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lots\2025\AGENDA\Parte DN-2\10 Octubre\"/>
    </mc:Choice>
  </mc:AlternateContent>
  <xr:revisionPtr revIDLastSave="0" documentId="13_ncr:1_{21F2BC9F-B404-40F9-B456-3F86E0C512B0}" xr6:coauthVersionLast="47" xr6:coauthVersionMax="47" xr10:uidLastSave="{00000000-0000-0000-0000-000000000000}"/>
  <bookViews>
    <workbookView xWindow="-120" yWindow="-120" windowWidth="29040" windowHeight="15840" firstSheet="4" activeTab="10" xr2:uid="{00000000-000D-0000-FFFF-FFFF00000000}"/>
  </bookViews>
  <sheets>
    <sheet name="DATA" sheetId="3" state="hidden" r:id="rId1"/>
    <sheet name="Ctrl+V" sheetId="1" state="hidden" r:id="rId2"/>
    <sheet name="Pasajeros Pre" sheetId="5" state="hidden" r:id="rId3"/>
    <sheet name="Cargo Pre" sheetId="4" state="hidden" r:id="rId4"/>
    <sheet name="Hoja Final Pasajeros" sheetId="2" r:id="rId5"/>
    <sheet name="Pasajeros" sheetId="7" state="hidden" r:id="rId6"/>
    <sheet name="Hoja Final Cargo" sheetId="10" r:id="rId7"/>
    <sheet name="Cargo" sheetId="9" state="hidden" r:id="rId8"/>
    <sheet name="Final Aviacion General Llegadas" sheetId="12" r:id="rId9"/>
    <sheet name="Final Aviacion General Salidas" sheetId="13" r:id="rId10"/>
    <sheet name="Anexo C" sheetId="16" r:id="rId11"/>
  </sheets>
  <definedNames>
    <definedName name="_xlnm._FilterDatabase" localSheetId="3" hidden="1">'Cargo Pre'!$A$1:$T$984</definedName>
    <definedName name="_xlnm._FilterDatabase" localSheetId="1" hidden="1">'Ctrl+V'!$A$1:$P$202</definedName>
    <definedName name="_xlnm._FilterDatabase" localSheetId="0" hidden="1">DATA!$A$1:$K$1</definedName>
    <definedName name="_xlnm._FilterDatabase" localSheetId="8" hidden="1">'Final Aviacion General Llegadas'!#REF!</definedName>
    <definedName name="_xlnm._FilterDatabase" localSheetId="6" hidden="1">'Hoja Final Cargo'!$A$3:$K$20</definedName>
    <definedName name="_xlnm._FilterDatabase" localSheetId="4" hidden="1">'Hoja Final Pasajeros'!$A$3:$M$88</definedName>
    <definedName name="_xlnm._FilterDatabase" localSheetId="5" hidden="1">Pasajeros!$A$1:$N$992</definedName>
    <definedName name="_xlnm._FilterDatabase" localSheetId="2" hidden="1">'Pasajeros Pre'!$A$1:$T$984</definedName>
    <definedName name="_xlnm.Extract" localSheetId="2">'Pasajeros Pre'!$A$2:$M$2</definedName>
    <definedName name="_xlnm.Criteria" localSheetId="2">'Pasajeros Pre'!$M$3</definedName>
    <definedName name="_xlnm.Print_Titles" localSheetId="10">'Anexo C'!$1:$1</definedName>
    <definedName name="_xlnm.Print_Titles" localSheetId="8">'Final Aviacion General Llegadas'!$1:$3</definedName>
    <definedName name="_xlnm.Print_Titles" localSheetId="9">'Final Aviacion General Salidas'!$1:$1</definedName>
    <definedName name="_xlnm.Print_Titles" localSheetId="6">'Hoja Final Cargo'!$1:$3</definedName>
    <definedName name="_xlnm.Print_Titles" localSheetId="4">'Hoja Final Pasajeros'!$1:$3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0" l="1"/>
  <c r="B17" i="10"/>
  <c r="C17" i="10"/>
  <c r="D17" i="10"/>
  <c r="E17" i="10"/>
  <c r="F17" i="10"/>
  <c r="G17" i="10"/>
  <c r="H17" i="10"/>
  <c r="I17" i="10"/>
  <c r="J17" i="10"/>
  <c r="K17" i="10" s="1"/>
  <c r="L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A20" i="10"/>
  <c r="B20" i="10"/>
  <c r="C20" i="10"/>
  <c r="D20" i="10"/>
  <c r="E20" i="10"/>
  <c r="F20" i="10"/>
  <c r="G20" i="10"/>
  <c r="H20" i="10"/>
  <c r="L20" i="10"/>
  <c r="A86" i="2"/>
  <c r="B86" i="2"/>
  <c r="C86" i="2"/>
  <c r="D86" i="2"/>
  <c r="E86" i="2"/>
  <c r="F86" i="2"/>
  <c r="G86" i="2"/>
  <c r="H86" i="2"/>
  <c r="I86" i="2"/>
  <c r="M86" i="2"/>
  <c r="A87" i="2"/>
  <c r="B87" i="2"/>
  <c r="C87" i="2"/>
  <c r="D87" i="2"/>
  <c r="E87" i="2"/>
  <c r="F87" i="2"/>
  <c r="G87" i="2"/>
  <c r="H87" i="2"/>
  <c r="I87" i="2"/>
  <c r="M87" i="2"/>
  <c r="A88" i="2"/>
  <c r="B88" i="2"/>
  <c r="C88" i="2"/>
  <c r="D88" i="2"/>
  <c r="E88" i="2"/>
  <c r="F88" i="2"/>
  <c r="G88" i="2"/>
  <c r="H88" i="2"/>
  <c r="I88" i="2"/>
  <c r="M88" i="2"/>
  <c r="A79" i="2"/>
  <c r="B79" i="2"/>
  <c r="C79" i="2"/>
  <c r="D79" i="2"/>
  <c r="E79" i="2"/>
  <c r="F79" i="2"/>
  <c r="G79" i="2"/>
  <c r="H79" i="2"/>
  <c r="I79" i="2"/>
  <c r="M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A81" i="2"/>
  <c r="B81" i="2"/>
  <c r="C81" i="2"/>
  <c r="D81" i="2"/>
  <c r="E81" i="2"/>
  <c r="F81" i="2"/>
  <c r="G81" i="2"/>
  <c r="H81" i="2"/>
  <c r="I81" i="2"/>
  <c r="M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A83" i="2"/>
  <c r="B83" i="2"/>
  <c r="C83" i="2"/>
  <c r="D83" i="2"/>
  <c r="E83" i="2"/>
  <c r="F83" i="2"/>
  <c r="G83" i="2"/>
  <c r="H83" i="2"/>
  <c r="I83" i="2"/>
  <c r="M83" i="2"/>
  <c r="A84" i="2"/>
  <c r="B84" i="2"/>
  <c r="C84" i="2"/>
  <c r="D84" i="2"/>
  <c r="E84" i="2"/>
  <c r="F84" i="2"/>
  <c r="G84" i="2"/>
  <c r="H84" i="2"/>
  <c r="I84" i="2"/>
  <c r="M84" i="2"/>
  <c r="A85" i="2"/>
  <c r="B85" i="2"/>
  <c r="C85" i="2"/>
  <c r="D85" i="2"/>
  <c r="E85" i="2"/>
  <c r="F85" i="2"/>
  <c r="G85" i="2"/>
  <c r="H85" i="2"/>
  <c r="I85" i="2"/>
  <c r="M85" i="2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 s="1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 s="1"/>
  <c r="Q90" i="4" s="1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 s="1"/>
  <c r="A92" i="4"/>
  <c r="O92" i="4" s="1"/>
  <c r="P92" i="4" s="1"/>
  <c r="Q92" i="4" s="1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A93" i="4"/>
  <c r="O93" i="4" s="1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P93" i="4"/>
  <c r="Q93" i="4" s="1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 s="1"/>
  <c r="Q94" i="4" s="1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 s="1"/>
  <c r="A96" i="4"/>
  <c r="O96" i="4" s="1"/>
  <c r="P96" i="4" s="1"/>
  <c r="Q96" i="4" s="1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A97" i="4"/>
  <c r="O97" i="4" s="1"/>
  <c r="P97" i="4" s="1"/>
  <c r="Q97" i="4" s="1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 s="1"/>
  <c r="Q98" i="4" s="1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 s="1"/>
  <c r="A100" i="4"/>
  <c r="O100" i="4" s="1"/>
  <c r="P100" i="4" s="1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Q100" i="4"/>
  <c r="A101" i="4"/>
  <c r="O101" i="4" s="1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P101" i="4"/>
  <c r="Q101" i="4" s="1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 s="1"/>
  <c r="Q102" i="4" s="1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A104" i="4"/>
  <c r="O104" i="4" s="1"/>
  <c r="P104" i="4" s="1"/>
  <c r="Q104" i="4" s="1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A105" i="4"/>
  <c r="O105" i="4" s="1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P105" i="4"/>
  <c r="Q105" i="4" s="1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 s="1"/>
  <c r="Q106" i="4" s="1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 s="1"/>
  <c r="A108" i="4"/>
  <c r="O108" i="4" s="1"/>
  <c r="P108" i="4" s="1"/>
  <c r="Q108" i="4" s="1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A109" i="4"/>
  <c r="O109" i="4" s="1"/>
  <c r="P109" i="4" s="1"/>
  <c r="Q109" i="4" s="1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 s="1"/>
  <c r="Q110" i="4" s="1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 s="1"/>
  <c r="A112" i="4"/>
  <c r="O112" i="4" s="1"/>
  <c r="P112" i="4" s="1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Q112" i="4"/>
  <c r="A113" i="4"/>
  <c r="O113" i="4" s="1"/>
  <c r="P113" i="4" s="1"/>
  <c r="Q113" i="4" s="1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 s="1"/>
  <c r="Q114" i="4" s="1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 s="1"/>
  <c r="A116" i="4"/>
  <c r="O116" i="4" s="1"/>
  <c r="P116" i="4" s="1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Q116" i="4"/>
  <c r="A117" i="4"/>
  <c r="O117" i="4" s="1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P117" i="4"/>
  <c r="Q117" i="4" s="1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 s="1"/>
  <c r="Q118" i="4" s="1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 s="1"/>
  <c r="A120" i="4"/>
  <c r="O120" i="4" s="1"/>
  <c r="P120" i="4" s="1"/>
  <c r="Q120" i="4" s="1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A121" i="4"/>
  <c r="O121" i="4" s="1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P121" i="4"/>
  <c r="Q121" i="4" s="1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 s="1"/>
  <c r="Q122" i="4" s="1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 s="1"/>
  <c r="A124" i="4"/>
  <c r="O124" i="4" s="1"/>
  <c r="P124" i="4" s="1"/>
  <c r="Q124" i="4" s="1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A125" i="4"/>
  <c r="O125" i="4" s="1"/>
  <c r="P125" i="4" s="1"/>
  <c r="Q125" i="4" s="1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 s="1"/>
  <c r="Q126" i="4" s="1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 s="1"/>
  <c r="A128" i="4"/>
  <c r="O128" i="4" s="1"/>
  <c r="P128" i="4" s="1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Q128" i="4"/>
  <c r="A129" i="4"/>
  <c r="O129" i="4" s="1"/>
  <c r="P129" i="4" s="1"/>
  <c r="Q129" i="4" s="1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 s="1"/>
  <c r="Q130" i="4" s="1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 s="1"/>
  <c r="A132" i="4"/>
  <c r="O132" i="4" s="1"/>
  <c r="P132" i="4" s="1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Q132" i="4"/>
  <c r="A133" i="4"/>
  <c r="O133" i="4" s="1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P133" i="4"/>
  <c r="Q133" i="4" s="1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 s="1"/>
  <c r="Q134" i="4" s="1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 s="1"/>
  <c r="A136" i="4"/>
  <c r="O136" i="4" s="1"/>
  <c r="P136" i="4" s="1"/>
  <c r="Q136" i="4" s="1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A137" i="4"/>
  <c r="O137" i="4" s="1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P137" i="4"/>
  <c r="Q137" i="4" s="1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 s="1"/>
  <c r="Q138" i="4" s="1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 s="1"/>
  <c r="A140" i="4"/>
  <c r="O140" i="4" s="1"/>
  <c r="P140" i="4" s="1"/>
  <c r="Q140" i="4" s="1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A141" i="4"/>
  <c r="O141" i="4" s="1"/>
  <c r="P141" i="4" s="1"/>
  <c r="Q141" i="4" s="1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 s="1"/>
  <c r="Q142" i="4" s="1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 s="1"/>
  <c r="A144" i="4"/>
  <c r="O144" i="4" s="1"/>
  <c r="P144" i="4" s="1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Q144" i="4"/>
  <c r="A145" i="4"/>
  <c r="O145" i="4" s="1"/>
  <c r="P145" i="4" s="1"/>
  <c r="Q145" i="4" s="1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 s="1"/>
  <c r="Q146" i="4" s="1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 s="1"/>
  <c r="A148" i="4"/>
  <c r="O148" i="4" s="1"/>
  <c r="P148" i="4" s="1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Q148" i="4"/>
  <c r="A149" i="4"/>
  <c r="O149" i="4" s="1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P149" i="4"/>
  <c r="Q149" i="4" s="1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 s="1"/>
  <c r="Q150" i="4" s="1"/>
  <c r="A151" i="4"/>
  <c r="O151" i="4" s="1"/>
  <c r="P151" i="4" s="1"/>
  <c r="Q151" i="4" s="1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A152" i="4"/>
  <c r="O152" i="4" s="1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P152" i="4"/>
  <c r="Q152" i="4" s="1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 s="1"/>
  <c r="Q153" i="4" s="1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 s="1"/>
  <c r="A155" i="4"/>
  <c r="O155" i="4" s="1"/>
  <c r="P155" i="4" s="1"/>
  <c r="Q155" i="4" s="1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A156" i="4"/>
  <c r="O156" i="4" s="1"/>
  <c r="P156" i="4" s="1"/>
  <c r="Q156" i="4" s="1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A157" i="4"/>
  <c r="O157" i="4" s="1"/>
  <c r="P157" i="4" s="1"/>
  <c r="Q157" i="4" s="1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 s="1"/>
  <c r="A159" i="4"/>
  <c r="O159" i="4" s="1"/>
  <c r="P159" i="4" s="1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Q159" i="4"/>
  <c r="A160" i="4"/>
  <c r="O160" i="4" s="1"/>
  <c r="P160" i="4" s="1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Q160" i="4"/>
  <c r="A161" i="4"/>
  <c r="O161" i="4" s="1"/>
  <c r="P161" i="4" s="1"/>
  <c r="Q161" i="4" s="1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 s="1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 s="1"/>
  <c r="Q163" i="4"/>
  <c r="A164" i="4"/>
  <c r="O164" i="4" s="1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P164" i="4"/>
  <c r="Q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 s="1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 s="1"/>
  <c r="Q166" i="4" s="1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 s="1"/>
  <c r="Q167" i="4" s="1"/>
  <c r="A168" i="4"/>
  <c r="O168" i="4" s="1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P168" i="4"/>
  <c r="Q168" i="4" s="1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 s="1"/>
  <c r="Q169" i="4" s="1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 s="1"/>
  <c r="A171" i="4"/>
  <c r="O171" i="4" s="1"/>
  <c r="P171" i="4" s="1"/>
  <c r="Q171" i="4" s="1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A172" i="4"/>
  <c r="O172" i="4" s="1"/>
  <c r="P172" i="4" s="1"/>
  <c r="Q172" i="4" s="1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A173" i="4"/>
  <c r="O173" i="4" s="1"/>
  <c r="P173" i="4" s="1"/>
  <c r="Q173" i="4" s="1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 s="1"/>
  <c r="A175" i="4"/>
  <c r="O175" i="4" s="1"/>
  <c r="P175" i="4" s="1"/>
  <c r="Q175" i="4" s="1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A176" i="4"/>
  <c r="O176" i="4" s="1"/>
  <c r="P176" i="4" s="1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Q176" i="4"/>
  <c r="A177" i="4"/>
  <c r="O177" i="4" s="1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P177" i="4"/>
  <c r="Q177" i="4" s="1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 s="1"/>
  <c r="Q178" i="4" s="1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 s="1"/>
  <c r="Q179" i="4" s="1"/>
  <c r="A180" i="4"/>
  <c r="O180" i="4" s="1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P180" i="4"/>
  <c r="Q180" i="4" s="1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 s="1"/>
  <c r="Q181" i="4" s="1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 s="1"/>
  <c r="Q182" i="4" s="1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 s="1"/>
  <c r="Q183" i="4" s="1"/>
  <c r="A184" i="4"/>
  <c r="O184" i="4" s="1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P184" i="4"/>
  <c r="Q184" i="4" s="1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 s="1"/>
  <c r="Q185" i="4" s="1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 s="1"/>
  <c r="A187" i="4"/>
  <c r="O187" i="4" s="1"/>
  <c r="P187" i="4" s="1"/>
  <c r="Q187" i="4" s="1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A188" i="4"/>
  <c r="O188" i="4" s="1"/>
  <c r="P188" i="4" s="1"/>
  <c r="Q188" i="4" s="1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A189" i="4"/>
  <c r="O189" i="4" s="1"/>
  <c r="P189" i="4" s="1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Q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 s="1"/>
  <c r="A191" i="4"/>
  <c r="O191" i="4" s="1"/>
  <c r="P191" i="4" s="1"/>
  <c r="Q191" i="4" s="1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A192" i="4"/>
  <c r="O192" i="4" s="1"/>
  <c r="P192" i="4" s="1"/>
  <c r="Q192" i="4" s="1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A193" i="4"/>
  <c r="O193" i="4" s="1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P193" i="4"/>
  <c r="Q193" i="4" s="1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 s="1"/>
  <c r="Q194" i="4" s="1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 s="1"/>
  <c r="Q195" i="4" s="1"/>
  <c r="A196" i="4"/>
  <c r="O196" i="4" s="1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P196" i="4"/>
  <c r="Q196" i="4" s="1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 s="1"/>
  <c r="Q197" i="4" s="1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 s="1"/>
  <c r="Q198" i="4" s="1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 s="1"/>
  <c r="Q199" i="4" s="1"/>
  <c r="A200" i="4"/>
  <c r="O200" i="4" s="1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P200" i="4"/>
  <c r="Q200" i="4" s="1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 s="1"/>
  <c r="Q201" i="4" s="1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 s="1"/>
  <c r="A203" i="4"/>
  <c r="O203" i="4" s="1"/>
  <c r="P203" i="4" s="1"/>
  <c r="Q203" i="4" s="1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A204" i="4"/>
  <c r="O204" i="4" s="1"/>
  <c r="P204" i="4" s="1"/>
  <c r="Q204" i="4" s="1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A205" i="4"/>
  <c r="O205" i="4" s="1"/>
  <c r="P205" i="4" s="1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Q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 s="1"/>
  <c r="A207" i="4"/>
  <c r="O207" i="4" s="1"/>
  <c r="P207" i="4" s="1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Q207" i="4"/>
  <c r="A208" i="4"/>
  <c r="O208" i="4" s="1"/>
  <c r="P208" i="4" s="1"/>
  <c r="Q208" i="4" s="1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A209" i="4"/>
  <c r="O209" i="4" s="1"/>
  <c r="P209" i="4" s="1"/>
  <c r="Q209" i="4" s="1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 s="1"/>
  <c r="Q210" i="4" s="1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 s="1"/>
  <c r="Q211" i="4" s="1"/>
  <c r="A212" i="4"/>
  <c r="O212" i="4" s="1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P212" i="4"/>
  <c r="Q212" i="4" s="1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 s="1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 s="1"/>
  <c r="Q214" i="4" s="1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 s="1"/>
  <c r="Q215" i="4" s="1"/>
  <c r="A216" i="4"/>
  <c r="O216" i="4" s="1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P216" i="4"/>
  <c r="Q216" i="4" s="1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 s="1"/>
  <c r="Q217" i="4" s="1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 s="1"/>
  <c r="A219" i="4"/>
  <c r="O219" i="4" s="1"/>
  <c r="P219" i="4" s="1"/>
  <c r="Q219" i="4" s="1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A220" i="4"/>
  <c r="O220" i="4" s="1"/>
  <c r="P220" i="4" s="1"/>
  <c r="Q220" i="4" s="1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A221" i="4"/>
  <c r="O221" i="4" s="1"/>
  <c r="P221" i="4" s="1"/>
  <c r="Q221" i="4" s="1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 s="1"/>
  <c r="A223" i="4"/>
  <c r="O223" i="4" s="1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P223" i="4"/>
  <c r="Q223" i="4" s="1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 s="1"/>
  <c r="Q224" i="4" s="1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 s="1"/>
  <c r="Q225" i="4" s="1"/>
  <c r="A226" i="4"/>
  <c r="O226" i="4" s="1"/>
  <c r="P226" i="4" s="1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Q226" i="4"/>
  <c r="A227" i="4"/>
  <c r="O227" i="4" s="1"/>
  <c r="P227" i="4" s="1"/>
  <c r="Q227" i="4" s="1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 s="1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 s="1"/>
  <c r="Q229" i="4" s="1"/>
  <c r="A230" i="4"/>
  <c r="O230" i="4" s="1"/>
  <c r="P230" i="4" s="1"/>
  <c r="Q230" i="4" s="1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A231" i="4"/>
  <c r="O231" i="4" s="1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P231" i="4"/>
  <c r="Q231" i="4" s="1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 s="1"/>
  <c r="Q232" i="4" s="1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 s="1"/>
  <c r="Q233" i="4" s="1"/>
  <c r="A234" i="4"/>
  <c r="O234" i="4" s="1"/>
  <c r="P234" i="4" s="1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Q234" i="4"/>
  <c r="A235" i="4"/>
  <c r="O235" i="4" s="1"/>
  <c r="P235" i="4" s="1"/>
  <c r="Q235" i="4" s="1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 s="1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 s="1"/>
  <c r="Q237" i="4" s="1"/>
  <c r="A238" i="4"/>
  <c r="O238" i="4" s="1"/>
  <c r="P238" i="4" s="1"/>
  <c r="Q238" i="4" s="1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A239" i="4"/>
  <c r="O239" i="4" s="1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P239" i="4"/>
  <c r="Q239" i="4" s="1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 s="1"/>
  <c r="Q240" i="4" s="1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 s="1"/>
  <c r="Q241" i="4" s="1"/>
  <c r="A242" i="4"/>
  <c r="O242" i="4" s="1"/>
  <c r="P242" i="4" s="1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Q242" i="4"/>
  <c r="A243" i="4"/>
  <c r="O243" i="4" s="1"/>
  <c r="P243" i="4" s="1"/>
  <c r="Q243" i="4" s="1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 s="1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 s="1"/>
  <c r="Q245" i="4" s="1"/>
  <c r="A246" i="4"/>
  <c r="O246" i="4" s="1"/>
  <c r="P246" i="4" s="1"/>
  <c r="Q246" i="4" s="1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A247" i="4"/>
  <c r="O247" i="4" s="1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P247" i="4"/>
  <c r="Q247" i="4" s="1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 s="1"/>
  <c r="Q248" i="4" s="1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 s="1"/>
  <c r="Q249" i="4" s="1"/>
  <c r="A250" i="4"/>
  <c r="O250" i="4" s="1"/>
  <c r="P250" i="4" s="1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Q250" i="4"/>
  <c r="A251" i="4"/>
  <c r="O251" i="4" s="1"/>
  <c r="P251" i="4" s="1"/>
  <c r="Q251" i="4" s="1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 s="1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 s="1"/>
  <c r="Q253" i="4" s="1"/>
  <c r="A254" i="4"/>
  <c r="O254" i="4" s="1"/>
  <c r="P254" i="4" s="1"/>
  <c r="Q254" i="4" s="1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A255" i="4"/>
  <c r="O255" i="4" s="1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P255" i="4"/>
  <c r="Q255" i="4" s="1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 s="1"/>
  <c r="Q256" i="4" s="1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 s="1"/>
  <c r="Q257" i="4" s="1"/>
  <c r="A258" i="4"/>
  <c r="O258" i="4" s="1"/>
  <c r="P258" i="4" s="1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Q258" i="4"/>
  <c r="A259" i="4"/>
  <c r="O259" i="4" s="1"/>
  <c r="P259" i="4" s="1"/>
  <c r="Q259" i="4" s="1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 s="1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 s="1"/>
  <c r="Q261" i="4" s="1"/>
  <c r="A262" i="4"/>
  <c r="O262" i="4" s="1"/>
  <c r="P262" i="4" s="1"/>
  <c r="Q262" i="4" s="1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A263" i="4"/>
  <c r="O263" i="4" s="1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P263" i="4"/>
  <c r="Q263" i="4" s="1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 s="1"/>
  <c r="Q264" i="4" s="1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 s="1"/>
  <c r="Q265" i="4" s="1"/>
  <c r="A266" i="4"/>
  <c r="O266" i="4" s="1"/>
  <c r="P266" i="4" s="1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Q266" i="4"/>
  <c r="A267" i="4"/>
  <c r="O267" i="4" s="1"/>
  <c r="P267" i="4" s="1"/>
  <c r="Q267" i="4" s="1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 s="1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 s="1"/>
  <c r="Q269" i="4" s="1"/>
  <c r="A270" i="4"/>
  <c r="O270" i="4" s="1"/>
  <c r="P270" i="4" s="1"/>
  <c r="Q270" i="4" s="1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A271" i="4"/>
  <c r="O271" i="4" s="1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P271" i="4"/>
  <c r="Q271" i="4" s="1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 s="1"/>
  <c r="Q272" i="4" s="1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 s="1"/>
  <c r="Q273" i="4" s="1"/>
  <c r="A274" i="4"/>
  <c r="O274" i="4" s="1"/>
  <c r="P274" i="4" s="1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Q274" i="4"/>
  <c r="A275" i="4"/>
  <c r="O275" i="4" s="1"/>
  <c r="P275" i="4" s="1"/>
  <c r="Q275" i="4" s="1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 s="1"/>
  <c r="A277" i="4"/>
  <c r="O277" i="4" s="1"/>
  <c r="P277" i="4" s="1"/>
  <c r="Q277" i="4" s="1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 s="1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 s="1"/>
  <c r="Q88" i="5" s="1"/>
  <c r="R88" i="5"/>
  <c r="A89" i="5"/>
  <c r="O89" i="5" s="1"/>
  <c r="P89" i="5" s="1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 s="1"/>
  <c r="R90" i="5"/>
  <c r="A91" i="5"/>
  <c r="O91" i="5" s="1"/>
  <c r="P91" i="5" s="1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 s="1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 s="1"/>
  <c r="R94" i="5"/>
  <c r="A95" i="5"/>
  <c r="O95" i="5" s="1"/>
  <c r="P95" i="5" s="1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 s="1"/>
  <c r="R96" i="5"/>
  <c r="A97" i="5"/>
  <c r="O97" i="5" s="1"/>
  <c r="P97" i="5" s="1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 s="1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 s="1"/>
  <c r="R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R101" i="5"/>
  <c r="A102" i="5"/>
  <c r="O102" i="5" s="1"/>
  <c r="P102" i="5" s="1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 s="1"/>
  <c r="R103" i="5"/>
  <c r="A104" i="5"/>
  <c r="O104" i="5" s="1"/>
  <c r="P104" i="5" s="1"/>
  <c r="Q104" i="5" s="1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 s="1"/>
  <c r="R105" i="5"/>
  <c r="A106" i="5"/>
  <c r="O106" i="5" s="1"/>
  <c r="P106" i="5" s="1"/>
  <c r="Q106" i="5" s="1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 s="1"/>
  <c r="R107" i="5"/>
  <c r="A108" i="5"/>
  <c r="O108" i="5" s="1"/>
  <c r="P108" i="5" s="1"/>
  <c r="Q108" i="5" s="1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 s="1"/>
  <c r="R109" i="5"/>
  <c r="A110" i="5"/>
  <c r="O110" i="5" s="1"/>
  <c r="P110" i="5" s="1"/>
  <c r="Q110" i="5" s="1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 s="1"/>
  <c r="R111" i="5"/>
  <c r="A112" i="5"/>
  <c r="O112" i="5" s="1"/>
  <c r="P112" i="5" s="1"/>
  <c r="Q112" i="5" s="1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 s="1"/>
  <c r="R113" i="5"/>
  <c r="A114" i="5"/>
  <c r="O114" i="5" s="1"/>
  <c r="P114" i="5" s="1"/>
  <c r="Q114" i="5" s="1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 s="1"/>
  <c r="R115" i="5"/>
  <c r="A116" i="5"/>
  <c r="O116" i="5" s="1"/>
  <c r="P116" i="5" s="1"/>
  <c r="Q116" i="5" s="1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 s="1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 s="1"/>
  <c r="Q118" i="5" s="1"/>
  <c r="R118" i="5"/>
  <c r="A119" i="5"/>
  <c r="O119" i="5" s="1"/>
  <c r="P119" i="5" s="1"/>
  <c r="Q119" i="5" s="1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 s="1"/>
  <c r="Q120" i="5" s="1"/>
  <c r="R120" i="5"/>
  <c r="Q103" i="4" l="1"/>
  <c r="Q90" i="5"/>
  <c r="Q89" i="5"/>
  <c r="A5" i="10"/>
  <c r="A6" i="10"/>
  <c r="A7" i="10"/>
  <c r="A8" i="10"/>
  <c r="A9" i="10"/>
  <c r="A10" i="10"/>
  <c r="A11" i="10"/>
  <c r="A12" i="10"/>
  <c r="A13" i="10"/>
  <c r="A14" i="10"/>
  <c r="A15" i="10"/>
  <c r="A16" i="10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Q91" i="5" l="1"/>
  <c r="Q92" i="5"/>
  <c r="Q93" i="5" l="1"/>
  <c r="G3" i="2"/>
  <c r="F3" i="2"/>
  <c r="E3" i="2"/>
  <c r="B3" i="4"/>
  <c r="D3" i="4"/>
  <c r="I3" i="4"/>
  <c r="B4" i="4"/>
  <c r="D4" i="4"/>
  <c r="I4" i="4"/>
  <c r="B5" i="4"/>
  <c r="D5" i="4"/>
  <c r="I5" i="4"/>
  <c r="B6" i="4"/>
  <c r="D6" i="4"/>
  <c r="I6" i="4"/>
  <c r="B7" i="4"/>
  <c r="D7" i="4"/>
  <c r="I7" i="4"/>
  <c r="B8" i="4"/>
  <c r="D8" i="4"/>
  <c r="I8" i="4"/>
  <c r="B9" i="4"/>
  <c r="D9" i="4"/>
  <c r="I9" i="4"/>
  <c r="B10" i="4"/>
  <c r="D10" i="4"/>
  <c r="I10" i="4"/>
  <c r="B11" i="4"/>
  <c r="D11" i="4"/>
  <c r="I11" i="4"/>
  <c r="B12" i="4"/>
  <c r="D12" i="4"/>
  <c r="I12" i="4"/>
  <c r="B13" i="4"/>
  <c r="D13" i="4"/>
  <c r="I13" i="4"/>
  <c r="B14" i="4"/>
  <c r="D14" i="4"/>
  <c r="I14" i="4"/>
  <c r="B15" i="4"/>
  <c r="D15" i="4"/>
  <c r="I15" i="4"/>
  <c r="B16" i="4"/>
  <c r="D16" i="4"/>
  <c r="I16" i="4"/>
  <c r="B17" i="4"/>
  <c r="D17" i="4"/>
  <c r="I17" i="4"/>
  <c r="B18" i="4"/>
  <c r="D18" i="4"/>
  <c r="I18" i="4"/>
  <c r="B19" i="4"/>
  <c r="D19" i="4"/>
  <c r="I19" i="4"/>
  <c r="B20" i="4"/>
  <c r="D20" i="4"/>
  <c r="I20" i="4"/>
  <c r="B21" i="4"/>
  <c r="D21" i="4"/>
  <c r="I21" i="4"/>
  <c r="B22" i="4"/>
  <c r="D22" i="4"/>
  <c r="I22" i="4"/>
  <c r="B23" i="4"/>
  <c r="D23" i="4"/>
  <c r="I23" i="4"/>
  <c r="B24" i="4"/>
  <c r="D24" i="4"/>
  <c r="I24" i="4"/>
  <c r="B25" i="4"/>
  <c r="D25" i="4"/>
  <c r="I25" i="4"/>
  <c r="B26" i="4"/>
  <c r="D26" i="4"/>
  <c r="I26" i="4"/>
  <c r="B27" i="4"/>
  <c r="D27" i="4"/>
  <c r="I27" i="4"/>
  <c r="B28" i="4"/>
  <c r="D28" i="4"/>
  <c r="I28" i="4"/>
  <c r="B29" i="4"/>
  <c r="D29" i="4"/>
  <c r="I29" i="4"/>
  <c r="B30" i="4"/>
  <c r="D30" i="4"/>
  <c r="I30" i="4"/>
  <c r="B31" i="4"/>
  <c r="D31" i="4"/>
  <c r="I31" i="4"/>
  <c r="B32" i="4"/>
  <c r="D32" i="4"/>
  <c r="I32" i="4"/>
  <c r="B33" i="4"/>
  <c r="D33" i="4"/>
  <c r="I33" i="4"/>
  <c r="B34" i="4"/>
  <c r="D34" i="4"/>
  <c r="I34" i="4"/>
  <c r="B35" i="4"/>
  <c r="D35" i="4"/>
  <c r="I35" i="4"/>
  <c r="B36" i="4"/>
  <c r="D36" i="4"/>
  <c r="I36" i="4"/>
  <c r="B37" i="4"/>
  <c r="D37" i="4"/>
  <c r="I37" i="4"/>
  <c r="B38" i="4"/>
  <c r="D38" i="4"/>
  <c r="I38" i="4"/>
  <c r="B39" i="4"/>
  <c r="D39" i="4"/>
  <c r="I39" i="4"/>
  <c r="B40" i="4"/>
  <c r="D40" i="4"/>
  <c r="I40" i="4"/>
  <c r="B41" i="4"/>
  <c r="D41" i="4"/>
  <c r="I41" i="4"/>
  <c r="B42" i="4"/>
  <c r="D42" i="4"/>
  <c r="I42" i="4"/>
  <c r="B43" i="4"/>
  <c r="D43" i="4"/>
  <c r="I43" i="4"/>
  <c r="B44" i="4"/>
  <c r="D44" i="4"/>
  <c r="I44" i="4"/>
  <c r="B45" i="4"/>
  <c r="D45" i="4"/>
  <c r="I45" i="4"/>
  <c r="B46" i="4"/>
  <c r="D46" i="4"/>
  <c r="I46" i="4"/>
  <c r="B47" i="4"/>
  <c r="D47" i="4"/>
  <c r="I47" i="4"/>
  <c r="B48" i="4"/>
  <c r="D48" i="4"/>
  <c r="I48" i="4"/>
  <c r="B49" i="4"/>
  <c r="D49" i="4"/>
  <c r="I49" i="4"/>
  <c r="B50" i="4"/>
  <c r="D50" i="4"/>
  <c r="I50" i="4"/>
  <c r="B51" i="4"/>
  <c r="D51" i="4"/>
  <c r="I51" i="4"/>
  <c r="B52" i="4"/>
  <c r="D52" i="4"/>
  <c r="I52" i="4"/>
  <c r="B53" i="4"/>
  <c r="D53" i="4"/>
  <c r="I53" i="4"/>
  <c r="B54" i="4"/>
  <c r="D54" i="4"/>
  <c r="I54" i="4"/>
  <c r="B55" i="4"/>
  <c r="D55" i="4"/>
  <c r="I55" i="4"/>
  <c r="B56" i="4"/>
  <c r="D56" i="4"/>
  <c r="I56" i="4"/>
  <c r="B57" i="4"/>
  <c r="D57" i="4"/>
  <c r="I57" i="4"/>
  <c r="B58" i="4"/>
  <c r="D58" i="4"/>
  <c r="I58" i="4"/>
  <c r="B59" i="4"/>
  <c r="D59" i="4"/>
  <c r="I59" i="4"/>
  <c r="B60" i="4"/>
  <c r="D60" i="4"/>
  <c r="I60" i="4"/>
  <c r="B61" i="4"/>
  <c r="D61" i="4"/>
  <c r="I61" i="4"/>
  <c r="B62" i="4"/>
  <c r="D62" i="4"/>
  <c r="I62" i="4"/>
  <c r="B63" i="4"/>
  <c r="D63" i="4"/>
  <c r="I63" i="4"/>
  <c r="B64" i="4"/>
  <c r="D64" i="4"/>
  <c r="I64" i="4"/>
  <c r="B65" i="4"/>
  <c r="D65" i="4"/>
  <c r="I65" i="4"/>
  <c r="B66" i="4"/>
  <c r="D66" i="4"/>
  <c r="I66" i="4"/>
  <c r="B67" i="4"/>
  <c r="D67" i="4"/>
  <c r="I67" i="4"/>
  <c r="B68" i="4"/>
  <c r="D68" i="4"/>
  <c r="I68" i="4"/>
  <c r="B69" i="4"/>
  <c r="D69" i="4"/>
  <c r="I69" i="4"/>
  <c r="B70" i="4"/>
  <c r="D70" i="4"/>
  <c r="I70" i="4"/>
  <c r="B71" i="4"/>
  <c r="D71" i="4"/>
  <c r="I71" i="4"/>
  <c r="B72" i="4"/>
  <c r="D72" i="4"/>
  <c r="I72" i="4"/>
  <c r="B73" i="4"/>
  <c r="D73" i="4"/>
  <c r="I73" i="4"/>
  <c r="B74" i="4"/>
  <c r="D74" i="4"/>
  <c r="I74" i="4"/>
  <c r="B75" i="4"/>
  <c r="D75" i="4"/>
  <c r="I75" i="4"/>
  <c r="B76" i="4"/>
  <c r="D76" i="4"/>
  <c r="I76" i="4"/>
  <c r="B77" i="4"/>
  <c r="D77" i="4"/>
  <c r="I77" i="4"/>
  <c r="B78" i="4"/>
  <c r="D78" i="4"/>
  <c r="I78" i="4"/>
  <c r="B79" i="4"/>
  <c r="D79" i="4"/>
  <c r="I79" i="4"/>
  <c r="B80" i="4"/>
  <c r="D80" i="4"/>
  <c r="I80" i="4"/>
  <c r="B81" i="4"/>
  <c r="D81" i="4"/>
  <c r="I81" i="4"/>
  <c r="B82" i="4"/>
  <c r="D82" i="4"/>
  <c r="I82" i="4"/>
  <c r="B83" i="4"/>
  <c r="D83" i="4"/>
  <c r="I83" i="4"/>
  <c r="B84" i="4"/>
  <c r="D84" i="4"/>
  <c r="I84" i="4"/>
  <c r="B85" i="4"/>
  <c r="D85" i="4"/>
  <c r="I85" i="4"/>
  <c r="B86" i="4"/>
  <c r="D86" i="4"/>
  <c r="I86" i="4"/>
  <c r="B87" i="4"/>
  <c r="D87" i="4"/>
  <c r="I87" i="4"/>
  <c r="B88" i="4"/>
  <c r="D88" i="4"/>
  <c r="I88" i="4"/>
  <c r="A278" i="4"/>
  <c r="O278" i="4" s="1"/>
  <c r="P278" i="4" s="1"/>
  <c r="Q278" i="4" s="1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A279" i="4"/>
  <c r="O279" i="4" s="1"/>
  <c r="P279" i="4" s="1"/>
  <c r="Q279" i="4" s="1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A280" i="4"/>
  <c r="O280" i="4" s="1"/>
  <c r="P280" i="4" s="1"/>
  <c r="Q280" i="4" s="1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A281" i="4"/>
  <c r="O281" i="4" s="1"/>
  <c r="P281" i="4" s="1"/>
  <c r="Q281" i="4" s="1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A282" i="4"/>
  <c r="O282" i="4" s="1"/>
  <c r="P282" i="4" s="1"/>
  <c r="Q282" i="4" s="1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A283" i="4"/>
  <c r="O283" i="4" s="1"/>
  <c r="P283" i="4" s="1"/>
  <c r="Q283" i="4" s="1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A284" i="4"/>
  <c r="O284" i="4" s="1"/>
  <c r="P284" i="4" s="1"/>
  <c r="Q284" i="4" s="1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A285" i="4"/>
  <c r="O285" i="4" s="1"/>
  <c r="P285" i="4" s="1"/>
  <c r="Q285" i="4" s="1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A286" i="4"/>
  <c r="O286" i="4" s="1"/>
  <c r="P286" i="4" s="1"/>
  <c r="Q286" i="4" s="1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A287" i="4"/>
  <c r="O287" i="4" s="1"/>
  <c r="P287" i="4" s="1"/>
  <c r="Q287" i="4" s="1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A288" i="4"/>
  <c r="O288" i="4" s="1"/>
  <c r="P288" i="4" s="1"/>
  <c r="Q288" i="4" s="1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A289" i="4"/>
  <c r="O289" i="4" s="1"/>
  <c r="P289" i="4" s="1"/>
  <c r="Q289" i="4" s="1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A290" i="4"/>
  <c r="O290" i="4" s="1"/>
  <c r="P290" i="4" s="1"/>
  <c r="Q290" i="4" s="1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A291" i="4"/>
  <c r="O291" i="4" s="1"/>
  <c r="P291" i="4" s="1"/>
  <c r="Q291" i="4" s="1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A292" i="4"/>
  <c r="O292" i="4" s="1"/>
  <c r="P292" i="4" s="1"/>
  <c r="Q292" i="4" s="1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A293" i="4"/>
  <c r="O293" i="4" s="1"/>
  <c r="P293" i="4" s="1"/>
  <c r="Q293" i="4" s="1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A294" i="4"/>
  <c r="O294" i="4" s="1"/>
  <c r="P294" i="4" s="1"/>
  <c r="Q294" i="4" s="1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A295" i="4"/>
  <c r="O295" i="4" s="1"/>
  <c r="P295" i="4" s="1"/>
  <c r="Q295" i="4" s="1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A296" i="4"/>
  <c r="O296" i="4" s="1"/>
  <c r="P296" i="4" s="1"/>
  <c r="Q296" i="4" s="1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 s="1"/>
  <c r="Q297" i="4" s="1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 s="1"/>
  <c r="Q298" i="4" s="1"/>
  <c r="A299" i="4"/>
  <c r="O299" i="4" s="1"/>
  <c r="P299" i="4" s="1"/>
  <c r="Q299" i="4" s="1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A300" i="4"/>
  <c r="O300" i="4" s="1"/>
  <c r="P300" i="4" s="1"/>
  <c r="Q300" i="4" s="1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A301" i="4"/>
  <c r="O301" i="4" s="1"/>
  <c r="P301" i="4" s="1"/>
  <c r="Q301" i="4" s="1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A302" i="4"/>
  <c r="O302" i="4" s="1"/>
  <c r="P302" i="4" s="1"/>
  <c r="Q302" i="4" s="1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A303" i="4"/>
  <c r="O303" i="4" s="1"/>
  <c r="P303" i="4" s="1"/>
  <c r="Q303" i="4" s="1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A304" i="4"/>
  <c r="O304" i="4" s="1"/>
  <c r="P304" i="4" s="1"/>
  <c r="Q304" i="4" s="1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A305" i="4"/>
  <c r="O305" i="4" s="1"/>
  <c r="P305" i="4" s="1"/>
  <c r="Q305" i="4" s="1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A306" i="4"/>
  <c r="O306" i="4" s="1"/>
  <c r="P306" i="4" s="1"/>
  <c r="Q306" i="4" s="1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A307" i="4"/>
  <c r="O307" i="4" s="1"/>
  <c r="P307" i="4" s="1"/>
  <c r="Q307" i="4" s="1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A308" i="4"/>
  <c r="O308" i="4" s="1"/>
  <c r="P308" i="4" s="1"/>
  <c r="Q308" i="4" s="1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A309" i="4"/>
  <c r="O309" i="4" s="1"/>
  <c r="P309" i="4" s="1"/>
  <c r="Q309" i="4" s="1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A310" i="4"/>
  <c r="O310" i="4" s="1"/>
  <c r="P310" i="4" s="1"/>
  <c r="Q310" i="4" s="1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A311" i="4"/>
  <c r="O311" i="4" s="1"/>
  <c r="P311" i="4" s="1"/>
  <c r="Q311" i="4" s="1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A312" i="4"/>
  <c r="O312" i="4" s="1"/>
  <c r="P312" i="4" s="1"/>
  <c r="Q312" i="4" s="1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A313" i="4"/>
  <c r="O313" i="4" s="1"/>
  <c r="P313" i="4" s="1"/>
  <c r="Q313" i="4" s="1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A314" i="4"/>
  <c r="O314" i="4" s="1"/>
  <c r="P314" i="4" s="1"/>
  <c r="Q314" i="4" s="1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A315" i="4"/>
  <c r="O315" i="4" s="1"/>
  <c r="P315" i="4" s="1"/>
  <c r="Q315" i="4" s="1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A316" i="4"/>
  <c r="O316" i="4" s="1"/>
  <c r="P316" i="4" s="1"/>
  <c r="Q316" i="4" s="1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A317" i="4"/>
  <c r="O317" i="4" s="1"/>
  <c r="P317" i="4" s="1"/>
  <c r="Q317" i="4" s="1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A318" i="4"/>
  <c r="O318" i="4" s="1"/>
  <c r="P318" i="4" s="1"/>
  <c r="Q318" i="4" s="1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A319" i="4"/>
  <c r="O319" i="4" s="1"/>
  <c r="P319" i="4" s="1"/>
  <c r="Q319" i="4" s="1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A320" i="4"/>
  <c r="O320" i="4" s="1"/>
  <c r="P320" i="4" s="1"/>
  <c r="Q320" i="4" s="1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A321" i="4"/>
  <c r="O321" i="4" s="1"/>
  <c r="P321" i="4" s="1"/>
  <c r="Q321" i="4" s="1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A322" i="4"/>
  <c r="O322" i="4" s="1"/>
  <c r="P322" i="4" s="1"/>
  <c r="Q322" i="4" s="1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A323" i="4"/>
  <c r="O323" i="4" s="1"/>
  <c r="P323" i="4" s="1"/>
  <c r="Q323" i="4" s="1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A324" i="4"/>
  <c r="O324" i="4" s="1"/>
  <c r="P324" i="4" s="1"/>
  <c r="Q324" i="4" s="1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A325" i="4"/>
  <c r="O325" i="4" s="1"/>
  <c r="P325" i="4" s="1"/>
  <c r="Q325" i="4" s="1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A326" i="4"/>
  <c r="O326" i="4" s="1"/>
  <c r="P326" i="4" s="1"/>
  <c r="Q326" i="4" s="1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A327" i="4"/>
  <c r="O327" i="4" s="1"/>
  <c r="P327" i="4" s="1"/>
  <c r="Q327" i="4" s="1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A328" i="4"/>
  <c r="O328" i="4" s="1"/>
  <c r="P328" i="4" s="1"/>
  <c r="Q328" i="4" s="1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A329" i="4"/>
  <c r="O329" i="4" s="1"/>
  <c r="P329" i="4" s="1"/>
  <c r="Q329" i="4" s="1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 s="1"/>
  <c r="Q330" i="4" s="1"/>
  <c r="A331" i="4"/>
  <c r="O331" i="4" s="1"/>
  <c r="P331" i="4" s="1"/>
  <c r="Q331" i="4" s="1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A332" i="4"/>
  <c r="O332" i="4" s="1"/>
  <c r="P332" i="4" s="1"/>
  <c r="Q332" i="4" s="1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A333" i="4"/>
  <c r="O333" i="4" s="1"/>
  <c r="P333" i="4" s="1"/>
  <c r="Q333" i="4" s="1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A334" i="4"/>
  <c r="O334" i="4" s="1"/>
  <c r="P334" i="4" s="1"/>
  <c r="Q334" i="4" s="1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A335" i="4"/>
  <c r="O335" i="4" s="1"/>
  <c r="P335" i="4" s="1"/>
  <c r="Q335" i="4" s="1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A336" i="4"/>
  <c r="O336" i="4" s="1"/>
  <c r="P336" i="4" s="1"/>
  <c r="Q336" i="4" s="1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A337" i="4"/>
  <c r="O337" i="4" s="1"/>
  <c r="P337" i="4" s="1"/>
  <c r="Q337" i="4" s="1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A338" i="4"/>
  <c r="O338" i="4" s="1"/>
  <c r="P338" i="4" s="1"/>
  <c r="Q338" i="4" s="1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A339" i="4"/>
  <c r="O339" i="4" s="1"/>
  <c r="P339" i="4" s="1"/>
  <c r="Q339" i="4" s="1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A340" i="4"/>
  <c r="O340" i="4" s="1"/>
  <c r="P340" i="4" s="1"/>
  <c r="Q340" i="4" s="1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A341" i="4"/>
  <c r="O341" i="4" s="1"/>
  <c r="P341" i="4" s="1"/>
  <c r="Q341" i="4" s="1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A342" i="4"/>
  <c r="O342" i="4" s="1"/>
  <c r="P342" i="4" s="1"/>
  <c r="Q342" i="4" s="1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A343" i="4"/>
  <c r="O343" i="4" s="1"/>
  <c r="P343" i="4" s="1"/>
  <c r="Q343" i="4" s="1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A344" i="4"/>
  <c r="O344" i="4" s="1"/>
  <c r="P344" i="4" s="1"/>
  <c r="Q344" i="4" s="1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 s="1"/>
  <c r="Q345" i="4" s="1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 s="1"/>
  <c r="Q346" i="4" s="1"/>
  <c r="A347" i="4"/>
  <c r="O347" i="4" s="1"/>
  <c r="P347" i="4" s="1"/>
  <c r="Q347" i="4" s="1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A348" i="4"/>
  <c r="O348" i="4" s="1"/>
  <c r="P348" i="4" s="1"/>
  <c r="Q348" i="4" s="1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 s="1"/>
  <c r="Q349" i="4" s="1"/>
  <c r="A350" i="4"/>
  <c r="O350" i="4" s="1"/>
  <c r="P350" i="4" s="1"/>
  <c r="Q350" i="4" s="1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A351" i="4"/>
  <c r="O351" i="4" s="1"/>
  <c r="P351" i="4" s="1"/>
  <c r="Q351" i="4" s="1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A352" i="4"/>
  <c r="O352" i="4" s="1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P352" i="4"/>
  <c r="Q352" i="4" s="1"/>
  <c r="A353" i="4"/>
  <c r="O353" i="4" s="1"/>
  <c r="P353" i="4" s="1"/>
  <c r="Q353" i="4" s="1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A354" i="4"/>
  <c r="O354" i="4" s="1"/>
  <c r="P354" i="4" s="1"/>
  <c r="Q354" i="4" s="1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A355" i="4"/>
  <c r="O355" i="4" s="1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P355" i="4"/>
  <c r="Q355" i="4" s="1"/>
  <c r="A356" i="4"/>
  <c r="O356" i="4" s="1"/>
  <c r="P356" i="4" s="1"/>
  <c r="Q356" i="4" s="1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A357" i="4"/>
  <c r="O357" i="4" s="1"/>
  <c r="P357" i="4" s="1"/>
  <c r="Q357" i="4" s="1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A358" i="4"/>
  <c r="O358" i="4" s="1"/>
  <c r="P358" i="4" s="1"/>
  <c r="Q358" i="4" s="1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A359" i="4"/>
  <c r="O359" i="4" s="1"/>
  <c r="P359" i="4" s="1"/>
  <c r="Q359" i="4" s="1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A360" i="4"/>
  <c r="O360" i="4" s="1"/>
  <c r="P360" i="4" s="1"/>
  <c r="Q360" i="4" s="1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A361" i="4"/>
  <c r="O361" i="4" s="1"/>
  <c r="P361" i="4" s="1"/>
  <c r="Q361" i="4" s="1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A362" i="4"/>
  <c r="O362" i="4" s="1"/>
  <c r="P362" i="4" s="1"/>
  <c r="Q362" i="4" s="1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A363" i="4"/>
  <c r="O363" i="4" s="1"/>
  <c r="P363" i="4" s="1"/>
  <c r="Q363" i="4" s="1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A364" i="4"/>
  <c r="O364" i="4" s="1"/>
  <c r="P364" i="4" s="1"/>
  <c r="Q364" i="4" s="1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A365" i="4"/>
  <c r="O365" i="4" s="1"/>
  <c r="P365" i="4" s="1"/>
  <c r="Q365" i="4" s="1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A366" i="4"/>
  <c r="O366" i="4" s="1"/>
  <c r="P366" i="4" s="1"/>
  <c r="Q366" i="4" s="1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A367" i="4"/>
  <c r="O367" i="4" s="1"/>
  <c r="P367" i="4" s="1"/>
  <c r="Q367" i="4" s="1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A368" i="4"/>
  <c r="O368" i="4" s="1"/>
  <c r="P368" i="4" s="1"/>
  <c r="Q368" i="4" s="1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A369" i="4"/>
  <c r="O369" i="4" s="1"/>
  <c r="P369" i="4" s="1"/>
  <c r="Q369" i="4" s="1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A370" i="4"/>
  <c r="O370" i="4" s="1"/>
  <c r="P370" i="4" s="1"/>
  <c r="Q370" i="4" s="1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A371" i="4"/>
  <c r="O371" i="4" s="1"/>
  <c r="P371" i="4" s="1"/>
  <c r="Q371" i="4" s="1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A372" i="4"/>
  <c r="O372" i="4" s="1"/>
  <c r="P372" i="4" s="1"/>
  <c r="Q372" i="4" s="1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A373" i="4"/>
  <c r="O373" i="4" s="1"/>
  <c r="P373" i="4" s="1"/>
  <c r="Q373" i="4" s="1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A374" i="4"/>
  <c r="O374" i="4" s="1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P374" i="4"/>
  <c r="Q374" i="4" s="1"/>
  <c r="A375" i="4"/>
  <c r="O375" i="4" s="1"/>
  <c r="P375" i="4" s="1"/>
  <c r="Q375" i="4" s="1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A376" i="4"/>
  <c r="O376" i="4" s="1"/>
  <c r="P376" i="4" s="1"/>
  <c r="Q376" i="4" s="1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A377" i="4"/>
  <c r="O377" i="4" s="1"/>
  <c r="P377" i="4" s="1"/>
  <c r="Q377" i="4" s="1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A378" i="4"/>
  <c r="O378" i="4" s="1"/>
  <c r="P378" i="4" s="1"/>
  <c r="Q378" i="4" s="1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A379" i="4"/>
  <c r="O379" i="4" s="1"/>
  <c r="P379" i="4" s="1"/>
  <c r="Q379" i="4" s="1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A380" i="4"/>
  <c r="O380" i="4" s="1"/>
  <c r="P380" i="4" s="1"/>
  <c r="Q380" i="4" s="1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A381" i="4"/>
  <c r="O381" i="4" s="1"/>
  <c r="P381" i="4" s="1"/>
  <c r="Q381" i="4" s="1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A382" i="4"/>
  <c r="O382" i="4" s="1"/>
  <c r="P382" i="4" s="1"/>
  <c r="Q382" i="4" s="1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A383" i="4"/>
  <c r="O383" i="4" s="1"/>
  <c r="P383" i="4" s="1"/>
  <c r="Q383" i="4" s="1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A384" i="4"/>
  <c r="O384" i="4" s="1"/>
  <c r="P384" i="4" s="1"/>
  <c r="Q384" i="4" s="1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A385" i="4"/>
  <c r="O385" i="4" s="1"/>
  <c r="P385" i="4" s="1"/>
  <c r="Q385" i="4" s="1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A386" i="4"/>
  <c r="O386" i="4" s="1"/>
  <c r="P386" i="4" s="1"/>
  <c r="Q386" i="4" s="1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A387" i="4"/>
  <c r="O387" i="4" s="1"/>
  <c r="P387" i="4" s="1"/>
  <c r="Q387" i="4" s="1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 s="1"/>
  <c r="Q388" i="4" s="1"/>
  <c r="A389" i="4"/>
  <c r="O389" i="4" s="1"/>
  <c r="P389" i="4" s="1"/>
  <c r="Q389" i="4" s="1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 s="1"/>
  <c r="Q390" i="4" s="1"/>
  <c r="A391" i="4"/>
  <c r="O391" i="4" s="1"/>
  <c r="P391" i="4" s="1"/>
  <c r="Q391" i="4" s="1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A392" i="4"/>
  <c r="O392" i="4" s="1"/>
  <c r="P392" i="4" s="1"/>
  <c r="Q392" i="4" s="1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A393" i="4"/>
  <c r="O393" i="4" s="1"/>
  <c r="P393" i="4" s="1"/>
  <c r="Q393" i="4" s="1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A394" i="4"/>
  <c r="O394" i="4" s="1"/>
  <c r="P394" i="4" s="1"/>
  <c r="Q394" i="4" s="1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A395" i="4"/>
  <c r="O395" i="4" s="1"/>
  <c r="P395" i="4" s="1"/>
  <c r="Q395" i="4" s="1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A396" i="4"/>
  <c r="O396" i="4" s="1"/>
  <c r="P396" i="4" s="1"/>
  <c r="Q396" i="4" s="1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A397" i="4"/>
  <c r="O397" i="4" s="1"/>
  <c r="P397" i="4" s="1"/>
  <c r="Q397" i="4" s="1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A398" i="4"/>
  <c r="O398" i="4" s="1"/>
  <c r="P398" i="4" s="1"/>
  <c r="Q398" i="4" s="1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A399" i="4"/>
  <c r="O399" i="4" s="1"/>
  <c r="P399" i="4" s="1"/>
  <c r="Q399" i="4" s="1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A400" i="4"/>
  <c r="O400" i="4" s="1"/>
  <c r="P400" i="4" s="1"/>
  <c r="Q400" i="4" s="1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A401" i="4"/>
  <c r="O401" i="4" s="1"/>
  <c r="P401" i="4" s="1"/>
  <c r="Q401" i="4" s="1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A402" i="4"/>
  <c r="O402" i="4" s="1"/>
  <c r="P402" i="4" s="1"/>
  <c r="Q402" i="4" s="1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A403" i="4"/>
  <c r="O403" i="4" s="1"/>
  <c r="P403" i="4" s="1"/>
  <c r="Q403" i="4" s="1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A404" i="4"/>
  <c r="O404" i="4" s="1"/>
  <c r="P404" i="4" s="1"/>
  <c r="Q404" i="4" s="1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A405" i="4"/>
  <c r="O405" i="4" s="1"/>
  <c r="P405" i="4" s="1"/>
  <c r="Q405" i="4" s="1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A406" i="4"/>
  <c r="O406" i="4" s="1"/>
  <c r="P406" i="4" s="1"/>
  <c r="Q406" i="4" s="1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A407" i="4"/>
  <c r="O407" i="4" s="1"/>
  <c r="P407" i="4" s="1"/>
  <c r="Q407" i="4" s="1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A408" i="4"/>
  <c r="O408" i="4" s="1"/>
  <c r="P408" i="4" s="1"/>
  <c r="Q408" i="4" s="1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A409" i="4"/>
  <c r="O409" i="4" s="1"/>
  <c r="P409" i="4" s="1"/>
  <c r="Q409" i="4" s="1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A410" i="4"/>
  <c r="O410" i="4" s="1"/>
  <c r="P410" i="4" s="1"/>
  <c r="Q410" i="4" s="1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A411" i="4"/>
  <c r="O411" i="4" s="1"/>
  <c r="P411" i="4" s="1"/>
  <c r="Q411" i="4" s="1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A412" i="4"/>
  <c r="O412" i="4" s="1"/>
  <c r="P412" i="4" s="1"/>
  <c r="Q412" i="4" s="1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A413" i="4"/>
  <c r="O413" i="4" s="1"/>
  <c r="P413" i="4" s="1"/>
  <c r="Q413" i="4" s="1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A414" i="4"/>
  <c r="O414" i="4" s="1"/>
  <c r="P414" i="4" s="1"/>
  <c r="Q414" i="4" s="1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A415" i="4"/>
  <c r="O415" i="4" s="1"/>
  <c r="P415" i="4" s="1"/>
  <c r="Q415" i="4" s="1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A416" i="4"/>
  <c r="O416" i="4" s="1"/>
  <c r="P416" i="4" s="1"/>
  <c r="Q416" i="4" s="1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A417" i="4"/>
  <c r="O417" i="4" s="1"/>
  <c r="P417" i="4" s="1"/>
  <c r="Q417" i="4" s="1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A418" i="4"/>
  <c r="O418" i="4" s="1"/>
  <c r="P418" i="4" s="1"/>
  <c r="Q418" i="4" s="1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A419" i="4"/>
  <c r="O419" i="4" s="1"/>
  <c r="P419" i="4" s="1"/>
  <c r="Q419" i="4" s="1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A420" i="4"/>
  <c r="O420" i="4" s="1"/>
  <c r="P420" i="4" s="1"/>
  <c r="Q420" i="4" s="1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A421" i="4"/>
  <c r="O421" i="4" s="1"/>
  <c r="P421" i="4" s="1"/>
  <c r="Q421" i="4" s="1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A422" i="4"/>
  <c r="O422" i="4" s="1"/>
  <c r="P422" i="4" s="1"/>
  <c r="Q422" i="4" s="1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A423" i="4"/>
  <c r="O423" i="4" s="1"/>
  <c r="P423" i="4" s="1"/>
  <c r="Q423" i="4" s="1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A424" i="4"/>
  <c r="O424" i="4" s="1"/>
  <c r="P424" i="4" s="1"/>
  <c r="Q424" i="4" s="1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A425" i="4"/>
  <c r="O425" i="4" s="1"/>
  <c r="P425" i="4" s="1"/>
  <c r="Q425" i="4" s="1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A426" i="4"/>
  <c r="O426" i="4" s="1"/>
  <c r="P426" i="4" s="1"/>
  <c r="Q426" i="4" s="1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A427" i="4"/>
  <c r="O427" i="4" s="1"/>
  <c r="P427" i="4" s="1"/>
  <c r="Q427" i="4" s="1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A428" i="4"/>
  <c r="O428" i="4" s="1"/>
  <c r="P428" i="4" s="1"/>
  <c r="Q428" i="4" s="1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A429" i="4"/>
  <c r="O429" i="4" s="1"/>
  <c r="P429" i="4" s="1"/>
  <c r="Q429" i="4" s="1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A430" i="4"/>
  <c r="O430" i="4" s="1"/>
  <c r="P430" i="4" s="1"/>
  <c r="Q430" i="4" s="1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A431" i="4"/>
  <c r="O431" i="4" s="1"/>
  <c r="P431" i="4" s="1"/>
  <c r="Q431" i="4" s="1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A432" i="4"/>
  <c r="O432" i="4" s="1"/>
  <c r="P432" i="4" s="1"/>
  <c r="Q432" i="4" s="1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A433" i="4"/>
  <c r="O433" i="4" s="1"/>
  <c r="P433" i="4" s="1"/>
  <c r="Q433" i="4" s="1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A434" i="4"/>
  <c r="O434" i="4" s="1"/>
  <c r="P434" i="4" s="1"/>
  <c r="Q434" i="4" s="1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A435" i="4"/>
  <c r="O435" i="4" s="1"/>
  <c r="P435" i="4" s="1"/>
  <c r="Q435" i="4" s="1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A436" i="4"/>
  <c r="O436" i="4" s="1"/>
  <c r="P436" i="4" s="1"/>
  <c r="Q436" i="4" s="1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A437" i="4"/>
  <c r="O437" i="4" s="1"/>
  <c r="P437" i="4" s="1"/>
  <c r="Q437" i="4" s="1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A438" i="4"/>
  <c r="O438" i="4" s="1"/>
  <c r="P438" i="4" s="1"/>
  <c r="Q438" i="4" s="1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A439" i="4"/>
  <c r="O439" i="4" s="1"/>
  <c r="P439" i="4" s="1"/>
  <c r="Q439" i="4" s="1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A440" i="4"/>
  <c r="O440" i="4" s="1"/>
  <c r="P440" i="4" s="1"/>
  <c r="Q440" i="4" s="1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A441" i="4"/>
  <c r="O441" i="4" s="1"/>
  <c r="P441" i="4" s="1"/>
  <c r="Q441" i="4" s="1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A442" i="4"/>
  <c r="O442" i="4" s="1"/>
  <c r="P442" i="4" s="1"/>
  <c r="Q442" i="4" s="1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A443" i="4"/>
  <c r="O443" i="4" s="1"/>
  <c r="P443" i="4" s="1"/>
  <c r="Q443" i="4" s="1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A444" i="4"/>
  <c r="O444" i="4" s="1"/>
  <c r="P444" i="4" s="1"/>
  <c r="Q444" i="4" s="1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A445" i="4"/>
  <c r="O445" i="4" s="1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P445" i="4"/>
  <c r="Q445" i="4" s="1"/>
  <c r="A446" i="4"/>
  <c r="O446" i="4" s="1"/>
  <c r="P446" i="4" s="1"/>
  <c r="Q446" i="4" s="1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A447" i="4"/>
  <c r="O447" i="4" s="1"/>
  <c r="P447" i="4" s="1"/>
  <c r="Q447" i="4" s="1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A448" i="4"/>
  <c r="O448" i="4" s="1"/>
  <c r="P448" i="4" s="1"/>
  <c r="Q448" i="4" s="1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A449" i="4"/>
  <c r="O449" i="4" s="1"/>
  <c r="P449" i="4" s="1"/>
  <c r="Q449" i="4" s="1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A450" i="4"/>
  <c r="O450" i="4" s="1"/>
  <c r="P450" i="4" s="1"/>
  <c r="Q450" i="4" s="1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A451" i="4"/>
  <c r="O451" i="4" s="1"/>
  <c r="P451" i="4" s="1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Q451" i="4"/>
  <c r="A452" i="4"/>
  <c r="O452" i="4" s="1"/>
  <c r="P452" i="4" s="1"/>
  <c r="Q452" i="4" s="1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A453" i="4"/>
  <c r="O453" i="4" s="1"/>
  <c r="P453" i="4" s="1"/>
  <c r="Q453" i="4" s="1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A454" i="4"/>
  <c r="O454" i="4" s="1"/>
  <c r="P454" i="4" s="1"/>
  <c r="Q454" i="4" s="1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A455" i="4"/>
  <c r="O455" i="4" s="1"/>
  <c r="P455" i="4" s="1"/>
  <c r="Q455" i="4" s="1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A456" i="4"/>
  <c r="O456" i="4" s="1"/>
  <c r="P456" i="4" s="1"/>
  <c r="Q456" i="4" s="1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A457" i="4"/>
  <c r="O457" i="4" s="1"/>
  <c r="P457" i="4" s="1"/>
  <c r="Q457" i="4" s="1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A458" i="4"/>
  <c r="O458" i="4" s="1"/>
  <c r="P458" i="4" s="1"/>
  <c r="Q458" i="4" s="1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A459" i="4"/>
  <c r="O459" i="4" s="1"/>
  <c r="P459" i="4" s="1"/>
  <c r="Q459" i="4" s="1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A460" i="4"/>
  <c r="O460" i="4" s="1"/>
  <c r="P460" i="4" s="1"/>
  <c r="Q460" i="4" s="1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A461" i="4"/>
  <c r="O461" i="4" s="1"/>
  <c r="P461" i="4" s="1"/>
  <c r="Q461" i="4" s="1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A462" i="4"/>
  <c r="O462" i="4" s="1"/>
  <c r="P462" i="4" s="1"/>
  <c r="Q462" i="4" s="1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A463" i="4"/>
  <c r="O463" i="4" s="1"/>
  <c r="P463" i="4" s="1"/>
  <c r="Q463" i="4" s="1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A464" i="4"/>
  <c r="O464" i="4" s="1"/>
  <c r="P464" i="4" s="1"/>
  <c r="Q464" i="4" s="1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A465" i="4"/>
  <c r="O465" i="4" s="1"/>
  <c r="P465" i="4" s="1"/>
  <c r="Q465" i="4" s="1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A466" i="4"/>
  <c r="O466" i="4" s="1"/>
  <c r="P466" i="4" s="1"/>
  <c r="Q466" i="4" s="1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A467" i="4"/>
  <c r="O467" i="4" s="1"/>
  <c r="P467" i="4" s="1"/>
  <c r="Q467" i="4" s="1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A468" i="4"/>
  <c r="O468" i="4" s="1"/>
  <c r="P468" i="4" s="1"/>
  <c r="Q468" i="4" s="1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A469" i="4"/>
  <c r="O469" i="4" s="1"/>
  <c r="P469" i="4" s="1"/>
  <c r="Q469" i="4" s="1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A470" i="4"/>
  <c r="O470" i="4" s="1"/>
  <c r="P470" i="4" s="1"/>
  <c r="Q470" i="4" s="1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A471" i="4"/>
  <c r="O471" i="4" s="1"/>
  <c r="P471" i="4" s="1"/>
  <c r="Q471" i="4" s="1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A472" i="4"/>
  <c r="O472" i="4" s="1"/>
  <c r="P472" i="4" s="1"/>
  <c r="Q472" i="4" s="1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 s="1"/>
  <c r="Q473" i="4" s="1"/>
  <c r="A474" i="4"/>
  <c r="O474" i="4" s="1"/>
  <c r="P474" i="4" s="1"/>
  <c r="Q474" i="4" s="1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A475" i="4"/>
  <c r="O475" i="4" s="1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P475" i="4"/>
  <c r="Q475" i="4" s="1"/>
  <c r="A476" i="4"/>
  <c r="O476" i="4" s="1"/>
  <c r="P476" i="4" s="1"/>
  <c r="Q476" i="4" s="1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A477" i="4"/>
  <c r="O477" i="4" s="1"/>
  <c r="P477" i="4" s="1"/>
  <c r="Q477" i="4" s="1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 s="1"/>
  <c r="Q478" i="4" s="1"/>
  <c r="A479" i="4"/>
  <c r="O479" i="4" s="1"/>
  <c r="P479" i="4" s="1"/>
  <c r="Q479" i="4" s="1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A480" i="4"/>
  <c r="O480" i="4" s="1"/>
  <c r="P480" i="4" s="1"/>
  <c r="Q480" i="4" s="1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A481" i="4"/>
  <c r="O481" i="4" s="1"/>
  <c r="P481" i="4" s="1"/>
  <c r="Q481" i="4" s="1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A482" i="4"/>
  <c r="O482" i="4" s="1"/>
  <c r="P482" i="4" s="1"/>
  <c r="Q482" i="4" s="1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A483" i="4"/>
  <c r="O483" i="4" s="1"/>
  <c r="P483" i="4" s="1"/>
  <c r="Q483" i="4" s="1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A484" i="4"/>
  <c r="O484" i="4" s="1"/>
  <c r="P484" i="4" s="1"/>
  <c r="Q484" i="4" s="1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A485" i="4"/>
  <c r="O485" i="4" s="1"/>
  <c r="P485" i="4" s="1"/>
  <c r="Q485" i="4" s="1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A486" i="4"/>
  <c r="O486" i="4" s="1"/>
  <c r="P486" i="4" s="1"/>
  <c r="Q486" i="4" s="1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A487" i="4"/>
  <c r="O487" i="4" s="1"/>
  <c r="P487" i="4" s="1"/>
  <c r="Q487" i="4" s="1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A488" i="4"/>
  <c r="O488" i="4" s="1"/>
  <c r="P488" i="4" s="1"/>
  <c r="Q488" i="4" s="1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A489" i="4"/>
  <c r="O489" i="4" s="1"/>
  <c r="P489" i="4" s="1"/>
  <c r="Q489" i="4" s="1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A490" i="4"/>
  <c r="O490" i="4" s="1"/>
  <c r="P490" i="4" s="1"/>
  <c r="Q490" i="4" s="1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A491" i="4"/>
  <c r="O491" i="4" s="1"/>
  <c r="P491" i="4" s="1"/>
  <c r="Q491" i="4" s="1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A492" i="4"/>
  <c r="O492" i="4" s="1"/>
  <c r="P492" i="4" s="1"/>
  <c r="Q492" i="4" s="1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A493" i="4"/>
  <c r="O493" i="4" s="1"/>
  <c r="P493" i="4" s="1"/>
  <c r="Q493" i="4" s="1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A494" i="4"/>
  <c r="O494" i="4" s="1"/>
  <c r="P494" i="4" s="1"/>
  <c r="Q494" i="4" s="1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A495" i="4"/>
  <c r="O495" i="4" s="1"/>
  <c r="P495" i="4" s="1"/>
  <c r="Q495" i="4" s="1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A496" i="4"/>
  <c r="O496" i="4" s="1"/>
  <c r="P496" i="4" s="1"/>
  <c r="Q496" i="4" s="1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A497" i="4"/>
  <c r="O497" i="4" s="1"/>
  <c r="P497" i="4" s="1"/>
  <c r="Q497" i="4" s="1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A498" i="4"/>
  <c r="O498" i="4" s="1"/>
  <c r="P498" i="4" s="1"/>
  <c r="Q498" i="4" s="1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A499" i="4"/>
  <c r="O499" i="4" s="1"/>
  <c r="P499" i="4" s="1"/>
  <c r="Q499" i="4" s="1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A500" i="4"/>
  <c r="O500" i="4" s="1"/>
  <c r="P500" i="4" s="1"/>
  <c r="Q500" i="4" s="1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A501" i="4"/>
  <c r="O501" i="4" s="1"/>
  <c r="P501" i="4" s="1"/>
  <c r="Q501" i="4" s="1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A502" i="4"/>
  <c r="O502" i="4" s="1"/>
  <c r="P502" i="4" s="1"/>
  <c r="Q502" i="4" s="1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A503" i="4"/>
  <c r="O503" i="4" s="1"/>
  <c r="P503" i="4" s="1"/>
  <c r="Q503" i="4" s="1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A504" i="4"/>
  <c r="O504" i="4" s="1"/>
  <c r="P504" i="4" s="1"/>
  <c r="Q504" i="4" s="1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A505" i="4"/>
  <c r="O505" i="4" s="1"/>
  <c r="P505" i="4" s="1"/>
  <c r="Q505" i="4" s="1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A506" i="4"/>
  <c r="O506" i="4" s="1"/>
  <c r="P506" i="4" s="1"/>
  <c r="Q506" i="4" s="1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 s="1"/>
  <c r="Q507" i="4" s="1"/>
  <c r="A508" i="4"/>
  <c r="O508" i="4" s="1"/>
  <c r="P508" i="4" s="1"/>
  <c r="Q508" i="4" s="1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A509" i="4"/>
  <c r="O509" i="4" s="1"/>
  <c r="P509" i="4" s="1"/>
  <c r="Q509" i="4" s="1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 s="1"/>
  <c r="Q510" i="4" s="1"/>
  <c r="A511" i="4"/>
  <c r="O511" i="4" s="1"/>
  <c r="P511" i="4" s="1"/>
  <c r="Q511" i="4" s="1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A512" i="4"/>
  <c r="O512" i="4" s="1"/>
  <c r="P512" i="4" s="1"/>
  <c r="Q512" i="4" s="1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A513" i="4"/>
  <c r="O513" i="4" s="1"/>
  <c r="P513" i="4" s="1"/>
  <c r="Q513" i="4" s="1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A514" i="4"/>
  <c r="O514" i="4" s="1"/>
  <c r="P514" i="4" s="1"/>
  <c r="Q514" i="4" s="1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A515" i="4"/>
  <c r="O515" i="4" s="1"/>
  <c r="P515" i="4" s="1"/>
  <c r="Q515" i="4" s="1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A516" i="4"/>
  <c r="O516" i="4" s="1"/>
  <c r="P516" i="4" s="1"/>
  <c r="Q516" i="4" s="1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A517" i="4"/>
  <c r="O517" i="4" s="1"/>
  <c r="P517" i="4" s="1"/>
  <c r="Q517" i="4" s="1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A518" i="4"/>
  <c r="O518" i="4" s="1"/>
  <c r="P518" i="4" s="1"/>
  <c r="Q518" i="4" s="1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A519" i="4"/>
  <c r="O519" i="4" s="1"/>
  <c r="P519" i="4" s="1"/>
  <c r="Q519" i="4" s="1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A520" i="4"/>
  <c r="O520" i="4" s="1"/>
  <c r="P520" i="4" s="1"/>
  <c r="Q520" i="4" s="1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A521" i="4"/>
  <c r="O521" i="4" s="1"/>
  <c r="P521" i="4" s="1"/>
  <c r="Q521" i="4" s="1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A522" i="4"/>
  <c r="O522" i="4" s="1"/>
  <c r="P522" i="4" s="1"/>
  <c r="Q522" i="4" s="1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A523" i="4"/>
  <c r="O523" i="4" s="1"/>
  <c r="P523" i="4" s="1"/>
  <c r="Q523" i="4" s="1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A524" i="4"/>
  <c r="O524" i="4" s="1"/>
  <c r="P524" i="4" s="1"/>
  <c r="Q524" i="4" s="1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A525" i="4"/>
  <c r="O525" i="4" s="1"/>
  <c r="P525" i="4" s="1"/>
  <c r="Q525" i="4" s="1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A526" i="4"/>
  <c r="O526" i="4" s="1"/>
  <c r="P526" i="4" s="1"/>
  <c r="Q526" i="4" s="1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A527" i="4"/>
  <c r="O527" i="4" s="1"/>
  <c r="P527" i="4" s="1"/>
  <c r="Q527" i="4" s="1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A528" i="4"/>
  <c r="O528" i="4" s="1"/>
  <c r="P528" i="4" s="1"/>
  <c r="Q528" i="4" s="1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 s="1"/>
  <c r="Q529" i="4" s="1"/>
  <c r="A530" i="4"/>
  <c r="O530" i="4" s="1"/>
  <c r="P530" i="4" s="1"/>
  <c r="Q530" i="4" s="1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A531" i="4"/>
  <c r="O531" i="4" s="1"/>
  <c r="P531" i="4" s="1"/>
  <c r="Q531" i="4" s="1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A532" i="4"/>
  <c r="O532" i="4" s="1"/>
  <c r="P532" i="4" s="1"/>
  <c r="Q532" i="4" s="1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A533" i="4"/>
  <c r="O533" i="4" s="1"/>
  <c r="P533" i="4" s="1"/>
  <c r="Q533" i="4" s="1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A534" i="4"/>
  <c r="O534" i="4" s="1"/>
  <c r="P534" i="4" s="1"/>
  <c r="Q534" i="4" s="1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A535" i="4"/>
  <c r="O535" i="4" s="1"/>
  <c r="P535" i="4" s="1"/>
  <c r="Q535" i="4" s="1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A536" i="4"/>
  <c r="O536" i="4" s="1"/>
  <c r="P536" i="4" s="1"/>
  <c r="Q536" i="4" s="1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A537" i="4"/>
  <c r="O537" i="4" s="1"/>
  <c r="P537" i="4" s="1"/>
  <c r="Q537" i="4" s="1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A538" i="4"/>
  <c r="O538" i="4" s="1"/>
  <c r="P538" i="4" s="1"/>
  <c r="Q538" i="4" s="1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A539" i="4"/>
  <c r="O539" i="4" s="1"/>
  <c r="P539" i="4" s="1"/>
  <c r="Q539" i="4" s="1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A540" i="4"/>
  <c r="O540" i="4" s="1"/>
  <c r="P540" i="4" s="1"/>
  <c r="Q540" i="4" s="1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A541" i="4"/>
  <c r="O541" i="4" s="1"/>
  <c r="P541" i="4" s="1"/>
  <c r="Q541" i="4" s="1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A542" i="4"/>
  <c r="O542" i="4" s="1"/>
  <c r="P542" i="4" s="1"/>
  <c r="Q542" i="4" s="1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A543" i="4"/>
  <c r="O543" i="4" s="1"/>
  <c r="P543" i="4" s="1"/>
  <c r="Q543" i="4" s="1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A544" i="4"/>
  <c r="O544" i="4" s="1"/>
  <c r="P544" i="4" s="1"/>
  <c r="Q544" i="4" s="1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A545" i="4"/>
  <c r="O545" i="4" s="1"/>
  <c r="P545" i="4" s="1"/>
  <c r="Q545" i="4" s="1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A546" i="4"/>
  <c r="O546" i="4" s="1"/>
  <c r="P546" i="4" s="1"/>
  <c r="Q546" i="4" s="1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A547" i="4"/>
  <c r="O547" i="4" s="1"/>
  <c r="P547" i="4" s="1"/>
  <c r="Q547" i="4" s="1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A548" i="4"/>
  <c r="O548" i="4" s="1"/>
  <c r="P548" i="4" s="1"/>
  <c r="Q548" i="4" s="1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A549" i="4"/>
  <c r="O549" i="4" s="1"/>
  <c r="P549" i="4" s="1"/>
  <c r="Q549" i="4" s="1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A550" i="4"/>
  <c r="O550" i="4" s="1"/>
  <c r="P550" i="4" s="1"/>
  <c r="Q550" i="4" s="1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A551" i="4"/>
  <c r="O551" i="4" s="1"/>
  <c r="P551" i="4" s="1"/>
  <c r="Q551" i="4" s="1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A552" i="4"/>
  <c r="O552" i="4" s="1"/>
  <c r="P552" i="4" s="1"/>
  <c r="Q552" i="4" s="1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A553" i="4"/>
  <c r="O553" i="4" s="1"/>
  <c r="P553" i="4" s="1"/>
  <c r="Q553" i="4" s="1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A554" i="4"/>
  <c r="O554" i="4" s="1"/>
  <c r="P554" i="4" s="1"/>
  <c r="Q554" i="4" s="1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A555" i="4"/>
  <c r="O555" i="4" s="1"/>
  <c r="P555" i="4" s="1"/>
  <c r="Q555" i="4" s="1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A556" i="4"/>
  <c r="O556" i="4" s="1"/>
  <c r="P556" i="4" s="1"/>
  <c r="Q556" i="4" s="1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A557" i="4"/>
  <c r="O557" i="4" s="1"/>
  <c r="P557" i="4" s="1"/>
  <c r="Q557" i="4" s="1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A558" i="4"/>
  <c r="O558" i="4" s="1"/>
  <c r="P558" i="4" s="1"/>
  <c r="Q558" i="4" s="1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A559" i="4"/>
  <c r="O559" i="4" s="1"/>
  <c r="P559" i="4" s="1"/>
  <c r="Q559" i="4" s="1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A560" i="4"/>
  <c r="O560" i="4" s="1"/>
  <c r="P560" i="4" s="1"/>
  <c r="Q560" i="4" s="1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A561" i="4"/>
  <c r="O561" i="4" s="1"/>
  <c r="P561" i="4" s="1"/>
  <c r="Q561" i="4" s="1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A562" i="4"/>
  <c r="O562" i="4" s="1"/>
  <c r="P562" i="4" s="1"/>
  <c r="Q562" i="4" s="1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A563" i="4"/>
  <c r="O563" i="4" s="1"/>
  <c r="P563" i="4" s="1"/>
  <c r="Q563" i="4" s="1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A564" i="4"/>
  <c r="O564" i="4" s="1"/>
  <c r="P564" i="4" s="1"/>
  <c r="Q564" i="4" s="1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A565" i="4"/>
  <c r="O565" i="4" s="1"/>
  <c r="P565" i="4" s="1"/>
  <c r="Q565" i="4" s="1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A566" i="4"/>
  <c r="O566" i="4" s="1"/>
  <c r="P566" i="4" s="1"/>
  <c r="Q566" i="4" s="1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A567" i="4"/>
  <c r="O567" i="4" s="1"/>
  <c r="P567" i="4" s="1"/>
  <c r="Q567" i="4" s="1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A568" i="4"/>
  <c r="O568" i="4" s="1"/>
  <c r="P568" i="4" s="1"/>
  <c r="Q568" i="4" s="1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A569" i="4"/>
  <c r="O569" i="4" s="1"/>
  <c r="P569" i="4" s="1"/>
  <c r="Q569" i="4" s="1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A570" i="4"/>
  <c r="O570" i="4" s="1"/>
  <c r="P570" i="4" s="1"/>
  <c r="Q570" i="4" s="1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A571" i="4"/>
  <c r="O571" i="4" s="1"/>
  <c r="P571" i="4" s="1"/>
  <c r="Q571" i="4" s="1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A572" i="4"/>
  <c r="O572" i="4" s="1"/>
  <c r="P572" i="4" s="1"/>
  <c r="Q572" i="4" s="1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A573" i="4"/>
  <c r="O573" i="4" s="1"/>
  <c r="P573" i="4" s="1"/>
  <c r="Q573" i="4" s="1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A574" i="4"/>
  <c r="O574" i="4" s="1"/>
  <c r="P574" i="4" s="1"/>
  <c r="Q574" i="4" s="1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A575" i="4"/>
  <c r="O575" i="4" s="1"/>
  <c r="P575" i="4" s="1"/>
  <c r="Q575" i="4" s="1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A576" i="4"/>
  <c r="O576" i="4" s="1"/>
  <c r="P576" i="4" s="1"/>
  <c r="Q576" i="4" s="1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 s="1"/>
  <c r="Q577" i="4" s="1"/>
  <c r="A578" i="4"/>
  <c r="O578" i="4" s="1"/>
  <c r="P578" i="4" s="1"/>
  <c r="Q578" i="4" s="1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A579" i="4"/>
  <c r="O579" i="4" s="1"/>
  <c r="P579" i="4" s="1"/>
  <c r="Q579" i="4" s="1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A580" i="4"/>
  <c r="O580" i="4" s="1"/>
  <c r="P580" i="4" s="1"/>
  <c r="Q580" i="4" s="1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A581" i="4"/>
  <c r="O581" i="4" s="1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P581" i="4"/>
  <c r="Q581" i="4" s="1"/>
  <c r="A582" i="4"/>
  <c r="O582" i="4" s="1"/>
  <c r="P582" i="4" s="1"/>
  <c r="Q582" i="4" s="1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A583" i="4"/>
  <c r="O583" i="4" s="1"/>
  <c r="P583" i="4" s="1"/>
  <c r="Q583" i="4" s="1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A584" i="4"/>
  <c r="O584" i="4" s="1"/>
  <c r="P584" i="4" s="1"/>
  <c r="Q584" i="4" s="1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A585" i="4"/>
  <c r="O585" i="4" s="1"/>
  <c r="P585" i="4" s="1"/>
  <c r="Q585" i="4" s="1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A586" i="4"/>
  <c r="O586" i="4" s="1"/>
  <c r="P586" i="4" s="1"/>
  <c r="Q586" i="4" s="1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A587" i="4"/>
  <c r="O587" i="4" s="1"/>
  <c r="P587" i="4" s="1"/>
  <c r="Q587" i="4" s="1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A588" i="4"/>
  <c r="O588" i="4" s="1"/>
  <c r="P588" i="4" s="1"/>
  <c r="Q588" i="4" s="1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A589" i="4"/>
  <c r="O589" i="4" s="1"/>
  <c r="P589" i="4" s="1"/>
  <c r="Q589" i="4" s="1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A590" i="4"/>
  <c r="O590" i="4" s="1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P590" i="4"/>
  <c r="Q590" i="4" s="1"/>
  <c r="A591" i="4"/>
  <c r="O591" i="4" s="1"/>
  <c r="P591" i="4" s="1"/>
  <c r="Q591" i="4" s="1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A592" i="4"/>
  <c r="O592" i="4" s="1"/>
  <c r="P592" i="4" s="1"/>
  <c r="Q592" i="4" s="1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A593" i="4"/>
  <c r="O593" i="4" s="1"/>
  <c r="P593" i="4" s="1"/>
  <c r="Q593" i="4" s="1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A594" i="4"/>
  <c r="O594" i="4" s="1"/>
  <c r="P594" i="4" s="1"/>
  <c r="Q594" i="4" s="1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 s="1"/>
  <c r="Q595" i="4" s="1"/>
  <c r="A596" i="4"/>
  <c r="O596" i="4" s="1"/>
  <c r="P596" i="4" s="1"/>
  <c r="Q596" i="4" s="1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A597" i="4"/>
  <c r="O597" i="4" s="1"/>
  <c r="P597" i="4" s="1"/>
  <c r="Q597" i="4" s="1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A598" i="4"/>
  <c r="O598" i="4" s="1"/>
  <c r="P598" i="4" s="1"/>
  <c r="Q598" i="4" s="1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A599" i="4"/>
  <c r="O599" i="4" s="1"/>
  <c r="P599" i="4" s="1"/>
  <c r="Q599" i="4" s="1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A600" i="4"/>
  <c r="O600" i="4" s="1"/>
  <c r="P600" i="4" s="1"/>
  <c r="Q600" i="4" s="1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A601" i="4"/>
  <c r="O601" i="4" s="1"/>
  <c r="P601" i="4" s="1"/>
  <c r="Q601" i="4" s="1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A602" i="4"/>
  <c r="O602" i="4" s="1"/>
  <c r="P602" i="4" s="1"/>
  <c r="Q602" i="4" s="1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A603" i="4"/>
  <c r="O603" i="4" s="1"/>
  <c r="P603" i="4" s="1"/>
  <c r="Q603" i="4" s="1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A604" i="4"/>
  <c r="O604" i="4" s="1"/>
  <c r="P604" i="4" s="1"/>
  <c r="Q604" i="4" s="1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A605" i="4"/>
  <c r="O605" i="4" s="1"/>
  <c r="P605" i="4" s="1"/>
  <c r="Q605" i="4" s="1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A606" i="4"/>
  <c r="O606" i="4" s="1"/>
  <c r="P606" i="4" s="1"/>
  <c r="Q606" i="4" s="1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A607" i="4"/>
  <c r="O607" i="4" s="1"/>
  <c r="P607" i="4" s="1"/>
  <c r="Q607" i="4" s="1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A608" i="4"/>
  <c r="O608" i="4" s="1"/>
  <c r="P608" i="4" s="1"/>
  <c r="Q608" i="4" s="1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 s="1"/>
  <c r="Q609" i="4" s="1"/>
  <c r="A610" i="4"/>
  <c r="O610" i="4" s="1"/>
  <c r="P610" i="4" s="1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Q610" i="4"/>
  <c r="A611" i="4"/>
  <c r="O611" i="4" s="1"/>
  <c r="P611" i="4" s="1"/>
  <c r="Q611" i="4" s="1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A612" i="4"/>
  <c r="O612" i="4" s="1"/>
  <c r="P612" i="4" s="1"/>
  <c r="Q612" i="4" s="1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A613" i="4"/>
  <c r="O613" i="4" s="1"/>
  <c r="P613" i="4" s="1"/>
  <c r="Q613" i="4" s="1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A614" i="4"/>
  <c r="O614" i="4" s="1"/>
  <c r="P614" i="4" s="1"/>
  <c r="Q614" i="4" s="1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A615" i="4"/>
  <c r="O615" i="4" s="1"/>
  <c r="P615" i="4" s="1"/>
  <c r="Q615" i="4" s="1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A616" i="4"/>
  <c r="O616" i="4" s="1"/>
  <c r="P616" i="4" s="1"/>
  <c r="Q616" i="4" s="1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A617" i="4"/>
  <c r="O617" i="4" s="1"/>
  <c r="P617" i="4" s="1"/>
  <c r="Q617" i="4" s="1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A618" i="4"/>
  <c r="O618" i="4" s="1"/>
  <c r="P618" i="4" s="1"/>
  <c r="Q618" i="4" s="1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A619" i="4"/>
  <c r="O619" i="4" s="1"/>
  <c r="P619" i="4" s="1"/>
  <c r="Q619" i="4" s="1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A620" i="4"/>
  <c r="O620" i="4" s="1"/>
  <c r="P620" i="4" s="1"/>
  <c r="Q620" i="4" s="1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A621" i="4"/>
  <c r="O621" i="4" s="1"/>
  <c r="P621" i="4" s="1"/>
  <c r="Q621" i="4" s="1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A622" i="4"/>
  <c r="O622" i="4" s="1"/>
  <c r="P622" i="4" s="1"/>
  <c r="Q622" i="4" s="1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A623" i="4"/>
  <c r="O623" i="4" s="1"/>
  <c r="P623" i="4" s="1"/>
  <c r="Q623" i="4" s="1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A624" i="4"/>
  <c r="O624" i="4" s="1"/>
  <c r="P624" i="4" s="1"/>
  <c r="Q624" i="4" s="1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A625" i="4"/>
  <c r="O625" i="4" s="1"/>
  <c r="P625" i="4" s="1"/>
  <c r="Q625" i="4" s="1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A626" i="4"/>
  <c r="O626" i="4" s="1"/>
  <c r="P626" i="4" s="1"/>
  <c r="Q626" i="4" s="1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A627" i="4"/>
  <c r="O627" i="4" s="1"/>
  <c r="P627" i="4" s="1"/>
  <c r="Q627" i="4" s="1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A628" i="4"/>
  <c r="O628" i="4" s="1"/>
  <c r="P628" i="4" s="1"/>
  <c r="Q628" i="4" s="1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A629" i="4"/>
  <c r="O629" i="4" s="1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P629" i="4"/>
  <c r="Q629" i="4" s="1"/>
  <c r="A630" i="4"/>
  <c r="O630" i="4" s="1"/>
  <c r="P630" i="4" s="1"/>
  <c r="Q630" i="4" s="1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A631" i="4"/>
  <c r="O631" i="4" s="1"/>
  <c r="P631" i="4" s="1"/>
  <c r="Q631" i="4" s="1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A632" i="4"/>
  <c r="O632" i="4" s="1"/>
  <c r="P632" i="4" s="1"/>
  <c r="Q632" i="4" s="1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A633" i="4"/>
  <c r="O633" i="4" s="1"/>
  <c r="P633" i="4" s="1"/>
  <c r="Q633" i="4" s="1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A634" i="4"/>
  <c r="O634" i="4" s="1"/>
  <c r="P634" i="4" s="1"/>
  <c r="Q634" i="4" s="1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A635" i="4"/>
  <c r="O635" i="4" s="1"/>
  <c r="P635" i="4" s="1"/>
  <c r="Q635" i="4" s="1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A636" i="4"/>
  <c r="O636" i="4" s="1"/>
  <c r="P636" i="4" s="1"/>
  <c r="Q636" i="4" s="1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A637" i="4"/>
  <c r="O637" i="4" s="1"/>
  <c r="P637" i="4" s="1"/>
  <c r="Q637" i="4" s="1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A638" i="4"/>
  <c r="O638" i="4" s="1"/>
  <c r="P638" i="4" s="1"/>
  <c r="Q638" i="4" s="1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A639" i="4"/>
  <c r="O639" i="4" s="1"/>
  <c r="P639" i="4" s="1"/>
  <c r="Q639" i="4" s="1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A640" i="4"/>
  <c r="O640" i="4" s="1"/>
  <c r="P640" i="4" s="1"/>
  <c r="Q640" i="4" s="1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 s="1"/>
  <c r="Q641" i="4" s="1"/>
  <c r="A642" i="4"/>
  <c r="O642" i="4" s="1"/>
  <c r="P642" i="4" s="1"/>
  <c r="Q642" i="4" s="1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A643" i="4"/>
  <c r="O643" i="4" s="1"/>
  <c r="P643" i="4" s="1"/>
  <c r="Q643" i="4" s="1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A644" i="4"/>
  <c r="O644" i="4" s="1"/>
  <c r="P644" i="4" s="1"/>
  <c r="Q644" i="4" s="1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A645" i="4"/>
  <c r="O645" i="4" s="1"/>
  <c r="P645" i="4" s="1"/>
  <c r="Q645" i="4" s="1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A646" i="4"/>
  <c r="O646" i="4" s="1"/>
  <c r="P646" i="4" s="1"/>
  <c r="Q646" i="4" s="1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A647" i="4"/>
  <c r="O647" i="4" s="1"/>
  <c r="P647" i="4" s="1"/>
  <c r="Q647" i="4" s="1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A648" i="4"/>
  <c r="O648" i="4" s="1"/>
  <c r="P648" i="4" s="1"/>
  <c r="Q648" i="4" s="1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A649" i="4"/>
  <c r="O649" i="4" s="1"/>
  <c r="P649" i="4" s="1"/>
  <c r="Q649" i="4" s="1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A650" i="4"/>
  <c r="O650" i="4" s="1"/>
  <c r="P650" i="4" s="1"/>
  <c r="Q650" i="4" s="1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A651" i="4"/>
  <c r="O651" i="4" s="1"/>
  <c r="P651" i="4" s="1"/>
  <c r="Q651" i="4" s="1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A652" i="4"/>
  <c r="O652" i="4" s="1"/>
  <c r="P652" i="4" s="1"/>
  <c r="Q652" i="4" s="1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A653" i="4"/>
  <c r="O653" i="4" s="1"/>
  <c r="P653" i="4" s="1"/>
  <c r="Q653" i="4" s="1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 s="1"/>
  <c r="Q654" i="4" s="1"/>
  <c r="A655" i="4"/>
  <c r="O655" i="4" s="1"/>
  <c r="P655" i="4" s="1"/>
  <c r="Q655" i="4" s="1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A656" i="4"/>
  <c r="O656" i="4" s="1"/>
  <c r="P656" i="4" s="1"/>
  <c r="Q656" i="4" s="1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A657" i="4"/>
  <c r="O657" i="4" s="1"/>
  <c r="P657" i="4" s="1"/>
  <c r="Q657" i="4" s="1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A658" i="4"/>
  <c r="O658" i="4" s="1"/>
  <c r="P658" i="4" s="1"/>
  <c r="Q658" i="4" s="1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A659" i="4"/>
  <c r="O659" i="4" s="1"/>
  <c r="P659" i="4" s="1"/>
  <c r="Q659" i="4" s="1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A660" i="4"/>
  <c r="O660" i="4" s="1"/>
  <c r="P660" i="4" s="1"/>
  <c r="Q660" i="4" s="1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A661" i="4"/>
  <c r="O661" i="4" s="1"/>
  <c r="P661" i="4" s="1"/>
  <c r="Q661" i="4" s="1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A662" i="4"/>
  <c r="O662" i="4" s="1"/>
  <c r="P662" i="4" s="1"/>
  <c r="Q662" i="4" s="1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A663" i="4"/>
  <c r="O663" i="4" s="1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P663" i="4"/>
  <c r="Q663" i="4" s="1"/>
  <c r="A664" i="4"/>
  <c r="O664" i="4" s="1"/>
  <c r="P664" i="4" s="1"/>
  <c r="Q664" i="4" s="1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A665" i="4"/>
  <c r="O665" i="4" s="1"/>
  <c r="P665" i="4" s="1"/>
  <c r="Q665" i="4" s="1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A666" i="4"/>
  <c r="O666" i="4" s="1"/>
  <c r="P666" i="4" s="1"/>
  <c r="Q666" i="4" s="1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A667" i="4"/>
  <c r="O667" i="4" s="1"/>
  <c r="P667" i="4" s="1"/>
  <c r="Q667" i="4" s="1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 s="1"/>
  <c r="Q668" i="4" s="1"/>
  <c r="A669" i="4"/>
  <c r="O669" i="4" s="1"/>
  <c r="P669" i="4" s="1"/>
  <c r="Q669" i="4" s="1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A670" i="4"/>
  <c r="O670" i="4" s="1"/>
  <c r="P670" i="4" s="1"/>
  <c r="Q670" i="4" s="1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A671" i="4"/>
  <c r="O671" i="4" s="1"/>
  <c r="P671" i="4" s="1"/>
  <c r="Q671" i="4" s="1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A672" i="4"/>
  <c r="O672" i="4" s="1"/>
  <c r="P672" i="4" s="1"/>
  <c r="Q672" i="4" s="1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A673" i="4"/>
  <c r="O673" i="4" s="1"/>
  <c r="P673" i="4" s="1"/>
  <c r="Q673" i="4" s="1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A674" i="4"/>
  <c r="O674" i="4" s="1"/>
  <c r="P674" i="4" s="1"/>
  <c r="Q674" i="4" s="1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A675" i="4"/>
  <c r="O675" i="4" s="1"/>
  <c r="P675" i="4" s="1"/>
  <c r="Q675" i="4" s="1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A676" i="4"/>
  <c r="O676" i="4" s="1"/>
  <c r="P676" i="4" s="1"/>
  <c r="Q676" i="4" s="1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A677" i="4"/>
  <c r="O677" i="4" s="1"/>
  <c r="P677" i="4" s="1"/>
  <c r="Q677" i="4" s="1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A678" i="4"/>
  <c r="O678" i="4" s="1"/>
  <c r="P678" i="4" s="1"/>
  <c r="Q678" i="4" s="1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A679" i="4"/>
  <c r="O679" i="4" s="1"/>
  <c r="P679" i="4" s="1"/>
  <c r="Q679" i="4" s="1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A680" i="4"/>
  <c r="O680" i="4" s="1"/>
  <c r="P680" i="4" s="1"/>
  <c r="Q680" i="4" s="1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A681" i="4"/>
  <c r="O681" i="4" s="1"/>
  <c r="P681" i="4" s="1"/>
  <c r="Q681" i="4" s="1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A682" i="4"/>
  <c r="O682" i="4" s="1"/>
  <c r="P682" i="4" s="1"/>
  <c r="Q682" i="4" s="1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 s="1"/>
  <c r="Q683" i="4" s="1"/>
  <c r="A684" i="4"/>
  <c r="O684" i="4" s="1"/>
  <c r="P684" i="4" s="1"/>
  <c r="Q684" i="4" s="1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A685" i="4"/>
  <c r="O685" i="4" s="1"/>
  <c r="P685" i="4" s="1"/>
  <c r="Q685" i="4" s="1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A686" i="4"/>
  <c r="O686" i="4" s="1"/>
  <c r="P686" i="4" s="1"/>
  <c r="Q686" i="4" s="1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A687" i="4"/>
  <c r="O687" i="4" s="1"/>
  <c r="P687" i="4" s="1"/>
  <c r="Q687" i="4" s="1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A688" i="4"/>
  <c r="O688" i="4" s="1"/>
  <c r="P688" i="4" s="1"/>
  <c r="Q688" i="4" s="1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A689" i="4"/>
  <c r="O689" i="4" s="1"/>
  <c r="P689" i="4" s="1"/>
  <c r="Q689" i="4" s="1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A690" i="4"/>
  <c r="O690" i="4" s="1"/>
  <c r="P690" i="4" s="1"/>
  <c r="Q690" i="4" s="1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A691" i="4"/>
  <c r="O691" i="4" s="1"/>
  <c r="P691" i="4" s="1"/>
  <c r="Q691" i="4" s="1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A692" i="4"/>
  <c r="O692" i="4" s="1"/>
  <c r="P692" i="4" s="1"/>
  <c r="Q692" i="4" s="1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A693" i="4"/>
  <c r="O693" i="4" s="1"/>
  <c r="P693" i="4" s="1"/>
  <c r="Q693" i="4" s="1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A694" i="4"/>
  <c r="O694" i="4" s="1"/>
  <c r="P694" i="4" s="1"/>
  <c r="Q694" i="4" s="1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A695" i="4"/>
  <c r="O695" i="4" s="1"/>
  <c r="P695" i="4" s="1"/>
  <c r="Q695" i="4" s="1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A696" i="4"/>
  <c r="O696" i="4" s="1"/>
  <c r="P696" i="4" s="1"/>
  <c r="Q696" i="4" s="1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A697" i="4"/>
  <c r="O697" i="4" s="1"/>
  <c r="P697" i="4" s="1"/>
  <c r="Q697" i="4" s="1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A698" i="4"/>
  <c r="O698" i="4" s="1"/>
  <c r="P698" i="4" s="1"/>
  <c r="Q698" i="4" s="1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A699" i="4"/>
  <c r="O699" i="4" s="1"/>
  <c r="P699" i="4" s="1"/>
  <c r="Q699" i="4" s="1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A700" i="4"/>
  <c r="O700" i="4" s="1"/>
  <c r="P700" i="4" s="1"/>
  <c r="Q700" i="4" s="1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A701" i="4"/>
  <c r="O701" i="4" s="1"/>
  <c r="P701" i="4" s="1"/>
  <c r="Q701" i="4" s="1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A702" i="4"/>
  <c r="O702" i="4" s="1"/>
  <c r="P702" i="4" s="1"/>
  <c r="Q702" i="4" s="1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A703" i="4"/>
  <c r="O703" i="4" s="1"/>
  <c r="P703" i="4" s="1"/>
  <c r="Q703" i="4" s="1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A704" i="4"/>
  <c r="O704" i="4" s="1"/>
  <c r="P704" i="4" s="1"/>
  <c r="Q704" i="4" s="1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A705" i="4"/>
  <c r="O705" i="4" s="1"/>
  <c r="P705" i="4" s="1"/>
  <c r="Q705" i="4" s="1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A706" i="4"/>
  <c r="O706" i="4" s="1"/>
  <c r="P706" i="4" s="1"/>
  <c r="Q706" i="4" s="1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A707" i="4"/>
  <c r="O707" i="4" s="1"/>
  <c r="P707" i="4" s="1"/>
  <c r="Q707" i="4" s="1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A708" i="4"/>
  <c r="O708" i="4" s="1"/>
  <c r="P708" i="4" s="1"/>
  <c r="Q708" i="4" s="1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A709" i="4"/>
  <c r="O709" i="4" s="1"/>
  <c r="P709" i="4" s="1"/>
  <c r="Q709" i="4" s="1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A710" i="4"/>
  <c r="O710" i="4" s="1"/>
  <c r="P710" i="4" s="1"/>
  <c r="Q710" i="4" s="1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A711" i="4"/>
  <c r="O711" i="4" s="1"/>
  <c r="P711" i="4" s="1"/>
  <c r="Q711" i="4" s="1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A712" i="4"/>
  <c r="O712" i="4" s="1"/>
  <c r="P712" i="4" s="1"/>
  <c r="Q712" i="4" s="1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A713" i="4"/>
  <c r="O713" i="4" s="1"/>
  <c r="P713" i="4" s="1"/>
  <c r="Q713" i="4" s="1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A714" i="4"/>
  <c r="O714" i="4" s="1"/>
  <c r="P714" i="4" s="1"/>
  <c r="Q714" i="4" s="1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A715" i="4"/>
  <c r="O715" i="4" s="1"/>
  <c r="P715" i="4" s="1"/>
  <c r="Q715" i="4" s="1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A716" i="4"/>
  <c r="O716" i="4" s="1"/>
  <c r="P716" i="4" s="1"/>
  <c r="Q716" i="4" s="1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A717" i="4"/>
  <c r="O717" i="4" s="1"/>
  <c r="P717" i="4" s="1"/>
  <c r="Q717" i="4" s="1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A718" i="4"/>
  <c r="O718" i="4" s="1"/>
  <c r="P718" i="4" s="1"/>
  <c r="Q718" i="4" s="1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A719" i="4"/>
  <c r="O719" i="4" s="1"/>
  <c r="P719" i="4" s="1"/>
  <c r="Q719" i="4" s="1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A720" i="4"/>
  <c r="O720" i="4" s="1"/>
  <c r="P720" i="4" s="1"/>
  <c r="Q720" i="4" s="1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A721" i="4"/>
  <c r="O721" i="4" s="1"/>
  <c r="P721" i="4" s="1"/>
  <c r="Q721" i="4" s="1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A722" i="4"/>
  <c r="O722" i="4" s="1"/>
  <c r="P722" i="4" s="1"/>
  <c r="Q722" i="4" s="1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A723" i="4"/>
  <c r="O723" i="4" s="1"/>
  <c r="P723" i="4" s="1"/>
  <c r="Q723" i="4" s="1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A724" i="4"/>
  <c r="O724" i="4" s="1"/>
  <c r="P724" i="4" s="1"/>
  <c r="Q724" i="4" s="1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A725" i="4"/>
  <c r="O725" i="4" s="1"/>
  <c r="P725" i="4" s="1"/>
  <c r="Q725" i="4" s="1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A726" i="4"/>
  <c r="O726" i="4" s="1"/>
  <c r="P726" i="4" s="1"/>
  <c r="Q726" i="4" s="1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A727" i="4"/>
  <c r="O727" i="4" s="1"/>
  <c r="P727" i="4" s="1"/>
  <c r="Q727" i="4" s="1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A728" i="4"/>
  <c r="O728" i="4" s="1"/>
  <c r="P728" i="4" s="1"/>
  <c r="Q728" i="4" s="1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A729" i="4"/>
  <c r="O729" i="4" s="1"/>
  <c r="P729" i="4" s="1"/>
  <c r="Q729" i="4" s="1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A730" i="4"/>
  <c r="O730" i="4" s="1"/>
  <c r="P730" i="4" s="1"/>
  <c r="Q730" i="4" s="1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A731" i="4"/>
  <c r="O731" i="4" s="1"/>
  <c r="P731" i="4" s="1"/>
  <c r="Q731" i="4" s="1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A732" i="4"/>
  <c r="O732" i="4" s="1"/>
  <c r="P732" i="4" s="1"/>
  <c r="Q732" i="4" s="1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A733" i="4"/>
  <c r="O733" i="4" s="1"/>
  <c r="P733" i="4" s="1"/>
  <c r="Q733" i="4" s="1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A734" i="4"/>
  <c r="O734" i="4" s="1"/>
  <c r="P734" i="4" s="1"/>
  <c r="Q734" i="4" s="1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A735" i="4"/>
  <c r="O735" i="4" s="1"/>
  <c r="P735" i="4" s="1"/>
  <c r="Q735" i="4" s="1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A736" i="4"/>
  <c r="O736" i="4" s="1"/>
  <c r="P736" i="4" s="1"/>
  <c r="Q736" i="4" s="1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A737" i="4"/>
  <c r="O737" i="4" s="1"/>
  <c r="P737" i="4" s="1"/>
  <c r="Q737" i="4" s="1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A738" i="4"/>
  <c r="O738" i="4" s="1"/>
  <c r="P738" i="4" s="1"/>
  <c r="Q738" i="4" s="1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A739" i="4"/>
  <c r="O739" i="4" s="1"/>
  <c r="P739" i="4" s="1"/>
  <c r="Q739" i="4" s="1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A740" i="4"/>
  <c r="O740" i="4" s="1"/>
  <c r="P740" i="4" s="1"/>
  <c r="Q740" i="4" s="1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A741" i="4"/>
  <c r="O741" i="4" s="1"/>
  <c r="P741" i="4" s="1"/>
  <c r="Q741" i="4" s="1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A742" i="4"/>
  <c r="O742" i="4" s="1"/>
  <c r="P742" i="4" s="1"/>
  <c r="Q742" i="4" s="1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A743" i="4"/>
  <c r="O743" i="4" s="1"/>
  <c r="P743" i="4" s="1"/>
  <c r="Q743" i="4" s="1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A744" i="4"/>
  <c r="O744" i="4" s="1"/>
  <c r="P744" i="4" s="1"/>
  <c r="Q744" i="4" s="1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A745" i="4"/>
  <c r="O745" i="4" s="1"/>
  <c r="P745" i="4" s="1"/>
  <c r="Q745" i="4" s="1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A746" i="4"/>
  <c r="O746" i="4" s="1"/>
  <c r="P746" i="4" s="1"/>
  <c r="Q746" i="4" s="1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A747" i="4"/>
  <c r="O747" i="4" s="1"/>
  <c r="P747" i="4" s="1"/>
  <c r="Q747" i="4" s="1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A748" i="4"/>
  <c r="O748" i="4" s="1"/>
  <c r="P748" i="4" s="1"/>
  <c r="Q748" i="4" s="1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A749" i="4"/>
  <c r="O749" i="4" s="1"/>
  <c r="P749" i="4" s="1"/>
  <c r="Q749" i="4" s="1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A750" i="4"/>
  <c r="O750" i="4" s="1"/>
  <c r="P750" i="4" s="1"/>
  <c r="Q750" i="4" s="1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A751" i="4"/>
  <c r="O751" i="4" s="1"/>
  <c r="P751" i="4" s="1"/>
  <c r="Q751" i="4" s="1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A752" i="4"/>
  <c r="O752" i="4" s="1"/>
  <c r="P752" i="4" s="1"/>
  <c r="Q752" i="4" s="1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A753" i="4"/>
  <c r="O753" i="4" s="1"/>
  <c r="P753" i="4" s="1"/>
  <c r="Q753" i="4" s="1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A754" i="4"/>
  <c r="O754" i="4" s="1"/>
  <c r="P754" i="4" s="1"/>
  <c r="Q754" i="4" s="1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A755" i="4"/>
  <c r="O755" i="4" s="1"/>
  <c r="P755" i="4" s="1"/>
  <c r="Q755" i="4" s="1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A756" i="4"/>
  <c r="O756" i="4" s="1"/>
  <c r="P756" i="4" s="1"/>
  <c r="Q756" i="4" s="1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A757" i="4"/>
  <c r="O757" i="4" s="1"/>
  <c r="P757" i="4" s="1"/>
  <c r="Q757" i="4" s="1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A758" i="4"/>
  <c r="O758" i="4" s="1"/>
  <c r="P758" i="4" s="1"/>
  <c r="Q758" i="4" s="1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A759" i="4"/>
  <c r="O759" i="4" s="1"/>
  <c r="P759" i="4" s="1"/>
  <c r="Q759" i="4" s="1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A760" i="4"/>
  <c r="O760" i="4" s="1"/>
  <c r="P760" i="4" s="1"/>
  <c r="Q760" i="4" s="1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 s="1"/>
  <c r="Q761" i="4" s="1"/>
  <c r="A762" i="4"/>
  <c r="O762" i="4" s="1"/>
  <c r="P762" i="4" s="1"/>
  <c r="Q762" i="4" s="1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A763" i="4"/>
  <c r="O763" i="4" s="1"/>
  <c r="P763" i="4" s="1"/>
  <c r="Q763" i="4" s="1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A764" i="4"/>
  <c r="O764" i="4" s="1"/>
  <c r="P764" i="4" s="1"/>
  <c r="Q764" i="4" s="1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A765" i="4"/>
  <c r="O765" i="4" s="1"/>
  <c r="P765" i="4" s="1"/>
  <c r="Q765" i="4" s="1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A766" i="4"/>
  <c r="O766" i="4" s="1"/>
  <c r="P766" i="4" s="1"/>
  <c r="Q766" i="4" s="1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A767" i="4"/>
  <c r="O767" i="4" s="1"/>
  <c r="P767" i="4" s="1"/>
  <c r="Q767" i="4" s="1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A768" i="4"/>
  <c r="O768" i="4" s="1"/>
  <c r="P768" i="4" s="1"/>
  <c r="Q768" i="4" s="1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A769" i="4"/>
  <c r="O769" i="4" s="1"/>
  <c r="P769" i="4" s="1"/>
  <c r="Q769" i="4" s="1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A770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 s="1"/>
  <c r="Q770" i="4" s="1"/>
  <c r="A771" i="4"/>
  <c r="O771" i="4" s="1"/>
  <c r="P771" i="4" s="1"/>
  <c r="Q771" i="4" s="1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A772" i="4"/>
  <c r="O772" i="4" s="1"/>
  <c r="P772" i="4" s="1"/>
  <c r="Q772" i="4" s="1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A773" i="4"/>
  <c r="O773" i="4" s="1"/>
  <c r="P773" i="4" s="1"/>
  <c r="Q773" i="4" s="1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A774" i="4"/>
  <c r="O774" i="4" s="1"/>
  <c r="P774" i="4" s="1"/>
  <c r="Q774" i="4" s="1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A775" i="4"/>
  <c r="O775" i="4" s="1"/>
  <c r="P775" i="4" s="1"/>
  <c r="Q775" i="4" s="1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A776" i="4"/>
  <c r="O776" i="4" s="1"/>
  <c r="P776" i="4" s="1"/>
  <c r="Q776" i="4" s="1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A777" i="4"/>
  <c r="O777" i="4" s="1"/>
  <c r="P777" i="4" s="1"/>
  <c r="Q777" i="4" s="1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A778" i="4"/>
  <c r="O778" i="4" s="1"/>
  <c r="P778" i="4" s="1"/>
  <c r="Q778" i="4" s="1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A779" i="4"/>
  <c r="O779" i="4" s="1"/>
  <c r="P779" i="4" s="1"/>
  <c r="Q779" i="4" s="1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A780" i="4"/>
  <c r="O780" i="4" s="1"/>
  <c r="P780" i="4" s="1"/>
  <c r="Q780" i="4" s="1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A781" i="4"/>
  <c r="O781" i="4" s="1"/>
  <c r="P781" i="4" s="1"/>
  <c r="Q781" i="4" s="1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A782" i="4"/>
  <c r="O782" i="4" s="1"/>
  <c r="P782" i="4" s="1"/>
  <c r="Q782" i="4" s="1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A783" i="4"/>
  <c r="O783" i="4" s="1"/>
  <c r="P783" i="4" s="1"/>
  <c r="Q783" i="4" s="1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A784" i="4"/>
  <c r="O784" i="4" s="1"/>
  <c r="P784" i="4" s="1"/>
  <c r="Q784" i="4" s="1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A785" i="4"/>
  <c r="O785" i="4" s="1"/>
  <c r="P785" i="4" s="1"/>
  <c r="Q785" i="4" s="1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A786" i="4"/>
  <c r="O786" i="4" s="1"/>
  <c r="P786" i="4" s="1"/>
  <c r="Q786" i="4" s="1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A787" i="4"/>
  <c r="O787" i="4" s="1"/>
  <c r="P787" i="4" s="1"/>
  <c r="Q787" i="4" s="1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A788" i="4"/>
  <c r="O788" i="4" s="1"/>
  <c r="P788" i="4" s="1"/>
  <c r="Q788" i="4" s="1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A789" i="4"/>
  <c r="O789" i="4" s="1"/>
  <c r="P789" i="4" s="1"/>
  <c r="Q789" i="4" s="1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A790" i="4"/>
  <c r="O790" i="4" s="1"/>
  <c r="P790" i="4" s="1"/>
  <c r="Q790" i="4" s="1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A791" i="4"/>
  <c r="O791" i="4" s="1"/>
  <c r="P791" i="4" s="1"/>
  <c r="Q791" i="4" s="1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A792" i="4"/>
  <c r="O792" i="4" s="1"/>
  <c r="P792" i="4" s="1"/>
  <c r="Q792" i="4" s="1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A793" i="4"/>
  <c r="O793" i="4" s="1"/>
  <c r="P793" i="4" s="1"/>
  <c r="Q793" i="4" s="1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A794" i="4"/>
  <c r="O794" i="4" s="1"/>
  <c r="P794" i="4" s="1"/>
  <c r="Q794" i="4" s="1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A795" i="4"/>
  <c r="O795" i="4" s="1"/>
  <c r="P795" i="4" s="1"/>
  <c r="Q795" i="4" s="1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A796" i="4"/>
  <c r="O796" i="4" s="1"/>
  <c r="P796" i="4" s="1"/>
  <c r="Q796" i="4" s="1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A797" i="4"/>
  <c r="O797" i="4" s="1"/>
  <c r="P797" i="4" s="1"/>
  <c r="Q797" i="4" s="1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A798" i="4"/>
  <c r="O798" i="4" s="1"/>
  <c r="P798" i="4" s="1"/>
  <c r="Q798" i="4" s="1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A799" i="4"/>
  <c r="O799" i="4" s="1"/>
  <c r="P799" i="4" s="1"/>
  <c r="Q799" i="4" s="1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A800" i="4"/>
  <c r="O800" i="4" s="1"/>
  <c r="P800" i="4" s="1"/>
  <c r="Q800" i="4" s="1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A801" i="4"/>
  <c r="O801" i="4" s="1"/>
  <c r="P801" i="4" s="1"/>
  <c r="Q801" i="4" s="1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A802" i="4"/>
  <c r="O802" i="4" s="1"/>
  <c r="P802" i="4" s="1"/>
  <c r="Q802" i="4" s="1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A803" i="4"/>
  <c r="O803" i="4" s="1"/>
  <c r="P803" i="4" s="1"/>
  <c r="Q803" i="4" s="1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A804" i="4"/>
  <c r="O804" i="4" s="1"/>
  <c r="P804" i="4" s="1"/>
  <c r="Q804" i="4" s="1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A805" i="4"/>
  <c r="O805" i="4" s="1"/>
  <c r="P805" i="4" s="1"/>
  <c r="Q805" i="4" s="1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A806" i="4"/>
  <c r="O806" i="4" s="1"/>
  <c r="P806" i="4" s="1"/>
  <c r="Q806" i="4" s="1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A807" i="4"/>
  <c r="O807" i="4" s="1"/>
  <c r="P807" i="4" s="1"/>
  <c r="Q807" i="4" s="1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A808" i="4"/>
  <c r="O808" i="4" s="1"/>
  <c r="P808" i="4" s="1"/>
  <c r="Q808" i="4" s="1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A809" i="4"/>
  <c r="O809" i="4" s="1"/>
  <c r="P809" i="4" s="1"/>
  <c r="Q809" i="4" s="1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A810" i="4"/>
  <c r="O810" i="4" s="1"/>
  <c r="P810" i="4" s="1"/>
  <c r="Q810" i="4" s="1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A811" i="4"/>
  <c r="O811" i="4" s="1"/>
  <c r="P811" i="4" s="1"/>
  <c r="Q811" i="4" s="1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A812" i="4"/>
  <c r="O812" i="4" s="1"/>
  <c r="P812" i="4" s="1"/>
  <c r="Q812" i="4" s="1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A813" i="4"/>
  <c r="O813" i="4" s="1"/>
  <c r="P813" i="4" s="1"/>
  <c r="Q813" i="4" s="1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A814" i="4"/>
  <c r="O814" i="4" s="1"/>
  <c r="P814" i="4" s="1"/>
  <c r="Q814" i="4" s="1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A815" i="4"/>
  <c r="O815" i="4" s="1"/>
  <c r="P815" i="4" s="1"/>
  <c r="Q815" i="4" s="1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A816" i="4"/>
  <c r="O816" i="4" s="1"/>
  <c r="P816" i="4" s="1"/>
  <c r="Q816" i="4" s="1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A817" i="4"/>
  <c r="O817" i="4" s="1"/>
  <c r="P817" i="4" s="1"/>
  <c r="Q817" i="4" s="1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A818" i="4"/>
  <c r="O818" i="4" s="1"/>
  <c r="P818" i="4" s="1"/>
  <c r="Q818" i="4" s="1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A819" i="4"/>
  <c r="O819" i="4" s="1"/>
  <c r="P819" i="4" s="1"/>
  <c r="Q819" i="4" s="1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A820" i="4"/>
  <c r="O820" i="4" s="1"/>
  <c r="P820" i="4" s="1"/>
  <c r="Q820" i="4" s="1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A821" i="4"/>
  <c r="O821" i="4" s="1"/>
  <c r="P821" i="4" s="1"/>
  <c r="Q821" i="4" s="1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A822" i="4"/>
  <c r="O822" i="4" s="1"/>
  <c r="P822" i="4" s="1"/>
  <c r="Q822" i="4" s="1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A823" i="4"/>
  <c r="O823" i="4" s="1"/>
  <c r="P823" i="4" s="1"/>
  <c r="Q823" i="4" s="1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A824" i="4"/>
  <c r="O824" i="4" s="1"/>
  <c r="P824" i="4" s="1"/>
  <c r="Q824" i="4" s="1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A825" i="4"/>
  <c r="O825" i="4" s="1"/>
  <c r="P825" i="4" s="1"/>
  <c r="Q825" i="4" s="1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A826" i="4"/>
  <c r="O826" i="4" s="1"/>
  <c r="P826" i="4" s="1"/>
  <c r="Q826" i="4" s="1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A827" i="4"/>
  <c r="O827" i="4" s="1"/>
  <c r="P827" i="4" s="1"/>
  <c r="Q827" i="4" s="1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A828" i="4"/>
  <c r="O828" i="4" s="1"/>
  <c r="P828" i="4" s="1"/>
  <c r="Q828" i="4" s="1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A829" i="4"/>
  <c r="O829" i="4" s="1"/>
  <c r="P829" i="4" s="1"/>
  <c r="Q829" i="4" s="1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A830" i="4"/>
  <c r="O830" i="4" s="1"/>
  <c r="P830" i="4" s="1"/>
  <c r="Q830" i="4" s="1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A831" i="4"/>
  <c r="O831" i="4" s="1"/>
  <c r="P831" i="4" s="1"/>
  <c r="Q831" i="4" s="1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A832" i="4"/>
  <c r="O832" i="4" s="1"/>
  <c r="P832" i="4" s="1"/>
  <c r="Q832" i="4" s="1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 s="1"/>
  <c r="Q833" i="4" s="1"/>
  <c r="A834" i="4"/>
  <c r="O834" i="4" s="1"/>
  <c r="P834" i="4" s="1"/>
  <c r="Q834" i="4" s="1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A835" i="4"/>
  <c r="O835" i="4" s="1"/>
  <c r="P835" i="4" s="1"/>
  <c r="Q835" i="4" s="1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A836" i="4"/>
  <c r="O836" i="4" s="1"/>
  <c r="P836" i="4" s="1"/>
  <c r="Q836" i="4" s="1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A837" i="4"/>
  <c r="O837" i="4" s="1"/>
  <c r="P837" i="4" s="1"/>
  <c r="Q837" i="4" s="1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A838" i="4"/>
  <c r="O838" i="4" s="1"/>
  <c r="P838" i="4" s="1"/>
  <c r="Q838" i="4" s="1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A839" i="4"/>
  <c r="O839" i="4" s="1"/>
  <c r="P839" i="4" s="1"/>
  <c r="Q839" i="4" s="1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A840" i="4"/>
  <c r="O840" i="4" s="1"/>
  <c r="P840" i="4" s="1"/>
  <c r="Q840" i="4" s="1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A841" i="4"/>
  <c r="O841" i="4" s="1"/>
  <c r="P841" i="4" s="1"/>
  <c r="Q841" i="4" s="1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A842" i="4"/>
  <c r="O842" i="4" s="1"/>
  <c r="P842" i="4" s="1"/>
  <c r="Q842" i="4" s="1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A843" i="4"/>
  <c r="O843" i="4" s="1"/>
  <c r="P843" i="4" s="1"/>
  <c r="Q843" i="4" s="1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A844" i="4"/>
  <c r="O844" i="4" s="1"/>
  <c r="P844" i="4" s="1"/>
  <c r="Q844" i="4" s="1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A845" i="4"/>
  <c r="O845" i="4" s="1"/>
  <c r="P845" i="4" s="1"/>
  <c r="Q845" i="4" s="1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A846" i="4"/>
  <c r="O846" i="4" s="1"/>
  <c r="P846" i="4" s="1"/>
  <c r="Q846" i="4" s="1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A847" i="4"/>
  <c r="O847" i="4" s="1"/>
  <c r="P847" i="4" s="1"/>
  <c r="Q847" i="4" s="1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A848" i="4"/>
  <c r="O848" i="4" s="1"/>
  <c r="P848" i="4" s="1"/>
  <c r="Q848" i="4" s="1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A849" i="4"/>
  <c r="O849" i="4" s="1"/>
  <c r="P849" i="4" s="1"/>
  <c r="Q849" i="4" s="1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A850" i="4"/>
  <c r="O850" i="4" s="1"/>
  <c r="P850" i="4" s="1"/>
  <c r="Q850" i="4" s="1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A851" i="4"/>
  <c r="O851" i="4" s="1"/>
  <c r="P851" i="4" s="1"/>
  <c r="Q851" i="4" s="1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A852" i="4"/>
  <c r="O852" i="4" s="1"/>
  <c r="P852" i="4" s="1"/>
  <c r="Q852" i="4" s="1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A853" i="4"/>
  <c r="O853" i="4" s="1"/>
  <c r="P853" i="4" s="1"/>
  <c r="Q853" i="4" s="1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A854" i="4"/>
  <c r="O854" i="4" s="1"/>
  <c r="P854" i="4" s="1"/>
  <c r="Q854" i="4" s="1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A855" i="4"/>
  <c r="O855" i="4" s="1"/>
  <c r="P855" i="4" s="1"/>
  <c r="Q855" i="4" s="1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A856" i="4"/>
  <c r="O856" i="4" s="1"/>
  <c r="P856" i="4" s="1"/>
  <c r="Q856" i="4" s="1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A857" i="4"/>
  <c r="O857" i="4" s="1"/>
  <c r="P857" i="4" s="1"/>
  <c r="Q857" i="4" s="1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A858" i="4"/>
  <c r="O858" i="4" s="1"/>
  <c r="P858" i="4" s="1"/>
  <c r="Q858" i="4" s="1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A859" i="4"/>
  <c r="O859" i="4" s="1"/>
  <c r="P859" i="4" s="1"/>
  <c r="Q859" i="4" s="1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A860" i="4"/>
  <c r="O860" i="4" s="1"/>
  <c r="P860" i="4" s="1"/>
  <c r="Q860" i="4" s="1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A861" i="4"/>
  <c r="O861" i="4" s="1"/>
  <c r="P861" i="4" s="1"/>
  <c r="Q861" i="4" s="1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A862" i="4"/>
  <c r="O862" i="4" s="1"/>
  <c r="P862" i="4" s="1"/>
  <c r="Q862" i="4" s="1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A863" i="4"/>
  <c r="O863" i="4" s="1"/>
  <c r="P863" i="4" s="1"/>
  <c r="Q863" i="4" s="1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A864" i="4"/>
  <c r="O864" i="4" s="1"/>
  <c r="P864" i="4" s="1"/>
  <c r="Q864" i="4" s="1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A865" i="4"/>
  <c r="O865" i="4" s="1"/>
  <c r="P865" i="4" s="1"/>
  <c r="Q865" i="4" s="1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A866" i="4"/>
  <c r="O866" i="4" s="1"/>
  <c r="P866" i="4" s="1"/>
  <c r="Q866" i="4" s="1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A867" i="4"/>
  <c r="O867" i="4" s="1"/>
  <c r="P867" i="4" s="1"/>
  <c r="Q867" i="4" s="1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A868" i="4"/>
  <c r="O868" i="4" s="1"/>
  <c r="P868" i="4" s="1"/>
  <c r="Q868" i="4" s="1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A869" i="4"/>
  <c r="O869" i="4" s="1"/>
  <c r="P869" i="4" s="1"/>
  <c r="Q869" i="4" s="1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A870" i="4"/>
  <c r="O870" i="4" s="1"/>
  <c r="P870" i="4" s="1"/>
  <c r="Q870" i="4" s="1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A871" i="4"/>
  <c r="O871" i="4" s="1"/>
  <c r="P871" i="4" s="1"/>
  <c r="Q871" i="4" s="1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A872" i="4"/>
  <c r="O872" i="4" s="1"/>
  <c r="P872" i="4" s="1"/>
  <c r="Q872" i="4" s="1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A873" i="4"/>
  <c r="O873" i="4" s="1"/>
  <c r="P873" i="4" s="1"/>
  <c r="Q873" i="4" s="1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A874" i="4"/>
  <c r="O874" i="4" s="1"/>
  <c r="P874" i="4" s="1"/>
  <c r="Q874" i="4" s="1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A875" i="4"/>
  <c r="O875" i="4" s="1"/>
  <c r="P875" i="4" s="1"/>
  <c r="Q875" i="4" s="1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A876" i="4"/>
  <c r="O876" i="4" s="1"/>
  <c r="P876" i="4" s="1"/>
  <c r="Q876" i="4" s="1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A877" i="4"/>
  <c r="O877" i="4" s="1"/>
  <c r="P877" i="4" s="1"/>
  <c r="Q877" i="4" s="1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A878" i="4"/>
  <c r="O878" i="4" s="1"/>
  <c r="P878" i="4" s="1"/>
  <c r="Q878" i="4" s="1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A879" i="4"/>
  <c r="O879" i="4" s="1"/>
  <c r="P879" i="4" s="1"/>
  <c r="Q879" i="4" s="1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A880" i="4"/>
  <c r="O880" i="4" s="1"/>
  <c r="P880" i="4" s="1"/>
  <c r="Q880" i="4" s="1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A881" i="4"/>
  <c r="O881" i="4" s="1"/>
  <c r="P881" i="4" s="1"/>
  <c r="Q881" i="4" s="1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A882" i="4"/>
  <c r="O882" i="4" s="1"/>
  <c r="P882" i="4" s="1"/>
  <c r="Q882" i="4" s="1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A883" i="4"/>
  <c r="O883" i="4" s="1"/>
  <c r="P883" i="4" s="1"/>
  <c r="Q883" i="4" s="1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A884" i="4"/>
  <c r="O884" i="4" s="1"/>
  <c r="P884" i="4" s="1"/>
  <c r="Q884" i="4" s="1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A885" i="4"/>
  <c r="O885" i="4" s="1"/>
  <c r="P885" i="4" s="1"/>
  <c r="Q885" i="4" s="1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A886" i="4"/>
  <c r="O886" i="4" s="1"/>
  <c r="P886" i="4" s="1"/>
  <c r="Q886" i="4" s="1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A887" i="4"/>
  <c r="O887" i="4" s="1"/>
  <c r="P887" i="4" s="1"/>
  <c r="Q887" i="4" s="1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A888" i="4"/>
  <c r="O888" i="4" s="1"/>
  <c r="P888" i="4" s="1"/>
  <c r="Q888" i="4" s="1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A889" i="4"/>
  <c r="O889" i="4" s="1"/>
  <c r="P889" i="4" s="1"/>
  <c r="Q889" i="4" s="1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A890" i="4"/>
  <c r="O890" i="4" s="1"/>
  <c r="P890" i="4" s="1"/>
  <c r="Q890" i="4" s="1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A891" i="4"/>
  <c r="O891" i="4" s="1"/>
  <c r="P891" i="4" s="1"/>
  <c r="Q891" i="4" s="1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A892" i="4"/>
  <c r="O892" i="4" s="1"/>
  <c r="P892" i="4" s="1"/>
  <c r="Q892" i="4" s="1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A893" i="4"/>
  <c r="O893" i="4" s="1"/>
  <c r="P893" i="4" s="1"/>
  <c r="Q893" i="4" s="1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A894" i="4"/>
  <c r="O894" i="4" s="1"/>
  <c r="P894" i="4" s="1"/>
  <c r="Q894" i="4" s="1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A895" i="4"/>
  <c r="O895" i="4" s="1"/>
  <c r="P895" i="4" s="1"/>
  <c r="Q895" i="4" s="1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A896" i="4"/>
  <c r="O896" i="4" s="1"/>
  <c r="P896" i="4" s="1"/>
  <c r="Q896" i="4" s="1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A897" i="4"/>
  <c r="O897" i="4" s="1"/>
  <c r="P897" i="4" s="1"/>
  <c r="Q897" i="4" s="1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A898" i="4"/>
  <c r="O898" i="4" s="1"/>
  <c r="P898" i="4" s="1"/>
  <c r="Q898" i="4" s="1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A899" i="4"/>
  <c r="O899" i="4" s="1"/>
  <c r="P899" i="4" s="1"/>
  <c r="Q899" i="4" s="1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A900" i="4"/>
  <c r="O900" i="4" s="1"/>
  <c r="P900" i="4" s="1"/>
  <c r="Q900" i="4" s="1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A901" i="4"/>
  <c r="O901" i="4" s="1"/>
  <c r="P901" i="4" s="1"/>
  <c r="Q901" i="4" s="1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A902" i="4"/>
  <c r="O902" i="4" s="1"/>
  <c r="P902" i="4" s="1"/>
  <c r="Q902" i="4" s="1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A903" i="4"/>
  <c r="O903" i="4" s="1"/>
  <c r="P903" i="4" s="1"/>
  <c r="Q903" i="4" s="1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A904" i="4"/>
  <c r="O904" i="4" s="1"/>
  <c r="P904" i="4" s="1"/>
  <c r="Q904" i="4" s="1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A905" i="4"/>
  <c r="O905" i="4" s="1"/>
  <c r="P905" i="4" s="1"/>
  <c r="Q905" i="4" s="1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A906" i="4"/>
  <c r="O906" i="4" s="1"/>
  <c r="P906" i="4" s="1"/>
  <c r="Q906" i="4" s="1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A907" i="4"/>
  <c r="O907" i="4" s="1"/>
  <c r="P907" i="4" s="1"/>
  <c r="Q907" i="4" s="1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A908" i="4"/>
  <c r="O908" i="4" s="1"/>
  <c r="P908" i="4" s="1"/>
  <c r="Q908" i="4" s="1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A909" i="4"/>
  <c r="O909" i="4" s="1"/>
  <c r="P909" i="4" s="1"/>
  <c r="Q909" i="4" s="1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A910" i="4"/>
  <c r="O910" i="4" s="1"/>
  <c r="P910" i="4" s="1"/>
  <c r="Q910" i="4" s="1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A911" i="4"/>
  <c r="O911" i="4" s="1"/>
  <c r="P911" i="4" s="1"/>
  <c r="Q911" i="4" s="1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A912" i="4"/>
  <c r="O912" i="4" s="1"/>
  <c r="P912" i="4" s="1"/>
  <c r="Q912" i="4" s="1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A913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 s="1"/>
  <c r="Q913" i="4" s="1"/>
  <c r="A914" i="4"/>
  <c r="O914" i="4" s="1"/>
  <c r="P914" i="4" s="1"/>
  <c r="Q914" i="4" s="1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A915" i="4"/>
  <c r="O915" i="4" s="1"/>
  <c r="P915" i="4" s="1"/>
  <c r="Q915" i="4" s="1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A916" i="4"/>
  <c r="O916" i="4" s="1"/>
  <c r="P916" i="4" s="1"/>
  <c r="Q916" i="4" s="1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A917" i="4"/>
  <c r="O917" i="4" s="1"/>
  <c r="P917" i="4" s="1"/>
  <c r="Q917" i="4" s="1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A918" i="4"/>
  <c r="O918" i="4" s="1"/>
  <c r="P918" i="4" s="1"/>
  <c r="Q918" i="4" s="1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A919" i="4"/>
  <c r="O919" i="4" s="1"/>
  <c r="P919" i="4" s="1"/>
  <c r="Q919" i="4" s="1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A920" i="4"/>
  <c r="O920" i="4" s="1"/>
  <c r="P920" i="4" s="1"/>
  <c r="Q920" i="4" s="1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A921" i="4"/>
  <c r="O921" i="4" s="1"/>
  <c r="P921" i="4" s="1"/>
  <c r="Q921" i="4" s="1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A922" i="4"/>
  <c r="O922" i="4" s="1"/>
  <c r="P922" i="4" s="1"/>
  <c r="Q922" i="4" s="1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A923" i="4"/>
  <c r="O923" i="4" s="1"/>
  <c r="P923" i="4" s="1"/>
  <c r="Q923" i="4" s="1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A924" i="4"/>
  <c r="O924" i="4" s="1"/>
  <c r="P924" i="4" s="1"/>
  <c r="Q924" i="4" s="1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A925" i="4"/>
  <c r="O925" i="4" s="1"/>
  <c r="P925" i="4" s="1"/>
  <c r="Q925" i="4" s="1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A926" i="4"/>
  <c r="O926" i="4" s="1"/>
  <c r="P926" i="4" s="1"/>
  <c r="Q926" i="4" s="1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A927" i="4"/>
  <c r="O927" i="4" s="1"/>
  <c r="P927" i="4" s="1"/>
  <c r="Q927" i="4" s="1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A928" i="4"/>
  <c r="O928" i="4" s="1"/>
  <c r="P928" i="4" s="1"/>
  <c r="Q928" i="4" s="1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A929" i="4"/>
  <c r="O929" i="4" s="1"/>
  <c r="P929" i="4" s="1"/>
  <c r="Q929" i="4" s="1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A930" i="4"/>
  <c r="O930" i="4" s="1"/>
  <c r="P930" i="4" s="1"/>
  <c r="Q930" i="4" s="1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A931" i="4"/>
  <c r="O931" i="4" s="1"/>
  <c r="P931" i="4" s="1"/>
  <c r="Q931" i="4" s="1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A932" i="4"/>
  <c r="O932" i="4" s="1"/>
  <c r="P932" i="4" s="1"/>
  <c r="Q932" i="4" s="1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A933" i="4"/>
  <c r="O933" i="4" s="1"/>
  <c r="P933" i="4" s="1"/>
  <c r="Q933" i="4" s="1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A934" i="4"/>
  <c r="O934" i="4" s="1"/>
  <c r="P934" i="4" s="1"/>
  <c r="Q934" i="4" s="1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A935" i="4"/>
  <c r="O935" i="4" s="1"/>
  <c r="P935" i="4" s="1"/>
  <c r="Q935" i="4" s="1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A936" i="4"/>
  <c r="O936" i="4" s="1"/>
  <c r="P936" i="4" s="1"/>
  <c r="Q936" i="4" s="1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A937" i="4"/>
  <c r="O937" i="4" s="1"/>
  <c r="P937" i="4" s="1"/>
  <c r="Q937" i="4" s="1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A938" i="4"/>
  <c r="O938" i="4" s="1"/>
  <c r="P938" i="4" s="1"/>
  <c r="Q938" i="4" s="1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A939" i="4"/>
  <c r="O939" i="4" s="1"/>
  <c r="P939" i="4" s="1"/>
  <c r="Q939" i="4" s="1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A940" i="4"/>
  <c r="O940" i="4" s="1"/>
  <c r="P940" i="4" s="1"/>
  <c r="Q940" i="4" s="1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A941" i="4"/>
  <c r="O941" i="4" s="1"/>
  <c r="P941" i="4" s="1"/>
  <c r="Q941" i="4" s="1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A942" i="4"/>
  <c r="O942" i="4" s="1"/>
  <c r="P942" i="4" s="1"/>
  <c r="Q942" i="4" s="1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A943" i="4"/>
  <c r="O943" i="4" s="1"/>
  <c r="P943" i="4" s="1"/>
  <c r="Q943" i="4" s="1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A944" i="4"/>
  <c r="O944" i="4" s="1"/>
  <c r="P944" i="4" s="1"/>
  <c r="Q944" i="4" s="1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A945" i="4"/>
  <c r="O945" i="4" s="1"/>
  <c r="P945" i="4" s="1"/>
  <c r="Q945" i="4" s="1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A946" i="4"/>
  <c r="O946" i="4" s="1"/>
  <c r="P946" i="4" s="1"/>
  <c r="Q946" i="4" s="1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A947" i="4"/>
  <c r="O947" i="4" s="1"/>
  <c r="P947" i="4" s="1"/>
  <c r="Q947" i="4" s="1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A948" i="4"/>
  <c r="O948" i="4" s="1"/>
  <c r="P948" i="4" s="1"/>
  <c r="Q948" i="4" s="1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A949" i="4"/>
  <c r="O949" i="4" s="1"/>
  <c r="P949" i="4" s="1"/>
  <c r="Q949" i="4" s="1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A950" i="4"/>
  <c r="O950" i="4" s="1"/>
  <c r="P950" i="4" s="1"/>
  <c r="Q950" i="4" s="1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A951" i="4"/>
  <c r="O951" i="4" s="1"/>
  <c r="P951" i="4" s="1"/>
  <c r="Q951" i="4" s="1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A952" i="4"/>
  <c r="O952" i="4" s="1"/>
  <c r="P952" i="4" s="1"/>
  <c r="Q952" i="4" s="1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A953" i="4"/>
  <c r="O953" i="4" s="1"/>
  <c r="P953" i="4" s="1"/>
  <c r="Q953" i="4" s="1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A954" i="4"/>
  <c r="O954" i="4" s="1"/>
  <c r="P954" i="4" s="1"/>
  <c r="Q954" i="4" s="1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A955" i="4"/>
  <c r="O955" i="4" s="1"/>
  <c r="P955" i="4" s="1"/>
  <c r="Q955" i="4" s="1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A956" i="4"/>
  <c r="O956" i="4" s="1"/>
  <c r="P956" i="4" s="1"/>
  <c r="Q956" i="4" s="1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A957" i="4"/>
  <c r="O957" i="4" s="1"/>
  <c r="P957" i="4" s="1"/>
  <c r="Q957" i="4" s="1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A958" i="4"/>
  <c r="O958" i="4" s="1"/>
  <c r="P958" i="4" s="1"/>
  <c r="Q958" i="4" s="1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A959" i="4"/>
  <c r="O959" i="4" s="1"/>
  <c r="P959" i="4" s="1"/>
  <c r="Q959" i="4" s="1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A960" i="4"/>
  <c r="O960" i="4" s="1"/>
  <c r="P960" i="4" s="1"/>
  <c r="Q960" i="4" s="1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A961" i="4"/>
  <c r="O961" i="4" s="1"/>
  <c r="P961" i="4" s="1"/>
  <c r="Q961" i="4" s="1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A962" i="4"/>
  <c r="O962" i="4" s="1"/>
  <c r="P962" i="4" s="1"/>
  <c r="Q962" i="4" s="1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A963" i="4"/>
  <c r="O963" i="4" s="1"/>
  <c r="P963" i="4" s="1"/>
  <c r="Q963" i="4" s="1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A964" i="4"/>
  <c r="O964" i="4" s="1"/>
  <c r="P964" i="4" s="1"/>
  <c r="Q964" i="4" s="1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A965" i="4"/>
  <c r="O965" i="4" s="1"/>
  <c r="P965" i="4" s="1"/>
  <c r="Q965" i="4" s="1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A966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 s="1"/>
  <c r="Q966" i="4" s="1"/>
  <c r="A967" i="4"/>
  <c r="O967" i="4" s="1"/>
  <c r="P967" i="4" s="1"/>
  <c r="Q967" i="4" s="1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A968" i="4"/>
  <c r="O968" i="4" s="1"/>
  <c r="P968" i="4" s="1"/>
  <c r="Q968" i="4" s="1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A969" i="4"/>
  <c r="O969" i="4" s="1"/>
  <c r="P969" i="4" s="1"/>
  <c r="Q969" i="4" s="1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A970" i="4"/>
  <c r="O970" i="4" s="1"/>
  <c r="P970" i="4" s="1"/>
  <c r="Q970" i="4" s="1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A971" i="4"/>
  <c r="O971" i="4" s="1"/>
  <c r="P971" i="4" s="1"/>
  <c r="Q971" i="4" s="1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A972" i="4"/>
  <c r="O972" i="4" s="1"/>
  <c r="P972" i="4" s="1"/>
  <c r="Q972" i="4" s="1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A973" i="4"/>
  <c r="O973" i="4" s="1"/>
  <c r="P973" i="4" s="1"/>
  <c r="Q973" i="4" s="1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A974" i="4"/>
  <c r="O974" i="4" s="1"/>
  <c r="P974" i="4" s="1"/>
  <c r="Q974" i="4" s="1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A975" i="4"/>
  <c r="O975" i="4" s="1"/>
  <c r="P975" i="4" s="1"/>
  <c r="Q975" i="4" s="1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A976" i="4"/>
  <c r="O976" i="4" s="1"/>
  <c r="P976" i="4" s="1"/>
  <c r="Q976" i="4" s="1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A977" i="4"/>
  <c r="O977" i="4" s="1"/>
  <c r="P977" i="4" s="1"/>
  <c r="Q977" i="4" s="1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A978" i="4"/>
  <c r="O978" i="4" s="1"/>
  <c r="P978" i="4" s="1"/>
  <c r="Q978" i="4" s="1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A979" i="4"/>
  <c r="O979" i="4" s="1"/>
  <c r="P979" i="4" s="1"/>
  <c r="Q979" i="4" s="1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A980" i="4"/>
  <c r="O980" i="4" s="1"/>
  <c r="P980" i="4" s="1"/>
  <c r="Q980" i="4" s="1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A981" i="4"/>
  <c r="O981" i="4" s="1"/>
  <c r="P981" i="4" s="1"/>
  <c r="Q981" i="4" s="1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A982" i="4"/>
  <c r="O982" i="4" s="1"/>
  <c r="P982" i="4" s="1"/>
  <c r="Q982" i="4" s="1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A983" i="4"/>
  <c r="O983" i="4" s="1"/>
  <c r="P983" i="4" s="1"/>
  <c r="Q983" i="4" s="1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A984" i="4"/>
  <c r="O984" i="4" s="1"/>
  <c r="P984" i="4" s="1"/>
  <c r="Q984" i="4" s="1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B4" i="5"/>
  <c r="D4" i="5"/>
  <c r="I4" i="5"/>
  <c r="B5" i="5"/>
  <c r="D5" i="5"/>
  <c r="I5" i="5"/>
  <c r="B6" i="5"/>
  <c r="D6" i="5"/>
  <c r="I6" i="5"/>
  <c r="B7" i="5"/>
  <c r="D7" i="5"/>
  <c r="I7" i="5"/>
  <c r="B8" i="5"/>
  <c r="D8" i="5"/>
  <c r="I8" i="5"/>
  <c r="B9" i="5"/>
  <c r="D9" i="5"/>
  <c r="I9" i="5"/>
  <c r="B10" i="5"/>
  <c r="D10" i="5"/>
  <c r="I10" i="5"/>
  <c r="B11" i="5"/>
  <c r="D11" i="5"/>
  <c r="I11" i="5"/>
  <c r="B12" i="5"/>
  <c r="D12" i="5"/>
  <c r="I12" i="5"/>
  <c r="B13" i="5"/>
  <c r="D13" i="5"/>
  <c r="I13" i="5"/>
  <c r="B14" i="5"/>
  <c r="D14" i="5"/>
  <c r="I14" i="5"/>
  <c r="B15" i="5"/>
  <c r="D15" i="5"/>
  <c r="I15" i="5"/>
  <c r="B16" i="5"/>
  <c r="D16" i="5"/>
  <c r="I16" i="5"/>
  <c r="B17" i="5"/>
  <c r="D17" i="5"/>
  <c r="I17" i="5"/>
  <c r="B18" i="5"/>
  <c r="D18" i="5"/>
  <c r="I18" i="5"/>
  <c r="B19" i="5"/>
  <c r="D19" i="5"/>
  <c r="I19" i="5"/>
  <c r="B20" i="5"/>
  <c r="D20" i="5"/>
  <c r="I20" i="5"/>
  <c r="B21" i="5"/>
  <c r="D21" i="5"/>
  <c r="I21" i="5"/>
  <c r="B22" i="5"/>
  <c r="D22" i="5"/>
  <c r="I22" i="5"/>
  <c r="B23" i="5"/>
  <c r="D23" i="5"/>
  <c r="I23" i="5"/>
  <c r="B24" i="5"/>
  <c r="D24" i="5"/>
  <c r="I24" i="5"/>
  <c r="B25" i="5"/>
  <c r="D25" i="5"/>
  <c r="I25" i="5"/>
  <c r="B26" i="5"/>
  <c r="D26" i="5"/>
  <c r="I26" i="5"/>
  <c r="B27" i="5"/>
  <c r="D27" i="5"/>
  <c r="I27" i="5"/>
  <c r="B28" i="5"/>
  <c r="D28" i="5"/>
  <c r="I28" i="5"/>
  <c r="B29" i="5"/>
  <c r="D29" i="5"/>
  <c r="I29" i="5"/>
  <c r="B30" i="5"/>
  <c r="D30" i="5"/>
  <c r="I30" i="5"/>
  <c r="B31" i="5"/>
  <c r="D31" i="5"/>
  <c r="I31" i="5"/>
  <c r="B32" i="5"/>
  <c r="D32" i="5"/>
  <c r="I32" i="5"/>
  <c r="B33" i="5"/>
  <c r="D33" i="5"/>
  <c r="I33" i="5"/>
  <c r="B34" i="5"/>
  <c r="D34" i="5"/>
  <c r="I34" i="5"/>
  <c r="B35" i="5"/>
  <c r="D35" i="5"/>
  <c r="I35" i="5"/>
  <c r="B36" i="5"/>
  <c r="D36" i="5"/>
  <c r="I36" i="5"/>
  <c r="B37" i="5"/>
  <c r="D37" i="5"/>
  <c r="I37" i="5"/>
  <c r="B38" i="5"/>
  <c r="D38" i="5"/>
  <c r="I38" i="5"/>
  <c r="B39" i="5"/>
  <c r="D39" i="5"/>
  <c r="I39" i="5"/>
  <c r="B40" i="5"/>
  <c r="D40" i="5"/>
  <c r="I40" i="5"/>
  <c r="B41" i="5"/>
  <c r="D41" i="5"/>
  <c r="I41" i="5"/>
  <c r="B42" i="5"/>
  <c r="D42" i="5"/>
  <c r="I42" i="5"/>
  <c r="B43" i="5"/>
  <c r="D43" i="5"/>
  <c r="I43" i="5"/>
  <c r="B44" i="5"/>
  <c r="D44" i="5"/>
  <c r="I44" i="5"/>
  <c r="B45" i="5"/>
  <c r="D45" i="5"/>
  <c r="I45" i="5"/>
  <c r="B46" i="5"/>
  <c r="D46" i="5"/>
  <c r="I46" i="5"/>
  <c r="B47" i="5"/>
  <c r="D47" i="5"/>
  <c r="I47" i="5"/>
  <c r="B48" i="5"/>
  <c r="D48" i="5"/>
  <c r="I48" i="5"/>
  <c r="B49" i="5"/>
  <c r="D49" i="5"/>
  <c r="I49" i="5"/>
  <c r="B50" i="5"/>
  <c r="D50" i="5"/>
  <c r="I50" i="5"/>
  <c r="B51" i="5"/>
  <c r="D51" i="5"/>
  <c r="I51" i="5"/>
  <c r="B52" i="5"/>
  <c r="D52" i="5"/>
  <c r="I52" i="5"/>
  <c r="B53" i="5"/>
  <c r="D53" i="5"/>
  <c r="I53" i="5"/>
  <c r="B54" i="5"/>
  <c r="D54" i="5"/>
  <c r="I54" i="5"/>
  <c r="B55" i="5"/>
  <c r="D55" i="5"/>
  <c r="I55" i="5"/>
  <c r="B56" i="5"/>
  <c r="D56" i="5"/>
  <c r="I56" i="5"/>
  <c r="B57" i="5"/>
  <c r="D57" i="5"/>
  <c r="I57" i="5"/>
  <c r="B58" i="5"/>
  <c r="D58" i="5"/>
  <c r="I58" i="5"/>
  <c r="B59" i="5"/>
  <c r="D59" i="5"/>
  <c r="I59" i="5"/>
  <c r="B60" i="5"/>
  <c r="D60" i="5"/>
  <c r="I60" i="5"/>
  <c r="B61" i="5"/>
  <c r="D61" i="5"/>
  <c r="I61" i="5"/>
  <c r="B62" i="5"/>
  <c r="D62" i="5"/>
  <c r="I62" i="5"/>
  <c r="B63" i="5"/>
  <c r="D63" i="5"/>
  <c r="I63" i="5"/>
  <c r="B64" i="5"/>
  <c r="D64" i="5"/>
  <c r="I64" i="5"/>
  <c r="B65" i="5"/>
  <c r="D65" i="5"/>
  <c r="I65" i="5"/>
  <c r="B66" i="5"/>
  <c r="D66" i="5"/>
  <c r="I66" i="5"/>
  <c r="B67" i="5"/>
  <c r="D67" i="5"/>
  <c r="I67" i="5"/>
  <c r="B68" i="5"/>
  <c r="D68" i="5"/>
  <c r="I68" i="5"/>
  <c r="B69" i="5"/>
  <c r="D69" i="5"/>
  <c r="I69" i="5"/>
  <c r="B70" i="5"/>
  <c r="D70" i="5"/>
  <c r="I70" i="5"/>
  <c r="B71" i="5"/>
  <c r="D71" i="5"/>
  <c r="I71" i="5"/>
  <c r="B72" i="5"/>
  <c r="D72" i="5"/>
  <c r="I72" i="5"/>
  <c r="B73" i="5"/>
  <c r="D73" i="5"/>
  <c r="I73" i="5"/>
  <c r="B74" i="5"/>
  <c r="D74" i="5"/>
  <c r="I74" i="5"/>
  <c r="B75" i="5"/>
  <c r="D75" i="5"/>
  <c r="I75" i="5"/>
  <c r="B76" i="5"/>
  <c r="D76" i="5"/>
  <c r="I76" i="5"/>
  <c r="B77" i="5"/>
  <c r="D77" i="5"/>
  <c r="I77" i="5"/>
  <c r="B78" i="5"/>
  <c r="D78" i="5"/>
  <c r="I78" i="5"/>
  <c r="B79" i="5"/>
  <c r="D79" i="5"/>
  <c r="I79" i="5"/>
  <c r="B80" i="5"/>
  <c r="D80" i="5"/>
  <c r="I80" i="5"/>
  <c r="B81" i="5"/>
  <c r="D81" i="5"/>
  <c r="I81" i="5"/>
  <c r="B82" i="5"/>
  <c r="D82" i="5"/>
  <c r="I82" i="5"/>
  <c r="B83" i="5"/>
  <c r="D83" i="5"/>
  <c r="I83" i="5"/>
  <c r="B84" i="5"/>
  <c r="D84" i="5"/>
  <c r="I84" i="5"/>
  <c r="B85" i="5"/>
  <c r="D85" i="5"/>
  <c r="I85" i="5"/>
  <c r="B86" i="5"/>
  <c r="D86" i="5"/>
  <c r="I86" i="5"/>
  <c r="B121" i="5"/>
  <c r="D121" i="5"/>
  <c r="I121" i="5"/>
  <c r="B122" i="5"/>
  <c r="D122" i="5"/>
  <c r="I122" i="5"/>
  <c r="B123" i="5"/>
  <c r="D123" i="5"/>
  <c r="I123" i="5"/>
  <c r="B124" i="5"/>
  <c r="D124" i="5"/>
  <c r="I124" i="5"/>
  <c r="B125" i="5"/>
  <c r="D125" i="5"/>
  <c r="I125" i="5"/>
  <c r="B126" i="5"/>
  <c r="D126" i="5"/>
  <c r="I126" i="5"/>
  <c r="B127" i="5"/>
  <c r="D127" i="5"/>
  <c r="I127" i="5"/>
  <c r="B128" i="5"/>
  <c r="D128" i="5"/>
  <c r="I128" i="5"/>
  <c r="B129" i="5"/>
  <c r="D129" i="5"/>
  <c r="I129" i="5"/>
  <c r="B130" i="5"/>
  <c r="D130" i="5"/>
  <c r="I130" i="5"/>
  <c r="B131" i="5"/>
  <c r="D131" i="5"/>
  <c r="I131" i="5"/>
  <c r="B132" i="5"/>
  <c r="D132" i="5"/>
  <c r="I132" i="5"/>
  <c r="B133" i="5"/>
  <c r="D133" i="5"/>
  <c r="I133" i="5"/>
  <c r="B134" i="5"/>
  <c r="D134" i="5"/>
  <c r="I134" i="5"/>
  <c r="B135" i="5"/>
  <c r="D135" i="5"/>
  <c r="I135" i="5"/>
  <c r="B136" i="5"/>
  <c r="D136" i="5"/>
  <c r="I136" i="5"/>
  <c r="B137" i="5"/>
  <c r="D137" i="5"/>
  <c r="I137" i="5"/>
  <c r="B138" i="5"/>
  <c r="D138" i="5"/>
  <c r="I138" i="5"/>
  <c r="B139" i="5"/>
  <c r="D139" i="5"/>
  <c r="I139" i="5"/>
  <c r="B140" i="5"/>
  <c r="D140" i="5"/>
  <c r="I140" i="5"/>
  <c r="B141" i="5"/>
  <c r="D141" i="5"/>
  <c r="I141" i="5"/>
  <c r="B142" i="5"/>
  <c r="D142" i="5"/>
  <c r="I142" i="5"/>
  <c r="B143" i="5"/>
  <c r="D143" i="5"/>
  <c r="I143" i="5"/>
  <c r="B144" i="5"/>
  <c r="D144" i="5"/>
  <c r="I144" i="5"/>
  <c r="B145" i="5"/>
  <c r="D145" i="5"/>
  <c r="I145" i="5"/>
  <c r="B146" i="5"/>
  <c r="D146" i="5"/>
  <c r="I146" i="5"/>
  <c r="B147" i="5"/>
  <c r="D147" i="5"/>
  <c r="I147" i="5"/>
  <c r="B148" i="5"/>
  <c r="D148" i="5"/>
  <c r="I148" i="5"/>
  <c r="B149" i="5"/>
  <c r="D149" i="5"/>
  <c r="I149" i="5"/>
  <c r="B150" i="5"/>
  <c r="D150" i="5"/>
  <c r="I150" i="5"/>
  <c r="B151" i="5"/>
  <c r="D151" i="5"/>
  <c r="I151" i="5"/>
  <c r="B152" i="5"/>
  <c r="D152" i="5"/>
  <c r="I152" i="5"/>
  <c r="B153" i="5"/>
  <c r="D153" i="5"/>
  <c r="I153" i="5"/>
  <c r="B154" i="5"/>
  <c r="D154" i="5"/>
  <c r="I154" i="5"/>
  <c r="B155" i="5"/>
  <c r="D155" i="5"/>
  <c r="I155" i="5"/>
  <c r="B156" i="5"/>
  <c r="D156" i="5"/>
  <c r="I156" i="5"/>
  <c r="B157" i="5"/>
  <c r="D157" i="5"/>
  <c r="I157" i="5"/>
  <c r="B158" i="5"/>
  <c r="D158" i="5"/>
  <c r="I158" i="5"/>
  <c r="B159" i="5"/>
  <c r="D159" i="5"/>
  <c r="I159" i="5"/>
  <c r="B160" i="5"/>
  <c r="D160" i="5"/>
  <c r="I160" i="5"/>
  <c r="B161" i="5"/>
  <c r="D161" i="5"/>
  <c r="I161" i="5"/>
  <c r="B162" i="5"/>
  <c r="D162" i="5"/>
  <c r="I162" i="5"/>
  <c r="B163" i="5"/>
  <c r="D163" i="5"/>
  <c r="I163" i="5"/>
  <c r="B164" i="5"/>
  <c r="D164" i="5"/>
  <c r="I164" i="5"/>
  <c r="B165" i="5"/>
  <c r="D165" i="5"/>
  <c r="I165" i="5"/>
  <c r="B166" i="5"/>
  <c r="D166" i="5"/>
  <c r="I166" i="5"/>
  <c r="B167" i="5"/>
  <c r="D167" i="5"/>
  <c r="I167" i="5"/>
  <c r="B168" i="5"/>
  <c r="D168" i="5"/>
  <c r="I168" i="5"/>
  <c r="B169" i="5"/>
  <c r="D169" i="5"/>
  <c r="I169" i="5"/>
  <c r="B170" i="5"/>
  <c r="D170" i="5"/>
  <c r="I170" i="5"/>
  <c r="B171" i="5"/>
  <c r="D171" i="5"/>
  <c r="I171" i="5"/>
  <c r="B172" i="5"/>
  <c r="D172" i="5"/>
  <c r="I172" i="5"/>
  <c r="B173" i="5"/>
  <c r="D173" i="5"/>
  <c r="I173" i="5"/>
  <c r="B174" i="5"/>
  <c r="D174" i="5"/>
  <c r="I174" i="5"/>
  <c r="B175" i="5"/>
  <c r="D175" i="5"/>
  <c r="I175" i="5"/>
  <c r="B176" i="5"/>
  <c r="D176" i="5"/>
  <c r="I176" i="5"/>
  <c r="B177" i="5"/>
  <c r="D177" i="5"/>
  <c r="I177" i="5"/>
  <c r="B178" i="5"/>
  <c r="D178" i="5"/>
  <c r="I178" i="5"/>
  <c r="B179" i="5"/>
  <c r="D179" i="5"/>
  <c r="I179" i="5"/>
  <c r="B180" i="5"/>
  <c r="D180" i="5"/>
  <c r="I180" i="5"/>
  <c r="B181" i="5"/>
  <c r="D181" i="5"/>
  <c r="I181" i="5"/>
  <c r="B182" i="5"/>
  <c r="D182" i="5"/>
  <c r="I182" i="5"/>
  <c r="B183" i="5"/>
  <c r="D183" i="5"/>
  <c r="I183" i="5"/>
  <c r="B184" i="5"/>
  <c r="D184" i="5"/>
  <c r="I184" i="5"/>
  <c r="B185" i="5"/>
  <c r="D185" i="5"/>
  <c r="I185" i="5"/>
  <c r="B186" i="5"/>
  <c r="D186" i="5"/>
  <c r="I186" i="5"/>
  <c r="B187" i="5"/>
  <c r="D187" i="5"/>
  <c r="I187" i="5"/>
  <c r="B188" i="5"/>
  <c r="D188" i="5"/>
  <c r="I188" i="5"/>
  <c r="B189" i="5"/>
  <c r="D189" i="5"/>
  <c r="I189" i="5"/>
  <c r="B190" i="5"/>
  <c r="D190" i="5"/>
  <c r="I190" i="5"/>
  <c r="B191" i="5"/>
  <c r="D191" i="5"/>
  <c r="I191" i="5"/>
  <c r="B192" i="5"/>
  <c r="D192" i="5"/>
  <c r="I192" i="5"/>
  <c r="B193" i="5"/>
  <c r="D193" i="5"/>
  <c r="I193" i="5"/>
  <c r="B194" i="5"/>
  <c r="D194" i="5"/>
  <c r="I194" i="5"/>
  <c r="B195" i="5"/>
  <c r="D195" i="5"/>
  <c r="I195" i="5"/>
  <c r="B196" i="5"/>
  <c r="D196" i="5"/>
  <c r="I196" i="5"/>
  <c r="B197" i="5"/>
  <c r="D197" i="5"/>
  <c r="I197" i="5"/>
  <c r="B198" i="5"/>
  <c r="D198" i="5"/>
  <c r="I198" i="5"/>
  <c r="B199" i="5"/>
  <c r="D199" i="5"/>
  <c r="I199" i="5"/>
  <c r="B200" i="5"/>
  <c r="D200" i="5"/>
  <c r="I200" i="5"/>
  <c r="B201" i="5"/>
  <c r="D201" i="5"/>
  <c r="I201" i="5"/>
  <c r="B202" i="5"/>
  <c r="D202" i="5"/>
  <c r="I202" i="5"/>
  <c r="B203" i="5"/>
  <c r="D203" i="5"/>
  <c r="I203" i="5"/>
  <c r="B204" i="5"/>
  <c r="D204" i="5"/>
  <c r="I204" i="5"/>
  <c r="B205" i="5"/>
  <c r="D205" i="5"/>
  <c r="I205" i="5"/>
  <c r="B206" i="5"/>
  <c r="D206" i="5"/>
  <c r="I206" i="5"/>
  <c r="B207" i="5"/>
  <c r="D207" i="5"/>
  <c r="I207" i="5"/>
  <c r="B208" i="5"/>
  <c r="D208" i="5"/>
  <c r="I208" i="5"/>
  <c r="B209" i="5"/>
  <c r="D209" i="5"/>
  <c r="I209" i="5"/>
  <c r="B210" i="5"/>
  <c r="D210" i="5"/>
  <c r="I210" i="5"/>
  <c r="B211" i="5"/>
  <c r="D211" i="5"/>
  <c r="I211" i="5"/>
  <c r="B212" i="5"/>
  <c r="D212" i="5"/>
  <c r="I212" i="5"/>
  <c r="B213" i="5"/>
  <c r="D213" i="5"/>
  <c r="I213" i="5"/>
  <c r="B214" i="5"/>
  <c r="D214" i="5"/>
  <c r="I214" i="5"/>
  <c r="B215" i="5"/>
  <c r="D215" i="5"/>
  <c r="I215" i="5"/>
  <c r="B216" i="5"/>
  <c r="D216" i="5"/>
  <c r="I216" i="5"/>
  <c r="B217" i="5"/>
  <c r="D217" i="5"/>
  <c r="I217" i="5"/>
  <c r="B218" i="5"/>
  <c r="D218" i="5"/>
  <c r="I218" i="5"/>
  <c r="B219" i="5"/>
  <c r="D219" i="5"/>
  <c r="I219" i="5"/>
  <c r="B220" i="5"/>
  <c r="D220" i="5"/>
  <c r="I220" i="5"/>
  <c r="B221" i="5"/>
  <c r="D221" i="5"/>
  <c r="I221" i="5"/>
  <c r="B222" i="5"/>
  <c r="D222" i="5"/>
  <c r="I222" i="5"/>
  <c r="B223" i="5"/>
  <c r="D223" i="5"/>
  <c r="I223" i="5"/>
  <c r="B224" i="5"/>
  <c r="D224" i="5"/>
  <c r="I224" i="5"/>
  <c r="B225" i="5"/>
  <c r="D225" i="5"/>
  <c r="I225" i="5"/>
  <c r="B226" i="5"/>
  <c r="D226" i="5"/>
  <c r="I226" i="5"/>
  <c r="A227" i="5"/>
  <c r="O227" i="5" s="1"/>
  <c r="P227" i="5" s="1"/>
  <c r="Q227" i="5" s="1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R227" i="5"/>
  <c r="A228" i="5"/>
  <c r="O228" i="5" s="1"/>
  <c r="P228" i="5" s="1"/>
  <c r="Q228" i="5" s="1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R228" i="5"/>
  <c r="A229" i="5"/>
  <c r="O229" i="5" s="1"/>
  <c r="P229" i="5" s="1"/>
  <c r="Q229" i="5" s="1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R229" i="5"/>
  <c r="A230" i="5"/>
  <c r="O230" i="5" s="1"/>
  <c r="P230" i="5" s="1"/>
  <c r="Q230" i="5" s="1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R230" i="5"/>
  <c r="A231" i="5"/>
  <c r="O231" i="5" s="1"/>
  <c r="P231" i="5" s="1"/>
  <c r="Q231" i="5" s="1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R231" i="5"/>
  <c r="A232" i="5"/>
  <c r="O232" i="5" s="1"/>
  <c r="P232" i="5" s="1"/>
  <c r="Q232" i="5" s="1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R232" i="5"/>
  <c r="A233" i="5"/>
  <c r="O233" i="5" s="1"/>
  <c r="P233" i="5" s="1"/>
  <c r="Q233" i="5" s="1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 s="1"/>
  <c r="Q234" i="5" s="1"/>
  <c r="R234" i="5"/>
  <c r="A235" i="5"/>
  <c r="O235" i="5" s="1"/>
  <c r="P235" i="5" s="1"/>
  <c r="Q235" i="5" s="1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R235" i="5"/>
  <c r="A236" i="5"/>
  <c r="O236" i="5" s="1"/>
  <c r="P236" i="5" s="1"/>
  <c r="Q236" i="5" s="1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R236" i="5"/>
  <c r="A237" i="5"/>
  <c r="O237" i="5" s="1"/>
  <c r="P237" i="5" s="1"/>
  <c r="Q237" i="5" s="1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R237" i="5"/>
  <c r="A238" i="5"/>
  <c r="O238" i="5" s="1"/>
  <c r="P238" i="5" s="1"/>
  <c r="Q238" i="5" s="1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R238" i="5"/>
  <c r="A239" i="5"/>
  <c r="O239" i="5" s="1"/>
  <c r="P239" i="5" s="1"/>
  <c r="Q239" i="5" s="1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R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 s="1"/>
  <c r="Q240" i="5" s="1"/>
  <c r="R240" i="5"/>
  <c r="A241" i="5"/>
  <c r="O241" i="5" s="1"/>
  <c r="P241" i="5" s="1"/>
  <c r="Q241" i="5" s="1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R241" i="5"/>
  <c r="A242" i="5"/>
  <c r="O242" i="5" s="1"/>
  <c r="P242" i="5" s="1"/>
  <c r="Q242" i="5" s="1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R242" i="5"/>
  <c r="A243" i="5"/>
  <c r="O243" i="5" s="1"/>
  <c r="P243" i="5" s="1"/>
  <c r="Q243" i="5" s="1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R243" i="5"/>
  <c r="A244" i="5"/>
  <c r="O244" i="5" s="1"/>
  <c r="P244" i="5" s="1"/>
  <c r="Q244" i="5" s="1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R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 s="1"/>
  <c r="Q245" i="5" s="1"/>
  <c r="R245" i="5"/>
  <c r="A246" i="5"/>
  <c r="O246" i="5" s="1"/>
  <c r="P246" i="5" s="1"/>
  <c r="Q246" i="5" s="1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R246" i="5"/>
  <c r="A247" i="5"/>
  <c r="O247" i="5" s="1"/>
  <c r="P247" i="5" s="1"/>
  <c r="Q247" i="5" s="1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R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 s="1"/>
  <c r="Q248" i="5" s="1"/>
  <c r="R248" i="5"/>
  <c r="A249" i="5"/>
  <c r="O249" i="5" s="1"/>
  <c r="P249" i="5" s="1"/>
  <c r="Q249" i="5" s="1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R249" i="5"/>
  <c r="A250" i="5"/>
  <c r="O250" i="5" s="1"/>
  <c r="P250" i="5" s="1"/>
  <c r="Q250" i="5" s="1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R250" i="5"/>
  <c r="A251" i="5"/>
  <c r="O251" i="5" s="1"/>
  <c r="P251" i="5" s="1"/>
  <c r="Q251" i="5" s="1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R251" i="5"/>
  <c r="A252" i="5"/>
  <c r="O252" i="5" s="1"/>
  <c r="P252" i="5" s="1"/>
  <c r="Q252" i="5" s="1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R252" i="5"/>
  <c r="A253" i="5"/>
  <c r="O253" i="5" s="1"/>
  <c r="P253" i="5" s="1"/>
  <c r="Q253" i="5" s="1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R253" i="5"/>
  <c r="A254" i="5"/>
  <c r="O254" i="5" s="1"/>
  <c r="P254" i="5" s="1"/>
  <c r="Q254" i="5" s="1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R254" i="5"/>
  <c r="A255" i="5"/>
  <c r="O255" i="5" s="1"/>
  <c r="P255" i="5" s="1"/>
  <c r="Q255" i="5" s="1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R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 s="1"/>
  <c r="Q256" i="5" s="1"/>
  <c r="R256" i="5"/>
  <c r="A257" i="5"/>
  <c r="O257" i="5" s="1"/>
  <c r="P257" i="5" s="1"/>
  <c r="Q257" i="5" s="1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R257" i="5"/>
  <c r="A258" i="5"/>
  <c r="O258" i="5" s="1"/>
  <c r="P258" i="5" s="1"/>
  <c r="Q258" i="5" s="1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R258" i="5"/>
  <c r="A259" i="5"/>
  <c r="O259" i="5" s="1"/>
  <c r="P259" i="5" s="1"/>
  <c r="Q259" i="5" s="1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R259" i="5"/>
  <c r="A260" i="5"/>
  <c r="O260" i="5" s="1"/>
  <c r="P260" i="5" s="1"/>
  <c r="Q260" i="5" s="1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R260" i="5"/>
  <c r="A261" i="5"/>
  <c r="O261" i="5" s="1"/>
  <c r="P261" i="5" s="1"/>
  <c r="Q261" i="5" s="1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R261" i="5"/>
  <c r="A262" i="5"/>
  <c r="O262" i="5" s="1"/>
  <c r="P262" i="5" s="1"/>
  <c r="Q262" i="5" s="1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R262" i="5"/>
  <c r="A263" i="5"/>
  <c r="O263" i="5" s="1"/>
  <c r="P263" i="5" s="1"/>
  <c r="Q263" i="5" s="1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R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 s="1"/>
  <c r="Q264" i="5" s="1"/>
  <c r="R264" i="5"/>
  <c r="A265" i="5"/>
  <c r="O265" i="5" s="1"/>
  <c r="P265" i="5" s="1"/>
  <c r="Q265" i="5" s="1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R265" i="5"/>
  <c r="A266" i="5"/>
  <c r="O266" i="5" s="1"/>
  <c r="P266" i="5" s="1"/>
  <c r="Q266" i="5" s="1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R266" i="5"/>
  <c r="A267" i="5"/>
  <c r="O267" i="5" s="1"/>
  <c r="P267" i="5" s="1"/>
  <c r="Q267" i="5" s="1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R267" i="5"/>
  <c r="A268" i="5"/>
  <c r="O268" i="5" s="1"/>
  <c r="P268" i="5" s="1"/>
  <c r="Q268" i="5" s="1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R268" i="5"/>
  <c r="A269" i="5"/>
  <c r="O269" i="5" s="1"/>
  <c r="P269" i="5" s="1"/>
  <c r="Q269" i="5" s="1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R269" i="5"/>
  <c r="A270" i="5"/>
  <c r="O270" i="5" s="1"/>
  <c r="P270" i="5" s="1"/>
  <c r="Q270" i="5" s="1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R270" i="5"/>
  <c r="A271" i="5"/>
  <c r="O271" i="5" s="1"/>
  <c r="P271" i="5" s="1"/>
  <c r="Q271" i="5" s="1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R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 s="1"/>
  <c r="Q272" i="5" s="1"/>
  <c r="R272" i="5"/>
  <c r="A273" i="5"/>
  <c r="O273" i="5" s="1"/>
  <c r="P273" i="5" s="1"/>
  <c r="Q273" i="5" s="1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R273" i="5"/>
  <c r="A274" i="5"/>
  <c r="O274" i="5" s="1"/>
  <c r="P274" i="5" s="1"/>
  <c r="Q274" i="5" s="1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R274" i="5"/>
  <c r="A275" i="5"/>
  <c r="O275" i="5" s="1"/>
  <c r="P275" i="5" s="1"/>
  <c r="Q275" i="5" s="1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R275" i="5"/>
  <c r="A276" i="5"/>
  <c r="O276" i="5" s="1"/>
  <c r="P276" i="5" s="1"/>
  <c r="Q276" i="5" s="1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R276" i="5"/>
  <c r="A277" i="5"/>
  <c r="O277" i="5" s="1"/>
  <c r="P277" i="5" s="1"/>
  <c r="Q277" i="5" s="1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R277" i="5"/>
  <c r="A278" i="5"/>
  <c r="O278" i="5" s="1"/>
  <c r="P278" i="5" s="1"/>
  <c r="Q278" i="5" s="1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R278" i="5"/>
  <c r="A279" i="5"/>
  <c r="O279" i="5" s="1"/>
  <c r="P279" i="5" s="1"/>
  <c r="Q279" i="5" s="1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R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 s="1"/>
  <c r="Q280" i="5" s="1"/>
  <c r="R280" i="5"/>
  <c r="A281" i="5"/>
  <c r="O281" i="5" s="1"/>
  <c r="P281" i="5" s="1"/>
  <c r="Q281" i="5" s="1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R281" i="5"/>
  <c r="A282" i="5"/>
  <c r="O282" i="5" s="1"/>
  <c r="P282" i="5" s="1"/>
  <c r="Q282" i="5" s="1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R282" i="5"/>
  <c r="A283" i="5"/>
  <c r="O283" i="5" s="1"/>
  <c r="P283" i="5" s="1"/>
  <c r="Q283" i="5" s="1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R283" i="5"/>
  <c r="A284" i="5"/>
  <c r="O284" i="5" s="1"/>
  <c r="P284" i="5" s="1"/>
  <c r="Q284" i="5" s="1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R284" i="5"/>
  <c r="A285" i="5"/>
  <c r="O285" i="5" s="1"/>
  <c r="P285" i="5" s="1"/>
  <c r="Q285" i="5" s="1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R285" i="5"/>
  <c r="A286" i="5"/>
  <c r="O286" i="5" s="1"/>
  <c r="P286" i="5" s="1"/>
  <c r="Q286" i="5" s="1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R286" i="5"/>
  <c r="A287" i="5"/>
  <c r="O287" i="5" s="1"/>
  <c r="P287" i="5" s="1"/>
  <c r="Q287" i="5" s="1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R287" i="5"/>
  <c r="A288" i="5"/>
  <c r="O288" i="5" s="1"/>
  <c r="P288" i="5" s="1"/>
  <c r="Q288" i="5" s="1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R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 s="1"/>
  <c r="Q289" i="5" s="1"/>
  <c r="R289" i="5"/>
  <c r="A290" i="5"/>
  <c r="O290" i="5" s="1"/>
  <c r="P290" i="5" s="1"/>
  <c r="Q290" i="5" s="1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R290" i="5"/>
  <c r="A291" i="5"/>
  <c r="O291" i="5" s="1"/>
  <c r="P291" i="5" s="1"/>
  <c r="Q291" i="5" s="1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R291" i="5"/>
  <c r="A292" i="5"/>
  <c r="O292" i="5" s="1"/>
  <c r="P292" i="5" s="1"/>
  <c r="Q292" i="5" s="1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R292" i="5"/>
  <c r="A293" i="5"/>
  <c r="O293" i="5" s="1"/>
  <c r="P293" i="5" s="1"/>
  <c r="Q293" i="5" s="1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R293" i="5"/>
  <c r="A294" i="5"/>
  <c r="O294" i="5" s="1"/>
  <c r="P294" i="5" s="1"/>
  <c r="Q294" i="5" s="1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R294" i="5"/>
  <c r="A295" i="5"/>
  <c r="O295" i="5" s="1"/>
  <c r="P295" i="5" s="1"/>
  <c r="Q295" i="5" s="1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R295" i="5"/>
  <c r="A296" i="5"/>
  <c r="O296" i="5" s="1"/>
  <c r="P296" i="5" s="1"/>
  <c r="Q296" i="5" s="1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R296" i="5"/>
  <c r="A297" i="5"/>
  <c r="O297" i="5" s="1"/>
  <c r="P297" i="5" s="1"/>
  <c r="Q297" i="5" s="1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R297" i="5"/>
  <c r="A298" i="5"/>
  <c r="O298" i="5" s="1"/>
  <c r="P298" i="5" s="1"/>
  <c r="Q298" i="5" s="1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R298" i="5"/>
  <c r="A299" i="5"/>
  <c r="O299" i="5" s="1"/>
  <c r="P299" i="5" s="1"/>
  <c r="Q299" i="5" s="1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R299" i="5"/>
  <c r="A300" i="5"/>
  <c r="O300" i="5" s="1"/>
  <c r="P300" i="5" s="1"/>
  <c r="Q300" i="5" s="1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R300" i="5"/>
  <c r="A301" i="5"/>
  <c r="O301" i="5" s="1"/>
  <c r="P301" i="5" s="1"/>
  <c r="Q301" i="5" s="1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R301" i="5"/>
  <c r="A302" i="5"/>
  <c r="O302" i="5" s="1"/>
  <c r="P302" i="5" s="1"/>
  <c r="Q302" i="5" s="1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R302" i="5"/>
  <c r="A303" i="5"/>
  <c r="O303" i="5" s="1"/>
  <c r="P303" i="5" s="1"/>
  <c r="Q303" i="5" s="1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R303" i="5"/>
  <c r="A304" i="5"/>
  <c r="O304" i="5" s="1"/>
  <c r="P304" i="5" s="1"/>
  <c r="Q304" i="5" s="1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R304" i="5"/>
  <c r="A305" i="5"/>
  <c r="O305" i="5" s="1"/>
  <c r="P305" i="5" s="1"/>
  <c r="Q305" i="5" s="1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R305" i="5"/>
  <c r="A306" i="5"/>
  <c r="O306" i="5" s="1"/>
  <c r="P306" i="5" s="1"/>
  <c r="Q306" i="5" s="1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R306" i="5"/>
  <c r="A307" i="5"/>
  <c r="O307" i="5" s="1"/>
  <c r="P307" i="5" s="1"/>
  <c r="Q307" i="5" s="1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R307" i="5"/>
  <c r="A308" i="5"/>
  <c r="O308" i="5" s="1"/>
  <c r="P308" i="5" s="1"/>
  <c r="Q308" i="5" s="1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R308" i="5"/>
  <c r="A309" i="5"/>
  <c r="O309" i="5" s="1"/>
  <c r="P309" i="5" s="1"/>
  <c r="Q309" i="5" s="1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R309" i="5"/>
  <c r="A310" i="5"/>
  <c r="O310" i="5" s="1"/>
  <c r="P310" i="5" s="1"/>
  <c r="Q310" i="5" s="1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R310" i="5"/>
  <c r="A311" i="5"/>
  <c r="O311" i="5" s="1"/>
  <c r="P311" i="5" s="1"/>
  <c r="Q311" i="5" s="1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R311" i="5"/>
  <c r="A312" i="5"/>
  <c r="O312" i="5" s="1"/>
  <c r="P312" i="5" s="1"/>
  <c r="Q312" i="5" s="1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R312" i="5"/>
  <c r="A313" i="5"/>
  <c r="O313" i="5" s="1"/>
  <c r="P313" i="5" s="1"/>
  <c r="Q313" i="5" s="1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R313" i="5"/>
  <c r="A314" i="5"/>
  <c r="O314" i="5" s="1"/>
  <c r="P314" i="5" s="1"/>
  <c r="Q314" i="5" s="1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R314" i="5"/>
  <c r="A315" i="5"/>
  <c r="O315" i="5" s="1"/>
  <c r="P315" i="5" s="1"/>
  <c r="Q315" i="5" s="1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R315" i="5"/>
  <c r="A316" i="5"/>
  <c r="O316" i="5" s="1"/>
  <c r="P316" i="5" s="1"/>
  <c r="Q316" i="5" s="1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R316" i="5"/>
  <c r="A317" i="5"/>
  <c r="O317" i="5" s="1"/>
  <c r="P317" i="5" s="1"/>
  <c r="Q317" i="5" s="1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R317" i="5"/>
  <c r="A318" i="5"/>
  <c r="O318" i="5" s="1"/>
  <c r="P318" i="5" s="1"/>
  <c r="Q318" i="5" s="1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R318" i="5"/>
  <c r="A319" i="5"/>
  <c r="O319" i="5" s="1"/>
  <c r="P319" i="5" s="1"/>
  <c r="Q319" i="5" s="1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R319" i="5"/>
  <c r="A320" i="5"/>
  <c r="O320" i="5" s="1"/>
  <c r="P320" i="5" s="1"/>
  <c r="Q320" i="5" s="1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R320" i="5"/>
  <c r="A321" i="5"/>
  <c r="O321" i="5" s="1"/>
  <c r="P321" i="5" s="1"/>
  <c r="Q321" i="5" s="1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R321" i="5"/>
  <c r="A322" i="5"/>
  <c r="O322" i="5" s="1"/>
  <c r="P322" i="5" s="1"/>
  <c r="Q322" i="5" s="1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R322" i="5"/>
  <c r="A323" i="5"/>
  <c r="O323" i="5" s="1"/>
  <c r="P323" i="5" s="1"/>
  <c r="Q323" i="5" s="1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R323" i="5"/>
  <c r="A324" i="5"/>
  <c r="O324" i="5" s="1"/>
  <c r="P324" i="5" s="1"/>
  <c r="Q324" i="5" s="1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R324" i="5"/>
  <c r="A325" i="5"/>
  <c r="O325" i="5" s="1"/>
  <c r="P325" i="5" s="1"/>
  <c r="Q325" i="5" s="1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R325" i="5"/>
  <c r="A326" i="5"/>
  <c r="O326" i="5" s="1"/>
  <c r="P326" i="5" s="1"/>
  <c r="Q326" i="5" s="1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R326" i="5"/>
  <c r="A327" i="5"/>
  <c r="O327" i="5" s="1"/>
  <c r="P327" i="5" s="1"/>
  <c r="Q327" i="5" s="1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R327" i="5"/>
  <c r="A328" i="5"/>
  <c r="O328" i="5" s="1"/>
  <c r="P328" i="5" s="1"/>
  <c r="Q328" i="5" s="1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R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 s="1"/>
  <c r="Q329" i="5" s="1"/>
  <c r="R329" i="5"/>
  <c r="A330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 s="1"/>
  <c r="Q330" i="5" s="1"/>
  <c r="R330" i="5"/>
  <c r="A331" i="5"/>
  <c r="O331" i="5" s="1"/>
  <c r="P331" i="5" s="1"/>
  <c r="Q331" i="5" s="1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R331" i="5"/>
  <c r="A332" i="5"/>
  <c r="O332" i="5" s="1"/>
  <c r="P332" i="5" s="1"/>
  <c r="Q332" i="5" s="1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R332" i="5"/>
  <c r="A333" i="5"/>
  <c r="O333" i="5" s="1"/>
  <c r="P333" i="5" s="1"/>
  <c r="Q333" i="5" s="1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R333" i="5"/>
  <c r="A334" i="5"/>
  <c r="O334" i="5" s="1"/>
  <c r="P334" i="5" s="1"/>
  <c r="Q334" i="5" s="1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R334" i="5"/>
  <c r="A335" i="5"/>
  <c r="O335" i="5" s="1"/>
  <c r="P335" i="5" s="1"/>
  <c r="Q335" i="5" s="1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R335" i="5"/>
  <c r="A336" i="5"/>
  <c r="O336" i="5" s="1"/>
  <c r="P336" i="5" s="1"/>
  <c r="Q336" i="5" s="1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R336" i="5"/>
  <c r="A337" i="5"/>
  <c r="O337" i="5" s="1"/>
  <c r="P337" i="5" s="1"/>
  <c r="Q337" i="5" s="1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R337" i="5"/>
  <c r="A338" i="5"/>
  <c r="O338" i="5" s="1"/>
  <c r="P338" i="5" s="1"/>
  <c r="Q338" i="5" s="1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R338" i="5"/>
  <c r="A339" i="5"/>
  <c r="O339" i="5" s="1"/>
  <c r="P339" i="5" s="1"/>
  <c r="Q339" i="5" s="1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R339" i="5"/>
  <c r="A340" i="5"/>
  <c r="O340" i="5" s="1"/>
  <c r="P340" i="5" s="1"/>
  <c r="Q340" i="5" s="1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R340" i="5"/>
  <c r="A341" i="5"/>
  <c r="O341" i="5" s="1"/>
  <c r="P341" i="5" s="1"/>
  <c r="Q341" i="5" s="1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R341" i="5"/>
  <c r="A342" i="5"/>
  <c r="O342" i="5" s="1"/>
  <c r="P342" i="5" s="1"/>
  <c r="Q342" i="5" s="1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R342" i="5"/>
  <c r="A343" i="5"/>
  <c r="O343" i="5" s="1"/>
  <c r="P343" i="5" s="1"/>
  <c r="Q343" i="5" s="1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R343" i="5"/>
  <c r="A344" i="5"/>
  <c r="O344" i="5" s="1"/>
  <c r="P344" i="5" s="1"/>
  <c r="Q344" i="5" s="1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R344" i="5"/>
  <c r="A345" i="5"/>
  <c r="O345" i="5" s="1"/>
  <c r="P345" i="5" s="1"/>
  <c r="Q345" i="5" s="1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R345" i="5"/>
  <c r="A346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 s="1"/>
  <c r="Q346" i="5" s="1"/>
  <c r="R346" i="5"/>
  <c r="A347" i="5"/>
  <c r="O347" i="5" s="1"/>
  <c r="P347" i="5" s="1"/>
  <c r="Q347" i="5" s="1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R347" i="5"/>
  <c r="A348" i="5"/>
  <c r="O348" i="5" s="1"/>
  <c r="P348" i="5" s="1"/>
  <c r="Q348" i="5" s="1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R348" i="5"/>
  <c r="A349" i="5"/>
  <c r="O349" i="5" s="1"/>
  <c r="P349" i="5" s="1"/>
  <c r="Q349" i="5" s="1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R349" i="5"/>
  <c r="A350" i="5"/>
  <c r="O350" i="5" s="1"/>
  <c r="P350" i="5" s="1"/>
  <c r="Q350" i="5" s="1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R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 s="1"/>
  <c r="Q351" i="5" s="1"/>
  <c r="R351" i="5"/>
  <c r="A352" i="5"/>
  <c r="O352" i="5" s="1"/>
  <c r="P352" i="5" s="1"/>
  <c r="Q352" i="5" s="1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R352" i="5"/>
  <c r="A353" i="5"/>
  <c r="O353" i="5" s="1"/>
  <c r="P353" i="5" s="1"/>
  <c r="Q353" i="5" s="1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R353" i="5"/>
  <c r="A354" i="5"/>
  <c r="O354" i="5" s="1"/>
  <c r="P354" i="5" s="1"/>
  <c r="Q354" i="5" s="1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R354" i="5"/>
  <c r="A355" i="5"/>
  <c r="O355" i="5" s="1"/>
  <c r="P355" i="5" s="1"/>
  <c r="Q355" i="5" s="1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R355" i="5"/>
  <c r="A356" i="5"/>
  <c r="O356" i="5" s="1"/>
  <c r="P356" i="5" s="1"/>
  <c r="Q356" i="5" s="1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R356" i="5"/>
  <c r="A357" i="5"/>
  <c r="O357" i="5" s="1"/>
  <c r="P357" i="5" s="1"/>
  <c r="Q357" i="5" s="1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R357" i="5"/>
  <c r="A358" i="5"/>
  <c r="O358" i="5" s="1"/>
  <c r="P358" i="5" s="1"/>
  <c r="Q358" i="5" s="1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R358" i="5"/>
  <c r="A359" i="5"/>
  <c r="O359" i="5" s="1"/>
  <c r="P359" i="5" s="1"/>
  <c r="Q359" i="5" s="1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R359" i="5"/>
  <c r="A360" i="5"/>
  <c r="O360" i="5" s="1"/>
  <c r="P360" i="5" s="1"/>
  <c r="Q360" i="5" s="1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R360" i="5"/>
  <c r="A361" i="5"/>
  <c r="O361" i="5" s="1"/>
  <c r="P361" i="5" s="1"/>
  <c r="Q361" i="5" s="1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R361" i="5"/>
  <c r="A362" i="5"/>
  <c r="O362" i="5" s="1"/>
  <c r="P362" i="5" s="1"/>
  <c r="Q362" i="5" s="1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R362" i="5"/>
  <c r="A363" i="5"/>
  <c r="O363" i="5" s="1"/>
  <c r="P363" i="5" s="1"/>
  <c r="Q363" i="5" s="1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R363" i="5"/>
  <c r="A364" i="5"/>
  <c r="O364" i="5" s="1"/>
  <c r="P364" i="5" s="1"/>
  <c r="Q364" i="5" s="1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R364" i="5"/>
  <c r="A365" i="5"/>
  <c r="O365" i="5" s="1"/>
  <c r="P365" i="5" s="1"/>
  <c r="Q365" i="5" s="1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R365" i="5"/>
  <c r="A366" i="5"/>
  <c r="O366" i="5" s="1"/>
  <c r="P366" i="5" s="1"/>
  <c r="Q366" i="5" s="1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R366" i="5"/>
  <c r="A367" i="5"/>
  <c r="O367" i="5" s="1"/>
  <c r="P367" i="5" s="1"/>
  <c r="Q367" i="5" s="1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R367" i="5"/>
  <c r="A368" i="5"/>
  <c r="O368" i="5" s="1"/>
  <c r="P368" i="5" s="1"/>
  <c r="Q368" i="5" s="1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R368" i="5"/>
  <c r="A369" i="5"/>
  <c r="O369" i="5" s="1"/>
  <c r="P369" i="5" s="1"/>
  <c r="Q369" i="5" s="1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R369" i="5"/>
  <c r="A370" i="5"/>
  <c r="O370" i="5" s="1"/>
  <c r="P370" i="5" s="1"/>
  <c r="Q370" i="5" s="1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R370" i="5"/>
  <c r="A371" i="5"/>
  <c r="O371" i="5" s="1"/>
  <c r="P371" i="5" s="1"/>
  <c r="Q371" i="5" s="1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R371" i="5"/>
  <c r="A372" i="5"/>
  <c r="O372" i="5" s="1"/>
  <c r="P372" i="5" s="1"/>
  <c r="Q372" i="5" s="1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R372" i="5"/>
  <c r="A373" i="5"/>
  <c r="O373" i="5" s="1"/>
  <c r="P373" i="5" s="1"/>
  <c r="Q373" i="5" s="1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R373" i="5"/>
  <c r="A374" i="5"/>
  <c r="O374" i="5" s="1"/>
  <c r="P374" i="5" s="1"/>
  <c r="Q374" i="5" s="1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R374" i="5"/>
  <c r="A375" i="5"/>
  <c r="O375" i="5" s="1"/>
  <c r="P375" i="5" s="1"/>
  <c r="Q375" i="5" s="1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R375" i="5"/>
  <c r="A376" i="5"/>
  <c r="O376" i="5" s="1"/>
  <c r="P376" i="5" s="1"/>
  <c r="Q376" i="5" s="1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R376" i="5"/>
  <c r="A377" i="5"/>
  <c r="O377" i="5" s="1"/>
  <c r="P377" i="5" s="1"/>
  <c r="Q377" i="5" s="1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R377" i="5"/>
  <c r="A378" i="5"/>
  <c r="O378" i="5" s="1"/>
  <c r="P378" i="5" s="1"/>
  <c r="Q378" i="5" s="1"/>
  <c r="B378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R378" i="5"/>
  <c r="A379" i="5"/>
  <c r="O379" i="5" s="1"/>
  <c r="P379" i="5" s="1"/>
  <c r="Q379" i="5" s="1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R379" i="5"/>
  <c r="A380" i="5"/>
  <c r="O380" i="5" s="1"/>
  <c r="P380" i="5" s="1"/>
  <c r="Q380" i="5" s="1"/>
  <c r="B380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R380" i="5"/>
  <c r="A381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P381" i="5" s="1"/>
  <c r="Q381" i="5" s="1"/>
  <c r="R381" i="5"/>
  <c r="A382" i="5"/>
  <c r="O382" i="5" s="1"/>
  <c r="P382" i="5" s="1"/>
  <c r="Q382" i="5" s="1"/>
  <c r="B382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R382" i="5"/>
  <c r="A383" i="5"/>
  <c r="O383" i="5" s="1"/>
  <c r="P383" i="5" s="1"/>
  <c r="Q383" i="5" s="1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R383" i="5"/>
  <c r="A384" i="5"/>
  <c r="O384" i="5" s="1"/>
  <c r="P384" i="5" s="1"/>
  <c r="Q384" i="5" s="1"/>
  <c r="B384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R384" i="5"/>
  <c r="A385" i="5"/>
  <c r="O385" i="5" s="1"/>
  <c r="P385" i="5" s="1"/>
  <c r="Q385" i="5" s="1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R385" i="5"/>
  <c r="A386" i="5"/>
  <c r="O386" i="5" s="1"/>
  <c r="P386" i="5" s="1"/>
  <c r="Q386" i="5" s="1"/>
  <c r="B386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R386" i="5"/>
  <c r="A387" i="5"/>
  <c r="O387" i="5" s="1"/>
  <c r="P387" i="5" s="1"/>
  <c r="Q387" i="5" s="1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R387" i="5"/>
  <c r="A388" i="5"/>
  <c r="O388" i="5" s="1"/>
  <c r="P388" i="5" s="1"/>
  <c r="Q388" i="5" s="1"/>
  <c r="B388" i="5"/>
  <c r="C388" i="5"/>
  <c r="D388" i="5"/>
  <c r="E388" i="5"/>
  <c r="F388" i="5"/>
  <c r="G388" i="5"/>
  <c r="H388" i="5"/>
  <c r="I388" i="5"/>
  <c r="J388" i="5"/>
  <c r="K388" i="5"/>
  <c r="L388" i="5"/>
  <c r="M388" i="5"/>
  <c r="N388" i="5"/>
  <c r="R388" i="5"/>
  <c r="A389" i="5"/>
  <c r="O389" i="5" s="1"/>
  <c r="P389" i="5" s="1"/>
  <c r="Q389" i="5" s="1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R389" i="5"/>
  <c r="A390" i="5"/>
  <c r="O390" i="5" s="1"/>
  <c r="P390" i="5" s="1"/>
  <c r="Q390" i="5" s="1"/>
  <c r="B390" i="5"/>
  <c r="C390" i="5"/>
  <c r="D390" i="5"/>
  <c r="E390" i="5"/>
  <c r="F390" i="5"/>
  <c r="G390" i="5"/>
  <c r="H390" i="5"/>
  <c r="I390" i="5"/>
  <c r="J390" i="5"/>
  <c r="K390" i="5"/>
  <c r="L390" i="5"/>
  <c r="M390" i="5"/>
  <c r="N390" i="5"/>
  <c r="R390" i="5"/>
  <c r="A391" i="5"/>
  <c r="O391" i="5" s="1"/>
  <c r="P391" i="5" s="1"/>
  <c r="Q391" i="5" s="1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R391" i="5"/>
  <c r="A392" i="5"/>
  <c r="O392" i="5" s="1"/>
  <c r="P392" i="5" s="1"/>
  <c r="Q392" i="5" s="1"/>
  <c r="B392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R392" i="5"/>
  <c r="A393" i="5"/>
  <c r="O393" i="5" s="1"/>
  <c r="P393" i="5" s="1"/>
  <c r="Q393" i="5" s="1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R393" i="5"/>
  <c r="A394" i="5"/>
  <c r="O394" i="5" s="1"/>
  <c r="P394" i="5" s="1"/>
  <c r="Q394" i="5" s="1"/>
  <c r="B394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R394" i="5"/>
  <c r="A395" i="5"/>
  <c r="O395" i="5" s="1"/>
  <c r="P395" i="5" s="1"/>
  <c r="Q395" i="5" s="1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R395" i="5"/>
  <c r="A396" i="5"/>
  <c r="O396" i="5" s="1"/>
  <c r="P396" i="5" s="1"/>
  <c r="Q396" i="5" s="1"/>
  <c r="B396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R396" i="5"/>
  <c r="A397" i="5"/>
  <c r="O397" i="5" s="1"/>
  <c r="P397" i="5" s="1"/>
  <c r="Q397" i="5" s="1"/>
  <c r="B397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R397" i="5"/>
  <c r="A398" i="5"/>
  <c r="O398" i="5" s="1"/>
  <c r="P398" i="5" s="1"/>
  <c r="Q398" i="5" s="1"/>
  <c r="B398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R398" i="5"/>
  <c r="A399" i="5"/>
  <c r="O399" i="5" s="1"/>
  <c r="P399" i="5" s="1"/>
  <c r="Q399" i="5" s="1"/>
  <c r="B399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R399" i="5"/>
  <c r="A400" i="5"/>
  <c r="O400" i="5" s="1"/>
  <c r="P400" i="5" s="1"/>
  <c r="B400" i="5"/>
  <c r="C400" i="5"/>
  <c r="D400" i="5"/>
  <c r="E400" i="5"/>
  <c r="F400" i="5"/>
  <c r="G400" i="5"/>
  <c r="H400" i="5"/>
  <c r="I400" i="5"/>
  <c r="J400" i="5"/>
  <c r="K400" i="5"/>
  <c r="L400" i="5"/>
  <c r="M400" i="5"/>
  <c r="N400" i="5"/>
  <c r="Q400" i="5"/>
  <c r="R400" i="5"/>
  <c r="A401" i="5"/>
  <c r="O401" i="5" s="1"/>
  <c r="P401" i="5" s="1"/>
  <c r="Q401" i="5" s="1"/>
  <c r="B401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R401" i="5"/>
  <c r="A402" i="5"/>
  <c r="O402" i="5" s="1"/>
  <c r="P402" i="5" s="1"/>
  <c r="Q402" i="5" s="1"/>
  <c r="B402" i="5"/>
  <c r="C402" i="5"/>
  <c r="D402" i="5"/>
  <c r="E402" i="5"/>
  <c r="F402" i="5"/>
  <c r="G402" i="5"/>
  <c r="H402" i="5"/>
  <c r="I402" i="5"/>
  <c r="J402" i="5"/>
  <c r="K402" i="5"/>
  <c r="L402" i="5"/>
  <c r="M402" i="5"/>
  <c r="N402" i="5"/>
  <c r="R402" i="5"/>
  <c r="A403" i="5"/>
  <c r="O403" i="5" s="1"/>
  <c r="P403" i="5" s="1"/>
  <c r="Q403" i="5" s="1"/>
  <c r="B403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R403" i="5"/>
  <c r="A404" i="5"/>
  <c r="O404" i="5" s="1"/>
  <c r="P404" i="5" s="1"/>
  <c r="Q404" i="5" s="1"/>
  <c r="B404" i="5"/>
  <c r="C404" i="5"/>
  <c r="D404" i="5"/>
  <c r="E404" i="5"/>
  <c r="F404" i="5"/>
  <c r="G404" i="5"/>
  <c r="H404" i="5"/>
  <c r="I404" i="5"/>
  <c r="J404" i="5"/>
  <c r="K404" i="5"/>
  <c r="L404" i="5"/>
  <c r="M404" i="5"/>
  <c r="N404" i="5"/>
  <c r="R404" i="5"/>
  <c r="A405" i="5"/>
  <c r="O405" i="5" s="1"/>
  <c r="P405" i="5" s="1"/>
  <c r="Q405" i="5" s="1"/>
  <c r="B405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R405" i="5"/>
  <c r="A406" i="5"/>
  <c r="O406" i="5" s="1"/>
  <c r="P406" i="5" s="1"/>
  <c r="Q406" i="5" s="1"/>
  <c r="B406" i="5"/>
  <c r="C406" i="5"/>
  <c r="D406" i="5"/>
  <c r="E406" i="5"/>
  <c r="F406" i="5"/>
  <c r="G406" i="5"/>
  <c r="H406" i="5"/>
  <c r="I406" i="5"/>
  <c r="J406" i="5"/>
  <c r="K406" i="5"/>
  <c r="L406" i="5"/>
  <c r="M406" i="5"/>
  <c r="N406" i="5"/>
  <c r="R406" i="5"/>
  <c r="A407" i="5"/>
  <c r="O407" i="5" s="1"/>
  <c r="P407" i="5" s="1"/>
  <c r="Q407" i="5" s="1"/>
  <c r="B407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R407" i="5"/>
  <c r="A408" i="5"/>
  <c r="O408" i="5" s="1"/>
  <c r="P408" i="5" s="1"/>
  <c r="Q408" i="5" s="1"/>
  <c r="B408" i="5"/>
  <c r="C408" i="5"/>
  <c r="D408" i="5"/>
  <c r="E408" i="5"/>
  <c r="F408" i="5"/>
  <c r="G408" i="5"/>
  <c r="H408" i="5"/>
  <c r="I408" i="5"/>
  <c r="J408" i="5"/>
  <c r="K408" i="5"/>
  <c r="L408" i="5"/>
  <c r="M408" i="5"/>
  <c r="N408" i="5"/>
  <c r="R408" i="5"/>
  <c r="A409" i="5"/>
  <c r="O409" i="5" s="1"/>
  <c r="P409" i="5" s="1"/>
  <c r="Q409" i="5" s="1"/>
  <c r="B409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R409" i="5"/>
  <c r="A410" i="5"/>
  <c r="O410" i="5" s="1"/>
  <c r="P410" i="5" s="1"/>
  <c r="Q410" i="5" s="1"/>
  <c r="B410" i="5"/>
  <c r="C410" i="5"/>
  <c r="D410" i="5"/>
  <c r="E410" i="5"/>
  <c r="F410" i="5"/>
  <c r="G410" i="5"/>
  <c r="H410" i="5"/>
  <c r="I410" i="5"/>
  <c r="J410" i="5"/>
  <c r="K410" i="5"/>
  <c r="L410" i="5"/>
  <c r="M410" i="5"/>
  <c r="N410" i="5"/>
  <c r="R410" i="5"/>
  <c r="A411" i="5"/>
  <c r="O411" i="5" s="1"/>
  <c r="P411" i="5" s="1"/>
  <c r="Q411" i="5" s="1"/>
  <c r="B411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R411" i="5"/>
  <c r="A412" i="5"/>
  <c r="O412" i="5" s="1"/>
  <c r="P412" i="5" s="1"/>
  <c r="Q412" i="5" s="1"/>
  <c r="B412" i="5"/>
  <c r="C412" i="5"/>
  <c r="D412" i="5"/>
  <c r="E412" i="5"/>
  <c r="F412" i="5"/>
  <c r="G412" i="5"/>
  <c r="H412" i="5"/>
  <c r="I412" i="5"/>
  <c r="J412" i="5"/>
  <c r="K412" i="5"/>
  <c r="L412" i="5"/>
  <c r="M412" i="5"/>
  <c r="N412" i="5"/>
  <c r="R412" i="5"/>
  <c r="A413" i="5"/>
  <c r="O413" i="5" s="1"/>
  <c r="P413" i="5" s="1"/>
  <c r="Q413" i="5" s="1"/>
  <c r="B413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R413" i="5"/>
  <c r="A414" i="5"/>
  <c r="O414" i="5" s="1"/>
  <c r="P414" i="5" s="1"/>
  <c r="Q414" i="5" s="1"/>
  <c r="B414" i="5"/>
  <c r="C414" i="5"/>
  <c r="D414" i="5"/>
  <c r="E414" i="5"/>
  <c r="F414" i="5"/>
  <c r="G414" i="5"/>
  <c r="H414" i="5"/>
  <c r="I414" i="5"/>
  <c r="J414" i="5"/>
  <c r="K414" i="5"/>
  <c r="L414" i="5"/>
  <c r="M414" i="5"/>
  <c r="N414" i="5"/>
  <c r="R414" i="5"/>
  <c r="A415" i="5"/>
  <c r="O415" i="5" s="1"/>
  <c r="P415" i="5" s="1"/>
  <c r="Q415" i="5" s="1"/>
  <c r="B415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R415" i="5"/>
  <c r="A416" i="5"/>
  <c r="O416" i="5" s="1"/>
  <c r="P416" i="5" s="1"/>
  <c r="Q416" i="5" s="1"/>
  <c r="B416" i="5"/>
  <c r="C416" i="5"/>
  <c r="D416" i="5"/>
  <c r="E416" i="5"/>
  <c r="F416" i="5"/>
  <c r="G416" i="5"/>
  <c r="H416" i="5"/>
  <c r="I416" i="5"/>
  <c r="J416" i="5"/>
  <c r="K416" i="5"/>
  <c r="L416" i="5"/>
  <c r="M416" i="5"/>
  <c r="N416" i="5"/>
  <c r="R416" i="5"/>
  <c r="A417" i="5"/>
  <c r="O417" i="5" s="1"/>
  <c r="P417" i="5" s="1"/>
  <c r="Q417" i="5" s="1"/>
  <c r="B417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R417" i="5"/>
  <c r="A418" i="5"/>
  <c r="O418" i="5" s="1"/>
  <c r="P418" i="5" s="1"/>
  <c r="Q418" i="5" s="1"/>
  <c r="B418" i="5"/>
  <c r="C418" i="5"/>
  <c r="D418" i="5"/>
  <c r="E418" i="5"/>
  <c r="F418" i="5"/>
  <c r="G418" i="5"/>
  <c r="H418" i="5"/>
  <c r="I418" i="5"/>
  <c r="J418" i="5"/>
  <c r="K418" i="5"/>
  <c r="L418" i="5"/>
  <c r="M418" i="5"/>
  <c r="N418" i="5"/>
  <c r="R418" i="5"/>
  <c r="A419" i="5"/>
  <c r="O419" i="5" s="1"/>
  <c r="P419" i="5" s="1"/>
  <c r="Q419" i="5" s="1"/>
  <c r="B419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R419" i="5"/>
  <c r="A420" i="5"/>
  <c r="O420" i="5" s="1"/>
  <c r="P420" i="5" s="1"/>
  <c r="Q420" i="5" s="1"/>
  <c r="B420" i="5"/>
  <c r="C420" i="5"/>
  <c r="D420" i="5"/>
  <c r="E420" i="5"/>
  <c r="F420" i="5"/>
  <c r="G420" i="5"/>
  <c r="H420" i="5"/>
  <c r="I420" i="5"/>
  <c r="J420" i="5"/>
  <c r="K420" i="5"/>
  <c r="L420" i="5"/>
  <c r="M420" i="5"/>
  <c r="N420" i="5"/>
  <c r="R420" i="5"/>
  <c r="A421" i="5"/>
  <c r="O421" i="5" s="1"/>
  <c r="P421" i="5" s="1"/>
  <c r="Q421" i="5" s="1"/>
  <c r="B421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R421" i="5"/>
  <c r="A422" i="5"/>
  <c r="O422" i="5" s="1"/>
  <c r="P422" i="5" s="1"/>
  <c r="Q422" i="5" s="1"/>
  <c r="B422" i="5"/>
  <c r="C422" i="5"/>
  <c r="D422" i="5"/>
  <c r="E422" i="5"/>
  <c r="F422" i="5"/>
  <c r="G422" i="5"/>
  <c r="H422" i="5"/>
  <c r="I422" i="5"/>
  <c r="J422" i="5"/>
  <c r="K422" i="5"/>
  <c r="L422" i="5"/>
  <c r="M422" i="5"/>
  <c r="N422" i="5"/>
  <c r="R422" i="5"/>
  <c r="A423" i="5"/>
  <c r="O423" i="5" s="1"/>
  <c r="P423" i="5" s="1"/>
  <c r="Q423" i="5" s="1"/>
  <c r="B423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R423" i="5"/>
  <c r="A424" i="5"/>
  <c r="O424" i="5" s="1"/>
  <c r="P424" i="5" s="1"/>
  <c r="Q424" i="5" s="1"/>
  <c r="B424" i="5"/>
  <c r="C424" i="5"/>
  <c r="D424" i="5"/>
  <c r="E424" i="5"/>
  <c r="F424" i="5"/>
  <c r="G424" i="5"/>
  <c r="H424" i="5"/>
  <c r="I424" i="5"/>
  <c r="J424" i="5"/>
  <c r="K424" i="5"/>
  <c r="L424" i="5"/>
  <c r="M424" i="5"/>
  <c r="N424" i="5"/>
  <c r="R424" i="5"/>
  <c r="A425" i="5"/>
  <c r="O425" i="5" s="1"/>
  <c r="P425" i="5" s="1"/>
  <c r="Q425" i="5" s="1"/>
  <c r="B425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R425" i="5"/>
  <c r="A426" i="5"/>
  <c r="O426" i="5" s="1"/>
  <c r="P426" i="5" s="1"/>
  <c r="Q426" i="5" s="1"/>
  <c r="B426" i="5"/>
  <c r="C426" i="5"/>
  <c r="D426" i="5"/>
  <c r="E426" i="5"/>
  <c r="F426" i="5"/>
  <c r="G426" i="5"/>
  <c r="H426" i="5"/>
  <c r="I426" i="5"/>
  <c r="J426" i="5"/>
  <c r="K426" i="5"/>
  <c r="L426" i="5"/>
  <c r="M426" i="5"/>
  <c r="N426" i="5"/>
  <c r="R426" i="5"/>
  <c r="A427" i="5"/>
  <c r="O427" i="5" s="1"/>
  <c r="P427" i="5" s="1"/>
  <c r="Q427" i="5" s="1"/>
  <c r="B427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R427" i="5"/>
  <c r="A428" i="5"/>
  <c r="O428" i="5" s="1"/>
  <c r="P428" i="5" s="1"/>
  <c r="Q428" i="5" s="1"/>
  <c r="B428" i="5"/>
  <c r="C428" i="5"/>
  <c r="D428" i="5"/>
  <c r="E428" i="5"/>
  <c r="F428" i="5"/>
  <c r="G428" i="5"/>
  <c r="H428" i="5"/>
  <c r="I428" i="5"/>
  <c r="J428" i="5"/>
  <c r="K428" i="5"/>
  <c r="L428" i="5"/>
  <c r="M428" i="5"/>
  <c r="N428" i="5"/>
  <c r="R428" i="5"/>
  <c r="A429" i="5"/>
  <c r="O429" i="5" s="1"/>
  <c r="P429" i="5" s="1"/>
  <c r="Q429" i="5" s="1"/>
  <c r="B429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R429" i="5"/>
  <c r="A430" i="5"/>
  <c r="O430" i="5" s="1"/>
  <c r="P430" i="5" s="1"/>
  <c r="Q430" i="5" s="1"/>
  <c r="B430" i="5"/>
  <c r="C430" i="5"/>
  <c r="D430" i="5"/>
  <c r="E430" i="5"/>
  <c r="F430" i="5"/>
  <c r="G430" i="5"/>
  <c r="H430" i="5"/>
  <c r="I430" i="5"/>
  <c r="J430" i="5"/>
  <c r="K430" i="5"/>
  <c r="L430" i="5"/>
  <c r="M430" i="5"/>
  <c r="N430" i="5"/>
  <c r="R430" i="5"/>
  <c r="A431" i="5"/>
  <c r="O431" i="5" s="1"/>
  <c r="P431" i="5" s="1"/>
  <c r="Q431" i="5" s="1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R431" i="5"/>
  <c r="A432" i="5"/>
  <c r="O432" i="5" s="1"/>
  <c r="P432" i="5" s="1"/>
  <c r="Q432" i="5" s="1"/>
  <c r="B432" i="5"/>
  <c r="C432" i="5"/>
  <c r="D432" i="5"/>
  <c r="E432" i="5"/>
  <c r="F432" i="5"/>
  <c r="G432" i="5"/>
  <c r="H432" i="5"/>
  <c r="I432" i="5"/>
  <c r="J432" i="5"/>
  <c r="K432" i="5"/>
  <c r="L432" i="5"/>
  <c r="M432" i="5"/>
  <c r="N432" i="5"/>
  <c r="R432" i="5"/>
  <c r="A433" i="5"/>
  <c r="O433" i="5" s="1"/>
  <c r="P433" i="5" s="1"/>
  <c r="Q433" i="5" s="1"/>
  <c r="B433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R433" i="5"/>
  <c r="A434" i="5"/>
  <c r="O434" i="5" s="1"/>
  <c r="P434" i="5" s="1"/>
  <c r="Q434" i="5" s="1"/>
  <c r="B434" i="5"/>
  <c r="C434" i="5"/>
  <c r="D434" i="5"/>
  <c r="E434" i="5"/>
  <c r="F434" i="5"/>
  <c r="G434" i="5"/>
  <c r="H434" i="5"/>
  <c r="I434" i="5"/>
  <c r="J434" i="5"/>
  <c r="K434" i="5"/>
  <c r="L434" i="5"/>
  <c r="M434" i="5"/>
  <c r="N434" i="5"/>
  <c r="R434" i="5"/>
  <c r="A435" i="5"/>
  <c r="O435" i="5" s="1"/>
  <c r="P435" i="5" s="1"/>
  <c r="Q435" i="5" s="1"/>
  <c r="B435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R435" i="5"/>
  <c r="A436" i="5"/>
  <c r="O436" i="5" s="1"/>
  <c r="P436" i="5" s="1"/>
  <c r="Q436" i="5" s="1"/>
  <c r="B436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R436" i="5"/>
  <c r="A437" i="5"/>
  <c r="O437" i="5" s="1"/>
  <c r="P437" i="5" s="1"/>
  <c r="Q437" i="5" s="1"/>
  <c r="B437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R437" i="5"/>
  <c r="A438" i="5"/>
  <c r="O438" i="5" s="1"/>
  <c r="P438" i="5" s="1"/>
  <c r="Q438" i="5" s="1"/>
  <c r="B438" i="5"/>
  <c r="C438" i="5"/>
  <c r="D438" i="5"/>
  <c r="E438" i="5"/>
  <c r="F438" i="5"/>
  <c r="G438" i="5"/>
  <c r="H438" i="5"/>
  <c r="I438" i="5"/>
  <c r="J438" i="5"/>
  <c r="K438" i="5"/>
  <c r="L438" i="5"/>
  <c r="M438" i="5"/>
  <c r="N438" i="5"/>
  <c r="R438" i="5"/>
  <c r="A439" i="5"/>
  <c r="O439" i="5" s="1"/>
  <c r="P439" i="5" s="1"/>
  <c r="Q439" i="5" s="1"/>
  <c r="B439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R439" i="5"/>
  <c r="A440" i="5"/>
  <c r="O440" i="5" s="1"/>
  <c r="P440" i="5" s="1"/>
  <c r="Q440" i="5" s="1"/>
  <c r="B440" i="5"/>
  <c r="C440" i="5"/>
  <c r="D440" i="5"/>
  <c r="E440" i="5"/>
  <c r="F440" i="5"/>
  <c r="G440" i="5"/>
  <c r="H440" i="5"/>
  <c r="I440" i="5"/>
  <c r="J440" i="5"/>
  <c r="K440" i="5"/>
  <c r="L440" i="5"/>
  <c r="M440" i="5"/>
  <c r="N440" i="5"/>
  <c r="R440" i="5"/>
  <c r="A441" i="5"/>
  <c r="O441" i="5" s="1"/>
  <c r="P441" i="5" s="1"/>
  <c r="Q441" i="5" s="1"/>
  <c r="B441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R441" i="5"/>
  <c r="A442" i="5"/>
  <c r="O442" i="5" s="1"/>
  <c r="P442" i="5" s="1"/>
  <c r="Q442" i="5" s="1"/>
  <c r="B442" i="5"/>
  <c r="C442" i="5"/>
  <c r="D442" i="5"/>
  <c r="E442" i="5"/>
  <c r="F442" i="5"/>
  <c r="G442" i="5"/>
  <c r="H442" i="5"/>
  <c r="I442" i="5"/>
  <c r="J442" i="5"/>
  <c r="K442" i="5"/>
  <c r="L442" i="5"/>
  <c r="M442" i="5"/>
  <c r="N442" i="5"/>
  <c r="R442" i="5"/>
  <c r="A443" i="5"/>
  <c r="O443" i="5" s="1"/>
  <c r="P443" i="5" s="1"/>
  <c r="Q443" i="5" s="1"/>
  <c r="B443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R443" i="5"/>
  <c r="A444" i="5"/>
  <c r="O444" i="5" s="1"/>
  <c r="P444" i="5" s="1"/>
  <c r="Q444" i="5" s="1"/>
  <c r="B444" i="5"/>
  <c r="C444" i="5"/>
  <c r="D444" i="5"/>
  <c r="E444" i="5"/>
  <c r="F444" i="5"/>
  <c r="G444" i="5"/>
  <c r="H444" i="5"/>
  <c r="I444" i="5"/>
  <c r="J444" i="5"/>
  <c r="K444" i="5"/>
  <c r="L444" i="5"/>
  <c r="M444" i="5"/>
  <c r="N444" i="5"/>
  <c r="R444" i="5"/>
  <c r="A445" i="5"/>
  <c r="O445" i="5" s="1"/>
  <c r="P445" i="5" s="1"/>
  <c r="Q445" i="5" s="1"/>
  <c r="B445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R445" i="5"/>
  <c r="A446" i="5"/>
  <c r="O446" i="5" s="1"/>
  <c r="P446" i="5" s="1"/>
  <c r="Q446" i="5" s="1"/>
  <c r="B446" i="5"/>
  <c r="C446" i="5"/>
  <c r="D446" i="5"/>
  <c r="E446" i="5"/>
  <c r="F446" i="5"/>
  <c r="G446" i="5"/>
  <c r="H446" i="5"/>
  <c r="I446" i="5"/>
  <c r="J446" i="5"/>
  <c r="K446" i="5"/>
  <c r="L446" i="5"/>
  <c r="M446" i="5"/>
  <c r="N446" i="5"/>
  <c r="R446" i="5"/>
  <c r="A447" i="5"/>
  <c r="O447" i="5" s="1"/>
  <c r="P447" i="5" s="1"/>
  <c r="Q447" i="5" s="1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R447" i="5"/>
  <c r="A448" i="5"/>
  <c r="O448" i="5" s="1"/>
  <c r="P448" i="5" s="1"/>
  <c r="Q448" i="5" s="1"/>
  <c r="B448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R448" i="5"/>
  <c r="A449" i="5"/>
  <c r="O449" i="5" s="1"/>
  <c r="P449" i="5" s="1"/>
  <c r="Q449" i="5" s="1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R449" i="5"/>
  <c r="A450" i="5"/>
  <c r="O450" i="5" s="1"/>
  <c r="P450" i="5" s="1"/>
  <c r="Q450" i="5" s="1"/>
  <c r="B450" i="5"/>
  <c r="C450" i="5"/>
  <c r="D450" i="5"/>
  <c r="E450" i="5"/>
  <c r="F450" i="5"/>
  <c r="G450" i="5"/>
  <c r="H450" i="5"/>
  <c r="I450" i="5"/>
  <c r="J450" i="5"/>
  <c r="K450" i="5"/>
  <c r="L450" i="5"/>
  <c r="M450" i="5"/>
  <c r="N450" i="5"/>
  <c r="R450" i="5"/>
  <c r="A451" i="5"/>
  <c r="O451" i="5" s="1"/>
  <c r="P451" i="5" s="1"/>
  <c r="Q451" i="5" s="1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R451" i="5"/>
  <c r="A452" i="5"/>
  <c r="O452" i="5" s="1"/>
  <c r="P452" i="5" s="1"/>
  <c r="Q452" i="5" s="1"/>
  <c r="B452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R452" i="5"/>
  <c r="A453" i="5"/>
  <c r="O453" i="5" s="1"/>
  <c r="P453" i="5" s="1"/>
  <c r="Q453" i="5" s="1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R453" i="5"/>
  <c r="A454" i="5"/>
  <c r="O454" i="5" s="1"/>
  <c r="P454" i="5" s="1"/>
  <c r="Q454" i="5" s="1"/>
  <c r="B454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R454" i="5"/>
  <c r="A455" i="5"/>
  <c r="O455" i="5" s="1"/>
  <c r="P455" i="5" s="1"/>
  <c r="Q455" i="5" s="1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R455" i="5"/>
  <c r="A456" i="5"/>
  <c r="O456" i="5" s="1"/>
  <c r="P456" i="5" s="1"/>
  <c r="Q456" i="5" s="1"/>
  <c r="B456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R456" i="5"/>
  <c r="A457" i="5"/>
  <c r="O457" i="5" s="1"/>
  <c r="P457" i="5" s="1"/>
  <c r="Q457" i="5" s="1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R457" i="5"/>
  <c r="A458" i="5"/>
  <c r="O458" i="5" s="1"/>
  <c r="P458" i="5" s="1"/>
  <c r="Q458" i="5" s="1"/>
  <c r="B458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R458" i="5"/>
  <c r="A459" i="5"/>
  <c r="O459" i="5" s="1"/>
  <c r="P459" i="5" s="1"/>
  <c r="Q459" i="5" s="1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R459" i="5"/>
  <c r="A460" i="5"/>
  <c r="O460" i="5" s="1"/>
  <c r="P460" i="5" s="1"/>
  <c r="Q460" i="5" s="1"/>
  <c r="B460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R460" i="5"/>
  <c r="A461" i="5"/>
  <c r="O461" i="5" s="1"/>
  <c r="P461" i="5" s="1"/>
  <c r="Q461" i="5" s="1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R461" i="5"/>
  <c r="A462" i="5"/>
  <c r="O462" i="5" s="1"/>
  <c r="P462" i="5" s="1"/>
  <c r="Q462" i="5" s="1"/>
  <c r="B462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R462" i="5"/>
  <c r="A463" i="5"/>
  <c r="O463" i="5" s="1"/>
  <c r="P463" i="5" s="1"/>
  <c r="Q463" i="5" s="1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R463" i="5"/>
  <c r="A464" i="5"/>
  <c r="O464" i="5" s="1"/>
  <c r="P464" i="5" s="1"/>
  <c r="Q464" i="5" s="1"/>
  <c r="B464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R464" i="5"/>
  <c r="A465" i="5"/>
  <c r="O465" i="5" s="1"/>
  <c r="P465" i="5" s="1"/>
  <c r="Q465" i="5" s="1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R465" i="5"/>
  <c r="A466" i="5"/>
  <c r="O466" i="5" s="1"/>
  <c r="P466" i="5" s="1"/>
  <c r="Q466" i="5" s="1"/>
  <c r="B466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R466" i="5"/>
  <c r="A467" i="5"/>
  <c r="O467" i="5" s="1"/>
  <c r="P467" i="5" s="1"/>
  <c r="Q467" i="5" s="1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R467" i="5"/>
  <c r="A468" i="5"/>
  <c r="O468" i="5" s="1"/>
  <c r="P468" i="5" s="1"/>
  <c r="Q468" i="5" s="1"/>
  <c r="B468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R468" i="5"/>
  <c r="A469" i="5"/>
  <c r="O469" i="5" s="1"/>
  <c r="P469" i="5" s="1"/>
  <c r="Q469" i="5" s="1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R469" i="5"/>
  <c r="A470" i="5"/>
  <c r="O470" i="5" s="1"/>
  <c r="P470" i="5" s="1"/>
  <c r="Q470" i="5" s="1"/>
  <c r="B470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R470" i="5"/>
  <c r="A471" i="5"/>
  <c r="O471" i="5" s="1"/>
  <c r="P471" i="5" s="1"/>
  <c r="Q471" i="5" s="1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R471" i="5"/>
  <c r="A472" i="5"/>
  <c r="O472" i="5" s="1"/>
  <c r="P472" i="5" s="1"/>
  <c r="Q472" i="5" s="1"/>
  <c r="B472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R472" i="5"/>
  <c r="A473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O473" i="5"/>
  <c r="P473" i="5" s="1"/>
  <c r="Q473" i="5" s="1"/>
  <c r="R473" i="5"/>
  <c r="A474" i="5"/>
  <c r="O474" i="5" s="1"/>
  <c r="P474" i="5" s="1"/>
  <c r="Q474" i="5" s="1"/>
  <c r="B474" i="5"/>
  <c r="C474" i="5"/>
  <c r="D474" i="5"/>
  <c r="E474" i="5"/>
  <c r="F474" i="5"/>
  <c r="G474" i="5"/>
  <c r="H474" i="5"/>
  <c r="I474" i="5"/>
  <c r="J474" i="5"/>
  <c r="K474" i="5"/>
  <c r="L474" i="5"/>
  <c r="M474" i="5"/>
  <c r="N474" i="5"/>
  <c r="R474" i="5"/>
  <c r="A475" i="5"/>
  <c r="O475" i="5" s="1"/>
  <c r="P475" i="5" s="1"/>
  <c r="Q475" i="5" s="1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R475" i="5"/>
  <c r="A476" i="5"/>
  <c r="O476" i="5" s="1"/>
  <c r="P476" i="5" s="1"/>
  <c r="Q476" i="5" s="1"/>
  <c r="B476" i="5"/>
  <c r="C476" i="5"/>
  <c r="D476" i="5"/>
  <c r="E476" i="5"/>
  <c r="F476" i="5"/>
  <c r="G476" i="5"/>
  <c r="H476" i="5"/>
  <c r="I476" i="5"/>
  <c r="J476" i="5"/>
  <c r="K476" i="5"/>
  <c r="L476" i="5"/>
  <c r="M476" i="5"/>
  <c r="N476" i="5"/>
  <c r="R476" i="5"/>
  <c r="A477" i="5"/>
  <c r="O477" i="5" s="1"/>
  <c r="P477" i="5" s="1"/>
  <c r="Q477" i="5" s="1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R477" i="5"/>
  <c r="A478" i="5"/>
  <c r="O478" i="5" s="1"/>
  <c r="P478" i="5" s="1"/>
  <c r="Q478" i="5" s="1"/>
  <c r="B478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R478" i="5"/>
  <c r="A479" i="5"/>
  <c r="O479" i="5" s="1"/>
  <c r="P479" i="5" s="1"/>
  <c r="Q479" i="5" s="1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R479" i="5"/>
  <c r="A480" i="5"/>
  <c r="O480" i="5" s="1"/>
  <c r="P480" i="5" s="1"/>
  <c r="Q480" i="5" s="1"/>
  <c r="B480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R480" i="5"/>
  <c r="A481" i="5"/>
  <c r="O481" i="5" s="1"/>
  <c r="P481" i="5" s="1"/>
  <c r="Q481" i="5" s="1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R481" i="5"/>
  <c r="A482" i="5"/>
  <c r="O482" i="5" s="1"/>
  <c r="P482" i="5" s="1"/>
  <c r="Q482" i="5" s="1"/>
  <c r="B482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R482" i="5"/>
  <c r="A483" i="5"/>
  <c r="O483" i="5" s="1"/>
  <c r="P483" i="5" s="1"/>
  <c r="Q483" i="5" s="1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R483" i="5"/>
  <c r="A484" i="5"/>
  <c r="O484" i="5" s="1"/>
  <c r="P484" i="5" s="1"/>
  <c r="Q484" i="5" s="1"/>
  <c r="B484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R484" i="5"/>
  <c r="A485" i="5"/>
  <c r="O485" i="5" s="1"/>
  <c r="P485" i="5" s="1"/>
  <c r="Q485" i="5" s="1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R485" i="5"/>
  <c r="A486" i="5"/>
  <c r="O486" i="5" s="1"/>
  <c r="P486" i="5" s="1"/>
  <c r="Q486" i="5" s="1"/>
  <c r="B486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R486" i="5"/>
  <c r="A487" i="5"/>
  <c r="O487" i="5" s="1"/>
  <c r="P487" i="5" s="1"/>
  <c r="Q487" i="5" s="1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R487" i="5"/>
  <c r="A488" i="5"/>
  <c r="O488" i="5" s="1"/>
  <c r="P488" i="5" s="1"/>
  <c r="Q488" i="5" s="1"/>
  <c r="B488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R488" i="5"/>
  <c r="A489" i="5"/>
  <c r="O489" i="5" s="1"/>
  <c r="P489" i="5" s="1"/>
  <c r="Q489" i="5" s="1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R489" i="5"/>
  <c r="A490" i="5"/>
  <c r="O490" i="5" s="1"/>
  <c r="P490" i="5" s="1"/>
  <c r="Q490" i="5" s="1"/>
  <c r="B490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R490" i="5"/>
  <c r="A491" i="5"/>
  <c r="O491" i="5" s="1"/>
  <c r="P491" i="5" s="1"/>
  <c r="Q491" i="5" s="1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R491" i="5"/>
  <c r="A492" i="5"/>
  <c r="O492" i="5" s="1"/>
  <c r="P492" i="5" s="1"/>
  <c r="Q492" i="5" s="1"/>
  <c r="B492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R492" i="5"/>
  <c r="A493" i="5"/>
  <c r="O493" i="5" s="1"/>
  <c r="P493" i="5" s="1"/>
  <c r="Q493" i="5" s="1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R493" i="5"/>
  <c r="A494" i="5"/>
  <c r="O494" i="5" s="1"/>
  <c r="P494" i="5" s="1"/>
  <c r="Q494" i="5" s="1"/>
  <c r="B494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R494" i="5"/>
  <c r="A495" i="5"/>
  <c r="O495" i="5" s="1"/>
  <c r="P495" i="5" s="1"/>
  <c r="Q495" i="5" s="1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R495" i="5"/>
  <c r="A496" i="5"/>
  <c r="O496" i="5" s="1"/>
  <c r="P496" i="5" s="1"/>
  <c r="Q496" i="5" s="1"/>
  <c r="B496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R496" i="5"/>
  <c r="A497" i="5"/>
  <c r="O497" i="5" s="1"/>
  <c r="P497" i="5" s="1"/>
  <c r="Q497" i="5" s="1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R497" i="5"/>
  <c r="A498" i="5"/>
  <c r="O498" i="5" s="1"/>
  <c r="P498" i="5" s="1"/>
  <c r="Q498" i="5" s="1"/>
  <c r="B498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R498" i="5"/>
  <c r="A499" i="5"/>
  <c r="O499" i="5" s="1"/>
  <c r="P499" i="5" s="1"/>
  <c r="Q499" i="5" s="1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R499" i="5"/>
  <c r="A500" i="5"/>
  <c r="O500" i="5" s="1"/>
  <c r="P500" i="5" s="1"/>
  <c r="Q500" i="5" s="1"/>
  <c r="B500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R500" i="5"/>
  <c r="A501" i="5"/>
  <c r="O501" i="5" s="1"/>
  <c r="P501" i="5" s="1"/>
  <c r="Q501" i="5" s="1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R501" i="5"/>
  <c r="A502" i="5"/>
  <c r="O502" i="5" s="1"/>
  <c r="P502" i="5" s="1"/>
  <c r="Q502" i="5" s="1"/>
  <c r="B502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R502" i="5"/>
  <c r="A503" i="5"/>
  <c r="O503" i="5" s="1"/>
  <c r="P503" i="5" s="1"/>
  <c r="Q503" i="5" s="1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R503" i="5"/>
  <c r="A504" i="5"/>
  <c r="O504" i="5" s="1"/>
  <c r="P504" i="5" s="1"/>
  <c r="Q504" i="5" s="1"/>
  <c r="B504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R504" i="5"/>
  <c r="A505" i="5"/>
  <c r="O505" i="5" s="1"/>
  <c r="P505" i="5" s="1"/>
  <c r="Q505" i="5" s="1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R505" i="5"/>
  <c r="A506" i="5"/>
  <c r="O506" i="5" s="1"/>
  <c r="P506" i="5" s="1"/>
  <c r="Q506" i="5" s="1"/>
  <c r="B506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R506" i="5"/>
  <c r="A507" i="5"/>
  <c r="O507" i="5" s="1"/>
  <c r="P507" i="5" s="1"/>
  <c r="Q507" i="5" s="1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R507" i="5"/>
  <c r="A508" i="5"/>
  <c r="O508" i="5" s="1"/>
  <c r="P508" i="5" s="1"/>
  <c r="Q508" i="5" s="1"/>
  <c r="B508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R508" i="5"/>
  <c r="A509" i="5"/>
  <c r="O509" i="5" s="1"/>
  <c r="P509" i="5" s="1"/>
  <c r="Q509" i="5" s="1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R509" i="5"/>
  <c r="A510" i="5"/>
  <c r="O510" i="5" s="1"/>
  <c r="P510" i="5" s="1"/>
  <c r="Q510" i="5" s="1"/>
  <c r="B510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R510" i="5"/>
  <c r="A511" i="5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O511" i="5"/>
  <c r="P511" i="5" s="1"/>
  <c r="Q511" i="5" s="1"/>
  <c r="R511" i="5"/>
  <c r="A512" i="5"/>
  <c r="O512" i="5" s="1"/>
  <c r="P512" i="5" s="1"/>
  <c r="Q512" i="5" s="1"/>
  <c r="B512" i="5"/>
  <c r="C512" i="5"/>
  <c r="D512" i="5"/>
  <c r="E512" i="5"/>
  <c r="F512" i="5"/>
  <c r="G512" i="5"/>
  <c r="H512" i="5"/>
  <c r="I512" i="5"/>
  <c r="J512" i="5"/>
  <c r="K512" i="5"/>
  <c r="L512" i="5"/>
  <c r="M512" i="5"/>
  <c r="N512" i="5"/>
  <c r="R512" i="5"/>
  <c r="A513" i="5"/>
  <c r="B513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O513" i="5"/>
  <c r="P513" i="5" s="1"/>
  <c r="Q513" i="5" s="1"/>
  <c r="R513" i="5"/>
  <c r="A514" i="5"/>
  <c r="B514" i="5"/>
  <c r="C514" i="5"/>
  <c r="D514" i="5"/>
  <c r="E514" i="5"/>
  <c r="F514" i="5"/>
  <c r="G514" i="5"/>
  <c r="H514" i="5"/>
  <c r="I514" i="5"/>
  <c r="J514" i="5"/>
  <c r="K514" i="5"/>
  <c r="L514" i="5"/>
  <c r="M514" i="5"/>
  <c r="N514" i="5"/>
  <c r="O514" i="5"/>
  <c r="P514" i="5" s="1"/>
  <c r="Q514" i="5" s="1"/>
  <c r="R514" i="5"/>
  <c r="A515" i="5"/>
  <c r="O515" i="5" s="1"/>
  <c r="P515" i="5" s="1"/>
  <c r="Q515" i="5" s="1"/>
  <c r="B515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R515" i="5"/>
  <c r="A516" i="5"/>
  <c r="O516" i="5" s="1"/>
  <c r="P516" i="5" s="1"/>
  <c r="Q516" i="5" s="1"/>
  <c r="B516" i="5"/>
  <c r="C516" i="5"/>
  <c r="D516" i="5"/>
  <c r="E516" i="5"/>
  <c r="F516" i="5"/>
  <c r="G516" i="5"/>
  <c r="H516" i="5"/>
  <c r="I516" i="5"/>
  <c r="J516" i="5"/>
  <c r="K516" i="5"/>
  <c r="L516" i="5"/>
  <c r="M516" i="5"/>
  <c r="N516" i="5"/>
  <c r="R516" i="5"/>
  <c r="A517" i="5"/>
  <c r="O517" i="5" s="1"/>
  <c r="P517" i="5" s="1"/>
  <c r="Q517" i="5" s="1"/>
  <c r="B517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R517" i="5"/>
  <c r="A518" i="5"/>
  <c r="O518" i="5" s="1"/>
  <c r="P518" i="5" s="1"/>
  <c r="Q518" i="5" s="1"/>
  <c r="B518" i="5"/>
  <c r="C518" i="5"/>
  <c r="D518" i="5"/>
  <c r="E518" i="5"/>
  <c r="F518" i="5"/>
  <c r="G518" i="5"/>
  <c r="H518" i="5"/>
  <c r="I518" i="5"/>
  <c r="J518" i="5"/>
  <c r="K518" i="5"/>
  <c r="L518" i="5"/>
  <c r="M518" i="5"/>
  <c r="N518" i="5"/>
  <c r="R518" i="5"/>
  <c r="A519" i="5"/>
  <c r="O519" i="5" s="1"/>
  <c r="P519" i="5" s="1"/>
  <c r="Q519" i="5" s="1"/>
  <c r="B519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R519" i="5"/>
  <c r="A520" i="5"/>
  <c r="O520" i="5" s="1"/>
  <c r="P520" i="5" s="1"/>
  <c r="Q520" i="5" s="1"/>
  <c r="B520" i="5"/>
  <c r="C520" i="5"/>
  <c r="D520" i="5"/>
  <c r="E520" i="5"/>
  <c r="F520" i="5"/>
  <c r="G520" i="5"/>
  <c r="H520" i="5"/>
  <c r="I520" i="5"/>
  <c r="J520" i="5"/>
  <c r="K520" i="5"/>
  <c r="L520" i="5"/>
  <c r="M520" i="5"/>
  <c r="N520" i="5"/>
  <c r="R520" i="5"/>
  <c r="A521" i="5"/>
  <c r="O521" i="5" s="1"/>
  <c r="P521" i="5" s="1"/>
  <c r="Q521" i="5" s="1"/>
  <c r="B521" i="5"/>
  <c r="C521" i="5"/>
  <c r="D521" i="5"/>
  <c r="E521" i="5"/>
  <c r="F521" i="5"/>
  <c r="G521" i="5"/>
  <c r="H521" i="5"/>
  <c r="I521" i="5"/>
  <c r="J521" i="5"/>
  <c r="K521" i="5"/>
  <c r="L521" i="5"/>
  <c r="M521" i="5"/>
  <c r="N521" i="5"/>
  <c r="R521" i="5"/>
  <c r="A522" i="5"/>
  <c r="O522" i="5" s="1"/>
  <c r="P522" i="5" s="1"/>
  <c r="Q522" i="5" s="1"/>
  <c r="B522" i="5"/>
  <c r="C522" i="5"/>
  <c r="D522" i="5"/>
  <c r="E522" i="5"/>
  <c r="F522" i="5"/>
  <c r="G522" i="5"/>
  <c r="H522" i="5"/>
  <c r="I522" i="5"/>
  <c r="J522" i="5"/>
  <c r="K522" i="5"/>
  <c r="L522" i="5"/>
  <c r="M522" i="5"/>
  <c r="N522" i="5"/>
  <c r="R522" i="5"/>
  <c r="A523" i="5"/>
  <c r="O523" i="5" s="1"/>
  <c r="P523" i="5" s="1"/>
  <c r="Q523" i="5" s="1"/>
  <c r="B523" i="5"/>
  <c r="C523" i="5"/>
  <c r="D523" i="5"/>
  <c r="E523" i="5"/>
  <c r="F523" i="5"/>
  <c r="G523" i="5"/>
  <c r="H523" i="5"/>
  <c r="I523" i="5"/>
  <c r="J523" i="5"/>
  <c r="K523" i="5"/>
  <c r="L523" i="5"/>
  <c r="M523" i="5"/>
  <c r="N523" i="5"/>
  <c r="R523" i="5"/>
  <c r="A524" i="5"/>
  <c r="O524" i="5" s="1"/>
  <c r="P524" i="5" s="1"/>
  <c r="Q524" i="5" s="1"/>
  <c r="B524" i="5"/>
  <c r="C524" i="5"/>
  <c r="D524" i="5"/>
  <c r="E524" i="5"/>
  <c r="F524" i="5"/>
  <c r="G524" i="5"/>
  <c r="H524" i="5"/>
  <c r="I524" i="5"/>
  <c r="J524" i="5"/>
  <c r="K524" i="5"/>
  <c r="L524" i="5"/>
  <c r="M524" i="5"/>
  <c r="N524" i="5"/>
  <c r="R524" i="5"/>
  <c r="A525" i="5"/>
  <c r="O525" i="5" s="1"/>
  <c r="P525" i="5" s="1"/>
  <c r="Q525" i="5" s="1"/>
  <c r="B525" i="5"/>
  <c r="C525" i="5"/>
  <c r="D525" i="5"/>
  <c r="E525" i="5"/>
  <c r="F525" i="5"/>
  <c r="G525" i="5"/>
  <c r="H525" i="5"/>
  <c r="I525" i="5"/>
  <c r="J525" i="5"/>
  <c r="K525" i="5"/>
  <c r="L525" i="5"/>
  <c r="M525" i="5"/>
  <c r="N525" i="5"/>
  <c r="R525" i="5"/>
  <c r="A526" i="5"/>
  <c r="O526" i="5" s="1"/>
  <c r="P526" i="5" s="1"/>
  <c r="Q526" i="5" s="1"/>
  <c r="B526" i="5"/>
  <c r="C526" i="5"/>
  <c r="D526" i="5"/>
  <c r="E526" i="5"/>
  <c r="F526" i="5"/>
  <c r="G526" i="5"/>
  <c r="H526" i="5"/>
  <c r="I526" i="5"/>
  <c r="J526" i="5"/>
  <c r="K526" i="5"/>
  <c r="L526" i="5"/>
  <c r="M526" i="5"/>
  <c r="N526" i="5"/>
  <c r="R526" i="5"/>
  <c r="A527" i="5"/>
  <c r="O527" i="5" s="1"/>
  <c r="P527" i="5" s="1"/>
  <c r="Q527" i="5" s="1"/>
  <c r="B527" i="5"/>
  <c r="C527" i="5"/>
  <c r="D527" i="5"/>
  <c r="E527" i="5"/>
  <c r="F527" i="5"/>
  <c r="G527" i="5"/>
  <c r="H527" i="5"/>
  <c r="I527" i="5"/>
  <c r="J527" i="5"/>
  <c r="K527" i="5"/>
  <c r="L527" i="5"/>
  <c r="M527" i="5"/>
  <c r="N527" i="5"/>
  <c r="R527" i="5"/>
  <c r="A528" i="5"/>
  <c r="O528" i="5" s="1"/>
  <c r="P528" i="5" s="1"/>
  <c r="Q528" i="5" s="1"/>
  <c r="B528" i="5"/>
  <c r="C528" i="5"/>
  <c r="D528" i="5"/>
  <c r="E528" i="5"/>
  <c r="F528" i="5"/>
  <c r="G528" i="5"/>
  <c r="H528" i="5"/>
  <c r="I528" i="5"/>
  <c r="J528" i="5"/>
  <c r="K528" i="5"/>
  <c r="L528" i="5"/>
  <c r="M528" i="5"/>
  <c r="N528" i="5"/>
  <c r="R528" i="5"/>
  <c r="A529" i="5"/>
  <c r="O529" i="5" s="1"/>
  <c r="P529" i="5" s="1"/>
  <c r="Q529" i="5" s="1"/>
  <c r="B529" i="5"/>
  <c r="C529" i="5"/>
  <c r="D529" i="5"/>
  <c r="E529" i="5"/>
  <c r="F529" i="5"/>
  <c r="G529" i="5"/>
  <c r="H529" i="5"/>
  <c r="I529" i="5"/>
  <c r="J529" i="5"/>
  <c r="K529" i="5"/>
  <c r="L529" i="5"/>
  <c r="M529" i="5"/>
  <c r="N529" i="5"/>
  <c r="R529" i="5"/>
  <c r="A530" i="5"/>
  <c r="O530" i="5" s="1"/>
  <c r="P530" i="5" s="1"/>
  <c r="Q530" i="5" s="1"/>
  <c r="B530" i="5"/>
  <c r="C530" i="5"/>
  <c r="D530" i="5"/>
  <c r="E530" i="5"/>
  <c r="F530" i="5"/>
  <c r="G530" i="5"/>
  <c r="H530" i="5"/>
  <c r="I530" i="5"/>
  <c r="J530" i="5"/>
  <c r="K530" i="5"/>
  <c r="L530" i="5"/>
  <c r="M530" i="5"/>
  <c r="N530" i="5"/>
  <c r="R530" i="5"/>
  <c r="A531" i="5"/>
  <c r="O531" i="5" s="1"/>
  <c r="P531" i="5" s="1"/>
  <c r="Q531" i="5" s="1"/>
  <c r="B531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R531" i="5"/>
  <c r="A532" i="5"/>
  <c r="O532" i="5" s="1"/>
  <c r="P532" i="5" s="1"/>
  <c r="Q532" i="5" s="1"/>
  <c r="B532" i="5"/>
  <c r="C532" i="5"/>
  <c r="D532" i="5"/>
  <c r="E532" i="5"/>
  <c r="F532" i="5"/>
  <c r="G532" i="5"/>
  <c r="H532" i="5"/>
  <c r="I532" i="5"/>
  <c r="J532" i="5"/>
  <c r="K532" i="5"/>
  <c r="L532" i="5"/>
  <c r="M532" i="5"/>
  <c r="N532" i="5"/>
  <c r="R532" i="5"/>
  <c r="A533" i="5"/>
  <c r="O533" i="5" s="1"/>
  <c r="P533" i="5" s="1"/>
  <c r="Q533" i="5" s="1"/>
  <c r="B533" i="5"/>
  <c r="C533" i="5"/>
  <c r="D533" i="5"/>
  <c r="E533" i="5"/>
  <c r="F533" i="5"/>
  <c r="G533" i="5"/>
  <c r="H533" i="5"/>
  <c r="I533" i="5"/>
  <c r="J533" i="5"/>
  <c r="K533" i="5"/>
  <c r="L533" i="5"/>
  <c r="M533" i="5"/>
  <c r="N533" i="5"/>
  <c r="R533" i="5"/>
  <c r="A534" i="5"/>
  <c r="O534" i="5" s="1"/>
  <c r="P534" i="5" s="1"/>
  <c r="Q534" i="5" s="1"/>
  <c r="B534" i="5"/>
  <c r="C534" i="5"/>
  <c r="D534" i="5"/>
  <c r="E534" i="5"/>
  <c r="F534" i="5"/>
  <c r="G534" i="5"/>
  <c r="H534" i="5"/>
  <c r="I534" i="5"/>
  <c r="J534" i="5"/>
  <c r="K534" i="5"/>
  <c r="L534" i="5"/>
  <c r="M534" i="5"/>
  <c r="N534" i="5"/>
  <c r="R534" i="5"/>
  <c r="A535" i="5"/>
  <c r="B535" i="5"/>
  <c r="C535" i="5"/>
  <c r="D535" i="5"/>
  <c r="E535" i="5"/>
  <c r="F535" i="5"/>
  <c r="G535" i="5"/>
  <c r="H535" i="5"/>
  <c r="I535" i="5"/>
  <c r="J535" i="5"/>
  <c r="K535" i="5"/>
  <c r="L535" i="5"/>
  <c r="M535" i="5"/>
  <c r="N535" i="5"/>
  <c r="O535" i="5"/>
  <c r="P535" i="5" s="1"/>
  <c r="Q535" i="5" s="1"/>
  <c r="R535" i="5"/>
  <c r="A536" i="5"/>
  <c r="O536" i="5" s="1"/>
  <c r="P536" i="5" s="1"/>
  <c r="Q536" i="5" s="1"/>
  <c r="B536" i="5"/>
  <c r="C536" i="5"/>
  <c r="D536" i="5"/>
  <c r="E536" i="5"/>
  <c r="F536" i="5"/>
  <c r="G536" i="5"/>
  <c r="H536" i="5"/>
  <c r="I536" i="5"/>
  <c r="J536" i="5"/>
  <c r="K536" i="5"/>
  <c r="L536" i="5"/>
  <c r="M536" i="5"/>
  <c r="N536" i="5"/>
  <c r="R536" i="5"/>
  <c r="A537" i="5"/>
  <c r="O537" i="5" s="1"/>
  <c r="P537" i="5" s="1"/>
  <c r="Q537" i="5" s="1"/>
  <c r="B537" i="5"/>
  <c r="C537" i="5"/>
  <c r="D537" i="5"/>
  <c r="E537" i="5"/>
  <c r="F537" i="5"/>
  <c r="G537" i="5"/>
  <c r="H537" i="5"/>
  <c r="I537" i="5"/>
  <c r="J537" i="5"/>
  <c r="K537" i="5"/>
  <c r="L537" i="5"/>
  <c r="M537" i="5"/>
  <c r="N537" i="5"/>
  <c r="R537" i="5"/>
  <c r="A538" i="5"/>
  <c r="O538" i="5" s="1"/>
  <c r="P538" i="5" s="1"/>
  <c r="Q538" i="5" s="1"/>
  <c r="B538" i="5"/>
  <c r="C538" i="5"/>
  <c r="D538" i="5"/>
  <c r="E538" i="5"/>
  <c r="F538" i="5"/>
  <c r="G538" i="5"/>
  <c r="H538" i="5"/>
  <c r="I538" i="5"/>
  <c r="J538" i="5"/>
  <c r="K538" i="5"/>
  <c r="L538" i="5"/>
  <c r="M538" i="5"/>
  <c r="N538" i="5"/>
  <c r="R538" i="5"/>
  <c r="A539" i="5"/>
  <c r="O539" i="5" s="1"/>
  <c r="P539" i="5" s="1"/>
  <c r="Q539" i="5" s="1"/>
  <c r="B539" i="5"/>
  <c r="C539" i="5"/>
  <c r="D539" i="5"/>
  <c r="E539" i="5"/>
  <c r="F539" i="5"/>
  <c r="G539" i="5"/>
  <c r="H539" i="5"/>
  <c r="I539" i="5"/>
  <c r="J539" i="5"/>
  <c r="K539" i="5"/>
  <c r="L539" i="5"/>
  <c r="M539" i="5"/>
  <c r="N539" i="5"/>
  <c r="R539" i="5"/>
  <c r="A540" i="5"/>
  <c r="O540" i="5" s="1"/>
  <c r="P540" i="5" s="1"/>
  <c r="Q540" i="5" s="1"/>
  <c r="B540" i="5"/>
  <c r="C540" i="5"/>
  <c r="D540" i="5"/>
  <c r="E540" i="5"/>
  <c r="F540" i="5"/>
  <c r="G540" i="5"/>
  <c r="H540" i="5"/>
  <c r="I540" i="5"/>
  <c r="J540" i="5"/>
  <c r="K540" i="5"/>
  <c r="L540" i="5"/>
  <c r="M540" i="5"/>
  <c r="N540" i="5"/>
  <c r="R540" i="5"/>
  <c r="A541" i="5"/>
  <c r="B541" i="5"/>
  <c r="C541" i="5"/>
  <c r="D541" i="5"/>
  <c r="E541" i="5"/>
  <c r="F541" i="5"/>
  <c r="G541" i="5"/>
  <c r="H541" i="5"/>
  <c r="I541" i="5"/>
  <c r="J541" i="5"/>
  <c r="K541" i="5"/>
  <c r="L541" i="5"/>
  <c r="M541" i="5"/>
  <c r="N541" i="5"/>
  <c r="O541" i="5"/>
  <c r="P541" i="5" s="1"/>
  <c r="Q541" i="5" s="1"/>
  <c r="R541" i="5"/>
  <c r="A542" i="5"/>
  <c r="O542" i="5" s="1"/>
  <c r="P542" i="5" s="1"/>
  <c r="Q542" i="5" s="1"/>
  <c r="B542" i="5"/>
  <c r="C542" i="5"/>
  <c r="D542" i="5"/>
  <c r="E542" i="5"/>
  <c r="F542" i="5"/>
  <c r="G542" i="5"/>
  <c r="H542" i="5"/>
  <c r="I542" i="5"/>
  <c r="J542" i="5"/>
  <c r="K542" i="5"/>
  <c r="L542" i="5"/>
  <c r="M542" i="5"/>
  <c r="N542" i="5"/>
  <c r="R542" i="5"/>
  <c r="A543" i="5"/>
  <c r="O543" i="5" s="1"/>
  <c r="P543" i="5" s="1"/>
  <c r="Q543" i="5" s="1"/>
  <c r="B543" i="5"/>
  <c r="C543" i="5"/>
  <c r="D543" i="5"/>
  <c r="E543" i="5"/>
  <c r="F543" i="5"/>
  <c r="G543" i="5"/>
  <c r="H543" i="5"/>
  <c r="I543" i="5"/>
  <c r="J543" i="5"/>
  <c r="K543" i="5"/>
  <c r="L543" i="5"/>
  <c r="M543" i="5"/>
  <c r="N543" i="5"/>
  <c r="R543" i="5"/>
  <c r="A544" i="5"/>
  <c r="O544" i="5" s="1"/>
  <c r="P544" i="5" s="1"/>
  <c r="Q544" i="5" s="1"/>
  <c r="B544" i="5"/>
  <c r="C544" i="5"/>
  <c r="D544" i="5"/>
  <c r="E544" i="5"/>
  <c r="F544" i="5"/>
  <c r="G544" i="5"/>
  <c r="H544" i="5"/>
  <c r="I544" i="5"/>
  <c r="J544" i="5"/>
  <c r="K544" i="5"/>
  <c r="L544" i="5"/>
  <c r="M544" i="5"/>
  <c r="N544" i="5"/>
  <c r="R544" i="5"/>
  <c r="A545" i="5"/>
  <c r="O545" i="5" s="1"/>
  <c r="P545" i="5" s="1"/>
  <c r="Q545" i="5" s="1"/>
  <c r="B545" i="5"/>
  <c r="C545" i="5"/>
  <c r="D545" i="5"/>
  <c r="E545" i="5"/>
  <c r="F545" i="5"/>
  <c r="G545" i="5"/>
  <c r="H545" i="5"/>
  <c r="I545" i="5"/>
  <c r="J545" i="5"/>
  <c r="K545" i="5"/>
  <c r="L545" i="5"/>
  <c r="M545" i="5"/>
  <c r="N545" i="5"/>
  <c r="R545" i="5"/>
  <c r="A546" i="5"/>
  <c r="O546" i="5" s="1"/>
  <c r="P546" i="5" s="1"/>
  <c r="Q546" i="5" s="1"/>
  <c r="B546" i="5"/>
  <c r="C546" i="5"/>
  <c r="D546" i="5"/>
  <c r="E546" i="5"/>
  <c r="F546" i="5"/>
  <c r="G546" i="5"/>
  <c r="H546" i="5"/>
  <c r="I546" i="5"/>
  <c r="J546" i="5"/>
  <c r="K546" i="5"/>
  <c r="L546" i="5"/>
  <c r="M546" i="5"/>
  <c r="N546" i="5"/>
  <c r="R546" i="5"/>
  <c r="A547" i="5"/>
  <c r="O547" i="5" s="1"/>
  <c r="P547" i="5" s="1"/>
  <c r="Q547" i="5" s="1"/>
  <c r="B547" i="5"/>
  <c r="C547" i="5"/>
  <c r="D547" i="5"/>
  <c r="E547" i="5"/>
  <c r="F547" i="5"/>
  <c r="G547" i="5"/>
  <c r="H547" i="5"/>
  <c r="I547" i="5"/>
  <c r="J547" i="5"/>
  <c r="K547" i="5"/>
  <c r="L547" i="5"/>
  <c r="M547" i="5"/>
  <c r="N547" i="5"/>
  <c r="R547" i="5"/>
  <c r="A548" i="5"/>
  <c r="O548" i="5" s="1"/>
  <c r="P548" i="5" s="1"/>
  <c r="Q548" i="5" s="1"/>
  <c r="B548" i="5"/>
  <c r="C548" i="5"/>
  <c r="D548" i="5"/>
  <c r="E548" i="5"/>
  <c r="F548" i="5"/>
  <c r="G548" i="5"/>
  <c r="H548" i="5"/>
  <c r="I548" i="5"/>
  <c r="J548" i="5"/>
  <c r="K548" i="5"/>
  <c r="L548" i="5"/>
  <c r="M548" i="5"/>
  <c r="N548" i="5"/>
  <c r="R548" i="5"/>
  <c r="A549" i="5"/>
  <c r="O549" i="5" s="1"/>
  <c r="P549" i="5" s="1"/>
  <c r="Q549" i="5" s="1"/>
  <c r="B549" i="5"/>
  <c r="C549" i="5"/>
  <c r="D549" i="5"/>
  <c r="E549" i="5"/>
  <c r="F549" i="5"/>
  <c r="G549" i="5"/>
  <c r="H549" i="5"/>
  <c r="I549" i="5"/>
  <c r="J549" i="5"/>
  <c r="K549" i="5"/>
  <c r="L549" i="5"/>
  <c r="M549" i="5"/>
  <c r="N549" i="5"/>
  <c r="R549" i="5"/>
  <c r="A550" i="5"/>
  <c r="O550" i="5" s="1"/>
  <c r="P550" i="5" s="1"/>
  <c r="Q550" i="5" s="1"/>
  <c r="B550" i="5"/>
  <c r="C550" i="5"/>
  <c r="D550" i="5"/>
  <c r="E550" i="5"/>
  <c r="F550" i="5"/>
  <c r="G550" i="5"/>
  <c r="H550" i="5"/>
  <c r="I550" i="5"/>
  <c r="J550" i="5"/>
  <c r="K550" i="5"/>
  <c r="L550" i="5"/>
  <c r="M550" i="5"/>
  <c r="N550" i="5"/>
  <c r="R550" i="5"/>
  <c r="A551" i="5"/>
  <c r="O551" i="5" s="1"/>
  <c r="P551" i="5" s="1"/>
  <c r="Q551" i="5" s="1"/>
  <c r="B551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R551" i="5"/>
  <c r="A552" i="5"/>
  <c r="O552" i="5" s="1"/>
  <c r="P552" i="5" s="1"/>
  <c r="B552" i="5"/>
  <c r="C552" i="5"/>
  <c r="D552" i="5"/>
  <c r="E552" i="5"/>
  <c r="F552" i="5"/>
  <c r="G552" i="5"/>
  <c r="H552" i="5"/>
  <c r="I552" i="5"/>
  <c r="J552" i="5"/>
  <c r="K552" i="5"/>
  <c r="L552" i="5"/>
  <c r="M552" i="5"/>
  <c r="N552" i="5"/>
  <c r="Q552" i="5"/>
  <c r="R552" i="5"/>
  <c r="A553" i="5"/>
  <c r="O553" i="5" s="1"/>
  <c r="P553" i="5" s="1"/>
  <c r="Q553" i="5" s="1"/>
  <c r="B553" i="5"/>
  <c r="C553" i="5"/>
  <c r="D553" i="5"/>
  <c r="E553" i="5"/>
  <c r="F553" i="5"/>
  <c r="G553" i="5"/>
  <c r="H553" i="5"/>
  <c r="I553" i="5"/>
  <c r="J553" i="5"/>
  <c r="K553" i="5"/>
  <c r="L553" i="5"/>
  <c r="M553" i="5"/>
  <c r="N553" i="5"/>
  <c r="R553" i="5"/>
  <c r="A554" i="5"/>
  <c r="O554" i="5" s="1"/>
  <c r="P554" i="5" s="1"/>
  <c r="Q554" i="5" s="1"/>
  <c r="B554" i="5"/>
  <c r="C554" i="5"/>
  <c r="D554" i="5"/>
  <c r="E554" i="5"/>
  <c r="F554" i="5"/>
  <c r="G554" i="5"/>
  <c r="H554" i="5"/>
  <c r="I554" i="5"/>
  <c r="J554" i="5"/>
  <c r="K554" i="5"/>
  <c r="L554" i="5"/>
  <c r="M554" i="5"/>
  <c r="N554" i="5"/>
  <c r="R554" i="5"/>
  <c r="A555" i="5"/>
  <c r="B555" i="5"/>
  <c r="C555" i="5"/>
  <c r="D555" i="5"/>
  <c r="E555" i="5"/>
  <c r="F555" i="5"/>
  <c r="G555" i="5"/>
  <c r="H555" i="5"/>
  <c r="I555" i="5"/>
  <c r="J555" i="5"/>
  <c r="K555" i="5"/>
  <c r="L555" i="5"/>
  <c r="M555" i="5"/>
  <c r="N555" i="5"/>
  <c r="O555" i="5"/>
  <c r="P555" i="5" s="1"/>
  <c r="Q555" i="5" s="1"/>
  <c r="R555" i="5"/>
  <c r="A556" i="5"/>
  <c r="O556" i="5" s="1"/>
  <c r="P556" i="5" s="1"/>
  <c r="Q556" i="5" s="1"/>
  <c r="B556" i="5"/>
  <c r="C556" i="5"/>
  <c r="D556" i="5"/>
  <c r="E556" i="5"/>
  <c r="F556" i="5"/>
  <c r="G556" i="5"/>
  <c r="H556" i="5"/>
  <c r="I556" i="5"/>
  <c r="J556" i="5"/>
  <c r="K556" i="5"/>
  <c r="L556" i="5"/>
  <c r="M556" i="5"/>
  <c r="N556" i="5"/>
  <c r="R556" i="5"/>
  <c r="A557" i="5"/>
  <c r="O557" i="5" s="1"/>
  <c r="P557" i="5" s="1"/>
  <c r="Q557" i="5" s="1"/>
  <c r="B557" i="5"/>
  <c r="C557" i="5"/>
  <c r="D557" i="5"/>
  <c r="E557" i="5"/>
  <c r="F557" i="5"/>
  <c r="G557" i="5"/>
  <c r="H557" i="5"/>
  <c r="I557" i="5"/>
  <c r="J557" i="5"/>
  <c r="K557" i="5"/>
  <c r="L557" i="5"/>
  <c r="M557" i="5"/>
  <c r="N557" i="5"/>
  <c r="R557" i="5"/>
  <c r="A558" i="5"/>
  <c r="O558" i="5" s="1"/>
  <c r="P558" i="5" s="1"/>
  <c r="Q558" i="5" s="1"/>
  <c r="B558" i="5"/>
  <c r="C558" i="5"/>
  <c r="D558" i="5"/>
  <c r="E558" i="5"/>
  <c r="F558" i="5"/>
  <c r="G558" i="5"/>
  <c r="H558" i="5"/>
  <c r="I558" i="5"/>
  <c r="J558" i="5"/>
  <c r="K558" i="5"/>
  <c r="L558" i="5"/>
  <c r="M558" i="5"/>
  <c r="N558" i="5"/>
  <c r="R558" i="5"/>
  <c r="A559" i="5"/>
  <c r="O559" i="5" s="1"/>
  <c r="P559" i="5" s="1"/>
  <c r="Q559" i="5" s="1"/>
  <c r="B559" i="5"/>
  <c r="C559" i="5"/>
  <c r="D559" i="5"/>
  <c r="E559" i="5"/>
  <c r="F559" i="5"/>
  <c r="G559" i="5"/>
  <c r="H559" i="5"/>
  <c r="I559" i="5"/>
  <c r="J559" i="5"/>
  <c r="K559" i="5"/>
  <c r="L559" i="5"/>
  <c r="M559" i="5"/>
  <c r="N559" i="5"/>
  <c r="R559" i="5"/>
  <c r="A560" i="5"/>
  <c r="O560" i="5" s="1"/>
  <c r="P560" i="5" s="1"/>
  <c r="Q560" i="5" s="1"/>
  <c r="B560" i="5"/>
  <c r="C560" i="5"/>
  <c r="D560" i="5"/>
  <c r="E560" i="5"/>
  <c r="F560" i="5"/>
  <c r="G560" i="5"/>
  <c r="H560" i="5"/>
  <c r="I560" i="5"/>
  <c r="J560" i="5"/>
  <c r="K560" i="5"/>
  <c r="L560" i="5"/>
  <c r="M560" i="5"/>
  <c r="N560" i="5"/>
  <c r="R560" i="5"/>
  <c r="A561" i="5"/>
  <c r="O561" i="5" s="1"/>
  <c r="P561" i="5" s="1"/>
  <c r="Q561" i="5" s="1"/>
  <c r="B561" i="5"/>
  <c r="C561" i="5"/>
  <c r="D561" i="5"/>
  <c r="E561" i="5"/>
  <c r="F561" i="5"/>
  <c r="G561" i="5"/>
  <c r="H561" i="5"/>
  <c r="I561" i="5"/>
  <c r="J561" i="5"/>
  <c r="K561" i="5"/>
  <c r="L561" i="5"/>
  <c r="M561" i="5"/>
  <c r="N561" i="5"/>
  <c r="R561" i="5"/>
  <c r="A562" i="5"/>
  <c r="O562" i="5" s="1"/>
  <c r="P562" i="5" s="1"/>
  <c r="Q562" i="5" s="1"/>
  <c r="B562" i="5"/>
  <c r="C562" i="5"/>
  <c r="D562" i="5"/>
  <c r="E562" i="5"/>
  <c r="F562" i="5"/>
  <c r="G562" i="5"/>
  <c r="H562" i="5"/>
  <c r="I562" i="5"/>
  <c r="J562" i="5"/>
  <c r="K562" i="5"/>
  <c r="L562" i="5"/>
  <c r="M562" i="5"/>
  <c r="N562" i="5"/>
  <c r="R562" i="5"/>
  <c r="A563" i="5"/>
  <c r="O563" i="5" s="1"/>
  <c r="P563" i="5" s="1"/>
  <c r="Q563" i="5" s="1"/>
  <c r="B563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R563" i="5"/>
  <c r="A564" i="5"/>
  <c r="O564" i="5" s="1"/>
  <c r="P564" i="5" s="1"/>
  <c r="Q564" i="5" s="1"/>
  <c r="B564" i="5"/>
  <c r="C564" i="5"/>
  <c r="D564" i="5"/>
  <c r="E564" i="5"/>
  <c r="F564" i="5"/>
  <c r="G564" i="5"/>
  <c r="H564" i="5"/>
  <c r="I564" i="5"/>
  <c r="J564" i="5"/>
  <c r="K564" i="5"/>
  <c r="L564" i="5"/>
  <c r="M564" i="5"/>
  <c r="N564" i="5"/>
  <c r="R564" i="5"/>
  <c r="A565" i="5"/>
  <c r="O565" i="5" s="1"/>
  <c r="P565" i="5" s="1"/>
  <c r="Q565" i="5" s="1"/>
  <c r="B565" i="5"/>
  <c r="C565" i="5"/>
  <c r="D565" i="5"/>
  <c r="E565" i="5"/>
  <c r="F565" i="5"/>
  <c r="G565" i="5"/>
  <c r="H565" i="5"/>
  <c r="I565" i="5"/>
  <c r="J565" i="5"/>
  <c r="K565" i="5"/>
  <c r="L565" i="5"/>
  <c r="M565" i="5"/>
  <c r="N565" i="5"/>
  <c r="R565" i="5"/>
  <c r="A566" i="5"/>
  <c r="O566" i="5" s="1"/>
  <c r="P566" i="5" s="1"/>
  <c r="Q566" i="5" s="1"/>
  <c r="B566" i="5"/>
  <c r="C566" i="5"/>
  <c r="D566" i="5"/>
  <c r="E566" i="5"/>
  <c r="F566" i="5"/>
  <c r="G566" i="5"/>
  <c r="H566" i="5"/>
  <c r="I566" i="5"/>
  <c r="J566" i="5"/>
  <c r="K566" i="5"/>
  <c r="L566" i="5"/>
  <c r="M566" i="5"/>
  <c r="N566" i="5"/>
  <c r="R566" i="5"/>
  <c r="A567" i="5"/>
  <c r="O567" i="5" s="1"/>
  <c r="P567" i="5" s="1"/>
  <c r="Q567" i="5" s="1"/>
  <c r="B567" i="5"/>
  <c r="C567" i="5"/>
  <c r="D567" i="5"/>
  <c r="E567" i="5"/>
  <c r="F567" i="5"/>
  <c r="G567" i="5"/>
  <c r="H567" i="5"/>
  <c r="I567" i="5"/>
  <c r="J567" i="5"/>
  <c r="K567" i="5"/>
  <c r="L567" i="5"/>
  <c r="M567" i="5"/>
  <c r="N567" i="5"/>
  <c r="R567" i="5"/>
  <c r="A568" i="5"/>
  <c r="O568" i="5" s="1"/>
  <c r="P568" i="5" s="1"/>
  <c r="Q568" i="5" s="1"/>
  <c r="B568" i="5"/>
  <c r="C568" i="5"/>
  <c r="D568" i="5"/>
  <c r="E568" i="5"/>
  <c r="F568" i="5"/>
  <c r="G568" i="5"/>
  <c r="H568" i="5"/>
  <c r="I568" i="5"/>
  <c r="J568" i="5"/>
  <c r="K568" i="5"/>
  <c r="L568" i="5"/>
  <c r="M568" i="5"/>
  <c r="N568" i="5"/>
  <c r="R568" i="5"/>
  <c r="A569" i="5"/>
  <c r="O569" i="5" s="1"/>
  <c r="P569" i="5" s="1"/>
  <c r="Q569" i="5" s="1"/>
  <c r="B569" i="5"/>
  <c r="C569" i="5"/>
  <c r="D569" i="5"/>
  <c r="E569" i="5"/>
  <c r="F569" i="5"/>
  <c r="G569" i="5"/>
  <c r="H569" i="5"/>
  <c r="I569" i="5"/>
  <c r="J569" i="5"/>
  <c r="K569" i="5"/>
  <c r="L569" i="5"/>
  <c r="M569" i="5"/>
  <c r="N569" i="5"/>
  <c r="R569" i="5"/>
  <c r="A570" i="5"/>
  <c r="O570" i="5" s="1"/>
  <c r="P570" i="5" s="1"/>
  <c r="Q570" i="5" s="1"/>
  <c r="B570" i="5"/>
  <c r="C570" i="5"/>
  <c r="D570" i="5"/>
  <c r="E570" i="5"/>
  <c r="F570" i="5"/>
  <c r="G570" i="5"/>
  <c r="H570" i="5"/>
  <c r="I570" i="5"/>
  <c r="J570" i="5"/>
  <c r="K570" i="5"/>
  <c r="L570" i="5"/>
  <c r="M570" i="5"/>
  <c r="N570" i="5"/>
  <c r="R570" i="5"/>
  <c r="A571" i="5"/>
  <c r="B571" i="5"/>
  <c r="C571" i="5"/>
  <c r="D571" i="5"/>
  <c r="E571" i="5"/>
  <c r="F571" i="5"/>
  <c r="G571" i="5"/>
  <c r="H571" i="5"/>
  <c r="I571" i="5"/>
  <c r="J571" i="5"/>
  <c r="K571" i="5"/>
  <c r="L571" i="5"/>
  <c r="M571" i="5"/>
  <c r="N571" i="5"/>
  <c r="O571" i="5"/>
  <c r="P571" i="5" s="1"/>
  <c r="Q571" i="5" s="1"/>
  <c r="R571" i="5"/>
  <c r="A572" i="5"/>
  <c r="O572" i="5" s="1"/>
  <c r="P572" i="5" s="1"/>
  <c r="Q572" i="5" s="1"/>
  <c r="B572" i="5"/>
  <c r="C572" i="5"/>
  <c r="D572" i="5"/>
  <c r="E572" i="5"/>
  <c r="F572" i="5"/>
  <c r="G572" i="5"/>
  <c r="H572" i="5"/>
  <c r="I572" i="5"/>
  <c r="J572" i="5"/>
  <c r="K572" i="5"/>
  <c r="L572" i="5"/>
  <c r="M572" i="5"/>
  <c r="N572" i="5"/>
  <c r="R572" i="5"/>
  <c r="A573" i="5"/>
  <c r="O573" i="5" s="1"/>
  <c r="P573" i="5" s="1"/>
  <c r="Q573" i="5" s="1"/>
  <c r="B573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R573" i="5"/>
  <c r="A574" i="5"/>
  <c r="O574" i="5" s="1"/>
  <c r="P574" i="5" s="1"/>
  <c r="Q574" i="5" s="1"/>
  <c r="B574" i="5"/>
  <c r="C574" i="5"/>
  <c r="D574" i="5"/>
  <c r="E574" i="5"/>
  <c r="F574" i="5"/>
  <c r="G574" i="5"/>
  <c r="H574" i="5"/>
  <c r="I574" i="5"/>
  <c r="J574" i="5"/>
  <c r="K574" i="5"/>
  <c r="L574" i="5"/>
  <c r="M574" i="5"/>
  <c r="N574" i="5"/>
  <c r="R574" i="5"/>
  <c r="A575" i="5"/>
  <c r="O575" i="5" s="1"/>
  <c r="P575" i="5" s="1"/>
  <c r="Q575" i="5" s="1"/>
  <c r="B575" i="5"/>
  <c r="C575" i="5"/>
  <c r="D575" i="5"/>
  <c r="E575" i="5"/>
  <c r="F575" i="5"/>
  <c r="G575" i="5"/>
  <c r="H575" i="5"/>
  <c r="I575" i="5"/>
  <c r="J575" i="5"/>
  <c r="K575" i="5"/>
  <c r="L575" i="5"/>
  <c r="M575" i="5"/>
  <c r="N575" i="5"/>
  <c r="R575" i="5"/>
  <c r="A576" i="5"/>
  <c r="O576" i="5" s="1"/>
  <c r="P576" i="5" s="1"/>
  <c r="Q576" i="5" s="1"/>
  <c r="B576" i="5"/>
  <c r="C576" i="5"/>
  <c r="D576" i="5"/>
  <c r="E576" i="5"/>
  <c r="F576" i="5"/>
  <c r="G576" i="5"/>
  <c r="H576" i="5"/>
  <c r="I576" i="5"/>
  <c r="J576" i="5"/>
  <c r="K576" i="5"/>
  <c r="L576" i="5"/>
  <c r="M576" i="5"/>
  <c r="N576" i="5"/>
  <c r="R576" i="5"/>
  <c r="A577" i="5"/>
  <c r="O577" i="5" s="1"/>
  <c r="P577" i="5" s="1"/>
  <c r="Q577" i="5" s="1"/>
  <c r="B577" i="5"/>
  <c r="C577" i="5"/>
  <c r="D577" i="5"/>
  <c r="E577" i="5"/>
  <c r="F577" i="5"/>
  <c r="G577" i="5"/>
  <c r="H577" i="5"/>
  <c r="I577" i="5"/>
  <c r="J577" i="5"/>
  <c r="K577" i="5"/>
  <c r="L577" i="5"/>
  <c r="M577" i="5"/>
  <c r="N577" i="5"/>
  <c r="R577" i="5"/>
  <c r="A578" i="5"/>
  <c r="O578" i="5" s="1"/>
  <c r="P578" i="5" s="1"/>
  <c r="Q578" i="5" s="1"/>
  <c r="B578" i="5"/>
  <c r="C578" i="5"/>
  <c r="D578" i="5"/>
  <c r="E578" i="5"/>
  <c r="F578" i="5"/>
  <c r="G578" i="5"/>
  <c r="H578" i="5"/>
  <c r="I578" i="5"/>
  <c r="J578" i="5"/>
  <c r="K578" i="5"/>
  <c r="L578" i="5"/>
  <c r="M578" i="5"/>
  <c r="N578" i="5"/>
  <c r="R578" i="5"/>
  <c r="A579" i="5"/>
  <c r="O579" i="5" s="1"/>
  <c r="P579" i="5" s="1"/>
  <c r="Q579" i="5" s="1"/>
  <c r="B579" i="5"/>
  <c r="C579" i="5"/>
  <c r="D579" i="5"/>
  <c r="E579" i="5"/>
  <c r="F579" i="5"/>
  <c r="G579" i="5"/>
  <c r="H579" i="5"/>
  <c r="I579" i="5"/>
  <c r="J579" i="5"/>
  <c r="K579" i="5"/>
  <c r="L579" i="5"/>
  <c r="M579" i="5"/>
  <c r="N579" i="5"/>
  <c r="R579" i="5"/>
  <c r="A580" i="5"/>
  <c r="O580" i="5" s="1"/>
  <c r="P580" i="5" s="1"/>
  <c r="Q580" i="5" s="1"/>
  <c r="B580" i="5"/>
  <c r="C580" i="5"/>
  <c r="D580" i="5"/>
  <c r="E580" i="5"/>
  <c r="F580" i="5"/>
  <c r="G580" i="5"/>
  <c r="H580" i="5"/>
  <c r="I580" i="5"/>
  <c r="J580" i="5"/>
  <c r="K580" i="5"/>
  <c r="L580" i="5"/>
  <c r="M580" i="5"/>
  <c r="N580" i="5"/>
  <c r="R580" i="5"/>
  <c r="A581" i="5"/>
  <c r="O581" i="5" s="1"/>
  <c r="P581" i="5" s="1"/>
  <c r="Q581" i="5" s="1"/>
  <c r="B581" i="5"/>
  <c r="C581" i="5"/>
  <c r="D581" i="5"/>
  <c r="E581" i="5"/>
  <c r="F581" i="5"/>
  <c r="G581" i="5"/>
  <c r="H581" i="5"/>
  <c r="I581" i="5"/>
  <c r="J581" i="5"/>
  <c r="K581" i="5"/>
  <c r="L581" i="5"/>
  <c r="M581" i="5"/>
  <c r="N581" i="5"/>
  <c r="R581" i="5"/>
  <c r="A582" i="5"/>
  <c r="O582" i="5" s="1"/>
  <c r="P582" i="5" s="1"/>
  <c r="Q582" i="5" s="1"/>
  <c r="B582" i="5"/>
  <c r="C582" i="5"/>
  <c r="D582" i="5"/>
  <c r="E582" i="5"/>
  <c r="F582" i="5"/>
  <c r="G582" i="5"/>
  <c r="H582" i="5"/>
  <c r="I582" i="5"/>
  <c r="J582" i="5"/>
  <c r="K582" i="5"/>
  <c r="L582" i="5"/>
  <c r="M582" i="5"/>
  <c r="N582" i="5"/>
  <c r="R582" i="5"/>
  <c r="A583" i="5"/>
  <c r="O583" i="5" s="1"/>
  <c r="P583" i="5" s="1"/>
  <c r="Q583" i="5" s="1"/>
  <c r="B583" i="5"/>
  <c r="C583" i="5"/>
  <c r="D583" i="5"/>
  <c r="E583" i="5"/>
  <c r="F583" i="5"/>
  <c r="G583" i="5"/>
  <c r="H583" i="5"/>
  <c r="I583" i="5"/>
  <c r="J583" i="5"/>
  <c r="K583" i="5"/>
  <c r="L583" i="5"/>
  <c r="M583" i="5"/>
  <c r="N583" i="5"/>
  <c r="R583" i="5"/>
  <c r="A584" i="5"/>
  <c r="O584" i="5" s="1"/>
  <c r="P584" i="5" s="1"/>
  <c r="Q584" i="5" s="1"/>
  <c r="B584" i="5"/>
  <c r="C584" i="5"/>
  <c r="D584" i="5"/>
  <c r="E584" i="5"/>
  <c r="F584" i="5"/>
  <c r="G584" i="5"/>
  <c r="H584" i="5"/>
  <c r="I584" i="5"/>
  <c r="J584" i="5"/>
  <c r="K584" i="5"/>
  <c r="L584" i="5"/>
  <c r="M584" i="5"/>
  <c r="N584" i="5"/>
  <c r="R584" i="5"/>
  <c r="A585" i="5"/>
  <c r="O585" i="5" s="1"/>
  <c r="P585" i="5" s="1"/>
  <c r="Q585" i="5" s="1"/>
  <c r="B585" i="5"/>
  <c r="C585" i="5"/>
  <c r="D585" i="5"/>
  <c r="E585" i="5"/>
  <c r="F585" i="5"/>
  <c r="G585" i="5"/>
  <c r="H585" i="5"/>
  <c r="I585" i="5"/>
  <c r="J585" i="5"/>
  <c r="K585" i="5"/>
  <c r="L585" i="5"/>
  <c r="M585" i="5"/>
  <c r="N585" i="5"/>
  <c r="R585" i="5"/>
  <c r="A586" i="5"/>
  <c r="O586" i="5" s="1"/>
  <c r="P586" i="5" s="1"/>
  <c r="Q586" i="5" s="1"/>
  <c r="B586" i="5"/>
  <c r="C586" i="5"/>
  <c r="D586" i="5"/>
  <c r="E586" i="5"/>
  <c r="F586" i="5"/>
  <c r="G586" i="5"/>
  <c r="H586" i="5"/>
  <c r="I586" i="5"/>
  <c r="J586" i="5"/>
  <c r="K586" i="5"/>
  <c r="L586" i="5"/>
  <c r="M586" i="5"/>
  <c r="N586" i="5"/>
  <c r="R586" i="5"/>
  <c r="A587" i="5"/>
  <c r="O587" i="5" s="1"/>
  <c r="P587" i="5" s="1"/>
  <c r="Q587" i="5" s="1"/>
  <c r="B587" i="5"/>
  <c r="C587" i="5"/>
  <c r="D587" i="5"/>
  <c r="E587" i="5"/>
  <c r="F587" i="5"/>
  <c r="G587" i="5"/>
  <c r="H587" i="5"/>
  <c r="I587" i="5"/>
  <c r="J587" i="5"/>
  <c r="K587" i="5"/>
  <c r="L587" i="5"/>
  <c r="M587" i="5"/>
  <c r="N587" i="5"/>
  <c r="R587" i="5"/>
  <c r="A588" i="5"/>
  <c r="O588" i="5" s="1"/>
  <c r="P588" i="5" s="1"/>
  <c r="Q588" i="5" s="1"/>
  <c r="B588" i="5"/>
  <c r="C588" i="5"/>
  <c r="D588" i="5"/>
  <c r="E588" i="5"/>
  <c r="F588" i="5"/>
  <c r="G588" i="5"/>
  <c r="H588" i="5"/>
  <c r="I588" i="5"/>
  <c r="J588" i="5"/>
  <c r="K588" i="5"/>
  <c r="L588" i="5"/>
  <c r="M588" i="5"/>
  <c r="N588" i="5"/>
  <c r="R588" i="5"/>
  <c r="A589" i="5"/>
  <c r="O589" i="5" s="1"/>
  <c r="P589" i="5" s="1"/>
  <c r="Q589" i="5" s="1"/>
  <c r="B589" i="5"/>
  <c r="C589" i="5"/>
  <c r="D589" i="5"/>
  <c r="E589" i="5"/>
  <c r="F589" i="5"/>
  <c r="G589" i="5"/>
  <c r="H589" i="5"/>
  <c r="I589" i="5"/>
  <c r="J589" i="5"/>
  <c r="K589" i="5"/>
  <c r="L589" i="5"/>
  <c r="M589" i="5"/>
  <c r="N589" i="5"/>
  <c r="R589" i="5"/>
  <c r="A590" i="5"/>
  <c r="O590" i="5" s="1"/>
  <c r="P590" i="5" s="1"/>
  <c r="Q590" i="5" s="1"/>
  <c r="B590" i="5"/>
  <c r="C590" i="5"/>
  <c r="D590" i="5"/>
  <c r="E590" i="5"/>
  <c r="F590" i="5"/>
  <c r="G590" i="5"/>
  <c r="H590" i="5"/>
  <c r="I590" i="5"/>
  <c r="J590" i="5"/>
  <c r="K590" i="5"/>
  <c r="L590" i="5"/>
  <c r="M590" i="5"/>
  <c r="N590" i="5"/>
  <c r="R590" i="5"/>
  <c r="A591" i="5"/>
  <c r="O591" i="5" s="1"/>
  <c r="P591" i="5" s="1"/>
  <c r="Q591" i="5" s="1"/>
  <c r="B591" i="5"/>
  <c r="C591" i="5"/>
  <c r="D591" i="5"/>
  <c r="E591" i="5"/>
  <c r="F591" i="5"/>
  <c r="G591" i="5"/>
  <c r="H591" i="5"/>
  <c r="I591" i="5"/>
  <c r="J591" i="5"/>
  <c r="K591" i="5"/>
  <c r="L591" i="5"/>
  <c r="M591" i="5"/>
  <c r="N591" i="5"/>
  <c r="R591" i="5"/>
  <c r="A592" i="5"/>
  <c r="O592" i="5" s="1"/>
  <c r="P592" i="5" s="1"/>
  <c r="Q592" i="5" s="1"/>
  <c r="B592" i="5"/>
  <c r="C592" i="5"/>
  <c r="D592" i="5"/>
  <c r="E592" i="5"/>
  <c r="F592" i="5"/>
  <c r="G592" i="5"/>
  <c r="H592" i="5"/>
  <c r="I592" i="5"/>
  <c r="J592" i="5"/>
  <c r="K592" i="5"/>
  <c r="L592" i="5"/>
  <c r="M592" i="5"/>
  <c r="N592" i="5"/>
  <c r="R592" i="5"/>
  <c r="A593" i="5"/>
  <c r="O593" i="5" s="1"/>
  <c r="P593" i="5" s="1"/>
  <c r="Q593" i="5" s="1"/>
  <c r="B593" i="5"/>
  <c r="C593" i="5"/>
  <c r="D593" i="5"/>
  <c r="E593" i="5"/>
  <c r="F593" i="5"/>
  <c r="G593" i="5"/>
  <c r="H593" i="5"/>
  <c r="I593" i="5"/>
  <c r="J593" i="5"/>
  <c r="K593" i="5"/>
  <c r="L593" i="5"/>
  <c r="M593" i="5"/>
  <c r="N593" i="5"/>
  <c r="R593" i="5"/>
  <c r="A594" i="5"/>
  <c r="O594" i="5" s="1"/>
  <c r="P594" i="5" s="1"/>
  <c r="Q594" i="5" s="1"/>
  <c r="B594" i="5"/>
  <c r="C594" i="5"/>
  <c r="D594" i="5"/>
  <c r="E594" i="5"/>
  <c r="F594" i="5"/>
  <c r="G594" i="5"/>
  <c r="H594" i="5"/>
  <c r="I594" i="5"/>
  <c r="J594" i="5"/>
  <c r="K594" i="5"/>
  <c r="L594" i="5"/>
  <c r="M594" i="5"/>
  <c r="N594" i="5"/>
  <c r="R594" i="5"/>
  <c r="A595" i="5"/>
  <c r="O595" i="5" s="1"/>
  <c r="P595" i="5" s="1"/>
  <c r="Q595" i="5" s="1"/>
  <c r="B595" i="5"/>
  <c r="C595" i="5"/>
  <c r="D595" i="5"/>
  <c r="E595" i="5"/>
  <c r="F595" i="5"/>
  <c r="G595" i="5"/>
  <c r="H595" i="5"/>
  <c r="I595" i="5"/>
  <c r="J595" i="5"/>
  <c r="K595" i="5"/>
  <c r="L595" i="5"/>
  <c r="M595" i="5"/>
  <c r="N595" i="5"/>
  <c r="R595" i="5"/>
  <c r="A596" i="5"/>
  <c r="O596" i="5" s="1"/>
  <c r="P596" i="5" s="1"/>
  <c r="Q596" i="5" s="1"/>
  <c r="B596" i="5"/>
  <c r="C596" i="5"/>
  <c r="D596" i="5"/>
  <c r="E596" i="5"/>
  <c r="F596" i="5"/>
  <c r="G596" i="5"/>
  <c r="H596" i="5"/>
  <c r="I596" i="5"/>
  <c r="J596" i="5"/>
  <c r="K596" i="5"/>
  <c r="L596" i="5"/>
  <c r="M596" i="5"/>
  <c r="N596" i="5"/>
  <c r="R596" i="5"/>
  <c r="A597" i="5"/>
  <c r="O597" i="5" s="1"/>
  <c r="P597" i="5" s="1"/>
  <c r="Q597" i="5" s="1"/>
  <c r="B597" i="5"/>
  <c r="C597" i="5"/>
  <c r="D597" i="5"/>
  <c r="E597" i="5"/>
  <c r="F597" i="5"/>
  <c r="G597" i="5"/>
  <c r="H597" i="5"/>
  <c r="I597" i="5"/>
  <c r="J597" i="5"/>
  <c r="K597" i="5"/>
  <c r="L597" i="5"/>
  <c r="M597" i="5"/>
  <c r="N597" i="5"/>
  <c r="R597" i="5"/>
  <c r="A598" i="5"/>
  <c r="O598" i="5" s="1"/>
  <c r="P598" i="5" s="1"/>
  <c r="Q598" i="5" s="1"/>
  <c r="B598" i="5"/>
  <c r="C598" i="5"/>
  <c r="D598" i="5"/>
  <c r="E598" i="5"/>
  <c r="F598" i="5"/>
  <c r="G598" i="5"/>
  <c r="H598" i="5"/>
  <c r="I598" i="5"/>
  <c r="J598" i="5"/>
  <c r="K598" i="5"/>
  <c r="L598" i="5"/>
  <c r="M598" i="5"/>
  <c r="N598" i="5"/>
  <c r="R598" i="5"/>
  <c r="A599" i="5"/>
  <c r="O599" i="5" s="1"/>
  <c r="P599" i="5" s="1"/>
  <c r="Q599" i="5" s="1"/>
  <c r="B599" i="5"/>
  <c r="C599" i="5"/>
  <c r="D599" i="5"/>
  <c r="E599" i="5"/>
  <c r="F599" i="5"/>
  <c r="G599" i="5"/>
  <c r="H599" i="5"/>
  <c r="I599" i="5"/>
  <c r="J599" i="5"/>
  <c r="K599" i="5"/>
  <c r="L599" i="5"/>
  <c r="M599" i="5"/>
  <c r="N599" i="5"/>
  <c r="R599" i="5"/>
  <c r="A600" i="5"/>
  <c r="O600" i="5" s="1"/>
  <c r="P600" i="5" s="1"/>
  <c r="Q600" i="5" s="1"/>
  <c r="B600" i="5"/>
  <c r="C600" i="5"/>
  <c r="D600" i="5"/>
  <c r="E600" i="5"/>
  <c r="F600" i="5"/>
  <c r="G600" i="5"/>
  <c r="H600" i="5"/>
  <c r="I600" i="5"/>
  <c r="J600" i="5"/>
  <c r="K600" i="5"/>
  <c r="L600" i="5"/>
  <c r="M600" i="5"/>
  <c r="N600" i="5"/>
  <c r="R600" i="5"/>
  <c r="A601" i="5"/>
  <c r="O601" i="5" s="1"/>
  <c r="P601" i="5" s="1"/>
  <c r="Q601" i="5" s="1"/>
  <c r="B601" i="5"/>
  <c r="C601" i="5"/>
  <c r="D601" i="5"/>
  <c r="E601" i="5"/>
  <c r="F601" i="5"/>
  <c r="G601" i="5"/>
  <c r="H601" i="5"/>
  <c r="I601" i="5"/>
  <c r="J601" i="5"/>
  <c r="K601" i="5"/>
  <c r="L601" i="5"/>
  <c r="M601" i="5"/>
  <c r="N601" i="5"/>
  <c r="R601" i="5"/>
  <c r="A602" i="5"/>
  <c r="O602" i="5" s="1"/>
  <c r="P602" i="5" s="1"/>
  <c r="Q602" i="5" s="1"/>
  <c r="B602" i="5"/>
  <c r="C602" i="5"/>
  <c r="D602" i="5"/>
  <c r="E602" i="5"/>
  <c r="F602" i="5"/>
  <c r="G602" i="5"/>
  <c r="H602" i="5"/>
  <c r="I602" i="5"/>
  <c r="J602" i="5"/>
  <c r="K602" i="5"/>
  <c r="L602" i="5"/>
  <c r="M602" i="5"/>
  <c r="N602" i="5"/>
  <c r="R602" i="5"/>
  <c r="A603" i="5"/>
  <c r="O603" i="5" s="1"/>
  <c r="P603" i="5" s="1"/>
  <c r="Q603" i="5" s="1"/>
  <c r="B603" i="5"/>
  <c r="C603" i="5"/>
  <c r="D603" i="5"/>
  <c r="E603" i="5"/>
  <c r="F603" i="5"/>
  <c r="G603" i="5"/>
  <c r="H603" i="5"/>
  <c r="I603" i="5"/>
  <c r="J603" i="5"/>
  <c r="K603" i="5"/>
  <c r="L603" i="5"/>
  <c r="M603" i="5"/>
  <c r="N603" i="5"/>
  <c r="R603" i="5"/>
  <c r="A604" i="5"/>
  <c r="O604" i="5" s="1"/>
  <c r="P604" i="5" s="1"/>
  <c r="Q604" i="5" s="1"/>
  <c r="B604" i="5"/>
  <c r="C604" i="5"/>
  <c r="D604" i="5"/>
  <c r="E604" i="5"/>
  <c r="F604" i="5"/>
  <c r="G604" i="5"/>
  <c r="H604" i="5"/>
  <c r="I604" i="5"/>
  <c r="J604" i="5"/>
  <c r="K604" i="5"/>
  <c r="L604" i="5"/>
  <c r="M604" i="5"/>
  <c r="N604" i="5"/>
  <c r="R604" i="5"/>
  <c r="A605" i="5"/>
  <c r="O605" i="5" s="1"/>
  <c r="P605" i="5" s="1"/>
  <c r="Q605" i="5" s="1"/>
  <c r="B605" i="5"/>
  <c r="C605" i="5"/>
  <c r="D605" i="5"/>
  <c r="E605" i="5"/>
  <c r="F605" i="5"/>
  <c r="G605" i="5"/>
  <c r="H605" i="5"/>
  <c r="I605" i="5"/>
  <c r="J605" i="5"/>
  <c r="K605" i="5"/>
  <c r="L605" i="5"/>
  <c r="M605" i="5"/>
  <c r="N605" i="5"/>
  <c r="R605" i="5"/>
  <c r="A606" i="5"/>
  <c r="B606" i="5"/>
  <c r="C606" i="5"/>
  <c r="D606" i="5"/>
  <c r="E606" i="5"/>
  <c r="F606" i="5"/>
  <c r="G606" i="5"/>
  <c r="H606" i="5"/>
  <c r="I606" i="5"/>
  <c r="J606" i="5"/>
  <c r="K606" i="5"/>
  <c r="L606" i="5"/>
  <c r="M606" i="5"/>
  <c r="N606" i="5"/>
  <c r="O606" i="5"/>
  <c r="P606" i="5" s="1"/>
  <c r="Q606" i="5" s="1"/>
  <c r="R606" i="5"/>
  <c r="A607" i="5"/>
  <c r="O607" i="5" s="1"/>
  <c r="P607" i="5" s="1"/>
  <c r="Q607" i="5" s="1"/>
  <c r="B607" i="5"/>
  <c r="C607" i="5"/>
  <c r="D607" i="5"/>
  <c r="E607" i="5"/>
  <c r="F607" i="5"/>
  <c r="G607" i="5"/>
  <c r="H607" i="5"/>
  <c r="I607" i="5"/>
  <c r="J607" i="5"/>
  <c r="K607" i="5"/>
  <c r="L607" i="5"/>
  <c r="M607" i="5"/>
  <c r="N607" i="5"/>
  <c r="R607" i="5"/>
  <c r="A608" i="5"/>
  <c r="O608" i="5" s="1"/>
  <c r="P608" i="5" s="1"/>
  <c r="Q608" i="5" s="1"/>
  <c r="B608" i="5"/>
  <c r="C608" i="5"/>
  <c r="D608" i="5"/>
  <c r="E608" i="5"/>
  <c r="F608" i="5"/>
  <c r="G608" i="5"/>
  <c r="H608" i="5"/>
  <c r="I608" i="5"/>
  <c r="J608" i="5"/>
  <c r="K608" i="5"/>
  <c r="L608" i="5"/>
  <c r="M608" i="5"/>
  <c r="N608" i="5"/>
  <c r="R608" i="5"/>
  <c r="A609" i="5"/>
  <c r="O609" i="5" s="1"/>
  <c r="P609" i="5" s="1"/>
  <c r="Q609" i="5" s="1"/>
  <c r="B609" i="5"/>
  <c r="C609" i="5"/>
  <c r="D609" i="5"/>
  <c r="E609" i="5"/>
  <c r="F609" i="5"/>
  <c r="G609" i="5"/>
  <c r="H609" i="5"/>
  <c r="I609" i="5"/>
  <c r="J609" i="5"/>
  <c r="K609" i="5"/>
  <c r="L609" i="5"/>
  <c r="M609" i="5"/>
  <c r="N609" i="5"/>
  <c r="R609" i="5"/>
  <c r="A610" i="5"/>
  <c r="O610" i="5" s="1"/>
  <c r="P610" i="5" s="1"/>
  <c r="Q610" i="5" s="1"/>
  <c r="B610" i="5"/>
  <c r="C610" i="5"/>
  <c r="D610" i="5"/>
  <c r="E610" i="5"/>
  <c r="F610" i="5"/>
  <c r="G610" i="5"/>
  <c r="H610" i="5"/>
  <c r="I610" i="5"/>
  <c r="J610" i="5"/>
  <c r="K610" i="5"/>
  <c r="L610" i="5"/>
  <c r="M610" i="5"/>
  <c r="N610" i="5"/>
  <c r="R610" i="5"/>
  <c r="A611" i="5"/>
  <c r="O611" i="5" s="1"/>
  <c r="P611" i="5" s="1"/>
  <c r="Q611" i="5" s="1"/>
  <c r="B611" i="5"/>
  <c r="C611" i="5"/>
  <c r="D611" i="5"/>
  <c r="E611" i="5"/>
  <c r="F611" i="5"/>
  <c r="G611" i="5"/>
  <c r="H611" i="5"/>
  <c r="I611" i="5"/>
  <c r="J611" i="5"/>
  <c r="K611" i="5"/>
  <c r="L611" i="5"/>
  <c r="M611" i="5"/>
  <c r="N611" i="5"/>
  <c r="R611" i="5"/>
  <c r="A612" i="5"/>
  <c r="O612" i="5" s="1"/>
  <c r="P612" i="5" s="1"/>
  <c r="Q612" i="5" s="1"/>
  <c r="B612" i="5"/>
  <c r="C612" i="5"/>
  <c r="D612" i="5"/>
  <c r="E612" i="5"/>
  <c r="F612" i="5"/>
  <c r="G612" i="5"/>
  <c r="H612" i="5"/>
  <c r="I612" i="5"/>
  <c r="J612" i="5"/>
  <c r="K612" i="5"/>
  <c r="L612" i="5"/>
  <c r="M612" i="5"/>
  <c r="N612" i="5"/>
  <c r="R612" i="5"/>
  <c r="A613" i="5"/>
  <c r="O613" i="5" s="1"/>
  <c r="P613" i="5" s="1"/>
  <c r="Q613" i="5" s="1"/>
  <c r="B613" i="5"/>
  <c r="C613" i="5"/>
  <c r="D613" i="5"/>
  <c r="E613" i="5"/>
  <c r="F613" i="5"/>
  <c r="G613" i="5"/>
  <c r="H613" i="5"/>
  <c r="I613" i="5"/>
  <c r="J613" i="5"/>
  <c r="K613" i="5"/>
  <c r="L613" i="5"/>
  <c r="M613" i="5"/>
  <c r="N613" i="5"/>
  <c r="R613" i="5"/>
  <c r="A614" i="5"/>
  <c r="O614" i="5" s="1"/>
  <c r="P614" i="5" s="1"/>
  <c r="Q614" i="5" s="1"/>
  <c r="B614" i="5"/>
  <c r="C614" i="5"/>
  <c r="D614" i="5"/>
  <c r="E614" i="5"/>
  <c r="F614" i="5"/>
  <c r="G614" i="5"/>
  <c r="H614" i="5"/>
  <c r="I614" i="5"/>
  <c r="J614" i="5"/>
  <c r="K614" i="5"/>
  <c r="L614" i="5"/>
  <c r="M614" i="5"/>
  <c r="N614" i="5"/>
  <c r="R614" i="5"/>
  <c r="A615" i="5"/>
  <c r="O615" i="5" s="1"/>
  <c r="P615" i="5" s="1"/>
  <c r="Q615" i="5" s="1"/>
  <c r="B615" i="5"/>
  <c r="C615" i="5"/>
  <c r="D615" i="5"/>
  <c r="E615" i="5"/>
  <c r="F615" i="5"/>
  <c r="G615" i="5"/>
  <c r="H615" i="5"/>
  <c r="I615" i="5"/>
  <c r="J615" i="5"/>
  <c r="K615" i="5"/>
  <c r="L615" i="5"/>
  <c r="M615" i="5"/>
  <c r="N615" i="5"/>
  <c r="R615" i="5"/>
  <c r="A616" i="5"/>
  <c r="O616" i="5" s="1"/>
  <c r="P616" i="5" s="1"/>
  <c r="Q616" i="5" s="1"/>
  <c r="B616" i="5"/>
  <c r="C616" i="5"/>
  <c r="D616" i="5"/>
  <c r="E616" i="5"/>
  <c r="F616" i="5"/>
  <c r="G616" i="5"/>
  <c r="H616" i="5"/>
  <c r="I616" i="5"/>
  <c r="J616" i="5"/>
  <c r="K616" i="5"/>
  <c r="L616" i="5"/>
  <c r="M616" i="5"/>
  <c r="N616" i="5"/>
  <c r="R616" i="5"/>
  <c r="A617" i="5"/>
  <c r="O617" i="5" s="1"/>
  <c r="P617" i="5" s="1"/>
  <c r="Q617" i="5" s="1"/>
  <c r="B617" i="5"/>
  <c r="C617" i="5"/>
  <c r="D617" i="5"/>
  <c r="E617" i="5"/>
  <c r="F617" i="5"/>
  <c r="G617" i="5"/>
  <c r="H617" i="5"/>
  <c r="I617" i="5"/>
  <c r="J617" i="5"/>
  <c r="K617" i="5"/>
  <c r="L617" i="5"/>
  <c r="M617" i="5"/>
  <c r="N617" i="5"/>
  <c r="R617" i="5"/>
  <c r="A618" i="5"/>
  <c r="O618" i="5" s="1"/>
  <c r="P618" i="5" s="1"/>
  <c r="Q618" i="5" s="1"/>
  <c r="B618" i="5"/>
  <c r="C618" i="5"/>
  <c r="D618" i="5"/>
  <c r="E618" i="5"/>
  <c r="F618" i="5"/>
  <c r="G618" i="5"/>
  <c r="H618" i="5"/>
  <c r="I618" i="5"/>
  <c r="J618" i="5"/>
  <c r="K618" i="5"/>
  <c r="L618" i="5"/>
  <c r="M618" i="5"/>
  <c r="N618" i="5"/>
  <c r="R618" i="5"/>
  <c r="A619" i="5"/>
  <c r="O619" i="5" s="1"/>
  <c r="P619" i="5" s="1"/>
  <c r="Q619" i="5" s="1"/>
  <c r="B619" i="5"/>
  <c r="C619" i="5"/>
  <c r="D619" i="5"/>
  <c r="E619" i="5"/>
  <c r="F619" i="5"/>
  <c r="G619" i="5"/>
  <c r="H619" i="5"/>
  <c r="I619" i="5"/>
  <c r="J619" i="5"/>
  <c r="K619" i="5"/>
  <c r="L619" i="5"/>
  <c r="M619" i="5"/>
  <c r="N619" i="5"/>
  <c r="R619" i="5"/>
  <c r="A620" i="5"/>
  <c r="O620" i="5" s="1"/>
  <c r="P620" i="5" s="1"/>
  <c r="Q620" i="5" s="1"/>
  <c r="B620" i="5"/>
  <c r="C620" i="5"/>
  <c r="D620" i="5"/>
  <c r="E620" i="5"/>
  <c r="F620" i="5"/>
  <c r="G620" i="5"/>
  <c r="H620" i="5"/>
  <c r="I620" i="5"/>
  <c r="J620" i="5"/>
  <c r="K620" i="5"/>
  <c r="L620" i="5"/>
  <c r="M620" i="5"/>
  <c r="N620" i="5"/>
  <c r="R620" i="5"/>
  <c r="A621" i="5"/>
  <c r="O621" i="5" s="1"/>
  <c r="P621" i="5" s="1"/>
  <c r="Q621" i="5" s="1"/>
  <c r="B621" i="5"/>
  <c r="C621" i="5"/>
  <c r="D621" i="5"/>
  <c r="E621" i="5"/>
  <c r="F621" i="5"/>
  <c r="G621" i="5"/>
  <c r="H621" i="5"/>
  <c r="I621" i="5"/>
  <c r="J621" i="5"/>
  <c r="K621" i="5"/>
  <c r="L621" i="5"/>
  <c r="M621" i="5"/>
  <c r="N621" i="5"/>
  <c r="R621" i="5"/>
  <c r="A622" i="5"/>
  <c r="B622" i="5"/>
  <c r="C622" i="5"/>
  <c r="D622" i="5"/>
  <c r="E622" i="5"/>
  <c r="F622" i="5"/>
  <c r="G622" i="5"/>
  <c r="H622" i="5"/>
  <c r="I622" i="5"/>
  <c r="J622" i="5"/>
  <c r="K622" i="5"/>
  <c r="L622" i="5"/>
  <c r="M622" i="5"/>
  <c r="N622" i="5"/>
  <c r="O622" i="5"/>
  <c r="P622" i="5" s="1"/>
  <c r="Q622" i="5" s="1"/>
  <c r="R622" i="5"/>
  <c r="A623" i="5"/>
  <c r="O623" i="5" s="1"/>
  <c r="P623" i="5" s="1"/>
  <c r="Q623" i="5" s="1"/>
  <c r="B623" i="5"/>
  <c r="C623" i="5"/>
  <c r="D623" i="5"/>
  <c r="E623" i="5"/>
  <c r="F623" i="5"/>
  <c r="G623" i="5"/>
  <c r="H623" i="5"/>
  <c r="I623" i="5"/>
  <c r="J623" i="5"/>
  <c r="K623" i="5"/>
  <c r="L623" i="5"/>
  <c r="M623" i="5"/>
  <c r="N623" i="5"/>
  <c r="R623" i="5"/>
  <c r="A624" i="5"/>
  <c r="O624" i="5" s="1"/>
  <c r="P624" i="5" s="1"/>
  <c r="Q624" i="5" s="1"/>
  <c r="B624" i="5"/>
  <c r="C624" i="5"/>
  <c r="D624" i="5"/>
  <c r="E624" i="5"/>
  <c r="F624" i="5"/>
  <c r="G624" i="5"/>
  <c r="H624" i="5"/>
  <c r="I624" i="5"/>
  <c r="J624" i="5"/>
  <c r="K624" i="5"/>
  <c r="L624" i="5"/>
  <c r="M624" i="5"/>
  <c r="N624" i="5"/>
  <c r="R624" i="5"/>
  <c r="A625" i="5"/>
  <c r="O625" i="5" s="1"/>
  <c r="P625" i="5" s="1"/>
  <c r="Q625" i="5" s="1"/>
  <c r="B625" i="5"/>
  <c r="C625" i="5"/>
  <c r="D625" i="5"/>
  <c r="E625" i="5"/>
  <c r="F625" i="5"/>
  <c r="G625" i="5"/>
  <c r="H625" i="5"/>
  <c r="I625" i="5"/>
  <c r="J625" i="5"/>
  <c r="K625" i="5"/>
  <c r="L625" i="5"/>
  <c r="M625" i="5"/>
  <c r="N625" i="5"/>
  <c r="R625" i="5"/>
  <c r="A626" i="5"/>
  <c r="O626" i="5" s="1"/>
  <c r="P626" i="5" s="1"/>
  <c r="Q626" i="5" s="1"/>
  <c r="B626" i="5"/>
  <c r="C626" i="5"/>
  <c r="D626" i="5"/>
  <c r="E626" i="5"/>
  <c r="F626" i="5"/>
  <c r="G626" i="5"/>
  <c r="H626" i="5"/>
  <c r="I626" i="5"/>
  <c r="J626" i="5"/>
  <c r="K626" i="5"/>
  <c r="L626" i="5"/>
  <c r="M626" i="5"/>
  <c r="N626" i="5"/>
  <c r="R626" i="5"/>
  <c r="A627" i="5"/>
  <c r="O627" i="5" s="1"/>
  <c r="P627" i="5" s="1"/>
  <c r="Q627" i="5" s="1"/>
  <c r="B627" i="5"/>
  <c r="C627" i="5"/>
  <c r="D627" i="5"/>
  <c r="E627" i="5"/>
  <c r="F627" i="5"/>
  <c r="G627" i="5"/>
  <c r="H627" i="5"/>
  <c r="I627" i="5"/>
  <c r="J627" i="5"/>
  <c r="K627" i="5"/>
  <c r="L627" i="5"/>
  <c r="M627" i="5"/>
  <c r="N627" i="5"/>
  <c r="R627" i="5"/>
  <c r="A628" i="5"/>
  <c r="O628" i="5" s="1"/>
  <c r="P628" i="5" s="1"/>
  <c r="Q628" i="5" s="1"/>
  <c r="B628" i="5"/>
  <c r="C628" i="5"/>
  <c r="D628" i="5"/>
  <c r="E628" i="5"/>
  <c r="F628" i="5"/>
  <c r="G628" i="5"/>
  <c r="H628" i="5"/>
  <c r="I628" i="5"/>
  <c r="J628" i="5"/>
  <c r="K628" i="5"/>
  <c r="L628" i="5"/>
  <c r="M628" i="5"/>
  <c r="N628" i="5"/>
  <c r="R628" i="5"/>
  <c r="A629" i="5"/>
  <c r="O629" i="5" s="1"/>
  <c r="P629" i="5" s="1"/>
  <c r="Q629" i="5" s="1"/>
  <c r="B629" i="5"/>
  <c r="C629" i="5"/>
  <c r="D629" i="5"/>
  <c r="E629" i="5"/>
  <c r="F629" i="5"/>
  <c r="G629" i="5"/>
  <c r="H629" i="5"/>
  <c r="I629" i="5"/>
  <c r="J629" i="5"/>
  <c r="K629" i="5"/>
  <c r="L629" i="5"/>
  <c r="M629" i="5"/>
  <c r="N629" i="5"/>
  <c r="R629" i="5"/>
  <c r="A630" i="5"/>
  <c r="O630" i="5" s="1"/>
  <c r="P630" i="5" s="1"/>
  <c r="Q630" i="5" s="1"/>
  <c r="B630" i="5"/>
  <c r="C630" i="5"/>
  <c r="D630" i="5"/>
  <c r="E630" i="5"/>
  <c r="F630" i="5"/>
  <c r="G630" i="5"/>
  <c r="H630" i="5"/>
  <c r="I630" i="5"/>
  <c r="J630" i="5"/>
  <c r="K630" i="5"/>
  <c r="L630" i="5"/>
  <c r="M630" i="5"/>
  <c r="N630" i="5"/>
  <c r="R630" i="5"/>
  <c r="A631" i="5"/>
  <c r="O631" i="5" s="1"/>
  <c r="P631" i="5" s="1"/>
  <c r="Q631" i="5" s="1"/>
  <c r="B631" i="5"/>
  <c r="C631" i="5"/>
  <c r="D631" i="5"/>
  <c r="E631" i="5"/>
  <c r="F631" i="5"/>
  <c r="G631" i="5"/>
  <c r="H631" i="5"/>
  <c r="I631" i="5"/>
  <c r="J631" i="5"/>
  <c r="K631" i="5"/>
  <c r="L631" i="5"/>
  <c r="M631" i="5"/>
  <c r="N631" i="5"/>
  <c r="R631" i="5"/>
  <c r="A632" i="5"/>
  <c r="O632" i="5" s="1"/>
  <c r="P632" i="5" s="1"/>
  <c r="Q632" i="5" s="1"/>
  <c r="B632" i="5"/>
  <c r="C632" i="5"/>
  <c r="D632" i="5"/>
  <c r="E632" i="5"/>
  <c r="F632" i="5"/>
  <c r="G632" i="5"/>
  <c r="H632" i="5"/>
  <c r="I632" i="5"/>
  <c r="J632" i="5"/>
  <c r="K632" i="5"/>
  <c r="L632" i="5"/>
  <c r="M632" i="5"/>
  <c r="N632" i="5"/>
  <c r="R632" i="5"/>
  <c r="A633" i="5"/>
  <c r="B633" i="5"/>
  <c r="C633" i="5"/>
  <c r="D633" i="5"/>
  <c r="E633" i="5"/>
  <c r="F633" i="5"/>
  <c r="G633" i="5"/>
  <c r="H633" i="5"/>
  <c r="I633" i="5"/>
  <c r="J633" i="5"/>
  <c r="K633" i="5"/>
  <c r="L633" i="5"/>
  <c r="M633" i="5"/>
  <c r="N633" i="5"/>
  <c r="O633" i="5"/>
  <c r="P633" i="5" s="1"/>
  <c r="Q633" i="5" s="1"/>
  <c r="R633" i="5"/>
  <c r="A634" i="5"/>
  <c r="O634" i="5" s="1"/>
  <c r="P634" i="5" s="1"/>
  <c r="Q634" i="5" s="1"/>
  <c r="B634" i="5"/>
  <c r="C634" i="5"/>
  <c r="D634" i="5"/>
  <c r="E634" i="5"/>
  <c r="F634" i="5"/>
  <c r="G634" i="5"/>
  <c r="H634" i="5"/>
  <c r="I634" i="5"/>
  <c r="J634" i="5"/>
  <c r="K634" i="5"/>
  <c r="L634" i="5"/>
  <c r="M634" i="5"/>
  <c r="N634" i="5"/>
  <c r="R634" i="5"/>
  <c r="A635" i="5"/>
  <c r="O635" i="5" s="1"/>
  <c r="P635" i="5" s="1"/>
  <c r="Q635" i="5" s="1"/>
  <c r="B635" i="5"/>
  <c r="C635" i="5"/>
  <c r="D635" i="5"/>
  <c r="E635" i="5"/>
  <c r="F635" i="5"/>
  <c r="G635" i="5"/>
  <c r="H635" i="5"/>
  <c r="I635" i="5"/>
  <c r="J635" i="5"/>
  <c r="K635" i="5"/>
  <c r="L635" i="5"/>
  <c r="M635" i="5"/>
  <c r="N635" i="5"/>
  <c r="R635" i="5"/>
  <c r="A636" i="5"/>
  <c r="O636" i="5" s="1"/>
  <c r="P636" i="5" s="1"/>
  <c r="Q636" i="5" s="1"/>
  <c r="B636" i="5"/>
  <c r="C636" i="5"/>
  <c r="D636" i="5"/>
  <c r="E636" i="5"/>
  <c r="F636" i="5"/>
  <c r="G636" i="5"/>
  <c r="H636" i="5"/>
  <c r="I636" i="5"/>
  <c r="J636" i="5"/>
  <c r="K636" i="5"/>
  <c r="L636" i="5"/>
  <c r="M636" i="5"/>
  <c r="N636" i="5"/>
  <c r="R636" i="5"/>
  <c r="A637" i="5"/>
  <c r="O637" i="5" s="1"/>
  <c r="P637" i="5" s="1"/>
  <c r="Q637" i="5" s="1"/>
  <c r="B637" i="5"/>
  <c r="C637" i="5"/>
  <c r="D637" i="5"/>
  <c r="E637" i="5"/>
  <c r="F637" i="5"/>
  <c r="G637" i="5"/>
  <c r="H637" i="5"/>
  <c r="I637" i="5"/>
  <c r="J637" i="5"/>
  <c r="K637" i="5"/>
  <c r="L637" i="5"/>
  <c r="M637" i="5"/>
  <c r="N637" i="5"/>
  <c r="R637" i="5"/>
  <c r="A638" i="5"/>
  <c r="O638" i="5" s="1"/>
  <c r="P638" i="5" s="1"/>
  <c r="Q638" i="5" s="1"/>
  <c r="B638" i="5"/>
  <c r="C638" i="5"/>
  <c r="D638" i="5"/>
  <c r="E638" i="5"/>
  <c r="F638" i="5"/>
  <c r="G638" i="5"/>
  <c r="H638" i="5"/>
  <c r="I638" i="5"/>
  <c r="J638" i="5"/>
  <c r="K638" i="5"/>
  <c r="L638" i="5"/>
  <c r="M638" i="5"/>
  <c r="N638" i="5"/>
  <c r="R638" i="5"/>
  <c r="A639" i="5"/>
  <c r="B639" i="5"/>
  <c r="C639" i="5"/>
  <c r="D639" i="5"/>
  <c r="E639" i="5"/>
  <c r="F639" i="5"/>
  <c r="G639" i="5"/>
  <c r="H639" i="5"/>
  <c r="I639" i="5"/>
  <c r="J639" i="5"/>
  <c r="K639" i="5"/>
  <c r="L639" i="5"/>
  <c r="M639" i="5"/>
  <c r="N639" i="5"/>
  <c r="O639" i="5"/>
  <c r="P639" i="5" s="1"/>
  <c r="Q639" i="5" s="1"/>
  <c r="R639" i="5"/>
  <c r="A640" i="5"/>
  <c r="O640" i="5" s="1"/>
  <c r="P640" i="5" s="1"/>
  <c r="Q640" i="5" s="1"/>
  <c r="B640" i="5"/>
  <c r="C640" i="5"/>
  <c r="D640" i="5"/>
  <c r="E640" i="5"/>
  <c r="F640" i="5"/>
  <c r="G640" i="5"/>
  <c r="H640" i="5"/>
  <c r="I640" i="5"/>
  <c r="J640" i="5"/>
  <c r="K640" i="5"/>
  <c r="L640" i="5"/>
  <c r="M640" i="5"/>
  <c r="N640" i="5"/>
  <c r="R640" i="5"/>
  <c r="A641" i="5"/>
  <c r="O641" i="5" s="1"/>
  <c r="P641" i="5" s="1"/>
  <c r="Q641" i="5" s="1"/>
  <c r="B641" i="5"/>
  <c r="C641" i="5"/>
  <c r="D641" i="5"/>
  <c r="E641" i="5"/>
  <c r="F641" i="5"/>
  <c r="G641" i="5"/>
  <c r="H641" i="5"/>
  <c r="I641" i="5"/>
  <c r="J641" i="5"/>
  <c r="K641" i="5"/>
  <c r="L641" i="5"/>
  <c r="M641" i="5"/>
  <c r="N641" i="5"/>
  <c r="R641" i="5"/>
  <c r="A642" i="5"/>
  <c r="O642" i="5" s="1"/>
  <c r="P642" i="5" s="1"/>
  <c r="Q642" i="5" s="1"/>
  <c r="B642" i="5"/>
  <c r="C642" i="5"/>
  <c r="D642" i="5"/>
  <c r="E642" i="5"/>
  <c r="F642" i="5"/>
  <c r="G642" i="5"/>
  <c r="H642" i="5"/>
  <c r="I642" i="5"/>
  <c r="J642" i="5"/>
  <c r="K642" i="5"/>
  <c r="L642" i="5"/>
  <c r="M642" i="5"/>
  <c r="N642" i="5"/>
  <c r="R642" i="5"/>
  <c r="A643" i="5"/>
  <c r="O643" i="5" s="1"/>
  <c r="P643" i="5" s="1"/>
  <c r="Q643" i="5" s="1"/>
  <c r="B643" i="5"/>
  <c r="C643" i="5"/>
  <c r="D643" i="5"/>
  <c r="E643" i="5"/>
  <c r="F643" i="5"/>
  <c r="G643" i="5"/>
  <c r="H643" i="5"/>
  <c r="I643" i="5"/>
  <c r="J643" i="5"/>
  <c r="K643" i="5"/>
  <c r="L643" i="5"/>
  <c r="M643" i="5"/>
  <c r="N643" i="5"/>
  <c r="R643" i="5"/>
  <c r="A644" i="5"/>
  <c r="O644" i="5" s="1"/>
  <c r="P644" i="5" s="1"/>
  <c r="Q644" i="5" s="1"/>
  <c r="B644" i="5"/>
  <c r="C644" i="5"/>
  <c r="D644" i="5"/>
  <c r="E644" i="5"/>
  <c r="F644" i="5"/>
  <c r="G644" i="5"/>
  <c r="H644" i="5"/>
  <c r="I644" i="5"/>
  <c r="J644" i="5"/>
  <c r="K644" i="5"/>
  <c r="L644" i="5"/>
  <c r="M644" i="5"/>
  <c r="N644" i="5"/>
  <c r="R644" i="5"/>
  <c r="A645" i="5"/>
  <c r="O645" i="5" s="1"/>
  <c r="P645" i="5" s="1"/>
  <c r="Q645" i="5" s="1"/>
  <c r="B645" i="5"/>
  <c r="C645" i="5"/>
  <c r="D645" i="5"/>
  <c r="E645" i="5"/>
  <c r="F645" i="5"/>
  <c r="G645" i="5"/>
  <c r="H645" i="5"/>
  <c r="I645" i="5"/>
  <c r="J645" i="5"/>
  <c r="K645" i="5"/>
  <c r="L645" i="5"/>
  <c r="M645" i="5"/>
  <c r="N645" i="5"/>
  <c r="R645" i="5"/>
  <c r="A646" i="5"/>
  <c r="O646" i="5" s="1"/>
  <c r="P646" i="5" s="1"/>
  <c r="Q646" i="5" s="1"/>
  <c r="B646" i="5"/>
  <c r="C646" i="5"/>
  <c r="D646" i="5"/>
  <c r="E646" i="5"/>
  <c r="F646" i="5"/>
  <c r="G646" i="5"/>
  <c r="H646" i="5"/>
  <c r="I646" i="5"/>
  <c r="J646" i="5"/>
  <c r="K646" i="5"/>
  <c r="L646" i="5"/>
  <c r="M646" i="5"/>
  <c r="N646" i="5"/>
  <c r="R646" i="5"/>
  <c r="A647" i="5"/>
  <c r="B647" i="5"/>
  <c r="C647" i="5"/>
  <c r="D647" i="5"/>
  <c r="E647" i="5"/>
  <c r="F647" i="5"/>
  <c r="G647" i="5"/>
  <c r="H647" i="5"/>
  <c r="I647" i="5"/>
  <c r="J647" i="5"/>
  <c r="K647" i="5"/>
  <c r="L647" i="5"/>
  <c r="M647" i="5"/>
  <c r="N647" i="5"/>
  <c r="O647" i="5"/>
  <c r="P647" i="5" s="1"/>
  <c r="Q647" i="5" s="1"/>
  <c r="R647" i="5"/>
  <c r="A648" i="5"/>
  <c r="O648" i="5" s="1"/>
  <c r="P648" i="5" s="1"/>
  <c r="Q648" i="5" s="1"/>
  <c r="B648" i="5"/>
  <c r="C648" i="5"/>
  <c r="D648" i="5"/>
  <c r="E648" i="5"/>
  <c r="F648" i="5"/>
  <c r="G648" i="5"/>
  <c r="H648" i="5"/>
  <c r="I648" i="5"/>
  <c r="J648" i="5"/>
  <c r="K648" i="5"/>
  <c r="L648" i="5"/>
  <c r="M648" i="5"/>
  <c r="N648" i="5"/>
  <c r="R648" i="5"/>
  <c r="A649" i="5"/>
  <c r="O649" i="5" s="1"/>
  <c r="P649" i="5" s="1"/>
  <c r="Q649" i="5" s="1"/>
  <c r="B649" i="5"/>
  <c r="C649" i="5"/>
  <c r="D649" i="5"/>
  <c r="E649" i="5"/>
  <c r="F649" i="5"/>
  <c r="G649" i="5"/>
  <c r="H649" i="5"/>
  <c r="I649" i="5"/>
  <c r="J649" i="5"/>
  <c r="K649" i="5"/>
  <c r="L649" i="5"/>
  <c r="M649" i="5"/>
  <c r="N649" i="5"/>
  <c r="R649" i="5"/>
  <c r="A650" i="5"/>
  <c r="O650" i="5" s="1"/>
  <c r="P650" i="5" s="1"/>
  <c r="Q650" i="5" s="1"/>
  <c r="B650" i="5"/>
  <c r="C650" i="5"/>
  <c r="D650" i="5"/>
  <c r="E650" i="5"/>
  <c r="F650" i="5"/>
  <c r="G650" i="5"/>
  <c r="H650" i="5"/>
  <c r="I650" i="5"/>
  <c r="J650" i="5"/>
  <c r="K650" i="5"/>
  <c r="L650" i="5"/>
  <c r="M650" i="5"/>
  <c r="N650" i="5"/>
  <c r="R650" i="5"/>
  <c r="A651" i="5"/>
  <c r="O651" i="5" s="1"/>
  <c r="P651" i="5" s="1"/>
  <c r="Q651" i="5" s="1"/>
  <c r="B651" i="5"/>
  <c r="C651" i="5"/>
  <c r="D651" i="5"/>
  <c r="E651" i="5"/>
  <c r="F651" i="5"/>
  <c r="G651" i="5"/>
  <c r="H651" i="5"/>
  <c r="I651" i="5"/>
  <c r="J651" i="5"/>
  <c r="K651" i="5"/>
  <c r="L651" i="5"/>
  <c r="M651" i="5"/>
  <c r="N651" i="5"/>
  <c r="R651" i="5"/>
  <c r="A652" i="5"/>
  <c r="O652" i="5" s="1"/>
  <c r="P652" i="5" s="1"/>
  <c r="Q652" i="5" s="1"/>
  <c r="B652" i="5"/>
  <c r="C652" i="5"/>
  <c r="D652" i="5"/>
  <c r="E652" i="5"/>
  <c r="F652" i="5"/>
  <c r="G652" i="5"/>
  <c r="H652" i="5"/>
  <c r="I652" i="5"/>
  <c r="J652" i="5"/>
  <c r="K652" i="5"/>
  <c r="L652" i="5"/>
  <c r="M652" i="5"/>
  <c r="N652" i="5"/>
  <c r="R652" i="5"/>
  <c r="A653" i="5"/>
  <c r="O653" i="5" s="1"/>
  <c r="P653" i="5" s="1"/>
  <c r="Q653" i="5" s="1"/>
  <c r="B653" i="5"/>
  <c r="C653" i="5"/>
  <c r="D653" i="5"/>
  <c r="E653" i="5"/>
  <c r="F653" i="5"/>
  <c r="G653" i="5"/>
  <c r="H653" i="5"/>
  <c r="I653" i="5"/>
  <c r="J653" i="5"/>
  <c r="K653" i="5"/>
  <c r="L653" i="5"/>
  <c r="M653" i="5"/>
  <c r="N653" i="5"/>
  <c r="R653" i="5"/>
  <c r="A654" i="5"/>
  <c r="O654" i="5" s="1"/>
  <c r="P654" i="5" s="1"/>
  <c r="Q654" i="5" s="1"/>
  <c r="B654" i="5"/>
  <c r="C654" i="5"/>
  <c r="D654" i="5"/>
  <c r="E654" i="5"/>
  <c r="F654" i="5"/>
  <c r="G654" i="5"/>
  <c r="H654" i="5"/>
  <c r="I654" i="5"/>
  <c r="J654" i="5"/>
  <c r="K654" i="5"/>
  <c r="L654" i="5"/>
  <c r="M654" i="5"/>
  <c r="N654" i="5"/>
  <c r="R654" i="5"/>
  <c r="A655" i="5"/>
  <c r="B655" i="5"/>
  <c r="C655" i="5"/>
  <c r="D655" i="5"/>
  <c r="E655" i="5"/>
  <c r="F655" i="5"/>
  <c r="G655" i="5"/>
  <c r="H655" i="5"/>
  <c r="I655" i="5"/>
  <c r="J655" i="5"/>
  <c r="K655" i="5"/>
  <c r="L655" i="5"/>
  <c r="M655" i="5"/>
  <c r="N655" i="5"/>
  <c r="O655" i="5"/>
  <c r="P655" i="5" s="1"/>
  <c r="Q655" i="5" s="1"/>
  <c r="R655" i="5"/>
  <c r="A656" i="5"/>
  <c r="O656" i="5" s="1"/>
  <c r="P656" i="5" s="1"/>
  <c r="Q656" i="5" s="1"/>
  <c r="B656" i="5"/>
  <c r="C656" i="5"/>
  <c r="D656" i="5"/>
  <c r="E656" i="5"/>
  <c r="F656" i="5"/>
  <c r="G656" i="5"/>
  <c r="H656" i="5"/>
  <c r="I656" i="5"/>
  <c r="J656" i="5"/>
  <c r="K656" i="5"/>
  <c r="L656" i="5"/>
  <c r="M656" i="5"/>
  <c r="N656" i="5"/>
  <c r="R656" i="5"/>
  <c r="A657" i="5"/>
  <c r="O657" i="5" s="1"/>
  <c r="P657" i="5" s="1"/>
  <c r="Q657" i="5" s="1"/>
  <c r="B657" i="5"/>
  <c r="C657" i="5"/>
  <c r="D657" i="5"/>
  <c r="E657" i="5"/>
  <c r="F657" i="5"/>
  <c r="G657" i="5"/>
  <c r="H657" i="5"/>
  <c r="I657" i="5"/>
  <c r="J657" i="5"/>
  <c r="K657" i="5"/>
  <c r="L657" i="5"/>
  <c r="M657" i="5"/>
  <c r="N657" i="5"/>
  <c r="R657" i="5"/>
  <c r="A658" i="5"/>
  <c r="O658" i="5" s="1"/>
  <c r="P658" i="5" s="1"/>
  <c r="Q658" i="5" s="1"/>
  <c r="B658" i="5"/>
  <c r="C658" i="5"/>
  <c r="D658" i="5"/>
  <c r="E658" i="5"/>
  <c r="F658" i="5"/>
  <c r="G658" i="5"/>
  <c r="H658" i="5"/>
  <c r="I658" i="5"/>
  <c r="J658" i="5"/>
  <c r="K658" i="5"/>
  <c r="L658" i="5"/>
  <c r="M658" i="5"/>
  <c r="N658" i="5"/>
  <c r="R658" i="5"/>
  <c r="A659" i="5"/>
  <c r="O659" i="5" s="1"/>
  <c r="P659" i="5" s="1"/>
  <c r="Q659" i="5" s="1"/>
  <c r="B659" i="5"/>
  <c r="C659" i="5"/>
  <c r="D659" i="5"/>
  <c r="E659" i="5"/>
  <c r="F659" i="5"/>
  <c r="G659" i="5"/>
  <c r="H659" i="5"/>
  <c r="I659" i="5"/>
  <c r="J659" i="5"/>
  <c r="K659" i="5"/>
  <c r="L659" i="5"/>
  <c r="M659" i="5"/>
  <c r="N659" i="5"/>
  <c r="R659" i="5"/>
  <c r="A660" i="5"/>
  <c r="O660" i="5" s="1"/>
  <c r="P660" i="5" s="1"/>
  <c r="Q660" i="5" s="1"/>
  <c r="B660" i="5"/>
  <c r="C660" i="5"/>
  <c r="D660" i="5"/>
  <c r="E660" i="5"/>
  <c r="F660" i="5"/>
  <c r="G660" i="5"/>
  <c r="H660" i="5"/>
  <c r="I660" i="5"/>
  <c r="J660" i="5"/>
  <c r="K660" i="5"/>
  <c r="L660" i="5"/>
  <c r="M660" i="5"/>
  <c r="N660" i="5"/>
  <c r="R660" i="5"/>
  <c r="A661" i="5"/>
  <c r="O661" i="5" s="1"/>
  <c r="P661" i="5" s="1"/>
  <c r="Q661" i="5" s="1"/>
  <c r="B661" i="5"/>
  <c r="C661" i="5"/>
  <c r="D661" i="5"/>
  <c r="E661" i="5"/>
  <c r="F661" i="5"/>
  <c r="G661" i="5"/>
  <c r="H661" i="5"/>
  <c r="I661" i="5"/>
  <c r="J661" i="5"/>
  <c r="K661" i="5"/>
  <c r="L661" i="5"/>
  <c r="M661" i="5"/>
  <c r="N661" i="5"/>
  <c r="R661" i="5"/>
  <c r="A662" i="5"/>
  <c r="O662" i="5" s="1"/>
  <c r="P662" i="5" s="1"/>
  <c r="Q662" i="5" s="1"/>
  <c r="B662" i="5"/>
  <c r="C662" i="5"/>
  <c r="D662" i="5"/>
  <c r="E662" i="5"/>
  <c r="F662" i="5"/>
  <c r="G662" i="5"/>
  <c r="H662" i="5"/>
  <c r="I662" i="5"/>
  <c r="J662" i="5"/>
  <c r="K662" i="5"/>
  <c r="L662" i="5"/>
  <c r="M662" i="5"/>
  <c r="N662" i="5"/>
  <c r="R662" i="5"/>
  <c r="A663" i="5"/>
  <c r="O663" i="5" s="1"/>
  <c r="P663" i="5" s="1"/>
  <c r="Q663" i="5" s="1"/>
  <c r="B663" i="5"/>
  <c r="C663" i="5"/>
  <c r="D663" i="5"/>
  <c r="E663" i="5"/>
  <c r="F663" i="5"/>
  <c r="G663" i="5"/>
  <c r="H663" i="5"/>
  <c r="I663" i="5"/>
  <c r="J663" i="5"/>
  <c r="K663" i="5"/>
  <c r="L663" i="5"/>
  <c r="M663" i="5"/>
  <c r="N663" i="5"/>
  <c r="R663" i="5"/>
  <c r="A664" i="5"/>
  <c r="O664" i="5" s="1"/>
  <c r="P664" i="5" s="1"/>
  <c r="Q664" i="5" s="1"/>
  <c r="B664" i="5"/>
  <c r="C664" i="5"/>
  <c r="D664" i="5"/>
  <c r="E664" i="5"/>
  <c r="F664" i="5"/>
  <c r="G664" i="5"/>
  <c r="H664" i="5"/>
  <c r="I664" i="5"/>
  <c r="J664" i="5"/>
  <c r="K664" i="5"/>
  <c r="L664" i="5"/>
  <c r="M664" i="5"/>
  <c r="N664" i="5"/>
  <c r="R664" i="5"/>
  <c r="A665" i="5"/>
  <c r="O665" i="5" s="1"/>
  <c r="P665" i="5" s="1"/>
  <c r="Q665" i="5" s="1"/>
  <c r="B665" i="5"/>
  <c r="C665" i="5"/>
  <c r="D665" i="5"/>
  <c r="E665" i="5"/>
  <c r="F665" i="5"/>
  <c r="G665" i="5"/>
  <c r="H665" i="5"/>
  <c r="I665" i="5"/>
  <c r="J665" i="5"/>
  <c r="K665" i="5"/>
  <c r="L665" i="5"/>
  <c r="M665" i="5"/>
  <c r="N665" i="5"/>
  <c r="R665" i="5"/>
  <c r="A666" i="5"/>
  <c r="O666" i="5" s="1"/>
  <c r="P666" i="5" s="1"/>
  <c r="Q666" i="5" s="1"/>
  <c r="B666" i="5"/>
  <c r="C666" i="5"/>
  <c r="D666" i="5"/>
  <c r="E666" i="5"/>
  <c r="F666" i="5"/>
  <c r="G666" i="5"/>
  <c r="H666" i="5"/>
  <c r="I666" i="5"/>
  <c r="J666" i="5"/>
  <c r="K666" i="5"/>
  <c r="L666" i="5"/>
  <c r="M666" i="5"/>
  <c r="N666" i="5"/>
  <c r="R666" i="5"/>
  <c r="A667" i="5"/>
  <c r="O667" i="5" s="1"/>
  <c r="P667" i="5" s="1"/>
  <c r="Q667" i="5" s="1"/>
  <c r="B667" i="5"/>
  <c r="C667" i="5"/>
  <c r="D667" i="5"/>
  <c r="E667" i="5"/>
  <c r="F667" i="5"/>
  <c r="G667" i="5"/>
  <c r="H667" i="5"/>
  <c r="I667" i="5"/>
  <c r="J667" i="5"/>
  <c r="K667" i="5"/>
  <c r="L667" i="5"/>
  <c r="M667" i="5"/>
  <c r="N667" i="5"/>
  <c r="R667" i="5"/>
  <c r="A668" i="5"/>
  <c r="O668" i="5" s="1"/>
  <c r="P668" i="5" s="1"/>
  <c r="Q668" i="5" s="1"/>
  <c r="B668" i="5"/>
  <c r="C668" i="5"/>
  <c r="D668" i="5"/>
  <c r="E668" i="5"/>
  <c r="F668" i="5"/>
  <c r="G668" i="5"/>
  <c r="H668" i="5"/>
  <c r="I668" i="5"/>
  <c r="J668" i="5"/>
  <c r="K668" i="5"/>
  <c r="L668" i="5"/>
  <c r="M668" i="5"/>
  <c r="N668" i="5"/>
  <c r="R668" i="5"/>
  <c r="A669" i="5"/>
  <c r="O669" i="5" s="1"/>
  <c r="P669" i="5" s="1"/>
  <c r="Q669" i="5" s="1"/>
  <c r="B669" i="5"/>
  <c r="C669" i="5"/>
  <c r="D669" i="5"/>
  <c r="E669" i="5"/>
  <c r="F669" i="5"/>
  <c r="G669" i="5"/>
  <c r="H669" i="5"/>
  <c r="I669" i="5"/>
  <c r="J669" i="5"/>
  <c r="K669" i="5"/>
  <c r="L669" i="5"/>
  <c r="M669" i="5"/>
  <c r="N669" i="5"/>
  <c r="R669" i="5"/>
  <c r="A670" i="5"/>
  <c r="O670" i="5" s="1"/>
  <c r="P670" i="5" s="1"/>
  <c r="Q670" i="5" s="1"/>
  <c r="B670" i="5"/>
  <c r="C670" i="5"/>
  <c r="D670" i="5"/>
  <c r="E670" i="5"/>
  <c r="F670" i="5"/>
  <c r="G670" i="5"/>
  <c r="H670" i="5"/>
  <c r="I670" i="5"/>
  <c r="J670" i="5"/>
  <c r="K670" i="5"/>
  <c r="L670" i="5"/>
  <c r="M670" i="5"/>
  <c r="N670" i="5"/>
  <c r="R670" i="5"/>
  <c r="A671" i="5"/>
  <c r="O671" i="5" s="1"/>
  <c r="P671" i="5" s="1"/>
  <c r="Q671" i="5" s="1"/>
  <c r="B671" i="5"/>
  <c r="C671" i="5"/>
  <c r="D671" i="5"/>
  <c r="E671" i="5"/>
  <c r="F671" i="5"/>
  <c r="G671" i="5"/>
  <c r="H671" i="5"/>
  <c r="I671" i="5"/>
  <c r="J671" i="5"/>
  <c r="K671" i="5"/>
  <c r="L671" i="5"/>
  <c r="M671" i="5"/>
  <c r="N671" i="5"/>
  <c r="R671" i="5"/>
  <c r="A672" i="5"/>
  <c r="O672" i="5" s="1"/>
  <c r="P672" i="5" s="1"/>
  <c r="Q672" i="5" s="1"/>
  <c r="B672" i="5"/>
  <c r="C672" i="5"/>
  <c r="D672" i="5"/>
  <c r="E672" i="5"/>
  <c r="F672" i="5"/>
  <c r="G672" i="5"/>
  <c r="H672" i="5"/>
  <c r="I672" i="5"/>
  <c r="J672" i="5"/>
  <c r="K672" i="5"/>
  <c r="L672" i="5"/>
  <c r="M672" i="5"/>
  <c r="N672" i="5"/>
  <c r="R672" i="5"/>
  <c r="A673" i="5"/>
  <c r="O673" i="5" s="1"/>
  <c r="P673" i="5" s="1"/>
  <c r="Q673" i="5" s="1"/>
  <c r="B673" i="5"/>
  <c r="C673" i="5"/>
  <c r="D673" i="5"/>
  <c r="E673" i="5"/>
  <c r="F673" i="5"/>
  <c r="G673" i="5"/>
  <c r="H673" i="5"/>
  <c r="I673" i="5"/>
  <c r="J673" i="5"/>
  <c r="K673" i="5"/>
  <c r="L673" i="5"/>
  <c r="M673" i="5"/>
  <c r="N673" i="5"/>
  <c r="R673" i="5"/>
  <c r="A674" i="5"/>
  <c r="O674" i="5" s="1"/>
  <c r="P674" i="5" s="1"/>
  <c r="Q674" i="5" s="1"/>
  <c r="B674" i="5"/>
  <c r="C674" i="5"/>
  <c r="D674" i="5"/>
  <c r="E674" i="5"/>
  <c r="F674" i="5"/>
  <c r="G674" i="5"/>
  <c r="H674" i="5"/>
  <c r="I674" i="5"/>
  <c r="J674" i="5"/>
  <c r="K674" i="5"/>
  <c r="L674" i="5"/>
  <c r="M674" i="5"/>
  <c r="N674" i="5"/>
  <c r="R674" i="5"/>
  <c r="A675" i="5"/>
  <c r="O675" i="5" s="1"/>
  <c r="P675" i="5" s="1"/>
  <c r="Q675" i="5" s="1"/>
  <c r="B675" i="5"/>
  <c r="C675" i="5"/>
  <c r="D675" i="5"/>
  <c r="E675" i="5"/>
  <c r="F675" i="5"/>
  <c r="G675" i="5"/>
  <c r="H675" i="5"/>
  <c r="I675" i="5"/>
  <c r="J675" i="5"/>
  <c r="K675" i="5"/>
  <c r="L675" i="5"/>
  <c r="M675" i="5"/>
  <c r="N675" i="5"/>
  <c r="R675" i="5"/>
  <c r="A676" i="5"/>
  <c r="O676" i="5" s="1"/>
  <c r="P676" i="5" s="1"/>
  <c r="Q676" i="5" s="1"/>
  <c r="B676" i="5"/>
  <c r="C676" i="5"/>
  <c r="D676" i="5"/>
  <c r="E676" i="5"/>
  <c r="F676" i="5"/>
  <c r="G676" i="5"/>
  <c r="H676" i="5"/>
  <c r="I676" i="5"/>
  <c r="J676" i="5"/>
  <c r="K676" i="5"/>
  <c r="L676" i="5"/>
  <c r="M676" i="5"/>
  <c r="N676" i="5"/>
  <c r="R676" i="5"/>
  <c r="A677" i="5"/>
  <c r="O677" i="5" s="1"/>
  <c r="P677" i="5" s="1"/>
  <c r="Q677" i="5" s="1"/>
  <c r="B677" i="5"/>
  <c r="C677" i="5"/>
  <c r="D677" i="5"/>
  <c r="E677" i="5"/>
  <c r="F677" i="5"/>
  <c r="G677" i="5"/>
  <c r="H677" i="5"/>
  <c r="I677" i="5"/>
  <c r="J677" i="5"/>
  <c r="K677" i="5"/>
  <c r="L677" i="5"/>
  <c r="M677" i="5"/>
  <c r="N677" i="5"/>
  <c r="R677" i="5"/>
  <c r="A678" i="5"/>
  <c r="O678" i="5" s="1"/>
  <c r="P678" i="5" s="1"/>
  <c r="Q678" i="5" s="1"/>
  <c r="B678" i="5"/>
  <c r="C678" i="5"/>
  <c r="D678" i="5"/>
  <c r="E678" i="5"/>
  <c r="F678" i="5"/>
  <c r="G678" i="5"/>
  <c r="H678" i="5"/>
  <c r="I678" i="5"/>
  <c r="J678" i="5"/>
  <c r="K678" i="5"/>
  <c r="L678" i="5"/>
  <c r="M678" i="5"/>
  <c r="N678" i="5"/>
  <c r="R678" i="5"/>
  <c r="A679" i="5"/>
  <c r="O679" i="5" s="1"/>
  <c r="P679" i="5" s="1"/>
  <c r="Q679" i="5" s="1"/>
  <c r="B679" i="5"/>
  <c r="C679" i="5"/>
  <c r="D679" i="5"/>
  <c r="E679" i="5"/>
  <c r="F679" i="5"/>
  <c r="G679" i="5"/>
  <c r="H679" i="5"/>
  <c r="I679" i="5"/>
  <c r="J679" i="5"/>
  <c r="K679" i="5"/>
  <c r="L679" i="5"/>
  <c r="M679" i="5"/>
  <c r="N679" i="5"/>
  <c r="R679" i="5"/>
  <c r="A680" i="5"/>
  <c r="O680" i="5" s="1"/>
  <c r="P680" i="5" s="1"/>
  <c r="Q680" i="5" s="1"/>
  <c r="B680" i="5"/>
  <c r="C680" i="5"/>
  <c r="D680" i="5"/>
  <c r="E680" i="5"/>
  <c r="F680" i="5"/>
  <c r="G680" i="5"/>
  <c r="H680" i="5"/>
  <c r="I680" i="5"/>
  <c r="J680" i="5"/>
  <c r="K680" i="5"/>
  <c r="L680" i="5"/>
  <c r="M680" i="5"/>
  <c r="N680" i="5"/>
  <c r="R680" i="5"/>
  <c r="A681" i="5"/>
  <c r="O681" i="5" s="1"/>
  <c r="P681" i="5" s="1"/>
  <c r="Q681" i="5" s="1"/>
  <c r="B681" i="5"/>
  <c r="C681" i="5"/>
  <c r="D681" i="5"/>
  <c r="E681" i="5"/>
  <c r="F681" i="5"/>
  <c r="G681" i="5"/>
  <c r="H681" i="5"/>
  <c r="I681" i="5"/>
  <c r="J681" i="5"/>
  <c r="K681" i="5"/>
  <c r="L681" i="5"/>
  <c r="M681" i="5"/>
  <c r="N681" i="5"/>
  <c r="R681" i="5"/>
  <c r="A682" i="5"/>
  <c r="O682" i="5" s="1"/>
  <c r="P682" i="5" s="1"/>
  <c r="Q682" i="5" s="1"/>
  <c r="B682" i="5"/>
  <c r="C682" i="5"/>
  <c r="D682" i="5"/>
  <c r="E682" i="5"/>
  <c r="F682" i="5"/>
  <c r="G682" i="5"/>
  <c r="H682" i="5"/>
  <c r="I682" i="5"/>
  <c r="J682" i="5"/>
  <c r="K682" i="5"/>
  <c r="L682" i="5"/>
  <c r="M682" i="5"/>
  <c r="N682" i="5"/>
  <c r="R682" i="5"/>
  <c r="A683" i="5"/>
  <c r="O683" i="5" s="1"/>
  <c r="P683" i="5" s="1"/>
  <c r="Q683" i="5" s="1"/>
  <c r="B683" i="5"/>
  <c r="C683" i="5"/>
  <c r="D683" i="5"/>
  <c r="E683" i="5"/>
  <c r="F683" i="5"/>
  <c r="G683" i="5"/>
  <c r="H683" i="5"/>
  <c r="I683" i="5"/>
  <c r="J683" i="5"/>
  <c r="K683" i="5"/>
  <c r="L683" i="5"/>
  <c r="M683" i="5"/>
  <c r="N683" i="5"/>
  <c r="R683" i="5"/>
  <c r="A684" i="5"/>
  <c r="O684" i="5" s="1"/>
  <c r="P684" i="5" s="1"/>
  <c r="Q684" i="5" s="1"/>
  <c r="B684" i="5"/>
  <c r="C684" i="5"/>
  <c r="D684" i="5"/>
  <c r="E684" i="5"/>
  <c r="F684" i="5"/>
  <c r="G684" i="5"/>
  <c r="H684" i="5"/>
  <c r="I684" i="5"/>
  <c r="J684" i="5"/>
  <c r="K684" i="5"/>
  <c r="L684" i="5"/>
  <c r="M684" i="5"/>
  <c r="N684" i="5"/>
  <c r="R684" i="5"/>
  <c r="A685" i="5"/>
  <c r="B685" i="5"/>
  <c r="C685" i="5"/>
  <c r="D685" i="5"/>
  <c r="E685" i="5"/>
  <c r="F685" i="5"/>
  <c r="G685" i="5"/>
  <c r="H685" i="5"/>
  <c r="I685" i="5"/>
  <c r="J685" i="5"/>
  <c r="K685" i="5"/>
  <c r="L685" i="5"/>
  <c r="M685" i="5"/>
  <c r="N685" i="5"/>
  <c r="O685" i="5"/>
  <c r="P685" i="5" s="1"/>
  <c r="Q685" i="5" s="1"/>
  <c r="R685" i="5"/>
  <c r="A686" i="5"/>
  <c r="O686" i="5" s="1"/>
  <c r="P686" i="5" s="1"/>
  <c r="Q686" i="5" s="1"/>
  <c r="B686" i="5"/>
  <c r="C686" i="5"/>
  <c r="D686" i="5"/>
  <c r="E686" i="5"/>
  <c r="F686" i="5"/>
  <c r="G686" i="5"/>
  <c r="H686" i="5"/>
  <c r="I686" i="5"/>
  <c r="J686" i="5"/>
  <c r="K686" i="5"/>
  <c r="L686" i="5"/>
  <c r="M686" i="5"/>
  <c r="N686" i="5"/>
  <c r="R686" i="5"/>
  <c r="A687" i="5"/>
  <c r="O687" i="5" s="1"/>
  <c r="P687" i="5" s="1"/>
  <c r="Q687" i="5" s="1"/>
  <c r="B687" i="5"/>
  <c r="C687" i="5"/>
  <c r="D687" i="5"/>
  <c r="E687" i="5"/>
  <c r="F687" i="5"/>
  <c r="G687" i="5"/>
  <c r="H687" i="5"/>
  <c r="I687" i="5"/>
  <c r="J687" i="5"/>
  <c r="K687" i="5"/>
  <c r="L687" i="5"/>
  <c r="M687" i="5"/>
  <c r="N687" i="5"/>
  <c r="R687" i="5"/>
  <c r="A688" i="5"/>
  <c r="O688" i="5" s="1"/>
  <c r="P688" i="5" s="1"/>
  <c r="Q688" i="5" s="1"/>
  <c r="B688" i="5"/>
  <c r="C688" i="5"/>
  <c r="D688" i="5"/>
  <c r="E688" i="5"/>
  <c r="F688" i="5"/>
  <c r="G688" i="5"/>
  <c r="H688" i="5"/>
  <c r="I688" i="5"/>
  <c r="J688" i="5"/>
  <c r="K688" i="5"/>
  <c r="L688" i="5"/>
  <c r="M688" i="5"/>
  <c r="N688" i="5"/>
  <c r="R688" i="5"/>
  <c r="A689" i="5"/>
  <c r="O689" i="5" s="1"/>
  <c r="P689" i="5" s="1"/>
  <c r="Q689" i="5" s="1"/>
  <c r="B689" i="5"/>
  <c r="C689" i="5"/>
  <c r="D689" i="5"/>
  <c r="E689" i="5"/>
  <c r="F689" i="5"/>
  <c r="G689" i="5"/>
  <c r="H689" i="5"/>
  <c r="I689" i="5"/>
  <c r="J689" i="5"/>
  <c r="K689" i="5"/>
  <c r="L689" i="5"/>
  <c r="M689" i="5"/>
  <c r="N689" i="5"/>
  <c r="R689" i="5"/>
  <c r="A690" i="5"/>
  <c r="O690" i="5" s="1"/>
  <c r="P690" i="5" s="1"/>
  <c r="Q690" i="5" s="1"/>
  <c r="B690" i="5"/>
  <c r="C690" i="5"/>
  <c r="D690" i="5"/>
  <c r="E690" i="5"/>
  <c r="F690" i="5"/>
  <c r="G690" i="5"/>
  <c r="H690" i="5"/>
  <c r="I690" i="5"/>
  <c r="J690" i="5"/>
  <c r="K690" i="5"/>
  <c r="L690" i="5"/>
  <c r="M690" i="5"/>
  <c r="N690" i="5"/>
  <c r="R690" i="5"/>
  <c r="A691" i="5"/>
  <c r="O691" i="5" s="1"/>
  <c r="P691" i="5" s="1"/>
  <c r="Q691" i="5" s="1"/>
  <c r="B691" i="5"/>
  <c r="C691" i="5"/>
  <c r="D691" i="5"/>
  <c r="E691" i="5"/>
  <c r="F691" i="5"/>
  <c r="G691" i="5"/>
  <c r="H691" i="5"/>
  <c r="I691" i="5"/>
  <c r="J691" i="5"/>
  <c r="K691" i="5"/>
  <c r="L691" i="5"/>
  <c r="M691" i="5"/>
  <c r="N691" i="5"/>
  <c r="R691" i="5"/>
  <c r="A692" i="5"/>
  <c r="O692" i="5" s="1"/>
  <c r="P692" i="5" s="1"/>
  <c r="Q692" i="5" s="1"/>
  <c r="B692" i="5"/>
  <c r="C692" i="5"/>
  <c r="D692" i="5"/>
  <c r="E692" i="5"/>
  <c r="F692" i="5"/>
  <c r="G692" i="5"/>
  <c r="H692" i="5"/>
  <c r="I692" i="5"/>
  <c r="J692" i="5"/>
  <c r="K692" i="5"/>
  <c r="L692" i="5"/>
  <c r="M692" i="5"/>
  <c r="N692" i="5"/>
  <c r="R692" i="5"/>
  <c r="A693" i="5"/>
  <c r="O693" i="5" s="1"/>
  <c r="P693" i="5" s="1"/>
  <c r="Q693" i="5" s="1"/>
  <c r="B693" i="5"/>
  <c r="C693" i="5"/>
  <c r="D693" i="5"/>
  <c r="E693" i="5"/>
  <c r="F693" i="5"/>
  <c r="G693" i="5"/>
  <c r="H693" i="5"/>
  <c r="I693" i="5"/>
  <c r="J693" i="5"/>
  <c r="K693" i="5"/>
  <c r="L693" i="5"/>
  <c r="M693" i="5"/>
  <c r="N693" i="5"/>
  <c r="R693" i="5"/>
  <c r="A694" i="5"/>
  <c r="O694" i="5" s="1"/>
  <c r="P694" i="5" s="1"/>
  <c r="Q694" i="5" s="1"/>
  <c r="B694" i="5"/>
  <c r="C694" i="5"/>
  <c r="D694" i="5"/>
  <c r="E694" i="5"/>
  <c r="F694" i="5"/>
  <c r="G694" i="5"/>
  <c r="H694" i="5"/>
  <c r="I694" i="5"/>
  <c r="J694" i="5"/>
  <c r="K694" i="5"/>
  <c r="L694" i="5"/>
  <c r="M694" i="5"/>
  <c r="N694" i="5"/>
  <c r="R694" i="5"/>
  <c r="A695" i="5"/>
  <c r="O695" i="5" s="1"/>
  <c r="P695" i="5" s="1"/>
  <c r="Q695" i="5" s="1"/>
  <c r="B695" i="5"/>
  <c r="C695" i="5"/>
  <c r="D695" i="5"/>
  <c r="E695" i="5"/>
  <c r="F695" i="5"/>
  <c r="G695" i="5"/>
  <c r="H695" i="5"/>
  <c r="I695" i="5"/>
  <c r="J695" i="5"/>
  <c r="K695" i="5"/>
  <c r="L695" i="5"/>
  <c r="M695" i="5"/>
  <c r="N695" i="5"/>
  <c r="R695" i="5"/>
  <c r="A696" i="5"/>
  <c r="O696" i="5" s="1"/>
  <c r="P696" i="5" s="1"/>
  <c r="Q696" i="5" s="1"/>
  <c r="B696" i="5"/>
  <c r="C696" i="5"/>
  <c r="D696" i="5"/>
  <c r="E696" i="5"/>
  <c r="F696" i="5"/>
  <c r="G696" i="5"/>
  <c r="H696" i="5"/>
  <c r="I696" i="5"/>
  <c r="J696" i="5"/>
  <c r="K696" i="5"/>
  <c r="L696" i="5"/>
  <c r="M696" i="5"/>
  <c r="N696" i="5"/>
  <c r="R696" i="5"/>
  <c r="A697" i="5"/>
  <c r="O697" i="5" s="1"/>
  <c r="P697" i="5" s="1"/>
  <c r="Q697" i="5" s="1"/>
  <c r="B697" i="5"/>
  <c r="C697" i="5"/>
  <c r="D697" i="5"/>
  <c r="E697" i="5"/>
  <c r="F697" i="5"/>
  <c r="G697" i="5"/>
  <c r="H697" i="5"/>
  <c r="I697" i="5"/>
  <c r="J697" i="5"/>
  <c r="K697" i="5"/>
  <c r="L697" i="5"/>
  <c r="M697" i="5"/>
  <c r="N697" i="5"/>
  <c r="R697" i="5"/>
  <c r="A698" i="5"/>
  <c r="O698" i="5" s="1"/>
  <c r="P698" i="5" s="1"/>
  <c r="Q698" i="5" s="1"/>
  <c r="B698" i="5"/>
  <c r="C698" i="5"/>
  <c r="D698" i="5"/>
  <c r="E698" i="5"/>
  <c r="F698" i="5"/>
  <c r="G698" i="5"/>
  <c r="H698" i="5"/>
  <c r="I698" i="5"/>
  <c r="J698" i="5"/>
  <c r="K698" i="5"/>
  <c r="L698" i="5"/>
  <c r="M698" i="5"/>
  <c r="N698" i="5"/>
  <c r="R698" i="5"/>
  <c r="A699" i="5"/>
  <c r="O699" i="5" s="1"/>
  <c r="P699" i="5" s="1"/>
  <c r="Q699" i="5" s="1"/>
  <c r="B699" i="5"/>
  <c r="C699" i="5"/>
  <c r="D699" i="5"/>
  <c r="E699" i="5"/>
  <c r="F699" i="5"/>
  <c r="G699" i="5"/>
  <c r="H699" i="5"/>
  <c r="I699" i="5"/>
  <c r="J699" i="5"/>
  <c r="K699" i="5"/>
  <c r="L699" i="5"/>
  <c r="M699" i="5"/>
  <c r="N699" i="5"/>
  <c r="R699" i="5"/>
  <c r="A700" i="5"/>
  <c r="O700" i="5" s="1"/>
  <c r="P700" i="5" s="1"/>
  <c r="Q700" i="5" s="1"/>
  <c r="B700" i="5"/>
  <c r="C700" i="5"/>
  <c r="D700" i="5"/>
  <c r="E700" i="5"/>
  <c r="F700" i="5"/>
  <c r="G700" i="5"/>
  <c r="H700" i="5"/>
  <c r="I700" i="5"/>
  <c r="J700" i="5"/>
  <c r="K700" i="5"/>
  <c r="L700" i="5"/>
  <c r="M700" i="5"/>
  <c r="N700" i="5"/>
  <c r="R700" i="5"/>
  <c r="A701" i="5"/>
  <c r="O701" i="5" s="1"/>
  <c r="P701" i="5" s="1"/>
  <c r="Q701" i="5" s="1"/>
  <c r="B701" i="5"/>
  <c r="C701" i="5"/>
  <c r="D701" i="5"/>
  <c r="E701" i="5"/>
  <c r="F701" i="5"/>
  <c r="G701" i="5"/>
  <c r="H701" i="5"/>
  <c r="I701" i="5"/>
  <c r="J701" i="5"/>
  <c r="K701" i="5"/>
  <c r="L701" i="5"/>
  <c r="M701" i="5"/>
  <c r="N701" i="5"/>
  <c r="R701" i="5"/>
  <c r="A702" i="5"/>
  <c r="O702" i="5" s="1"/>
  <c r="P702" i="5" s="1"/>
  <c r="Q702" i="5" s="1"/>
  <c r="B702" i="5"/>
  <c r="C702" i="5"/>
  <c r="D702" i="5"/>
  <c r="E702" i="5"/>
  <c r="F702" i="5"/>
  <c r="G702" i="5"/>
  <c r="H702" i="5"/>
  <c r="I702" i="5"/>
  <c r="J702" i="5"/>
  <c r="K702" i="5"/>
  <c r="L702" i="5"/>
  <c r="M702" i="5"/>
  <c r="N702" i="5"/>
  <c r="R702" i="5"/>
  <c r="A703" i="5"/>
  <c r="O703" i="5" s="1"/>
  <c r="P703" i="5" s="1"/>
  <c r="Q703" i="5" s="1"/>
  <c r="B703" i="5"/>
  <c r="C703" i="5"/>
  <c r="D703" i="5"/>
  <c r="E703" i="5"/>
  <c r="F703" i="5"/>
  <c r="G703" i="5"/>
  <c r="H703" i="5"/>
  <c r="I703" i="5"/>
  <c r="J703" i="5"/>
  <c r="K703" i="5"/>
  <c r="L703" i="5"/>
  <c r="M703" i="5"/>
  <c r="N703" i="5"/>
  <c r="R703" i="5"/>
  <c r="A704" i="5"/>
  <c r="O704" i="5" s="1"/>
  <c r="P704" i="5" s="1"/>
  <c r="Q704" i="5" s="1"/>
  <c r="B704" i="5"/>
  <c r="C704" i="5"/>
  <c r="D704" i="5"/>
  <c r="E704" i="5"/>
  <c r="F704" i="5"/>
  <c r="G704" i="5"/>
  <c r="H704" i="5"/>
  <c r="I704" i="5"/>
  <c r="J704" i="5"/>
  <c r="K704" i="5"/>
  <c r="L704" i="5"/>
  <c r="M704" i="5"/>
  <c r="N704" i="5"/>
  <c r="R704" i="5"/>
  <c r="A705" i="5"/>
  <c r="O705" i="5" s="1"/>
  <c r="P705" i="5" s="1"/>
  <c r="Q705" i="5" s="1"/>
  <c r="B705" i="5"/>
  <c r="C705" i="5"/>
  <c r="D705" i="5"/>
  <c r="E705" i="5"/>
  <c r="F705" i="5"/>
  <c r="G705" i="5"/>
  <c r="H705" i="5"/>
  <c r="I705" i="5"/>
  <c r="J705" i="5"/>
  <c r="K705" i="5"/>
  <c r="L705" i="5"/>
  <c r="M705" i="5"/>
  <c r="N705" i="5"/>
  <c r="R705" i="5"/>
  <c r="A706" i="5"/>
  <c r="O706" i="5" s="1"/>
  <c r="P706" i="5" s="1"/>
  <c r="Q706" i="5" s="1"/>
  <c r="B706" i="5"/>
  <c r="C706" i="5"/>
  <c r="D706" i="5"/>
  <c r="E706" i="5"/>
  <c r="F706" i="5"/>
  <c r="G706" i="5"/>
  <c r="H706" i="5"/>
  <c r="I706" i="5"/>
  <c r="J706" i="5"/>
  <c r="K706" i="5"/>
  <c r="L706" i="5"/>
  <c r="M706" i="5"/>
  <c r="N706" i="5"/>
  <c r="R706" i="5"/>
  <c r="A707" i="5"/>
  <c r="O707" i="5" s="1"/>
  <c r="P707" i="5" s="1"/>
  <c r="Q707" i="5" s="1"/>
  <c r="B707" i="5"/>
  <c r="C707" i="5"/>
  <c r="D707" i="5"/>
  <c r="E707" i="5"/>
  <c r="F707" i="5"/>
  <c r="G707" i="5"/>
  <c r="H707" i="5"/>
  <c r="I707" i="5"/>
  <c r="J707" i="5"/>
  <c r="K707" i="5"/>
  <c r="L707" i="5"/>
  <c r="M707" i="5"/>
  <c r="N707" i="5"/>
  <c r="R707" i="5"/>
  <c r="A708" i="5"/>
  <c r="O708" i="5" s="1"/>
  <c r="P708" i="5" s="1"/>
  <c r="Q708" i="5" s="1"/>
  <c r="B708" i="5"/>
  <c r="C708" i="5"/>
  <c r="D708" i="5"/>
  <c r="E708" i="5"/>
  <c r="F708" i="5"/>
  <c r="G708" i="5"/>
  <c r="H708" i="5"/>
  <c r="I708" i="5"/>
  <c r="J708" i="5"/>
  <c r="K708" i="5"/>
  <c r="L708" i="5"/>
  <c r="M708" i="5"/>
  <c r="N708" i="5"/>
  <c r="R708" i="5"/>
  <c r="A709" i="5"/>
  <c r="O709" i="5" s="1"/>
  <c r="P709" i="5" s="1"/>
  <c r="Q709" i="5" s="1"/>
  <c r="B709" i="5"/>
  <c r="C709" i="5"/>
  <c r="D709" i="5"/>
  <c r="E709" i="5"/>
  <c r="F709" i="5"/>
  <c r="G709" i="5"/>
  <c r="H709" i="5"/>
  <c r="I709" i="5"/>
  <c r="J709" i="5"/>
  <c r="K709" i="5"/>
  <c r="L709" i="5"/>
  <c r="M709" i="5"/>
  <c r="N709" i="5"/>
  <c r="R709" i="5"/>
  <c r="A710" i="5"/>
  <c r="B710" i="5"/>
  <c r="C710" i="5"/>
  <c r="D710" i="5"/>
  <c r="E710" i="5"/>
  <c r="F710" i="5"/>
  <c r="G710" i="5"/>
  <c r="H710" i="5"/>
  <c r="I710" i="5"/>
  <c r="J710" i="5"/>
  <c r="K710" i="5"/>
  <c r="L710" i="5"/>
  <c r="M710" i="5"/>
  <c r="N710" i="5"/>
  <c r="O710" i="5"/>
  <c r="P710" i="5" s="1"/>
  <c r="Q710" i="5" s="1"/>
  <c r="R710" i="5"/>
  <c r="A711" i="5"/>
  <c r="O711" i="5" s="1"/>
  <c r="P711" i="5" s="1"/>
  <c r="Q711" i="5" s="1"/>
  <c r="B711" i="5"/>
  <c r="C711" i="5"/>
  <c r="D711" i="5"/>
  <c r="E711" i="5"/>
  <c r="F711" i="5"/>
  <c r="G711" i="5"/>
  <c r="H711" i="5"/>
  <c r="I711" i="5"/>
  <c r="J711" i="5"/>
  <c r="K711" i="5"/>
  <c r="L711" i="5"/>
  <c r="M711" i="5"/>
  <c r="N711" i="5"/>
  <c r="R711" i="5"/>
  <c r="A712" i="5"/>
  <c r="O712" i="5" s="1"/>
  <c r="P712" i="5" s="1"/>
  <c r="Q712" i="5" s="1"/>
  <c r="B712" i="5"/>
  <c r="C712" i="5"/>
  <c r="D712" i="5"/>
  <c r="E712" i="5"/>
  <c r="F712" i="5"/>
  <c r="G712" i="5"/>
  <c r="H712" i="5"/>
  <c r="I712" i="5"/>
  <c r="J712" i="5"/>
  <c r="K712" i="5"/>
  <c r="L712" i="5"/>
  <c r="M712" i="5"/>
  <c r="N712" i="5"/>
  <c r="R712" i="5"/>
  <c r="A713" i="5"/>
  <c r="B713" i="5"/>
  <c r="C713" i="5"/>
  <c r="D713" i="5"/>
  <c r="E713" i="5"/>
  <c r="F713" i="5"/>
  <c r="G713" i="5"/>
  <c r="H713" i="5"/>
  <c r="I713" i="5"/>
  <c r="J713" i="5"/>
  <c r="K713" i="5"/>
  <c r="L713" i="5"/>
  <c r="M713" i="5"/>
  <c r="N713" i="5"/>
  <c r="O713" i="5"/>
  <c r="P713" i="5" s="1"/>
  <c r="Q713" i="5" s="1"/>
  <c r="R713" i="5"/>
  <c r="A714" i="5"/>
  <c r="O714" i="5" s="1"/>
  <c r="P714" i="5" s="1"/>
  <c r="Q714" i="5" s="1"/>
  <c r="B714" i="5"/>
  <c r="C714" i="5"/>
  <c r="D714" i="5"/>
  <c r="E714" i="5"/>
  <c r="F714" i="5"/>
  <c r="G714" i="5"/>
  <c r="H714" i="5"/>
  <c r="I714" i="5"/>
  <c r="J714" i="5"/>
  <c r="K714" i="5"/>
  <c r="L714" i="5"/>
  <c r="M714" i="5"/>
  <c r="N714" i="5"/>
  <c r="R714" i="5"/>
  <c r="A715" i="5"/>
  <c r="O715" i="5" s="1"/>
  <c r="P715" i="5" s="1"/>
  <c r="Q715" i="5" s="1"/>
  <c r="B715" i="5"/>
  <c r="C715" i="5"/>
  <c r="D715" i="5"/>
  <c r="E715" i="5"/>
  <c r="F715" i="5"/>
  <c r="G715" i="5"/>
  <c r="H715" i="5"/>
  <c r="I715" i="5"/>
  <c r="J715" i="5"/>
  <c r="K715" i="5"/>
  <c r="L715" i="5"/>
  <c r="M715" i="5"/>
  <c r="N715" i="5"/>
  <c r="R715" i="5"/>
  <c r="A716" i="5"/>
  <c r="O716" i="5" s="1"/>
  <c r="P716" i="5" s="1"/>
  <c r="Q716" i="5" s="1"/>
  <c r="B716" i="5"/>
  <c r="C716" i="5"/>
  <c r="D716" i="5"/>
  <c r="E716" i="5"/>
  <c r="F716" i="5"/>
  <c r="G716" i="5"/>
  <c r="H716" i="5"/>
  <c r="I716" i="5"/>
  <c r="J716" i="5"/>
  <c r="K716" i="5"/>
  <c r="L716" i="5"/>
  <c r="M716" i="5"/>
  <c r="N716" i="5"/>
  <c r="R716" i="5"/>
  <c r="A717" i="5"/>
  <c r="O717" i="5" s="1"/>
  <c r="P717" i="5" s="1"/>
  <c r="Q717" i="5" s="1"/>
  <c r="B717" i="5"/>
  <c r="C717" i="5"/>
  <c r="D717" i="5"/>
  <c r="E717" i="5"/>
  <c r="F717" i="5"/>
  <c r="G717" i="5"/>
  <c r="H717" i="5"/>
  <c r="I717" i="5"/>
  <c r="J717" i="5"/>
  <c r="K717" i="5"/>
  <c r="L717" i="5"/>
  <c r="M717" i="5"/>
  <c r="N717" i="5"/>
  <c r="R717" i="5"/>
  <c r="A718" i="5"/>
  <c r="O718" i="5" s="1"/>
  <c r="P718" i="5" s="1"/>
  <c r="Q718" i="5" s="1"/>
  <c r="B718" i="5"/>
  <c r="C718" i="5"/>
  <c r="D718" i="5"/>
  <c r="E718" i="5"/>
  <c r="F718" i="5"/>
  <c r="G718" i="5"/>
  <c r="H718" i="5"/>
  <c r="I718" i="5"/>
  <c r="J718" i="5"/>
  <c r="K718" i="5"/>
  <c r="L718" i="5"/>
  <c r="M718" i="5"/>
  <c r="N718" i="5"/>
  <c r="R718" i="5"/>
  <c r="A719" i="5"/>
  <c r="O719" i="5" s="1"/>
  <c r="P719" i="5" s="1"/>
  <c r="Q719" i="5" s="1"/>
  <c r="B719" i="5"/>
  <c r="C719" i="5"/>
  <c r="D719" i="5"/>
  <c r="E719" i="5"/>
  <c r="F719" i="5"/>
  <c r="G719" i="5"/>
  <c r="H719" i="5"/>
  <c r="I719" i="5"/>
  <c r="J719" i="5"/>
  <c r="K719" i="5"/>
  <c r="L719" i="5"/>
  <c r="M719" i="5"/>
  <c r="N719" i="5"/>
  <c r="R719" i="5"/>
  <c r="A720" i="5"/>
  <c r="O720" i="5" s="1"/>
  <c r="P720" i="5" s="1"/>
  <c r="Q720" i="5" s="1"/>
  <c r="B720" i="5"/>
  <c r="C720" i="5"/>
  <c r="D720" i="5"/>
  <c r="E720" i="5"/>
  <c r="F720" i="5"/>
  <c r="G720" i="5"/>
  <c r="H720" i="5"/>
  <c r="I720" i="5"/>
  <c r="J720" i="5"/>
  <c r="K720" i="5"/>
  <c r="L720" i="5"/>
  <c r="M720" i="5"/>
  <c r="N720" i="5"/>
  <c r="R720" i="5"/>
  <c r="A721" i="5"/>
  <c r="O721" i="5" s="1"/>
  <c r="P721" i="5" s="1"/>
  <c r="Q721" i="5" s="1"/>
  <c r="B721" i="5"/>
  <c r="C721" i="5"/>
  <c r="D721" i="5"/>
  <c r="E721" i="5"/>
  <c r="F721" i="5"/>
  <c r="G721" i="5"/>
  <c r="H721" i="5"/>
  <c r="I721" i="5"/>
  <c r="J721" i="5"/>
  <c r="K721" i="5"/>
  <c r="L721" i="5"/>
  <c r="M721" i="5"/>
  <c r="N721" i="5"/>
  <c r="R721" i="5"/>
  <c r="A722" i="5"/>
  <c r="O722" i="5" s="1"/>
  <c r="P722" i="5" s="1"/>
  <c r="Q722" i="5" s="1"/>
  <c r="B722" i="5"/>
  <c r="C722" i="5"/>
  <c r="D722" i="5"/>
  <c r="E722" i="5"/>
  <c r="F722" i="5"/>
  <c r="G722" i="5"/>
  <c r="H722" i="5"/>
  <c r="I722" i="5"/>
  <c r="J722" i="5"/>
  <c r="K722" i="5"/>
  <c r="L722" i="5"/>
  <c r="M722" i="5"/>
  <c r="N722" i="5"/>
  <c r="R722" i="5"/>
  <c r="A723" i="5"/>
  <c r="O723" i="5" s="1"/>
  <c r="P723" i="5" s="1"/>
  <c r="Q723" i="5" s="1"/>
  <c r="B723" i="5"/>
  <c r="C723" i="5"/>
  <c r="D723" i="5"/>
  <c r="E723" i="5"/>
  <c r="F723" i="5"/>
  <c r="G723" i="5"/>
  <c r="H723" i="5"/>
  <c r="I723" i="5"/>
  <c r="J723" i="5"/>
  <c r="K723" i="5"/>
  <c r="L723" i="5"/>
  <c r="M723" i="5"/>
  <c r="N723" i="5"/>
  <c r="R723" i="5"/>
  <c r="A724" i="5"/>
  <c r="O724" i="5" s="1"/>
  <c r="P724" i="5" s="1"/>
  <c r="Q724" i="5" s="1"/>
  <c r="B724" i="5"/>
  <c r="C724" i="5"/>
  <c r="D724" i="5"/>
  <c r="E724" i="5"/>
  <c r="F724" i="5"/>
  <c r="G724" i="5"/>
  <c r="H724" i="5"/>
  <c r="I724" i="5"/>
  <c r="J724" i="5"/>
  <c r="K724" i="5"/>
  <c r="L724" i="5"/>
  <c r="M724" i="5"/>
  <c r="N724" i="5"/>
  <c r="R724" i="5"/>
  <c r="A725" i="5"/>
  <c r="O725" i="5" s="1"/>
  <c r="P725" i="5" s="1"/>
  <c r="Q725" i="5" s="1"/>
  <c r="B725" i="5"/>
  <c r="C725" i="5"/>
  <c r="D725" i="5"/>
  <c r="E725" i="5"/>
  <c r="F725" i="5"/>
  <c r="G725" i="5"/>
  <c r="H725" i="5"/>
  <c r="I725" i="5"/>
  <c r="J725" i="5"/>
  <c r="K725" i="5"/>
  <c r="L725" i="5"/>
  <c r="M725" i="5"/>
  <c r="N725" i="5"/>
  <c r="R725" i="5"/>
  <c r="A726" i="5"/>
  <c r="O726" i="5" s="1"/>
  <c r="P726" i="5" s="1"/>
  <c r="Q726" i="5" s="1"/>
  <c r="B726" i="5"/>
  <c r="C726" i="5"/>
  <c r="D726" i="5"/>
  <c r="E726" i="5"/>
  <c r="F726" i="5"/>
  <c r="G726" i="5"/>
  <c r="H726" i="5"/>
  <c r="I726" i="5"/>
  <c r="J726" i="5"/>
  <c r="K726" i="5"/>
  <c r="L726" i="5"/>
  <c r="M726" i="5"/>
  <c r="N726" i="5"/>
  <c r="R726" i="5"/>
  <c r="A727" i="5"/>
  <c r="O727" i="5" s="1"/>
  <c r="P727" i="5" s="1"/>
  <c r="Q727" i="5" s="1"/>
  <c r="B727" i="5"/>
  <c r="C727" i="5"/>
  <c r="D727" i="5"/>
  <c r="E727" i="5"/>
  <c r="F727" i="5"/>
  <c r="G727" i="5"/>
  <c r="H727" i="5"/>
  <c r="I727" i="5"/>
  <c r="J727" i="5"/>
  <c r="K727" i="5"/>
  <c r="L727" i="5"/>
  <c r="M727" i="5"/>
  <c r="N727" i="5"/>
  <c r="R727" i="5"/>
  <c r="A728" i="5"/>
  <c r="O728" i="5" s="1"/>
  <c r="P728" i="5" s="1"/>
  <c r="Q728" i="5" s="1"/>
  <c r="B728" i="5"/>
  <c r="C728" i="5"/>
  <c r="D728" i="5"/>
  <c r="E728" i="5"/>
  <c r="F728" i="5"/>
  <c r="G728" i="5"/>
  <c r="H728" i="5"/>
  <c r="I728" i="5"/>
  <c r="J728" i="5"/>
  <c r="K728" i="5"/>
  <c r="L728" i="5"/>
  <c r="M728" i="5"/>
  <c r="N728" i="5"/>
  <c r="R728" i="5"/>
  <c r="A729" i="5"/>
  <c r="O729" i="5" s="1"/>
  <c r="P729" i="5" s="1"/>
  <c r="Q729" i="5" s="1"/>
  <c r="B729" i="5"/>
  <c r="C729" i="5"/>
  <c r="D729" i="5"/>
  <c r="E729" i="5"/>
  <c r="F729" i="5"/>
  <c r="G729" i="5"/>
  <c r="H729" i="5"/>
  <c r="I729" i="5"/>
  <c r="J729" i="5"/>
  <c r="K729" i="5"/>
  <c r="L729" i="5"/>
  <c r="M729" i="5"/>
  <c r="N729" i="5"/>
  <c r="R729" i="5"/>
  <c r="A730" i="5"/>
  <c r="O730" i="5" s="1"/>
  <c r="P730" i="5" s="1"/>
  <c r="Q730" i="5" s="1"/>
  <c r="B730" i="5"/>
  <c r="C730" i="5"/>
  <c r="D730" i="5"/>
  <c r="E730" i="5"/>
  <c r="F730" i="5"/>
  <c r="G730" i="5"/>
  <c r="H730" i="5"/>
  <c r="I730" i="5"/>
  <c r="J730" i="5"/>
  <c r="K730" i="5"/>
  <c r="L730" i="5"/>
  <c r="M730" i="5"/>
  <c r="N730" i="5"/>
  <c r="R730" i="5"/>
  <c r="A731" i="5"/>
  <c r="O731" i="5" s="1"/>
  <c r="P731" i="5" s="1"/>
  <c r="Q731" i="5" s="1"/>
  <c r="B731" i="5"/>
  <c r="C731" i="5"/>
  <c r="D731" i="5"/>
  <c r="E731" i="5"/>
  <c r="F731" i="5"/>
  <c r="G731" i="5"/>
  <c r="H731" i="5"/>
  <c r="I731" i="5"/>
  <c r="J731" i="5"/>
  <c r="K731" i="5"/>
  <c r="L731" i="5"/>
  <c r="M731" i="5"/>
  <c r="N731" i="5"/>
  <c r="R731" i="5"/>
  <c r="A732" i="5"/>
  <c r="O732" i="5" s="1"/>
  <c r="P732" i="5" s="1"/>
  <c r="Q732" i="5" s="1"/>
  <c r="B732" i="5"/>
  <c r="C732" i="5"/>
  <c r="D732" i="5"/>
  <c r="E732" i="5"/>
  <c r="F732" i="5"/>
  <c r="G732" i="5"/>
  <c r="H732" i="5"/>
  <c r="I732" i="5"/>
  <c r="J732" i="5"/>
  <c r="K732" i="5"/>
  <c r="L732" i="5"/>
  <c r="M732" i="5"/>
  <c r="N732" i="5"/>
  <c r="R732" i="5"/>
  <c r="A733" i="5"/>
  <c r="O733" i="5" s="1"/>
  <c r="P733" i="5" s="1"/>
  <c r="Q733" i="5" s="1"/>
  <c r="B733" i="5"/>
  <c r="C733" i="5"/>
  <c r="D733" i="5"/>
  <c r="E733" i="5"/>
  <c r="F733" i="5"/>
  <c r="G733" i="5"/>
  <c r="H733" i="5"/>
  <c r="I733" i="5"/>
  <c r="J733" i="5"/>
  <c r="K733" i="5"/>
  <c r="L733" i="5"/>
  <c r="M733" i="5"/>
  <c r="N733" i="5"/>
  <c r="R733" i="5"/>
  <c r="A734" i="5"/>
  <c r="O734" i="5" s="1"/>
  <c r="P734" i="5" s="1"/>
  <c r="Q734" i="5" s="1"/>
  <c r="B734" i="5"/>
  <c r="C734" i="5"/>
  <c r="D734" i="5"/>
  <c r="E734" i="5"/>
  <c r="F734" i="5"/>
  <c r="G734" i="5"/>
  <c r="H734" i="5"/>
  <c r="I734" i="5"/>
  <c r="J734" i="5"/>
  <c r="K734" i="5"/>
  <c r="L734" i="5"/>
  <c r="M734" i="5"/>
  <c r="N734" i="5"/>
  <c r="R734" i="5"/>
  <c r="A735" i="5"/>
  <c r="O735" i="5" s="1"/>
  <c r="P735" i="5" s="1"/>
  <c r="Q735" i="5" s="1"/>
  <c r="B735" i="5"/>
  <c r="C735" i="5"/>
  <c r="D735" i="5"/>
  <c r="E735" i="5"/>
  <c r="F735" i="5"/>
  <c r="G735" i="5"/>
  <c r="H735" i="5"/>
  <c r="I735" i="5"/>
  <c r="J735" i="5"/>
  <c r="K735" i="5"/>
  <c r="L735" i="5"/>
  <c r="M735" i="5"/>
  <c r="N735" i="5"/>
  <c r="R735" i="5"/>
  <c r="A736" i="5"/>
  <c r="O736" i="5" s="1"/>
  <c r="P736" i="5" s="1"/>
  <c r="Q736" i="5" s="1"/>
  <c r="B736" i="5"/>
  <c r="C736" i="5"/>
  <c r="D736" i="5"/>
  <c r="E736" i="5"/>
  <c r="F736" i="5"/>
  <c r="G736" i="5"/>
  <c r="H736" i="5"/>
  <c r="I736" i="5"/>
  <c r="J736" i="5"/>
  <c r="K736" i="5"/>
  <c r="L736" i="5"/>
  <c r="M736" i="5"/>
  <c r="N736" i="5"/>
  <c r="R736" i="5"/>
  <c r="A737" i="5"/>
  <c r="B737" i="5"/>
  <c r="C737" i="5"/>
  <c r="D737" i="5"/>
  <c r="E737" i="5"/>
  <c r="F737" i="5"/>
  <c r="G737" i="5"/>
  <c r="H737" i="5"/>
  <c r="I737" i="5"/>
  <c r="J737" i="5"/>
  <c r="K737" i="5"/>
  <c r="L737" i="5"/>
  <c r="M737" i="5"/>
  <c r="N737" i="5"/>
  <c r="O737" i="5"/>
  <c r="P737" i="5" s="1"/>
  <c r="Q737" i="5" s="1"/>
  <c r="R737" i="5"/>
  <c r="A738" i="5"/>
  <c r="O738" i="5" s="1"/>
  <c r="P738" i="5" s="1"/>
  <c r="Q738" i="5" s="1"/>
  <c r="B738" i="5"/>
  <c r="C738" i="5"/>
  <c r="D738" i="5"/>
  <c r="E738" i="5"/>
  <c r="F738" i="5"/>
  <c r="G738" i="5"/>
  <c r="H738" i="5"/>
  <c r="I738" i="5"/>
  <c r="J738" i="5"/>
  <c r="K738" i="5"/>
  <c r="L738" i="5"/>
  <c r="M738" i="5"/>
  <c r="N738" i="5"/>
  <c r="R738" i="5"/>
  <c r="A739" i="5"/>
  <c r="B739" i="5"/>
  <c r="C739" i="5"/>
  <c r="D739" i="5"/>
  <c r="E739" i="5"/>
  <c r="F739" i="5"/>
  <c r="G739" i="5"/>
  <c r="H739" i="5"/>
  <c r="I739" i="5"/>
  <c r="J739" i="5"/>
  <c r="K739" i="5"/>
  <c r="L739" i="5"/>
  <c r="M739" i="5"/>
  <c r="N739" i="5"/>
  <c r="O739" i="5"/>
  <c r="P739" i="5" s="1"/>
  <c r="Q739" i="5" s="1"/>
  <c r="R739" i="5"/>
  <c r="A740" i="5"/>
  <c r="O740" i="5" s="1"/>
  <c r="P740" i="5" s="1"/>
  <c r="Q740" i="5" s="1"/>
  <c r="B740" i="5"/>
  <c r="C740" i="5"/>
  <c r="D740" i="5"/>
  <c r="E740" i="5"/>
  <c r="F740" i="5"/>
  <c r="G740" i="5"/>
  <c r="H740" i="5"/>
  <c r="I740" i="5"/>
  <c r="J740" i="5"/>
  <c r="K740" i="5"/>
  <c r="L740" i="5"/>
  <c r="M740" i="5"/>
  <c r="N740" i="5"/>
  <c r="R740" i="5"/>
  <c r="A741" i="5"/>
  <c r="O741" i="5" s="1"/>
  <c r="P741" i="5" s="1"/>
  <c r="Q741" i="5" s="1"/>
  <c r="B741" i="5"/>
  <c r="C741" i="5"/>
  <c r="D741" i="5"/>
  <c r="E741" i="5"/>
  <c r="F741" i="5"/>
  <c r="G741" i="5"/>
  <c r="H741" i="5"/>
  <c r="I741" i="5"/>
  <c r="J741" i="5"/>
  <c r="K741" i="5"/>
  <c r="L741" i="5"/>
  <c r="M741" i="5"/>
  <c r="N741" i="5"/>
  <c r="R741" i="5"/>
  <c r="A742" i="5"/>
  <c r="O742" i="5" s="1"/>
  <c r="P742" i="5" s="1"/>
  <c r="Q742" i="5" s="1"/>
  <c r="B742" i="5"/>
  <c r="C742" i="5"/>
  <c r="D742" i="5"/>
  <c r="E742" i="5"/>
  <c r="F742" i="5"/>
  <c r="G742" i="5"/>
  <c r="H742" i="5"/>
  <c r="I742" i="5"/>
  <c r="J742" i="5"/>
  <c r="K742" i="5"/>
  <c r="L742" i="5"/>
  <c r="M742" i="5"/>
  <c r="N742" i="5"/>
  <c r="R742" i="5"/>
  <c r="A743" i="5"/>
  <c r="O743" i="5" s="1"/>
  <c r="P743" i="5" s="1"/>
  <c r="Q743" i="5" s="1"/>
  <c r="B743" i="5"/>
  <c r="C743" i="5"/>
  <c r="D743" i="5"/>
  <c r="E743" i="5"/>
  <c r="F743" i="5"/>
  <c r="G743" i="5"/>
  <c r="H743" i="5"/>
  <c r="I743" i="5"/>
  <c r="J743" i="5"/>
  <c r="K743" i="5"/>
  <c r="L743" i="5"/>
  <c r="M743" i="5"/>
  <c r="N743" i="5"/>
  <c r="R743" i="5"/>
  <c r="A744" i="5"/>
  <c r="O744" i="5" s="1"/>
  <c r="P744" i="5" s="1"/>
  <c r="Q744" i="5" s="1"/>
  <c r="B744" i="5"/>
  <c r="C744" i="5"/>
  <c r="D744" i="5"/>
  <c r="E744" i="5"/>
  <c r="F744" i="5"/>
  <c r="G744" i="5"/>
  <c r="H744" i="5"/>
  <c r="I744" i="5"/>
  <c r="J744" i="5"/>
  <c r="K744" i="5"/>
  <c r="L744" i="5"/>
  <c r="M744" i="5"/>
  <c r="N744" i="5"/>
  <c r="R744" i="5"/>
  <c r="A745" i="5"/>
  <c r="O745" i="5" s="1"/>
  <c r="P745" i="5" s="1"/>
  <c r="Q745" i="5" s="1"/>
  <c r="B745" i="5"/>
  <c r="C745" i="5"/>
  <c r="D745" i="5"/>
  <c r="E745" i="5"/>
  <c r="F745" i="5"/>
  <c r="G745" i="5"/>
  <c r="H745" i="5"/>
  <c r="I745" i="5"/>
  <c r="J745" i="5"/>
  <c r="K745" i="5"/>
  <c r="L745" i="5"/>
  <c r="M745" i="5"/>
  <c r="N745" i="5"/>
  <c r="R745" i="5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L72" i="5" s="1"/>
  <c r="P73" i="1"/>
  <c r="P74" i="1"/>
  <c r="P75" i="1"/>
  <c r="P76" i="1"/>
  <c r="L76" i="5" s="1"/>
  <c r="P77" i="1"/>
  <c r="P78" i="1"/>
  <c r="G78" i="5" s="1"/>
  <c r="P79" i="1"/>
  <c r="P80" i="1"/>
  <c r="P81" i="1"/>
  <c r="P82" i="1"/>
  <c r="P83" i="1"/>
  <c r="P84" i="1"/>
  <c r="P85" i="1"/>
  <c r="P86" i="1"/>
  <c r="Q94" i="5" l="1"/>
  <c r="J11" i="4"/>
  <c r="K11" i="4"/>
  <c r="L11" i="4"/>
  <c r="M11" i="4"/>
  <c r="N11" i="4"/>
  <c r="A11" i="4"/>
  <c r="O11" i="4" s="1"/>
  <c r="P11" i="4" s="1"/>
  <c r="C11" i="4"/>
  <c r="E11" i="4"/>
  <c r="F11" i="4"/>
  <c r="G11" i="4"/>
  <c r="H11" i="4"/>
  <c r="F11" i="5"/>
  <c r="L11" i="5"/>
  <c r="M11" i="5"/>
  <c r="R11" i="5"/>
  <c r="A11" i="5"/>
  <c r="O11" i="5" s="1"/>
  <c r="P11" i="5" s="1"/>
  <c r="E11" i="5"/>
  <c r="J11" i="5"/>
  <c r="K11" i="5"/>
  <c r="C11" i="5"/>
  <c r="G11" i="5"/>
  <c r="N11" i="5"/>
  <c r="H11" i="5"/>
  <c r="G58" i="4"/>
  <c r="H58" i="4"/>
  <c r="J58" i="4"/>
  <c r="L58" i="4"/>
  <c r="M58" i="4"/>
  <c r="N58" i="4"/>
  <c r="A58" i="4"/>
  <c r="O58" i="4" s="1"/>
  <c r="P58" i="4" s="1"/>
  <c r="Q58" i="4" s="1"/>
  <c r="C58" i="4"/>
  <c r="E58" i="4"/>
  <c r="F58" i="4"/>
  <c r="K58" i="4"/>
  <c r="F58" i="5"/>
  <c r="R58" i="5"/>
  <c r="A58" i="5"/>
  <c r="O58" i="5" s="1"/>
  <c r="P58" i="5" s="1"/>
  <c r="E58" i="5"/>
  <c r="K58" i="5"/>
  <c r="N58" i="5"/>
  <c r="J58" i="5"/>
  <c r="L58" i="5"/>
  <c r="M58" i="5"/>
  <c r="G58" i="5"/>
  <c r="C58" i="5"/>
  <c r="H58" i="5"/>
  <c r="N41" i="4"/>
  <c r="A41" i="4"/>
  <c r="O41" i="4" s="1"/>
  <c r="P41" i="4" s="1"/>
  <c r="C41" i="4"/>
  <c r="E41" i="4"/>
  <c r="F41" i="4"/>
  <c r="G41" i="4"/>
  <c r="H41" i="4"/>
  <c r="J41" i="4"/>
  <c r="K41" i="4"/>
  <c r="L41" i="4"/>
  <c r="M41" i="4"/>
  <c r="E41" i="5"/>
  <c r="H41" i="5"/>
  <c r="J41" i="5"/>
  <c r="A41" i="5"/>
  <c r="O41" i="5" s="1"/>
  <c r="P41" i="5" s="1"/>
  <c r="G41" i="5"/>
  <c r="K41" i="5"/>
  <c r="N41" i="5"/>
  <c r="C41" i="5"/>
  <c r="F41" i="5"/>
  <c r="L41" i="5"/>
  <c r="M41" i="5"/>
  <c r="R41" i="5"/>
  <c r="A85" i="4"/>
  <c r="O85" i="4" s="1"/>
  <c r="P85" i="4" s="1"/>
  <c r="E85" i="4"/>
  <c r="F85" i="4"/>
  <c r="G85" i="4"/>
  <c r="L85" i="4"/>
  <c r="C85" i="4"/>
  <c r="H85" i="4"/>
  <c r="J85" i="4"/>
  <c r="K85" i="4"/>
  <c r="M85" i="4"/>
  <c r="N85" i="4"/>
  <c r="A85" i="5"/>
  <c r="O85" i="5" s="1"/>
  <c r="P85" i="5" s="1"/>
  <c r="K85" i="5"/>
  <c r="L85" i="5"/>
  <c r="M85" i="5"/>
  <c r="C85" i="5"/>
  <c r="E85" i="5"/>
  <c r="N85" i="5"/>
  <c r="R85" i="5"/>
  <c r="H85" i="5"/>
  <c r="J85" i="5"/>
  <c r="F85" i="5"/>
  <c r="G85" i="5"/>
  <c r="E27" i="4"/>
  <c r="F27" i="4"/>
  <c r="G27" i="4"/>
  <c r="H27" i="4"/>
  <c r="J27" i="4"/>
  <c r="K27" i="4"/>
  <c r="L27" i="4"/>
  <c r="M27" i="4"/>
  <c r="N27" i="4"/>
  <c r="A27" i="4"/>
  <c r="O27" i="4" s="1"/>
  <c r="P27" i="4" s="1"/>
  <c r="C27" i="4"/>
  <c r="M27" i="5"/>
  <c r="C27" i="5"/>
  <c r="K27" i="5"/>
  <c r="N27" i="5"/>
  <c r="R27" i="5"/>
  <c r="G27" i="5"/>
  <c r="H27" i="5"/>
  <c r="F27" i="5"/>
  <c r="J27" i="5"/>
  <c r="A27" i="5"/>
  <c r="O27" i="5" s="1"/>
  <c r="P27" i="5" s="1"/>
  <c r="E27" i="5"/>
  <c r="L27" i="5"/>
  <c r="J10" i="4"/>
  <c r="K10" i="4"/>
  <c r="L10" i="4"/>
  <c r="M10" i="4"/>
  <c r="N10" i="4"/>
  <c r="A10" i="4"/>
  <c r="O10" i="4" s="1"/>
  <c r="P10" i="4" s="1"/>
  <c r="C10" i="4"/>
  <c r="E10" i="4"/>
  <c r="F10" i="4"/>
  <c r="G10" i="4"/>
  <c r="F10" i="5"/>
  <c r="H10" i="4"/>
  <c r="L10" i="5"/>
  <c r="M10" i="5"/>
  <c r="J10" i="5"/>
  <c r="K10" i="5"/>
  <c r="N10" i="5"/>
  <c r="R10" i="5"/>
  <c r="E10" i="5"/>
  <c r="G10" i="5"/>
  <c r="H10" i="5"/>
  <c r="A10" i="5"/>
  <c r="O10" i="5" s="1"/>
  <c r="P10" i="5" s="1"/>
  <c r="C10" i="5"/>
  <c r="G57" i="4"/>
  <c r="H57" i="4"/>
  <c r="J57" i="4"/>
  <c r="L57" i="4"/>
  <c r="M57" i="4"/>
  <c r="N57" i="4"/>
  <c r="A57" i="4"/>
  <c r="O57" i="4" s="1"/>
  <c r="P57" i="4" s="1"/>
  <c r="C57" i="4"/>
  <c r="E57" i="4"/>
  <c r="F57" i="4"/>
  <c r="C57" i="5"/>
  <c r="K57" i="4"/>
  <c r="E57" i="5"/>
  <c r="R57" i="5"/>
  <c r="G57" i="5"/>
  <c r="L57" i="5"/>
  <c r="A57" i="5"/>
  <c r="O57" i="5" s="1"/>
  <c r="P57" i="5" s="1"/>
  <c r="F57" i="5"/>
  <c r="J57" i="5"/>
  <c r="K57" i="5"/>
  <c r="N57" i="5"/>
  <c r="H57" i="5"/>
  <c r="M57" i="5"/>
  <c r="H9" i="4"/>
  <c r="J9" i="4"/>
  <c r="K9" i="4"/>
  <c r="L9" i="4"/>
  <c r="M9" i="4"/>
  <c r="N9" i="4"/>
  <c r="A9" i="4"/>
  <c r="O9" i="4" s="1"/>
  <c r="P9" i="4" s="1"/>
  <c r="C9" i="4"/>
  <c r="E9" i="4"/>
  <c r="F9" i="4"/>
  <c r="G9" i="4"/>
  <c r="E9" i="5"/>
  <c r="K9" i="5"/>
  <c r="L9" i="5"/>
  <c r="F9" i="5"/>
  <c r="G9" i="5"/>
  <c r="H9" i="5"/>
  <c r="J9" i="5"/>
  <c r="M9" i="5"/>
  <c r="A9" i="5"/>
  <c r="O9" i="5" s="1"/>
  <c r="P9" i="5" s="1"/>
  <c r="C9" i="5"/>
  <c r="N9" i="5"/>
  <c r="R9" i="5"/>
  <c r="A53" i="4"/>
  <c r="O53" i="4" s="1"/>
  <c r="P53" i="4" s="1"/>
  <c r="C53" i="4"/>
  <c r="E53" i="4"/>
  <c r="F53" i="4"/>
  <c r="G53" i="4"/>
  <c r="H53" i="4"/>
  <c r="J53" i="4"/>
  <c r="K53" i="4"/>
  <c r="L53" i="4"/>
  <c r="M53" i="4"/>
  <c r="N53" i="4"/>
  <c r="C53" i="5"/>
  <c r="E53" i="5"/>
  <c r="J53" i="5"/>
  <c r="K53" i="5"/>
  <c r="N53" i="5"/>
  <c r="A53" i="5"/>
  <c r="O53" i="5" s="1"/>
  <c r="P53" i="5" s="1"/>
  <c r="F53" i="5"/>
  <c r="L53" i="5"/>
  <c r="M53" i="5"/>
  <c r="R53" i="5"/>
  <c r="G53" i="5"/>
  <c r="H53" i="5"/>
  <c r="N83" i="4"/>
  <c r="A83" i="4"/>
  <c r="O83" i="4" s="1"/>
  <c r="P83" i="4" s="1"/>
  <c r="Q83" i="4" s="1"/>
  <c r="C83" i="4"/>
  <c r="E83" i="4"/>
  <c r="F83" i="4"/>
  <c r="G83" i="4"/>
  <c r="H83" i="4"/>
  <c r="J83" i="4"/>
  <c r="K83" i="4"/>
  <c r="L83" i="4"/>
  <c r="M83" i="4"/>
  <c r="R83" i="5"/>
  <c r="G83" i="5"/>
  <c r="H83" i="5"/>
  <c r="L83" i="5"/>
  <c r="A83" i="5"/>
  <c r="O83" i="5" s="1"/>
  <c r="P83" i="5" s="1"/>
  <c r="M83" i="5"/>
  <c r="E83" i="5"/>
  <c r="F83" i="5"/>
  <c r="J83" i="5"/>
  <c r="C83" i="5"/>
  <c r="K83" i="5"/>
  <c r="N83" i="5"/>
  <c r="K50" i="4"/>
  <c r="L50" i="4"/>
  <c r="M50" i="4"/>
  <c r="N50" i="4"/>
  <c r="A50" i="4"/>
  <c r="O50" i="4" s="1"/>
  <c r="P50" i="4" s="1"/>
  <c r="Q50" i="4" s="1"/>
  <c r="C50" i="4"/>
  <c r="E50" i="4"/>
  <c r="F50" i="4"/>
  <c r="G50" i="4"/>
  <c r="H50" i="4"/>
  <c r="J50" i="4"/>
  <c r="A50" i="5"/>
  <c r="O50" i="5" s="1"/>
  <c r="P50" i="5" s="1"/>
  <c r="C50" i="5"/>
  <c r="E50" i="5"/>
  <c r="H50" i="5"/>
  <c r="K50" i="5"/>
  <c r="M50" i="5"/>
  <c r="R50" i="5"/>
  <c r="F50" i="5"/>
  <c r="G50" i="5"/>
  <c r="J50" i="5"/>
  <c r="L50" i="5"/>
  <c r="N50" i="5"/>
  <c r="F37" i="4"/>
  <c r="G37" i="4"/>
  <c r="H37" i="4"/>
  <c r="J37" i="4"/>
  <c r="K37" i="4"/>
  <c r="L37" i="4"/>
  <c r="M37" i="4"/>
  <c r="N37" i="4"/>
  <c r="A37" i="4"/>
  <c r="O37" i="4" s="1"/>
  <c r="P37" i="4" s="1"/>
  <c r="C37" i="4"/>
  <c r="E37" i="4"/>
  <c r="C37" i="5"/>
  <c r="E37" i="5"/>
  <c r="M37" i="5"/>
  <c r="N37" i="5"/>
  <c r="F37" i="5"/>
  <c r="G37" i="5"/>
  <c r="J37" i="5"/>
  <c r="A37" i="5"/>
  <c r="O37" i="5" s="1"/>
  <c r="P37" i="5" s="1"/>
  <c r="H37" i="5"/>
  <c r="K37" i="5"/>
  <c r="R37" i="5"/>
  <c r="L37" i="5"/>
  <c r="J19" i="4"/>
  <c r="K19" i="4"/>
  <c r="L19" i="4"/>
  <c r="M19" i="4"/>
  <c r="N19" i="4"/>
  <c r="A19" i="4"/>
  <c r="O19" i="4" s="1"/>
  <c r="P19" i="4" s="1"/>
  <c r="C19" i="4"/>
  <c r="E19" i="4"/>
  <c r="F19" i="4"/>
  <c r="G19" i="4"/>
  <c r="H19" i="4"/>
  <c r="R19" i="5"/>
  <c r="G19" i="5"/>
  <c r="J19" i="5"/>
  <c r="K19" i="5"/>
  <c r="C19" i="5"/>
  <c r="F19" i="5"/>
  <c r="H19" i="5"/>
  <c r="N19" i="5"/>
  <c r="A19" i="5"/>
  <c r="O19" i="5" s="1"/>
  <c r="P19" i="5" s="1"/>
  <c r="E19" i="5"/>
  <c r="L19" i="5"/>
  <c r="M19" i="5"/>
  <c r="K81" i="4"/>
  <c r="L81" i="4"/>
  <c r="N81" i="4"/>
  <c r="A81" i="4"/>
  <c r="O81" i="4" s="1"/>
  <c r="P81" i="4" s="1"/>
  <c r="F81" i="4"/>
  <c r="C81" i="4"/>
  <c r="E81" i="4"/>
  <c r="G81" i="4"/>
  <c r="H81" i="4"/>
  <c r="J81" i="4"/>
  <c r="M81" i="4"/>
  <c r="R81" i="5"/>
  <c r="E81" i="5"/>
  <c r="F81" i="5"/>
  <c r="G81" i="5"/>
  <c r="J81" i="5"/>
  <c r="M81" i="5"/>
  <c r="A81" i="5"/>
  <c r="O81" i="5" s="1"/>
  <c r="P81" i="5" s="1"/>
  <c r="C81" i="5"/>
  <c r="H81" i="5"/>
  <c r="K81" i="5"/>
  <c r="N81" i="5"/>
  <c r="L81" i="5"/>
  <c r="A65" i="4"/>
  <c r="O65" i="4" s="1"/>
  <c r="P65" i="4" s="1"/>
  <c r="C65" i="4"/>
  <c r="F65" i="4"/>
  <c r="G65" i="4"/>
  <c r="H65" i="4"/>
  <c r="J65" i="4"/>
  <c r="L65" i="4"/>
  <c r="N65" i="4"/>
  <c r="E65" i="4"/>
  <c r="K65" i="4"/>
  <c r="M65" i="4"/>
  <c r="G65" i="5"/>
  <c r="R65" i="5"/>
  <c r="C65" i="5"/>
  <c r="F65" i="5"/>
  <c r="E65" i="5"/>
  <c r="H65" i="5"/>
  <c r="K65" i="5"/>
  <c r="L65" i="5"/>
  <c r="M65" i="5"/>
  <c r="A65" i="5"/>
  <c r="O65" i="5" s="1"/>
  <c r="P65" i="5" s="1"/>
  <c r="N65" i="5"/>
  <c r="J65" i="5"/>
  <c r="J49" i="4"/>
  <c r="K49" i="4"/>
  <c r="L49" i="4"/>
  <c r="M49" i="4"/>
  <c r="N49" i="4"/>
  <c r="A49" i="4"/>
  <c r="O49" i="4" s="1"/>
  <c r="P49" i="4" s="1"/>
  <c r="C49" i="4"/>
  <c r="E49" i="4"/>
  <c r="F49" i="4"/>
  <c r="G49" i="4"/>
  <c r="H49" i="4"/>
  <c r="A49" i="5"/>
  <c r="O49" i="5" s="1"/>
  <c r="P49" i="5" s="1"/>
  <c r="E49" i="5"/>
  <c r="H49" i="5"/>
  <c r="J49" i="5"/>
  <c r="M49" i="5"/>
  <c r="N49" i="5"/>
  <c r="R49" i="5"/>
  <c r="C49" i="5"/>
  <c r="G49" i="5"/>
  <c r="L49" i="5"/>
  <c r="F49" i="5"/>
  <c r="K49" i="5"/>
  <c r="A33" i="4"/>
  <c r="O33" i="4" s="1"/>
  <c r="P33" i="4" s="1"/>
  <c r="C33" i="4"/>
  <c r="E33" i="4"/>
  <c r="F33" i="4"/>
  <c r="G33" i="4"/>
  <c r="H33" i="4"/>
  <c r="J33" i="4"/>
  <c r="K33" i="4"/>
  <c r="L33" i="4"/>
  <c r="M33" i="4"/>
  <c r="N33" i="4"/>
  <c r="F33" i="5"/>
  <c r="H33" i="5"/>
  <c r="J33" i="5"/>
  <c r="L33" i="5"/>
  <c r="C33" i="5"/>
  <c r="G33" i="5"/>
  <c r="M33" i="5"/>
  <c r="N33" i="5"/>
  <c r="R33" i="5"/>
  <c r="A33" i="5"/>
  <c r="O33" i="5" s="1"/>
  <c r="P33" i="5" s="1"/>
  <c r="E33" i="5"/>
  <c r="K33" i="5"/>
  <c r="F17" i="4"/>
  <c r="G17" i="4"/>
  <c r="H17" i="4"/>
  <c r="J17" i="4"/>
  <c r="K17" i="4"/>
  <c r="L17" i="4"/>
  <c r="M17" i="4"/>
  <c r="N17" i="4"/>
  <c r="A17" i="4"/>
  <c r="O17" i="4" s="1"/>
  <c r="P17" i="4" s="1"/>
  <c r="C17" i="4"/>
  <c r="E17" i="4"/>
  <c r="H17" i="5"/>
  <c r="N17" i="5"/>
  <c r="R17" i="5"/>
  <c r="A17" i="5"/>
  <c r="O17" i="5" s="1"/>
  <c r="P17" i="5" s="1"/>
  <c r="C17" i="5"/>
  <c r="E17" i="5"/>
  <c r="J17" i="5"/>
  <c r="F17" i="5"/>
  <c r="K17" i="5"/>
  <c r="L17" i="5"/>
  <c r="M17" i="5"/>
  <c r="G17" i="5"/>
  <c r="C5" i="4"/>
  <c r="E5" i="4"/>
  <c r="F5" i="4"/>
  <c r="G5" i="4"/>
  <c r="H5" i="4"/>
  <c r="J5" i="4"/>
  <c r="K5" i="4"/>
  <c r="L5" i="4"/>
  <c r="M5" i="4"/>
  <c r="N5" i="4"/>
  <c r="A5" i="4"/>
  <c r="O5" i="4" s="1"/>
  <c r="P5" i="4" s="1"/>
  <c r="E5" i="5"/>
  <c r="J5" i="5"/>
  <c r="K5" i="5"/>
  <c r="L5" i="5"/>
  <c r="N5" i="5"/>
  <c r="R5" i="5"/>
  <c r="C5" i="5"/>
  <c r="F5" i="5"/>
  <c r="G5" i="5"/>
  <c r="H5" i="5"/>
  <c r="A5" i="5"/>
  <c r="O5" i="5" s="1"/>
  <c r="P5" i="5" s="1"/>
  <c r="M5" i="5"/>
  <c r="M51" i="4"/>
  <c r="N51" i="4"/>
  <c r="A51" i="4"/>
  <c r="O51" i="4" s="1"/>
  <c r="P51" i="4" s="1"/>
  <c r="Q51" i="4" s="1"/>
  <c r="C51" i="4"/>
  <c r="E51" i="4"/>
  <c r="F51" i="4"/>
  <c r="G51" i="4"/>
  <c r="H51" i="4"/>
  <c r="J51" i="4"/>
  <c r="K51" i="4"/>
  <c r="L51" i="4"/>
  <c r="A51" i="5"/>
  <c r="O51" i="5" s="1"/>
  <c r="P51" i="5" s="1"/>
  <c r="C51" i="5"/>
  <c r="E51" i="5"/>
  <c r="F51" i="5"/>
  <c r="G51" i="5"/>
  <c r="J51" i="5"/>
  <c r="M51" i="5"/>
  <c r="R51" i="5"/>
  <c r="L51" i="5"/>
  <c r="N51" i="5"/>
  <c r="H51" i="5"/>
  <c r="K51" i="5"/>
  <c r="E66" i="4"/>
  <c r="G66" i="4"/>
  <c r="H66" i="4"/>
  <c r="J66" i="4"/>
  <c r="K66" i="4"/>
  <c r="M66" i="4"/>
  <c r="F66" i="4"/>
  <c r="L66" i="4"/>
  <c r="N66" i="4"/>
  <c r="A66" i="4"/>
  <c r="O66" i="4" s="1"/>
  <c r="P66" i="4" s="1"/>
  <c r="C66" i="4"/>
  <c r="H66" i="5"/>
  <c r="J66" i="5"/>
  <c r="A66" i="5"/>
  <c r="O66" i="5" s="1"/>
  <c r="P66" i="5" s="1"/>
  <c r="E66" i="5"/>
  <c r="L66" i="5"/>
  <c r="M66" i="5"/>
  <c r="N66" i="5"/>
  <c r="C66" i="5"/>
  <c r="G66" i="5"/>
  <c r="K66" i="5"/>
  <c r="F66" i="5"/>
  <c r="R66" i="5"/>
  <c r="G18" i="4"/>
  <c r="H18" i="4"/>
  <c r="J18" i="4"/>
  <c r="K18" i="4"/>
  <c r="L18" i="4"/>
  <c r="M18" i="4"/>
  <c r="N18" i="4"/>
  <c r="A18" i="4"/>
  <c r="O18" i="4" s="1"/>
  <c r="P18" i="4" s="1"/>
  <c r="C18" i="4"/>
  <c r="E18" i="4"/>
  <c r="F18" i="4"/>
  <c r="R18" i="5"/>
  <c r="E18" i="5"/>
  <c r="G18" i="5"/>
  <c r="H18" i="5"/>
  <c r="M18" i="5"/>
  <c r="A18" i="5"/>
  <c r="O18" i="5" s="1"/>
  <c r="P18" i="5" s="1"/>
  <c r="J18" i="5"/>
  <c r="K18" i="5"/>
  <c r="L18" i="5"/>
  <c r="N18" i="5"/>
  <c r="C18" i="5"/>
  <c r="F18" i="5"/>
  <c r="A64" i="4"/>
  <c r="O64" i="4" s="1"/>
  <c r="P64" i="4" s="1"/>
  <c r="Q64" i="4" s="1"/>
  <c r="E64" i="4"/>
  <c r="F64" i="4"/>
  <c r="G64" i="4"/>
  <c r="H64" i="4"/>
  <c r="J64" i="4"/>
  <c r="L64" i="4"/>
  <c r="M64" i="4"/>
  <c r="C64" i="4"/>
  <c r="K64" i="4"/>
  <c r="N64" i="4"/>
  <c r="G64" i="5"/>
  <c r="N64" i="5"/>
  <c r="R64" i="5"/>
  <c r="E64" i="5"/>
  <c r="H64" i="5"/>
  <c r="C64" i="5"/>
  <c r="J64" i="5"/>
  <c r="M64" i="5"/>
  <c r="L64" i="5"/>
  <c r="A64" i="5"/>
  <c r="O64" i="5" s="1"/>
  <c r="P64" i="5" s="1"/>
  <c r="F64" i="5"/>
  <c r="K64" i="5"/>
  <c r="N32" i="4"/>
  <c r="A32" i="4"/>
  <c r="O32" i="4" s="1"/>
  <c r="P32" i="4" s="1"/>
  <c r="C32" i="4"/>
  <c r="E32" i="4"/>
  <c r="F32" i="4"/>
  <c r="G32" i="4"/>
  <c r="H32" i="4"/>
  <c r="J32" i="4"/>
  <c r="K32" i="4"/>
  <c r="L32" i="4"/>
  <c r="M32" i="4"/>
  <c r="R32" i="5"/>
  <c r="F32" i="5"/>
  <c r="E32" i="5"/>
  <c r="H32" i="5"/>
  <c r="J32" i="5"/>
  <c r="N32" i="5"/>
  <c r="A32" i="5"/>
  <c r="O32" i="5" s="1"/>
  <c r="P32" i="5" s="1"/>
  <c r="G32" i="5"/>
  <c r="K32" i="5"/>
  <c r="C32" i="5"/>
  <c r="L32" i="5"/>
  <c r="M32" i="5"/>
  <c r="L21" i="4"/>
  <c r="M21" i="4"/>
  <c r="N21" i="4"/>
  <c r="A21" i="4"/>
  <c r="O21" i="4" s="1"/>
  <c r="P21" i="4" s="1"/>
  <c r="C21" i="4"/>
  <c r="E21" i="4"/>
  <c r="F21" i="4"/>
  <c r="G21" i="4"/>
  <c r="H21" i="4"/>
  <c r="J21" i="4"/>
  <c r="K21" i="4"/>
  <c r="K21" i="5"/>
  <c r="A21" i="5"/>
  <c r="O21" i="5" s="1"/>
  <c r="P21" i="5" s="1"/>
  <c r="N21" i="5"/>
  <c r="R21" i="5"/>
  <c r="E21" i="5"/>
  <c r="J21" i="5"/>
  <c r="F21" i="5"/>
  <c r="G21" i="5"/>
  <c r="H21" i="5"/>
  <c r="M21" i="5"/>
  <c r="L21" i="5"/>
  <c r="C21" i="5"/>
  <c r="C35" i="4"/>
  <c r="E35" i="4"/>
  <c r="F35" i="4"/>
  <c r="G35" i="4"/>
  <c r="H35" i="4"/>
  <c r="J35" i="4"/>
  <c r="K35" i="4"/>
  <c r="L35" i="4"/>
  <c r="M35" i="4"/>
  <c r="N35" i="4"/>
  <c r="A35" i="4"/>
  <c r="O35" i="4" s="1"/>
  <c r="P35" i="4" s="1"/>
  <c r="A35" i="5"/>
  <c r="O35" i="5" s="1"/>
  <c r="P35" i="5" s="1"/>
  <c r="G35" i="5"/>
  <c r="M35" i="5"/>
  <c r="R35" i="5"/>
  <c r="J35" i="5"/>
  <c r="K35" i="5"/>
  <c r="L35" i="5"/>
  <c r="N35" i="5"/>
  <c r="C35" i="5"/>
  <c r="F35" i="5"/>
  <c r="E35" i="5"/>
  <c r="H35" i="5"/>
  <c r="L82" i="4"/>
  <c r="M82" i="4"/>
  <c r="A82" i="4"/>
  <c r="O82" i="4" s="1"/>
  <c r="P82" i="4" s="1"/>
  <c r="G82" i="4"/>
  <c r="K82" i="4"/>
  <c r="N82" i="4"/>
  <c r="C82" i="4"/>
  <c r="E82" i="4"/>
  <c r="F82" i="4"/>
  <c r="H82" i="4"/>
  <c r="J82" i="4"/>
  <c r="G82" i="5"/>
  <c r="H82" i="5"/>
  <c r="L82" i="5"/>
  <c r="A82" i="5"/>
  <c r="O82" i="5" s="1"/>
  <c r="P82" i="5" s="1"/>
  <c r="J82" i="5"/>
  <c r="K82" i="5"/>
  <c r="M82" i="5"/>
  <c r="N82" i="5"/>
  <c r="E82" i="5"/>
  <c r="C82" i="5"/>
  <c r="F82" i="5"/>
  <c r="R82" i="5"/>
  <c r="A34" i="4"/>
  <c r="O34" i="4" s="1"/>
  <c r="P34" i="4" s="1"/>
  <c r="C34" i="4"/>
  <c r="E34" i="4"/>
  <c r="F34" i="4"/>
  <c r="G34" i="4"/>
  <c r="H34" i="4"/>
  <c r="J34" i="4"/>
  <c r="K34" i="4"/>
  <c r="L34" i="4"/>
  <c r="M34" i="4"/>
  <c r="N34" i="4"/>
  <c r="A34" i="5"/>
  <c r="O34" i="5" s="1"/>
  <c r="P34" i="5" s="1"/>
  <c r="G34" i="5"/>
  <c r="K34" i="5"/>
  <c r="M34" i="5"/>
  <c r="F34" i="5"/>
  <c r="H34" i="5"/>
  <c r="C34" i="5"/>
  <c r="J34" i="5"/>
  <c r="R34" i="5"/>
  <c r="E34" i="5"/>
  <c r="L34" i="5"/>
  <c r="N34" i="5"/>
  <c r="J80" i="4"/>
  <c r="L80" i="4"/>
  <c r="M80" i="4"/>
  <c r="N80" i="4"/>
  <c r="A80" i="4"/>
  <c r="O80" i="4" s="1"/>
  <c r="P80" i="4" s="1"/>
  <c r="C80" i="4"/>
  <c r="E80" i="4"/>
  <c r="F80" i="4"/>
  <c r="G80" i="4"/>
  <c r="H80" i="4"/>
  <c r="K80" i="4"/>
  <c r="E80" i="5"/>
  <c r="F80" i="5"/>
  <c r="L80" i="5"/>
  <c r="N80" i="5"/>
  <c r="R80" i="5"/>
  <c r="G80" i="5"/>
  <c r="J80" i="5"/>
  <c r="K80" i="5"/>
  <c r="M80" i="5"/>
  <c r="A80" i="5"/>
  <c r="O80" i="5" s="1"/>
  <c r="P80" i="5" s="1"/>
  <c r="C80" i="5"/>
  <c r="H80" i="5"/>
  <c r="H48" i="4"/>
  <c r="J48" i="4"/>
  <c r="K48" i="4"/>
  <c r="L48" i="4"/>
  <c r="M48" i="4"/>
  <c r="N48" i="4"/>
  <c r="A48" i="4"/>
  <c r="O48" i="4" s="1"/>
  <c r="P48" i="4" s="1"/>
  <c r="Q48" i="4" s="1"/>
  <c r="C48" i="4"/>
  <c r="E48" i="4"/>
  <c r="F48" i="4"/>
  <c r="G48" i="4"/>
  <c r="R48" i="5"/>
  <c r="A48" i="5"/>
  <c r="O48" i="5" s="1"/>
  <c r="P48" i="5" s="1"/>
  <c r="G48" i="5"/>
  <c r="L48" i="5"/>
  <c r="E48" i="5"/>
  <c r="F48" i="5"/>
  <c r="H48" i="5"/>
  <c r="J48" i="5"/>
  <c r="K48" i="5"/>
  <c r="M48" i="5"/>
  <c r="N48" i="5"/>
  <c r="C48" i="5"/>
  <c r="E16" i="4"/>
  <c r="F16" i="4"/>
  <c r="G16" i="4"/>
  <c r="H16" i="4"/>
  <c r="J16" i="4"/>
  <c r="K16" i="4"/>
  <c r="L16" i="4"/>
  <c r="M16" i="4"/>
  <c r="N16" i="4"/>
  <c r="A16" i="4"/>
  <c r="O16" i="4" s="1"/>
  <c r="P16" i="4" s="1"/>
  <c r="C16" i="4"/>
  <c r="G16" i="5"/>
  <c r="M16" i="5"/>
  <c r="N16" i="5"/>
  <c r="A16" i="5"/>
  <c r="O16" i="5" s="1"/>
  <c r="P16" i="5" s="1"/>
  <c r="E16" i="5"/>
  <c r="J16" i="5"/>
  <c r="K16" i="5"/>
  <c r="L16" i="5"/>
  <c r="R16" i="5"/>
  <c r="C16" i="5"/>
  <c r="F16" i="5"/>
  <c r="H16" i="5"/>
  <c r="F67" i="4"/>
  <c r="G67" i="4"/>
  <c r="J67" i="4"/>
  <c r="K67" i="4"/>
  <c r="L67" i="4"/>
  <c r="M67" i="4"/>
  <c r="A67" i="4"/>
  <c r="O67" i="4" s="1"/>
  <c r="P67" i="4" s="1"/>
  <c r="Q67" i="4" s="1"/>
  <c r="C67" i="4"/>
  <c r="E67" i="4"/>
  <c r="H67" i="4"/>
  <c r="N67" i="4"/>
  <c r="G67" i="5"/>
  <c r="A67" i="5"/>
  <c r="O67" i="5" s="1"/>
  <c r="P67" i="5" s="1"/>
  <c r="C67" i="5"/>
  <c r="F67" i="5"/>
  <c r="J67" i="5"/>
  <c r="L67" i="5"/>
  <c r="E67" i="5"/>
  <c r="K67" i="5"/>
  <c r="R67" i="5"/>
  <c r="M67" i="5"/>
  <c r="N67" i="5"/>
  <c r="H67" i="5"/>
  <c r="K61" i="4"/>
  <c r="M61" i="4"/>
  <c r="N61" i="4"/>
  <c r="A61" i="4"/>
  <c r="O61" i="4" s="1"/>
  <c r="P61" i="4" s="1"/>
  <c r="C61" i="4"/>
  <c r="E61" i="4"/>
  <c r="F61" i="4"/>
  <c r="G61" i="4"/>
  <c r="H61" i="4"/>
  <c r="J61" i="4"/>
  <c r="L61" i="4"/>
  <c r="E61" i="5"/>
  <c r="G61" i="5"/>
  <c r="F61" i="5"/>
  <c r="H61" i="5"/>
  <c r="L61" i="5"/>
  <c r="R61" i="5"/>
  <c r="A61" i="5"/>
  <c r="O61" i="5" s="1"/>
  <c r="P61" i="5" s="1"/>
  <c r="K61" i="5"/>
  <c r="N61" i="5"/>
  <c r="C61" i="5"/>
  <c r="J61" i="5"/>
  <c r="M61" i="5"/>
  <c r="N13" i="4"/>
  <c r="A13" i="4"/>
  <c r="O13" i="4" s="1"/>
  <c r="P13" i="4" s="1"/>
  <c r="C13" i="4"/>
  <c r="E13" i="4"/>
  <c r="F13" i="4"/>
  <c r="G13" i="4"/>
  <c r="H13" i="4"/>
  <c r="J13" i="4"/>
  <c r="K13" i="4"/>
  <c r="L13" i="4"/>
  <c r="M13" i="4"/>
  <c r="F13" i="5"/>
  <c r="L13" i="5"/>
  <c r="M13" i="5"/>
  <c r="C13" i="5"/>
  <c r="E13" i="5"/>
  <c r="G13" i="5"/>
  <c r="H13" i="5"/>
  <c r="N13" i="5"/>
  <c r="R13" i="5"/>
  <c r="A13" i="5"/>
  <c r="O13" i="5" s="1"/>
  <c r="P13" i="5" s="1"/>
  <c r="J13" i="5"/>
  <c r="K13" i="5"/>
  <c r="A3" i="4"/>
  <c r="O3" i="4" s="1"/>
  <c r="P3" i="4" s="1"/>
  <c r="C3" i="4"/>
  <c r="E3" i="4"/>
  <c r="F3" i="4"/>
  <c r="G3" i="4"/>
  <c r="H3" i="4"/>
  <c r="J3" i="4"/>
  <c r="K3" i="4"/>
  <c r="L3" i="4"/>
  <c r="M3" i="4"/>
  <c r="N3" i="4"/>
  <c r="F77" i="4"/>
  <c r="G77" i="4"/>
  <c r="J77" i="4"/>
  <c r="K77" i="4"/>
  <c r="L77" i="4"/>
  <c r="A77" i="4"/>
  <c r="O77" i="4" s="1"/>
  <c r="P77" i="4" s="1"/>
  <c r="H77" i="4"/>
  <c r="M77" i="4"/>
  <c r="N77" i="4"/>
  <c r="C77" i="4"/>
  <c r="E77" i="4"/>
  <c r="M77" i="5"/>
  <c r="R77" i="5"/>
  <c r="A77" i="5"/>
  <c r="O77" i="5" s="1"/>
  <c r="P77" i="5" s="1"/>
  <c r="G77" i="5"/>
  <c r="N77" i="5"/>
  <c r="C77" i="5"/>
  <c r="F77" i="5"/>
  <c r="J77" i="5"/>
  <c r="E77" i="5"/>
  <c r="H77" i="5"/>
  <c r="K77" i="5"/>
  <c r="L77" i="5"/>
  <c r="C45" i="4"/>
  <c r="E45" i="4"/>
  <c r="F45" i="4"/>
  <c r="G45" i="4"/>
  <c r="H45" i="4"/>
  <c r="J45" i="4"/>
  <c r="K45" i="4"/>
  <c r="L45" i="4"/>
  <c r="M45" i="4"/>
  <c r="N45" i="4"/>
  <c r="A45" i="4"/>
  <c r="O45" i="4" s="1"/>
  <c r="P45" i="4" s="1"/>
  <c r="H45" i="5"/>
  <c r="R45" i="5"/>
  <c r="G45" i="5"/>
  <c r="J45" i="5"/>
  <c r="M45" i="5"/>
  <c r="A45" i="5"/>
  <c r="O45" i="5" s="1"/>
  <c r="P45" i="5" s="1"/>
  <c r="C45" i="5"/>
  <c r="E45" i="5"/>
  <c r="F45" i="5"/>
  <c r="K45" i="5"/>
  <c r="N45" i="5"/>
  <c r="L45" i="5"/>
  <c r="H29" i="4"/>
  <c r="J29" i="4"/>
  <c r="K29" i="4"/>
  <c r="L29" i="4"/>
  <c r="M29" i="4"/>
  <c r="N29" i="4"/>
  <c r="A29" i="4"/>
  <c r="O29" i="4" s="1"/>
  <c r="P29" i="4" s="1"/>
  <c r="C29" i="4"/>
  <c r="E29" i="4"/>
  <c r="F29" i="4"/>
  <c r="G29" i="4"/>
  <c r="E29" i="5"/>
  <c r="R29" i="5"/>
  <c r="A29" i="5"/>
  <c r="O29" i="5" s="1"/>
  <c r="P29" i="5" s="1"/>
  <c r="C29" i="5"/>
  <c r="H29" i="5"/>
  <c r="L29" i="5"/>
  <c r="M29" i="5"/>
  <c r="F29" i="5"/>
  <c r="G29" i="5"/>
  <c r="N29" i="5"/>
  <c r="J29" i="5"/>
  <c r="K29" i="5"/>
  <c r="H59" i="4"/>
  <c r="J59" i="4"/>
  <c r="K59" i="4"/>
  <c r="M59" i="4"/>
  <c r="N59" i="4"/>
  <c r="A59" i="4"/>
  <c r="O59" i="4" s="1"/>
  <c r="P59" i="4" s="1"/>
  <c r="Q59" i="4" s="1"/>
  <c r="C59" i="4"/>
  <c r="E59" i="4"/>
  <c r="F59" i="4"/>
  <c r="G59" i="4"/>
  <c r="L59" i="4"/>
  <c r="C59" i="5"/>
  <c r="E59" i="5"/>
  <c r="A59" i="5"/>
  <c r="O59" i="5" s="1"/>
  <c r="P59" i="5" s="1"/>
  <c r="G59" i="5"/>
  <c r="J59" i="5"/>
  <c r="L59" i="5"/>
  <c r="R59" i="5"/>
  <c r="F59" i="5"/>
  <c r="K59" i="5"/>
  <c r="H59" i="5"/>
  <c r="M59" i="5"/>
  <c r="N59" i="5"/>
  <c r="G69" i="4"/>
  <c r="J69" i="4"/>
  <c r="L69" i="4"/>
  <c r="M69" i="4"/>
  <c r="N69" i="4"/>
  <c r="E69" i="4"/>
  <c r="A69" i="4"/>
  <c r="O69" i="4" s="1"/>
  <c r="P69" i="4" s="1"/>
  <c r="C69" i="4"/>
  <c r="F69" i="4"/>
  <c r="H69" i="4"/>
  <c r="K69" i="4"/>
  <c r="E69" i="5"/>
  <c r="F69" i="5"/>
  <c r="G69" i="5"/>
  <c r="J69" i="5"/>
  <c r="M69" i="5"/>
  <c r="N69" i="5"/>
  <c r="R69" i="5"/>
  <c r="C69" i="5"/>
  <c r="L69" i="5"/>
  <c r="A69" i="5"/>
  <c r="O69" i="5" s="1"/>
  <c r="P69" i="5" s="1"/>
  <c r="H69" i="5"/>
  <c r="K69" i="5"/>
  <c r="N42" i="4"/>
  <c r="A42" i="4"/>
  <c r="O42" i="4" s="1"/>
  <c r="P42" i="4" s="1"/>
  <c r="Q42" i="4" s="1"/>
  <c r="C42" i="4"/>
  <c r="E42" i="4"/>
  <c r="F42" i="4"/>
  <c r="G42" i="4"/>
  <c r="H42" i="4"/>
  <c r="J42" i="4"/>
  <c r="K42" i="4"/>
  <c r="L42" i="4"/>
  <c r="M42" i="4"/>
  <c r="F42" i="5"/>
  <c r="J42" i="5"/>
  <c r="L42" i="5"/>
  <c r="C42" i="5"/>
  <c r="N42" i="5"/>
  <c r="R42" i="5"/>
  <c r="E42" i="5"/>
  <c r="K42" i="5"/>
  <c r="M42" i="5"/>
  <c r="A42" i="5"/>
  <c r="O42" i="5" s="1"/>
  <c r="P42" i="5" s="1"/>
  <c r="G42" i="5"/>
  <c r="H42" i="5"/>
  <c r="C75" i="4"/>
  <c r="E75" i="4"/>
  <c r="F75" i="4"/>
  <c r="G75" i="4"/>
  <c r="H75" i="4"/>
  <c r="K75" i="4"/>
  <c r="M75" i="4"/>
  <c r="N75" i="4"/>
  <c r="J75" i="4"/>
  <c r="L75" i="4"/>
  <c r="A75" i="4"/>
  <c r="O75" i="4" s="1"/>
  <c r="P75" i="4" s="1"/>
  <c r="Q75" i="4" s="1"/>
  <c r="L75" i="5"/>
  <c r="M75" i="5"/>
  <c r="N75" i="5"/>
  <c r="R75" i="5"/>
  <c r="A75" i="5"/>
  <c r="O75" i="5" s="1"/>
  <c r="P75" i="5" s="1"/>
  <c r="F75" i="5"/>
  <c r="E75" i="5"/>
  <c r="G75" i="5"/>
  <c r="J75" i="5"/>
  <c r="C75" i="5"/>
  <c r="H75" i="5"/>
  <c r="K75" i="5"/>
  <c r="A43" i="4"/>
  <c r="O43" i="4" s="1"/>
  <c r="P43" i="4" s="1"/>
  <c r="C43" i="4"/>
  <c r="E43" i="4"/>
  <c r="F43" i="4"/>
  <c r="G43" i="4"/>
  <c r="H43" i="4"/>
  <c r="J43" i="4"/>
  <c r="K43" i="4"/>
  <c r="L43" i="4"/>
  <c r="M43" i="4"/>
  <c r="N43" i="4"/>
  <c r="F43" i="5"/>
  <c r="K43" i="5"/>
  <c r="M43" i="5"/>
  <c r="C43" i="5"/>
  <c r="G43" i="5"/>
  <c r="N43" i="5"/>
  <c r="A43" i="5"/>
  <c r="O43" i="5" s="1"/>
  <c r="P43" i="5" s="1"/>
  <c r="E43" i="5"/>
  <c r="H43" i="5"/>
  <c r="J43" i="5"/>
  <c r="L43" i="5"/>
  <c r="R43" i="5"/>
  <c r="A74" i="4"/>
  <c r="O74" i="4" s="1"/>
  <c r="P74" i="4" s="1"/>
  <c r="E74" i="4"/>
  <c r="F74" i="4"/>
  <c r="G74" i="4"/>
  <c r="H74" i="4"/>
  <c r="J74" i="4"/>
  <c r="L74" i="4"/>
  <c r="M74" i="4"/>
  <c r="C74" i="4"/>
  <c r="K74" i="4"/>
  <c r="N74" i="4"/>
  <c r="L74" i="5"/>
  <c r="K74" i="5"/>
  <c r="M74" i="5"/>
  <c r="N74" i="5"/>
  <c r="C74" i="5"/>
  <c r="E74" i="5"/>
  <c r="J74" i="5"/>
  <c r="R74" i="5"/>
  <c r="G74" i="5"/>
  <c r="A74" i="5"/>
  <c r="O74" i="5" s="1"/>
  <c r="P74" i="5" s="1"/>
  <c r="F74" i="5"/>
  <c r="H74" i="5"/>
  <c r="E26" i="4"/>
  <c r="F26" i="4"/>
  <c r="G26" i="4"/>
  <c r="H26" i="4"/>
  <c r="J26" i="4"/>
  <c r="K26" i="4"/>
  <c r="L26" i="4"/>
  <c r="M26" i="4"/>
  <c r="N26" i="4"/>
  <c r="A26" i="4"/>
  <c r="O26" i="4" s="1"/>
  <c r="P26" i="4" s="1"/>
  <c r="C26" i="4"/>
  <c r="M26" i="5"/>
  <c r="C26" i="5"/>
  <c r="K26" i="5"/>
  <c r="L26" i="5"/>
  <c r="N26" i="5"/>
  <c r="E26" i="5"/>
  <c r="F26" i="5"/>
  <c r="J26" i="5"/>
  <c r="R26" i="5"/>
  <c r="A26" i="5"/>
  <c r="O26" i="5" s="1"/>
  <c r="P26" i="5" s="1"/>
  <c r="G26" i="5"/>
  <c r="H26" i="5"/>
  <c r="A73" i="4"/>
  <c r="O73" i="4" s="1"/>
  <c r="P73" i="4" s="1"/>
  <c r="E73" i="4"/>
  <c r="F73" i="4"/>
  <c r="G73" i="4"/>
  <c r="H73" i="4"/>
  <c r="J73" i="4"/>
  <c r="L73" i="4"/>
  <c r="M73" i="4"/>
  <c r="C73" i="4"/>
  <c r="K73" i="4"/>
  <c r="N73" i="4"/>
  <c r="K73" i="5"/>
  <c r="J73" i="5"/>
  <c r="L73" i="5"/>
  <c r="R73" i="5"/>
  <c r="A73" i="5"/>
  <c r="O73" i="5" s="1"/>
  <c r="P73" i="5" s="1"/>
  <c r="C73" i="5"/>
  <c r="E73" i="5"/>
  <c r="F73" i="5"/>
  <c r="H73" i="5"/>
  <c r="M73" i="5"/>
  <c r="G73" i="5"/>
  <c r="N73" i="5"/>
  <c r="E25" i="4"/>
  <c r="F25" i="4"/>
  <c r="G25" i="4"/>
  <c r="H25" i="4"/>
  <c r="J25" i="4"/>
  <c r="K25" i="4"/>
  <c r="L25" i="4"/>
  <c r="M25" i="4"/>
  <c r="N25" i="4"/>
  <c r="A25" i="4"/>
  <c r="O25" i="4" s="1"/>
  <c r="P25" i="4" s="1"/>
  <c r="C25" i="4"/>
  <c r="L25" i="5"/>
  <c r="F25" i="5"/>
  <c r="H25" i="5"/>
  <c r="J25" i="5"/>
  <c r="R25" i="5"/>
  <c r="C25" i="5"/>
  <c r="K25" i="5"/>
  <c r="M25" i="5"/>
  <c r="N25" i="5"/>
  <c r="A25" i="5"/>
  <c r="O25" i="5" s="1"/>
  <c r="P25" i="5" s="1"/>
  <c r="E25" i="5"/>
  <c r="G25" i="5"/>
  <c r="C24" i="4"/>
  <c r="E24" i="4"/>
  <c r="F24" i="4"/>
  <c r="G24" i="4"/>
  <c r="H24" i="4"/>
  <c r="J24" i="4"/>
  <c r="K24" i="4"/>
  <c r="L24" i="4"/>
  <c r="M24" i="4"/>
  <c r="N24" i="4"/>
  <c r="A24" i="4"/>
  <c r="O24" i="4" s="1"/>
  <c r="P24" i="4" s="1"/>
  <c r="K24" i="5"/>
  <c r="A24" i="5"/>
  <c r="O24" i="5" s="1"/>
  <c r="P24" i="5" s="1"/>
  <c r="F24" i="5"/>
  <c r="G24" i="5"/>
  <c r="H24" i="5"/>
  <c r="M24" i="5"/>
  <c r="C24" i="5"/>
  <c r="N24" i="5"/>
  <c r="R24" i="5"/>
  <c r="E24" i="5"/>
  <c r="J24" i="5"/>
  <c r="L24" i="5"/>
  <c r="M72" i="4"/>
  <c r="C72" i="4"/>
  <c r="E72" i="4"/>
  <c r="F72" i="4"/>
  <c r="H72" i="4"/>
  <c r="J72" i="4"/>
  <c r="K72" i="4"/>
  <c r="A72" i="4"/>
  <c r="O72" i="4" s="1"/>
  <c r="P72" i="4" s="1"/>
  <c r="G72" i="4"/>
  <c r="L72" i="4"/>
  <c r="N72" i="4"/>
  <c r="K72" i="5"/>
  <c r="H72" i="5"/>
  <c r="J72" i="5"/>
  <c r="N72" i="5"/>
  <c r="C72" i="5"/>
  <c r="G72" i="5"/>
  <c r="M72" i="5"/>
  <c r="R72" i="5"/>
  <c r="A72" i="5"/>
  <c r="O72" i="5" s="1"/>
  <c r="P72" i="5" s="1"/>
  <c r="E72" i="5"/>
  <c r="F72" i="5"/>
  <c r="L40" i="4"/>
  <c r="M40" i="4"/>
  <c r="N40" i="4"/>
  <c r="A40" i="4"/>
  <c r="O40" i="4" s="1"/>
  <c r="P40" i="4" s="1"/>
  <c r="Q40" i="4" s="1"/>
  <c r="C40" i="4"/>
  <c r="E40" i="4"/>
  <c r="F40" i="4"/>
  <c r="G40" i="4"/>
  <c r="H40" i="4"/>
  <c r="J40" i="4"/>
  <c r="E40" i="5"/>
  <c r="K40" i="4"/>
  <c r="G40" i="5"/>
  <c r="A40" i="5"/>
  <c r="O40" i="5" s="1"/>
  <c r="P40" i="5" s="1"/>
  <c r="C40" i="5"/>
  <c r="F40" i="5"/>
  <c r="J40" i="5"/>
  <c r="M40" i="5"/>
  <c r="L40" i="5"/>
  <c r="N40" i="5"/>
  <c r="R40" i="5"/>
  <c r="H40" i="5"/>
  <c r="K40" i="5"/>
  <c r="H8" i="4"/>
  <c r="J8" i="4"/>
  <c r="K8" i="4"/>
  <c r="L8" i="4"/>
  <c r="M8" i="4"/>
  <c r="N8" i="4"/>
  <c r="A8" i="4"/>
  <c r="O8" i="4" s="1"/>
  <c r="P8" i="4" s="1"/>
  <c r="C8" i="4"/>
  <c r="E8" i="4"/>
  <c r="F8" i="4"/>
  <c r="G8" i="4"/>
  <c r="J8" i="5"/>
  <c r="K8" i="5"/>
  <c r="C8" i="5"/>
  <c r="E8" i="5"/>
  <c r="F8" i="5"/>
  <c r="G8" i="5"/>
  <c r="M8" i="5"/>
  <c r="R8" i="5"/>
  <c r="H8" i="5"/>
  <c r="L8" i="5"/>
  <c r="N8" i="5"/>
  <c r="A8" i="5"/>
  <c r="O8" i="5" s="1"/>
  <c r="P8" i="5" s="1"/>
  <c r="K71" i="4"/>
  <c r="M71" i="4"/>
  <c r="N71" i="4"/>
  <c r="A71" i="4"/>
  <c r="O71" i="4" s="1"/>
  <c r="P71" i="4" s="1"/>
  <c r="C71" i="4"/>
  <c r="F71" i="4"/>
  <c r="H71" i="4"/>
  <c r="E71" i="4"/>
  <c r="G71" i="4"/>
  <c r="J71" i="4"/>
  <c r="L71" i="4"/>
  <c r="J71" i="5"/>
  <c r="F71" i="5"/>
  <c r="G71" i="5"/>
  <c r="H71" i="5"/>
  <c r="L71" i="5"/>
  <c r="R71" i="5"/>
  <c r="K71" i="5"/>
  <c r="M71" i="5"/>
  <c r="N71" i="5"/>
  <c r="C71" i="5"/>
  <c r="E71" i="5"/>
  <c r="A71" i="5"/>
  <c r="O71" i="5" s="1"/>
  <c r="P71" i="5" s="1"/>
  <c r="C55" i="4"/>
  <c r="E55" i="4"/>
  <c r="F55" i="4"/>
  <c r="H55" i="4"/>
  <c r="J55" i="4"/>
  <c r="K55" i="4"/>
  <c r="L55" i="4"/>
  <c r="M55" i="4"/>
  <c r="N55" i="4"/>
  <c r="A55" i="4"/>
  <c r="O55" i="4" s="1"/>
  <c r="P55" i="4" s="1"/>
  <c r="Q55" i="4" s="1"/>
  <c r="G55" i="4"/>
  <c r="J55" i="5"/>
  <c r="K55" i="5"/>
  <c r="L55" i="5"/>
  <c r="R55" i="5"/>
  <c r="G55" i="5"/>
  <c r="E55" i="5"/>
  <c r="F55" i="5"/>
  <c r="H55" i="5"/>
  <c r="M55" i="5"/>
  <c r="N55" i="5"/>
  <c r="A55" i="5"/>
  <c r="O55" i="5" s="1"/>
  <c r="P55" i="5" s="1"/>
  <c r="C55" i="5"/>
  <c r="J39" i="4"/>
  <c r="K39" i="4"/>
  <c r="L39" i="4"/>
  <c r="M39" i="4"/>
  <c r="N39" i="4"/>
  <c r="A39" i="4"/>
  <c r="O39" i="4" s="1"/>
  <c r="P39" i="4" s="1"/>
  <c r="Q39" i="4" s="1"/>
  <c r="C39" i="4"/>
  <c r="E39" i="4"/>
  <c r="F39" i="4"/>
  <c r="G39" i="4"/>
  <c r="H39" i="4"/>
  <c r="C39" i="5"/>
  <c r="E39" i="5"/>
  <c r="G39" i="5"/>
  <c r="R39" i="5"/>
  <c r="H39" i="5"/>
  <c r="J39" i="5"/>
  <c r="M39" i="5"/>
  <c r="A39" i="5"/>
  <c r="O39" i="5" s="1"/>
  <c r="P39" i="5" s="1"/>
  <c r="F39" i="5"/>
  <c r="K39" i="5"/>
  <c r="L39" i="5"/>
  <c r="N39" i="5"/>
  <c r="A23" i="4"/>
  <c r="O23" i="4" s="1"/>
  <c r="P23" i="4" s="1"/>
  <c r="C23" i="4"/>
  <c r="E23" i="4"/>
  <c r="F23" i="4"/>
  <c r="G23" i="4"/>
  <c r="H23" i="4"/>
  <c r="J23" i="4"/>
  <c r="K23" i="4"/>
  <c r="L23" i="4"/>
  <c r="M23" i="4"/>
  <c r="N23" i="4"/>
  <c r="J23" i="5"/>
  <c r="A23" i="5"/>
  <c r="O23" i="5" s="1"/>
  <c r="P23" i="5" s="1"/>
  <c r="C23" i="5"/>
  <c r="E23" i="5"/>
  <c r="N23" i="5"/>
  <c r="R23" i="5"/>
  <c r="M23" i="5"/>
  <c r="F23" i="5"/>
  <c r="G23" i="5"/>
  <c r="H23" i="5"/>
  <c r="K23" i="5"/>
  <c r="L23" i="5"/>
  <c r="F7" i="4"/>
  <c r="G7" i="4"/>
  <c r="H7" i="4"/>
  <c r="J7" i="4"/>
  <c r="K7" i="4"/>
  <c r="L7" i="4"/>
  <c r="M7" i="4"/>
  <c r="N7" i="4"/>
  <c r="A7" i="4"/>
  <c r="O7" i="4" s="1"/>
  <c r="P7" i="4" s="1"/>
  <c r="Q7" i="4" s="1"/>
  <c r="C7" i="4"/>
  <c r="E7" i="4"/>
  <c r="E7" i="5"/>
  <c r="K7" i="5"/>
  <c r="L7" i="5"/>
  <c r="A7" i="5"/>
  <c r="O7" i="5" s="1"/>
  <c r="P7" i="5" s="1"/>
  <c r="C7" i="5"/>
  <c r="F7" i="5"/>
  <c r="J7" i="5"/>
  <c r="N7" i="5"/>
  <c r="R7" i="5"/>
  <c r="G7" i="5"/>
  <c r="M7" i="5"/>
  <c r="H7" i="5"/>
  <c r="E56" i="4"/>
  <c r="F56" i="4"/>
  <c r="G56" i="4"/>
  <c r="H56" i="4"/>
  <c r="J56" i="4"/>
  <c r="K56" i="4"/>
  <c r="L56" i="4"/>
  <c r="M56" i="4"/>
  <c r="N56" i="4"/>
  <c r="A56" i="4"/>
  <c r="O56" i="4" s="1"/>
  <c r="P56" i="4" s="1"/>
  <c r="C56" i="4"/>
  <c r="C56" i="5"/>
  <c r="E56" i="5"/>
  <c r="M56" i="5"/>
  <c r="N56" i="5"/>
  <c r="G56" i="5"/>
  <c r="J56" i="5"/>
  <c r="A56" i="5"/>
  <c r="O56" i="5" s="1"/>
  <c r="P56" i="5" s="1"/>
  <c r="F56" i="5"/>
  <c r="K56" i="5"/>
  <c r="R56" i="5"/>
  <c r="H56" i="5"/>
  <c r="L56" i="5"/>
  <c r="C86" i="4"/>
  <c r="F86" i="4"/>
  <c r="G86" i="4"/>
  <c r="H86" i="4"/>
  <c r="N86" i="4"/>
  <c r="A86" i="4"/>
  <c r="O86" i="4" s="1"/>
  <c r="P86" i="4" s="1"/>
  <c r="E86" i="4"/>
  <c r="J86" i="4"/>
  <c r="K86" i="4"/>
  <c r="L86" i="4"/>
  <c r="M86" i="4"/>
  <c r="A86" i="5"/>
  <c r="O86" i="5" s="1"/>
  <c r="P86" i="5" s="1"/>
  <c r="L86" i="5"/>
  <c r="M86" i="5"/>
  <c r="N86" i="5"/>
  <c r="F86" i="5"/>
  <c r="G86" i="5"/>
  <c r="J86" i="5"/>
  <c r="C86" i="5"/>
  <c r="H86" i="5"/>
  <c r="K86" i="5"/>
  <c r="K70" i="4"/>
  <c r="L70" i="4"/>
  <c r="N70" i="4"/>
  <c r="A70" i="4"/>
  <c r="O70" i="4" s="1"/>
  <c r="P70" i="4" s="1"/>
  <c r="F70" i="4"/>
  <c r="G70" i="4"/>
  <c r="J70" i="4"/>
  <c r="M70" i="4"/>
  <c r="C70" i="4"/>
  <c r="E70" i="4"/>
  <c r="H70" i="4"/>
  <c r="E70" i="5"/>
  <c r="F70" i="5"/>
  <c r="G70" i="5"/>
  <c r="J70" i="5"/>
  <c r="M70" i="5"/>
  <c r="R70" i="5"/>
  <c r="A70" i="5"/>
  <c r="O70" i="5" s="1"/>
  <c r="P70" i="5" s="1"/>
  <c r="H70" i="5"/>
  <c r="N70" i="5"/>
  <c r="K70" i="5"/>
  <c r="L70" i="5"/>
  <c r="C54" i="4"/>
  <c r="E54" i="4"/>
  <c r="G54" i="4"/>
  <c r="H54" i="4"/>
  <c r="J54" i="4"/>
  <c r="K54" i="4"/>
  <c r="L54" i="4"/>
  <c r="M54" i="4"/>
  <c r="N54" i="4"/>
  <c r="F54" i="4"/>
  <c r="C54" i="5"/>
  <c r="E54" i="5"/>
  <c r="A54" i="4"/>
  <c r="O54" i="4" s="1"/>
  <c r="P54" i="4" s="1"/>
  <c r="K54" i="5"/>
  <c r="L54" i="5"/>
  <c r="M54" i="5"/>
  <c r="A54" i="5"/>
  <c r="O54" i="5" s="1"/>
  <c r="P54" i="5" s="1"/>
  <c r="H54" i="5"/>
  <c r="F54" i="5"/>
  <c r="G54" i="5"/>
  <c r="J54" i="5"/>
  <c r="N54" i="5"/>
  <c r="R54" i="5"/>
  <c r="H38" i="4"/>
  <c r="J38" i="4"/>
  <c r="K38" i="4"/>
  <c r="L38" i="4"/>
  <c r="M38" i="4"/>
  <c r="N38" i="4"/>
  <c r="A38" i="4"/>
  <c r="O38" i="4" s="1"/>
  <c r="P38" i="4" s="1"/>
  <c r="C38" i="4"/>
  <c r="E38" i="4"/>
  <c r="F38" i="4"/>
  <c r="G38" i="4"/>
  <c r="C38" i="5"/>
  <c r="A38" i="5"/>
  <c r="O38" i="5" s="1"/>
  <c r="P38" i="5" s="1"/>
  <c r="F38" i="5"/>
  <c r="N38" i="5"/>
  <c r="R38" i="5"/>
  <c r="J38" i="5"/>
  <c r="K38" i="5"/>
  <c r="L38" i="5"/>
  <c r="G38" i="5"/>
  <c r="H38" i="5"/>
  <c r="M38" i="5"/>
  <c r="E38" i="5"/>
  <c r="N22" i="4"/>
  <c r="A22" i="4"/>
  <c r="O22" i="4" s="1"/>
  <c r="P22" i="4" s="1"/>
  <c r="C22" i="4"/>
  <c r="E22" i="4"/>
  <c r="F22" i="4"/>
  <c r="G22" i="4"/>
  <c r="H22" i="4"/>
  <c r="J22" i="4"/>
  <c r="K22" i="4"/>
  <c r="L22" i="4"/>
  <c r="M22" i="4"/>
  <c r="K22" i="5"/>
  <c r="A22" i="5"/>
  <c r="O22" i="5" s="1"/>
  <c r="P22" i="5" s="1"/>
  <c r="R22" i="5"/>
  <c r="C22" i="5"/>
  <c r="G22" i="5"/>
  <c r="L22" i="5"/>
  <c r="M22" i="5"/>
  <c r="E22" i="5"/>
  <c r="F22" i="5"/>
  <c r="J22" i="5"/>
  <c r="H22" i="5"/>
  <c r="N22" i="5"/>
  <c r="E6" i="4"/>
  <c r="F6" i="4"/>
  <c r="G6" i="4"/>
  <c r="H6" i="4"/>
  <c r="J6" i="4"/>
  <c r="K6" i="4"/>
  <c r="L6" i="4"/>
  <c r="M6" i="4"/>
  <c r="N6" i="4"/>
  <c r="A6" i="4"/>
  <c r="O6" i="4" s="1"/>
  <c r="P6" i="4" s="1"/>
  <c r="Q6" i="4" s="1"/>
  <c r="C6" i="4"/>
  <c r="J6" i="5"/>
  <c r="K6" i="5"/>
  <c r="R6" i="5"/>
  <c r="A6" i="5"/>
  <c r="O6" i="5" s="1"/>
  <c r="P6" i="5" s="1"/>
  <c r="E6" i="5"/>
  <c r="F6" i="5"/>
  <c r="H6" i="5"/>
  <c r="L6" i="5"/>
  <c r="M6" i="5"/>
  <c r="G6" i="5"/>
  <c r="C6" i="5"/>
  <c r="N6" i="5"/>
  <c r="A84" i="4"/>
  <c r="O84" i="4" s="1"/>
  <c r="P84" i="4" s="1"/>
  <c r="C84" i="4"/>
  <c r="E84" i="4"/>
  <c r="F84" i="4"/>
  <c r="K84" i="4"/>
  <c r="H84" i="4"/>
  <c r="J84" i="4"/>
  <c r="L84" i="4"/>
  <c r="M84" i="4"/>
  <c r="N84" i="4"/>
  <c r="G84" i="4"/>
  <c r="J84" i="5"/>
  <c r="K84" i="5"/>
  <c r="N84" i="5"/>
  <c r="A84" i="5"/>
  <c r="O84" i="5" s="1"/>
  <c r="P84" i="5" s="1"/>
  <c r="C84" i="5"/>
  <c r="E84" i="5"/>
  <c r="F84" i="5"/>
  <c r="G84" i="5"/>
  <c r="M84" i="5"/>
  <c r="H84" i="5"/>
  <c r="L84" i="5"/>
  <c r="R84" i="5"/>
  <c r="F68" i="4"/>
  <c r="H68" i="4"/>
  <c r="K68" i="4"/>
  <c r="L68" i="4"/>
  <c r="M68" i="4"/>
  <c r="N68" i="4"/>
  <c r="A68" i="4"/>
  <c r="O68" i="4" s="1"/>
  <c r="P68" i="4" s="1"/>
  <c r="Q68" i="4" s="1"/>
  <c r="C68" i="4"/>
  <c r="J68" i="4"/>
  <c r="E68" i="4"/>
  <c r="G68" i="4"/>
  <c r="H68" i="5"/>
  <c r="C68" i="5"/>
  <c r="E68" i="5"/>
  <c r="L68" i="5"/>
  <c r="N68" i="5"/>
  <c r="F68" i="5"/>
  <c r="G68" i="5"/>
  <c r="K68" i="5"/>
  <c r="M68" i="5"/>
  <c r="R68" i="5"/>
  <c r="A68" i="5"/>
  <c r="O68" i="5" s="1"/>
  <c r="P68" i="5" s="1"/>
  <c r="J68" i="5"/>
  <c r="A52" i="4"/>
  <c r="O52" i="4" s="1"/>
  <c r="P52" i="4" s="1"/>
  <c r="C52" i="4"/>
  <c r="E52" i="4"/>
  <c r="F52" i="4"/>
  <c r="G52" i="4"/>
  <c r="H52" i="4"/>
  <c r="J52" i="4"/>
  <c r="K52" i="4"/>
  <c r="L52" i="4"/>
  <c r="M52" i="4"/>
  <c r="N52" i="4"/>
  <c r="F52" i="5"/>
  <c r="G52" i="5"/>
  <c r="H52" i="5"/>
  <c r="K52" i="5"/>
  <c r="N52" i="5"/>
  <c r="C52" i="5"/>
  <c r="A52" i="5"/>
  <c r="O52" i="5" s="1"/>
  <c r="P52" i="5" s="1"/>
  <c r="E52" i="5"/>
  <c r="J52" i="5"/>
  <c r="L52" i="5"/>
  <c r="M52" i="5"/>
  <c r="R52" i="5"/>
  <c r="E36" i="4"/>
  <c r="F36" i="4"/>
  <c r="G36" i="4"/>
  <c r="H36" i="4"/>
  <c r="J36" i="4"/>
  <c r="K36" i="4"/>
  <c r="L36" i="4"/>
  <c r="M36" i="4"/>
  <c r="N36" i="4"/>
  <c r="A36" i="4"/>
  <c r="O36" i="4" s="1"/>
  <c r="P36" i="4" s="1"/>
  <c r="C36" i="4"/>
  <c r="H36" i="5"/>
  <c r="R36" i="5"/>
  <c r="K36" i="5"/>
  <c r="L36" i="5"/>
  <c r="C36" i="5"/>
  <c r="F36" i="5"/>
  <c r="N36" i="5"/>
  <c r="E36" i="5"/>
  <c r="G36" i="5"/>
  <c r="J36" i="5"/>
  <c r="M36" i="5"/>
  <c r="A36" i="5"/>
  <c r="O36" i="5" s="1"/>
  <c r="P36" i="5" s="1"/>
  <c r="K20" i="4"/>
  <c r="L20" i="4"/>
  <c r="M20" i="4"/>
  <c r="N20" i="4"/>
  <c r="A20" i="4"/>
  <c r="O20" i="4" s="1"/>
  <c r="P20" i="4" s="1"/>
  <c r="C20" i="4"/>
  <c r="E20" i="4"/>
  <c r="F20" i="4"/>
  <c r="G20" i="4"/>
  <c r="H20" i="4"/>
  <c r="J20" i="4"/>
  <c r="J20" i="5"/>
  <c r="A20" i="5"/>
  <c r="O20" i="5" s="1"/>
  <c r="P20" i="5" s="1"/>
  <c r="K20" i="5"/>
  <c r="M20" i="5"/>
  <c r="N20" i="5"/>
  <c r="R20" i="5"/>
  <c r="F20" i="5"/>
  <c r="G20" i="5"/>
  <c r="E20" i="5"/>
  <c r="H20" i="5"/>
  <c r="C20" i="5"/>
  <c r="L20" i="5"/>
  <c r="A4" i="4"/>
  <c r="O4" i="4" s="1"/>
  <c r="P4" i="4" s="1"/>
  <c r="C4" i="4"/>
  <c r="E4" i="4"/>
  <c r="F4" i="4"/>
  <c r="G4" i="4"/>
  <c r="H4" i="4"/>
  <c r="J4" i="4"/>
  <c r="K4" i="4"/>
  <c r="L4" i="4"/>
  <c r="M4" i="4"/>
  <c r="N4" i="4"/>
  <c r="F4" i="5"/>
  <c r="K4" i="5"/>
  <c r="L4" i="5"/>
  <c r="M4" i="5"/>
  <c r="H4" i="5"/>
  <c r="J4" i="5"/>
  <c r="N4" i="5"/>
  <c r="C4" i="5"/>
  <c r="E4" i="5"/>
  <c r="G4" i="5"/>
  <c r="A4" i="5"/>
  <c r="O4" i="5" s="1"/>
  <c r="P4" i="5" s="1"/>
  <c r="R4" i="5"/>
  <c r="R86" i="5"/>
  <c r="C70" i="5"/>
  <c r="E86" i="5"/>
  <c r="H79" i="4"/>
  <c r="K79" i="4"/>
  <c r="L79" i="4"/>
  <c r="M79" i="4"/>
  <c r="N79" i="4"/>
  <c r="A79" i="4"/>
  <c r="O79" i="4" s="1"/>
  <c r="P79" i="4" s="1"/>
  <c r="C79" i="4"/>
  <c r="F79" i="4"/>
  <c r="G79" i="4"/>
  <c r="J79" i="4"/>
  <c r="N79" i="5"/>
  <c r="E79" i="4"/>
  <c r="C79" i="5"/>
  <c r="G79" i="5"/>
  <c r="J79" i="5"/>
  <c r="L79" i="5"/>
  <c r="F79" i="5"/>
  <c r="H79" i="5"/>
  <c r="K79" i="5"/>
  <c r="R79" i="5"/>
  <c r="A79" i="5"/>
  <c r="O79" i="5" s="1"/>
  <c r="P79" i="5" s="1"/>
  <c r="E79" i="5"/>
  <c r="M79" i="5"/>
  <c r="M63" i="4"/>
  <c r="C63" i="4"/>
  <c r="E63" i="4"/>
  <c r="F63" i="4"/>
  <c r="G63" i="4"/>
  <c r="H63" i="4"/>
  <c r="J63" i="4"/>
  <c r="K63" i="4"/>
  <c r="N63" i="4"/>
  <c r="A63" i="4"/>
  <c r="O63" i="4" s="1"/>
  <c r="P63" i="4" s="1"/>
  <c r="Q63" i="4" s="1"/>
  <c r="L63" i="4"/>
  <c r="F63" i="5"/>
  <c r="H63" i="5"/>
  <c r="L63" i="5"/>
  <c r="M63" i="5"/>
  <c r="N63" i="5"/>
  <c r="J63" i="5"/>
  <c r="K63" i="5"/>
  <c r="R63" i="5"/>
  <c r="A63" i="5"/>
  <c r="O63" i="5" s="1"/>
  <c r="P63" i="5" s="1"/>
  <c r="G63" i="5"/>
  <c r="C63" i="5"/>
  <c r="E63" i="5"/>
  <c r="F47" i="4"/>
  <c r="G47" i="4"/>
  <c r="H47" i="4"/>
  <c r="J47" i="4"/>
  <c r="K47" i="4"/>
  <c r="L47" i="4"/>
  <c r="M47" i="4"/>
  <c r="N47" i="4"/>
  <c r="A47" i="4"/>
  <c r="O47" i="4" s="1"/>
  <c r="P47" i="4" s="1"/>
  <c r="Q47" i="4" s="1"/>
  <c r="C47" i="4"/>
  <c r="E47" i="4"/>
  <c r="R47" i="5"/>
  <c r="A47" i="5"/>
  <c r="O47" i="5" s="1"/>
  <c r="P47" i="5" s="1"/>
  <c r="M47" i="5"/>
  <c r="N47" i="5"/>
  <c r="E47" i="5"/>
  <c r="G47" i="5"/>
  <c r="J47" i="5"/>
  <c r="C47" i="5"/>
  <c r="F47" i="5"/>
  <c r="H47" i="5"/>
  <c r="L47" i="5"/>
  <c r="K47" i="5"/>
  <c r="L31" i="4"/>
  <c r="M31" i="4"/>
  <c r="N31" i="4"/>
  <c r="A31" i="4"/>
  <c r="O31" i="4" s="1"/>
  <c r="P31" i="4" s="1"/>
  <c r="C31" i="4"/>
  <c r="E31" i="4"/>
  <c r="F31" i="4"/>
  <c r="G31" i="4"/>
  <c r="H31" i="4"/>
  <c r="J31" i="4"/>
  <c r="R31" i="5"/>
  <c r="K31" i="4"/>
  <c r="E31" i="5"/>
  <c r="G31" i="5"/>
  <c r="K31" i="5"/>
  <c r="A31" i="5"/>
  <c r="O31" i="5" s="1"/>
  <c r="P31" i="5" s="1"/>
  <c r="L31" i="5"/>
  <c r="J31" i="5"/>
  <c r="M31" i="5"/>
  <c r="N31" i="5"/>
  <c r="C31" i="5"/>
  <c r="F31" i="5"/>
  <c r="H31" i="5"/>
  <c r="C15" i="4"/>
  <c r="E15" i="4"/>
  <c r="F15" i="4"/>
  <c r="G15" i="4"/>
  <c r="H15" i="4"/>
  <c r="J15" i="4"/>
  <c r="K15" i="4"/>
  <c r="L15" i="4"/>
  <c r="M15" i="4"/>
  <c r="N15" i="4"/>
  <c r="A15" i="4"/>
  <c r="O15" i="4" s="1"/>
  <c r="P15" i="4" s="1"/>
  <c r="F15" i="5"/>
  <c r="L15" i="5"/>
  <c r="M15" i="5"/>
  <c r="J15" i="5"/>
  <c r="N15" i="5"/>
  <c r="R15" i="5"/>
  <c r="A15" i="5"/>
  <c r="O15" i="5" s="1"/>
  <c r="P15" i="5" s="1"/>
  <c r="E15" i="5"/>
  <c r="G15" i="5"/>
  <c r="H15" i="5"/>
  <c r="K15" i="5"/>
  <c r="C15" i="5"/>
  <c r="H78" i="4"/>
  <c r="K78" i="4"/>
  <c r="L78" i="4"/>
  <c r="M78" i="4"/>
  <c r="N78" i="4"/>
  <c r="A78" i="4"/>
  <c r="O78" i="4" s="1"/>
  <c r="P78" i="4" s="1"/>
  <c r="C78" i="4"/>
  <c r="E78" i="4"/>
  <c r="F78" i="4"/>
  <c r="G78" i="4"/>
  <c r="J78" i="4"/>
  <c r="M78" i="5"/>
  <c r="A78" i="5"/>
  <c r="O78" i="5" s="1"/>
  <c r="P78" i="5" s="1"/>
  <c r="E78" i="5"/>
  <c r="H78" i="5"/>
  <c r="J78" i="5"/>
  <c r="C78" i="5"/>
  <c r="F78" i="5"/>
  <c r="N78" i="5"/>
  <c r="K78" i="5"/>
  <c r="L78" i="5"/>
  <c r="R78" i="5"/>
  <c r="M62" i="4"/>
  <c r="C62" i="4"/>
  <c r="E62" i="4"/>
  <c r="F62" i="4"/>
  <c r="G62" i="4"/>
  <c r="H62" i="4"/>
  <c r="J62" i="4"/>
  <c r="K62" i="4"/>
  <c r="A62" i="4"/>
  <c r="O62" i="4" s="1"/>
  <c r="P62" i="4" s="1"/>
  <c r="L62" i="4"/>
  <c r="N62" i="4"/>
  <c r="E62" i="5"/>
  <c r="G62" i="5"/>
  <c r="J62" i="5"/>
  <c r="K62" i="5"/>
  <c r="N62" i="5"/>
  <c r="A62" i="5"/>
  <c r="O62" i="5" s="1"/>
  <c r="P62" i="5" s="1"/>
  <c r="C62" i="5"/>
  <c r="H62" i="5"/>
  <c r="L62" i="5"/>
  <c r="F62" i="5"/>
  <c r="M62" i="5"/>
  <c r="R62" i="5"/>
  <c r="E46" i="4"/>
  <c r="F46" i="4"/>
  <c r="G46" i="4"/>
  <c r="H46" i="4"/>
  <c r="J46" i="4"/>
  <c r="K46" i="4"/>
  <c r="L46" i="4"/>
  <c r="M46" i="4"/>
  <c r="N46" i="4"/>
  <c r="A46" i="4"/>
  <c r="O46" i="4" s="1"/>
  <c r="P46" i="4" s="1"/>
  <c r="C46" i="4"/>
  <c r="N46" i="5"/>
  <c r="H46" i="5"/>
  <c r="J46" i="5"/>
  <c r="K46" i="5"/>
  <c r="L46" i="5"/>
  <c r="A46" i="5"/>
  <c r="O46" i="5" s="1"/>
  <c r="P46" i="5" s="1"/>
  <c r="C46" i="5"/>
  <c r="F46" i="5"/>
  <c r="E46" i="5"/>
  <c r="G46" i="5"/>
  <c r="M46" i="5"/>
  <c r="R46" i="5"/>
  <c r="J30" i="4"/>
  <c r="K30" i="4"/>
  <c r="L30" i="4"/>
  <c r="M30" i="4"/>
  <c r="N30" i="4"/>
  <c r="A30" i="4"/>
  <c r="O30" i="4" s="1"/>
  <c r="P30" i="4" s="1"/>
  <c r="Q30" i="4" s="1"/>
  <c r="C30" i="4"/>
  <c r="E30" i="4"/>
  <c r="F30" i="4"/>
  <c r="G30" i="4"/>
  <c r="H30" i="4"/>
  <c r="N30" i="5"/>
  <c r="H30" i="5"/>
  <c r="L30" i="5"/>
  <c r="M30" i="5"/>
  <c r="K30" i="5"/>
  <c r="R30" i="5"/>
  <c r="G30" i="5"/>
  <c r="A30" i="5"/>
  <c r="O30" i="5" s="1"/>
  <c r="P30" i="5" s="1"/>
  <c r="C30" i="5"/>
  <c r="E30" i="5"/>
  <c r="F30" i="5"/>
  <c r="J30" i="5"/>
  <c r="A14" i="4"/>
  <c r="O14" i="4" s="1"/>
  <c r="P14" i="4" s="1"/>
  <c r="C14" i="4"/>
  <c r="E14" i="4"/>
  <c r="F14" i="4"/>
  <c r="G14" i="4"/>
  <c r="H14" i="4"/>
  <c r="J14" i="4"/>
  <c r="K14" i="4"/>
  <c r="L14" i="4"/>
  <c r="M14" i="4"/>
  <c r="N14" i="4"/>
  <c r="E14" i="5"/>
  <c r="K14" i="5"/>
  <c r="L14" i="5"/>
  <c r="F14" i="5"/>
  <c r="H14" i="5"/>
  <c r="J14" i="5"/>
  <c r="A14" i="5"/>
  <c r="O14" i="5" s="1"/>
  <c r="P14" i="5" s="1"/>
  <c r="G14" i="5"/>
  <c r="M14" i="5"/>
  <c r="C14" i="5"/>
  <c r="N14" i="5"/>
  <c r="R14" i="5"/>
  <c r="E76" i="4"/>
  <c r="G76" i="4"/>
  <c r="H76" i="4"/>
  <c r="J76" i="4"/>
  <c r="M76" i="4"/>
  <c r="A76" i="4"/>
  <c r="O76" i="4" s="1"/>
  <c r="P76" i="4" s="1"/>
  <c r="Q76" i="4" s="1"/>
  <c r="C76" i="4"/>
  <c r="F76" i="4"/>
  <c r="K76" i="4"/>
  <c r="L76" i="4"/>
  <c r="N76" i="4"/>
  <c r="M76" i="5"/>
  <c r="R76" i="5"/>
  <c r="C76" i="5"/>
  <c r="F76" i="5"/>
  <c r="H76" i="5"/>
  <c r="G76" i="5"/>
  <c r="J76" i="5"/>
  <c r="K76" i="5"/>
  <c r="N76" i="5"/>
  <c r="A76" i="5"/>
  <c r="O76" i="5" s="1"/>
  <c r="P76" i="5" s="1"/>
  <c r="E76" i="5"/>
  <c r="K60" i="4"/>
  <c r="L60" i="4"/>
  <c r="N60" i="4"/>
  <c r="A60" i="4"/>
  <c r="O60" i="4" s="1"/>
  <c r="P60" i="4" s="1"/>
  <c r="C60" i="4"/>
  <c r="E60" i="4"/>
  <c r="F60" i="4"/>
  <c r="G60" i="4"/>
  <c r="H60" i="4"/>
  <c r="J60" i="4"/>
  <c r="M60" i="4"/>
  <c r="F60" i="5"/>
  <c r="C60" i="5"/>
  <c r="E60" i="5"/>
  <c r="L60" i="5"/>
  <c r="N60" i="5"/>
  <c r="G60" i="5"/>
  <c r="H60" i="5"/>
  <c r="J60" i="5"/>
  <c r="M60" i="5"/>
  <c r="R60" i="5"/>
  <c r="A60" i="5"/>
  <c r="O60" i="5" s="1"/>
  <c r="P60" i="5" s="1"/>
  <c r="K60" i="5"/>
  <c r="A44" i="4"/>
  <c r="O44" i="4" s="1"/>
  <c r="P44" i="4" s="1"/>
  <c r="C44" i="4"/>
  <c r="E44" i="4"/>
  <c r="F44" i="4"/>
  <c r="G44" i="4"/>
  <c r="H44" i="4"/>
  <c r="J44" i="4"/>
  <c r="K44" i="4"/>
  <c r="L44" i="4"/>
  <c r="M44" i="4"/>
  <c r="N44" i="4"/>
  <c r="G44" i="5"/>
  <c r="M44" i="5"/>
  <c r="R44" i="5"/>
  <c r="F44" i="5"/>
  <c r="C44" i="5"/>
  <c r="L44" i="5"/>
  <c r="J44" i="5"/>
  <c r="K44" i="5"/>
  <c r="N44" i="5"/>
  <c r="E44" i="5"/>
  <c r="H44" i="5"/>
  <c r="A44" i="5"/>
  <c r="O44" i="5" s="1"/>
  <c r="P44" i="5" s="1"/>
  <c r="F28" i="4"/>
  <c r="G28" i="4"/>
  <c r="H28" i="4"/>
  <c r="J28" i="4"/>
  <c r="K28" i="4"/>
  <c r="L28" i="4"/>
  <c r="M28" i="4"/>
  <c r="N28" i="4"/>
  <c r="A28" i="4"/>
  <c r="O28" i="4" s="1"/>
  <c r="P28" i="4" s="1"/>
  <c r="C28" i="4"/>
  <c r="E28" i="4"/>
  <c r="N28" i="5"/>
  <c r="M28" i="5"/>
  <c r="A28" i="5"/>
  <c r="O28" i="5" s="1"/>
  <c r="P28" i="5" s="1"/>
  <c r="E28" i="5"/>
  <c r="J28" i="5"/>
  <c r="C28" i="5"/>
  <c r="G28" i="5"/>
  <c r="H28" i="5"/>
  <c r="R28" i="5"/>
  <c r="F28" i="5"/>
  <c r="L28" i="5"/>
  <c r="K28" i="5"/>
  <c r="L12" i="4"/>
  <c r="M12" i="4"/>
  <c r="N12" i="4"/>
  <c r="A12" i="4"/>
  <c r="O12" i="4" s="1"/>
  <c r="P12" i="4" s="1"/>
  <c r="C12" i="4"/>
  <c r="E12" i="4"/>
  <c r="F12" i="4"/>
  <c r="G12" i="4"/>
  <c r="H12" i="4"/>
  <c r="J12" i="4"/>
  <c r="K12" i="4"/>
  <c r="G12" i="5"/>
  <c r="M12" i="5"/>
  <c r="N12" i="5"/>
  <c r="A12" i="5"/>
  <c r="O12" i="5" s="1"/>
  <c r="P12" i="5" s="1"/>
  <c r="C12" i="5"/>
  <c r="E12" i="5"/>
  <c r="J12" i="5"/>
  <c r="R12" i="5"/>
  <c r="F12" i="5"/>
  <c r="H12" i="5"/>
  <c r="K12" i="5"/>
  <c r="L12" i="5"/>
  <c r="Q95" i="5" l="1"/>
  <c r="B3" i="5"/>
  <c r="D3" i="5"/>
  <c r="I3" i="5"/>
  <c r="A746" i="5"/>
  <c r="O746" i="5" s="1"/>
  <c r="P746" i="5" s="1"/>
  <c r="Q746" i="5" s="1"/>
  <c r="B746" i="5"/>
  <c r="C746" i="5"/>
  <c r="D746" i="5"/>
  <c r="E746" i="5"/>
  <c r="F746" i="5"/>
  <c r="G746" i="5"/>
  <c r="H746" i="5"/>
  <c r="I746" i="5"/>
  <c r="J746" i="5"/>
  <c r="K746" i="5"/>
  <c r="L746" i="5"/>
  <c r="M746" i="5"/>
  <c r="N746" i="5"/>
  <c r="A747" i="5"/>
  <c r="O747" i="5" s="1"/>
  <c r="P747" i="5" s="1"/>
  <c r="Q747" i="5" s="1"/>
  <c r="B747" i="5"/>
  <c r="C747" i="5"/>
  <c r="D747" i="5"/>
  <c r="E747" i="5"/>
  <c r="F747" i="5"/>
  <c r="G747" i="5"/>
  <c r="H747" i="5"/>
  <c r="I747" i="5"/>
  <c r="J747" i="5"/>
  <c r="K747" i="5"/>
  <c r="L747" i="5"/>
  <c r="M747" i="5"/>
  <c r="N747" i="5"/>
  <c r="A748" i="5"/>
  <c r="O748" i="5" s="1"/>
  <c r="P748" i="5" s="1"/>
  <c r="Q748" i="5" s="1"/>
  <c r="B748" i="5"/>
  <c r="C748" i="5"/>
  <c r="D748" i="5"/>
  <c r="E748" i="5"/>
  <c r="F748" i="5"/>
  <c r="G748" i="5"/>
  <c r="H748" i="5"/>
  <c r="I748" i="5"/>
  <c r="J748" i="5"/>
  <c r="K748" i="5"/>
  <c r="L748" i="5"/>
  <c r="M748" i="5"/>
  <c r="N748" i="5"/>
  <c r="A749" i="5"/>
  <c r="O749" i="5" s="1"/>
  <c r="P749" i="5" s="1"/>
  <c r="Q749" i="5" s="1"/>
  <c r="B749" i="5"/>
  <c r="C749" i="5"/>
  <c r="D749" i="5"/>
  <c r="E749" i="5"/>
  <c r="F749" i="5"/>
  <c r="G749" i="5"/>
  <c r="H749" i="5"/>
  <c r="I749" i="5"/>
  <c r="J749" i="5"/>
  <c r="K749" i="5"/>
  <c r="L749" i="5"/>
  <c r="M749" i="5"/>
  <c r="N749" i="5"/>
  <c r="A750" i="5"/>
  <c r="O750" i="5" s="1"/>
  <c r="P750" i="5" s="1"/>
  <c r="Q750" i="5" s="1"/>
  <c r="B750" i="5"/>
  <c r="C750" i="5"/>
  <c r="D750" i="5"/>
  <c r="E750" i="5"/>
  <c r="F750" i="5"/>
  <c r="G750" i="5"/>
  <c r="H750" i="5"/>
  <c r="I750" i="5"/>
  <c r="J750" i="5"/>
  <c r="K750" i="5"/>
  <c r="L750" i="5"/>
  <c r="M750" i="5"/>
  <c r="N750" i="5"/>
  <c r="A751" i="5"/>
  <c r="O751" i="5" s="1"/>
  <c r="P751" i="5" s="1"/>
  <c r="Q751" i="5" s="1"/>
  <c r="B751" i="5"/>
  <c r="C751" i="5"/>
  <c r="D751" i="5"/>
  <c r="E751" i="5"/>
  <c r="F751" i="5"/>
  <c r="G751" i="5"/>
  <c r="H751" i="5"/>
  <c r="I751" i="5"/>
  <c r="J751" i="5"/>
  <c r="K751" i="5"/>
  <c r="L751" i="5"/>
  <c r="M751" i="5"/>
  <c r="N751" i="5"/>
  <c r="A752" i="5"/>
  <c r="O752" i="5" s="1"/>
  <c r="P752" i="5" s="1"/>
  <c r="Q752" i="5" s="1"/>
  <c r="B752" i="5"/>
  <c r="C752" i="5"/>
  <c r="D752" i="5"/>
  <c r="E752" i="5"/>
  <c r="F752" i="5"/>
  <c r="G752" i="5"/>
  <c r="H752" i="5"/>
  <c r="I752" i="5"/>
  <c r="J752" i="5"/>
  <c r="K752" i="5"/>
  <c r="L752" i="5"/>
  <c r="M752" i="5"/>
  <c r="N752" i="5"/>
  <c r="A753" i="5"/>
  <c r="O753" i="5" s="1"/>
  <c r="P753" i="5" s="1"/>
  <c r="Q753" i="5" s="1"/>
  <c r="B753" i="5"/>
  <c r="C753" i="5"/>
  <c r="D753" i="5"/>
  <c r="E753" i="5"/>
  <c r="F753" i="5"/>
  <c r="G753" i="5"/>
  <c r="H753" i="5"/>
  <c r="I753" i="5"/>
  <c r="J753" i="5"/>
  <c r="K753" i="5"/>
  <c r="L753" i="5"/>
  <c r="M753" i="5"/>
  <c r="N753" i="5"/>
  <c r="A754" i="5"/>
  <c r="O754" i="5" s="1"/>
  <c r="P754" i="5" s="1"/>
  <c r="Q754" i="5" s="1"/>
  <c r="B754" i="5"/>
  <c r="C754" i="5"/>
  <c r="D754" i="5"/>
  <c r="E754" i="5"/>
  <c r="F754" i="5"/>
  <c r="G754" i="5"/>
  <c r="H754" i="5"/>
  <c r="I754" i="5"/>
  <c r="J754" i="5"/>
  <c r="K754" i="5"/>
  <c r="L754" i="5"/>
  <c r="M754" i="5"/>
  <c r="N754" i="5"/>
  <c r="A755" i="5"/>
  <c r="O755" i="5" s="1"/>
  <c r="P755" i="5" s="1"/>
  <c r="Q755" i="5" s="1"/>
  <c r="B755" i="5"/>
  <c r="C755" i="5"/>
  <c r="D755" i="5"/>
  <c r="E755" i="5"/>
  <c r="F755" i="5"/>
  <c r="G755" i="5"/>
  <c r="H755" i="5"/>
  <c r="I755" i="5"/>
  <c r="J755" i="5"/>
  <c r="K755" i="5"/>
  <c r="L755" i="5"/>
  <c r="M755" i="5"/>
  <c r="N755" i="5"/>
  <c r="A756" i="5"/>
  <c r="O756" i="5" s="1"/>
  <c r="P756" i="5" s="1"/>
  <c r="Q756" i="5" s="1"/>
  <c r="B756" i="5"/>
  <c r="C756" i="5"/>
  <c r="D756" i="5"/>
  <c r="E756" i="5"/>
  <c r="F756" i="5"/>
  <c r="G756" i="5"/>
  <c r="H756" i="5"/>
  <c r="I756" i="5"/>
  <c r="J756" i="5"/>
  <c r="K756" i="5"/>
  <c r="L756" i="5"/>
  <c r="M756" i="5"/>
  <c r="N756" i="5"/>
  <c r="A757" i="5"/>
  <c r="O757" i="5" s="1"/>
  <c r="P757" i="5" s="1"/>
  <c r="Q757" i="5" s="1"/>
  <c r="B757" i="5"/>
  <c r="C757" i="5"/>
  <c r="D757" i="5"/>
  <c r="E757" i="5"/>
  <c r="F757" i="5"/>
  <c r="G757" i="5"/>
  <c r="H757" i="5"/>
  <c r="I757" i="5"/>
  <c r="J757" i="5"/>
  <c r="K757" i="5"/>
  <c r="L757" i="5"/>
  <c r="M757" i="5"/>
  <c r="N757" i="5"/>
  <c r="A758" i="5"/>
  <c r="O758" i="5" s="1"/>
  <c r="P758" i="5" s="1"/>
  <c r="Q758" i="5" s="1"/>
  <c r="B758" i="5"/>
  <c r="C758" i="5"/>
  <c r="D758" i="5"/>
  <c r="E758" i="5"/>
  <c r="F758" i="5"/>
  <c r="G758" i="5"/>
  <c r="H758" i="5"/>
  <c r="I758" i="5"/>
  <c r="J758" i="5"/>
  <c r="K758" i="5"/>
  <c r="L758" i="5"/>
  <c r="M758" i="5"/>
  <c r="N758" i="5"/>
  <c r="A759" i="5"/>
  <c r="O759" i="5" s="1"/>
  <c r="P759" i="5" s="1"/>
  <c r="Q759" i="5" s="1"/>
  <c r="B759" i="5"/>
  <c r="C759" i="5"/>
  <c r="D759" i="5"/>
  <c r="E759" i="5"/>
  <c r="F759" i="5"/>
  <c r="G759" i="5"/>
  <c r="H759" i="5"/>
  <c r="I759" i="5"/>
  <c r="J759" i="5"/>
  <c r="K759" i="5"/>
  <c r="L759" i="5"/>
  <c r="M759" i="5"/>
  <c r="N759" i="5"/>
  <c r="A760" i="5"/>
  <c r="O760" i="5" s="1"/>
  <c r="P760" i="5" s="1"/>
  <c r="Q760" i="5" s="1"/>
  <c r="B760" i="5"/>
  <c r="C760" i="5"/>
  <c r="D760" i="5"/>
  <c r="E760" i="5"/>
  <c r="F760" i="5"/>
  <c r="G760" i="5"/>
  <c r="H760" i="5"/>
  <c r="I760" i="5"/>
  <c r="J760" i="5"/>
  <c r="K760" i="5"/>
  <c r="L760" i="5"/>
  <c r="M760" i="5"/>
  <c r="N760" i="5"/>
  <c r="A761" i="5"/>
  <c r="O761" i="5" s="1"/>
  <c r="P761" i="5" s="1"/>
  <c r="Q761" i="5" s="1"/>
  <c r="B761" i="5"/>
  <c r="C761" i="5"/>
  <c r="D761" i="5"/>
  <c r="E761" i="5"/>
  <c r="F761" i="5"/>
  <c r="G761" i="5"/>
  <c r="H761" i="5"/>
  <c r="I761" i="5"/>
  <c r="J761" i="5"/>
  <c r="K761" i="5"/>
  <c r="L761" i="5"/>
  <c r="M761" i="5"/>
  <c r="N761" i="5"/>
  <c r="A762" i="5"/>
  <c r="O762" i="5" s="1"/>
  <c r="P762" i="5" s="1"/>
  <c r="Q762" i="5" s="1"/>
  <c r="B762" i="5"/>
  <c r="C762" i="5"/>
  <c r="D762" i="5"/>
  <c r="E762" i="5"/>
  <c r="F762" i="5"/>
  <c r="G762" i="5"/>
  <c r="H762" i="5"/>
  <c r="I762" i="5"/>
  <c r="J762" i="5"/>
  <c r="K762" i="5"/>
  <c r="L762" i="5"/>
  <c r="M762" i="5"/>
  <c r="N762" i="5"/>
  <c r="A763" i="5"/>
  <c r="O763" i="5" s="1"/>
  <c r="P763" i="5" s="1"/>
  <c r="Q763" i="5" s="1"/>
  <c r="B763" i="5"/>
  <c r="C763" i="5"/>
  <c r="D763" i="5"/>
  <c r="E763" i="5"/>
  <c r="F763" i="5"/>
  <c r="G763" i="5"/>
  <c r="H763" i="5"/>
  <c r="I763" i="5"/>
  <c r="J763" i="5"/>
  <c r="K763" i="5"/>
  <c r="L763" i="5"/>
  <c r="M763" i="5"/>
  <c r="N763" i="5"/>
  <c r="A764" i="5"/>
  <c r="O764" i="5" s="1"/>
  <c r="P764" i="5" s="1"/>
  <c r="Q764" i="5" s="1"/>
  <c r="B764" i="5"/>
  <c r="C764" i="5"/>
  <c r="D764" i="5"/>
  <c r="E764" i="5"/>
  <c r="F764" i="5"/>
  <c r="G764" i="5"/>
  <c r="H764" i="5"/>
  <c r="I764" i="5"/>
  <c r="J764" i="5"/>
  <c r="K764" i="5"/>
  <c r="L764" i="5"/>
  <c r="M764" i="5"/>
  <c r="N764" i="5"/>
  <c r="A765" i="5"/>
  <c r="O765" i="5" s="1"/>
  <c r="P765" i="5" s="1"/>
  <c r="Q765" i="5" s="1"/>
  <c r="B765" i="5"/>
  <c r="C765" i="5"/>
  <c r="D765" i="5"/>
  <c r="E765" i="5"/>
  <c r="F765" i="5"/>
  <c r="G765" i="5"/>
  <c r="H765" i="5"/>
  <c r="I765" i="5"/>
  <c r="J765" i="5"/>
  <c r="K765" i="5"/>
  <c r="L765" i="5"/>
  <c r="M765" i="5"/>
  <c r="N765" i="5"/>
  <c r="A766" i="5"/>
  <c r="O766" i="5" s="1"/>
  <c r="P766" i="5" s="1"/>
  <c r="Q766" i="5" s="1"/>
  <c r="B766" i="5"/>
  <c r="C766" i="5"/>
  <c r="D766" i="5"/>
  <c r="E766" i="5"/>
  <c r="F766" i="5"/>
  <c r="G766" i="5"/>
  <c r="H766" i="5"/>
  <c r="I766" i="5"/>
  <c r="J766" i="5"/>
  <c r="K766" i="5"/>
  <c r="L766" i="5"/>
  <c r="M766" i="5"/>
  <c r="N766" i="5"/>
  <c r="A767" i="5"/>
  <c r="O767" i="5" s="1"/>
  <c r="P767" i="5" s="1"/>
  <c r="Q767" i="5" s="1"/>
  <c r="B767" i="5"/>
  <c r="C767" i="5"/>
  <c r="D767" i="5"/>
  <c r="E767" i="5"/>
  <c r="F767" i="5"/>
  <c r="G767" i="5"/>
  <c r="H767" i="5"/>
  <c r="I767" i="5"/>
  <c r="J767" i="5"/>
  <c r="K767" i="5"/>
  <c r="L767" i="5"/>
  <c r="M767" i="5"/>
  <c r="N767" i="5"/>
  <c r="A768" i="5"/>
  <c r="O768" i="5" s="1"/>
  <c r="P768" i="5" s="1"/>
  <c r="Q768" i="5" s="1"/>
  <c r="B768" i="5"/>
  <c r="C768" i="5"/>
  <c r="D768" i="5"/>
  <c r="E768" i="5"/>
  <c r="F768" i="5"/>
  <c r="G768" i="5"/>
  <c r="H768" i="5"/>
  <c r="I768" i="5"/>
  <c r="J768" i="5"/>
  <c r="K768" i="5"/>
  <c r="L768" i="5"/>
  <c r="M768" i="5"/>
  <c r="N768" i="5"/>
  <c r="A769" i="5"/>
  <c r="O769" i="5" s="1"/>
  <c r="P769" i="5" s="1"/>
  <c r="Q769" i="5" s="1"/>
  <c r="B769" i="5"/>
  <c r="C769" i="5"/>
  <c r="D769" i="5"/>
  <c r="E769" i="5"/>
  <c r="F769" i="5"/>
  <c r="G769" i="5"/>
  <c r="H769" i="5"/>
  <c r="I769" i="5"/>
  <c r="J769" i="5"/>
  <c r="K769" i="5"/>
  <c r="L769" i="5"/>
  <c r="M769" i="5"/>
  <c r="N769" i="5"/>
  <c r="A770" i="5"/>
  <c r="O770" i="5" s="1"/>
  <c r="P770" i="5" s="1"/>
  <c r="Q770" i="5" s="1"/>
  <c r="B770" i="5"/>
  <c r="C770" i="5"/>
  <c r="D770" i="5"/>
  <c r="E770" i="5"/>
  <c r="F770" i="5"/>
  <c r="G770" i="5"/>
  <c r="H770" i="5"/>
  <c r="I770" i="5"/>
  <c r="J770" i="5"/>
  <c r="K770" i="5"/>
  <c r="L770" i="5"/>
  <c r="M770" i="5"/>
  <c r="N770" i="5"/>
  <c r="A771" i="5"/>
  <c r="O771" i="5" s="1"/>
  <c r="P771" i="5" s="1"/>
  <c r="Q771" i="5" s="1"/>
  <c r="B771" i="5"/>
  <c r="C771" i="5"/>
  <c r="D771" i="5"/>
  <c r="E771" i="5"/>
  <c r="F771" i="5"/>
  <c r="G771" i="5"/>
  <c r="H771" i="5"/>
  <c r="I771" i="5"/>
  <c r="J771" i="5"/>
  <c r="K771" i="5"/>
  <c r="L771" i="5"/>
  <c r="M771" i="5"/>
  <c r="N771" i="5"/>
  <c r="A772" i="5"/>
  <c r="O772" i="5" s="1"/>
  <c r="P772" i="5" s="1"/>
  <c r="Q772" i="5" s="1"/>
  <c r="B772" i="5"/>
  <c r="C772" i="5"/>
  <c r="D772" i="5"/>
  <c r="E772" i="5"/>
  <c r="F772" i="5"/>
  <c r="G772" i="5"/>
  <c r="H772" i="5"/>
  <c r="I772" i="5"/>
  <c r="J772" i="5"/>
  <c r="K772" i="5"/>
  <c r="L772" i="5"/>
  <c r="M772" i="5"/>
  <c r="N772" i="5"/>
  <c r="A773" i="5"/>
  <c r="O773" i="5" s="1"/>
  <c r="P773" i="5" s="1"/>
  <c r="Q773" i="5" s="1"/>
  <c r="B773" i="5"/>
  <c r="C773" i="5"/>
  <c r="D773" i="5"/>
  <c r="E773" i="5"/>
  <c r="F773" i="5"/>
  <c r="G773" i="5"/>
  <c r="H773" i="5"/>
  <c r="I773" i="5"/>
  <c r="J773" i="5"/>
  <c r="K773" i="5"/>
  <c r="L773" i="5"/>
  <c r="M773" i="5"/>
  <c r="N773" i="5"/>
  <c r="A774" i="5"/>
  <c r="O774" i="5" s="1"/>
  <c r="P774" i="5" s="1"/>
  <c r="Q774" i="5" s="1"/>
  <c r="B774" i="5"/>
  <c r="C774" i="5"/>
  <c r="D774" i="5"/>
  <c r="E774" i="5"/>
  <c r="F774" i="5"/>
  <c r="G774" i="5"/>
  <c r="H774" i="5"/>
  <c r="I774" i="5"/>
  <c r="J774" i="5"/>
  <c r="K774" i="5"/>
  <c r="L774" i="5"/>
  <c r="M774" i="5"/>
  <c r="N774" i="5"/>
  <c r="A775" i="5"/>
  <c r="O775" i="5" s="1"/>
  <c r="P775" i="5" s="1"/>
  <c r="Q775" i="5" s="1"/>
  <c r="B775" i="5"/>
  <c r="C775" i="5"/>
  <c r="D775" i="5"/>
  <c r="E775" i="5"/>
  <c r="F775" i="5"/>
  <c r="G775" i="5"/>
  <c r="H775" i="5"/>
  <c r="I775" i="5"/>
  <c r="J775" i="5"/>
  <c r="K775" i="5"/>
  <c r="L775" i="5"/>
  <c r="M775" i="5"/>
  <c r="N775" i="5"/>
  <c r="A776" i="5"/>
  <c r="O776" i="5" s="1"/>
  <c r="P776" i="5" s="1"/>
  <c r="Q776" i="5" s="1"/>
  <c r="B776" i="5"/>
  <c r="C776" i="5"/>
  <c r="D776" i="5"/>
  <c r="E776" i="5"/>
  <c r="F776" i="5"/>
  <c r="G776" i="5"/>
  <c r="H776" i="5"/>
  <c r="I776" i="5"/>
  <c r="J776" i="5"/>
  <c r="K776" i="5"/>
  <c r="L776" i="5"/>
  <c r="M776" i="5"/>
  <c r="N776" i="5"/>
  <c r="A777" i="5"/>
  <c r="O777" i="5" s="1"/>
  <c r="P777" i="5" s="1"/>
  <c r="Q777" i="5" s="1"/>
  <c r="B777" i="5"/>
  <c r="C777" i="5"/>
  <c r="D777" i="5"/>
  <c r="E777" i="5"/>
  <c r="F777" i="5"/>
  <c r="G777" i="5"/>
  <c r="H777" i="5"/>
  <c r="I777" i="5"/>
  <c r="J777" i="5"/>
  <c r="K777" i="5"/>
  <c r="L777" i="5"/>
  <c r="M777" i="5"/>
  <c r="N777" i="5"/>
  <c r="A778" i="5"/>
  <c r="O778" i="5" s="1"/>
  <c r="P778" i="5" s="1"/>
  <c r="Q778" i="5" s="1"/>
  <c r="B778" i="5"/>
  <c r="C778" i="5"/>
  <c r="D778" i="5"/>
  <c r="E778" i="5"/>
  <c r="F778" i="5"/>
  <c r="G778" i="5"/>
  <c r="H778" i="5"/>
  <c r="I778" i="5"/>
  <c r="J778" i="5"/>
  <c r="K778" i="5"/>
  <c r="L778" i="5"/>
  <c r="M778" i="5"/>
  <c r="N778" i="5"/>
  <c r="A779" i="5"/>
  <c r="O779" i="5" s="1"/>
  <c r="P779" i="5" s="1"/>
  <c r="Q779" i="5" s="1"/>
  <c r="B779" i="5"/>
  <c r="C779" i="5"/>
  <c r="D779" i="5"/>
  <c r="E779" i="5"/>
  <c r="F779" i="5"/>
  <c r="G779" i="5"/>
  <c r="H779" i="5"/>
  <c r="I779" i="5"/>
  <c r="J779" i="5"/>
  <c r="K779" i="5"/>
  <c r="L779" i="5"/>
  <c r="M779" i="5"/>
  <c r="N779" i="5"/>
  <c r="A780" i="5"/>
  <c r="O780" i="5" s="1"/>
  <c r="P780" i="5" s="1"/>
  <c r="Q780" i="5" s="1"/>
  <c r="B780" i="5"/>
  <c r="C780" i="5"/>
  <c r="D780" i="5"/>
  <c r="E780" i="5"/>
  <c r="F780" i="5"/>
  <c r="G780" i="5"/>
  <c r="H780" i="5"/>
  <c r="I780" i="5"/>
  <c r="J780" i="5"/>
  <c r="K780" i="5"/>
  <c r="L780" i="5"/>
  <c r="M780" i="5"/>
  <c r="N780" i="5"/>
  <c r="A781" i="5"/>
  <c r="O781" i="5" s="1"/>
  <c r="P781" i="5" s="1"/>
  <c r="Q781" i="5" s="1"/>
  <c r="B781" i="5"/>
  <c r="C781" i="5"/>
  <c r="D781" i="5"/>
  <c r="E781" i="5"/>
  <c r="F781" i="5"/>
  <c r="G781" i="5"/>
  <c r="H781" i="5"/>
  <c r="I781" i="5"/>
  <c r="J781" i="5"/>
  <c r="K781" i="5"/>
  <c r="L781" i="5"/>
  <c r="M781" i="5"/>
  <c r="N781" i="5"/>
  <c r="A782" i="5"/>
  <c r="O782" i="5" s="1"/>
  <c r="P782" i="5" s="1"/>
  <c r="Q782" i="5" s="1"/>
  <c r="B782" i="5"/>
  <c r="C782" i="5"/>
  <c r="D782" i="5"/>
  <c r="E782" i="5"/>
  <c r="F782" i="5"/>
  <c r="G782" i="5"/>
  <c r="H782" i="5"/>
  <c r="I782" i="5"/>
  <c r="J782" i="5"/>
  <c r="K782" i="5"/>
  <c r="L782" i="5"/>
  <c r="M782" i="5"/>
  <c r="N782" i="5"/>
  <c r="A783" i="5"/>
  <c r="O783" i="5" s="1"/>
  <c r="P783" i="5" s="1"/>
  <c r="Q783" i="5" s="1"/>
  <c r="B783" i="5"/>
  <c r="C783" i="5"/>
  <c r="D783" i="5"/>
  <c r="E783" i="5"/>
  <c r="F783" i="5"/>
  <c r="G783" i="5"/>
  <c r="H783" i="5"/>
  <c r="I783" i="5"/>
  <c r="J783" i="5"/>
  <c r="K783" i="5"/>
  <c r="L783" i="5"/>
  <c r="M783" i="5"/>
  <c r="N783" i="5"/>
  <c r="A784" i="5"/>
  <c r="O784" i="5" s="1"/>
  <c r="P784" i="5" s="1"/>
  <c r="Q784" i="5" s="1"/>
  <c r="B784" i="5"/>
  <c r="C784" i="5"/>
  <c r="D784" i="5"/>
  <c r="E784" i="5"/>
  <c r="F784" i="5"/>
  <c r="G784" i="5"/>
  <c r="H784" i="5"/>
  <c r="I784" i="5"/>
  <c r="J784" i="5"/>
  <c r="K784" i="5"/>
  <c r="L784" i="5"/>
  <c r="M784" i="5"/>
  <c r="N784" i="5"/>
  <c r="A785" i="5"/>
  <c r="O785" i="5" s="1"/>
  <c r="P785" i="5" s="1"/>
  <c r="Q785" i="5" s="1"/>
  <c r="B785" i="5"/>
  <c r="C785" i="5"/>
  <c r="D785" i="5"/>
  <c r="E785" i="5"/>
  <c r="F785" i="5"/>
  <c r="G785" i="5"/>
  <c r="H785" i="5"/>
  <c r="I785" i="5"/>
  <c r="J785" i="5"/>
  <c r="K785" i="5"/>
  <c r="L785" i="5"/>
  <c r="M785" i="5"/>
  <c r="N785" i="5"/>
  <c r="A786" i="5"/>
  <c r="O786" i="5" s="1"/>
  <c r="P786" i="5" s="1"/>
  <c r="Q786" i="5" s="1"/>
  <c r="B786" i="5"/>
  <c r="C786" i="5"/>
  <c r="D786" i="5"/>
  <c r="E786" i="5"/>
  <c r="F786" i="5"/>
  <c r="G786" i="5"/>
  <c r="H786" i="5"/>
  <c r="I786" i="5"/>
  <c r="J786" i="5"/>
  <c r="K786" i="5"/>
  <c r="L786" i="5"/>
  <c r="M786" i="5"/>
  <c r="N786" i="5"/>
  <c r="A787" i="5"/>
  <c r="O787" i="5" s="1"/>
  <c r="P787" i="5" s="1"/>
  <c r="Q787" i="5" s="1"/>
  <c r="B787" i="5"/>
  <c r="C787" i="5"/>
  <c r="D787" i="5"/>
  <c r="E787" i="5"/>
  <c r="F787" i="5"/>
  <c r="G787" i="5"/>
  <c r="H787" i="5"/>
  <c r="I787" i="5"/>
  <c r="J787" i="5"/>
  <c r="K787" i="5"/>
  <c r="L787" i="5"/>
  <c r="M787" i="5"/>
  <c r="N787" i="5"/>
  <c r="A788" i="5"/>
  <c r="O788" i="5" s="1"/>
  <c r="P788" i="5" s="1"/>
  <c r="Q788" i="5" s="1"/>
  <c r="B788" i="5"/>
  <c r="C788" i="5"/>
  <c r="D788" i="5"/>
  <c r="E788" i="5"/>
  <c r="F788" i="5"/>
  <c r="G788" i="5"/>
  <c r="H788" i="5"/>
  <c r="I788" i="5"/>
  <c r="J788" i="5"/>
  <c r="K788" i="5"/>
  <c r="L788" i="5"/>
  <c r="M788" i="5"/>
  <c r="N788" i="5"/>
  <c r="A789" i="5"/>
  <c r="O789" i="5" s="1"/>
  <c r="P789" i="5" s="1"/>
  <c r="Q789" i="5" s="1"/>
  <c r="B789" i="5"/>
  <c r="C789" i="5"/>
  <c r="D789" i="5"/>
  <c r="E789" i="5"/>
  <c r="F789" i="5"/>
  <c r="G789" i="5"/>
  <c r="H789" i="5"/>
  <c r="I789" i="5"/>
  <c r="J789" i="5"/>
  <c r="K789" i="5"/>
  <c r="L789" i="5"/>
  <c r="M789" i="5"/>
  <c r="N789" i="5"/>
  <c r="A790" i="5"/>
  <c r="O790" i="5" s="1"/>
  <c r="P790" i="5" s="1"/>
  <c r="Q790" i="5" s="1"/>
  <c r="B790" i="5"/>
  <c r="C790" i="5"/>
  <c r="D790" i="5"/>
  <c r="E790" i="5"/>
  <c r="F790" i="5"/>
  <c r="G790" i="5"/>
  <c r="H790" i="5"/>
  <c r="I790" i="5"/>
  <c r="J790" i="5"/>
  <c r="K790" i="5"/>
  <c r="L790" i="5"/>
  <c r="M790" i="5"/>
  <c r="N790" i="5"/>
  <c r="A791" i="5"/>
  <c r="O791" i="5" s="1"/>
  <c r="P791" i="5" s="1"/>
  <c r="Q791" i="5" s="1"/>
  <c r="B791" i="5"/>
  <c r="C791" i="5"/>
  <c r="D791" i="5"/>
  <c r="E791" i="5"/>
  <c r="F791" i="5"/>
  <c r="G791" i="5"/>
  <c r="H791" i="5"/>
  <c r="I791" i="5"/>
  <c r="J791" i="5"/>
  <c r="K791" i="5"/>
  <c r="L791" i="5"/>
  <c r="M791" i="5"/>
  <c r="N791" i="5"/>
  <c r="A792" i="5"/>
  <c r="O792" i="5" s="1"/>
  <c r="P792" i="5" s="1"/>
  <c r="Q792" i="5" s="1"/>
  <c r="B792" i="5"/>
  <c r="C792" i="5"/>
  <c r="D792" i="5"/>
  <c r="E792" i="5"/>
  <c r="F792" i="5"/>
  <c r="G792" i="5"/>
  <c r="H792" i="5"/>
  <c r="I792" i="5"/>
  <c r="J792" i="5"/>
  <c r="K792" i="5"/>
  <c r="L792" i="5"/>
  <c r="M792" i="5"/>
  <c r="N792" i="5"/>
  <c r="A793" i="5"/>
  <c r="O793" i="5" s="1"/>
  <c r="P793" i="5" s="1"/>
  <c r="Q793" i="5" s="1"/>
  <c r="B793" i="5"/>
  <c r="C793" i="5"/>
  <c r="D793" i="5"/>
  <c r="E793" i="5"/>
  <c r="F793" i="5"/>
  <c r="G793" i="5"/>
  <c r="H793" i="5"/>
  <c r="I793" i="5"/>
  <c r="J793" i="5"/>
  <c r="K793" i="5"/>
  <c r="L793" i="5"/>
  <c r="M793" i="5"/>
  <c r="N793" i="5"/>
  <c r="A794" i="5"/>
  <c r="O794" i="5" s="1"/>
  <c r="P794" i="5" s="1"/>
  <c r="Q794" i="5" s="1"/>
  <c r="B794" i="5"/>
  <c r="C794" i="5"/>
  <c r="D794" i="5"/>
  <c r="E794" i="5"/>
  <c r="F794" i="5"/>
  <c r="G794" i="5"/>
  <c r="H794" i="5"/>
  <c r="I794" i="5"/>
  <c r="J794" i="5"/>
  <c r="K794" i="5"/>
  <c r="L794" i="5"/>
  <c r="M794" i="5"/>
  <c r="N794" i="5"/>
  <c r="A795" i="5"/>
  <c r="O795" i="5" s="1"/>
  <c r="P795" i="5" s="1"/>
  <c r="Q795" i="5" s="1"/>
  <c r="B795" i="5"/>
  <c r="C795" i="5"/>
  <c r="D795" i="5"/>
  <c r="E795" i="5"/>
  <c r="F795" i="5"/>
  <c r="G795" i="5"/>
  <c r="H795" i="5"/>
  <c r="I795" i="5"/>
  <c r="J795" i="5"/>
  <c r="K795" i="5"/>
  <c r="L795" i="5"/>
  <c r="M795" i="5"/>
  <c r="N795" i="5"/>
  <c r="A796" i="5"/>
  <c r="O796" i="5" s="1"/>
  <c r="P796" i="5" s="1"/>
  <c r="Q796" i="5" s="1"/>
  <c r="B796" i="5"/>
  <c r="C796" i="5"/>
  <c r="D796" i="5"/>
  <c r="E796" i="5"/>
  <c r="F796" i="5"/>
  <c r="G796" i="5"/>
  <c r="H796" i="5"/>
  <c r="I796" i="5"/>
  <c r="J796" i="5"/>
  <c r="K796" i="5"/>
  <c r="L796" i="5"/>
  <c r="M796" i="5"/>
  <c r="N796" i="5"/>
  <c r="A797" i="5"/>
  <c r="O797" i="5" s="1"/>
  <c r="P797" i="5" s="1"/>
  <c r="Q797" i="5" s="1"/>
  <c r="B797" i="5"/>
  <c r="C797" i="5"/>
  <c r="D797" i="5"/>
  <c r="E797" i="5"/>
  <c r="F797" i="5"/>
  <c r="G797" i="5"/>
  <c r="H797" i="5"/>
  <c r="I797" i="5"/>
  <c r="J797" i="5"/>
  <c r="K797" i="5"/>
  <c r="L797" i="5"/>
  <c r="M797" i="5"/>
  <c r="N797" i="5"/>
  <c r="A798" i="5"/>
  <c r="O798" i="5" s="1"/>
  <c r="P798" i="5" s="1"/>
  <c r="Q798" i="5" s="1"/>
  <c r="B798" i="5"/>
  <c r="C798" i="5"/>
  <c r="D798" i="5"/>
  <c r="E798" i="5"/>
  <c r="F798" i="5"/>
  <c r="G798" i="5"/>
  <c r="H798" i="5"/>
  <c r="I798" i="5"/>
  <c r="J798" i="5"/>
  <c r="K798" i="5"/>
  <c r="L798" i="5"/>
  <c r="M798" i="5"/>
  <c r="N798" i="5"/>
  <c r="A799" i="5"/>
  <c r="O799" i="5" s="1"/>
  <c r="P799" i="5" s="1"/>
  <c r="Q799" i="5" s="1"/>
  <c r="B799" i="5"/>
  <c r="C799" i="5"/>
  <c r="D799" i="5"/>
  <c r="E799" i="5"/>
  <c r="F799" i="5"/>
  <c r="G799" i="5"/>
  <c r="H799" i="5"/>
  <c r="I799" i="5"/>
  <c r="J799" i="5"/>
  <c r="K799" i="5"/>
  <c r="L799" i="5"/>
  <c r="M799" i="5"/>
  <c r="N799" i="5"/>
  <c r="A800" i="5"/>
  <c r="O800" i="5" s="1"/>
  <c r="P800" i="5" s="1"/>
  <c r="Q800" i="5" s="1"/>
  <c r="B800" i="5"/>
  <c r="C800" i="5"/>
  <c r="D800" i="5"/>
  <c r="E800" i="5"/>
  <c r="F800" i="5"/>
  <c r="G800" i="5"/>
  <c r="H800" i="5"/>
  <c r="I800" i="5"/>
  <c r="J800" i="5"/>
  <c r="K800" i="5"/>
  <c r="L800" i="5"/>
  <c r="M800" i="5"/>
  <c r="N800" i="5"/>
  <c r="A801" i="5"/>
  <c r="O801" i="5" s="1"/>
  <c r="P801" i="5" s="1"/>
  <c r="Q801" i="5" s="1"/>
  <c r="B801" i="5"/>
  <c r="C801" i="5"/>
  <c r="D801" i="5"/>
  <c r="E801" i="5"/>
  <c r="F801" i="5"/>
  <c r="G801" i="5"/>
  <c r="H801" i="5"/>
  <c r="I801" i="5"/>
  <c r="J801" i="5"/>
  <c r="K801" i="5"/>
  <c r="L801" i="5"/>
  <c r="M801" i="5"/>
  <c r="N801" i="5"/>
  <c r="A802" i="5"/>
  <c r="O802" i="5" s="1"/>
  <c r="P802" i="5" s="1"/>
  <c r="Q802" i="5" s="1"/>
  <c r="B802" i="5"/>
  <c r="C802" i="5"/>
  <c r="D802" i="5"/>
  <c r="E802" i="5"/>
  <c r="F802" i="5"/>
  <c r="G802" i="5"/>
  <c r="H802" i="5"/>
  <c r="I802" i="5"/>
  <c r="J802" i="5"/>
  <c r="K802" i="5"/>
  <c r="L802" i="5"/>
  <c r="M802" i="5"/>
  <c r="N802" i="5"/>
  <c r="A803" i="5"/>
  <c r="O803" i="5" s="1"/>
  <c r="P803" i="5" s="1"/>
  <c r="Q803" i="5" s="1"/>
  <c r="B803" i="5"/>
  <c r="C803" i="5"/>
  <c r="D803" i="5"/>
  <c r="E803" i="5"/>
  <c r="F803" i="5"/>
  <c r="G803" i="5"/>
  <c r="H803" i="5"/>
  <c r="I803" i="5"/>
  <c r="J803" i="5"/>
  <c r="K803" i="5"/>
  <c r="L803" i="5"/>
  <c r="M803" i="5"/>
  <c r="N803" i="5"/>
  <c r="A804" i="5"/>
  <c r="O804" i="5" s="1"/>
  <c r="P804" i="5" s="1"/>
  <c r="Q804" i="5" s="1"/>
  <c r="B804" i="5"/>
  <c r="C804" i="5"/>
  <c r="D804" i="5"/>
  <c r="E804" i="5"/>
  <c r="F804" i="5"/>
  <c r="G804" i="5"/>
  <c r="H804" i="5"/>
  <c r="I804" i="5"/>
  <c r="J804" i="5"/>
  <c r="K804" i="5"/>
  <c r="L804" i="5"/>
  <c r="M804" i="5"/>
  <c r="N804" i="5"/>
  <c r="A805" i="5"/>
  <c r="O805" i="5" s="1"/>
  <c r="P805" i="5" s="1"/>
  <c r="Q805" i="5" s="1"/>
  <c r="B805" i="5"/>
  <c r="C805" i="5"/>
  <c r="D805" i="5"/>
  <c r="E805" i="5"/>
  <c r="F805" i="5"/>
  <c r="G805" i="5"/>
  <c r="H805" i="5"/>
  <c r="I805" i="5"/>
  <c r="J805" i="5"/>
  <c r="K805" i="5"/>
  <c r="L805" i="5"/>
  <c r="M805" i="5"/>
  <c r="N805" i="5"/>
  <c r="A806" i="5"/>
  <c r="O806" i="5" s="1"/>
  <c r="P806" i="5" s="1"/>
  <c r="Q806" i="5" s="1"/>
  <c r="B806" i="5"/>
  <c r="C806" i="5"/>
  <c r="D806" i="5"/>
  <c r="E806" i="5"/>
  <c r="F806" i="5"/>
  <c r="G806" i="5"/>
  <c r="H806" i="5"/>
  <c r="I806" i="5"/>
  <c r="J806" i="5"/>
  <c r="K806" i="5"/>
  <c r="L806" i="5"/>
  <c r="M806" i="5"/>
  <c r="N806" i="5"/>
  <c r="A807" i="5"/>
  <c r="O807" i="5" s="1"/>
  <c r="P807" i="5" s="1"/>
  <c r="Q807" i="5" s="1"/>
  <c r="B807" i="5"/>
  <c r="C807" i="5"/>
  <c r="D807" i="5"/>
  <c r="E807" i="5"/>
  <c r="F807" i="5"/>
  <c r="G807" i="5"/>
  <c r="H807" i="5"/>
  <c r="I807" i="5"/>
  <c r="J807" i="5"/>
  <c r="K807" i="5"/>
  <c r="L807" i="5"/>
  <c r="M807" i="5"/>
  <c r="N807" i="5"/>
  <c r="A808" i="5"/>
  <c r="O808" i="5" s="1"/>
  <c r="P808" i="5" s="1"/>
  <c r="Q808" i="5" s="1"/>
  <c r="B808" i="5"/>
  <c r="C808" i="5"/>
  <c r="D808" i="5"/>
  <c r="E808" i="5"/>
  <c r="F808" i="5"/>
  <c r="G808" i="5"/>
  <c r="H808" i="5"/>
  <c r="I808" i="5"/>
  <c r="J808" i="5"/>
  <c r="K808" i="5"/>
  <c r="L808" i="5"/>
  <c r="M808" i="5"/>
  <c r="N808" i="5"/>
  <c r="A809" i="5"/>
  <c r="O809" i="5" s="1"/>
  <c r="P809" i="5" s="1"/>
  <c r="Q809" i="5" s="1"/>
  <c r="B809" i="5"/>
  <c r="C809" i="5"/>
  <c r="D809" i="5"/>
  <c r="E809" i="5"/>
  <c r="F809" i="5"/>
  <c r="G809" i="5"/>
  <c r="H809" i="5"/>
  <c r="I809" i="5"/>
  <c r="J809" i="5"/>
  <c r="K809" i="5"/>
  <c r="L809" i="5"/>
  <c r="M809" i="5"/>
  <c r="N809" i="5"/>
  <c r="A810" i="5"/>
  <c r="O810" i="5" s="1"/>
  <c r="P810" i="5" s="1"/>
  <c r="Q810" i="5" s="1"/>
  <c r="B810" i="5"/>
  <c r="C810" i="5"/>
  <c r="D810" i="5"/>
  <c r="E810" i="5"/>
  <c r="F810" i="5"/>
  <c r="G810" i="5"/>
  <c r="H810" i="5"/>
  <c r="I810" i="5"/>
  <c r="J810" i="5"/>
  <c r="K810" i="5"/>
  <c r="L810" i="5"/>
  <c r="M810" i="5"/>
  <c r="N810" i="5"/>
  <c r="A811" i="5"/>
  <c r="O811" i="5" s="1"/>
  <c r="P811" i="5" s="1"/>
  <c r="Q811" i="5" s="1"/>
  <c r="B811" i="5"/>
  <c r="C811" i="5"/>
  <c r="D811" i="5"/>
  <c r="E811" i="5"/>
  <c r="F811" i="5"/>
  <c r="G811" i="5"/>
  <c r="H811" i="5"/>
  <c r="I811" i="5"/>
  <c r="J811" i="5"/>
  <c r="K811" i="5"/>
  <c r="L811" i="5"/>
  <c r="M811" i="5"/>
  <c r="N811" i="5"/>
  <c r="A812" i="5"/>
  <c r="O812" i="5" s="1"/>
  <c r="P812" i="5" s="1"/>
  <c r="Q812" i="5" s="1"/>
  <c r="B812" i="5"/>
  <c r="C812" i="5"/>
  <c r="D812" i="5"/>
  <c r="E812" i="5"/>
  <c r="F812" i="5"/>
  <c r="G812" i="5"/>
  <c r="H812" i="5"/>
  <c r="I812" i="5"/>
  <c r="J812" i="5"/>
  <c r="K812" i="5"/>
  <c r="L812" i="5"/>
  <c r="M812" i="5"/>
  <c r="N812" i="5"/>
  <c r="A813" i="5"/>
  <c r="O813" i="5" s="1"/>
  <c r="P813" i="5" s="1"/>
  <c r="Q813" i="5" s="1"/>
  <c r="B813" i="5"/>
  <c r="C813" i="5"/>
  <c r="D813" i="5"/>
  <c r="E813" i="5"/>
  <c r="F813" i="5"/>
  <c r="G813" i="5"/>
  <c r="H813" i="5"/>
  <c r="I813" i="5"/>
  <c r="J813" i="5"/>
  <c r="K813" i="5"/>
  <c r="L813" i="5"/>
  <c r="M813" i="5"/>
  <c r="N813" i="5"/>
  <c r="A814" i="5"/>
  <c r="O814" i="5" s="1"/>
  <c r="P814" i="5" s="1"/>
  <c r="Q814" i="5" s="1"/>
  <c r="B814" i="5"/>
  <c r="C814" i="5"/>
  <c r="D814" i="5"/>
  <c r="E814" i="5"/>
  <c r="F814" i="5"/>
  <c r="G814" i="5"/>
  <c r="H814" i="5"/>
  <c r="I814" i="5"/>
  <c r="J814" i="5"/>
  <c r="K814" i="5"/>
  <c r="L814" i="5"/>
  <c r="M814" i="5"/>
  <c r="N814" i="5"/>
  <c r="A815" i="5"/>
  <c r="O815" i="5" s="1"/>
  <c r="P815" i="5" s="1"/>
  <c r="Q815" i="5" s="1"/>
  <c r="B815" i="5"/>
  <c r="C815" i="5"/>
  <c r="D815" i="5"/>
  <c r="E815" i="5"/>
  <c r="F815" i="5"/>
  <c r="G815" i="5"/>
  <c r="H815" i="5"/>
  <c r="I815" i="5"/>
  <c r="J815" i="5"/>
  <c r="K815" i="5"/>
  <c r="L815" i="5"/>
  <c r="M815" i="5"/>
  <c r="N815" i="5"/>
  <c r="A816" i="5"/>
  <c r="O816" i="5" s="1"/>
  <c r="P816" i="5" s="1"/>
  <c r="Q816" i="5" s="1"/>
  <c r="B816" i="5"/>
  <c r="C816" i="5"/>
  <c r="D816" i="5"/>
  <c r="E816" i="5"/>
  <c r="F816" i="5"/>
  <c r="G816" i="5"/>
  <c r="H816" i="5"/>
  <c r="I816" i="5"/>
  <c r="J816" i="5"/>
  <c r="K816" i="5"/>
  <c r="L816" i="5"/>
  <c r="M816" i="5"/>
  <c r="N816" i="5"/>
  <c r="A817" i="5"/>
  <c r="O817" i="5" s="1"/>
  <c r="P817" i="5" s="1"/>
  <c r="Q817" i="5" s="1"/>
  <c r="B817" i="5"/>
  <c r="C817" i="5"/>
  <c r="D817" i="5"/>
  <c r="E817" i="5"/>
  <c r="F817" i="5"/>
  <c r="G817" i="5"/>
  <c r="H817" i="5"/>
  <c r="I817" i="5"/>
  <c r="J817" i="5"/>
  <c r="K817" i="5"/>
  <c r="L817" i="5"/>
  <c r="M817" i="5"/>
  <c r="N817" i="5"/>
  <c r="A818" i="5"/>
  <c r="O818" i="5" s="1"/>
  <c r="P818" i="5" s="1"/>
  <c r="Q818" i="5" s="1"/>
  <c r="B818" i="5"/>
  <c r="C818" i="5"/>
  <c r="D818" i="5"/>
  <c r="E818" i="5"/>
  <c r="F818" i="5"/>
  <c r="G818" i="5"/>
  <c r="H818" i="5"/>
  <c r="I818" i="5"/>
  <c r="J818" i="5"/>
  <c r="K818" i="5"/>
  <c r="L818" i="5"/>
  <c r="M818" i="5"/>
  <c r="N818" i="5"/>
  <c r="A819" i="5"/>
  <c r="O819" i="5" s="1"/>
  <c r="P819" i="5" s="1"/>
  <c r="Q819" i="5" s="1"/>
  <c r="B819" i="5"/>
  <c r="C819" i="5"/>
  <c r="D819" i="5"/>
  <c r="E819" i="5"/>
  <c r="F819" i="5"/>
  <c r="G819" i="5"/>
  <c r="H819" i="5"/>
  <c r="I819" i="5"/>
  <c r="J819" i="5"/>
  <c r="K819" i="5"/>
  <c r="L819" i="5"/>
  <c r="M819" i="5"/>
  <c r="N819" i="5"/>
  <c r="A820" i="5"/>
  <c r="O820" i="5" s="1"/>
  <c r="P820" i="5" s="1"/>
  <c r="Q820" i="5" s="1"/>
  <c r="B820" i="5"/>
  <c r="C820" i="5"/>
  <c r="D820" i="5"/>
  <c r="E820" i="5"/>
  <c r="F820" i="5"/>
  <c r="G820" i="5"/>
  <c r="H820" i="5"/>
  <c r="I820" i="5"/>
  <c r="J820" i="5"/>
  <c r="K820" i="5"/>
  <c r="L820" i="5"/>
  <c r="M820" i="5"/>
  <c r="N820" i="5"/>
  <c r="A821" i="5"/>
  <c r="O821" i="5" s="1"/>
  <c r="P821" i="5" s="1"/>
  <c r="Q821" i="5" s="1"/>
  <c r="B821" i="5"/>
  <c r="C821" i="5"/>
  <c r="D821" i="5"/>
  <c r="E821" i="5"/>
  <c r="F821" i="5"/>
  <c r="G821" i="5"/>
  <c r="H821" i="5"/>
  <c r="I821" i="5"/>
  <c r="J821" i="5"/>
  <c r="K821" i="5"/>
  <c r="L821" i="5"/>
  <c r="M821" i="5"/>
  <c r="N821" i="5"/>
  <c r="A822" i="5"/>
  <c r="O822" i="5" s="1"/>
  <c r="P822" i="5" s="1"/>
  <c r="Q822" i="5" s="1"/>
  <c r="B822" i="5"/>
  <c r="C822" i="5"/>
  <c r="D822" i="5"/>
  <c r="E822" i="5"/>
  <c r="F822" i="5"/>
  <c r="G822" i="5"/>
  <c r="H822" i="5"/>
  <c r="I822" i="5"/>
  <c r="J822" i="5"/>
  <c r="K822" i="5"/>
  <c r="L822" i="5"/>
  <c r="M822" i="5"/>
  <c r="N822" i="5"/>
  <c r="A823" i="5"/>
  <c r="O823" i="5" s="1"/>
  <c r="P823" i="5" s="1"/>
  <c r="Q823" i="5" s="1"/>
  <c r="B823" i="5"/>
  <c r="C823" i="5"/>
  <c r="D823" i="5"/>
  <c r="E823" i="5"/>
  <c r="F823" i="5"/>
  <c r="G823" i="5"/>
  <c r="H823" i="5"/>
  <c r="I823" i="5"/>
  <c r="J823" i="5"/>
  <c r="K823" i="5"/>
  <c r="L823" i="5"/>
  <c r="M823" i="5"/>
  <c r="N823" i="5"/>
  <c r="A824" i="5"/>
  <c r="O824" i="5" s="1"/>
  <c r="P824" i="5" s="1"/>
  <c r="Q824" i="5" s="1"/>
  <c r="B824" i="5"/>
  <c r="C824" i="5"/>
  <c r="D824" i="5"/>
  <c r="E824" i="5"/>
  <c r="F824" i="5"/>
  <c r="G824" i="5"/>
  <c r="H824" i="5"/>
  <c r="I824" i="5"/>
  <c r="J824" i="5"/>
  <c r="K824" i="5"/>
  <c r="L824" i="5"/>
  <c r="M824" i="5"/>
  <c r="N824" i="5"/>
  <c r="A825" i="5"/>
  <c r="O825" i="5" s="1"/>
  <c r="P825" i="5" s="1"/>
  <c r="Q825" i="5" s="1"/>
  <c r="B825" i="5"/>
  <c r="C825" i="5"/>
  <c r="D825" i="5"/>
  <c r="E825" i="5"/>
  <c r="F825" i="5"/>
  <c r="G825" i="5"/>
  <c r="H825" i="5"/>
  <c r="I825" i="5"/>
  <c r="J825" i="5"/>
  <c r="K825" i="5"/>
  <c r="L825" i="5"/>
  <c r="M825" i="5"/>
  <c r="N825" i="5"/>
  <c r="A826" i="5"/>
  <c r="O826" i="5" s="1"/>
  <c r="P826" i="5" s="1"/>
  <c r="Q826" i="5" s="1"/>
  <c r="B826" i="5"/>
  <c r="C826" i="5"/>
  <c r="D826" i="5"/>
  <c r="E826" i="5"/>
  <c r="F826" i="5"/>
  <c r="G826" i="5"/>
  <c r="H826" i="5"/>
  <c r="I826" i="5"/>
  <c r="J826" i="5"/>
  <c r="K826" i="5"/>
  <c r="L826" i="5"/>
  <c r="M826" i="5"/>
  <c r="N826" i="5"/>
  <c r="A827" i="5"/>
  <c r="O827" i="5" s="1"/>
  <c r="P827" i="5" s="1"/>
  <c r="Q827" i="5" s="1"/>
  <c r="B827" i="5"/>
  <c r="C827" i="5"/>
  <c r="D827" i="5"/>
  <c r="E827" i="5"/>
  <c r="F827" i="5"/>
  <c r="G827" i="5"/>
  <c r="H827" i="5"/>
  <c r="I827" i="5"/>
  <c r="J827" i="5"/>
  <c r="K827" i="5"/>
  <c r="L827" i="5"/>
  <c r="M827" i="5"/>
  <c r="N827" i="5"/>
  <c r="A828" i="5"/>
  <c r="O828" i="5" s="1"/>
  <c r="P828" i="5" s="1"/>
  <c r="Q828" i="5" s="1"/>
  <c r="B828" i="5"/>
  <c r="C828" i="5"/>
  <c r="D828" i="5"/>
  <c r="E828" i="5"/>
  <c r="F828" i="5"/>
  <c r="G828" i="5"/>
  <c r="H828" i="5"/>
  <c r="I828" i="5"/>
  <c r="J828" i="5"/>
  <c r="K828" i="5"/>
  <c r="L828" i="5"/>
  <c r="M828" i="5"/>
  <c r="N828" i="5"/>
  <c r="A829" i="5"/>
  <c r="O829" i="5" s="1"/>
  <c r="P829" i="5" s="1"/>
  <c r="Q829" i="5" s="1"/>
  <c r="B829" i="5"/>
  <c r="C829" i="5"/>
  <c r="D829" i="5"/>
  <c r="E829" i="5"/>
  <c r="F829" i="5"/>
  <c r="G829" i="5"/>
  <c r="H829" i="5"/>
  <c r="I829" i="5"/>
  <c r="J829" i="5"/>
  <c r="K829" i="5"/>
  <c r="L829" i="5"/>
  <c r="M829" i="5"/>
  <c r="N829" i="5"/>
  <c r="A830" i="5"/>
  <c r="O830" i="5" s="1"/>
  <c r="P830" i="5" s="1"/>
  <c r="Q830" i="5" s="1"/>
  <c r="B830" i="5"/>
  <c r="C830" i="5"/>
  <c r="D830" i="5"/>
  <c r="E830" i="5"/>
  <c r="F830" i="5"/>
  <c r="G830" i="5"/>
  <c r="H830" i="5"/>
  <c r="I830" i="5"/>
  <c r="J830" i="5"/>
  <c r="K830" i="5"/>
  <c r="L830" i="5"/>
  <c r="M830" i="5"/>
  <c r="N830" i="5"/>
  <c r="A831" i="5"/>
  <c r="O831" i="5" s="1"/>
  <c r="P831" i="5" s="1"/>
  <c r="Q831" i="5" s="1"/>
  <c r="B831" i="5"/>
  <c r="C831" i="5"/>
  <c r="D831" i="5"/>
  <c r="E831" i="5"/>
  <c r="F831" i="5"/>
  <c r="G831" i="5"/>
  <c r="H831" i="5"/>
  <c r="I831" i="5"/>
  <c r="J831" i="5"/>
  <c r="K831" i="5"/>
  <c r="L831" i="5"/>
  <c r="M831" i="5"/>
  <c r="N831" i="5"/>
  <c r="A832" i="5"/>
  <c r="O832" i="5" s="1"/>
  <c r="P832" i="5" s="1"/>
  <c r="Q832" i="5" s="1"/>
  <c r="B832" i="5"/>
  <c r="C832" i="5"/>
  <c r="D832" i="5"/>
  <c r="E832" i="5"/>
  <c r="F832" i="5"/>
  <c r="G832" i="5"/>
  <c r="H832" i="5"/>
  <c r="I832" i="5"/>
  <c r="J832" i="5"/>
  <c r="K832" i="5"/>
  <c r="L832" i="5"/>
  <c r="M832" i="5"/>
  <c r="N832" i="5"/>
  <c r="A833" i="5"/>
  <c r="O833" i="5" s="1"/>
  <c r="P833" i="5" s="1"/>
  <c r="Q833" i="5" s="1"/>
  <c r="B833" i="5"/>
  <c r="C833" i="5"/>
  <c r="D833" i="5"/>
  <c r="E833" i="5"/>
  <c r="F833" i="5"/>
  <c r="G833" i="5"/>
  <c r="H833" i="5"/>
  <c r="I833" i="5"/>
  <c r="J833" i="5"/>
  <c r="K833" i="5"/>
  <c r="L833" i="5"/>
  <c r="M833" i="5"/>
  <c r="N833" i="5"/>
  <c r="A834" i="5"/>
  <c r="O834" i="5" s="1"/>
  <c r="P834" i="5" s="1"/>
  <c r="Q834" i="5" s="1"/>
  <c r="B834" i="5"/>
  <c r="C834" i="5"/>
  <c r="D834" i="5"/>
  <c r="E834" i="5"/>
  <c r="F834" i="5"/>
  <c r="G834" i="5"/>
  <c r="H834" i="5"/>
  <c r="I834" i="5"/>
  <c r="J834" i="5"/>
  <c r="K834" i="5"/>
  <c r="L834" i="5"/>
  <c r="M834" i="5"/>
  <c r="N834" i="5"/>
  <c r="A835" i="5"/>
  <c r="O835" i="5" s="1"/>
  <c r="P835" i="5" s="1"/>
  <c r="Q835" i="5" s="1"/>
  <c r="B835" i="5"/>
  <c r="C835" i="5"/>
  <c r="D835" i="5"/>
  <c r="E835" i="5"/>
  <c r="F835" i="5"/>
  <c r="G835" i="5"/>
  <c r="H835" i="5"/>
  <c r="I835" i="5"/>
  <c r="J835" i="5"/>
  <c r="K835" i="5"/>
  <c r="L835" i="5"/>
  <c r="M835" i="5"/>
  <c r="N835" i="5"/>
  <c r="A836" i="5"/>
  <c r="O836" i="5" s="1"/>
  <c r="P836" i="5" s="1"/>
  <c r="Q836" i="5" s="1"/>
  <c r="B836" i="5"/>
  <c r="C836" i="5"/>
  <c r="D836" i="5"/>
  <c r="E836" i="5"/>
  <c r="F836" i="5"/>
  <c r="G836" i="5"/>
  <c r="H836" i="5"/>
  <c r="I836" i="5"/>
  <c r="J836" i="5"/>
  <c r="K836" i="5"/>
  <c r="L836" i="5"/>
  <c r="M836" i="5"/>
  <c r="N836" i="5"/>
  <c r="A837" i="5"/>
  <c r="O837" i="5" s="1"/>
  <c r="P837" i="5" s="1"/>
  <c r="Q837" i="5" s="1"/>
  <c r="B837" i="5"/>
  <c r="C837" i="5"/>
  <c r="D837" i="5"/>
  <c r="E837" i="5"/>
  <c r="F837" i="5"/>
  <c r="G837" i="5"/>
  <c r="H837" i="5"/>
  <c r="I837" i="5"/>
  <c r="J837" i="5"/>
  <c r="K837" i="5"/>
  <c r="L837" i="5"/>
  <c r="M837" i="5"/>
  <c r="N837" i="5"/>
  <c r="A838" i="5"/>
  <c r="O838" i="5" s="1"/>
  <c r="P838" i="5" s="1"/>
  <c r="Q838" i="5" s="1"/>
  <c r="B838" i="5"/>
  <c r="C838" i="5"/>
  <c r="D838" i="5"/>
  <c r="E838" i="5"/>
  <c r="F838" i="5"/>
  <c r="G838" i="5"/>
  <c r="H838" i="5"/>
  <c r="I838" i="5"/>
  <c r="J838" i="5"/>
  <c r="K838" i="5"/>
  <c r="L838" i="5"/>
  <c r="M838" i="5"/>
  <c r="N838" i="5"/>
  <c r="A839" i="5"/>
  <c r="O839" i="5" s="1"/>
  <c r="P839" i="5" s="1"/>
  <c r="Q839" i="5" s="1"/>
  <c r="B839" i="5"/>
  <c r="C839" i="5"/>
  <c r="D839" i="5"/>
  <c r="E839" i="5"/>
  <c r="F839" i="5"/>
  <c r="G839" i="5"/>
  <c r="H839" i="5"/>
  <c r="I839" i="5"/>
  <c r="J839" i="5"/>
  <c r="K839" i="5"/>
  <c r="L839" i="5"/>
  <c r="M839" i="5"/>
  <c r="N839" i="5"/>
  <c r="A840" i="5"/>
  <c r="O840" i="5" s="1"/>
  <c r="P840" i="5" s="1"/>
  <c r="Q840" i="5" s="1"/>
  <c r="B840" i="5"/>
  <c r="C840" i="5"/>
  <c r="D840" i="5"/>
  <c r="E840" i="5"/>
  <c r="F840" i="5"/>
  <c r="G840" i="5"/>
  <c r="H840" i="5"/>
  <c r="I840" i="5"/>
  <c r="J840" i="5"/>
  <c r="K840" i="5"/>
  <c r="L840" i="5"/>
  <c r="M840" i="5"/>
  <c r="N840" i="5"/>
  <c r="A841" i="5"/>
  <c r="O841" i="5" s="1"/>
  <c r="P841" i="5" s="1"/>
  <c r="Q841" i="5" s="1"/>
  <c r="B841" i="5"/>
  <c r="C841" i="5"/>
  <c r="D841" i="5"/>
  <c r="E841" i="5"/>
  <c r="F841" i="5"/>
  <c r="G841" i="5"/>
  <c r="H841" i="5"/>
  <c r="I841" i="5"/>
  <c r="J841" i="5"/>
  <c r="K841" i="5"/>
  <c r="L841" i="5"/>
  <c r="M841" i="5"/>
  <c r="N841" i="5"/>
  <c r="A842" i="5"/>
  <c r="O842" i="5" s="1"/>
  <c r="P842" i="5" s="1"/>
  <c r="Q842" i="5" s="1"/>
  <c r="B842" i="5"/>
  <c r="C842" i="5"/>
  <c r="D842" i="5"/>
  <c r="E842" i="5"/>
  <c r="F842" i="5"/>
  <c r="G842" i="5"/>
  <c r="H842" i="5"/>
  <c r="I842" i="5"/>
  <c r="J842" i="5"/>
  <c r="K842" i="5"/>
  <c r="L842" i="5"/>
  <c r="M842" i="5"/>
  <c r="N842" i="5"/>
  <c r="A843" i="5"/>
  <c r="O843" i="5" s="1"/>
  <c r="P843" i="5" s="1"/>
  <c r="Q843" i="5" s="1"/>
  <c r="B843" i="5"/>
  <c r="C843" i="5"/>
  <c r="D843" i="5"/>
  <c r="E843" i="5"/>
  <c r="F843" i="5"/>
  <c r="G843" i="5"/>
  <c r="H843" i="5"/>
  <c r="I843" i="5"/>
  <c r="J843" i="5"/>
  <c r="K843" i="5"/>
  <c r="L843" i="5"/>
  <c r="M843" i="5"/>
  <c r="N843" i="5"/>
  <c r="A844" i="5"/>
  <c r="O844" i="5" s="1"/>
  <c r="P844" i="5" s="1"/>
  <c r="Q844" i="5" s="1"/>
  <c r="B844" i="5"/>
  <c r="C844" i="5"/>
  <c r="D844" i="5"/>
  <c r="E844" i="5"/>
  <c r="F844" i="5"/>
  <c r="G844" i="5"/>
  <c r="H844" i="5"/>
  <c r="I844" i="5"/>
  <c r="J844" i="5"/>
  <c r="K844" i="5"/>
  <c r="L844" i="5"/>
  <c r="M844" i="5"/>
  <c r="N844" i="5"/>
  <c r="A845" i="5"/>
  <c r="O845" i="5" s="1"/>
  <c r="P845" i="5" s="1"/>
  <c r="Q845" i="5" s="1"/>
  <c r="B845" i="5"/>
  <c r="C845" i="5"/>
  <c r="D845" i="5"/>
  <c r="E845" i="5"/>
  <c r="F845" i="5"/>
  <c r="G845" i="5"/>
  <c r="H845" i="5"/>
  <c r="I845" i="5"/>
  <c r="J845" i="5"/>
  <c r="K845" i="5"/>
  <c r="L845" i="5"/>
  <c r="M845" i="5"/>
  <c r="N845" i="5"/>
  <c r="A846" i="5"/>
  <c r="O846" i="5" s="1"/>
  <c r="P846" i="5" s="1"/>
  <c r="Q846" i="5" s="1"/>
  <c r="B846" i="5"/>
  <c r="C846" i="5"/>
  <c r="D846" i="5"/>
  <c r="E846" i="5"/>
  <c r="F846" i="5"/>
  <c r="G846" i="5"/>
  <c r="H846" i="5"/>
  <c r="I846" i="5"/>
  <c r="J846" i="5"/>
  <c r="K846" i="5"/>
  <c r="L846" i="5"/>
  <c r="M846" i="5"/>
  <c r="N846" i="5"/>
  <c r="A847" i="5"/>
  <c r="O847" i="5" s="1"/>
  <c r="P847" i="5" s="1"/>
  <c r="Q847" i="5" s="1"/>
  <c r="B847" i="5"/>
  <c r="C847" i="5"/>
  <c r="D847" i="5"/>
  <c r="E847" i="5"/>
  <c r="F847" i="5"/>
  <c r="G847" i="5"/>
  <c r="H847" i="5"/>
  <c r="I847" i="5"/>
  <c r="J847" i="5"/>
  <c r="K847" i="5"/>
  <c r="L847" i="5"/>
  <c r="M847" i="5"/>
  <c r="N847" i="5"/>
  <c r="A848" i="5"/>
  <c r="O848" i="5" s="1"/>
  <c r="P848" i="5" s="1"/>
  <c r="Q848" i="5" s="1"/>
  <c r="B848" i="5"/>
  <c r="C848" i="5"/>
  <c r="D848" i="5"/>
  <c r="E848" i="5"/>
  <c r="F848" i="5"/>
  <c r="G848" i="5"/>
  <c r="H848" i="5"/>
  <c r="I848" i="5"/>
  <c r="J848" i="5"/>
  <c r="K848" i="5"/>
  <c r="L848" i="5"/>
  <c r="M848" i="5"/>
  <c r="N848" i="5"/>
  <c r="A849" i="5"/>
  <c r="O849" i="5" s="1"/>
  <c r="P849" i="5" s="1"/>
  <c r="Q849" i="5" s="1"/>
  <c r="B849" i="5"/>
  <c r="C849" i="5"/>
  <c r="D849" i="5"/>
  <c r="E849" i="5"/>
  <c r="F849" i="5"/>
  <c r="G849" i="5"/>
  <c r="H849" i="5"/>
  <c r="I849" i="5"/>
  <c r="J849" i="5"/>
  <c r="K849" i="5"/>
  <c r="L849" i="5"/>
  <c r="M849" i="5"/>
  <c r="N849" i="5"/>
  <c r="A850" i="5"/>
  <c r="O850" i="5" s="1"/>
  <c r="P850" i="5" s="1"/>
  <c r="Q850" i="5" s="1"/>
  <c r="B850" i="5"/>
  <c r="C850" i="5"/>
  <c r="D850" i="5"/>
  <c r="E850" i="5"/>
  <c r="F850" i="5"/>
  <c r="G850" i="5"/>
  <c r="H850" i="5"/>
  <c r="I850" i="5"/>
  <c r="J850" i="5"/>
  <c r="K850" i="5"/>
  <c r="L850" i="5"/>
  <c r="M850" i="5"/>
  <c r="N850" i="5"/>
  <c r="A851" i="5"/>
  <c r="O851" i="5" s="1"/>
  <c r="P851" i="5" s="1"/>
  <c r="Q851" i="5" s="1"/>
  <c r="B851" i="5"/>
  <c r="C851" i="5"/>
  <c r="D851" i="5"/>
  <c r="E851" i="5"/>
  <c r="F851" i="5"/>
  <c r="G851" i="5"/>
  <c r="H851" i="5"/>
  <c r="I851" i="5"/>
  <c r="J851" i="5"/>
  <c r="K851" i="5"/>
  <c r="L851" i="5"/>
  <c r="M851" i="5"/>
  <c r="N851" i="5"/>
  <c r="A852" i="5"/>
  <c r="O852" i="5" s="1"/>
  <c r="P852" i="5" s="1"/>
  <c r="Q852" i="5" s="1"/>
  <c r="B852" i="5"/>
  <c r="C852" i="5"/>
  <c r="D852" i="5"/>
  <c r="E852" i="5"/>
  <c r="F852" i="5"/>
  <c r="G852" i="5"/>
  <c r="H852" i="5"/>
  <c r="I852" i="5"/>
  <c r="J852" i="5"/>
  <c r="K852" i="5"/>
  <c r="L852" i="5"/>
  <c r="M852" i="5"/>
  <c r="N852" i="5"/>
  <c r="A853" i="5"/>
  <c r="O853" i="5" s="1"/>
  <c r="P853" i="5" s="1"/>
  <c r="Q853" i="5" s="1"/>
  <c r="B853" i="5"/>
  <c r="C853" i="5"/>
  <c r="D853" i="5"/>
  <c r="E853" i="5"/>
  <c r="F853" i="5"/>
  <c r="G853" i="5"/>
  <c r="H853" i="5"/>
  <c r="I853" i="5"/>
  <c r="J853" i="5"/>
  <c r="K853" i="5"/>
  <c r="L853" i="5"/>
  <c r="M853" i="5"/>
  <c r="N853" i="5"/>
  <c r="A854" i="5"/>
  <c r="O854" i="5" s="1"/>
  <c r="P854" i="5" s="1"/>
  <c r="Q854" i="5" s="1"/>
  <c r="B854" i="5"/>
  <c r="C854" i="5"/>
  <c r="D854" i="5"/>
  <c r="E854" i="5"/>
  <c r="F854" i="5"/>
  <c r="G854" i="5"/>
  <c r="H854" i="5"/>
  <c r="I854" i="5"/>
  <c r="J854" i="5"/>
  <c r="K854" i="5"/>
  <c r="L854" i="5"/>
  <c r="M854" i="5"/>
  <c r="N854" i="5"/>
  <c r="A855" i="5"/>
  <c r="O855" i="5" s="1"/>
  <c r="P855" i="5" s="1"/>
  <c r="Q855" i="5" s="1"/>
  <c r="B855" i="5"/>
  <c r="C855" i="5"/>
  <c r="D855" i="5"/>
  <c r="E855" i="5"/>
  <c r="F855" i="5"/>
  <c r="G855" i="5"/>
  <c r="H855" i="5"/>
  <c r="I855" i="5"/>
  <c r="J855" i="5"/>
  <c r="K855" i="5"/>
  <c r="L855" i="5"/>
  <c r="M855" i="5"/>
  <c r="N855" i="5"/>
  <c r="A856" i="5"/>
  <c r="O856" i="5" s="1"/>
  <c r="P856" i="5" s="1"/>
  <c r="Q856" i="5" s="1"/>
  <c r="B856" i="5"/>
  <c r="C856" i="5"/>
  <c r="D856" i="5"/>
  <c r="E856" i="5"/>
  <c r="F856" i="5"/>
  <c r="G856" i="5"/>
  <c r="H856" i="5"/>
  <c r="I856" i="5"/>
  <c r="J856" i="5"/>
  <c r="K856" i="5"/>
  <c r="L856" i="5"/>
  <c r="M856" i="5"/>
  <c r="N856" i="5"/>
  <c r="A857" i="5"/>
  <c r="O857" i="5" s="1"/>
  <c r="P857" i="5" s="1"/>
  <c r="Q857" i="5" s="1"/>
  <c r="B857" i="5"/>
  <c r="C857" i="5"/>
  <c r="D857" i="5"/>
  <c r="E857" i="5"/>
  <c r="F857" i="5"/>
  <c r="G857" i="5"/>
  <c r="H857" i="5"/>
  <c r="I857" i="5"/>
  <c r="J857" i="5"/>
  <c r="K857" i="5"/>
  <c r="L857" i="5"/>
  <c r="M857" i="5"/>
  <c r="N857" i="5"/>
  <c r="A858" i="5"/>
  <c r="O858" i="5" s="1"/>
  <c r="P858" i="5" s="1"/>
  <c r="Q858" i="5" s="1"/>
  <c r="B858" i="5"/>
  <c r="C858" i="5"/>
  <c r="D858" i="5"/>
  <c r="E858" i="5"/>
  <c r="F858" i="5"/>
  <c r="G858" i="5"/>
  <c r="H858" i="5"/>
  <c r="I858" i="5"/>
  <c r="J858" i="5"/>
  <c r="K858" i="5"/>
  <c r="L858" i="5"/>
  <c r="M858" i="5"/>
  <c r="N858" i="5"/>
  <c r="A859" i="5"/>
  <c r="O859" i="5" s="1"/>
  <c r="P859" i="5" s="1"/>
  <c r="Q859" i="5" s="1"/>
  <c r="B859" i="5"/>
  <c r="C859" i="5"/>
  <c r="D859" i="5"/>
  <c r="E859" i="5"/>
  <c r="F859" i="5"/>
  <c r="G859" i="5"/>
  <c r="H859" i="5"/>
  <c r="I859" i="5"/>
  <c r="J859" i="5"/>
  <c r="K859" i="5"/>
  <c r="L859" i="5"/>
  <c r="M859" i="5"/>
  <c r="N859" i="5"/>
  <c r="A860" i="5"/>
  <c r="O860" i="5" s="1"/>
  <c r="P860" i="5" s="1"/>
  <c r="Q860" i="5" s="1"/>
  <c r="B860" i="5"/>
  <c r="C860" i="5"/>
  <c r="D860" i="5"/>
  <c r="E860" i="5"/>
  <c r="F860" i="5"/>
  <c r="G860" i="5"/>
  <c r="H860" i="5"/>
  <c r="I860" i="5"/>
  <c r="J860" i="5"/>
  <c r="K860" i="5"/>
  <c r="L860" i="5"/>
  <c r="M860" i="5"/>
  <c r="N860" i="5"/>
  <c r="A861" i="5"/>
  <c r="O861" i="5" s="1"/>
  <c r="P861" i="5" s="1"/>
  <c r="Q861" i="5" s="1"/>
  <c r="B861" i="5"/>
  <c r="C861" i="5"/>
  <c r="D861" i="5"/>
  <c r="E861" i="5"/>
  <c r="F861" i="5"/>
  <c r="G861" i="5"/>
  <c r="H861" i="5"/>
  <c r="I861" i="5"/>
  <c r="J861" i="5"/>
  <c r="K861" i="5"/>
  <c r="L861" i="5"/>
  <c r="M861" i="5"/>
  <c r="N861" i="5"/>
  <c r="A862" i="5"/>
  <c r="O862" i="5" s="1"/>
  <c r="P862" i="5" s="1"/>
  <c r="Q862" i="5" s="1"/>
  <c r="B862" i="5"/>
  <c r="C862" i="5"/>
  <c r="D862" i="5"/>
  <c r="E862" i="5"/>
  <c r="F862" i="5"/>
  <c r="G862" i="5"/>
  <c r="H862" i="5"/>
  <c r="I862" i="5"/>
  <c r="J862" i="5"/>
  <c r="K862" i="5"/>
  <c r="L862" i="5"/>
  <c r="M862" i="5"/>
  <c r="N862" i="5"/>
  <c r="A863" i="5"/>
  <c r="O863" i="5" s="1"/>
  <c r="P863" i="5" s="1"/>
  <c r="Q863" i="5" s="1"/>
  <c r="B863" i="5"/>
  <c r="C863" i="5"/>
  <c r="D863" i="5"/>
  <c r="E863" i="5"/>
  <c r="F863" i="5"/>
  <c r="G863" i="5"/>
  <c r="H863" i="5"/>
  <c r="I863" i="5"/>
  <c r="J863" i="5"/>
  <c r="K863" i="5"/>
  <c r="L863" i="5"/>
  <c r="M863" i="5"/>
  <c r="N863" i="5"/>
  <c r="A864" i="5"/>
  <c r="O864" i="5" s="1"/>
  <c r="P864" i="5" s="1"/>
  <c r="Q864" i="5" s="1"/>
  <c r="B864" i="5"/>
  <c r="C864" i="5"/>
  <c r="D864" i="5"/>
  <c r="E864" i="5"/>
  <c r="F864" i="5"/>
  <c r="G864" i="5"/>
  <c r="H864" i="5"/>
  <c r="I864" i="5"/>
  <c r="J864" i="5"/>
  <c r="K864" i="5"/>
  <c r="L864" i="5"/>
  <c r="M864" i="5"/>
  <c r="N864" i="5"/>
  <c r="A865" i="5"/>
  <c r="O865" i="5" s="1"/>
  <c r="P865" i="5" s="1"/>
  <c r="Q865" i="5" s="1"/>
  <c r="B865" i="5"/>
  <c r="C865" i="5"/>
  <c r="D865" i="5"/>
  <c r="E865" i="5"/>
  <c r="F865" i="5"/>
  <c r="G865" i="5"/>
  <c r="H865" i="5"/>
  <c r="I865" i="5"/>
  <c r="J865" i="5"/>
  <c r="K865" i="5"/>
  <c r="L865" i="5"/>
  <c r="M865" i="5"/>
  <c r="N865" i="5"/>
  <c r="A866" i="5"/>
  <c r="O866" i="5" s="1"/>
  <c r="P866" i="5" s="1"/>
  <c r="Q866" i="5" s="1"/>
  <c r="B866" i="5"/>
  <c r="C866" i="5"/>
  <c r="D866" i="5"/>
  <c r="E866" i="5"/>
  <c r="F866" i="5"/>
  <c r="G866" i="5"/>
  <c r="H866" i="5"/>
  <c r="I866" i="5"/>
  <c r="J866" i="5"/>
  <c r="K866" i="5"/>
  <c r="L866" i="5"/>
  <c r="M866" i="5"/>
  <c r="N866" i="5"/>
  <c r="A867" i="5"/>
  <c r="O867" i="5" s="1"/>
  <c r="P867" i="5" s="1"/>
  <c r="Q867" i="5" s="1"/>
  <c r="B867" i="5"/>
  <c r="C867" i="5"/>
  <c r="D867" i="5"/>
  <c r="E867" i="5"/>
  <c r="F867" i="5"/>
  <c r="G867" i="5"/>
  <c r="H867" i="5"/>
  <c r="I867" i="5"/>
  <c r="J867" i="5"/>
  <c r="K867" i="5"/>
  <c r="L867" i="5"/>
  <c r="M867" i="5"/>
  <c r="N867" i="5"/>
  <c r="A868" i="5"/>
  <c r="O868" i="5" s="1"/>
  <c r="P868" i="5" s="1"/>
  <c r="Q868" i="5" s="1"/>
  <c r="B868" i="5"/>
  <c r="C868" i="5"/>
  <c r="D868" i="5"/>
  <c r="E868" i="5"/>
  <c r="F868" i="5"/>
  <c r="G868" i="5"/>
  <c r="H868" i="5"/>
  <c r="I868" i="5"/>
  <c r="J868" i="5"/>
  <c r="K868" i="5"/>
  <c r="L868" i="5"/>
  <c r="M868" i="5"/>
  <c r="N868" i="5"/>
  <c r="A869" i="5"/>
  <c r="O869" i="5" s="1"/>
  <c r="P869" i="5" s="1"/>
  <c r="Q869" i="5" s="1"/>
  <c r="B869" i="5"/>
  <c r="C869" i="5"/>
  <c r="D869" i="5"/>
  <c r="E869" i="5"/>
  <c r="F869" i="5"/>
  <c r="G869" i="5"/>
  <c r="H869" i="5"/>
  <c r="I869" i="5"/>
  <c r="J869" i="5"/>
  <c r="K869" i="5"/>
  <c r="L869" i="5"/>
  <c r="M869" i="5"/>
  <c r="N869" i="5"/>
  <c r="A870" i="5"/>
  <c r="O870" i="5" s="1"/>
  <c r="P870" i="5" s="1"/>
  <c r="Q870" i="5" s="1"/>
  <c r="B870" i="5"/>
  <c r="C870" i="5"/>
  <c r="D870" i="5"/>
  <c r="E870" i="5"/>
  <c r="F870" i="5"/>
  <c r="G870" i="5"/>
  <c r="H870" i="5"/>
  <c r="I870" i="5"/>
  <c r="J870" i="5"/>
  <c r="K870" i="5"/>
  <c r="L870" i="5"/>
  <c r="M870" i="5"/>
  <c r="N870" i="5"/>
  <c r="A871" i="5"/>
  <c r="O871" i="5" s="1"/>
  <c r="P871" i="5" s="1"/>
  <c r="Q871" i="5" s="1"/>
  <c r="B871" i="5"/>
  <c r="C871" i="5"/>
  <c r="D871" i="5"/>
  <c r="E871" i="5"/>
  <c r="F871" i="5"/>
  <c r="G871" i="5"/>
  <c r="H871" i="5"/>
  <c r="I871" i="5"/>
  <c r="J871" i="5"/>
  <c r="K871" i="5"/>
  <c r="L871" i="5"/>
  <c r="M871" i="5"/>
  <c r="N871" i="5"/>
  <c r="A872" i="5"/>
  <c r="O872" i="5" s="1"/>
  <c r="P872" i="5" s="1"/>
  <c r="Q872" i="5" s="1"/>
  <c r="B872" i="5"/>
  <c r="C872" i="5"/>
  <c r="D872" i="5"/>
  <c r="E872" i="5"/>
  <c r="F872" i="5"/>
  <c r="G872" i="5"/>
  <c r="H872" i="5"/>
  <c r="I872" i="5"/>
  <c r="J872" i="5"/>
  <c r="K872" i="5"/>
  <c r="L872" i="5"/>
  <c r="M872" i="5"/>
  <c r="N872" i="5"/>
  <c r="A873" i="5"/>
  <c r="O873" i="5" s="1"/>
  <c r="P873" i="5" s="1"/>
  <c r="Q873" i="5" s="1"/>
  <c r="B873" i="5"/>
  <c r="C873" i="5"/>
  <c r="D873" i="5"/>
  <c r="E873" i="5"/>
  <c r="F873" i="5"/>
  <c r="G873" i="5"/>
  <c r="H873" i="5"/>
  <c r="I873" i="5"/>
  <c r="J873" i="5"/>
  <c r="K873" i="5"/>
  <c r="L873" i="5"/>
  <c r="M873" i="5"/>
  <c r="N873" i="5"/>
  <c r="A874" i="5"/>
  <c r="O874" i="5" s="1"/>
  <c r="P874" i="5" s="1"/>
  <c r="Q874" i="5" s="1"/>
  <c r="B874" i="5"/>
  <c r="C874" i="5"/>
  <c r="D874" i="5"/>
  <c r="E874" i="5"/>
  <c r="F874" i="5"/>
  <c r="G874" i="5"/>
  <c r="H874" i="5"/>
  <c r="I874" i="5"/>
  <c r="J874" i="5"/>
  <c r="K874" i="5"/>
  <c r="L874" i="5"/>
  <c r="M874" i="5"/>
  <c r="N874" i="5"/>
  <c r="A875" i="5"/>
  <c r="O875" i="5" s="1"/>
  <c r="P875" i="5" s="1"/>
  <c r="Q875" i="5" s="1"/>
  <c r="B875" i="5"/>
  <c r="C875" i="5"/>
  <c r="D875" i="5"/>
  <c r="E875" i="5"/>
  <c r="F875" i="5"/>
  <c r="G875" i="5"/>
  <c r="H875" i="5"/>
  <c r="I875" i="5"/>
  <c r="J875" i="5"/>
  <c r="K875" i="5"/>
  <c r="L875" i="5"/>
  <c r="M875" i="5"/>
  <c r="N875" i="5"/>
  <c r="A876" i="5"/>
  <c r="O876" i="5" s="1"/>
  <c r="P876" i="5" s="1"/>
  <c r="Q876" i="5" s="1"/>
  <c r="B876" i="5"/>
  <c r="C876" i="5"/>
  <c r="D876" i="5"/>
  <c r="E876" i="5"/>
  <c r="F876" i="5"/>
  <c r="G876" i="5"/>
  <c r="H876" i="5"/>
  <c r="I876" i="5"/>
  <c r="J876" i="5"/>
  <c r="K876" i="5"/>
  <c r="L876" i="5"/>
  <c r="M876" i="5"/>
  <c r="N876" i="5"/>
  <c r="A877" i="5"/>
  <c r="O877" i="5" s="1"/>
  <c r="P877" i="5" s="1"/>
  <c r="Q877" i="5" s="1"/>
  <c r="B877" i="5"/>
  <c r="C877" i="5"/>
  <c r="D877" i="5"/>
  <c r="E877" i="5"/>
  <c r="F877" i="5"/>
  <c r="G877" i="5"/>
  <c r="H877" i="5"/>
  <c r="I877" i="5"/>
  <c r="J877" i="5"/>
  <c r="K877" i="5"/>
  <c r="L877" i="5"/>
  <c r="M877" i="5"/>
  <c r="N877" i="5"/>
  <c r="A878" i="5"/>
  <c r="O878" i="5" s="1"/>
  <c r="P878" i="5" s="1"/>
  <c r="Q878" i="5" s="1"/>
  <c r="B878" i="5"/>
  <c r="C878" i="5"/>
  <c r="D878" i="5"/>
  <c r="E878" i="5"/>
  <c r="F878" i="5"/>
  <c r="G878" i="5"/>
  <c r="H878" i="5"/>
  <c r="I878" i="5"/>
  <c r="J878" i="5"/>
  <c r="K878" i="5"/>
  <c r="L878" i="5"/>
  <c r="M878" i="5"/>
  <c r="N878" i="5"/>
  <c r="A879" i="5"/>
  <c r="O879" i="5" s="1"/>
  <c r="P879" i="5" s="1"/>
  <c r="Q879" i="5" s="1"/>
  <c r="B879" i="5"/>
  <c r="C879" i="5"/>
  <c r="D879" i="5"/>
  <c r="E879" i="5"/>
  <c r="F879" i="5"/>
  <c r="G879" i="5"/>
  <c r="H879" i="5"/>
  <c r="I879" i="5"/>
  <c r="J879" i="5"/>
  <c r="K879" i="5"/>
  <c r="L879" i="5"/>
  <c r="M879" i="5"/>
  <c r="N879" i="5"/>
  <c r="A880" i="5"/>
  <c r="O880" i="5" s="1"/>
  <c r="P880" i="5" s="1"/>
  <c r="Q880" i="5" s="1"/>
  <c r="B880" i="5"/>
  <c r="C880" i="5"/>
  <c r="D880" i="5"/>
  <c r="E880" i="5"/>
  <c r="F880" i="5"/>
  <c r="G880" i="5"/>
  <c r="H880" i="5"/>
  <c r="I880" i="5"/>
  <c r="J880" i="5"/>
  <c r="K880" i="5"/>
  <c r="L880" i="5"/>
  <c r="M880" i="5"/>
  <c r="N880" i="5"/>
  <c r="A881" i="5"/>
  <c r="O881" i="5" s="1"/>
  <c r="P881" i="5" s="1"/>
  <c r="Q881" i="5" s="1"/>
  <c r="B881" i="5"/>
  <c r="C881" i="5"/>
  <c r="D881" i="5"/>
  <c r="E881" i="5"/>
  <c r="F881" i="5"/>
  <c r="G881" i="5"/>
  <c r="H881" i="5"/>
  <c r="I881" i="5"/>
  <c r="J881" i="5"/>
  <c r="K881" i="5"/>
  <c r="L881" i="5"/>
  <c r="M881" i="5"/>
  <c r="N881" i="5"/>
  <c r="A882" i="5"/>
  <c r="O882" i="5" s="1"/>
  <c r="P882" i="5" s="1"/>
  <c r="Q882" i="5" s="1"/>
  <c r="B882" i="5"/>
  <c r="C882" i="5"/>
  <c r="D882" i="5"/>
  <c r="E882" i="5"/>
  <c r="F882" i="5"/>
  <c r="G882" i="5"/>
  <c r="H882" i="5"/>
  <c r="I882" i="5"/>
  <c r="J882" i="5"/>
  <c r="K882" i="5"/>
  <c r="L882" i="5"/>
  <c r="M882" i="5"/>
  <c r="N882" i="5"/>
  <c r="A883" i="5"/>
  <c r="O883" i="5" s="1"/>
  <c r="P883" i="5" s="1"/>
  <c r="Q883" i="5" s="1"/>
  <c r="B883" i="5"/>
  <c r="C883" i="5"/>
  <c r="D883" i="5"/>
  <c r="E883" i="5"/>
  <c r="F883" i="5"/>
  <c r="G883" i="5"/>
  <c r="H883" i="5"/>
  <c r="I883" i="5"/>
  <c r="J883" i="5"/>
  <c r="K883" i="5"/>
  <c r="L883" i="5"/>
  <c r="M883" i="5"/>
  <c r="N883" i="5"/>
  <c r="A884" i="5"/>
  <c r="O884" i="5" s="1"/>
  <c r="P884" i="5" s="1"/>
  <c r="Q884" i="5" s="1"/>
  <c r="B884" i="5"/>
  <c r="C884" i="5"/>
  <c r="D884" i="5"/>
  <c r="E884" i="5"/>
  <c r="F884" i="5"/>
  <c r="G884" i="5"/>
  <c r="H884" i="5"/>
  <c r="I884" i="5"/>
  <c r="J884" i="5"/>
  <c r="K884" i="5"/>
  <c r="L884" i="5"/>
  <c r="M884" i="5"/>
  <c r="N884" i="5"/>
  <c r="A885" i="5"/>
  <c r="O885" i="5" s="1"/>
  <c r="P885" i="5" s="1"/>
  <c r="Q885" i="5" s="1"/>
  <c r="B885" i="5"/>
  <c r="C885" i="5"/>
  <c r="D885" i="5"/>
  <c r="E885" i="5"/>
  <c r="F885" i="5"/>
  <c r="G885" i="5"/>
  <c r="H885" i="5"/>
  <c r="I885" i="5"/>
  <c r="J885" i="5"/>
  <c r="K885" i="5"/>
  <c r="L885" i="5"/>
  <c r="M885" i="5"/>
  <c r="N885" i="5"/>
  <c r="A886" i="5"/>
  <c r="O886" i="5" s="1"/>
  <c r="P886" i="5" s="1"/>
  <c r="Q886" i="5" s="1"/>
  <c r="B886" i="5"/>
  <c r="C886" i="5"/>
  <c r="D886" i="5"/>
  <c r="E886" i="5"/>
  <c r="F886" i="5"/>
  <c r="G886" i="5"/>
  <c r="H886" i="5"/>
  <c r="I886" i="5"/>
  <c r="J886" i="5"/>
  <c r="K886" i="5"/>
  <c r="L886" i="5"/>
  <c r="M886" i="5"/>
  <c r="N886" i="5"/>
  <c r="A887" i="5"/>
  <c r="O887" i="5" s="1"/>
  <c r="P887" i="5" s="1"/>
  <c r="Q887" i="5" s="1"/>
  <c r="B887" i="5"/>
  <c r="C887" i="5"/>
  <c r="D887" i="5"/>
  <c r="E887" i="5"/>
  <c r="F887" i="5"/>
  <c r="G887" i="5"/>
  <c r="H887" i="5"/>
  <c r="I887" i="5"/>
  <c r="J887" i="5"/>
  <c r="K887" i="5"/>
  <c r="L887" i="5"/>
  <c r="M887" i="5"/>
  <c r="N887" i="5"/>
  <c r="A888" i="5"/>
  <c r="O888" i="5" s="1"/>
  <c r="P888" i="5" s="1"/>
  <c r="Q888" i="5" s="1"/>
  <c r="B888" i="5"/>
  <c r="C888" i="5"/>
  <c r="D888" i="5"/>
  <c r="E888" i="5"/>
  <c r="F888" i="5"/>
  <c r="G888" i="5"/>
  <c r="H888" i="5"/>
  <c r="I888" i="5"/>
  <c r="J888" i="5"/>
  <c r="K888" i="5"/>
  <c r="L888" i="5"/>
  <c r="M888" i="5"/>
  <c r="N888" i="5"/>
  <c r="A889" i="5"/>
  <c r="O889" i="5" s="1"/>
  <c r="P889" i="5" s="1"/>
  <c r="Q889" i="5" s="1"/>
  <c r="B889" i="5"/>
  <c r="C889" i="5"/>
  <c r="D889" i="5"/>
  <c r="E889" i="5"/>
  <c r="F889" i="5"/>
  <c r="G889" i="5"/>
  <c r="H889" i="5"/>
  <c r="I889" i="5"/>
  <c r="J889" i="5"/>
  <c r="K889" i="5"/>
  <c r="L889" i="5"/>
  <c r="M889" i="5"/>
  <c r="N889" i="5"/>
  <c r="A890" i="5"/>
  <c r="O890" i="5" s="1"/>
  <c r="P890" i="5" s="1"/>
  <c r="Q890" i="5" s="1"/>
  <c r="B890" i="5"/>
  <c r="C890" i="5"/>
  <c r="D890" i="5"/>
  <c r="E890" i="5"/>
  <c r="F890" i="5"/>
  <c r="G890" i="5"/>
  <c r="H890" i="5"/>
  <c r="I890" i="5"/>
  <c r="J890" i="5"/>
  <c r="K890" i="5"/>
  <c r="L890" i="5"/>
  <c r="M890" i="5"/>
  <c r="N890" i="5"/>
  <c r="A891" i="5"/>
  <c r="O891" i="5" s="1"/>
  <c r="P891" i="5" s="1"/>
  <c r="Q891" i="5" s="1"/>
  <c r="B891" i="5"/>
  <c r="C891" i="5"/>
  <c r="D891" i="5"/>
  <c r="E891" i="5"/>
  <c r="F891" i="5"/>
  <c r="G891" i="5"/>
  <c r="H891" i="5"/>
  <c r="I891" i="5"/>
  <c r="J891" i="5"/>
  <c r="K891" i="5"/>
  <c r="L891" i="5"/>
  <c r="M891" i="5"/>
  <c r="N891" i="5"/>
  <c r="A892" i="5"/>
  <c r="O892" i="5" s="1"/>
  <c r="P892" i="5" s="1"/>
  <c r="Q892" i="5" s="1"/>
  <c r="B892" i="5"/>
  <c r="C892" i="5"/>
  <c r="D892" i="5"/>
  <c r="E892" i="5"/>
  <c r="F892" i="5"/>
  <c r="G892" i="5"/>
  <c r="H892" i="5"/>
  <c r="I892" i="5"/>
  <c r="J892" i="5"/>
  <c r="K892" i="5"/>
  <c r="L892" i="5"/>
  <c r="M892" i="5"/>
  <c r="N892" i="5"/>
  <c r="A893" i="5"/>
  <c r="O893" i="5" s="1"/>
  <c r="P893" i="5" s="1"/>
  <c r="Q893" i="5" s="1"/>
  <c r="B893" i="5"/>
  <c r="C893" i="5"/>
  <c r="D893" i="5"/>
  <c r="E893" i="5"/>
  <c r="F893" i="5"/>
  <c r="G893" i="5"/>
  <c r="H893" i="5"/>
  <c r="I893" i="5"/>
  <c r="J893" i="5"/>
  <c r="K893" i="5"/>
  <c r="L893" i="5"/>
  <c r="M893" i="5"/>
  <c r="N893" i="5"/>
  <c r="A894" i="5"/>
  <c r="O894" i="5" s="1"/>
  <c r="P894" i="5" s="1"/>
  <c r="Q894" i="5" s="1"/>
  <c r="B894" i="5"/>
  <c r="C894" i="5"/>
  <c r="D894" i="5"/>
  <c r="E894" i="5"/>
  <c r="F894" i="5"/>
  <c r="G894" i="5"/>
  <c r="H894" i="5"/>
  <c r="I894" i="5"/>
  <c r="J894" i="5"/>
  <c r="K894" i="5"/>
  <c r="L894" i="5"/>
  <c r="M894" i="5"/>
  <c r="N894" i="5"/>
  <c r="A895" i="5"/>
  <c r="O895" i="5" s="1"/>
  <c r="P895" i="5" s="1"/>
  <c r="Q895" i="5" s="1"/>
  <c r="B895" i="5"/>
  <c r="C895" i="5"/>
  <c r="D895" i="5"/>
  <c r="E895" i="5"/>
  <c r="F895" i="5"/>
  <c r="G895" i="5"/>
  <c r="H895" i="5"/>
  <c r="I895" i="5"/>
  <c r="J895" i="5"/>
  <c r="K895" i="5"/>
  <c r="L895" i="5"/>
  <c r="M895" i="5"/>
  <c r="N895" i="5"/>
  <c r="A896" i="5"/>
  <c r="O896" i="5" s="1"/>
  <c r="P896" i="5" s="1"/>
  <c r="Q896" i="5" s="1"/>
  <c r="B896" i="5"/>
  <c r="C896" i="5"/>
  <c r="D896" i="5"/>
  <c r="E896" i="5"/>
  <c r="F896" i="5"/>
  <c r="G896" i="5"/>
  <c r="H896" i="5"/>
  <c r="I896" i="5"/>
  <c r="J896" i="5"/>
  <c r="K896" i="5"/>
  <c r="L896" i="5"/>
  <c r="M896" i="5"/>
  <c r="N896" i="5"/>
  <c r="A897" i="5"/>
  <c r="O897" i="5" s="1"/>
  <c r="P897" i="5" s="1"/>
  <c r="Q897" i="5" s="1"/>
  <c r="B897" i="5"/>
  <c r="C897" i="5"/>
  <c r="D897" i="5"/>
  <c r="E897" i="5"/>
  <c r="F897" i="5"/>
  <c r="G897" i="5"/>
  <c r="H897" i="5"/>
  <c r="I897" i="5"/>
  <c r="J897" i="5"/>
  <c r="K897" i="5"/>
  <c r="L897" i="5"/>
  <c r="M897" i="5"/>
  <c r="N897" i="5"/>
  <c r="A898" i="5"/>
  <c r="O898" i="5" s="1"/>
  <c r="P898" i="5" s="1"/>
  <c r="Q898" i="5" s="1"/>
  <c r="B898" i="5"/>
  <c r="C898" i="5"/>
  <c r="D898" i="5"/>
  <c r="E898" i="5"/>
  <c r="F898" i="5"/>
  <c r="G898" i="5"/>
  <c r="H898" i="5"/>
  <c r="I898" i="5"/>
  <c r="J898" i="5"/>
  <c r="K898" i="5"/>
  <c r="L898" i="5"/>
  <c r="M898" i="5"/>
  <c r="N898" i="5"/>
  <c r="A899" i="5"/>
  <c r="O899" i="5" s="1"/>
  <c r="P899" i="5" s="1"/>
  <c r="Q899" i="5" s="1"/>
  <c r="B899" i="5"/>
  <c r="C899" i="5"/>
  <c r="D899" i="5"/>
  <c r="E899" i="5"/>
  <c r="F899" i="5"/>
  <c r="G899" i="5"/>
  <c r="H899" i="5"/>
  <c r="I899" i="5"/>
  <c r="J899" i="5"/>
  <c r="K899" i="5"/>
  <c r="L899" i="5"/>
  <c r="M899" i="5"/>
  <c r="N899" i="5"/>
  <c r="A900" i="5"/>
  <c r="O900" i="5" s="1"/>
  <c r="P900" i="5" s="1"/>
  <c r="Q900" i="5" s="1"/>
  <c r="B900" i="5"/>
  <c r="C900" i="5"/>
  <c r="D900" i="5"/>
  <c r="E900" i="5"/>
  <c r="F900" i="5"/>
  <c r="G900" i="5"/>
  <c r="H900" i="5"/>
  <c r="I900" i="5"/>
  <c r="J900" i="5"/>
  <c r="K900" i="5"/>
  <c r="L900" i="5"/>
  <c r="M900" i="5"/>
  <c r="N900" i="5"/>
  <c r="A901" i="5"/>
  <c r="O901" i="5" s="1"/>
  <c r="P901" i="5" s="1"/>
  <c r="Q901" i="5" s="1"/>
  <c r="B901" i="5"/>
  <c r="C901" i="5"/>
  <c r="D901" i="5"/>
  <c r="E901" i="5"/>
  <c r="F901" i="5"/>
  <c r="G901" i="5"/>
  <c r="H901" i="5"/>
  <c r="I901" i="5"/>
  <c r="J901" i="5"/>
  <c r="K901" i="5"/>
  <c r="L901" i="5"/>
  <c r="M901" i="5"/>
  <c r="N901" i="5"/>
  <c r="A902" i="5"/>
  <c r="O902" i="5" s="1"/>
  <c r="P902" i="5" s="1"/>
  <c r="Q902" i="5" s="1"/>
  <c r="B902" i="5"/>
  <c r="C902" i="5"/>
  <c r="D902" i="5"/>
  <c r="E902" i="5"/>
  <c r="F902" i="5"/>
  <c r="G902" i="5"/>
  <c r="H902" i="5"/>
  <c r="I902" i="5"/>
  <c r="J902" i="5"/>
  <c r="K902" i="5"/>
  <c r="L902" i="5"/>
  <c r="M902" i="5"/>
  <c r="N902" i="5"/>
  <c r="A903" i="5"/>
  <c r="O903" i="5" s="1"/>
  <c r="P903" i="5" s="1"/>
  <c r="Q903" i="5" s="1"/>
  <c r="B903" i="5"/>
  <c r="C903" i="5"/>
  <c r="D903" i="5"/>
  <c r="E903" i="5"/>
  <c r="F903" i="5"/>
  <c r="G903" i="5"/>
  <c r="H903" i="5"/>
  <c r="I903" i="5"/>
  <c r="J903" i="5"/>
  <c r="K903" i="5"/>
  <c r="L903" i="5"/>
  <c r="M903" i="5"/>
  <c r="N903" i="5"/>
  <c r="A904" i="5"/>
  <c r="O904" i="5" s="1"/>
  <c r="P904" i="5" s="1"/>
  <c r="Q904" i="5" s="1"/>
  <c r="B904" i="5"/>
  <c r="C904" i="5"/>
  <c r="D904" i="5"/>
  <c r="E904" i="5"/>
  <c r="F904" i="5"/>
  <c r="G904" i="5"/>
  <c r="H904" i="5"/>
  <c r="I904" i="5"/>
  <c r="J904" i="5"/>
  <c r="K904" i="5"/>
  <c r="L904" i="5"/>
  <c r="M904" i="5"/>
  <c r="N904" i="5"/>
  <c r="A905" i="5"/>
  <c r="O905" i="5" s="1"/>
  <c r="P905" i="5" s="1"/>
  <c r="Q905" i="5" s="1"/>
  <c r="B905" i="5"/>
  <c r="C905" i="5"/>
  <c r="D905" i="5"/>
  <c r="E905" i="5"/>
  <c r="F905" i="5"/>
  <c r="G905" i="5"/>
  <c r="H905" i="5"/>
  <c r="I905" i="5"/>
  <c r="J905" i="5"/>
  <c r="K905" i="5"/>
  <c r="L905" i="5"/>
  <c r="M905" i="5"/>
  <c r="N905" i="5"/>
  <c r="A906" i="5"/>
  <c r="O906" i="5" s="1"/>
  <c r="P906" i="5" s="1"/>
  <c r="Q906" i="5" s="1"/>
  <c r="B906" i="5"/>
  <c r="C906" i="5"/>
  <c r="D906" i="5"/>
  <c r="E906" i="5"/>
  <c r="F906" i="5"/>
  <c r="G906" i="5"/>
  <c r="H906" i="5"/>
  <c r="I906" i="5"/>
  <c r="J906" i="5"/>
  <c r="K906" i="5"/>
  <c r="L906" i="5"/>
  <c r="M906" i="5"/>
  <c r="N906" i="5"/>
  <c r="A907" i="5"/>
  <c r="O907" i="5" s="1"/>
  <c r="P907" i="5" s="1"/>
  <c r="Q907" i="5" s="1"/>
  <c r="B907" i="5"/>
  <c r="C907" i="5"/>
  <c r="D907" i="5"/>
  <c r="E907" i="5"/>
  <c r="F907" i="5"/>
  <c r="G907" i="5"/>
  <c r="H907" i="5"/>
  <c r="I907" i="5"/>
  <c r="J907" i="5"/>
  <c r="K907" i="5"/>
  <c r="L907" i="5"/>
  <c r="M907" i="5"/>
  <c r="N907" i="5"/>
  <c r="A908" i="5"/>
  <c r="O908" i="5" s="1"/>
  <c r="P908" i="5" s="1"/>
  <c r="Q908" i="5" s="1"/>
  <c r="B908" i="5"/>
  <c r="C908" i="5"/>
  <c r="D908" i="5"/>
  <c r="E908" i="5"/>
  <c r="F908" i="5"/>
  <c r="G908" i="5"/>
  <c r="H908" i="5"/>
  <c r="I908" i="5"/>
  <c r="J908" i="5"/>
  <c r="K908" i="5"/>
  <c r="L908" i="5"/>
  <c r="M908" i="5"/>
  <c r="N908" i="5"/>
  <c r="A909" i="5"/>
  <c r="O909" i="5" s="1"/>
  <c r="P909" i="5" s="1"/>
  <c r="Q909" i="5" s="1"/>
  <c r="B909" i="5"/>
  <c r="C909" i="5"/>
  <c r="D909" i="5"/>
  <c r="E909" i="5"/>
  <c r="F909" i="5"/>
  <c r="G909" i="5"/>
  <c r="H909" i="5"/>
  <c r="I909" i="5"/>
  <c r="J909" i="5"/>
  <c r="K909" i="5"/>
  <c r="L909" i="5"/>
  <c r="M909" i="5"/>
  <c r="N909" i="5"/>
  <c r="A910" i="5"/>
  <c r="O910" i="5" s="1"/>
  <c r="P910" i="5" s="1"/>
  <c r="Q910" i="5" s="1"/>
  <c r="B910" i="5"/>
  <c r="C910" i="5"/>
  <c r="D910" i="5"/>
  <c r="E910" i="5"/>
  <c r="F910" i="5"/>
  <c r="G910" i="5"/>
  <c r="H910" i="5"/>
  <c r="I910" i="5"/>
  <c r="J910" i="5"/>
  <c r="K910" i="5"/>
  <c r="L910" i="5"/>
  <c r="M910" i="5"/>
  <c r="N910" i="5"/>
  <c r="A911" i="5"/>
  <c r="O911" i="5" s="1"/>
  <c r="P911" i="5" s="1"/>
  <c r="Q911" i="5" s="1"/>
  <c r="B911" i="5"/>
  <c r="C911" i="5"/>
  <c r="D911" i="5"/>
  <c r="E911" i="5"/>
  <c r="F911" i="5"/>
  <c r="G911" i="5"/>
  <c r="H911" i="5"/>
  <c r="I911" i="5"/>
  <c r="J911" i="5"/>
  <c r="K911" i="5"/>
  <c r="L911" i="5"/>
  <c r="M911" i="5"/>
  <c r="N911" i="5"/>
  <c r="A912" i="5"/>
  <c r="O912" i="5" s="1"/>
  <c r="P912" i="5" s="1"/>
  <c r="Q912" i="5" s="1"/>
  <c r="B912" i="5"/>
  <c r="C912" i="5"/>
  <c r="D912" i="5"/>
  <c r="E912" i="5"/>
  <c r="F912" i="5"/>
  <c r="G912" i="5"/>
  <c r="H912" i="5"/>
  <c r="I912" i="5"/>
  <c r="J912" i="5"/>
  <c r="K912" i="5"/>
  <c r="L912" i="5"/>
  <c r="M912" i="5"/>
  <c r="N912" i="5"/>
  <c r="A913" i="5"/>
  <c r="O913" i="5" s="1"/>
  <c r="P913" i="5" s="1"/>
  <c r="Q913" i="5" s="1"/>
  <c r="B913" i="5"/>
  <c r="C913" i="5"/>
  <c r="D913" i="5"/>
  <c r="E913" i="5"/>
  <c r="F913" i="5"/>
  <c r="G913" i="5"/>
  <c r="H913" i="5"/>
  <c r="I913" i="5"/>
  <c r="J913" i="5"/>
  <c r="K913" i="5"/>
  <c r="L913" i="5"/>
  <c r="M913" i="5"/>
  <c r="N913" i="5"/>
  <c r="A914" i="5"/>
  <c r="O914" i="5" s="1"/>
  <c r="P914" i="5" s="1"/>
  <c r="Q914" i="5" s="1"/>
  <c r="B914" i="5"/>
  <c r="C914" i="5"/>
  <c r="D914" i="5"/>
  <c r="E914" i="5"/>
  <c r="F914" i="5"/>
  <c r="G914" i="5"/>
  <c r="H914" i="5"/>
  <c r="I914" i="5"/>
  <c r="J914" i="5"/>
  <c r="K914" i="5"/>
  <c r="L914" i="5"/>
  <c r="M914" i="5"/>
  <c r="N914" i="5"/>
  <c r="A915" i="5"/>
  <c r="O915" i="5" s="1"/>
  <c r="P915" i="5" s="1"/>
  <c r="Q915" i="5" s="1"/>
  <c r="B915" i="5"/>
  <c r="C915" i="5"/>
  <c r="D915" i="5"/>
  <c r="E915" i="5"/>
  <c r="F915" i="5"/>
  <c r="G915" i="5"/>
  <c r="H915" i="5"/>
  <c r="I915" i="5"/>
  <c r="J915" i="5"/>
  <c r="K915" i="5"/>
  <c r="L915" i="5"/>
  <c r="M915" i="5"/>
  <c r="N915" i="5"/>
  <c r="A916" i="5"/>
  <c r="O916" i="5" s="1"/>
  <c r="P916" i="5" s="1"/>
  <c r="Q916" i="5" s="1"/>
  <c r="B916" i="5"/>
  <c r="C916" i="5"/>
  <c r="D916" i="5"/>
  <c r="E916" i="5"/>
  <c r="F916" i="5"/>
  <c r="G916" i="5"/>
  <c r="H916" i="5"/>
  <c r="I916" i="5"/>
  <c r="J916" i="5"/>
  <c r="K916" i="5"/>
  <c r="L916" i="5"/>
  <c r="M916" i="5"/>
  <c r="N916" i="5"/>
  <c r="A917" i="5"/>
  <c r="O917" i="5" s="1"/>
  <c r="P917" i="5" s="1"/>
  <c r="Q917" i="5" s="1"/>
  <c r="B917" i="5"/>
  <c r="C917" i="5"/>
  <c r="D917" i="5"/>
  <c r="E917" i="5"/>
  <c r="F917" i="5"/>
  <c r="G917" i="5"/>
  <c r="H917" i="5"/>
  <c r="I917" i="5"/>
  <c r="J917" i="5"/>
  <c r="K917" i="5"/>
  <c r="L917" i="5"/>
  <c r="M917" i="5"/>
  <c r="N917" i="5"/>
  <c r="A918" i="5"/>
  <c r="O918" i="5" s="1"/>
  <c r="P918" i="5" s="1"/>
  <c r="Q918" i="5" s="1"/>
  <c r="B918" i="5"/>
  <c r="C918" i="5"/>
  <c r="D918" i="5"/>
  <c r="E918" i="5"/>
  <c r="F918" i="5"/>
  <c r="G918" i="5"/>
  <c r="H918" i="5"/>
  <c r="I918" i="5"/>
  <c r="J918" i="5"/>
  <c r="K918" i="5"/>
  <c r="L918" i="5"/>
  <c r="M918" i="5"/>
  <c r="N918" i="5"/>
  <c r="A919" i="5"/>
  <c r="O919" i="5" s="1"/>
  <c r="P919" i="5" s="1"/>
  <c r="Q919" i="5" s="1"/>
  <c r="B919" i="5"/>
  <c r="C919" i="5"/>
  <c r="D919" i="5"/>
  <c r="E919" i="5"/>
  <c r="F919" i="5"/>
  <c r="G919" i="5"/>
  <c r="H919" i="5"/>
  <c r="I919" i="5"/>
  <c r="J919" i="5"/>
  <c r="K919" i="5"/>
  <c r="L919" i="5"/>
  <c r="M919" i="5"/>
  <c r="N919" i="5"/>
  <c r="A920" i="5"/>
  <c r="O920" i="5" s="1"/>
  <c r="P920" i="5" s="1"/>
  <c r="Q920" i="5" s="1"/>
  <c r="B920" i="5"/>
  <c r="C920" i="5"/>
  <c r="D920" i="5"/>
  <c r="E920" i="5"/>
  <c r="F920" i="5"/>
  <c r="G920" i="5"/>
  <c r="H920" i="5"/>
  <c r="I920" i="5"/>
  <c r="J920" i="5"/>
  <c r="K920" i="5"/>
  <c r="L920" i="5"/>
  <c r="M920" i="5"/>
  <c r="N920" i="5"/>
  <c r="A921" i="5"/>
  <c r="O921" i="5" s="1"/>
  <c r="P921" i="5" s="1"/>
  <c r="Q921" i="5" s="1"/>
  <c r="B921" i="5"/>
  <c r="C921" i="5"/>
  <c r="D921" i="5"/>
  <c r="E921" i="5"/>
  <c r="F921" i="5"/>
  <c r="G921" i="5"/>
  <c r="H921" i="5"/>
  <c r="I921" i="5"/>
  <c r="J921" i="5"/>
  <c r="K921" i="5"/>
  <c r="L921" i="5"/>
  <c r="M921" i="5"/>
  <c r="N921" i="5"/>
  <c r="A922" i="5"/>
  <c r="O922" i="5" s="1"/>
  <c r="P922" i="5" s="1"/>
  <c r="Q922" i="5" s="1"/>
  <c r="B922" i="5"/>
  <c r="C922" i="5"/>
  <c r="D922" i="5"/>
  <c r="E922" i="5"/>
  <c r="F922" i="5"/>
  <c r="G922" i="5"/>
  <c r="H922" i="5"/>
  <c r="I922" i="5"/>
  <c r="J922" i="5"/>
  <c r="K922" i="5"/>
  <c r="L922" i="5"/>
  <c r="M922" i="5"/>
  <c r="N922" i="5"/>
  <c r="A923" i="5"/>
  <c r="O923" i="5" s="1"/>
  <c r="P923" i="5" s="1"/>
  <c r="Q923" i="5" s="1"/>
  <c r="B923" i="5"/>
  <c r="C923" i="5"/>
  <c r="D923" i="5"/>
  <c r="E923" i="5"/>
  <c r="F923" i="5"/>
  <c r="G923" i="5"/>
  <c r="H923" i="5"/>
  <c r="I923" i="5"/>
  <c r="J923" i="5"/>
  <c r="K923" i="5"/>
  <c r="L923" i="5"/>
  <c r="M923" i="5"/>
  <c r="N923" i="5"/>
  <c r="A924" i="5"/>
  <c r="O924" i="5" s="1"/>
  <c r="P924" i="5" s="1"/>
  <c r="Q924" i="5" s="1"/>
  <c r="B924" i="5"/>
  <c r="C924" i="5"/>
  <c r="D924" i="5"/>
  <c r="E924" i="5"/>
  <c r="F924" i="5"/>
  <c r="G924" i="5"/>
  <c r="H924" i="5"/>
  <c r="I924" i="5"/>
  <c r="J924" i="5"/>
  <c r="K924" i="5"/>
  <c r="L924" i="5"/>
  <c r="M924" i="5"/>
  <c r="N924" i="5"/>
  <c r="A925" i="5"/>
  <c r="O925" i="5" s="1"/>
  <c r="P925" i="5" s="1"/>
  <c r="Q925" i="5" s="1"/>
  <c r="B925" i="5"/>
  <c r="C925" i="5"/>
  <c r="D925" i="5"/>
  <c r="E925" i="5"/>
  <c r="F925" i="5"/>
  <c r="G925" i="5"/>
  <c r="H925" i="5"/>
  <c r="I925" i="5"/>
  <c r="J925" i="5"/>
  <c r="K925" i="5"/>
  <c r="L925" i="5"/>
  <c r="M925" i="5"/>
  <c r="N925" i="5"/>
  <c r="A926" i="5"/>
  <c r="O926" i="5" s="1"/>
  <c r="P926" i="5" s="1"/>
  <c r="Q926" i="5" s="1"/>
  <c r="B926" i="5"/>
  <c r="C926" i="5"/>
  <c r="D926" i="5"/>
  <c r="E926" i="5"/>
  <c r="F926" i="5"/>
  <c r="G926" i="5"/>
  <c r="H926" i="5"/>
  <c r="I926" i="5"/>
  <c r="J926" i="5"/>
  <c r="K926" i="5"/>
  <c r="L926" i="5"/>
  <c r="M926" i="5"/>
  <c r="N926" i="5"/>
  <c r="A927" i="5"/>
  <c r="O927" i="5" s="1"/>
  <c r="P927" i="5" s="1"/>
  <c r="Q927" i="5" s="1"/>
  <c r="B927" i="5"/>
  <c r="C927" i="5"/>
  <c r="D927" i="5"/>
  <c r="E927" i="5"/>
  <c r="F927" i="5"/>
  <c r="G927" i="5"/>
  <c r="H927" i="5"/>
  <c r="I927" i="5"/>
  <c r="J927" i="5"/>
  <c r="K927" i="5"/>
  <c r="L927" i="5"/>
  <c r="M927" i="5"/>
  <c r="N927" i="5"/>
  <c r="A928" i="5"/>
  <c r="O928" i="5" s="1"/>
  <c r="P928" i="5" s="1"/>
  <c r="Q928" i="5" s="1"/>
  <c r="B928" i="5"/>
  <c r="C928" i="5"/>
  <c r="D928" i="5"/>
  <c r="E928" i="5"/>
  <c r="F928" i="5"/>
  <c r="G928" i="5"/>
  <c r="H928" i="5"/>
  <c r="I928" i="5"/>
  <c r="J928" i="5"/>
  <c r="K928" i="5"/>
  <c r="L928" i="5"/>
  <c r="M928" i="5"/>
  <c r="N928" i="5"/>
  <c r="A929" i="5"/>
  <c r="O929" i="5" s="1"/>
  <c r="P929" i="5" s="1"/>
  <c r="Q929" i="5" s="1"/>
  <c r="B929" i="5"/>
  <c r="C929" i="5"/>
  <c r="D929" i="5"/>
  <c r="E929" i="5"/>
  <c r="F929" i="5"/>
  <c r="G929" i="5"/>
  <c r="H929" i="5"/>
  <c r="I929" i="5"/>
  <c r="J929" i="5"/>
  <c r="K929" i="5"/>
  <c r="L929" i="5"/>
  <c r="M929" i="5"/>
  <c r="N929" i="5"/>
  <c r="A930" i="5"/>
  <c r="O930" i="5" s="1"/>
  <c r="P930" i="5" s="1"/>
  <c r="Q930" i="5" s="1"/>
  <c r="B930" i="5"/>
  <c r="C930" i="5"/>
  <c r="D930" i="5"/>
  <c r="E930" i="5"/>
  <c r="F930" i="5"/>
  <c r="G930" i="5"/>
  <c r="H930" i="5"/>
  <c r="I930" i="5"/>
  <c r="J930" i="5"/>
  <c r="K930" i="5"/>
  <c r="L930" i="5"/>
  <c r="M930" i="5"/>
  <c r="N930" i="5"/>
  <c r="A931" i="5"/>
  <c r="O931" i="5" s="1"/>
  <c r="P931" i="5" s="1"/>
  <c r="Q931" i="5" s="1"/>
  <c r="B931" i="5"/>
  <c r="C931" i="5"/>
  <c r="D931" i="5"/>
  <c r="E931" i="5"/>
  <c r="F931" i="5"/>
  <c r="G931" i="5"/>
  <c r="H931" i="5"/>
  <c r="I931" i="5"/>
  <c r="J931" i="5"/>
  <c r="K931" i="5"/>
  <c r="L931" i="5"/>
  <c r="M931" i="5"/>
  <c r="N931" i="5"/>
  <c r="A932" i="5"/>
  <c r="O932" i="5" s="1"/>
  <c r="P932" i="5" s="1"/>
  <c r="Q932" i="5" s="1"/>
  <c r="B932" i="5"/>
  <c r="C932" i="5"/>
  <c r="D932" i="5"/>
  <c r="E932" i="5"/>
  <c r="F932" i="5"/>
  <c r="G932" i="5"/>
  <c r="H932" i="5"/>
  <c r="I932" i="5"/>
  <c r="J932" i="5"/>
  <c r="K932" i="5"/>
  <c r="L932" i="5"/>
  <c r="M932" i="5"/>
  <c r="N932" i="5"/>
  <c r="A933" i="5"/>
  <c r="O933" i="5" s="1"/>
  <c r="P933" i="5" s="1"/>
  <c r="Q933" i="5" s="1"/>
  <c r="B933" i="5"/>
  <c r="C933" i="5"/>
  <c r="D933" i="5"/>
  <c r="E933" i="5"/>
  <c r="F933" i="5"/>
  <c r="G933" i="5"/>
  <c r="H933" i="5"/>
  <c r="I933" i="5"/>
  <c r="J933" i="5"/>
  <c r="K933" i="5"/>
  <c r="L933" i="5"/>
  <c r="M933" i="5"/>
  <c r="N933" i="5"/>
  <c r="A934" i="5"/>
  <c r="O934" i="5" s="1"/>
  <c r="P934" i="5" s="1"/>
  <c r="Q934" i="5" s="1"/>
  <c r="B934" i="5"/>
  <c r="C934" i="5"/>
  <c r="D934" i="5"/>
  <c r="E934" i="5"/>
  <c r="F934" i="5"/>
  <c r="G934" i="5"/>
  <c r="H934" i="5"/>
  <c r="I934" i="5"/>
  <c r="J934" i="5"/>
  <c r="K934" i="5"/>
  <c r="L934" i="5"/>
  <c r="M934" i="5"/>
  <c r="N934" i="5"/>
  <c r="A935" i="5"/>
  <c r="O935" i="5" s="1"/>
  <c r="P935" i="5" s="1"/>
  <c r="Q935" i="5" s="1"/>
  <c r="B935" i="5"/>
  <c r="C935" i="5"/>
  <c r="D935" i="5"/>
  <c r="E935" i="5"/>
  <c r="F935" i="5"/>
  <c r="G935" i="5"/>
  <c r="H935" i="5"/>
  <c r="I935" i="5"/>
  <c r="J935" i="5"/>
  <c r="K935" i="5"/>
  <c r="L935" i="5"/>
  <c r="M935" i="5"/>
  <c r="N935" i="5"/>
  <c r="A936" i="5"/>
  <c r="O936" i="5" s="1"/>
  <c r="P936" i="5" s="1"/>
  <c r="Q936" i="5" s="1"/>
  <c r="B936" i="5"/>
  <c r="C936" i="5"/>
  <c r="D936" i="5"/>
  <c r="E936" i="5"/>
  <c r="F936" i="5"/>
  <c r="G936" i="5"/>
  <c r="H936" i="5"/>
  <c r="I936" i="5"/>
  <c r="J936" i="5"/>
  <c r="K936" i="5"/>
  <c r="L936" i="5"/>
  <c r="M936" i="5"/>
  <c r="N936" i="5"/>
  <c r="A937" i="5"/>
  <c r="O937" i="5" s="1"/>
  <c r="P937" i="5" s="1"/>
  <c r="Q937" i="5" s="1"/>
  <c r="B937" i="5"/>
  <c r="C937" i="5"/>
  <c r="D937" i="5"/>
  <c r="E937" i="5"/>
  <c r="F937" i="5"/>
  <c r="G937" i="5"/>
  <c r="H937" i="5"/>
  <c r="I937" i="5"/>
  <c r="J937" i="5"/>
  <c r="K937" i="5"/>
  <c r="L937" i="5"/>
  <c r="M937" i="5"/>
  <c r="N937" i="5"/>
  <c r="A938" i="5"/>
  <c r="O938" i="5" s="1"/>
  <c r="P938" i="5" s="1"/>
  <c r="Q938" i="5" s="1"/>
  <c r="B938" i="5"/>
  <c r="C938" i="5"/>
  <c r="D938" i="5"/>
  <c r="E938" i="5"/>
  <c r="F938" i="5"/>
  <c r="G938" i="5"/>
  <c r="H938" i="5"/>
  <c r="I938" i="5"/>
  <c r="J938" i="5"/>
  <c r="K938" i="5"/>
  <c r="L938" i="5"/>
  <c r="M938" i="5"/>
  <c r="N938" i="5"/>
  <c r="A939" i="5"/>
  <c r="O939" i="5" s="1"/>
  <c r="P939" i="5" s="1"/>
  <c r="Q939" i="5" s="1"/>
  <c r="B939" i="5"/>
  <c r="C939" i="5"/>
  <c r="D939" i="5"/>
  <c r="E939" i="5"/>
  <c r="F939" i="5"/>
  <c r="G939" i="5"/>
  <c r="H939" i="5"/>
  <c r="I939" i="5"/>
  <c r="J939" i="5"/>
  <c r="K939" i="5"/>
  <c r="L939" i="5"/>
  <c r="M939" i="5"/>
  <c r="N939" i="5"/>
  <c r="A940" i="5"/>
  <c r="O940" i="5" s="1"/>
  <c r="P940" i="5" s="1"/>
  <c r="Q940" i="5" s="1"/>
  <c r="B940" i="5"/>
  <c r="C940" i="5"/>
  <c r="D940" i="5"/>
  <c r="E940" i="5"/>
  <c r="F940" i="5"/>
  <c r="G940" i="5"/>
  <c r="H940" i="5"/>
  <c r="I940" i="5"/>
  <c r="J940" i="5"/>
  <c r="K940" i="5"/>
  <c r="L940" i="5"/>
  <c r="M940" i="5"/>
  <c r="N940" i="5"/>
  <c r="A941" i="5"/>
  <c r="O941" i="5" s="1"/>
  <c r="P941" i="5" s="1"/>
  <c r="Q941" i="5" s="1"/>
  <c r="B941" i="5"/>
  <c r="C941" i="5"/>
  <c r="D941" i="5"/>
  <c r="E941" i="5"/>
  <c r="F941" i="5"/>
  <c r="G941" i="5"/>
  <c r="H941" i="5"/>
  <c r="I941" i="5"/>
  <c r="J941" i="5"/>
  <c r="K941" i="5"/>
  <c r="L941" i="5"/>
  <c r="M941" i="5"/>
  <c r="N941" i="5"/>
  <c r="A942" i="5"/>
  <c r="O942" i="5" s="1"/>
  <c r="P942" i="5" s="1"/>
  <c r="Q942" i="5" s="1"/>
  <c r="B942" i="5"/>
  <c r="C942" i="5"/>
  <c r="D942" i="5"/>
  <c r="E942" i="5"/>
  <c r="F942" i="5"/>
  <c r="G942" i="5"/>
  <c r="H942" i="5"/>
  <c r="I942" i="5"/>
  <c r="J942" i="5"/>
  <c r="K942" i="5"/>
  <c r="L942" i="5"/>
  <c r="M942" i="5"/>
  <c r="N942" i="5"/>
  <c r="A943" i="5"/>
  <c r="O943" i="5" s="1"/>
  <c r="P943" i="5" s="1"/>
  <c r="Q943" i="5" s="1"/>
  <c r="B943" i="5"/>
  <c r="C943" i="5"/>
  <c r="D943" i="5"/>
  <c r="E943" i="5"/>
  <c r="F943" i="5"/>
  <c r="G943" i="5"/>
  <c r="H943" i="5"/>
  <c r="I943" i="5"/>
  <c r="J943" i="5"/>
  <c r="K943" i="5"/>
  <c r="L943" i="5"/>
  <c r="M943" i="5"/>
  <c r="N943" i="5"/>
  <c r="A944" i="5"/>
  <c r="O944" i="5" s="1"/>
  <c r="P944" i="5" s="1"/>
  <c r="Q944" i="5" s="1"/>
  <c r="B944" i="5"/>
  <c r="C944" i="5"/>
  <c r="D944" i="5"/>
  <c r="E944" i="5"/>
  <c r="F944" i="5"/>
  <c r="G944" i="5"/>
  <c r="H944" i="5"/>
  <c r="I944" i="5"/>
  <c r="J944" i="5"/>
  <c r="K944" i="5"/>
  <c r="L944" i="5"/>
  <c r="M944" i="5"/>
  <c r="N944" i="5"/>
  <c r="A945" i="5"/>
  <c r="O945" i="5" s="1"/>
  <c r="P945" i="5" s="1"/>
  <c r="Q945" i="5" s="1"/>
  <c r="B945" i="5"/>
  <c r="C945" i="5"/>
  <c r="D945" i="5"/>
  <c r="E945" i="5"/>
  <c r="F945" i="5"/>
  <c r="G945" i="5"/>
  <c r="H945" i="5"/>
  <c r="I945" i="5"/>
  <c r="J945" i="5"/>
  <c r="K945" i="5"/>
  <c r="L945" i="5"/>
  <c r="M945" i="5"/>
  <c r="N945" i="5"/>
  <c r="A946" i="5"/>
  <c r="O946" i="5" s="1"/>
  <c r="P946" i="5" s="1"/>
  <c r="Q946" i="5" s="1"/>
  <c r="B946" i="5"/>
  <c r="C946" i="5"/>
  <c r="D946" i="5"/>
  <c r="E946" i="5"/>
  <c r="F946" i="5"/>
  <c r="G946" i="5"/>
  <c r="H946" i="5"/>
  <c r="I946" i="5"/>
  <c r="J946" i="5"/>
  <c r="K946" i="5"/>
  <c r="L946" i="5"/>
  <c r="M946" i="5"/>
  <c r="N946" i="5"/>
  <c r="A947" i="5"/>
  <c r="O947" i="5" s="1"/>
  <c r="P947" i="5" s="1"/>
  <c r="Q947" i="5" s="1"/>
  <c r="B947" i="5"/>
  <c r="C947" i="5"/>
  <c r="D947" i="5"/>
  <c r="E947" i="5"/>
  <c r="F947" i="5"/>
  <c r="G947" i="5"/>
  <c r="H947" i="5"/>
  <c r="I947" i="5"/>
  <c r="J947" i="5"/>
  <c r="K947" i="5"/>
  <c r="L947" i="5"/>
  <c r="M947" i="5"/>
  <c r="N947" i="5"/>
  <c r="A948" i="5"/>
  <c r="O948" i="5" s="1"/>
  <c r="P948" i="5" s="1"/>
  <c r="Q948" i="5" s="1"/>
  <c r="B948" i="5"/>
  <c r="C948" i="5"/>
  <c r="D948" i="5"/>
  <c r="E948" i="5"/>
  <c r="F948" i="5"/>
  <c r="G948" i="5"/>
  <c r="H948" i="5"/>
  <c r="I948" i="5"/>
  <c r="J948" i="5"/>
  <c r="K948" i="5"/>
  <c r="L948" i="5"/>
  <c r="M948" i="5"/>
  <c r="N948" i="5"/>
  <c r="A949" i="5"/>
  <c r="O949" i="5" s="1"/>
  <c r="P949" i="5" s="1"/>
  <c r="Q949" i="5" s="1"/>
  <c r="B949" i="5"/>
  <c r="C949" i="5"/>
  <c r="D949" i="5"/>
  <c r="E949" i="5"/>
  <c r="F949" i="5"/>
  <c r="G949" i="5"/>
  <c r="H949" i="5"/>
  <c r="I949" i="5"/>
  <c r="J949" i="5"/>
  <c r="K949" i="5"/>
  <c r="L949" i="5"/>
  <c r="M949" i="5"/>
  <c r="N949" i="5"/>
  <c r="A950" i="5"/>
  <c r="O950" i="5" s="1"/>
  <c r="P950" i="5" s="1"/>
  <c r="Q950" i="5" s="1"/>
  <c r="B950" i="5"/>
  <c r="C950" i="5"/>
  <c r="D950" i="5"/>
  <c r="E950" i="5"/>
  <c r="F950" i="5"/>
  <c r="G950" i="5"/>
  <c r="H950" i="5"/>
  <c r="I950" i="5"/>
  <c r="J950" i="5"/>
  <c r="K950" i="5"/>
  <c r="L950" i="5"/>
  <c r="M950" i="5"/>
  <c r="N950" i="5"/>
  <c r="A951" i="5"/>
  <c r="O951" i="5" s="1"/>
  <c r="P951" i="5" s="1"/>
  <c r="Q951" i="5" s="1"/>
  <c r="B951" i="5"/>
  <c r="C951" i="5"/>
  <c r="D951" i="5"/>
  <c r="E951" i="5"/>
  <c r="F951" i="5"/>
  <c r="G951" i="5"/>
  <c r="H951" i="5"/>
  <c r="I951" i="5"/>
  <c r="J951" i="5"/>
  <c r="K951" i="5"/>
  <c r="L951" i="5"/>
  <c r="M951" i="5"/>
  <c r="N951" i="5"/>
  <c r="A952" i="5"/>
  <c r="O952" i="5" s="1"/>
  <c r="P952" i="5" s="1"/>
  <c r="Q952" i="5" s="1"/>
  <c r="B952" i="5"/>
  <c r="C952" i="5"/>
  <c r="D952" i="5"/>
  <c r="E952" i="5"/>
  <c r="F952" i="5"/>
  <c r="G952" i="5"/>
  <c r="H952" i="5"/>
  <c r="I952" i="5"/>
  <c r="J952" i="5"/>
  <c r="K952" i="5"/>
  <c r="L952" i="5"/>
  <c r="M952" i="5"/>
  <c r="N952" i="5"/>
  <c r="A953" i="5"/>
  <c r="O953" i="5" s="1"/>
  <c r="P953" i="5" s="1"/>
  <c r="Q953" i="5" s="1"/>
  <c r="B953" i="5"/>
  <c r="C953" i="5"/>
  <c r="D953" i="5"/>
  <c r="E953" i="5"/>
  <c r="F953" i="5"/>
  <c r="G953" i="5"/>
  <c r="H953" i="5"/>
  <c r="I953" i="5"/>
  <c r="J953" i="5"/>
  <c r="K953" i="5"/>
  <c r="L953" i="5"/>
  <c r="M953" i="5"/>
  <c r="N953" i="5"/>
  <c r="A954" i="5"/>
  <c r="O954" i="5" s="1"/>
  <c r="P954" i="5" s="1"/>
  <c r="Q954" i="5" s="1"/>
  <c r="B954" i="5"/>
  <c r="C954" i="5"/>
  <c r="D954" i="5"/>
  <c r="E954" i="5"/>
  <c r="F954" i="5"/>
  <c r="G954" i="5"/>
  <c r="H954" i="5"/>
  <c r="I954" i="5"/>
  <c r="J954" i="5"/>
  <c r="K954" i="5"/>
  <c r="L954" i="5"/>
  <c r="M954" i="5"/>
  <c r="N954" i="5"/>
  <c r="A955" i="5"/>
  <c r="O955" i="5" s="1"/>
  <c r="P955" i="5" s="1"/>
  <c r="Q955" i="5" s="1"/>
  <c r="B955" i="5"/>
  <c r="C955" i="5"/>
  <c r="D955" i="5"/>
  <c r="E955" i="5"/>
  <c r="F955" i="5"/>
  <c r="G955" i="5"/>
  <c r="H955" i="5"/>
  <c r="I955" i="5"/>
  <c r="J955" i="5"/>
  <c r="K955" i="5"/>
  <c r="L955" i="5"/>
  <c r="M955" i="5"/>
  <c r="N955" i="5"/>
  <c r="A956" i="5"/>
  <c r="O956" i="5" s="1"/>
  <c r="P956" i="5" s="1"/>
  <c r="Q956" i="5" s="1"/>
  <c r="B956" i="5"/>
  <c r="C956" i="5"/>
  <c r="D956" i="5"/>
  <c r="E956" i="5"/>
  <c r="F956" i="5"/>
  <c r="G956" i="5"/>
  <c r="H956" i="5"/>
  <c r="I956" i="5"/>
  <c r="J956" i="5"/>
  <c r="K956" i="5"/>
  <c r="L956" i="5"/>
  <c r="M956" i="5"/>
  <c r="N956" i="5"/>
  <c r="A957" i="5"/>
  <c r="O957" i="5" s="1"/>
  <c r="P957" i="5" s="1"/>
  <c r="Q957" i="5" s="1"/>
  <c r="B957" i="5"/>
  <c r="C957" i="5"/>
  <c r="D957" i="5"/>
  <c r="E957" i="5"/>
  <c r="F957" i="5"/>
  <c r="G957" i="5"/>
  <c r="H957" i="5"/>
  <c r="I957" i="5"/>
  <c r="J957" i="5"/>
  <c r="K957" i="5"/>
  <c r="L957" i="5"/>
  <c r="M957" i="5"/>
  <c r="N957" i="5"/>
  <c r="A958" i="5"/>
  <c r="O958" i="5" s="1"/>
  <c r="P958" i="5" s="1"/>
  <c r="Q958" i="5" s="1"/>
  <c r="B958" i="5"/>
  <c r="C958" i="5"/>
  <c r="D958" i="5"/>
  <c r="E958" i="5"/>
  <c r="F958" i="5"/>
  <c r="G958" i="5"/>
  <c r="H958" i="5"/>
  <c r="I958" i="5"/>
  <c r="J958" i="5"/>
  <c r="K958" i="5"/>
  <c r="L958" i="5"/>
  <c r="M958" i="5"/>
  <c r="N958" i="5"/>
  <c r="A959" i="5"/>
  <c r="O959" i="5" s="1"/>
  <c r="P959" i="5" s="1"/>
  <c r="Q959" i="5" s="1"/>
  <c r="B959" i="5"/>
  <c r="C959" i="5"/>
  <c r="D959" i="5"/>
  <c r="E959" i="5"/>
  <c r="F959" i="5"/>
  <c r="G959" i="5"/>
  <c r="H959" i="5"/>
  <c r="I959" i="5"/>
  <c r="J959" i="5"/>
  <c r="K959" i="5"/>
  <c r="L959" i="5"/>
  <c r="M959" i="5"/>
  <c r="N959" i="5"/>
  <c r="A960" i="5"/>
  <c r="O960" i="5" s="1"/>
  <c r="P960" i="5" s="1"/>
  <c r="Q960" i="5" s="1"/>
  <c r="B960" i="5"/>
  <c r="C960" i="5"/>
  <c r="D960" i="5"/>
  <c r="E960" i="5"/>
  <c r="F960" i="5"/>
  <c r="G960" i="5"/>
  <c r="H960" i="5"/>
  <c r="I960" i="5"/>
  <c r="J960" i="5"/>
  <c r="K960" i="5"/>
  <c r="L960" i="5"/>
  <c r="M960" i="5"/>
  <c r="N960" i="5"/>
  <c r="A961" i="5"/>
  <c r="O961" i="5" s="1"/>
  <c r="P961" i="5" s="1"/>
  <c r="Q961" i="5" s="1"/>
  <c r="B961" i="5"/>
  <c r="C961" i="5"/>
  <c r="D961" i="5"/>
  <c r="E961" i="5"/>
  <c r="F961" i="5"/>
  <c r="G961" i="5"/>
  <c r="H961" i="5"/>
  <c r="I961" i="5"/>
  <c r="J961" i="5"/>
  <c r="K961" i="5"/>
  <c r="L961" i="5"/>
  <c r="M961" i="5"/>
  <c r="N961" i="5"/>
  <c r="A962" i="5"/>
  <c r="O962" i="5" s="1"/>
  <c r="P962" i="5" s="1"/>
  <c r="Q962" i="5" s="1"/>
  <c r="B962" i="5"/>
  <c r="C962" i="5"/>
  <c r="D962" i="5"/>
  <c r="E962" i="5"/>
  <c r="F962" i="5"/>
  <c r="G962" i="5"/>
  <c r="H962" i="5"/>
  <c r="I962" i="5"/>
  <c r="J962" i="5"/>
  <c r="K962" i="5"/>
  <c r="L962" i="5"/>
  <c r="M962" i="5"/>
  <c r="N962" i="5"/>
  <c r="A963" i="5"/>
  <c r="O963" i="5" s="1"/>
  <c r="P963" i="5" s="1"/>
  <c r="Q963" i="5" s="1"/>
  <c r="B963" i="5"/>
  <c r="C963" i="5"/>
  <c r="D963" i="5"/>
  <c r="E963" i="5"/>
  <c r="F963" i="5"/>
  <c r="G963" i="5"/>
  <c r="H963" i="5"/>
  <c r="I963" i="5"/>
  <c r="J963" i="5"/>
  <c r="K963" i="5"/>
  <c r="L963" i="5"/>
  <c r="M963" i="5"/>
  <c r="N963" i="5"/>
  <c r="A964" i="5"/>
  <c r="O964" i="5" s="1"/>
  <c r="P964" i="5" s="1"/>
  <c r="Q964" i="5" s="1"/>
  <c r="B964" i="5"/>
  <c r="C964" i="5"/>
  <c r="D964" i="5"/>
  <c r="E964" i="5"/>
  <c r="F964" i="5"/>
  <c r="G964" i="5"/>
  <c r="H964" i="5"/>
  <c r="I964" i="5"/>
  <c r="J964" i="5"/>
  <c r="K964" i="5"/>
  <c r="L964" i="5"/>
  <c r="M964" i="5"/>
  <c r="N964" i="5"/>
  <c r="A965" i="5"/>
  <c r="O965" i="5" s="1"/>
  <c r="P965" i="5" s="1"/>
  <c r="Q965" i="5" s="1"/>
  <c r="B965" i="5"/>
  <c r="C965" i="5"/>
  <c r="D965" i="5"/>
  <c r="E965" i="5"/>
  <c r="F965" i="5"/>
  <c r="G965" i="5"/>
  <c r="H965" i="5"/>
  <c r="I965" i="5"/>
  <c r="J965" i="5"/>
  <c r="K965" i="5"/>
  <c r="L965" i="5"/>
  <c r="M965" i="5"/>
  <c r="N965" i="5"/>
  <c r="A966" i="5"/>
  <c r="O966" i="5" s="1"/>
  <c r="P966" i="5" s="1"/>
  <c r="Q966" i="5" s="1"/>
  <c r="B966" i="5"/>
  <c r="C966" i="5"/>
  <c r="D966" i="5"/>
  <c r="E966" i="5"/>
  <c r="F966" i="5"/>
  <c r="G966" i="5"/>
  <c r="H966" i="5"/>
  <c r="I966" i="5"/>
  <c r="J966" i="5"/>
  <c r="K966" i="5"/>
  <c r="L966" i="5"/>
  <c r="M966" i="5"/>
  <c r="N966" i="5"/>
  <c r="A967" i="5"/>
  <c r="O967" i="5" s="1"/>
  <c r="P967" i="5" s="1"/>
  <c r="Q967" i="5" s="1"/>
  <c r="B967" i="5"/>
  <c r="C967" i="5"/>
  <c r="D967" i="5"/>
  <c r="E967" i="5"/>
  <c r="F967" i="5"/>
  <c r="G967" i="5"/>
  <c r="H967" i="5"/>
  <c r="I967" i="5"/>
  <c r="J967" i="5"/>
  <c r="K967" i="5"/>
  <c r="L967" i="5"/>
  <c r="M967" i="5"/>
  <c r="N967" i="5"/>
  <c r="A968" i="5"/>
  <c r="O968" i="5" s="1"/>
  <c r="P968" i="5" s="1"/>
  <c r="Q968" i="5" s="1"/>
  <c r="B968" i="5"/>
  <c r="C968" i="5"/>
  <c r="D968" i="5"/>
  <c r="E968" i="5"/>
  <c r="F968" i="5"/>
  <c r="G968" i="5"/>
  <c r="H968" i="5"/>
  <c r="I968" i="5"/>
  <c r="J968" i="5"/>
  <c r="K968" i="5"/>
  <c r="L968" i="5"/>
  <c r="M968" i="5"/>
  <c r="N968" i="5"/>
  <c r="A969" i="5"/>
  <c r="O969" i="5" s="1"/>
  <c r="P969" i="5" s="1"/>
  <c r="Q969" i="5" s="1"/>
  <c r="B969" i="5"/>
  <c r="C969" i="5"/>
  <c r="D969" i="5"/>
  <c r="E969" i="5"/>
  <c r="F969" i="5"/>
  <c r="G969" i="5"/>
  <c r="H969" i="5"/>
  <c r="I969" i="5"/>
  <c r="J969" i="5"/>
  <c r="K969" i="5"/>
  <c r="L969" i="5"/>
  <c r="M969" i="5"/>
  <c r="N969" i="5"/>
  <c r="A970" i="5"/>
  <c r="O970" i="5" s="1"/>
  <c r="P970" i="5" s="1"/>
  <c r="Q970" i="5" s="1"/>
  <c r="B970" i="5"/>
  <c r="C970" i="5"/>
  <c r="D970" i="5"/>
  <c r="E970" i="5"/>
  <c r="F970" i="5"/>
  <c r="G970" i="5"/>
  <c r="H970" i="5"/>
  <c r="I970" i="5"/>
  <c r="J970" i="5"/>
  <c r="K970" i="5"/>
  <c r="L970" i="5"/>
  <c r="M970" i="5"/>
  <c r="N970" i="5"/>
  <c r="A971" i="5"/>
  <c r="O971" i="5" s="1"/>
  <c r="P971" i="5" s="1"/>
  <c r="Q971" i="5" s="1"/>
  <c r="B971" i="5"/>
  <c r="C971" i="5"/>
  <c r="D971" i="5"/>
  <c r="E971" i="5"/>
  <c r="F971" i="5"/>
  <c r="G971" i="5"/>
  <c r="H971" i="5"/>
  <c r="I971" i="5"/>
  <c r="J971" i="5"/>
  <c r="K971" i="5"/>
  <c r="L971" i="5"/>
  <c r="M971" i="5"/>
  <c r="N971" i="5"/>
  <c r="A972" i="5"/>
  <c r="O972" i="5" s="1"/>
  <c r="P972" i="5" s="1"/>
  <c r="Q972" i="5" s="1"/>
  <c r="B972" i="5"/>
  <c r="C972" i="5"/>
  <c r="D972" i="5"/>
  <c r="E972" i="5"/>
  <c r="F972" i="5"/>
  <c r="G972" i="5"/>
  <c r="H972" i="5"/>
  <c r="I972" i="5"/>
  <c r="J972" i="5"/>
  <c r="K972" i="5"/>
  <c r="L972" i="5"/>
  <c r="M972" i="5"/>
  <c r="N972" i="5"/>
  <c r="A973" i="5"/>
  <c r="O973" i="5" s="1"/>
  <c r="P973" i="5" s="1"/>
  <c r="Q973" i="5" s="1"/>
  <c r="B973" i="5"/>
  <c r="C973" i="5"/>
  <c r="D973" i="5"/>
  <c r="E973" i="5"/>
  <c r="F973" i="5"/>
  <c r="G973" i="5"/>
  <c r="H973" i="5"/>
  <c r="I973" i="5"/>
  <c r="J973" i="5"/>
  <c r="K973" i="5"/>
  <c r="L973" i="5"/>
  <c r="M973" i="5"/>
  <c r="N973" i="5"/>
  <c r="A974" i="5"/>
  <c r="O974" i="5" s="1"/>
  <c r="P974" i="5" s="1"/>
  <c r="Q974" i="5" s="1"/>
  <c r="B974" i="5"/>
  <c r="C974" i="5"/>
  <c r="D974" i="5"/>
  <c r="E974" i="5"/>
  <c r="F974" i="5"/>
  <c r="G974" i="5"/>
  <c r="H974" i="5"/>
  <c r="I974" i="5"/>
  <c r="J974" i="5"/>
  <c r="K974" i="5"/>
  <c r="L974" i="5"/>
  <c r="M974" i="5"/>
  <c r="N974" i="5"/>
  <c r="A975" i="5"/>
  <c r="O975" i="5" s="1"/>
  <c r="P975" i="5" s="1"/>
  <c r="Q975" i="5" s="1"/>
  <c r="B975" i="5"/>
  <c r="C975" i="5"/>
  <c r="D975" i="5"/>
  <c r="E975" i="5"/>
  <c r="F975" i="5"/>
  <c r="G975" i="5"/>
  <c r="H975" i="5"/>
  <c r="I975" i="5"/>
  <c r="J975" i="5"/>
  <c r="K975" i="5"/>
  <c r="L975" i="5"/>
  <c r="M975" i="5"/>
  <c r="N975" i="5"/>
  <c r="A976" i="5"/>
  <c r="O976" i="5" s="1"/>
  <c r="P976" i="5" s="1"/>
  <c r="Q976" i="5" s="1"/>
  <c r="B976" i="5"/>
  <c r="C976" i="5"/>
  <c r="D976" i="5"/>
  <c r="E976" i="5"/>
  <c r="F976" i="5"/>
  <c r="G976" i="5"/>
  <c r="H976" i="5"/>
  <c r="I976" i="5"/>
  <c r="J976" i="5"/>
  <c r="K976" i="5"/>
  <c r="L976" i="5"/>
  <c r="M976" i="5"/>
  <c r="N976" i="5"/>
  <c r="A977" i="5"/>
  <c r="O977" i="5" s="1"/>
  <c r="P977" i="5" s="1"/>
  <c r="Q977" i="5" s="1"/>
  <c r="B977" i="5"/>
  <c r="C977" i="5"/>
  <c r="D977" i="5"/>
  <c r="E977" i="5"/>
  <c r="F977" i="5"/>
  <c r="G977" i="5"/>
  <c r="H977" i="5"/>
  <c r="I977" i="5"/>
  <c r="J977" i="5"/>
  <c r="K977" i="5"/>
  <c r="L977" i="5"/>
  <c r="M977" i="5"/>
  <c r="N977" i="5"/>
  <c r="A978" i="5"/>
  <c r="O978" i="5" s="1"/>
  <c r="P978" i="5" s="1"/>
  <c r="Q978" i="5" s="1"/>
  <c r="B978" i="5"/>
  <c r="C978" i="5"/>
  <c r="D978" i="5"/>
  <c r="E978" i="5"/>
  <c r="F978" i="5"/>
  <c r="G978" i="5"/>
  <c r="H978" i="5"/>
  <c r="I978" i="5"/>
  <c r="J978" i="5"/>
  <c r="K978" i="5"/>
  <c r="L978" i="5"/>
  <c r="M978" i="5"/>
  <c r="N978" i="5"/>
  <c r="A979" i="5"/>
  <c r="O979" i="5" s="1"/>
  <c r="P979" i="5" s="1"/>
  <c r="Q979" i="5" s="1"/>
  <c r="B979" i="5"/>
  <c r="C979" i="5"/>
  <c r="D979" i="5"/>
  <c r="E979" i="5"/>
  <c r="F979" i="5"/>
  <c r="G979" i="5"/>
  <c r="H979" i="5"/>
  <c r="I979" i="5"/>
  <c r="J979" i="5"/>
  <c r="K979" i="5"/>
  <c r="L979" i="5"/>
  <c r="M979" i="5"/>
  <c r="N979" i="5"/>
  <c r="A980" i="5"/>
  <c r="O980" i="5" s="1"/>
  <c r="P980" i="5" s="1"/>
  <c r="Q980" i="5" s="1"/>
  <c r="B980" i="5"/>
  <c r="C980" i="5"/>
  <c r="D980" i="5"/>
  <c r="E980" i="5"/>
  <c r="F980" i="5"/>
  <c r="G980" i="5"/>
  <c r="H980" i="5"/>
  <c r="I980" i="5"/>
  <c r="J980" i="5"/>
  <c r="K980" i="5"/>
  <c r="L980" i="5"/>
  <c r="M980" i="5"/>
  <c r="N980" i="5"/>
  <c r="A981" i="5"/>
  <c r="O981" i="5" s="1"/>
  <c r="P981" i="5" s="1"/>
  <c r="Q981" i="5" s="1"/>
  <c r="B981" i="5"/>
  <c r="C981" i="5"/>
  <c r="D981" i="5"/>
  <c r="E981" i="5"/>
  <c r="F981" i="5"/>
  <c r="G981" i="5"/>
  <c r="H981" i="5"/>
  <c r="I981" i="5"/>
  <c r="J981" i="5"/>
  <c r="K981" i="5"/>
  <c r="L981" i="5"/>
  <c r="M981" i="5"/>
  <c r="N981" i="5"/>
  <c r="A982" i="5"/>
  <c r="O982" i="5" s="1"/>
  <c r="P982" i="5" s="1"/>
  <c r="Q982" i="5" s="1"/>
  <c r="B982" i="5"/>
  <c r="C982" i="5"/>
  <c r="D982" i="5"/>
  <c r="E982" i="5"/>
  <c r="F982" i="5"/>
  <c r="G982" i="5"/>
  <c r="H982" i="5"/>
  <c r="I982" i="5"/>
  <c r="J982" i="5"/>
  <c r="K982" i="5"/>
  <c r="L982" i="5"/>
  <c r="M982" i="5"/>
  <c r="N982" i="5"/>
  <c r="A983" i="5"/>
  <c r="O983" i="5" s="1"/>
  <c r="P983" i="5" s="1"/>
  <c r="Q983" i="5" s="1"/>
  <c r="B983" i="5"/>
  <c r="C983" i="5"/>
  <c r="D983" i="5"/>
  <c r="E983" i="5"/>
  <c r="F983" i="5"/>
  <c r="G983" i="5"/>
  <c r="H983" i="5"/>
  <c r="I983" i="5"/>
  <c r="J983" i="5"/>
  <c r="K983" i="5"/>
  <c r="L983" i="5"/>
  <c r="M983" i="5"/>
  <c r="N983" i="5"/>
  <c r="A984" i="5"/>
  <c r="O984" i="5" s="1"/>
  <c r="P984" i="5" s="1"/>
  <c r="Q984" i="5" s="1"/>
  <c r="B984" i="5"/>
  <c r="C984" i="5"/>
  <c r="D984" i="5"/>
  <c r="E984" i="5"/>
  <c r="F984" i="5"/>
  <c r="G984" i="5"/>
  <c r="H984" i="5"/>
  <c r="I984" i="5"/>
  <c r="J984" i="5"/>
  <c r="K984" i="5"/>
  <c r="L984" i="5"/>
  <c r="M984" i="5"/>
  <c r="N984" i="5"/>
  <c r="Q96" i="5" l="1"/>
  <c r="Q97" i="5"/>
  <c r="Q98" i="5" s="1"/>
  <c r="Q99" i="5" s="1"/>
  <c r="Q100" i="5" s="1"/>
  <c r="Q101" i="5" s="1"/>
  <c r="Q102" i="5" s="1"/>
  <c r="G3" i="5"/>
  <c r="K3" i="5"/>
  <c r="L3" i="5"/>
  <c r="M3" i="5"/>
  <c r="A3" i="5"/>
  <c r="O3" i="5" s="1"/>
  <c r="P3" i="5" s="1"/>
  <c r="C3" i="5"/>
  <c r="E3" i="5"/>
  <c r="F3" i="5"/>
  <c r="H3" i="5"/>
  <c r="J3" i="5"/>
  <c r="N3" i="5"/>
  <c r="A4" i="2" l="1"/>
  <c r="P87" i="1" l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L182" i="5" l="1"/>
  <c r="N182" i="5"/>
  <c r="A182" i="5"/>
  <c r="O182" i="5" s="1"/>
  <c r="P182" i="5" s="1"/>
  <c r="Q182" i="5" s="1"/>
  <c r="C182" i="5"/>
  <c r="H182" i="5"/>
  <c r="M182" i="5"/>
  <c r="R182" i="5"/>
  <c r="E182" i="5"/>
  <c r="F182" i="5"/>
  <c r="G182" i="5"/>
  <c r="J182" i="5"/>
  <c r="K182" i="5"/>
  <c r="A148" i="5"/>
  <c r="O148" i="5" s="1"/>
  <c r="P148" i="5" s="1"/>
  <c r="Q148" i="5" s="1"/>
  <c r="C148" i="5"/>
  <c r="F148" i="5"/>
  <c r="H148" i="5"/>
  <c r="K148" i="5"/>
  <c r="E148" i="5"/>
  <c r="J148" i="5"/>
  <c r="L148" i="5"/>
  <c r="M148" i="5"/>
  <c r="N148" i="5"/>
  <c r="R148" i="5"/>
  <c r="G148" i="5"/>
  <c r="A198" i="5"/>
  <c r="O198" i="5" s="1"/>
  <c r="P198" i="5" s="1"/>
  <c r="Q198" i="5" s="1"/>
  <c r="H198" i="5"/>
  <c r="R198" i="5"/>
  <c r="F198" i="5"/>
  <c r="G198" i="5"/>
  <c r="J198" i="5"/>
  <c r="K198" i="5"/>
  <c r="M198" i="5"/>
  <c r="N198" i="5"/>
  <c r="E198" i="5"/>
  <c r="C198" i="5"/>
  <c r="L198" i="5"/>
  <c r="F165" i="5"/>
  <c r="K165" i="5"/>
  <c r="N165" i="5"/>
  <c r="E165" i="5"/>
  <c r="G165" i="5"/>
  <c r="H165" i="5"/>
  <c r="J165" i="5"/>
  <c r="L165" i="5"/>
  <c r="M165" i="5"/>
  <c r="R165" i="5"/>
  <c r="A165" i="5"/>
  <c r="O165" i="5" s="1"/>
  <c r="P165" i="5" s="1"/>
  <c r="Q165" i="5" s="1"/>
  <c r="C165" i="5"/>
  <c r="H210" i="5"/>
  <c r="C210" i="5"/>
  <c r="E210" i="5"/>
  <c r="G210" i="5"/>
  <c r="J210" i="5"/>
  <c r="K210" i="5"/>
  <c r="L210" i="5"/>
  <c r="M210" i="5"/>
  <c r="N210" i="5"/>
  <c r="A210" i="5"/>
  <c r="O210" i="5" s="1"/>
  <c r="P210" i="5" s="1"/>
  <c r="Q210" i="5" s="1"/>
  <c r="F210" i="5"/>
  <c r="R210" i="5"/>
  <c r="F166" i="5"/>
  <c r="K166" i="5"/>
  <c r="H166" i="5"/>
  <c r="L166" i="5"/>
  <c r="M166" i="5"/>
  <c r="N166" i="5"/>
  <c r="R166" i="5"/>
  <c r="A166" i="5"/>
  <c r="O166" i="5" s="1"/>
  <c r="P166" i="5" s="1"/>
  <c r="Q166" i="5" s="1"/>
  <c r="C166" i="5"/>
  <c r="E166" i="5"/>
  <c r="J166" i="5"/>
  <c r="G166" i="5"/>
  <c r="A197" i="5"/>
  <c r="O197" i="5" s="1"/>
  <c r="P197" i="5" s="1"/>
  <c r="Q197" i="5" s="1"/>
  <c r="H197" i="5"/>
  <c r="M197" i="5"/>
  <c r="C197" i="5"/>
  <c r="E197" i="5"/>
  <c r="F197" i="5"/>
  <c r="J197" i="5"/>
  <c r="K197" i="5"/>
  <c r="L197" i="5"/>
  <c r="N197" i="5"/>
  <c r="R197" i="5"/>
  <c r="G197" i="5"/>
  <c r="K180" i="5"/>
  <c r="M180" i="5"/>
  <c r="G180" i="5"/>
  <c r="A180" i="5"/>
  <c r="O180" i="5" s="1"/>
  <c r="P180" i="5" s="1"/>
  <c r="Q180" i="5" s="1"/>
  <c r="C180" i="5"/>
  <c r="E180" i="5"/>
  <c r="F180" i="5"/>
  <c r="H180" i="5"/>
  <c r="J180" i="5"/>
  <c r="L180" i="5"/>
  <c r="N180" i="5"/>
  <c r="R180" i="5"/>
  <c r="H214" i="5"/>
  <c r="A214" i="5"/>
  <c r="O214" i="5" s="1"/>
  <c r="P214" i="5" s="1"/>
  <c r="Q214" i="5" s="1"/>
  <c r="E214" i="5"/>
  <c r="F214" i="5"/>
  <c r="G214" i="5"/>
  <c r="J214" i="5"/>
  <c r="K214" i="5"/>
  <c r="L214" i="5"/>
  <c r="R214" i="5"/>
  <c r="M214" i="5"/>
  <c r="N214" i="5"/>
  <c r="C214" i="5"/>
  <c r="F163" i="5"/>
  <c r="K163" i="5"/>
  <c r="N163" i="5"/>
  <c r="G163" i="5"/>
  <c r="R163" i="5"/>
  <c r="A163" i="5"/>
  <c r="O163" i="5" s="1"/>
  <c r="P163" i="5" s="1"/>
  <c r="Q163" i="5" s="1"/>
  <c r="C163" i="5"/>
  <c r="E163" i="5"/>
  <c r="H163" i="5"/>
  <c r="J163" i="5"/>
  <c r="M163" i="5"/>
  <c r="L163" i="5"/>
  <c r="K178" i="5"/>
  <c r="M178" i="5"/>
  <c r="H178" i="5"/>
  <c r="F178" i="5"/>
  <c r="G178" i="5"/>
  <c r="J178" i="5"/>
  <c r="N178" i="5"/>
  <c r="R178" i="5"/>
  <c r="A178" i="5"/>
  <c r="O178" i="5" s="1"/>
  <c r="P178" i="5" s="1"/>
  <c r="Q178" i="5" s="1"/>
  <c r="E178" i="5"/>
  <c r="C178" i="5"/>
  <c r="L178" i="5"/>
  <c r="A193" i="5"/>
  <c r="O193" i="5" s="1"/>
  <c r="P193" i="5" s="1"/>
  <c r="Q193" i="5" s="1"/>
  <c r="H193" i="5"/>
  <c r="F193" i="5"/>
  <c r="R193" i="5"/>
  <c r="J193" i="5"/>
  <c r="K193" i="5"/>
  <c r="L193" i="5"/>
  <c r="M193" i="5"/>
  <c r="C193" i="5"/>
  <c r="E193" i="5"/>
  <c r="G193" i="5"/>
  <c r="N193" i="5"/>
  <c r="G208" i="5"/>
  <c r="N208" i="5"/>
  <c r="C208" i="5"/>
  <c r="L208" i="5"/>
  <c r="K208" i="5"/>
  <c r="M208" i="5"/>
  <c r="R208" i="5"/>
  <c r="A208" i="5"/>
  <c r="O208" i="5" s="1"/>
  <c r="P208" i="5" s="1"/>
  <c r="Q208" i="5" s="1"/>
  <c r="E208" i="5"/>
  <c r="F208" i="5"/>
  <c r="J208" i="5"/>
  <c r="H208" i="5"/>
  <c r="G134" i="5"/>
  <c r="L134" i="5"/>
  <c r="N134" i="5"/>
  <c r="A134" i="5"/>
  <c r="O134" i="5" s="1"/>
  <c r="P134" i="5" s="1"/>
  <c r="Q134" i="5" s="1"/>
  <c r="F134" i="5"/>
  <c r="J134" i="5"/>
  <c r="K134" i="5"/>
  <c r="C134" i="5"/>
  <c r="E134" i="5"/>
  <c r="H134" i="5"/>
  <c r="M134" i="5"/>
  <c r="R134" i="5"/>
  <c r="A146" i="5"/>
  <c r="O146" i="5" s="1"/>
  <c r="P146" i="5" s="1"/>
  <c r="Q146" i="5" s="1"/>
  <c r="R146" i="5"/>
  <c r="C146" i="5"/>
  <c r="F146" i="5"/>
  <c r="H146" i="5"/>
  <c r="K146" i="5"/>
  <c r="E146" i="5"/>
  <c r="G146" i="5"/>
  <c r="J146" i="5"/>
  <c r="M146" i="5"/>
  <c r="N146" i="5"/>
  <c r="L146" i="5"/>
  <c r="J177" i="5"/>
  <c r="L177" i="5"/>
  <c r="R177" i="5"/>
  <c r="A177" i="5"/>
  <c r="O177" i="5" s="1"/>
  <c r="P177" i="5" s="1"/>
  <c r="Q177" i="5" s="1"/>
  <c r="N177" i="5"/>
  <c r="C177" i="5"/>
  <c r="F177" i="5"/>
  <c r="G177" i="5"/>
  <c r="H177" i="5"/>
  <c r="K177" i="5"/>
  <c r="M177" i="5"/>
  <c r="E177" i="5"/>
  <c r="H174" i="5"/>
  <c r="J174" i="5"/>
  <c r="M174" i="5"/>
  <c r="R174" i="5"/>
  <c r="G174" i="5"/>
  <c r="A174" i="5"/>
  <c r="O174" i="5" s="1"/>
  <c r="P174" i="5" s="1"/>
  <c r="Q174" i="5" s="1"/>
  <c r="C174" i="5"/>
  <c r="F174" i="5"/>
  <c r="K174" i="5"/>
  <c r="L174" i="5"/>
  <c r="N174" i="5"/>
  <c r="E174" i="5"/>
  <c r="L181" i="5"/>
  <c r="N181" i="5"/>
  <c r="A181" i="5"/>
  <c r="O181" i="5" s="1"/>
  <c r="P181" i="5" s="1"/>
  <c r="Q181" i="5" s="1"/>
  <c r="C181" i="5"/>
  <c r="M181" i="5"/>
  <c r="F181" i="5"/>
  <c r="G181" i="5"/>
  <c r="H181" i="5"/>
  <c r="K181" i="5"/>
  <c r="R181" i="5"/>
  <c r="E181" i="5"/>
  <c r="J181" i="5"/>
  <c r="G149" i="5"/>
  <c r="L149" i="5"/>
  <c r="A149" i="5"/>
  <c r="O149" i="5" s="1"/>
  <c r="P149" i="5" s="1"/>
  <c r="Q149" i="5" s="1"/>
  <c r="J149" i="5"/>
  <c r="N149" i="5"/>
  <c r="C149" i="5"/>
  <c r="E149" i="5"/>
  <c r="F149" i="5"/>
  <c r="H149" i="5"/>
  <c r="K149" i="5"/>
  <c r="M149" i="5"/>
  <c r="R149" i="5"/>
  <c r="A132" i="5"/>
  <c r="O132" i="5" s="1"/>
  <c r="P132" i="5" s="1"/>
  <c r="Q132" i="5" s="1"/>
  <c r="F132" i="5"/>
  <c r="H132" i="5"/>
  <c r="K132" i="5"/>
  <c r="M132" i="5"/>
  <c r="E132" i="5"/>
  <c r="C132" i="5"/>
  <c r="G132" i="5"/>
  <c r="J132" i="5"/>
  <c r="L132" i="5"/>
  <c r="N132" i="5"/>
  <c r="R132" i="5"/>
  <c r="E147" i="5"/>
  <c r="G147" i="5"/>
  <c r="J147" i="5"/>
  <c r="M147" i="5"/>
  <c r="A147" i="5"/>
  <c r="O147" i="5" s="1"/>
  <c r="P147" i="5" s="1"/>
  <c r="Q147" i="5" s="1"/>
  <c r="C147" i="5"/>
  <c r="F147" i="5"/>
  <c r="H147" i="5"/>
  <c r="K147" i="5"/>
  <c r="L147" i="5"/>
  <c r="N147" i="5"/>
  <c r="R147" i="5"/>
  <c r="E145" i="5"/>
  <c r="G145" i="5"/>
  <c r="J145" i="5"/>
  <c r="A145" i="5"/>
  <c r="O145" i="5" s="1"/>
  <c r="P145" i="5" s="1"/>
  <c r="Q145" i="5" s="1"/>
  <c r="H145" i="5"/>
  <c r="L145" i="5"/>
  <c r="F145" i="5"/>
  <c r="K145" i="5"/>
  <c r="M145" i="5"/>
  <c r="N145" i="5"/>
  <c r="R145" i="5"/>
  <c r="C145" i="5"/>
  <c r="R128" i="5"/>
  <c r="E128" i="5"/>
  <c r="G128" i="5"/>
  <c r="J128" i="5"/>
  <c r="C128" i="5"/>
  <c r="F128" i="5"/>
  <c r="H128" i="5"/>
  <c r="N128" i="5"/>
  <c r="K128" i="5"/>
  <c r="L128" i="5"/>
  <c r="M128" i="5"/>
  <c r="A128" i="5"/>
  <c r="O128" i="5" s="1"/>
  <c r="P128" i="5" s="1"/>
  <c r="Q128" i="5" s="1"/>
  <c r="K175" i="5"/>
  <c r="N175" i="5"/>
  <c r="M175" i="5"/>
  <c r="G175" i="5"/>
  <c r="H175" i="5"/>
  <c r="J175" i="5"/>
  <c r="R175" i="5"/>
  <c r="A175" i="5"/>
  <c r="O175" i="5" s="1"/>
  <c r="P175" i="5" s="1"/>
  <c r="Q175" i="5" s="1"/>
  <c r="C175" i="5"/>
  <c r="E175" i="5"/>
  <c r="F175" i="5"/>
  <c r="L175" i="5"/>
  <c r="G133" i="5"/>
  <c r="L133" i="5"/>
  <c r="N133" i="5"/>
  <c r="A133" i="5"/>
  <c r="O133" i="5" s="1"/>
  <c r="P133" i="5" s="1"/>
  <c r="Q133" i="5" s="1"/>
  <c r="K133" i="5"/>
  <c r="M133" i="5"/>
  <c r="R133" i="5"/>
  <c r="E133" i="5"/>
  <c r="F133" i="5"/>
  <c r="C133" i="5"/>
  <c r="H133" i="5"/>
  <c r="J133" i="5"/>
  <c r="F131" i="5"/>
  <c r="K131" i="5"/>
  <c r="N131" i="5"/>
  <c r="H131" i="5"/>
  <c r="J131" i="5"/>
  <c r="L131" i="5"/>
  <c r="M131" i="5"/>
  <c r="A131" i="5"/>
  <c r="O131" i="5" s="1"/>
  <c r="P131" i="5" s="1"/>
  <c r="Q131" i="5" s="1"/>
  <c r="C131" i="5"/>
  <c r="E131" i="5"/>
  <c r="G131" i="5"/>
  <c r="R131" i="5"/>
  <c r="F226" i="5"/>
  <c r="C226" i="5"/>
  <c r="E226" i="5"/>
  <c r="G226" i="5"/>
  <c r="J226" i="5"/>
  <c r="K226" i="5"/>
  <c r="L226" i="5"/>
  <c r="N226" i="5"/>
  <c r="R226" i="5"/>
  <c r="M226" i="5"/>
  <c r="A226" i="5"/>
  <c r="O226" i="5" s="1"/>
  <c r="P226" i="5" s="1"/>
  <c r="Q226" i="5" s="1"/>
  <c r="H226" i="5"/>
  <c r="R144" i="5"/>
  <c r="E144" i="5"/>
  <c r="G144" i="5"/>
  <c r="J144" i="5"/>
  <c r="M144" i="5"/>
  <c r="F144" i="5"/>
  <c r="A144" i="5"/>
  <c r="O144" i="5" s="1"/>
  <c r="P144" i="5" s="1"/>
  <c r="Q144" i="5" s="1"/>
  <c r="C144" i="5"/>
  <c r="H144" i="5"/>
  <c r="K144" i="5"/>
  <c r="L144" i="5"/>
  <c r="N144" i="5"/>
  <c r="R143" i="5"/>
  <c r="E143" i="5"/>
  <c r="G143" i="5"/>
  <c r="J143" i="5"/>
  <c r="H143" i="5"/>
  <c r="L143" i="5"/>
  <c r="A143" i="5"/>
  <c r="O143" i="5" s="1"/>
  <c r="P143" i="5" s="1"/>
  <c r="Q143" i="5" s="1"/>
  <c r="K143" i="5"/>
  <c r="M143" i="5"/>
  <c r="N143" i="5"/>
  <c r="C143" i="5"/>
  <c r="F143" i="5"/>
  <c r="E206" i="5"/>
  <c r="L206" i="5"/>
  <c r="R206" i="5"/>
  <c r="F206" i="5"/>
  <c r="A206" i="5"/>
  <c r="O206" i="5" s="1"/>
  <c r="P206" i="5" s="1"/>
  <c r="Q206" i="5" s="1"/>
  <c r="C206" i="5"/>
  <c r="H206" i="5"/>
  <c r="J206" i="5"/>
  <c r="K206" i="5"/>
  <c r="M206" i="5"/>
  <c r="N206" i="5"/>
  <c r="G206" i="5"/>
  <c r="G172" i="5"/>
  <c r="L172" i="5"/>
  <c r="N172" i="5"/>
  <c r="H172" i="5"/>
  <c r="F172" i="5"/>
  <c r="J172" i="5"/>
  <c r="K172" i="5"/>
  <c r="R172" i="5"/>
  <c r="A172" i="5"/>
  <c r="O172" i="5" s="1"/>
  <c r="P172" i="5" s="1"/>
  <c r="Q172" i="5" s="1"/>
  <c r="E172" i="5"/>
  <c r="M172" i="5"/>
  <c r="C172" i="5"/>
  <c r="L124" i="5"/>
  <c r="N124" i="5"/>
  <c r="A124" i="5"/>
  <c r="O124" i="5" s="1"/>
  <c r="P124" i="5" s="1"/>
  <c r="Q124" i="5" s="1"/>
  <c r="C124" i="5"/>
  <c r="F124" i="5"/>
  <c r="E124" i="5"/>
  <c r="G124" i="5"/>
  <c r="H124" i="5"/>
  <c r="R124" i="5"/>
  <c r="J124" i="5"/>
  <c r="K124" i="5"/>
  <c r="M124" i="5"/>
  <c r="H212" i="5"/>
  <c r="R212" i="5"/>
  <c r="M212" i="5"/>
  <c r="J212" i="5"/>
  <c r="K212" i="5"/>
  <c r="L212" i="5"/>
  <c r="A212" i="5"/>
  <c r="O212" i="5" s="1"/>
  <c r="P212" i="5" s="1"/>
  <c r="Q212" i="5" s="1"/>
  <c r="C212" i="5"/>
  <c r="G212" i="5"/>
  <c r="E212" i="5"/>
  <c r="F212" i="5"/>
  <c r="N212" i="5"/>
  <c r="F160" i="5"/>
  <c r="K160" i="5"/>
  <c r="N160" i="5"/>
  <c r="C160" i="5"/>
  <c r="M160" i="5"/>
  <c r="A160" i="5"/>
  <c r="O160" i="5" s="1"/>
  <c r="P160" i="5" s="1"/>
  <c r="Q160" i="5" s="1"/>
  <c r="E160" i="5"/>
  <c r="G160" i="5"/>
  <c r="H160" i="5"/>
  <c r="J160" i="5"/>
  <c r="L160" i="5"/>
  <c r="R160" i="5"/>
  <c r="F159" i="5"/>
  <c r="K159" i="5"/>
  <c r="N159" i="5"/>
  <c r="L159" i="5"/>
  <c r="M159" i="5"/>
  <c r="R159" i="5"/>
  <c r="A159" i="5"/>
  <c r="O159" i="5" s="1"/>
  <c r="P159" i="5" s="1"/>
  <c r="Q159" i="5" s="1"/>
  <c r="C159" i="5"/>
  <c r="E159" i="5"/>
  <c r="G159" i="5"/>
  <c r="J159" i="5"/>
  <c r="H159" i="5"/>
  <c r="G190" i="5"/>
  <c r="H190" i="5"/>
  <c r="A190" i="5"/>
  <c r="O190" i="5" s="1"/>
  <c r="P190" i="5" s="1"/>
  <c r="Q190" i="5" s="1"/>
  <c r="C190" i="5"/>
  <c r="E190" i="5"/>
  <c r="F190" i="5"/>
  <c r="J190" i="5"/>
  <c r="K190" i="5"/>
  <c r="L190" i="5"/>
  <c r="R190" i="5"/>
  <c r="M190" i="5"/>
  <c r="N190" i="5"/>
  <c r="M221" i="5"/>
  <c r="N221" i="5"/>
  <c r="E221" i="5"/>
  <c r="F221" i="5"/>
  <c r="G221" i="5"/>
  <c r="H221" i="5"/>
  <c r="K221" i="5"/>
  <c r="L221" i="5"/>
  <c r="R221" i="5"/>
  <c r="A221" i="5"/>
  <c r="O221" i="5" s="1"/>
  <c r="P221" i="5" s="1"/>
  <c r="Q221" i="5" s="1"/>
  <c r="J221" i="5"/>
  <c r="C221" i="5"/>
  <c r="M125" i="5"/>
  <c r="G125" i="5"/>
  <c r="J125" i="5"/>
  <c r="K125" i="5"/>
  <c r="L125" i="5"/>
  <c r="C125" i="5"/>
  <c r="R125" i="5"/>
  <c r="A125" i="5"/>
  <c r="O125" i="5" s="1"/>
  <c r="P125" i="5" s="1"/>
  <c r="Q125" i="5" s="1"/>
  <c r="E125" i="5"/>
  <c r="F125" i="5"/>
  <c r="H125" i="5"/>
  <c r="N125" i="5"/>
  <c r="R188" i="5"/>
  <c r="F188" i="5"/>
  <c r="K188" i="5"/>
  <c r="G188" i="5"/>
  <c r="H188" i="5"/>
  <c r="J188" i="5"/>
  <c r="M188" i="5"/>
  <c r="N188" i="5"/>
  <c r="A188" i="5"/>
  <c r="O188" i="5" s="1"/>
  <c r="P188" i="5" s="1"/>
  <c r="Q188" i="5" s="1"/>
  <c r="E188" i="5"/>
  <c r="C188" i="5"/>
  <c r="L188" i="5"/>
  <c r="C203" i="5"/>
  <c r="J203" i="5"/>
  <c r="G203" i="5"/>
  <c r="H203" i="5"/>
  <c r="K203" i="5"/>
  <c r="L203" i="5"/>
  <c r="N203" i="5"/>
  <c r="R203" i="5"/>
  <c r="A203" i="5"/>
  <c r="O203" i="5" s="1"/>
  <c r="P203" i="5" s="1"/>
  <c r="Q203" i="5" s="1"/>
  <c r="F203" i="5"/>
  <c r="E203" i="5"/>
  <c r="M203" i="5"/>
  <c r="K139" i="5"/>
  <c r="M139" i="5"/>
  <c r="E139" i="5"/>
  <c r="C139" i="5"/>
  <c r="G139" i="5"/>
  <c r="N139" i="5"/>
  <c r="L139" i="5"/>
  <c r="R139" i="5"/>
  <c r="A139" i="5"/>
  <c r="O139" i="5" s="1"/>
  <c r="P139" i="5" s="1"/>
  <c r="Q139" i="5" s="1"/>
  <c r="F139" i="5"/>
  <c r="J139" i="5"/>
  <c r="H139" i="5"/>
  <c r="N123" i="5"/>
  <c r="J123" i="5"/>
  <c r="L123" i="5"/>
  <c r="A123" i="5"/>
  <c r="O123" i="5" s="1"/>
  <c r="P123" i="5" s="1"/>
  <c r="Q123" i="5" s="1"/>
  <c r="F123" i="5"/>
  <c r="H123" i="5"/>
  <c r="K123" i="5"/>
  <c r="M123" i="5"/>
  <c r="R123" i="5"/>
  <c r="C123" i="5"/>
  <c r="E123" i="5"/>
  <c r="G123" i="5"/>
  <c r="F164" i="5"/>
  <c r="K164" i="5"/>
  <c r="N164" i="5"/>
  <c r="A164" i="5"/>
  <c r="O164" i="5" s="1"/>
  <c r="P164" i="5" s="1"/>
  <c r="Q164" i="5" s="1"/>
  <c r="J164" i="5"/>
  <c r="C164" i="5"/>
  <c r="E164" i="5"/>
  <c r="G164" i="5"/>
  <c r="H164" i="5"/>
  <c r="L164" i="5"/>
  <c r="M164" i="5"/>
  <c r="R164" i="5"/>
  <c r="G211" i="5"/>
  <c r="N211" i="5"/>
  <c r="J211" i="5"/>
  <c r="A211" i="5"/>
  <c r="O211" i="5" s="1"/>
  <c r="P211" i="5" s="1"/>
  <c r="Q211" i="5" s="1"/>
  <c r="E211" i="5"/>
  <c r="F211" i="5"/>
  <c r="H211" i="5"/>
  <c r="K211" i="5"/>
  <c r="L211" i="5"/>
  <c r="M211" i="5"/>
  <c r="R211" i="5"/>
  <c r="C211" i="5"/>
  <c r="A130" i="5"/>
  <c r="O130" i="5" s="1"/>
  <c r="P130" i="5" s="1"/>
  <c r="Q130" i="5" s="1"/>
  <c r="R130" i="5"/>
  <c r="F130" i="5"/>
  <c r="K130" i="5"/>
  <c r="N130" i="5"/>
  <c r="G130" i="5"/>
  <c r="H130" i="5"/>
  <c r="C130" i="5"/>
  <c r="E130" i="5"/>
  <c r="J130" i="5"/>
  <c r="L130" i="5"/>
  <c r="M130" i="5"/>
  <c r="G209" i="5"/>
  <c r="N209" i="5"/>
  <c r="E209" i="5"/>
  <c r="R209" i="5"/>
  <c r="C209" i="5"/>
  <c r="F209" i="5"/>
  <c r="H209" i="5"/>
  <c r="J209" i="5"/>
  <c r="K209" i="5"/>
  <c r="A209" i="5"/>
  <c r="O209" i="5" s="1"/>
  <c r="P209" i="5" s="1"/>
  <c r="Q209" i="5" s="1"/>
  <c r="L209" i="5"/>
  <c r="M209" i="5"/>
  <c r="N224" i="5"/>
  <c r="E224" i="5"/>
  <c r="R224" i="5"/>
  <c r="A224" i="5"/>
  <c r="O224" i="5" s="1"/>
  <c r="P224" i="5" s="1"/>
  <c r="Q224" i="5" s="1"/>
  <c r="C224" i="5"/>
  <c r="F224" i="5"/>
  <c r="G224" i="5"/>
  <c r="J224" i="5"/>
  <c r="K224" i="5"/>
  <c r="H224" i="5"/>
  <c r="L224" i="5"/>
  <c r="M224" i="5"/>
  <c r="F207" i="5"/>
  <c r="M207" i="5"/>
  <c r="G207" i="5"/>
  <c r="H207" i="5"/>
  <c r="J207" i="5"/>
  <c r="L207" i="5"/>
  <c r="N207" i="5"/>
  <c r="R207" i="5"/>
  <c r="A207" i="5"/>
  <c r="O207" i="5" s="1"/>
  <c r="P207" i="5" s="1"/>
  <c r="Q207" i="5" s="1"/>
  <c r="E207" i="5"/>
  <c r="C207" i="5"/>
  <c r="K207" i="5"/>
  <c r="R127" i="5"/>
  <c r="A127" i="5"/>
  <c r="O127" i="5" s="1"/>
  <c r="P127" i="5" s="1"/>
  <c r="Q127" i="5" s="1"/>
  <c r="F127" i="5"/>
  <c r="C127" i="5"/>
  <c r="K127" i="5"/>
  <c r="L127" i="5"/>
  <c r="M127" i="5"/>
  <c r="E127" i="5"/>
  <c r="G127" i="5"/>
  <c r="H127" i="5"/>
  <c r="J127" i="5"/>
  <c r="N127" i="5"/>
  <c r="R142" i="5"/>
  <c r="A142" i="5"/>
  <c r="O142" i="5" s="1"/>
  <c r="P142" i="5" s="1"/>
  <c r="Q142" i="5" s="1"/>
  <c r="F142" i="5"/>
  <c r="C142" i="5"/>
  <c r="G142" i="5"/>
  <c r="L142" i="5"/>
  <c r="E142" i="5"/>
  <c r="H142" i="5"/>
  <c r="J142" i="5"/>
  <c r="K142" i="5"/>
  <c r="M142" i="5"/>
  <c r="N142" i="5"/>
  <c r="E205" i="5"/>
  <c r="L205" i="5"/>
  <c r="M205" i="5"/>
  <c r="C205" i="5"/>
  <c r="F205" i="5"/>
  <c r="G205" i="5"/>
  <c r="H205" i="5"/>
  <c r="J205" i="5"/>
  <c r="K205" i="5"/>
  <c r="R205" i="5"/>
  <c r="A205" i="5"/>
  <c r="O205" i="5" s="1"/>
  <c r="P205" i="5" s="1"/>
  <c r="Q205" i="5" s="1"/>
  <c r="N205" i="5"/>
  <c r="C156" i="5"/>
  <c r="E156" i="5"/>
  <c r="H156" i="5"/>
  <c r="J156" i="5"/>
  <c r="M156" i="5"/>
  <c r="G156" i="5"/>
  <c r="L156" i="5"/>
  <c r="K156" i="5"/>
  <c r="N156" i="5"/>
  <c r="R156" i="5"/>
  <c r="A156" i="5"/>
  <c r="O156" i="5" s="1"/>
  <c r="P156" i="5" s="1"/>
  <c r="Q156" i="5" s="1"/>
  <c r="F156" i="5"/>
  <c r="C155" i="5"/>
  <c r="E155" i="5"/>
  <c r="H155" i="5"/>
  <c r="J155" i="5"/>
  <c r="M155" i="5"/>
  <c r="R155" i="5"/>
  <c r="A155" i="5"/>
  <c r="O155" i="5" s="1"/>
  <c r="P155" i="5" s="1"/>
  <c r="Q155" i="5" s="1"/>
  <c r="F155" i="5"/>
  <c r="G155" i="5"/>
  <c r="K155" i="5"/>
  <c r="L155" i="5"/>
  <c r="N155" i="5"/>
  <c r="K202" i="5"/>
  <c r="F202" i="5"/>
  <c r="E202" i="5"/>
  <c r="G202" i="5"/>
  <c r="H202" i="5"/>
  <c r="J202" i="5"/>
  <c r="L202" i="5"/>
  <c r="M202" i="5"/>
  <c r="N202" i="5"/>
  <c r="R202" i="5"/>
  <c r="C202" i="5"/>
  <c r="A202" i="5"/>
  <c r="O202" i="5" s="1"/>
  <c r="P202" i="5" s="1"/>
  <c r="Q202" i="5" s="1"/>
  <c r="F154" i="5"/>
  <c r="K154" i="5"/>
  <c r="N154" i="5"/>
  <c r="J154" i="5"/>
  <c r="R154" i="5"/>
  <c r="A154" i="5"/>
  <c r="O154" i="5" s="1"/>
  <c r="P154" i="5" s="1"/>
  <c r="Q154" i="5" s="1"/>
  <c r="C154" i="5"/>
  <c r="E154" i="5"/>
  <c r="G154" i="5"/>
  <c r="H154" i="5"/>
  <c r="M154" i="5"/>
  <c r="L154" i="5"/>
  <c r="E138" i="5"/>
  <c r="L138" i="5"/>
  <c r="N138" i="5"/>
  <c r="R138" i="5"/>
  <c r="F138" i="5"/>
  <c r="K138" i="5"/>
  <c r="M138" i="5"/>
  <c r="A138" i="5"/>
  <c r="O138" i="5" s="1"/>
  <c r="P138" i="5" s="1"/>
  <c r="Q138" i="5" s="1"/>
  <c r="C138" i="5"/>
  <c r="G138" i="5"/>
  <c r="H138" i="5"/>
  <c r="J138" i="5"/>
  <c r="J122" i="5"/>
  <c r="L122" i="5"/>
  <c r="A122" i="5"/>
  <c r="O122" i="5" s="1"/>
  <c r="P122" i="5" s="1"/>
  <c r="Q122" i="5" s="1"/>
  <c r="K122" i="5"/>
  <c r="M122" i="5"/>
  <c r="N122" i="5"/>
  <c r="R122" i="5"/>
  <c r="E122" i="5"/>
  <c r="F122" i="5"/>
  <c r="C122" i="5"/>
  <c r="G122" i="5"/>
  <c r="H122" i="5"/>
  <c r="R213" i="5"/>
  <c r="G213" i="5"/>
  <c r="M213" i="5"/>
  <c r="N213" i="5"/>
  <c r="A213" i="5"/>
  <c r="O213" i="5" s="1"/>
  <c r="P213" i="5" s="1"/>
  <c r="Q213" i="5" s="1"/>
  <c r="C213" i="5"/>
  <c r="E213" i="5"/>
  <c r="F213" i="5"/>
  <c r="H213" i="5"/>
  <c r="L213" i="5"/>
  <c r="J213" i="5"/>
  <c r="K213" i="5"/>
  <c r="A196" i="5"/>
  <c r="O196" i="5" s="1"/>
  <c r="P196" i="5" s="1"/>
  <c r="Q196" i="5" s="1"/>
  <c r="H196" i="5"/>
  <c r="K196" i="5"/>
  <c r="C196" i="5"/>
  <c r="E196" i="5"/>
  <c r="F196" i="5"/>
  <c r="G196" i="5"/>
  <c r="J196" i="5"/>
  <c r="L196" i="5"/>
  <c r="M196" i="5"/>
  <c r="N196" i="5"/>
  <c r="R196" i="5"/>
  <c r="J179" i="5"/>
  <c r="L179" i="5"/>
  <c r="R179" i="5"/>
  <c r="A179" i="5"/>
  <c r="O179" i="5" s="1"/>
  <c r="P179" i="5" s="1"/>
  <c r="Q179" i="5" s="1"/>
  <c r="M179" i="5"/>
  <c r="C179" i="5"/>
  <c r="N179" i="5"/>
  <c r="E179" i="5"/>
  <c r="F179" i="5"/>
  <c r="G179" i="5"/>
  <c r="K179" i="5"/>
  <c r="H179" i="5"/>
  <c r="F161" i="5"/>
  <c r="K161" i="5"/>
  <c r="N161" i="5"/>
  <c r="G161" i="5"/>
  <c r="C161" i="5"/>
  <c r="E161" i="5"/>
  <c r="H161" i="5"/>
  <c r="J161" i="5"/>
  <c r="L161" i="5"/>
  <c r="M161" i="5"/>
  <c r="R161" i="5"/>
  <c r="A161" i="5"/>
  <c r="O161" i="5" s="1"/>
  <c r="P161" i="5" s="1"/>
  <c r="Q161" i="5" s="1"/>
  <c r="N126" i="5"/>
  <c r="M126" i="5"/>
  <c r="G126" i="5"/>
  <c r="L126" i="5"/>
  <c r="R126" i="5"/>
  <c r="C126" i="5"/>
  <c r="E126" i="5"/>
  <c r="F126" i="5"/>
  <c r="H126" i="5"/>
  <c r="A126" i="5"/>
  <c r="O126" i="5" s="1"/>
  <c r="P126" i="5" s="1"/>
  <c r="Q126" i="5" s="1"/>
  <c r="J126" i="5"/>
  <c r="K126" i="5"/>
  <c r="H173" i="5"/>
  <c r="J173" i="5"/>
  <c r="M173" i="5"/>
  <c r="C173" i="5"/>
  <c r="N173" i="5"/>
  <c r="A173" i="5"/>
  <c r="O173" i="5" s="1"/>
  <c r="P173" i="5" s="1"/>
  <c r="Q173" i="5" s="1"/>
  <c r="E173" i="5"/>
  <c r="F173" i="5"/>
  <c r="G173" i="5"/>
  <c r="L173" i="5"/>
  <c r="R173" i="5"/>
  <c r="K173" i="5"/>
  <c r="F141" i="5"/>
  <c r="C141" i="5"/>
  <c r="E141" i="5"/>
  <c r="A141" i="5"/>
  <c r="O141" i="5" s="1"/>
  <c r="P141" i="5" s="1"/>
  <c r="Q141" i="5" s="1"/>
  <c r="L141" i="5"/>
  <c r="M141" i="5"/>
  <c r="N141" i="5"/>
  <c r="R141" i="5"/>
  <c r="G141" i="5"/>
  <c r="H141" i="5"/>
  <c r="J141" i="5"/>
  <c r="K141" i="5"/>
  <c r="E140" i="5"/>
  <c r="M140" i="5"/>
  <c r="R140" i="5"/>
  <c r="A140" i="5"/>
  <c r="O140" i="5" s="1"/>
  <c r="P140" i="5" s="1"/>
  <c r="Q140" i="5" s="1"/>
  <c r="C140" i="5"/>
  <c r="G140" i="5"/>
  <c r="K140" i="5"/>
  <c r="F140" i="5"/>
  <c r="H140" i="5"/>
  <c r="J140" i="5"/>
  <c r="L140" i="5"/>
  <c r="N140" i="5"/>
  <c r="N187" i="5"/>
  <c r="E187" i="5"/>
  <c r="H187" i="5"/>
  <c r="C187" i="5"/>
  <c r="F187" i="5"/>
  <c r="J187" i="5"/>
  <c r="K187" i="5"/>
  <c r="L187" i="5"/>
  <c r="M187" i="5"/>
  <c r="R187" i="5"/>
  <c r="A187" i="5"/>
  <c r="O187" i="5" s="1"/>
  <c r="P187" i="5" s="1"/>
  <c r="Q187" i="5" s="1"/>
  <c r="G187" i="5"/>
  <c r="C201" i="5"/>
  <c r="J201" i="5"/>
  <c r="M201" i="5"/>
  <c r="A201" i="5"/>
  <c r="O201" i="5" s="1"/>
  <c r="P201" i="5" s="1"/>
  <c r="Q201" i="5" s="1"/>
  <c r="F201" i="5"/>
  <c r="G201" i="5"/>
  <c r="H201" i="5"/>
  <c r="K201" i="5"/>
  <c r="L201" i="5"/>
  <c r="N201" i="5"/>
  <c r="R201" i="5"/>
  <c r="E201" i="5"/>
  <c r="F169" i="5"/>
  <c r="H169" i="5"/>
  <c r="K169" i="5"/>
  <c r="M169" i="5"/>
  <c r="C169" i="5"/>
  <c r="R169" i="5"/>
  <c r="J169" i="5"/>
  <c r="L169" i="5"/>
  <c r="N169" i="5"/>
  <c r="A169" i="5"/>
  <c r="O169" i="5" s="1"/>
  <c r="P169" i="5" s="1"/>
  <c r="Q169" i="5" s="1"/>
  <c r="G169" i="5"/>
  <c r="E169" i="5"/>
  <c r="C153" i="5"/>
  <c r="E153" i="5"/>
  <c r="H153" i="5"/>
  <c r="J153" i="5"/>
  <c r="M153" i="5"/>
  <c r="L153" i="5"/>
  <c r="F153" i="5"/>
  <c r="G153" i="5"/>
  <c r="K153" i="5"/>
  <c r="N153" i="5"/>
  <c r="R153" i="5"/>
  <c r="A153" i="5"/>
  <c r="O153" i="5" s="1"/>
  <c r="P153" i="5" s="1"/>
  <c r="Q153" i="5" s="1"/>
  <c r="J137" i="5"/>
  <c r="L137" i="5"/>
  <c r="R137" i="5"/>
  <c r="A137" i="5"/>
  <c r="O137" i="5" s="1"/>
  <c r="P137" i="5" s="1"/>
  <c r="Q137" i="5" s="1"/>
  <c r="M137" i="5"/>
  <c r="C137" i="5"/>
  <c r="E137" i="5"/>
  <c r="F137" i="5"/>
  <c r="G137" i="5"/>
  <c r="H137" i="5"/>
  <c r="K137" i="5"/>
  <c r="N137" i="5"/>
  <c r="N121" i="5"/>
  <c r="H121" i="5"/>
  <c r="J121" i="5"/>
  <c r="M121" i="5"/>
  <c r="E121" i="5"/>
  <c r="F121" i="5"/>
  <c r="G121" i="5"/>
  <c r="K121" i="5"/>
  <c r="L121" i="5"/>
  <c r="R121" i="5"/>
  <c r="A121" i="5"/>
  <c r="O121" i="5" s="1"/>
  <c r="P121" i="5" s="1"/>
  <c r="Q121" i="5" s="1"/>
  <c r="C121" i="5"/>
  <c r="G150" i="5"/>
  <c r="L150" i="5"/>
  <c r="C150" i="5"/>
  <c r="F150" i="5"/>
  <c r="M150" i="5"/>
  <c r="E150" i="5"/>
  <c r="H150" i="5"/>
  <c r="J150" i="5"/>
  <c r="K150" i="5"/>
  <c r="N150" i="5"/>
  <c r="R150" i="5"/>
  <c r="A150" i="5"/>
  <c r="O150" i="5" s="1"/>
  <c r="P150" i="5" s="1"/>
  <c r="Q150" i="5" s="1"/>
  <c r="E162" i="5"/>
  <c r="G162" i="5"/>
  <c r="J162" i="5"/>
  <c r="L162" i="5"/>
  <c r="N162" i="5"/>
  <c r="K162" i="5"/>
  <c r="M162" i="5"/>
  <c r="R162" i="5"/>
  <c r="A162" i="5"/>
  <c r="O162" i="5" s="1"/>
  <c r="P162" i="5" s="1"/>
  <c r="Q162" i="5" s="1"/>
  <c r="C162" i="5"/>
  <c r="F162" i="5"/>
  <c r="H162" i="5"/>
  <c r="N225" i="5"/>
  <c r="E225" i="5"/>
  <c r="A225" i="5"/>
  <c r="O225" i="5" s="1"/>
  <c r="P225" i="5" s="1"/>
  <c r="Q225" i="5" s="1"/>
  <c r="C225" i="5"/>
  <c r="F225" i="5"/>
  <c r="G225" i="5"/>
  <c r="H225" i="5"/>
  <c r="K225" i="5"/>
  <c r="L225" i="5"/>
  <c r="M225" i="5"/>
  <c r="J225" i="5"/>
  <c r="R225" i="5"/>
  <c r="J176" i="5"/>
  <c r="L176" i="5"/>
  <c r="A176" i="5"/>
  <c r="O176" i="5" s="1"/>
  <c r="P176" i="5" s="1"/>
  <c r="Q176" i="5" s="1"/>
  <c r="H176" i="5"/>
  <c r="R176" i="5"/>
  <c r="C176" i="5"/>
  <c r="E176" i="5"/>
  <c r="F176" i="5"/>
  <c r="G176" i="5"/>
  <c r="M176" i="5"/>
  <c r="N176" i="5"/>
  <c r="K176" i="5"/>
  <c r="N223" i="5"/>
  <c r="E223" i="5"/>
  <c r="M223" i="5"/>
  <c r="R223" i="5"/>
  <c r="A223" i="5"/>
  <c r="O223" i="5" s="1"/>
  <c r="P223" i="5" s="1"/>
  <c r="Q223" i="5" s="1"/>
  <c r="C223" i="5"/>
  <c r="G223" i="5"/>
  <c r="H223" i="5"/>
  <c r="L223" i="5"/>
  <c r="F223" i="5"/>
  <c r="J223" i="5"/>
  <c r="K223" i="5"/>
  <c r="C158" i="5"/>
  <c r="E158" i="5"/>
  <c r="H158" i="5"/>
  <c r="J158" i="5"/>
  <c r="M158" i="5"/>
  <c r="R158" i="5"/>
  <c r="F158" i="5"/>
  <c r="G158" i="5"/>
  <c r="K158" i="5"/>
  <c r="L158" i="5"/>
  <c r="N158" i="5"/>
  <c r="A158" i="5"/>
  <c r="O158" i="5" s="1"/>
  <c r="P158" i="5" s="1"/>
  <c r="Q158" i="5" s="1"/>
  <c r="R189" i="5"/>
  <c r="G189" i="5"/>
  <c r="N189" i="5"/>
  <c r="E189" i="5"/>
  <c r="L189" i="5"/>
  <c r="M189" i="5"/>
  <c r="A189" i="5"/>
  <c r="O189" i="5" s="1"/>
  <c r="P189" i="5" s="1"/>
  <c r="Q189" i="5" s="1"/>
  <c r="C189" i="5"/>
  <c r="F189" i="5"/>
  <c r="H189" i="5"/>
  <c r="K189" i="5"/>
  <c r="J189" i="5"/>
  <c r="K204" i="5"/>
  <c r="A204" i="5"/>
  <c r="O204" i="5" s="1"/>
  <c r="P204" i="5" s="1"/>
  <c r="Q204" i="5" s="1"/>
  <c r="L204" i="5"/>
  <c r="M204" i="5"/>
  <c r="N204" i="5"/>
  <c r="R204" i="5"/>
  <c r="C204" i="5"/>
  <c r="E204" i="5"/>
  <c r="F204" i="5"/>
  <c r="G204" i="5"/>
  <c r="J204" i="5"/>
  <c r="H204" i="5"/>
  <c r="F171" i="5"/>
  <c r="H171" i="5"/>
  <c r="K171" i="5"/>
  <c r="M171" i="5"/>
  <c r="N171" i="5"/>
  <c r="A171" i="5"/>
  <c r="O171" i="5" s="1"/>
  <c r="P171" i="5" s="1"/>
  <c r="Q171" i="5" s="1"/>
  <c r="C171" i="5"/>
  <c r="E171" i="5"/>
  <c r="G171" i="5"/>
  <c r="J171" i="5"/>
  <c r="L171" i="5"/>
  <c r="R171" i="5"/>
  <c r="L218" i="5"/>
  <c r="C218" i="5"/>
  <c r="H218" i="5"/>
  <c r="R218" i="5"/>
  <c r="N218" i="5"/>
  <c r="A218" i="5"/>
  <c r="O218" i="5" s="1"/>
  <c r="P218" i="5" s="1"/>
  <c r="Q218" i="5" s="1"/>
  <c r="E218" i="5"/>
  <c r="F218" i="5"/>
  <c r="G218" i="5"/>
  <c r="M218" i="5"/>
  <c r="J218" i="5"/>
  <c r="K218" i="5"/>
  <c r="A186" i="5"/>
  <c r="O186" i="5" s="1"/>
  <c r="P186" i="5" s="1"/>
  <c r="Q186" i="5" s="1"/>
  <c r="R186" i="5"/>
  <c r="F186" i="5"/>
  <c r="E186" i="5"/>
  <c r="N186" i="5"/>
  <c r="C186" i="5"/>
  <c r="G186" i="5"/>
  <c r="H186" i="5"/>
  <c r="J186" i="5"/>
  <c r="K186" i="5"/>
  <c r="L186" i="5"/>
  <c r="M186" i="5"/>
  <c r="K217" i="5"/>
  <c r="E217" i="5"/>
  <c r="N217" i="5"/>
  <c r="H217" i="5"/>
  <c r="J217" i="5"/>
  <c r="L217" i="5"/>
  <c r="R217" i="5"/>
  <c r="A217" i="5"/>
  <c r="O217" i="5" s="1"/>
  <c r="P217" i="5" s="1"/>
  <c r="Q217" i="5" s="1"/>
  <c r="C217" i="5"/>
  <c r="G217" i="5"/>
  <c r="F217" i="5"/>
  <c r="M217" i="5"/>
  <c r="C200" i="5"/>
  <c r="J200" i="5"/>
  <c r="A200" i="5"/>
  <c r="O200" i="5" s="1"/>
  <c r="P200" i="5" s="1"/>
  <c r="Q200" i="5" s="1"/>
  <c r="K200" i="5"/>
  <c r="R200" i="5"/>
  <c r="E200" i="5"/>
  <c r="F200" i="5"/>
  <c r="G200" i="5"/>
  <c r="H200" i="5"/>
  <c r="L200" i="5"/>
  <c r="M200" i="5"/>
  <c r="N200" i="5"/>
  <c r="N184" i="5"/>
  <c r="R184" i="5"/>
  <c r="E184" i="5"/>
  <c r="G184" i="5"/>
  <c r="F184" i="5"/>
  <c r="H184" i="5"/>
  <c r="K184" i="5"/>
  <c r="L184" i="5"/>
  <c r="M184" i="5"/>
  <c r="C184" i="5"/>
  <c r="J184" i="5"/>
  <c r="A184" i="5"/>
  <c r="O184" i="5" s="1"/>
  <c r="P184" i="5" s="1"/>
  <c r="Q184" i="5" s="1"/>
  <c r="F168" i="5"/>
  <c r="H168" i="5"/>
  <c r="K168" i="5"/>
  <c r="M168" i="5"/>
  <c r="C168" i="5"/>
  <c r="E168" i="5"/>
  <c r="G168" i="5"/>
  <c r="J168" i="5"/>
  <c r="L168" i="5"/>
  <c r="N168" i="5"/>
  <c r="R168" i="5"/>
  <c r="A168" i="5"/>
  <c r="O168" i="5" s="1"/>
  <c r="P168" i="5" s="1"/>
  <c r="Q168" i="5" s="1"/>
  <c r="C152" i="5"/>
  <c r="E152" i="5"/>
  <c r="H152" i="5"/>
  <c r="J152" i="5"/>
  <c r="M152" i="5"/>
  <c r="A152" i="5"/>
  <c r="O152" i="5" s="1"/>
  <c r="P152" i="5" s="1"/>
  <c r="Q152" i="5" s="1"/>
  <c r="F152" i="5"/>
  <c r="G152" i="5"/>
  <c r="K152" i="5"/>
  <c r="L152" i="5"/>
  <c r="N152" i="5"/>
  <c r="R152" i="5"/>
  <c r="J136" i="5"/>
  <c r="L136" i="5"/>
  <c r="A136" i="5"/>
  <c r="O136" i="5" s="1"/>
  <c r="P136" i="5" s="1"/>
  <c r="Q136" i="5" s="1"/>
  <c r="G136" i="5"/>
  <c r="K136" i="5"/>
  <c r="C136" i="5"/>
  <c r="E136" i="5"/>
  <c r="F136" i="5"/>
  <c r="H136" i="5"/>
  <c r="M136" i="5"/>
  <c r="N136" i="5"/>
  <c r="R136" i="5"/>
  <c r="E88" i="4"/>
  <c r="H88" i="4"/>
  <c r="J88" i="4"/>
  <c r="K88" i="4"/>
  <c r="A88" i="4"/>
  <c r="O88" i="4" s="1"/>
  <c r="P88" i="4" s="1"/>
  <c r="C88" i="4"/>
  <c r="F88" i="4"/>
  <c r="G88" i="4"/>
  <c r="L88" i="4"/>
  <c r="M88" i="4"/>
  <c r="N88" i="4"/>
  <c r="A195" i="5"/>
  <c r="O195" i="5" s="1"/>
  <c r="P195" i="5" s="1"/>
  <c r="Q195" i="5" s="1"/>
  <c r="H195" i="5"/>
  <c r="R195" i="5"/>
  <c r="C195" i="5"/>
  <c r="E195" i="5"/>
  <c r="F195" i="5"/>
  <c r="G195" i="5"/>
  <c r="J195" i="5"/>
  <c r="K195" i="5"/>
  <c r="N195" i="5"/>
  <c r="L195" i="5"/>
  <c r="M195" i="5"/>
  <c r="H194" i="5"/>
  <c r="M194" i="5"/>
  <c r="N194" i="5"/>
  <c r="R194" i="5"/>
  <c r="A194" i="5"/>
  <c r="O194" i="5" s="1"/>
  <c r="P194" i="5" s="1"/>
  <c r="Q194" i="5" s="1"/>
  <c r="C194" i="5"/>
  <c r="E194" i="5"/>
  <c r="F194" i="5"/>
  <c r="G194" i="5"/>
  <c r="L194" i="5"/>
  <c r="J194" i="5"/>
  <c r="K194" i="5"/>
  <c r="G129" i="5"/>
  <c r="L129" i="5"/>
  <c r="J129" i="5"/>
  <c r="M129" i="5"/>
  <c r="C129" i="5"/>
  <c r="A129" i="5"/>
  <c r="O129" i="5" s="1"/>
  <c r="P129" i="5" s="1"/>
  <c r="Q129" i="5" s="1"/>
  <c r="E129" i="5"/>
  <c r="F129" i="5"/>
  <c r="H129" i="5"/>
  <c r="K129" i="5"/>
  <c r="N129" i="5"/>
  <c r="R129" i="5"/>
  <c r="A192" i="5"/>
  <c r="O192" i="5" s="1"/>
  <c r="P192" i="5" s="1"/>
  <c r="Q192" i="5" s="1"/>
  <c r="H192" i="5"/>
  <c r="M192" i="5"/>
  <c r="E192" i="5"/>
  <c r="F192" i="5"/>
  <c r="G192" i="5"/>
  <c r="K192" i="5"/>
  <c r="L192" i="5"/>
  <c r="N192" i="5"/>
  <c r="R192" i="5"/>
  <c r="C192" i="5"/>
  <c r="J192" i="5"/>
  <c r="A191" i="5"/>
  <c r="O191" i="5" s="1"/>
  <c r="P191" i="5" s="1"/>
  <c r="Q191" i="5" s="1"/>
  <c r="H191" i="5"/>
  <c r="K191" i="5"/>
  <c r="C191" i="5"/>
  <c r="E191" i="5"/>
  <c r="G191" i="5"/>
  <c r="J191" i="5"/>
  <c r="L191" i="5"/>
  <c r="M191" i="5"/>
  <c r="N191" i="5"/>
  <c r="R191" i="5"/>
  <c r="F191" i="5"/>
  <c r="M222" i="5"/>
  <c r="R222" i="5"/>
  <c r="F222" i="5"/>
  <c r="J222" i="5"/>
  <c r="K222" i="5"/>
  <c r="L222" i="5"/>
  <c r="C222" i="5"/>
  <c r="H222" i="5"/>
  <c r="A222" i="5"/>
  <c r="O222" i="5" s="1"/>
  <c r="P222" i="5" s="1"/>
  <c r="Q222" i="5" s="1"/>
  <c r="E222" i="5"/>
  <c r="G222" i="5"/>
  <c r="N222" i="5"/>
  <c r="C157" i="5"/>
  <c r="E157" i="5"/>
  <c r="H157" i="5"/>
  <c r="J157" i="5"/>
  <c r="M157" i="5"/>
  <c r="G157" i="5"/>
  <c r="A157" i="5"/>
  <c r="O157" i="5" s="1"/>
  <c r="P157" i="5" s="1"/>
  <c r="Q157" i="5" s="1"/>
  <c r="F157" i="5"/>
  <c r="K157" i="5"/>
  <c r="L157" i="5"/>
  <c r="N157" i="5"/>
  <c r="R157" i="5"/>
  <c r="L220" i="5"/>
  <c r="C220" i="5"/>
  <c r="K220" i="5"/>
  <c r="A220" i="5"/>
  <c r="O220" i="5" s="1"/>
  <c r="P220" i="5" s="1"/>
  <c r="Q220" i="5" s="1"/>
  <c r="E220" i="5"/>
  <c r="G220" i="5"/>
  <c r="H220" i="5"/>
  <c r="J220" i="5"/>
  <c r="N220" i="5"/>
  <c r="R220" i="5"/>
  <c r="F220" i="5"/>
  <c r="M220" i="5"/>
  <c r="K219" i="5"/>
  <c r="H219" i="5"/>
  <c r="A219" i="5"/>
  <c r="O219" i="5" s="1"/>
  <c r="P219" i="5" s="1"/>
  <c r="Q219" i="5" s="1"/>
  <c r="C219" i="5"/>
  <c r="E219" i="5"/>
  <c r="F219" i="5"/>
  <c r="G219" i="5"/>
  <c r="J219" i="5"/>
  <c r="L219" i="5"/>
  <c r="R219" i="5"/>
  <c r="M219" i="5"/>
  <c r="N219" i="5"/>
  <c r="G170" i="5"/>
  <c r="L170" i="5"/>
  <c r="N170" i="5"/>
  <c r="R170" i="5"/>
  <c r="A170" i="5"/>
  <c r="O170" i="5" s="1"/>
  <c r="P170" i="5" s="1"/>
  <c r="Q170" i="5" s="1"/>
  <c r="C170" i="5"/>
  <c r="E170" i="5"/>
  <c r="F170" i="5"/>
  <c r="H170" i="5"/>
  <c r="J170" i="5"/>
  <c r="K170" i="5"/>
  <c r="M170" i="5"/>
  <c r="N185" i="5"/>
  <c r="E185" i="5"/>
  <c r="A185" i="5"/>
  <c r="O185" i="5" s="1"/>
  <c r="P185" i="5" s="1"/>
  <c r="Q185" i="5" s="1"/>
  <c r="J185" i="5"/>
  <c r="K185" i="5"/>
  <c r="L185" i="5"/>
  <c r="M185" i="5"/>
  <c r="R185" i="5"/>
  <c r="C185" i="5"/>
  <c r="F185" i="5"/>
  <c r="G185" i="5"/>
  <c r="H185" i="5"/>
  <c r="K216" i="5"/>
  <c r="M216" i="5"/>
  <c r="E216" i="5"/>
  <c r="F216" i="5"/>
  <c r="G216" i="5"/>
  <c r="H216" i="5"/>
  <c r="J216" i="5"/>
  <c r="L216" i="5"/>
  <c r="N216" i="5"/>
  <c r="R216" i="5"/>
  <c r="A216" i="5"/>
  <c r="O216" i="5" s="1"/>
  <c r="P216" i="5" s="1"/>
  <c r="Q216" i="5" s="1"/>
  <c r="C216" i="5"/>
  <c r="J215" i="5"/>
  <c r="A215" i="5"/>
  <c r="O215" i="5" s="1"/>
  <c r="P215" i="5" s="1"/>
  <c r="Q215" i="5" s="1"/>
  <c r="K215" i="5"/>
  <c r="C215" i="5"/>
  <c r="E215" i="5"/>
  <c r="G215" i="5"/>
  <c r="H215" i="5"/>
  <c r="L215" i="5"/>
  <c r="M215" i="5"/>
  <c r="N215" i="5"/>
  <c r="R215" i="5"/>
  <c r="F215" i="5"/>
  <c r="H199" i="5"/>
  <c r="K199" i="5"/>
  <c r="L199" i="5"/>
  <c r="M199" i="5"/>
  <c r="N199" i="5"/>
  <c r="A199" i="5"/>
  <c r="O199" i="5" s="1"/>
  <c r="P199" i="5" s="1"/>
  <c r="Q199" i="5" s="1"/>
  <c r="C199" i="5"/>
  <c r="E199" i="5"/>
  <c r="F199" i="5"/>
  <c r="J199" i="5"/>
  <c r="G199" i="5"/>
  <c r="R199" i="5"/>
  <c r="M183" i="5"/>
  <c r="R183" i="5"/>
  <c r="K183" i="5"/>
  <c r="C183" i="5"/>
  <c r="A183" i="5"/>
  <c r="O183" i="5" s="1"/>
  <c r="P183" i="5" s="1"/>
  <c r="Q183" i="5" s="1"/>
  <c r="E183" i="5"/>
  <c r="F183" i="5"/>
  <c r="G183" i="5"/>
  <c r="H183" i="5"/>
  <c r="J183" i="5"/>
  <c r="L183" i="5"/>
  <c r="N183" i="5"/>
  <c r="E167" i="5"/>
  <c r="G167" i="5"/>
  <c r="J167" i="5"/>
  <c r="L167" i="5"/>
  <c r="N167" i="5"/>
  <c r="A167" i="5"/>
  <c r="O167" i="5" s="1"/>
  <c r="P167" i="5" s="1"/>
  <c r="Q167" i="5" s="1"/>
  <c r="C167" i="5"/>
  <c r="F167" i="5"/>
  <c r="H167" i="5"/>
  <c r="K167" i="5"/>
  <c r="M167" i="5"/>
  <c r="R167" i="5"/>
  <c r="C151" i="5"/>
  <c r="E151" i="5"/>
  <c r="H151" i="5"/>
  <c r="J151" i="5"/>
  <c r="M151" i="5"/>
  <c r="N151" i="5"/>
  <c r="A151" i="5"/>
  <c r="O151" i="5" s="1"/>
  <c r="P151" i="5" s="1"/>
  <c r="Q151" i="5" s="1"/>
  <c r="R151" i="5"/>
  <c r="F151" i="5"/>
  <c r="G151" i="5"/>
  <c r="K151" i="5"/>
  <c r="L151" i="5"/>
  <c r="C135" i="5"/>
  <c r="K135" i="5"/>
  <c r="N135" i="5"/>
  <c r="F135" i="5"/>
  <c r="L135" i="5"/>
  <c r="R135" i="5"/>
  <c r="M135" i="5"/>
  <c r="A135" i="5"/>
  <c r="O135" i="5" s="1"/>
  <c r="P135" i="5" s="1"/>
  <c r="Q135" i="5" s="1"/>
  <c r="E135" i="5"/>
  <c r="G135" i="5"/>
  <c r="H135" i="5"/>
  <c r="J135" i="5"/>
  <c r="C87" i="4"/>
  <c r="F87" i="4"/>
  <c r="G87" i="4"/>
  <c r="H87" i="4"/>
  <c r="N87" i="4"/>
  <c r="J87" i="4"/>
  <c r="K87" i="4"/>
  <c r="L87" i="4"/>
  <c r="M87" i="4"/>
  <c r="A87" i="4"/>
  <c r="O87" i="4" s="1"/>
  <c r="P87" i="4" s="1"/>
  <c r="E87" i="4"/>
  <c r="R3" i="5"/>
  <c r="E9" i="13" l="1"/>
  <c r="M2" i="4" l="1"/>
  <c r="E7" i="13" l="1"/>
  <c r="E8" i="13"/>
  <c r="E10" i="13" l="1"/>
  <c r="I2" i="5" l="1"/>
  <c r="D2" i="5"/>
  <c r="B2" i="5"/>
  <c r="I2" i="4"/>
  <c r="D2" i="4"/>
  <c r="R2" i="5" l="1"/>
  <c r="F16" i="16"/>
  <c r="A1" i="10" l="1"/>
  <c r="D16" i="16" l="1"/>
  <c r="B2" i="4" l="1"/>
  <c r="G10" i="16" l="1"/>
  <c r="F10" i="16"/>
  <c r="E10" i="16"/>
  <c r="D10" i="16"/>
  <c r="A1" i="13" l="1"/>
  <c r="A1" i="16"/>
  <c r="A1" i="12" l="1"/>
  <c r="A4" i="10" l="1"/>
  <c r="E2" i="4" l="1"/>
  <c r="N2" i="4" l="1"/>
  <c r="J2" i="4"/>
  <c r="F2" i="4"/>
  <c r="A2" i="4"/>
  <c r="O2" i="4" s="1"/>
  <c r="P2" i="4" s="1"/>
  <c r="Q2" i="4" s="1"/>
  <c r="K2" i="4"/>
  <c r="G2" i="4"/>
  <c r="L2" i="4"/>
  <c r="H2" i="4"/>
  <c r="C2" i="4"/>
  <c r="A2" i="5"/>
  <c r="O2" i="5" s="1"/>
  <c r="P2" i="5" s="1"/>
  <c r="M2" i="5"/>
  <c r="E2" i="5"/>
  <c r="J2" i="5"/>
  <c r="L2" i="5"/>
  <c r="N2" i="5"/>
  <c r="K2" i="5"/>
  <c r="H2" i="5"/>
  <c r="G2" i="5"/>
  <c r="C2" i="5"/>
  <c r="F2" i="5"/>
  <c r="Q3" i="4" l="1"/>
  <c r="Q4" i="4"/>
  <c r="Q10" i="4" s="1"/>
  <c r="Q11" i="4" s="1"/>
  <c r="Q5" i="4"/>
  <c r="Q2" i="5"/>
  <c r="Q8" i="4" l="1"/>
  <c r="Q13" i="4"/>
  <c r="Q3" i="5"/>
  <c r="Q9" i="4" l="1"/>
  <c r="Q4" i="5"/>
  <c r="Q45" i="4"/>
  <c r="E2" i="9"/>
  <c r="C2" i="9"/>
  <c r="C4" i="10" s="1"/>
  <c r="I2" i="9"/>
  <c r="H4" i="10" s="1"/>
  <c r="J2" i="9"/>
  <c r="I4" i="10" s="1"/>
  <c r="L2" i="9"/>
  <c r="D2" i="9"/>
  <c r="D4" i="10" s="1"/>
  <c r="K2" i="9"/>
  <c r="J4" i="10" s="1"/>
  <c r="G2" i="9"/>
  <c r="A2" i="9"/>
  <c r="F2" i="9"/>
  <c r="H2" i="9"/>
  <c r="G4" i="10" s="1"/>
  <c r="B2" i="9"/>
  <c r="B4" i="10" s="1"/>
  <c r="M2" i="9"/>
  <c r="L4" i="10" s="1"/>
  <c r="Q12" i="4" l="1"/>
  <c r="Q5" i="5"/>
  <c r="Q6" i="5" s="1"/>
  <c r="K4" i="10"/>
  <c r="Q14" i="4" l="1"/>
  <c r="Q7" i="5"/>
  <c r="Q8" i="5" s="1"/>
  <c r="Q15" i="4" l="1"/>
  <c r="C3" i="9" s="1"/>
  <c r="C5" i="10" s="1"/>
  <c r="D3" i="9"/>
  <c r="D5" i="10" s="1"/>
  <c r="K3" i="9"/>
  <c r="J5" i="10" s="1"/>
  <c r="E3" i="9"/>
  <c r="E5" i="10" s="1"/>
  <c r="H3" i="9"/>
  <c r="G5" i="10" s="1"/>
  <c r="L3" i="9"/>
  <c r="I3" i="9"/>
  <c r="H5" i="10" s="1"/>
  <c r="J3" i="9"/>
  <c r="I5" i="10" s="1"/>
  <c r="F3" i="9"/>
  <c r="F5" i="10" s="1"/>
  <c r="A3" i="9"/>
  <c r="M3" i="9"/>
  <c r="L5" i="10" s="1"/>
  <c r="Q17" i="4"/>
  <c r="G4" i="9"/>
  <c r="G3" i="9"/>
  <c r="D4" i="9"/>
  <c r="D6" i="10" s="1"/>
  <c r="B3" i="9"/>
  <c r="B5" i="10" s="1"/>
  <c r="Q19" i="4"/>
  <c r="Q20" i="4" s="1"/>
  <c r="Q9" i="5"/>
  <c r="Q10" i="5" s="1"/>
  <c r="K5" i="10" l="1"/>
  <c r="Q16" i="4"/>
  <c r="B5" i="9"/>
  <c r="B7" i="10" s="1"/>
  <c r="E5" i="9"/>
  <c r="E7" i="10" s="1"/>
  <c r="A5" i="9"/>
  <c r="J5" i="9"/>
  <c r="I7" i="10" s="1"/>
  <c r="D5" i="9"/>
  <c r="D7" i="10" s="1"/>
  <c r="F5" i="9"/>
  <c r="F7" i="10" s="1"/>
  <c r="C5" i="9"/>
  <c r="C7" i="10" s="1"/>
  <c r="H5" i="9"/>
  <c r="G7" i="10" s="1"/>
  <c r="I5" i="9"/>
  <c r="H7" i="10" s="1"/>
  <c r="K5" i="9"/>
  <c r="J7" i="10" s="1"/>
  <c r="B4" i="9"/>
  <c r="B6" i="10" s="1"/>
  <c r="F4" i="9"/>
  <c r="F6" i="10" s="1"/>
  <c r="J4" i="9"/>
  <c r="I6" i="10" s="1"/>
  <c r="K4" i="9"/>
  <c r="J6" i="10" s="1"/>
  <c r="C4" i="9"/>
  <c r="C6" i="10" s="1"/>
  <c r="I4" i="9"/>
  <c r="H6" i="10" s="1"/>
  <c r="M4" i="9"/>
  <c r="L6" i="10" s="1"/>
  <c r="H4" i="9"/>
  <c r="G6" i="10" s="1"/>
  <c r="A4" i="9"/>
  <c r="L4" i="9"/>
  <c r="E4" i="9"/>
  <c r="E6" i="10" s="1"/>
  <c r="K7" i="10"/>
  <c r="Q24" i="4"/>
  <c r="Q11" i="5"/>
  <c r="K6" i="10" l="1"/>
  <c r="M5" i="9"/>
  <c r="L7" i="10" s="1"/>
  <c r="Q18" i="4"/>
  <c r="G5" i="9" s="1"/>
  <c r="L5" i="9"/>
  <c r="A6" i="9"/>
  <c r="I6" i="9"/>
  <c r="H8" i="10" s="1"/>
  <c r="K6" i="9"/>
  <c r="J8" i="10" s="1"/>
  <c r="G6" i="9"/>
  <c r="E6" i="9"/>
  <c r="E8" i="10" s="1"/>
  <c r="D6" i="9"/>
  <c r="D8" i="10" s="1"/>
  <c r="F6" i="9"/>
  <c r="F8" i="10" s="1"/>
  <c r="M6" i="9"/>
  <c r="L8" i="10" s="1"/>
  <c r="C6" i="9"/>
  <c r="C8" i="10" s="1"/>
  <c r="J6" i="9"/>
  <c r="I8" i="10" s="1"/>
  <c r="H6" i="9"/>
  <c r="G8" i="10" s="1"/>
  <c r="L6" i="9"/>
  <c r="B6" i="9"/>
  <c r="B8" i="10" s="1"/>
  <c r="Q25" i="4"/>
  <c r="Q12" i="5"/>
  <c r="Q13" i="5" s="1"/>
  <c r="Q27" i="4"/>
  <c r="Q21" i="4" l="1"/>
  <c r="Q22" i="4" s="1"/>
  <c r="Q23" i="4" s="1"/>
  <c r="K8" i="10"/>
  <c r="Q26" i="4"/>
  <c r="Q32" i="4"/>
  <c r="Q33" i="4" s="1"/>
  <c r="Q14" i="5"/>
  <c r="Q36" i="4"/>
  <c r="I3" i="7"/>
  <c r="I5" i="2" s="1"/>
  <c r="M5" i="7"/>
  <c r="D5" i="7"/>
  <c r="D7" i="2" s="1"/>
  <c r="B3" i="7"/>
  <c r="B5" i="2" s="1"/>
  <c r="L2" i="7"/>
  <c r="L4" i="2" s="1"/>
  <c r="M2" i="7"/>
  <c r="K3" i="7"/>
  <c r="K5" i="2" s="1"/>
  <c r="H5" i="7"/>
  <c r="H7" i="2" s="1"/>
  <c r="F4" i="7"/>
  <c r="M3" i="7"/>
  <c r="I5" i="7"/>
  <c r="I7" i="2" s="1"/>
  <c r="C4" i="7"/>
  <c r="C6" i="2" s="1"/>
  <c r="L3" i="7"/>
  <c r="L5" i="2" s="1"/>
  <c r="J3" i="7"/>
  <c r="J5" i="2" s="1"/>
  <c r="C3" i="7"/>
  <c r="C5" i="2" s="1"/>
  <c r="F5" i="7"/>
  <c r="B4" i="7"/>
  <c r="B6" i="2" s="1"/>
  <c r="E2" i="7"/>
  <c r="L4" i="7"/>
  <c r="L6" i="2" s="1"/>
  <c r="K5" i="7"/>
  <c r="K7" i="2" s="1"/>
  <c r="K2" i="7"/>
  <c r="K4" i="2" s="1"/>
  <c r="K4" i="7"/>
  <c r="K6" i="2" s="1"/>
  <c r="G4" i="7"/>
  <c r="L5" i="7"/>
  <c r="L7" i="2" s="1"/>
  <c r="C2" i="7"/>
  <c r="C4" i="2" s="1"/>
  <c r="A3" i="7"/>
  <c r="B2" i="7"/>
  <c r="B4" i="2" s="1"/>
  <c r="A5" i="7"/>
  <c r="G2" i="7"/>
  <c r="B5" i="7"/>
  <c r="B7" i="2" s="1"/>
  <c r="N2" i="7"/>
  <c r="M4" i="2" s="1"/>
  <c r="H2" i="7"/>
  <c r="H4" i="2" s="1"/>
  <c r="J4" i="7"/>
  <c r="J6" i="2" s="1"/>
  <c r="N3" i="7"/>
  <c r="M5" i="2" s="1"/>
  <c r="N4" i="7"/>
  <c r="M6" i="2" s="1"/>
  <c r="H3" i="7"/>
  <c r="H5" i="2" s="1"/>
  <c r="F3" i="7"/>
  <c r="M4" i="7"/>
  <c r="I4" i="7"/>
  <c r="I6" i="2" s="1"/>
  <c r="J5" i="7"/>
  <c r="J7" i="2" s="1"/>
  <c r="D4" i="7"/>
  <c r="D6" i="2" s="1"/>
  <c r="D3" i="7"/>
  <c r="D5" i="2" s="1"/>
  <c r="A2" i="7"/>
  <c r="J2" i="7"/>
  <c r="J4" i="2" s="1"/>
  <c r="D2" i="7"/>
  <c r="D4" i="2" s="1"/>
  <c r="N5" i="7"/>
  <c r="M7" i="2" s="1"/>
  <c r="K6" i="7"/>
  <c r="K8" i="2" s="1"/>
  <c r="G3" i="7"/>
  <c r="E5" i="7"/>
  <c r="I2" i="7"/>
  <c r="I4" i="2" s="1"/>
  <c r="A4" i="7"/>
  <c r="F2" i="7"/>
  <c r="H6" i="7"/>
  <c r="H8" i="2" s="1"/>
  <c r="E4" i="7"/>
  <c r="D6" i="7"/>
  <c r="D8" i="2" s="1"/>
  <c r="E3" i="7"/>
  <c r="H4" i="7"/>
  <c r="H6" i="2" s="1"/>
  <c r="C5" i="7"/>
  <c r="C7" i="2" s="1"/>
  <c r="G5" i="7"/>
  <c r="K7" i="7"/>
  <c r="K9" i="2" s="1"/>
  <c r="E7" i="7"/>
  <c r="L7" i="7"/>
  <c r="L9" i="2" s="1"/>
  <c r="B7" i="7"/>
  <c r="B9" i="2" s="1"/>
  <c r="N7" i="7"/>
  <c r="M9" i="2" s="1"/>
  <c r="F6" i="7"/>
  <c r="M7" i="7"/>
  <c r="F8" i="7"/>
  <c r="L6" i="7"/>
  <c r="L8" i="2" s="1"/>
  <c r="F7" i="7"/>
  <c r="G6" i="7"/>
  <c r="E6" i="7"/>
  <c r="N6" i="7"/>
  <c r="M8" i="2" s="1"/>
  <c r="A7" i="7"/>
  <c r="D7" i="7"/>
  <c r="D9" i="2" s="1"/>
  <c r="L8" i="7"/>
  <c r="L10" i="2" s="1"/>
  <c r="J6" i="7"/>
  <c r="J8" i="2" s="1"/>
  <c r="I6" i="7"/>
  <c r="I8" i="2" s="1"/>
  <c r="A6" i="7"/>
  <c r="G7" i="7"/>
  <c r="C6" i="7"/>
  <c r="C8" i="2" s="1"/>
  <c r="H7" i="7"/>
  <c r="H9" i="2" s="1"/>
  <c r="M6" i="7"/>
  <c r="J7" i="7"/>
  <c r="J9" i="2" s="1"/>
  <c r="C7" i="7"/>
  <c r="C9" i="2" s="1"/>
  <c r="I7" i="7"/>
  <c r="I9" i="2" s="1"/>
  <c r="I8" i="7"/>
  <c r="I10" i="2" s="1"/>
  <c r="B8" i="7"/>
  <c r="B10" i="2" s="1"/>
  <c r="E8" i="7"/>
  <c r="N8" i="7"/>
  <c r="M10" i="2" s="1"/>
  <c r="G8" i="7"/>
  <c r="M8" i="7"/>
  <c r="D8" i="7"/>
  <c r="D10" i="2" s="1"/>
  <c r="B6" i="7"/>
  <c r="B8" i="2" s="1"/>
  <c r="K8" i="7"/>
  <c r="K10" i="2" s="1"/>
  <c r="A8" i="7"/>
  <c r="J8" i="7"/>
  <c r="J10" i="2" s="1"/>
  <c r="H8" i="7"/>
  <c r="H10" i="2" s="1"/>
  <c r="C8" i="7"/>
  <c r="C10" i="2" s="1"/>
  <c r="G9" i="7"/>
  <c r="D10" i="7"/>
  <c r="D12" i="2" s="1"/>
  <c r="N10" i="7"/>
  <c r="M12" i="2" s="1"/>
  <c r="K9" i="7"/>
  <c r="K11" i="2" s="1"/>
  <c r="B10" i="7"/>
  <c r="B12" i="2" s="1"/>
  <c r="M10" i="7"/>
  <c r="C9" i="7"/>
  <c r="C11" i="2" s="1"/>
  <c r="G10" i="7"/>
  <c r="E9" i="7"/>
  <c r="L9" i="7"/>
  <c r="L11" i="2" s="1"/>
  <c r="I9" i="7"/>
  <c r="I11" i="2" s="1"/>
  <c r="H9" i="7"/>
  <c r="H11" i="2" s="1"/>
  <c r="F9" i="7"/>
  <c r="N9" i="7"/>
  <c r="M11" i="2" s="1"/>
  <c r="D9" i="7"/>
  <c r="D11" i="2" s="1"/>
  <c r="A9" i="7"/>
  <c r="J9" i="7"/>
  <c r="J11" i="2" s="1"/>
  <c r="E10" i="7"/>
  <c r="K11" i="7"/>
  <c r="K13" i="2" s="1"/>
  <c r="L10" i="7"/>
  <c r="L12" i="2" s="1"/>
  <c r="B11" i="7"/>
  <c r="B13" i="2" s="1"/>
  <c r="I11" i="7"/>
  <c r="I13" i="2" s="1"/>
  <c r="L11" i="7"/>
  <c r="L13" i="2" s="1"/>
  <c r="F10" i="7"/>
  <c r="A10" i="7"/>
  <c r="G11" i="7"/>
  <c r="G13" i="2" s="1"/>
  <c r="J10" i="7"/>
  <c r="J12" i="2" s="1"/>
  <c r="K10" i="7"/>
  <c r="K12" i="2" s="1"/>
  <c r="M11" i="7"/>
  <c r="J11" i="7"/>
  <c r="J13" i="2" s="1"/>
  <c r="B9" i="7"/>
  <c r="B11" i="2" s="1"/>
  <c r="F11" i="7"/>
  <c r="F13" i="2" s="1"/>
  <c r="M9" i="7"/>
  <c r="I10" i="7"/>
  <c r="I12" i="2" s="1"/>
  <c r="N11" i="7"/>
  <c r="M13" i="2" s="1"/>
  <c r="H11" i="7"/>
  <c r="H13" i="2" s="1"/>
  <c r="H10" i="7"/>
  <c r="H12" i="2" s="1"/>
  <c r="C11" i="7"/>
  <c r="C13" i="2" s="1"/>
  <c r="D11" i="7"/>
  <c r="D13" i="2" s="1"/>
  <c r="E11" i="7"/>
  <c r="E13" i="2" s="1"/>
  <c r="C10" i="7"/>
  <c r="C12" i="2" s="1"/>
  <c r="A11" i="7"/>
  <c r="Q28" i="4" l="1"/>
  <c r="Q29" i="4" s="1"/>
  <c r="L7" i="9"/>
  <c r="J7" i="9"/>
  <c r="I9" i="10" s="1"/>
  <c r="E7" i="9"/>
  <c r="E9" i="10" s="1"/>
  <c r="K7" i="9"/>
  <c r="J9" i="10" s="1"/>
  <c r="G7" i="9"/>
  <c r="M7" i="9"/>
  <c r="L9" i="10" s="1"/>
  <c r="B7" i="9"/>
  <c r="B9" i="10" s="1"/>
  <c r="I7" i="9"/>
  <c r="H9" i="10" s="1"/>
  <c r="H7" i="9"/>
  <c r="G9" i="10" s="1"/>
  <c r="C7" i="9"/>
  <c r="C9" i="10" s="1"/>
  <c r="D7" i="9"/>
  <c r="D9" i="10" s="1"/>
  <c r="F7" i="9"/>
  <c r="F9" i="10" s="1"/>
  <c r="A7" i="9"/>
  <c r="Q15" i="5"/>
  <c r="Q31" i="4"/>
  <c r="K9" i="10" l="1"/>
  <c r="Q16" i="5"/>
  <c r="Q34" i="4"/>
  <c r="H12" i="7" l="1"/>
  <c r="H14" i="2" s="1"/>
  <c r="A12" i="7"/>
  <c r="C12" i="7"/>
  <c r="C14" i="2" s="1"/>
  <c r="B12" i="7"/>
  <c r="B14" i="2" s="1"/>
  <c r="J12" i="7"/>
  <c r="J14" i="2" s="1"/>
  <c r="M12" i="7"/>
  <c r="I12" i="7"/>
  <c r="I14" i="2" s="1"/>
  <c r="D12" i="7"/>
  <c r="D14" i="2" s="1"/>
  <c r="F12" i="7"/>
  <c r="F14" i="2" s="1"/>
  <c r="Q17" i="5"/>
  <c r="E12" i="7"/>
  <c r="E14" i="2" s="1"/>
  <c r="G12" i="7"/>
  <c r="G14" i="2" s="1"/>
  <c r="K12" i="7"/>
  <c r="K14" i="2" s="1"/>
  <c r="L12" i="7"/>
  <c r="L14" i="2" s="1"/>
  <c r="N12" i="7"/>
  <c r="M14" i="2" s="1"/>
  <c r="Q35" i="4"/>
  <c r="Q37" i="4" s="1"/>
  <c r="Q52" i="4"/>
  <c r="Q38" i="4" l="1"/>
  <c r="C8" i="9"/>
  <c r="C10" i="10" s="1"/>
  <c r="M8" i="9"/>
  <c r="L10" i="10" s="1"/>
  <c r="A8" i="9"/>
  <c r="I8" i="9"/>
  <c r="H10" i="10" s="1"/>
  <c r="B8" i="9"/>
  <c r="B10" i="10" s="1"/>
  <c r="Q18" i="5"/>
  <c r="J13" i="7"/>
  <c r="J15" i="2" s="1"/>
  <c r="I13" i="7"/>
  <c r="I15" i="2" s="1"/>
  <c r="A13" i="7"/>
  <c r="C13" i="7"/>
  <c r="C15" i="2" s="1"/>
  <c r="L13" i="7"/>
  <c r="L15" i="2" s="1"/>
  <c r="Q41" i="4"/>
  <c r="Q43" i="4" s="1"/>
  <c r="Q46" i="4" s="1"/>
  <c r="Q49" i="4" s="1"/>
  <c r="N13" i="7"/>
  <c r="M15" i="2" s="1"/>
  <c r="D13" i="7"/>
  <c r="D15" i="2" s="1"/>
  <c r="M13" i="7"/>
  <c r="E13" i="7"/>
  <c r="E15" i="2" s="1"/>
  <c r="F13" i="7"/>
  <c r="F15" i="2" s="1"/>
  <c r="B13" i="7"/>
  <c r="B15" i="2" s="1"/>
  <c r="H13" i="7"/>
  <c r="H15" i="2" s="1"/>
  <c r="G13" i="7"/>
  <c r="G15" i="2" s="1"/>
  <c r="Q54" i="4"/>
  <c r="I14" i="7" l="1"/>
  <c r="I16" i="2" s="1"/>
  <c r="N14" i="7"/>
  <c r="M16" i="2" s="1"/>
  <c r="K13" i="7"/>
  <c r="K15" i="2" s="1"/>
  <c r="Q19" i="5"/>
  <c r="Q20" i="5" s="1"/>
  <c r="G14" i="7" s="1"/>
  <c r="G16" i="2" s="1"/>
  <c r="Q21" i="5"/>
  <c r="Q22" i="5"/>
  <c r="H8" i="9"/>
  <c r="G10" i="10" s="1"/>
  <c r="F8" i="9"/>
  <c r="F10" i="10" s="1"/>
  <c r="D8" i="9"/>
  <c r="D10" i="10" s="1"/>
  <c r="K8" i="9"/>
  <c r="J10" i="10" s="1"/>
  <c r="G8" i="9"/>
  <c r="E8" i="9"/>
  <c r="E10" i="10" s="1"/>
  <c r="J8" i="9"/>
  <c r="I10" i="10" s="1"/>
  <c r="Q44" i="4"/>
  <c r="Q53" i="4" s="1"/>
  <c r="B14" i="7"/>
  <c r="B16" i="2" s="1"/>
  <c r="J14" i="7"/>
  <c r="J16" i="2" s="1"/>
  <c r="K14" i="7"/>
  <c r="K16" i="2" s="1"/>
  <c r="C14" i="7"/>
  <c r="C16" i="2" s="1"/>
  <c r="L14" i="7"/>
  <c r="L16" i="2" s="1"/>
  <c r="A14" i="7"/>
  <c r="D14" i="7"/>
  <c r="D16" i="2" s="1"/>
  <c r="F14" i="7"/>
  <c r="F16" i="2" s="1"/>
  <c r="H14" i="7"/>
  <c r="H16" i="2" s="1"/>
  <c r="M14" i="7"/>
  <c r="Q57" i="4"/>
  <c r="Q56" i="4"/>
  <c r="Q65" i="4"/>
  <c r="Q84" i="4"/>
  <c r="Q85" i="4" s="1"/>
  <c r="K10" i="10" l="1"/>
  <c r="E14" i="7"/>
  <c r="E16" i="2" s="1"/>
  <c r="Q60" i="4"/>
  <c r="Q23" i="5"/>
  <c r="A15" i="7" s="1"/>
  <c r="K15" i="7"/>
  <c r="K17" i="2" s="1"/>
  <c r="F15" i="7"/>
  <c r="F17" i="2" s="1"/>
  <c r="M15" i="7"/>
  <c r="C15" i="7"/>
  <c r="C17" i="2" s="1"/>
  <c r="N15" i="7"/>
  <c r="M17" i="2" s="1"/>
  <c r="D15" i="7"/>
  <c r="D17" i="2" s="1"/>
  <c r="Q24" i="5"/>
  <c r="L16" i="7" s="1"/>
  <c r="L18" i="2" s="1"/>
  <c r="I15" i="7"/>
  <c r="I17" i="2" s="1"/>
  <c r="H15" i="7"/>
  <c r="H17" i="2" s="1"/>
  <c r="J15" i="7"/>
  <c r="J17" i="2" s="1"/>
  <c r="E15" i="7"/>
  <c r="E17" i="2" s="1"/>
  <c r="G15" i="7"/>
  <c r="G17" i="2" s="1"/>
  <c r="L15" i="7"/>
  <c r="L17" i="2" s="1"/>
  <c r="B15" i="7"/>
  <c r="B17" i="2" s="1"/>
  <c r="Q61" i="4"/>
  <c r="Q69" i="4"/>
  <c r="Q66" i="4"/>
  <c r="Q70" i="4"/>
  <c r="C9" i="9" l="1"/>
  <c r="C11" i="10" s="1"/>
  <c r="F9" i="9"/>
  <c r="F11" i="10" s="1"/>
  <c r="K16" i="7"/>
  <c r="K18" i="2" s="1"/>
  <c r="J16" i="7"/>
  <c r="J18" i="2" s="1"/>
  <c r="M16" i="7"/>
  <c r="Q25" i="5"/>
  <c r="F16" i="7"/>
  <c r="F18" i="2" s="1"/>
  <c r="C16" i="7"/>
  <c r="C18" i="2" s="1"/>
  <c r="B16" i="7"/>
  <c r="B18" i="2" s="1"/>
  <c r="D16" i="7"/>
  <c r="D18" i="2" s="1"/>
  <c r="H16" i="7"/>
  <c r="H18" i="2" s="1"/>
  <c r="E16" i="7"/>
  <c r="E18" i="2" s="1"/>
  <c r="N16" i="7"/>
  <c r="M18" i="2" s="1"/>
  <c r="A16" i="7"/>
  <c r="G16" i="7"/>
  <c r="G18" i="2" s="1"/>
  <c r="I16" i="7"/>
  <c r="I18" i="2" s="1"/>
  <c r="Q62" i="4"/>
  <c r="Q71" i="4" s="1"/>
  <c r="Q73" i="4"/>
  <c r="Q72" i="4" l="1"/>
  <c r="H10" i="9" s="1"/>
  <c r="G12" i="10" s="1"/>
  <c r="Q26" i="5"/>
  <c r="D17" i="7" s="1"/>
  <c r="D19" i="2" s="1"/>
  <c r="E17" i="7"/>
  <c r="E19" i="2" s="1"/>
  <c r="Q74" i="4"/>
  <c r="Q77" i="4"/>
  <c r="G10" i="9" l="1"/>
  <c r="J10" i="9"/>
  <c r="D10" i="9"/>
  <c r="D12" i="10" s="1"/>
  <c r="A10" i="9"/>
  <c r="K10" i="9"/>
  <c r="F10" i="9"/>
  <c r="F12" i="10" s="1"/>
  <c r="M11" i="9"/>
  <c r="L13" i="10" s="1"/>
  <c r="A11" i="9"/>
  <c r="K11" i="9"/>
  <c r="J13" i="10" s="1"/>
  <c r="D11" i="9"/>
  <c r="D13" i="10" s="1"/>
  <c r="L11" i="9"/>
  <c r="J12" i="9"/>
  <c r="I14" i="10" s="1"/>
  <c r="F11" i="9"/>
  <c r="F13" i="10" s="1"/>
  <c r="M12" i="9"/>
  <c r="L14" i="10" s="1"/>
  <c r="J11" i="9"/>
  <c r="I13" i="10" s="1"/>
  <c r="I10" i="9"/>
  <c r="H12" i="10" s="1"/>
  <c r="D12" i="9"/>
  <c r="D14" i="10" s="1"/>
  <c r="L10" i="9"/>
  <c r="A17" i="7"/>
  <c r="F17" i="7"/>
  <c r="F19" i="2" s="1"/>
  <c r="L17" i="7"/>
  <c r="L19" i="2" s="1"/>
  <c r="G17" i="7"/>
  <c r="G19" i="2" s="1"/>
  <c r="J17" i="7"/>
  <c r="J19" i="2" s="1"/>
  <c r="H17" i="7"/>
  <c r="H19" i="2" s="1"/>
  <c r="K17" i="7"/>
  <c r="K19" i="2" s="1"/>
  <c r="M17" i="7"/>
  <c r="N17" i="7"/>
  <c r="M19" i="2" s="1"/>
  <c r="C17" i="7"/>
  <c r="C19" i="2" s="1"/>
  <c r="B17" i="7"/>
  <c r="B19" i="2" s="1"/>
  <c r="I17" i="7"/>
  <c r="I19" i="2" s="1"/>
  <c r="Q27" i="5"/>
  <c r="K18" i="7" s="1"/>
  <c r="K20" i="2" s="1"/>
  <c r="Q78" i="4"/>
  <c r="C12" i="9" s="1"/>
  <c r="C14" i="10" s="1"/>
  <c r="Q80" i="4"/>
  <c r="Q79" i="4" l="1"/>
  <c r="Q28" i="5"/>
  <c r="B12" i="9"/>
  <c r="B14" i="10" s="1"/>
  <c r="K13" i="10"/>
  <c r="K12" i="9"/>
  <c r="J14" i="10" s="1"/>
  <c r="K14" i="10" s="1"/>
  <c r="G12" i="9"/>
  <c r="F12" i="9"/>
  <c r="F14" i="10" s="1"/>
  <c r="M13" i="9"/>
  <c r="L15" i="10" s="1"/>
  <c r="H13" i="9"/>
  <c r="G15" i="10" s="1"/>
  <c r="E14" i="9"/>
  <c r="E16" i="10" s="1"/>
  <c r="A12" i="9"/>
  <c r="E12" i="9"/>
  <c r="E14" i="10" s="1"/>
  <c r="I13" i="9"/>
  <c r="H15" i="10" s="1"/>
  <c r="I12" i="9"/>
  <c r="H14" i="10" s="1"/>
  <c r="L14" i="9"/>
  <c r="L18" i="7"/>
  <c r="L20" i="2" s="1"/>
  <c r="J18" i="7"/>
  <c r="J20" i="2" s="1"/>
  <c r="H18" i="7"/>
  <c r="H20" i="2" s="1"/>
  <c r="E18" i="7"/>
  <c r="E20" i="2" s="1"/>
  <c r="N18" i="7"/>
  <c r="M20" i="2" s="1"/>
  <c r="M18" i="7"/>
  <c r="F18" i="7"/>
  <c r="F20" i="2" s="1"/>
  <c r="G18" i="7"/>
  <c r="G20" i="2" s="1"/>
  <c r="A18" i="7"/>
  <c r="C18" i="7"/>
  <c r="C20" i="2" s="1"/>
  <c r="B18" i="7"/>
  <c r="B20" i="2" s="1"/>
  <c r="D18" i="7"/>
  <c r="D20" i="2" s="1"/>
  <c r="I18" i="7"/>
  <c r="I20" i="2" s="1"/>
  <c r="Q29" i="5"/>
  <c r="C19" i="7" s="1"/>
  <c r="C21" i="2" s="1"/>
  <c r="Q81" i="4"/>
  <c r="Q86" i="4" s="1"/>
  <c r="Q82" i="4"/>
  <c r="G14" i="9" l="1"/>
  <c r="C14" i="9"/>
  <c r="C16" i="10" s="1"/>
  <c r="C13" i="9"/>
  <c r="C15" i="10" s="1"/>
  <c r="A13" i="9"/>
  <c r="J13" i="9"/>
  <c r="I15" i="10" s="1"/>
  <c r="M14" i="9"/>
  <c r="L16" i="10" s="1"/>
  <c r="H14" i="9"/>
  <c r="G16" i="10" s="1"/>
  <c r="D13" i="9"/>
  <c r="D15" i="10" s="1"/>
  <c r="K14" i="9"/>
  <c r="F13" i="9"/>
  <c r="F15" i="10" s="1"/>
  <c r="L13" i="9"/>
  <c r="F14" i="9"/>
  <c r="F16" i="10" s="1"/>
  <c r="K13" i="9"/>
  <c r="J15" i="10" s="1"/>
  <c r="K15" i="10" s="1"/>
  <c r="J14" i="9"/>
  <c r="D14" i="9"/>
  <c r="D16" i="10" s="1"/>
  <c r="G13" i="9"/>
  <c r="A14" i="9"/>
  <c r="Q31" i="5"/>
  <c r="A19" i="7"/>
  <c r="J19" i="7"/>
  <c r="J21" i="2" s="1"/>
  <c r="E19" i="7"/>
  <c r="E21" i="2" s="1"/>
  <c r="I19" i="7"/>
  <c r="I21" i="2" s="1"/>
  <c r="D19" i="7"/>
  <c r="D21" i="2" s="1"/>
  <c r="K19" i="7"/>
  <c r="K21" i="2" s="1"/>
  <c r="F20" i="7"/>
  <c r="F22" i="2" s="1"/>
  <c r="E20" i="7"/>
  <c r="E22" i="2" s="1"/>
  <c r="N19" i="7"/>
  <c r="M21" i="2" s="1"/>
  <c r="G19" i="7"/>
  <c r="G21" i="2" s="1"/>
  <c r="L19" i="7"/>
  <c r="L21" i="2" s="1"/>
  <c r="M19" i="7"/>
  <c r="B19" i="7"/>
  <c r="B21" i="2" s="1"/>
  <c r="H19" i="7"/>
  <c r="H21" i="2" s="1"/>
  <c r="G20" i="7"/>
  <c r="G22" i="2" s="1"/>
  <c r="B20" i="7"/>
  <c r="B22" i="2" s="1"/>
  <c r="Q30" i="5"/>
  <c r="J20" i="7" s="1"/>
  <c r="J22" i="2" s="1"/>
  <c r="K20" i="7"/>
  <c r="K22" i="2" s="1"/>
  <c r="M20" i="7"/>
  <c r="L20" i="7"/>
  <c r="L22" i="2" s="1"/>
  <c r="D20" i="7"/>
  <c r="D22" i="2" s="1"/>
  <c r="C20" i="7"/>
  <c r="C22" i="2" s="1"/>
  <c r="I20" i="7"/>
  <c r="I22" i="2" s="1"/>
  <c r="N20" i="7"/>
  <c r="M22" i="2" s="1"/>
  <c r="Q87" i="4"/>
  <c r="Q32" i="5" l="1"/>
  <c r="L8" i="9"/>
  <c r="G9" i="9"/>
  <c r="J9" i="9"/>
  <c r="I11" i="10" s="1"/>
  <c r="M10" i="9"/>
  <c r="L12" i="10" s="1"/>
  <c r="K9" i="9"/>
  <c r="J11" i="10" s="1"/>
  <c r="I9" i="9"/>
  <c r="H11" i="10" s="1"/>
  <c r="M9" i="9"/>
  <c r="L11" i="10" s="1"/>
  <c r="H9" i="9"/>
  <c r="G11" i="10" s="1"/>
  <c r="E9" i="9"/>
  <c r="E11" i="10" s="1"/>
  <c r="A9" i="9"/>
  <c r="D9" i="9"/>
  <c r="D11" i="10" s="1"/>
  <c r="L9" i="9"/>
  <c r="B9" i="9"/>
  <c r="B11" i="10" s="1"/>
  <c r="B10" i="9"/>
  <c r="B12" i="10" s="1"/>
  <c r="B11" i="9"/>
  <c r="B13" i="10" s="1"/>
  <c r="C10" i="9"/>
  <c r="C12" i="10" s="1"/>
  <c r="E10" i="9"/>
  <c r="E12" i="10" s="1"/>
  <c r="C11" i="9"/>
  <c r="C13" i="10" s="1"/>
  <c r="H11" i="9"/>
  <c r="G13" i="10" s="1"/>
  <c r="I11" i="9"/>
  <c r="H13" i="10" s="1"/>
  <c r="G11" i="9"/>
  <c r="E11" i="9"/>
  <c r="E13" i="10" s="1"/>
  <c r="B14" i="9"/>
  <c r="B16" i="10" s="1"/>
  <c r="L12" i="9"/>
  <c r="H12" i="9"/>
  <c r="G14" i="10" s="1"/>
  <c r="I14" i="9"/>
  <c r="H16" i="10" s="1"/>
  <c r="E13" i="9"/>
  <c r="E15" i="10" s="1"/>
  <c r="K15" i="9"/>
  <c r="B13" i="9"/>
  <c r="B15" i="10" s="1"/>
  <c r="A20" i="7"/>
  <c r="H20" i="7"/>
  <c r="H22" i="2" s="1"/>
  <c r="F19" i="7"/>
  <c r="F21" i="2" s="1"/>
  <c r="G21" i="7"/>
  <c r="G23" i="2" s="1"/>
  <c r="N21" i="7"/>
  <c r="M23" i="2" s="1"/>
  <c r="I21" i="7"/>
  <c r="I23" i="2" s="1"/>
  <c r="D21" i="7"/>
  <c r="D23" i="2" s="1"/>
  <c r="J21" i="7"/>
  <c r="J23" i="2" s="1"/>
  <c r="L21" i="7"/>
  <c r="L23" i="2" s="1"/>
  <c r="F21" i="7"/>
  <c r="F23" i="2" s="1"/>
  <c r="C21" i="7"/>
  <c r="C23" i="2" s="1"/>
  <c r="M21" i="7"/>
  <c r="A21" i="7"/>
  <c r="E21" i="7"/>
  <c r="E23" i="2" s="1"/>
  <c r="Q33" i="5"/>
  <c r="J22" i="7" s="1"/>
  <c r="J24" i="2" s="1"/>
  <c r="H21" i="7"/>
  <c r="H23" i="2" s="1"/>
  <c r="B21" i="7"/>
  <c r="B23" i="2" s="1"/>
  <c r="K21" i="7"/>
  <c r="K23" i="2" s="1"/>
  <c r="Q88" i="4"/>
  <c r="A17" i="9" s="1"/>
  <c r="F489" i="9"/>
  <c r="I272" i="9"/>
  <c r="M924" i="9"/>
  <c r="H961" i="9"/>
  <c r="I178" i="9"/>
  <c r="I497" i="9"/>
  <c r="M677" i="9"/>
  <c r="K286" i="9"/>
  <c r="F396" i="9"/>
  <c r="D992" i="9"/>
  <c r="I201" i="9"/>
  <c r="B746" i="9"/>
  <c r="E980" i="9"/>
  <c r="B634" i="9"/>
  <c r="B909" i="9"/>
  <c r="D594" i="9"/>
  <c r="K703" i="9"/>
  <c r="L972" i="9"/>
  <c r="H371" i="9"/>
  <c r="I172" i="9"/>
  <c r="D841" i="9"/>
  <c r="M224" i="9"/>
  <c r="G658" i="9"/>
  <c r="L71" i="9"/>
  <c r="B689" i="9"/>
  <c r="E152" i="9"/>
  <c r="F230" i="9"/>
  <c r="L801" i="9"/>
  <c r="B658" i="9"/>
  <c r="E824" i="9"/>
  <c r="E29" i="9"/>
  <c r="I834" i="9"/>
  <c r="H684" i="9"/>
  <c r="B665" i="9"/>
  <c r="J780" i="9"/>
  <c r="B520" i="9"/>
  <c r="G53" i="9"/>
  <c r="K160" i="9"/>
  <c r="A157" i="9"/>
  <c r="L426" i="9"/>
  <c r="J184" i="9"/>
  <c r="D43" i="9"/>
  <c r="H190" i="9"/>
  <c r="E579" i="9"/>
  <c r="F704" i="9"/>
  <c r="I523" i="9"/>
  <c r="E960" i="9"/>
  <c r="A135" i="9"/>
  <c r="I608" i="9"/>
  <c r="E910" i="9"/>
  <c r="D284" i="9"/>
  <c r="F153" i="9"/>
  <c r="A167" i="9"/>
  <c r="C963" i="9"/>
  <c r="L329" i="9"/>
  <c r="A876" i="9"/>
  <c r="L759" i="9"/>
  <c r="C359" i="9"/>
  <c r="J255" i="9"/>
  <c r="J686" i="9"/>
  <c r="C261" i="9"/>
  <c r="J613" i="9"/>
  <c r="C459" i="9"/>
  <c r="B52" i="9"/>
  <c r="D528" i="9"/>
  <c r="A309" i="9"/>
  <c r="F667" i="9"/>
  <c r="D87" i="9"/>
  <c r="J678" i="9"/>
  <c r="K665" i="9"/>
  <c r="L851" i="9"/>
  <c r="K425" i="9"/>
  <c r="F796" i="9"/>
  <c r="A57" i="9"/>
  <c r="K24" i="9"/>
  <c r="D584" i="9"/>
  <c r="A317" i="9"/>
  <c r="D237" i="9"/>
  <c r="G816" i="9"/>
  <c r="J374" i="9"/>
  <c r="E707" i="9"/>
  <c r="F730" i="9"/>
  <c r="E741" i="9"/>
  <c r="D505" i="9"/>
  <c r="D887" i="9"/>
  <c r="D492" i="9"/>
  <c r="G919" i="9"/>
  <c r="E31" i="9"/>
  <c r="G600" i="9"/>
  <c r="D155" i="9"/>
  <c r="J982" i="9"/>
  <c r="C246" i="9"/>
  <c r="B964" i="9"/>
  <c r="K317" i="9"/>
  <c r="J125" i="9"/>
  <c r="I498" i="9"/>
  <c r="B786" i="9"/>
  <c r="D28" i="9"/>
  <c r="A744" i="9"/>
  <c r="F226" i="9"/>
  <c r="M267" i="9"/>
  <c r="D91" i="9"/>
  <c r="D256" i="9"/>
  <c r="K621" i="9"/>
  <c r="F399" i="9"/>
  <c r="K709" i="9"/>
  <c r="D241" i="9"/>
  <c r="J957" i="9"/>
  <c r="A351" i="9"/>
  <c r="K781" i="9"/>
  <c r="G773" i="9"/>
  <c r="G362" i="9"/>
  <c r="H532" i="9"/>
  <c r="J895" i="9"/>
  <c r="A767" i="9"/>
  <c r="M977" i="9"/>
  <c r="J747" i="9"/>
  <c r="G613" i="9"/>
  <c r="J89" i="9"/>
  <c r="B376" i="9"/>
  <c r="D52" i="9"/>
  <c r="E94" i="9"/>
  <c r="C103" i="9"/>
  <c r="H879" i="9"/>
  <c r="B238" i="9"/>
  <c r="K941" i="9"/>
  <c r="M550" i="9"/>
  <c r="A448" i="9"/>
  <c r="J785" i="9"/>
  <c r="H603" i="9"/>
  <c r="H542" i="9"/>
  <c r="B926" i="9"/>
  <c r="M549" i="9"/>
  <c r="M810" i="9"/>
  <c r="L608" i="9"/>
  <c r="C557" i="9"/>
  <c r="H956" i="9"/>
  <c r="M216" i="9"/>
  <c r="B885" i="9"/>
  <c r="M234" i="9"/>
  <c r="J341" i="9"/>
  <c r="M425" i="9"/>
  <c r="G40" i="9"/>
  <c r="G424" i="9"/>
  <c r="K455" i="9"/>
  <c r="L237" i="9"/>
  <c r="K124" i="9"/>
  <c r="F104" i="9"/>
  <c r="L545" i="9"/>
  <c r="K842" i="9"/>
  <c r="G732" i="9"/>
  <c r="H741" i="9"/>
  <c r="M720" i="9"/>
  <c r="L438" i="9"/>
  <c r="M537" i="9"/>
  <c r="J916" i="9"/>
  <c r="D203" i="9"/>
  <c r="F665" i="9"/>
  <c r="C648" i="9"/>
  <c r="M825" i="9"/>
  <c r="D191" i="9"/>
  <c r="G730" i="9"/>
  <c r="K627" i="9"/>
  <c r="I369" i="9"/>
  <c r="F410" i="9"/>
  <c r="F281" i="9"/>
  <c r="F596" i="9"/>
  <c r="K849" i="9"/>
  <c r="G922" i="9"/>
  <c r="M448" i="9"/>
  <c r="K268" i="9"/>
  <c r="I737" i="9"/>
  <c r="E839" i="9"/>
  <c r="A862" i="9"/>
  <c r="K848" i="9"/>
  <c r="F808" i="9"/>
  <c r="H862" i="9"/>
  <c r="C906" i="9"/>
  <c r="J769" i="9"/>
  <c r="K720" i="9"/>
  <c r="I92" i="9"/>
  <c r="H821" i="9"/>
  <c r="F981" i="9"/>
  <c r="M526" i="9"/>
  <c r="C697" i="9"/>
  <c r="G574" i="9"/>
  <c r="J778" i="9"/>
  <c r="M735" i="9"/>
  <c r="D849" i="9"/>
  <c r="L734" i="9"/>
  <c r="C365" i="9"/>
  <c r="B134" i="9"/>
  <c r="M431" i="9"/>
  <c r="A348" i="9"/>
  <c r="C209" i="9"/>
  <c r="E872" i="9"/>
  <c r="J622" i="9"/>
  <c r="D500" i="9"/>
  <c r="K327" i="9"/>
  <c r="C654" i="9"/>
  <c r="M755" i="9"/>
  <c r="E207" i="9"/>
  <c r="M745" i="9"/>
  <c r="H109" i="9"/>
  <c r="G481" i="9"/>
  <c r="L157" i="9"/>
  <c r="I168" i="9"/>
  <c r="G142" i="9"/>
  <c r="L934" i="9"/>
  <c r="K488" i="9"/>
  <c r="G156" i="9"/>
  <c r="M726" i="9"/>
  <c r="F354" i="9"/>
  <c r="J702" i="9"/>
  <c r="I865" i="9"/>
  <c r="A209" i="9"/>
  <c r="L488" i="9"/>
  <c r="G167" i="9"/>
  <c r="J896" i="9"/>
  <c r="G306" i="9"/>
  <c r="K382" i="9"/>
  <c r="H539" i="9"/>
  <c r="G954" i="9"/>
  <c r="D361" i="9"/>
  <c r="L82" i="9"/>
  <c r="L289" i="9"/>
  <c r="J344" i="9"/>
  <c r="L252" i="9"/>
  <c r="L24" i="9"/>
  <c r="C970" i="9"/>
  <c r="A251" i="9"/>
  <c r="C410" i="9"/>
  <c r="M894" i="9"/>
  <c r="M115" i="9"/>
  <c r="D489" i="9"/>
  <c r="E775" i="9"/>
  <c r="F723" i="9"/>
  <c r="M127" i="9"/>
  <c r="B247" i="9"/>
  <c r="H235" i="9"/>
  <c r="C645" i="9"/>
  <c r="B555" i="9"/>
  <c r="G274" i="9"/>
  <c r="F302" i="9"/>
  <c r="G504" i="9"/>
  <c r="K581" i="9"/>
  <c r="I932" i="9"/>
  <c r="H791" i="9"/>
  <c r="L472" i="9"/>
  <c r="A956" i="9"/>
  <c r="G684" i="9"/>
  <c r="I870" i="9"/>
  <c r="I886" i="9"/>
  <c r="G90" i="9"/>
  <c r="J985" i="9"/>
  <c r="H285" i="9"/>
  <c r="M392" i="9"/>
  <c r="H42" i="9"/>
  <c r="A825" i="9"/>
  <c r="F285" i="9"/>
  <c r="A605" i="9"/>
  <c r="A85" i="9"/>
  <c r="J402" i="9"/>
  <c r="E228" i="9"/>
  <c r="E938" i="9"/>
  <c r="F99" i="9"/>
  <c r="F441" i="9"/>
  <c r="I896" i="9"/>
  <c r="I404" i="9"/>
  <c r="E748" i="9"/>
  <c r="M298" i="9"/>
  <c r="M669" i="9"/>
  <c r="C537" i="9"/>
  <c r="H217" i="9"/>
  <c r="A400" i="9"/>
  <c r="A732" i="9"/>
  <c r="A953" i="9"/>
  <c r="H396" i="9"/>
  <c r="M386" i="9"/>
  <c r="M592" i="9"/>
  <c r="L592" i="9"/>
  <c r="M906" i="9"/>
  <c r="A566" i="9"/>
  <c r="K580" i="9"/>
  <c r="J38" i="9"/>
  <c r="G249" i="9"/>
  <c r="I346" i="9"/>
  <c r="E810" i="9"/>
  <c r="B804" i="9"/>
  <c r="I916" i="9"/>
  <c r="C789" i="9"/>
  <c r="M814" i="9"/>
  <c r="B601" i="9"/>
  <c r="M597" i="9"/>
  <c r="G83" i="9"/>
  <c r="D392" i="9"/>
  <c r="F279" i="9"/>
  <c r="E130" i="9"/>
  <c r="J320" i="9"/>
  <c r="E303" i="9"/>
  <c r="B111" i="9"/>
  <c r="K492" i="9"/>
  <c r="C932" i="9"/>
  <c r="H888" i="9"/>
  <c r="B664" i="9"/>
  <c r="E516" i="9"/>
  <c r="I215" i="9"/>
  <c r="F404" i="9"/>
  <c r="H936" i="9"/>
  <c r="I240" i="9"/>
  <c r="L452" i="9"/>
  <c r="F174" i="9"/>
  <c r="L582" i="9"/>
  <c r="K255" i="9"/>
  <c r="D638" i="9"/>
  <c r="G443" i="9"/>
  <c r="E186" i="9"/>
  <c r="G458" i="9"/>
  <c r="H493" i="9"/>
  <c r="J87" i="9"/>
  <c r="B737" i="9"/>
  <c r="H264" i="9"/>
  <c r="B939" i="9"/>
  <c r="A834" i="9"/>
  <c r="K114" i="9"/>
  <c r="I58" i="9"/>
  <c r="D867" i="9"/>
  <c r="I292" i="9"/>
  <c r="G238" i="9"/>
  <c r="D579" i="9"/>
  <c r="C822" i="9"/>
  <c r="G211" i="9"/>
  <c r="D188" i="9"/>
  <c r="J813" i="9"/>
  <c r="B183" i="9"/>
  <c r="D453" i="9"/>
  <c r="E86" i="9"/>
  <c r="I902" i="9"/>
  <c r="C248" i="9"/>
  <c r="B890" i="9"/>
  <c r="F943" i="9"/>
  <c r="M627" i="9"/>
  <c r="H358" i="9"/>
  <c r="C283" i="9"/>
  <c r="I251" i="9"/>
  <c r="M636" i="9"/>
  <c r="C729" i="9"/>
  <c r="E431" i="9"/>
  <c r="H341" i="9"/>
  <c r="G592" i="9"/>
  <c r="E692" i="9"/>
  <c r="L330" i="9"/>
  <c r="E755" i="9"/>
  <c r="L540" i="9"/>
  <c r="M609" i="9"/>
  <c r="J831" i="9"/>
  <c r="C401" i="9"/>
  <c r="M782" i="9"/>
  <c r="B350" i="9"/>
  <c r="K476" i="9"/>
  <c r="E863" i="9"/>
  <c r="L563" i="9"/>
  <c r="F857" i="9"/>
  <c r="H548" i="9"/>
  <c r="G941" i="9"/>
  <c r="K181" i="9"/>
  <c r="A231" i="9"/>
  <c r="I390" i="9"/>
  <c r="G728" i="9"/>
  <c r="J467" i="9"/>
  <c r="C473" i="9"/>
  <c r="F797" i="9"/>
  <c r="A806" i="9"/>
  <c r="J485" i="9"/>
  <c r="B686" i="9"/>
  <c r="M301" i="9"/>
  <c r="M599" i="9"/>
  <c r="I511" i="9"/>
  <c r="F971" i="9"/>
  <c r="E946" i="9"/>
  <c r="B192" i="9"/>
  <c r="B817" i="9"/>
  <c r="H584" i="9"/>
  <c r="E779" i="9"/>
  <c r="K470" i="9"/>
  <c r="L835" i="9"/>
  <c r="I732" i="9"/>
  <c r="D738" i="9"/>
  <c r="A350" i="9"/>
  <c r="H892" i="9"/>
  <c r="E181" i="9"/>
  <c r="J797" i="9"/>
  <c r="A316" i="9"/>
  <c r="M139" i="9"/>
  <c r="D552" i="9"/>
  <c r="C659" i="9"/>
  <c r="E158" i="9"/>
  <c r="L153" i="9"/>
  <c r="E441" i="9"/>
  <c r="C490" i="9"/>
  <c r="F585" i="9"/>
  <c r="I293" i="9"/>
  <c r="H61" i="9"/>
  <c r="B691" i="9"/>
  <c r="C971" i="9"/>
  <c r="L189" i="9"/>
  <c r="H200" i="9"/>
  <c r="A942" i="9"/>
  <c r="C100" i="9"/>
  <c r="J637" i="9"/>
  <c r="J219" i="9"/>
  <c r="B616" i="9"/>
  <c r="F482" i="9"/>
  <c r="M130" i="9"/>
  <c r="I655" i="9"/>
  <c r="B289" i="9"/>
  <c r="J458" i="9"/>
  <c r="E318" i="9"/>
  <c r="M157" i="9"/>
  <c r="J272" i="9"/>
  <c r="H525" i="9"/>
  <c r="F668" i="9"/>
  <c r="A579" i="9"/>
  <c r="H533" i="9"/>
  <c r="C975" i="9"/>
  <c r="H434" i="9"/>
  <c r="E677" i="9"/>
  <c r="K648" i="9"/>
  <c r="A254" i="9"/>
  <c r="M954" i="9"/>
  <c r="M620" i="9"/>
  <c r="A681" i="9"/>
  <c r="H226" i="9"/>
  <c r="M272" i="9"/>
  <c r="M929" i="9"/>
  <c r="C681" i="9"/>
  <c r="I116" i="9"/>
  <c r="M631" i="9"/>
  <c r="M715" i="9"/>
  <c r="K51" i="9"/>
  <c r="A724" i="9"/>
  <c r="J171" i="9"/>
  <c r="E449" i="9"/>
  <c r="A560" i="9"/>
  <c r="G137" i="9"/>
  <c r="A780" i="9"/>
  <c r="I827" i="9"/>
  <c r="J288" i="9"/>
  <c r="G916" i="9"/>
  <c r="A617" i="9"/>
  <c r="L54" i="9"/>
  <c r="D593" i="9"/>
  <c r="E200" i="9"/>
  <c r="F162" i="9"/>
  <c r="F41" i="9"/>
  <c r="E815" i="9"/>
  <c r="K340" i="9"/>
  <c r="G729" i="9"/>
  <c r="A500" i="9"/>
  <c r="L623" i="9"/>
  <c r="C467" i="9"/>
  <c r="A575" i="9"/>
  <c r="M254" i="9"/>
  <c r="M221" i="9"/>
  <c r="I246" i="9"/>
  <c r="I114" i="9"/>
  <c r="G25" i="9"/>
  <c r="K523" i="9"/>
  <c r="A508" i="9"/>
  <c r="D69" i="9"/>
  <c r="C704" i="9"/>
  <c r="K169" i="9"/>
  <c r="K512" i="9"/>
  <c r="I888" i="9"/>
  <c r="L83" i="9"/>
  <c r="K123" i="9"/>
  <c r="H35" i="9"/>
  <c r="A477" i="9"/>
  <c r="M354" i="9"/>
  <c r="C754" i="9"/>
  <c r="B66" i="9"/>
  <c r="I260" i="9"/>
  <c r="M363" i="9"/>
  <c r="H487" i="9"/>
  <c r="B283" i="9"/>
  <c r="D614" i="9"/>
  <c r="K298" i="9"/>
  <c r="A183" i="9"/>
  <c r="H53" i="9"/>
  <c r="M905" i="9"/>
  <c r="I640" i="9"/>
  <c r="B710" i="9"/>
  <c r="L916" i="9"/>
  <c r="M622" i="9"/>
  <c r="E900" i="9"/>
  <c r="K290" i="9"/>
  <c r="G873" i="9"/>
  <c r="B241" i="9"/>
  <c r="F969" i="9"/>
  <c r="L185" i="9"/>
  <c r="M72" i="9"/>
  <c r="F84" i="9"/>
  <c r="L325" i="9"/>
  <c r="L370" i="9"/>
  <c r="A565" i="9"/>
  <c r="H608" i="9"/>
  <c r="L362" i="9"/>
  <c r="G328" i="9"/>
  <c r="B39" i="9"/>
  <c r="C805" i="9"/>
  <c r="A769" i="9"/>
  <c r="B754" i="9"/>
  <c r="E220" i="9"/>
  <c r="E581" i="9"/>
  <c r="A622" i="9"/>
  <c r="C152" i="9"/>
  <c r="L646" i="9"/>
  <c r="K145" i="9"/>
  <c r="H416" i="9"/>
  <c r="M134" i="9"/>
  <c r="G290" i="9"/>
  <c r="E66" i="9"/>
  <c r="A645" i="9"/>
  <c r="L138" i="9"/>
  <c r="M218" i="9"/>
  <c r="E524" i="9"/>
  <c r="E607" i="9"/>
  <c r="D709" i="9"/>
  <c r="F721" i="9"/>
  <c r="B305" i="9"/>
  <c r="C979" i="9"/>
  <c r="A662" i="9"/>
  <c r="D345" i="9"/>
  <c r="B969" i="9"/>
  <c r="E989" i="9"/>
  <c r="D463" i="9"/>
  <c r="L978" i="9"/>
  <c r="G171" i="9"/>
  <c r="L973" i="9"/>
  <c r="H629" i="9"/>
  <c r="F964" i="9"/>
  <c r="A42" i="9"/>
  <c r="G700" i="9"/>
  <c r="G384" i="9"/>
  <c r="I825" i="9"/>
  <c r="L465" i="9"/>
  <c r="D704" i="9"/>
  <c r="G228" i="9"/>
  <c r="D739" i="9"/>
  <c r="C600" i="9"/>
  <c r="I845" i="9"/>
  <c r="A939" i="9"/>
  <c r="G414" i="9"/>
  <c r="G168" i="9"/>
  <c r="G367" i="9"/>
  <c r="C281" i="9"/>
  <c r="K369" i="9"/>
  <c r="A816" i="9"/>
  <c r="B925" i="9"/>
  <c r="L570" i="9"/>
  <c r="D151" i="9"/>
  <c r="E805" i="9"/>
  <c r="C925" i="9"/>
  <c r="J251" i="9"/>
  <c r="F499" i="9"/>
  <c r="J224" i="9"/>
  <c r="K504" i="9"/>
  <c r="C204" i="9"/>
  <c r="I297" i="9"/>
  <c r="G579" i="9"/>
  <c r="E844" i="9"/>
  <c r="H204" i="9"/>
  <c r="K755" i="9"/>
  <c r="K211" i="9"/>
  <c r="F715" i="9"/>
  <c r="H451" i="9"/>
  <c r="B674" i="9"/>
  <c r="G678" i="9"/>
  <c r="B396" i="9"/>
  <c r="K473" i="9"/>
  <c r="A479" i="9"/>
  <c r="E141" i="9"/>
  <c r="L101" i="9"/>
  <c r="I533" i="9"/>
  <c r="A797" i="9"/>
  <c r="D578" i="9"/>
  <c r="E880" i="9"/>
  <c r="F654" i="9"/>
  <c r="K663" i="9"/>
  <c r="G229" i="9"/>
  <c r="H564" i="9"/>
  <c r="K618" i="9"/>
  <c r="L777" i="9"/>
  <c r="C941" i="9"/>
  <c r="L914" i="9"/>
  <c r="C34" i="9"/>
  <c r="D128" i="9"/>
  <c r="B179" i="9"/>
  <c r="L262" i="9"/>
  <c r="L752" i="9"/>
  <c r="E912" i="9"/>
  <c r="L400" i="9"/>
  <c r="J448" i="9"/>
  <c r="D337" i="9"/>
  <c r="D263" i="9"/>
  <c r="E373" i="9"/>
  <c r="K296" i="9"/>
  <c r="M486" i="9"/>
  <c r="K201" i="9"/>
  <c r="E929" i="9"/>
  <c r="B650" i="9"/>
  <c r="L757" i="9"/>
  <c r="M55" i="9"/>
  <c r="A927" i="9"/>
  <c r="J798" i="9"/>
  <c r="J147" i="9"/>
  <c r="D282" i="9"/>
  <c r="A854" i="9"/>
  <c r="L467" i="9"/>
  <c r="J883" i="9"/>
  <c r="I243" i="9"/>
  <c r="G953" i="9"/>
  <c r="K642" i="9"/>
  <c r="M191" i="9"/>
  <c r="A46" i="9"/>
  <c r="K878" i="9"/>
  <c r="B884" i="9"/>
  <c r="I216" i="9"/>
  <c r="G874" i="9"/>
  <c r="E982" i="9"/>
  <c r="E75" i="9"/>
  <c r="E106" i="9"/>
  <c r="M530" i="9"/>
  <c r="K707" i="9"/>
  <c r="D159" i="9"/>
  <c r="G576" i="9"/>
  <c r="E869" i="9"/>
  <c r="D529" i="9"/>
  <c r="D281" i="9"/>
  <c r="G583" i="9"/>
  <c r="D314" i="9"/>
  <c r="L969" i="9"/>
  <c r="I520" i="9"/>
  <c r="H846" i="9"/>
  <c r="D911" i="9"/>
  <c r="J914" i="9"/>
  <c r="A614" i="9"/>
  <c r="K42" i="9"/>
  <c r="C609" i="9"/>
  <c r="D121" i="9"/>
  <c r="I280" i="9"/>
  <c r="M257" i="9"/>
  <c r="A637" i="9"/>
  <c r="I670" i="9"/>
  <c r="B557" i="9"/>
  <c r="M714" i="9"/>
  <c r="F184" i="9"/>
  <c r="H394" i="9"/>
  <c r="I231" i="9"/>
  <c r="C481" i="9"/>
  <c r="I96" i="9"/>
  <c r="C605" i="9"/>
  <c r="K925" i="9"/>
  <c r="E896" i="9"/>
  <c r="L69" i="9"/>
  <c r="H381" i="9"/>
  <c r="F903" i="9"/>
  <c r="D70" i="9"/>
  <c r="F390" i="9"/>
  <c r="D732" i="9"/>
  <c r="I277" i="9"/>
  <c r="I28" i="9"/>
  <c r="D603" i="9"/>
  <c r="K643" i="9"/>
  <c r="E267" i="9"/>
  <c r="D786" i="9"/>
  <c r="A929" i="9"/>
  <c r="K801" i="9"/>
  <c r="M237" i="9"/>
  <c r="M440" i="9"/>
  <c r="D537" i="9"/>
  <c r="G806" i="9"/>
  <c r="K27" i="9"/>
  <c r="I501" i="9"/>
  <c r="L614" i="9"/>
  <c r="H441" i="9"/>
  <c r="A449" i="9"/>
  <c r="D104" i="9"/>
  <c r="D838" i="9"/>
  <c r="K877" i="9"/>
  <c r="H899" i="9"/>
  <c r="K806" i="9"/>
  <c r="C61" i="9"/>
  <c r="J892" i="9"/>
  <c r="F855" i="9"/>
  <c r="K548" i="9"/>
  <c r="F266" i="9"/>
  <c r="L111" i="9"/>
  <c r="I320" i="9"/>
  <c r="H160" i="9"/>
  <c r="L669" i="9"/>
  <c r="C628" i="9"/>
  <c r="I344" i="9"/>
  <c r="H40" i="9"/>
  <c r="M794" i="9"/>
  <c r="E149" i="9"/>
  <c r="J143" i="9"/>
  <c r="A835" i="9"/>
  <c r="H794" i="9"/>
  <c r="L789" i="9"/>
  <c r="L948" i="9"/>
  <c r="H34" i="9"/>
  <c r="I160" i="9"/>
  <c r="M666" i="9"/>
  <c r="K465" i="9"/>
  <c r="F267" i="9"/>
  <c r="M849" i="9"/>
  <c r="F600" i="9"/>
  <c r="I672" i="9"/>
  <c r="D629" i="9"/>
  <c r="I656" i="9"/>
  <c r="L780" i="9"/>
  <c r="L219" i="9"/>
  <c r="E812" i="9"/>
  <c r="M355" i="9"/>
  <c r="K405" i="9"/>
  <c r="K719" i="9"/>
  <c r="J293" i="9"/>
  <c r="K95" i="9"/>
  <c r="F588" i="9"/>
  <c r="B805" i="9"/>
  <c r="L822" i="9"/>
  <c r="K706" i="9"/>
  <c r="A827" i="9"/>
  <c r="M435" i="9"/>
  <c r="D986" i="9"/>
  <c r="I443" i="9"/>
  <c r="M806" i="9"/>
  <c r="L270" i="9"/>
  <c r="H312" i="9"/>
  <c r="C465" i="9"/>
  <c r="E469" i="9"/>
  <c r="G977" i="9"/>
  <c r="J203" i="9"/>
  <c r="B338" i="9"/>
  <c r="E96" i="9"/>
  <c r="I647" i="9"/>
  <c r="F475" i="9"/>
  <c r="H566" i="9"/>
  <c r="F626" i="9"/>
  <c r="F463" i="9"/>
  <c r="K529" i="9"/>
  <c r="D718" i="9"/>
  <c r="E36" i="9"/>
  <c r="K133" i="9"/>
  <c r="M697" i="9"/>
  <c r="A315" i="9"/>
  <c r="E927" i="9"/>
  <c r="C65" i="9"/>
  <c r="C164" i="9"/>
  <c r="L693" i="9"/>
  <c r="L241" i="9"/>
  <c r="K520" i="9"/>
  <c r="J685" i="9"/>
  <c r="L781" i="9"/>
  <c r="I921" i="9"/>
  <c r="I883" i="9"/>
  <c r="K807" i="9"/>
  <c r="H133" i="9"/>
  <c r="E320" i="9"/>
  <c r="D861" i="9"/>
  <c r="I481" i="9"/>
  <c r="K446" i="9"/>
  <c r="A523" i="9"/>
  <c r="F207" i="9"/>
  <c r="L456" i="9"/>
  <c r="D54" i="9"/>
  <c r="E632" i="9"/>
  <c r="D847" i="9"/>
  <c r="M690" i="9"/>
  <c r="E768" i="9"/>
  <c r="L785" i="9"/>
  <c r="H362" i="9"/>
  <c r="M846" i="9"/>
  <c r="M790" i="9"/>
  <c r="L378" i="9"/>
  <c r="K973" i="9"/>
  <c r="B653" i="9"/>
  <c r="I227" i="9"/>
  <c r="L202" i="9"/>
  <c r="H863" i="9"/>
  <c r="B639" i="9"/>
  <c r="H818" i="9"/>
  <c r="G960" i="9"/>
  <c r="L327" i="9"/>
  <c r="G124" i="9"/>
  <c r="B508" i="9"/>
  <c r="D434" i="9"/>
  <c r="K285" i="9"/>
  <c r="B31" i="9"/>
  <c r="E598" i="9"/>
  <c r="J802" i="9"/>
  <c r="L328" i="9"/>
  <c r="L877" i="9"/>
  <c r="F367" i="9"/>
  <c r="D938" i="9"/>
  <c r="B801" i="9"/>
  <c r="M266" i="9"/>
  <c r="I419" i="9"/>
  <c r="B502" i="9"/>
  <c r="G893" i="9"/>
  <c r="C665" i="9"/>
  <c r="E294" i="9"/>
  <c r="A695" i="9"/>
  <c r="E950" i="9"/>
  <c r="F680" i="9"/>
  <c r="K197" i="9"/>
  <c r="A368" i="9"/>
  <c r="I477" i="9"/>
  <c r="K889" i="9"/>
  <c r="K54" i="9"/>
  <c r="J922" i="9"/>
  <c r="F900" i="9"/>
  <c r="J777" i="9"/>
  <c r="M975" i="9"/>
  <c r="C425" i="9"/>
  <c r="A557" i="9"/>
  <c r="M709" i="9"/>
  <c r="G556" i="9"/>
  <c r="I553" i="9"/>
  <c r="B677" i="9"/>
  <c r="E553" i="9"/>
  <c r="F229" i="9"/>
  <c r="L607" i="9"/>
  <c r="H454" i="9"/>
  <c r="D868" i="9"/>
  <c r="C288" i="9"/>
  <c r="K219" i="9"/>
  <c r="J104" i="9"/>
  <c r="C852" i="9"/>
  <c r="J822" i="9"/>
  <c r="G833" i="9"/>
  <c r="I370" i="9"/>
  <c r="E215" i="9"/>
  <c r="A648" i="9"/>
  <c r="L143" i="9"/>
  <c r="M793" i="9"/>
  <c r="E177" i="9"/>
  <c r="G952" i="9"/>
  <c r="I914" i="9"/>
  <c r="F645" i="9"/>
  <c r="I192" i="9"/>
  <c r="F530" i="9"/>
  <c r="E722" i="9"/>
  <c r="J879" i="9"/>
  <c r="J124" i="9"/>
  <c r="E532" i="9"/>
  <c r="C698" i="9"/>
  <c r="A385" i="9"/>
  <c r="J138" i="9"/>
  <c r="J220" i="9"/>
  <c r="J862" i="9"/>
  <c r="I941" i="9"/>
  <c r="H311" i="9"/>
  <c r="G221" i="9"/>
  <c r="F693" i="9"/>
  <c r="A735" i="9"/>
  <c r="L596" i="9"/>
  <c r="F777" i="9"/>
  <c r="C900" i="9"/>
  <c r="I531" i="9"/>
  <c r="M365" i="9"/>
  <c r="J571" i="9"/>
  <c r="C341" i="9"/>
  <c r="C647" i="9"/>
  <c r="D119" i="9"/>
  <c r="I769" i="9"/>
  <c r="I166" i="9"/>
  <c r="J254" i="9"/>
  <c r="M419" i="9"/>
  <c r="D428" i="9"/>
  <c r="D979" i="9"/>
  <c r="D750" i="9"/>
  <c r="L772" i="9"/>
  <c r="J865" i="9"/>
  <c r="J820" i="9"/>
  <c r="E285" i="9"/>
  <c r="C596" i="9"/>
  <c r="M987" i="9"/>
  <c r="F69" i="9"/>
  <c r="C580" i="9"/>
  <c r="F351" i="9"/>
  <c r="F208" i="9"/>
  <c r="I809" i="9"/>
  <c r="K107" i="9"/>
  <c r="A543" i="9"/>
  <c r="B705" i="9"/>
  <c r="A303" i="9"/>
  <c r="J101" i="9"/>
  <c r="A414" i="9"/>
  <c r="K194" i="9"/>
  <c r="E46" i="9"/>
  <c r="H343" i="9"/>
  <c r="M360" i="9"/>
  <c r="B809" i="9"/>
  <c r="E511" i="9"/>
  <c r="B743" i="9"/>
  <c r="G375" i="9"/>
  <c r="M961" i="9"/>
  <c r="C695" i="9"/>
  <c r="B413" i="9"/>
  <c r="C151" i="9"/>
  <c r="M421" i="9"/>
  <c r="A249" i="9"/>
  <c r="B657" i="9"/>
  <c r="I518" i="9"/>
  <c r="A411" i="9"/>
  <c r="H149" i="9"/>
  <c r="H87" i="9"/>
  <c r="A202" i="9"/>
  <c r="D397" i="9"/>
  <c r="B45" i="9"/>
  <c r="C480" i="9"/>
  <c r="L184" i="9"/>
  <c r="M757" i="9"/>
  <c r="H505" i="9"/>
  <c r="L643" i="9"/>
  <c r="H585" i="9"/>
  <c r="H320" i="9"/>
  <c r="F845" i="9"/>
  <c r="G731" i="9"/>
  <c r="L474" i="9"/>
  <c r="I380" i="9"/>
  <c r="D374" i="9"/>
  <c r="G647" i="9"/>
  <c r="E394" i="9"/>
  <c r="I144" i="9"/>
  <c r="D182" i="9"/>
  <c r="J514" i="9"/>
  <c r="D557" i="9"/>
  <c r="E143" i="9"/>
  <c r="I208" i="9"/>
  <c r="M803" i="9"/>
  <c r="D330" i="9"/>
  <c r="M123" i="9"/>
  <c r="I489" i="9"/>
  <c r="B694" i="9"/>
  <c r="F616" i="9"/>
  <c r="C797" i="9"/>
  <c r="H685" i="9"/>
  <c r="F907" i="9"/>
  <c r="E617" i="9"/>
  <c r="M490" i="9"/>
  <c r="H38" i="9"/>
  <c r="B500" i="9"/>
  <c r="M520" i="9"/>
  <c r="G608" i="9"/>
  <c r="E655" i="9"/>
  <c r="E526" i="9"/>
  <c r="F890" i="9"/>
  <c r="G717" i="9"/>
  <c r="I607" i="9"/>
  <c r="C734" i="9"/>
  <c r="K400" i="9"/>
  <c r="L944" i="9"/>
  <c r="D729" i="9"/>
  <c r="G107" i="9"/>
  <c r="K850" i="9"/>
  <c r="H883" i="9"/>
  <c r="F212" i="9"/>
  <c r="B409" i="9"/>
  <c r="F893" i="9"/>
  <c r="M698" i="9"/>
  <c r="K506" i="9"/>
  <c r="F143" i="9"/>
  <c r="M409" i="9"/>
  <c r="J564" i="9"/>
  <c r="D599" i="9"/>
  <c r="F513" i="9"/>
  <c r="I89" i="9"/>
  <c r="K61" i="9"/>
  <c r="F532" i="9"/>
  <c r="B843" i="9"/>
  <c r="F536" i="9"/>
  <c r="K988" i="9"/>
  <c r="E183" i="9"/>
  <c r="F183" i="9"/>
  <c r="C584" i="9"/>
  <c r="A529" i="9"/>
  <c r="B716" i="9"/>
  <c r="H706" i="9"/>
  <c r="J201" i="9"/>
  <c r="H222" i="9"/>
  <c r="L621" i="9"/>
  <c r="E372" i="9"/>
  <c r="J329" i="9"/>
  <c r="A848" i="9"/>
  <c r="J146" i="9"/>
  <c r="B960" i="9"/>
  <c r="H245" i="9"/>
  <c r="H769" i="9"/>
  <c r="C655" i="9"/>
  <c r="C586" i="9"/>
  <c r="M936" i="9"/>
  <c r="E271" i="9"/>
  <c r="K414" i="9"/>
  <c r="K501" i="9"/>
  <c r="M426" i="9"/>
  <c r="D510" i="9"/>
  <c r="G196" i="9"/>
  <c r="L808" i="9"/>
  <c r="A80" i="9"/>
  <c r="F71" i="9"/>
  <c r="C75" i="9"/>
  <c r="D294" i="9"/>
  <c r="J911" i="9"/>
  <c r="E446" i="9"/>
  <c r="H882" i="9"/>
  <c r="I242" i="9"/>
  <c r="D740" i="9"/>
  <c r="B331" i="9"/>
  <c r="I527" i="9"/>
  <c r="L534" i="9"/>
  <c r="G805" i="9"/>
  <c r="A488" i="9"/>
  <c r="D482" i="9"/>
  <c r="K105" i="9"/>
  <c r="C548" i="9"/>
  <c r="B861" i="9"/>
  <c r="G834" i="9"/>
  <c r="F706" i="9"/>
  <c r="E887" i="9"/>
  <c r="E520" i="9"/>
  <c r="C843" i="9"/>
  <c r="G674" i="9"/>
  <c r="F597" i="9"/>
  <c r="K52" i="9"/>
  <c r="I383" i="9"/>
  <c r="A241" i="9"/>
  <c r="L594" i="9"/>
  <c r="I247" i="9"/>
  <c r="E407" i="9"/>
  <c r="G355" i="9"/>
  <c r="L333" i="9"/>
  <c r="L591" i="9"/>
  <c r="L459" i="9"/>
  <c r="K449" i="9"/>
  <c r="I261" i="9"/>
  <c r="F790" i="9"/>
  <c r="C371" i="9"/>
  <c r="E638" i="9"/>
  <c r="G620" i="9"/>
  <c r="B157" i="9"/>
  <c r="H792" i="9"/>
  <c r="H788" i="9"/>
  <c r="E393" i="9"/>
  <c r="I109" i="9"/>
  <c r="J522" i="9"/>
  <c r="B562" i="9"/>
  <c r="E98" i="9"/>
  <c r="A657" i="9"/>
  <c r="B380" i="9"/>
  <c r="H962" i="9"/>
  <c r="B794" i="9"/>
  <c r="F409" i="9"/>
  <c r="C989" i="9"/>
  <c r="K552" i="9"/>
  <c r="J120" i="9"/>
  <c r="K940" i="9"/>
  <c r="M85" i="9"/>
  <c r="J691" i="9"/>
  <c r="D172" i="9"/>
  <c r="C404" i="9"/>
  <c r="A548" i="9"/>
  <c r="J431" i="9"/>
  <c r="E746" i="9"/>
  <c r="F77" i="9"/>
  <c r="B638" i="9"/>
  <c r="D95" i="9"/>
  <c r="C792" i="9"/>
  <c r="J903" i="9"/>
  <c r="K339" i="9"/>
  <c r="L192" i="9"/>
  <c r="G434" i="9"/>
  <c r="M851" i="9"/>
  <c r="E718" i="9"/>
  <c r="B534" i="9"/>
  <c r="H750" i="9"/>
  <c r="B495" i="9"/>
  <c r="D228" i="9"/>
  <c r="K797" i="9"/>
  <c r="G339" i="9"/>
  <c r="I136" i="9"/>
  <c r="H137" i="9"/>
  <c r="L753" i="9"/>
  <c r="H419" i="9"/>
  <c r="M340" i="9"/>
  <c r="M160" i="9"/>
  <c r="F472" i="9"/>
  <c r="E531" i="9"/>
  <c r="M375" i="9"/>
  <c r="L359" i="9"/>
  <c r="H135" i="9"/>
  <c r="B973" i="9"/>
  <c r="L268" i="9"/>
  <c r="F631" i="9"/>
  <c r="G394" i="9"/>
  <c r="H237" i="9"/>
  <c r="J720" i="9"/>
  <c r="B333" i="9"/>
  <c r="E804" i="9"/>
  <c r="M473" i="9"/>
  <c r="H294" i="9"/>
  <c r="L144" i="9"/>
  <c r="H709" i="9"/>
  <c r="F469" i="9"/>
  <c r="C889" i="9"/>
  <c r="J646" i="9"/>
  <c r="A600" i="9"/>
  <c r="F149" i="9"/>
  <c r="L726" i="9"/>
  <c r="I677" i="9"/>
  <c r="F205" i="9"/>
  <c r="H729" i="9"/>
  <c r="K926" i="9"/>
  <c r="D351" i="9"/>
  <c r="G936" i="9"/>
  <c r="E620" i="9"/>
  <c r="C237" i="9"/>
  <c r="H243" i="9"/>
  <c r="D878" i="9"/>
  <c r="B87" i="9"/>
  <c r="B436" i="9"/>
  <c r="E959" i="9"/>
  <c r="J953" i="9"/>
  <c r="E420" i="9"/>
  <c r="B732" i="9"/>
  <c r="A522" i="9"/>
  <c r="F832" i="9"/>
  <c r="C311" i="9"/>
  <c r="B501" i="9"/>
  <c r="L376" i="9"/>
  <c r="A117" i="9"/>
  <c r="F468" i="9"/>
  <c r="H558" i="9"/>
  <c r="D790" i="9"/>
  <c r="K483" i="9"/>
  <c r="I50" i="9"/>
  <c r="E179" i="9"/>
  <c r="K967" i="9"/>
  <c r="M43" i="9"/>
  <c r="D735" i="9"/>
  <c r="K185" i="9"/>
  <c r="E558" i="9"/>
  <c r="H979" i="9"/>
  <c r="G542" i="9"/>
  <c r="J716" i="9"/>
  <c r="G135" i="9"/>
  <c r="C701" i="9"/>
  <c r="M153" i="9"/>
  <c r="G578" i="9"/>
  <c r="J157" i="9"/>
  <c r="F714" i="9"/>
  <c r="F792" i="9"/>
  <c r="D331" i="9"/>
  <c r="B770" i="9"/>
  <c r="F869" i="9"/>
  <c r="K66" i="9"/>
  <c r="E460" i="9"/>
  <c r="C119" i="9"/>
  <c r="D311" i="9"/>
  <c r="D561" i="9"/>
  <c r="A375" i="9"/>
  <c r="C382" i="9"/>
  <c r="E218" i="9"/>
  <c r="D920" i="9"/>
  <c r="F767" i="9"/>
  <c r="M922" i="9"/>
  <c r="B158" i="9"/>
  <c r="L536" i="9"/>
  <c r="A773" i="9"/>
  <c r="A721" i="9"/>
  <c r="E240" i="9"/>
  <c r="F735" i="9"/>
  <c r="F241" i="9"/>
  <c r="C791" i="9"/>
  <c r="L99" i="9"/>
  <c r="L444" i="9"/>
  <c r="E551" i="9"/>
  <c r="M719" i="9"/>
  <c r="F373" i="9"/>
  <c r="I622" i="9"/>
  <c r="H68" i="9"/>
  <c r="D209" i="9"/>
  <c r="D813" i="9"/>
  <c r="A40" i="9"/>
  <c r="A349" i="9"/>
  <c r="A651" i="9"/>
  <c r="J934" i="9"/>
  <c r="D641" i="9"/>
  <c r="G326" i="9"/>
  <c r="F483" i="9"/>
  <c r="F204" i="9"/>
  <c r="J586" i="9"/>
  <c r="E545" i="9"/>
  <c r="D160" i="9"/>
  <c r="M515" i="9"/>
  <c r="G798" i="9"/>
  <c r="J517" i="9"/>
  <c r="H619" i="9"/>
  <c r="E357" i="9"/>
  <c r="A844" i="9"/>
  <c r="B868" i="9"/>
  <c r="L859" i="9"/>
  <c r="B519" i="9"/>
  <c r="B731" i="9"/>
  <c r="L257" i="9"/>
  <c r="E565" i="9"/>
  <c r="G525" i="9"/>
  <c r="F820" i="9"/>
  <c r="M747" i="9"/>
  <c r="M79" i="9"/>
  <c r="F419" i="9"/>
  <c r="I938" i="9"/>
  <c r="H817" i="9"/>
  <c r="M244" i="9"/>
  <c r="I978" i="9"/>
  <c r="B368" i="9"/>
  <c r="M140" i="9"/>
  <c r="A128" i="9"/>
  <c r="E871" i="9"/>
  <c r="F885" i="9"/>
  <c r="A593" i="9"/>
  <c r="B218" i="9"/>
  <c r="J746" i="9"/>
  <c r="E167" i="9"/>
  <c r="M752" i="9"/>
  <c r="D798" i="9"/>
  <c r="J213" i="9"/>
  <c r="I962" i="9"/>
  <c r="K845" i="9"/>
  <c r="F610" i="9"/>
  <c r="I753" i="9"/>
  <c r="L461" i="9"/>
  <c r="H335" i="9"/>
  <c r="L281" i="9"/>
  <c r="B180" i="9"/>
  <c r="G247" i="9"/>
  <c r="D513" i="9"/>
  <c r="E580" i="9"/>
  <c r="I543" i="9"/>
  <c r="E986" i="9"/>
  <c r="K591" i="9"/>
  <c r="H811" i="9"/>
  <c r="K314" i="9"/>
  <c r="F805" i="9"/>
  <c r="G866" i="9"/>
  <c r="D29" i="9"/>
  <c r="C524" i="9"/>
  <c r="I385" i="9"/>
  <c r="L524" i="9"/>
  <c r="B882" i="9"/>
  <c r="G329" i="9"/>
  <c r="E784" i="9"/>
  <c r="G635" i="9"/>
  <c r="D406" i="9"/>
  <c r="J238" i="9"/>
  <c r="F945" i="9"/>
  <c r="G883" i="9"/>
  <c r="L824" i="9"/>
  <c r="H782" i="9"/>
  <c r="E652" i="9"/>
  <c r="I360" i="9"/>
  <c r="B464" i="9"/>
  <c r="D819" i="9"/>
  <c r="F239" i="9"/>
  <c r="B513" i="9"/>
  <c r="I639" i="9"/>
  <c r="C702" i="9"/>
  <c r="E567" i="9"/>
  <c r="I593" i="9"/>
  <c r="B971" i="9"/>
  <c r="D306" i="9"/>
  <c r="H695" i="9"/>
  <c r="L911" i="9"/>
  <c r="B91" i="9"/>
  <c r="C271" i="9"/>
  <c r="E901" i="9"/>
  <c r="J529" i="9"/>
  <c r="A685" i="9"/>
  <c r="D865" i="9"/>
  <c r="H578" i="9"/>
  <c r="L625" i="9"/>
  <c r="M232" i="9"/>
  <c r="B204" i="9"/>
  <c r="F120" i="9"/>
  <c r="K533" i="9"/>
  <c r="L398" i="9"/>
  <c r="A360" i="9"/>
  <c r="K496" i="9"/>
  <c r="J369" i="9"/>
  <c r="J939" i="9"/>
  <c r="E90" i="9"/>
  <c r="L758" i="9"/>
  <c r="I218" i="9"/>
  <c r="C632" i="9"/>
  <c r="H436" i="9"/>
  <c r="M329" i="9"/>
  <c r="B937" i="9"/>
  <c r="H128" i="9"/>
  <c r="J428" i="9"/>
  <c r="A851" i="9"/>
  <c r="D858" i="9"/>
  <c r="A28" i="9"/>
  <c r="I671" i="9"/>
  <c r="K916" i="9"/>
  <c r="G914" i="9"/>
  <c r="F137" i="9"/>
  <c r="H972" i="9"/>
  <c r="A908" i="9"/>
  <c r="I862" i="9"/>
  <c r="B377" i="9"/>
  <c r="H915" i="9"/>
  <c r="H569" i="9"/>
  <c r="C623" i="9"/>
  <c r="A306" i="9"/>
  <c r="M626" i="9"/>
  <c r="K294" i="9"/>
  <c r="A562" i="9"/>
  <c r="J445" i="9"/>
  <c r="E172" i="9"/>
  <c r="B875" i="9"/>
  <c r="K367" i="9"/>
  <c r="D47" i="9"/>
  <c r="F202" i="9"/>
  <c r="E333" i="9"/>
  <c r="H950" i="9"/>
  <c r="J770" i="9"/>
  <c r="D465" i="9"/>
  <c r="E251" i="9"/>
  <c r="K757" i="9"/>
  <c r="H551" i="9"/>
  <c r="E154" i="9"/>
  <c r="J65" i="9"/>
  <c r="H473" i="9"/>
  <c r="L850" i="9"/>
  <c r="G902" i="9"/>
  <c r="D171" i="9"/>
  <c r="M673" i="9"/>
  <c r="I365" i="9"/>
  <c r="H154" i="9"/>
  <c r="L525" i="9"/>
  <c r="F611" i="9"/>
  <c r="I751" i="9"/>
  <c r="J169" i="9"/>
  <c r="M859" i="9"/>
  <c r="J73" i="9"/>
  <c r="M557" i="9"/>
  <c r="F293" i="9"/>
  <c r="D353" i="9"/>
  <c r="G725" i="9"/>
  <c r="C415" i="9"/>
  <c r="F833" i="9"/>
  <c r="E351" i="9"/>
  <c r="E454" i="9"/>
  <c r="G385" i="9"/>
  <c r="K502" i="9"/>
  <c r="M259" i="9"/>
  <c r="B298" i="9"/>
  <c r="B123" i="9"/>
  <c r="K785" i="9"/>
  <c r="B472" i="9"/>
  <c r="I650" i="9"/>
  <c r="A343" i="9"/>
  <c r="J990" i="9"/>
  <c r="L218" i="9"/>
  <c r="E513" i="9"/>
  <c r="F360" i="9"/>
  <c r="E450" i="9"/>
  <c r="I736" i="9"/>
  <c r="B695" i="9"/>
  <c r="J452" i="9"/>
  <c r="D611" i="9"/>
  <c r="F199" i="9"/>
  <c r="D413" i="9"/>
  <c r="L371" i="9"/>
  <c r="B547" i="9"/>
  <c r="K756" i="9"/>
  <c r="F511" i="9"/>
  <c r="L818" i="9"/>
  <c r="B635" i="9"/>
  <c r="D624" i="9"/>
  <c r="D884" i="9"/>
  <c r="K778" i="9"/>
  <c r="D601" i="9"/>
  <c r="E205" i="9"/>
  <c r="G710" i="9"/>
  <c r="L853" i="9"/>
  <c r="D825" i="9"/>
  <c r="F534" i="9"/>
  <c r="E411" i="9"/>
  <c r="K192" i="9"/>
  <c r="C696" i="9"/>
  <c r="G288" i="9"/>
  <c r="G316" i="9"/>
  <c r="I107" i="9"/>
  <c r="M336" i="9"/>
  <c r="B707" i="9"/>
  <c r="D42" i="9"/>
  <c r="B239" i="9"/>
  <c r="A558" i="9"/>
  <c r="E780" i="9"/>
  <c r="G518" i="9"/>
  <c r="E58" i="9"/>
  <c r="F769" i="9"/>
  <c r="K346" i="9"/>
  <c r="E453" i="9"/>
  <c r="K249" i="9"/>
  <c r="J834" i="9"/>
  <c r="H822" i="9"/>
  <c r="D166" i="9"/>
  <c r="B348" i="9"/>
  <c r="H690" i="9"/>
  <c r="J340" i="9"/>
  <c r="D556" i="9"/>
  <c r="I599" i="9"/>
  <c r="G289" i="9"/>
  <c r="L748" i="9"/>
  <c r="A43" i="9"/>
  <c r="M587" i="9"/>
  <c r="L227" i="9"/>
  <c r="B983" i="9"/>
  <c r="A143" i="9"/>
  <c r="J42" i="9"/>
  <c r="B290" i="9"/>
  <c r="J367" i="9"/>
  <c r="H876" i="9"/>
  <c r="L388" i="9"/>
  <c r="C492" i="9"/>
  <c r="H668" i="9"/>
  <c r="H849" i="9"/>
  <c r="D830" i="9"/>
  <c r="D134" i="9"/>
  <c r="C619" i="9"/>
  <c r="B531" i="9"/>
  <c r="E510" i="9"/>
  <c r="F148" i="9"/>
  <c r="J539" i="9"/>
  <c r="A511" i="9"/>
  <c r="H309" i="9"/>
  <c r="H661" i="9"/>
  <c r="G138" i="9"/>
  <c r="K100" i="9"/>
  <c r="J468" i="9"/>
  <c r="B457" i="9"/>
  <c r="L815" i="9"/>
  <c r="D984" i="9"/>
  <c r="F414" i="9"/>
  <c r="M269" i="9"/>
  <c r="C296" i="9"/>
  <c r="D840" i="9"/>
  <c r="K668" i="9"/>
  <c r="H196" i="9"/>
  <c r="L430" i="9"/>
  <c r="F908" i="9"/>
  <c r="A470" i="9"/>
  <c r="I794" i="9"/>
  <c r="G685" i="9"/>
  <c r="C297" i="9"/>
  <c r="M753" i="9"/>
  <c r="M380" i="9"/>
  <c r="K129" i="9"/>
  <c r="K852" i="9"/>
  <c r="F788" i="9"/>
  <c r="G634" i="9"/>
  <c r="F83" i="9"/>
  <c r="D698" i="9"/>
  <c r="I191" i="9"/>
  <c r="E706" i="9"/>
  <c r="L631" i="9"/>
  <c r="H209" i="9"/>
  <c r="B661" i="9"/>
  <c r="I196" i="9"/>
  <c r="C140" i="9"/>
  <c r="K846" i="9"/>
  <c r="H982" i="9"/>
  <c r="J355" i="9"/>
  <c r="F372" i="9"/>
  <c r="E791" i="9"/>
  <c r="C170" i="9"/>
  <c r="M570" i="9"/>
  <c r="B940" i="9"/>
  <c r="I151" i="9"/>
  <c r="E396" i="9"/>
  <c r="J261" i="9"/>
  <c r="F652" i="9"/>
  <c r="F578" i="9"/>
  <c r="E73" i="9"/>
  <c r="M107" i="9"/>
  <c r="C161" i="9"/>
  <c r="C216" i="9"/>
  <c r="H980" i="9"/>
  <c r="B385" i="9"/>
  <c r="E437" i="9"/>
  <c r="K768" i="9"/>
  <c r="K360" i="9"/>
  <c r="C252" i="9"/>
  <c r="J752" i="9"/>
  <c r="E803" i="9"/>
  <c r="K525" i="9"/>
  <c r="K560" i="9"/>
  <c r="K458" i="9"/>
  <c r="C767" i="9"/>
  <c r="L112" i="9"/>
  <c r="M418" i="9"/>
  <c r="G149" i="9"/>
  <c r="I401" i="9"/>
  <c r="B688" i="9"/>
  <c r="M308" i="9"/>
  <c r="A387" i="9"/>
  <c r="G824" i="9"/>
  <c r="F515" i="9"/>
  <c r="B254" i="9"/>
  <c r="A849" i="9"/>
  <c r="L986" i="9"/>
  <c r="D375" i="9"/>
  <c r="A823" i="9"/>
  <c r="A795" i="9"/>
  <c r="C138" i="9"/>
  <c r="K57" i="9"/>
  <c r="I435" i="9"/>
  <c r="M222" i="9"/>
  <c r="H721" i="9"/>
  <c r="I220" i="9"/>
  <c r="G520" i="9"/>
  <c r="M569" i="9"/>
  <c r="C74" i="9"/>
  <c r="A451" i="9"/>
  <c r="H334" i="9"/>
  <c r="L854" i="9"/>
  <c r="M205" i="9"/>
  <c r="L909" i="9"/>
  <c r="J385" i="9"/>
  <c r="L532" i="9"/>
  <c r="I749" i="9"/>
  <c r="H88" i="9"/>
  <c r="M256" i="9"/>
  <c r="L651" i="9"/>
  <c r="D914" i="9"/>
  <c r="I63" i="9"/>
  <c r="M792" i="9"/>
  <c r="G496" i="9"/>
  <c r="F487" i="9"/>
  <c r="I984" i="9"/>
  <c r="F561" i="9"/>
  <c r="A741" i="9"/>
  <c r="I153" i="9"/>
  <c r="I205" i="9"/>
  <c r="L224" i="9"/>
  <c r="I567" i="9"/>
  <c r="L496" i="9"/>
  <c r="I406" i="9"/>
  <c r="L974" i="9"/>
  <c r="G265" i="9"/>
  <c r="J323" i="9"/>
  <c r="E223" i="9"/>
  <c r="A291" i="9"/>
  <c r="D802" i="9"/>
  <c r="E725" i="9"/>
  <c r="G969" i="9"/>
  <c r="A31" i="9"/>
  <c r="M183" i="9"/>
  <c r="H110" i="9"/>
  <c r="B195" i="9"/>
  <c r="F282" i="9"/>
  <c r="L321" i="9"/>
  <c r="L709" i="9"/>
  <c r="H796" i="9"/>
  <c r="J390" i="9"/>
  <c r="J439" i="9"/>
  <c r="C874" i="9"/>
  <c r="E91" i="9"/>
  <c r="B988" i="9"/>
  <c r="J359" i="9"/>
  <c r="E189" i="9"/>
  <c r="D780" i="9"/>
  <c r="A53" i="9"/>
  <c r="K745" i="9"/>
  <c r="C68" i="9"/>
  <c r="I535" i="9"/>
  <c r="J946" i="9"/>
  <c r="A505" i="9"/>
  <c r="K344" i="9"/>
  <c r="M552" i="9"/>
  <c r="E627" i="9"/>
  <c r="F61" i="9"/>
  <c r="I474" i="9"/>
  <c r="M311" i="9"/>
  <c r="J668" i="9"/>
  <c r="D912" i="9"/>
  <c r="M754" i="9"/>
  <c r="E940" i="9"/>
  <c r="F196" i="9"/>
  <c r="C809" i="9"/>
  <c r="B388" i="9"/>
  <c r="I660" i="9"/>
  <c r="G72" i="9"/>
  <c r="J889" i="9"/>
  <c r="E772" i="9"/>
  <c r="C676" i="9"/>
  <c r="K974" i="9"/>
  <c r="A935" i="9"/>
  <c r="B507" i="9"/>
  <c r="B46" i="9"/>
  <c r="B938" i="9"/>
  <c r="A632" i="9"/>
  <c r="D832" i="9"/>
  <c r="E464" i="9"/>
  <c r="J235" i="9"/>
  <c r="J773" i="9"/>
  <c r="J96" i="9"/>
  <c r="G619" i="9"/>
  <c r="K164" i="9"/>
  <c r="D471" i="9"/>
  <c r="C188" i="9"/>
  <c r="A265" i="9"/>
  <c r="H765" i="9"/>
  <c r="M943" i="9"/>
  <c r="F296" i="9"/>
  <c r="B103" i="9"/>
  <c r="D587" i="9"/>
  <c r="H826" i="9"/>
  <c r="K423" i="9"/>
  <c r="A41" i="9"/>
  <c r="K143" i="9"/>
  <c r="F63" i="9"/>
  <c r="B296" i="9"/>
  <c r="G587" i="9"/>
  <c r="D717" i="9"/>
  <c r="C741" i="9"/>
  <c r="H730" i="9"/>
  <c r="H516" i="9"/>
  <c r="A779" i="9"/>
  <c r="M756" i="9"/>
  <c r="B792" i="9"/>
  <c r="K50" i="9"/>
  <c r="H775" i="9"/>
  <c r="B796" i="9"/>
  <c r="A87" i="9"/>
  <c r="H501" i="9"/>
  <c r="B62" i="9"/>
  <c r="A110" i="9"/>
  <c r="G889" i="9"/>
  <c r="I611" i="9"/>
  <c r="G391" i="9"/>
  <c r="E786" i="9"/>
  <c r="E275" i="9"/>
  <c r="B711" i="9"/>
  <c r="H967" i="9"/>
  <c r="B82" i="9"/>
  <c r="L211" i="9"/>
  <c r="J991" i="9"/>
  <c r="L987" i="9"/>
  <c r="F316" i="9"/>
  <c r="B858" i="9"/>
  <c r="F43" i="9"/>
  <c r="B594" i="9"/>
  <c r="E54" i="9"/>
  <c r="F455" i="9"/>
  <c r="K802" i="9"/>
  <c r="D820" i="9"/>
  <c r="C375" i="9"/>
  <c r="F284" i="9"/>
  <c r="J130" i="9"/>
  <c r="A610" i="9"/>
  <c r="D335" i="9"/>
  <c r="E648" i="9"/>
  <c r="M711" i="9"/>
  <c r="E505" i="9"/>
  <c r="H271" i="9"/>
  <c r="M422" i="9"/>
  <c r="J725" i="9"/>
  <c r="C221" i="9"/>
  <c r="M601" i="9"/>
  <c r="M841" i="9"/>
  <c r="G843" i="9"/>
  <c r="C87" i="9"/>
  <c r="A442" i="9"/>
  <c r="L266" i="9"/>
  <c r="B446" i="9"/>
  <c r="M809" i="9"/>
  <c r="C594" i="9"/>
  <c r="A425" i="9"/>
  <c r="G972" i="9"/>
  <c r="B903" i="9"/>
  <c r="A65" i="9"/>
  <c r="B897" i="9"/>
  <c r="F233" i="9"/>
  <c r="I229" i="9"/>
  <c r="M277" i="9"/>
  <c r="L357" i="9"/>
  <c r="F429" i="9"/>
  <c r="D98" i="9"/>
  <c r="I573" i="9"/>
  <c r="G517" i="9"/>
  <c r="D45" i="9"/>
  <c r="E908" i="9"/>
  <c r="J636" i="9"/>
  <c r="G594" i="9"/>
  <c r="G203" i="9"/>
  <c r="D822" i="9"/>
  <c r="C181" i="9"/>
  <c r="I413" i="9"/>
  <c r="M470" i="9"/>
  <c r="G803" i="9"/>
  <c r="D889" i="9"/>
  <c r="A495" i="9"/>
  <c r="J236" i="9"/>
  <c r="F124" i="9"/>
  <c r="K401" i="9"/>
  <c r="A50" i="9"/>
  <c r="I643" i="9"/>
  <c r="F815" i="9"/>
  <c r="E906" i="9"/>
  <c r="L113" i="9"/>
  <c r="C547" i="9"/>
  <c r="C444" i="9"/>
  <c r="I366" i="9"/>
  <c r="D522" i="9"/>
  <c r="D873" i="9"/>
  <c r="L565" i="9"/>
  <c r="M92" i="9"/>
  <c r="D928" i="9"/>
  <c r="J202" i="9"/>
  <c r="G106" i="9"/>
  <c r="A801" i="9"/>
  <c r="C378" i="9"/>
  <c r="C330" i="9"/>
  <c r="I180" i="9"/>
  <c r="G49" i="9"/>
  <c r="C814" i="9"/>
  <c r="J710" i="9"/>
  <c r="I386" i="9"/>
  <c r="G896" i="9"/>
  <c r="G125" i="9"/>
  <c r="J90" i="9"/>
  <c r="I592" i="9"/>
  <c r="J602" i="9"/>
  <c r="C757" i="9"/>
  <c r="C446" i="9"/>
  <c r="J262" i="9"/>
  <c r="J144" i="9"/>
  <c r="A380" i="9"/>
  <c r="C507" i="9"/>
  <c r="I779" i="9"/>
  <c r="G455" i="9"/>
  <c r="B366" i="9"/>
  <c r="I989" i="9"/>
  <c r="E147" i="9"/>
  <c r="D527" i="9"/>
  <c r="K919" i="9"/>
  <c r="M682" i="9"/>
  <c r="I644" i="9"/>
  <c r="J743" i="9"/>
  <c r="B145" i="9"/>
  <c r="L379" i="9"/>
  <c r="M327" i="9"/>
  <c r="F169" i="9"/>
  <c r="F872" i="9"/>
  <c r="H677" i="9"/>
  <c r="I275" i="9"/>
  <c r="F605" i="9"/>
  <c r="H407" i="9"/>
  <c r="A193" i="9"/>
  <c r="C644" i="9"/>
  <c r="F305" i="9"/>
  <c r="M917" i="9"/>
  <c r="K584" i="9"/>
  <c r="D622" i="9"/>
  <c r="A788" i="9"/>
  <c r="D652" i="9"/>
  <c r="B787" i="9"/>
  <c r="A518" i="9"/>
  <c r="G702" i="9"/>
  <c r="E288" i="9"/>
  <c r="G483" i="9"/>
  <c r="M675" i="9"/>
  <c r="L129" i="9"/>
  <c r="M142" i="9"/>
  <c r="E100" i="9"/>
  <c r="D777" i="9"/>
  <c r="H841" i="9"/>
  <c r="I524" i="9"/>
  <c r="J25" i="9"/>
  <c r="K354" i="9"/>
  <c r="H902" i="9"/>
  <c r="B270" i="9"/>
  <c r="E148" i="9"/>
  <c r="D250" i="9"/>
  <c r="I831" i="9"/>
  <c r="E198" i="9"/>
  <c r="J581" i="9"/>
  <c r="E471" i="9"/>
  <c r="I175" i="9"/>
  <c r="E573" i="9"/>
  <c r="I267" i="9"/>
  <c r="H468" i="9"/>
  <c r="G722" i="9"/>
  <c r="I257" i="9"/>
  <c r="G819" i="9"/>
  <c r="D694" i="9"/>
  <c r="I733" i="9"/>
  <c r="L225" i="9"/>
  <c r="F840" i="9"/>
  <c r="H484" i="9"/>
  <c r="A563" i="9"/>
  <c r="I698" i="9"/>
  <c r="K683" i="9"/>
  <c r="L196" i="9"/>
  <c r="K225" i="9"/>
  <c r="F708" i="9"/>
  <c r="L51" i="9"/>
  <c r="H664" i="9"/>
  <c r="E719" i="9"/>
  <c r="G906" i="9"/>
  <c r="H722" i="9"/>
  <c r="L871" i="9"/>
  <c r="E974" i="9"/>
  <c r="F630" i="9"/>
  <c r="J418" i="9"/>
  <c r="D609" i="9"/>
  <c r="A707" i="9"/>
  <c r="J823" i="9"/>
  <c r="I866" i="9"/>
  <c r="I161" i="9"/>
  <c r="D525" i="9"/>
  <c r="M691" i="9"/>
  <c r="F875" i="9"/>
  <c r="M175" i="9"/>
  <c r="J961" i="9"/>
  <c r="M369" i="9"/>
  <c r="G120" i="9"/>
  <c r="H132" i="9"/>
  <c r="D785" i="9"/>
  <c r="M487" i="9"/>
  <c r="A687" i="9"/>
  <c r="F512" i="9"/>
  <c r="I917" i="9"/>
  <c r="F517" i="9"/>
  <c r="F621" i="9"/>
  <c r="A218" i="9"/>
  <c r="H739" i="9"/>
  <c r="B799" i="9"/>
  <c r="I761" i="9"/>
  <c r="J763" i="9"/>
  <c r="F225" i="9"/>
  <c r="I255" i="9"/>
  <c r="M532" i="9"/>
  <c r="C571" i="9"/>
  <c r="D426" i="9"/>
  <c r="M932" i="9"/>
  <c r="A752" i="9"/>
  <c r="G79" i="9"/>
  <c r="E823" i="9"/>
  <c r="M772" i="9"/>
  <c r="E150" i="9"/>
  <c r="K645" i="9"/>
  <c r="A747" i="9"/>
  <c r="H414" i="9"/>
  <c r="A274" i="9"/>
  <c r="M455" i="9"/>
  <c r="F843" i="9"/>
  <c r="H251" i="9"/>
  <c r="D627" i="9"/>
  <c r="F109" i="9"/>
  <c r="B27" i="9"/>
  <c r="A972" i="9"/>
  <c r="I602" i="9"/>
  <c r="B114" i="9"/>
  <c r="M579" i="9"/>
  <c r="M37" i="9"/>
  <c r="D526" i="9"/>
  <c r="L295" i="9"/>
  <c r="M763" i="9"/>
  <c r="F876" i="9"/>
  <c r="I879" i="9"/>
  <c r="I423" i="9"/>
  <c r="B126" i="9"/>
  <c r="M60" i="9"/>
  <c r="J970" i="9"/>
  <c r="H120" i="9"/>
  <c r="K840" i="9"/>
  <c r="I244" i="9"/>
  <c r="K861" i="9"/>
  <c r="B963" i="9"/>
  <c r="I597" i="9"/>
  <c r="E82" i="9"/>
  <c r="H398" i="9"/>
  <c r="B70" i="9"/>
  <c r="E229" i="9"/>
  <c r="L857" i="9"/>
  <c r="I311" i="9"/>
  <c r="H909" i="9"/>
  <c r="B923" i="9"/>
  <c r="M762" i="9"/>
  <c r="C860" i="9"/>
  <c r="D259" i="9"/>
  <c r="I799" i="9"/>
  <c r="J373" i="9"/>
  <c r="K601" i="9"/>
  <c r="F333" i="9"/>
  <c r="B958" i="9"/>
  <c r="E917" i="9"/>
  <c r="K788" i="9"/>
  <c r="H210" i="9"/>
  <c r="C778" i="9"/>
  <c r="M90" i="9"/>
  <c r="E164" i="9"/>
  <c r="A672" i="9"/>
  <c r="K944" i="9"/>
  <c r="K962" i="9"/>
  <c r="E309" i="9"/>
  <c r="I325" i="9"/>
  <c r="M148" i="9"/>
  <c r="I176" i="9"/>
  <c r="L174" i="9"/>
  <c r="E703" i="9"/>
  <c r="L913" i="9"/>
  <c r="M343" i="9"/>
  <c r="B359" i="9"/>
  <c r="H84" i="9"/>
  <c r="F145" i="9"/>
  <c r="H630" i="9"/>
  <c r="C706" i="9"/>
  <c r="J735" i="9"/>
  <c r="I283" i="9"/>
  <c r="L92" i="9"/>
  <c r="K389" i="9"/>
  <c r="A549" i="9"/>
  <c r="A468" i="9"/>
  <c r="L45" i="9"/>
  <c r="M351" i="9"/>
  <c r="H99" i="9"/>
  <c r="L115" i="9"/>
  <c r="H631" i="9"/>
  <c r="J749" i="9"/>
  <c r="K315" i="9"/>
  <c r="A870" i="9"/>
  <c r="I965" i="9"/>
  <c r="G224" i="9"/>
  <c r="C634" i="9"/>
  <c r="D983" i="9"/>
  <c r="L668" i="9"/>
  <c r="K924" i="9"/>
  <c r="J591" i="9"/>
  <c r="H457" i="9"/>
  <c r="J436" i="9"/>
  <c r="B698" i="9"/>
  <c r="K586" i="9"/>
  <c r="H663" i="9"/>
  <c r="A137" i="9"/>
  <c r="A677" i="9"/>
  <c r="D900" i="9"/>
  <c r="I632" i="9"/>
  <c r="C833" i="9"/>
  <c r="A555" i="9"/>
  <c r="G300" i="9"/>
  <c r="A430" i="9"/>
  <c r="D286" i="9"/>
  <c r="L585" i="9"/>
  <c r="M318" i="9"/>
  <c r="C483" i="9"/>
  <c r="I40" i="9"/>
  <c r="I528" i="9"/>
  <c r="D782" i="9"/>
  <c r="L487" i="9"/>
  <c r="H56" i="9"/>
  <c r="A330" i="9"/>
  <c r="C438" i="9"/>
  <c r="M411" i="9"/>
  <c r="D506" i="9"/>
  <c r="H342" i="9"/>
  <c r="D734" i="9"/>
  <c r="D733" i="9"/>
  <c r="E64" i="9"/>
  <c r="L970" i="9"/>
  <c r="E866" i="9"/>
  <c r="I947" i="9"/>
  <c r="L921" i="9"/>
  <c r="H831" i="9"/>
  <c r="E925" i="9"/>
  <c r="B358" i="9"/>
  <c r="K227" i="9"/>
  <c r="M99" i="9"/>
  <c r="F197" i="9"/>
  <c r="B160" i="9"/>
  <c r="D30" i="9"/>
  <c r="C160" i="9"/>
  <c r="L120" i="9"/>
  <c r="A138" i="9"/>
  <c r="F331" i="9"/>
  <c r="L255" i="9"/>
  <c r="L193" i="9"/>
  <c r="B717" i="9"/>
  <c r="M721" i="9"/>
  <c r="J358" i="9"/>
  <c r="E287" i="9"/>
  <c r="I738" i="9"/>
  <c r="B537" i="9"/>
  <c r="D260" i="9"/>
  <c r="I193" i="9"/>
  <c r="F742" i="9"/>
  <c r="I899" i="9"/>
  <c r="M789" i="9"/>
  <c r="B119" i="9"/>
  <c r="M260" i="9"/>
  <c r="F983" i="9"/>
  <c r="I455" i="9"/>
  <c r="J192" i="9"/>
  <c r="H867" i="9"/>
  <c r="D252" i="9"/>
  <c r="I748" i="9"/>
  <c r="J403" i="9"/>
  <c r="H51" i="9"/>
  <c r="L286" i="9"/>
  <c r="G743" i="9"/>
  <c r="E507" i="9"/>
  <c r="I84" i="9"/>
  <c r="F719" i="9"/>
  <c r="F919" i="9"/>
  <c r="H255" i="9"/>
  <c r="D765" i="9"/>
  <c r="H64" i="9"/>
  <c r="E293" i="9"/>
  <c r="J195" i="9"/>
  <c r="H991" i="9"/>
  <c r="C638" i="9"/>
  <c r="A675" i="9"/>
  <c r="G442" i="9"/>
  <c r="K99" i="9"/>
  <c r="B395" i="9"/>
  <c r="M306" i="9"/>
  <c r="E898" i="9"/>
  <c r="G261" i="9"/>
  <c r="A366" i="9"/>
  <c r="H32" i="9"/>
  <c r="K723" i="9"/>
  <c r="G283" i="9"/>
  <c r="D358" i="9"/>
  <c r="K810" i="9"/>
  <c r="M177" i="9"/>
  <c r="K246" i="9"/>
  <c r="K600" i="9"/>
  <c r="J902" i="9"/>
  <c r="D239" i="9"/>
  <c r="I503" i="9"/>
  <c r="K223" i="9"/>
  <c r="K597" i="9"/>
  <c r="H714" i="9"/>
  <c r="A339" i="9"/>
  <c r="C430" i="9"/>
  <c r="F200" i="9"/>
  <c r="F175" i="9"/>
  <c r="L61" i="9"/>
  <c r="M362" i="9"/>
  <c r="E503" i="9"/>
  <c r="G632" i="9"/>
  <c r="E816" i="9"/>
  <c r="F52" i="9"/>
  <c r="L203" i="9"/>
  <c r="J531" i="9"/>
  <c r="I581" i="9"/>
  <c r="H531" i="9"/>
  <c r="H134" i="9"/>
  <c r="A865" i="9"/>
  <c r="A228" i="9"/>
  <c r="J32" i="9"/>
  <c r="G988" i="9"/>
  <c r="C683" i="9"/>
  <c r="G98" i="9"/>
  <c r="B397" i="9"/>
  <c r="J434" i="9"/>
  <c r="H632" i="9"/>
  <c r="B164" i="9"/>
  <c r="G836" i="9"/>
  <c r="C859" i="9"/>
  <c r="L156" i="9"/>
  <c r="J311" i="9"/>
  <c r="A59" i="9"/>
  <c r="L405" i="9"/>
  <c r="L369" i="9"/>
  <c r="C799" i="9"/>
  <c r="K777" i="9"/>
  <c r="K462" i="9"/>
  <c r="K345" i="9"/>
  <c r="B48" i="9"/>
  <c r="K614" i="9"/>
  <c r="D559" i="9"/>
  <c r="C758" i="9"/>
  <c r="K232" i="9"/>
  <c r="E302" i="9"/>
  <c r="K187" i="9"/>
  <c r="A858" i="9"/>
  <c r="D950" i="9"/>
  <c r="D303" i="9"/>
  <c r="B646" i="9"/>
  <c r="A990" i="9"/>
  <c r="G606" i="9"/>
  <c r="A871" i="9"/>
  <c r="L887" i="9"/>
  <c r="F940" i="9"/>
  <c r="E941" i="9"/>
  <c r="D967" i="9"/>
  <c r="I971" i="9"/>
  <c r="B196" i="9"/>
  <c r="E593" i="9"/>
  <c r="M624" i="9"/>
  <c r="C657" i="9"/>
  <c r="C737" i="9"/>
  <c r="D244" i="9"/>
  <c r="D326" i="9"/>
  <c r="J523" i="9"/>
  <c r="C881" i="9"/>
  <c r="K355" i="9"/>
  <c r="I903" i="9"/>
  <c r="B190" i="9"/>
  <c r="E239" i="9"/>
  <c r="M135" i="9"/>
  <c r="M510" i="9"/>
  <c r="E833" i="9"/>
  <c r="A932" i="9"/>
  <c r="H676" i="9"/>
  <c r="J381" i="9"/>
  <c r="G416" i="9"/>
  <c r="E25" i="9"/>
  <c r="A151" i="9"/>
  <c r="B522" i="9"/>
  <c r="J736" i="9"/>
  <c r="E740" i="9"/>
  <c r="C50" i="9"/>
  <c r="E539" i="9"/>
  <c r="F529" i="9"/>
  <c r="A285" i="9"/>
  <c r="L855" i="9"/>
  <c r="I706" i="9"/>
  <c r="B337" i="9"/>
  <c r="K334" i="9"/>
  <c r="F685" i="9"/>
  <c r="H839" i="9"/>
  <c r="H921" i="9"/>
  <c r="I705" i="9"/>
  <c r="J417" i="9"/>
  <c r="C220" i="9"/>
  <c r="J500" i="9"/>
  <c r="M273" i="9"/>
  <c r="C364" i="9"/>
  <c r="B918" i="9"/>
  <c r="F928" i="9"/>
  <c r="A948" i="9"/>
  <c r="C527" i="9"/>
  <c r="C752" i="9"/>
  <c r="H361" i="9"/>
  <c r="F909" i="9"/>
  <c r="I795" i="9"/>
  <c r="A463" i="9"/>
  <c r="I641" i="9"/>
  <c r="M813" i="9"/>
  <c r="I164" i="9"/>
  <c r="I610" i="9"/>
  <c r="A185" i="9"/>
  <c r="D36" i="9"/>
  <c r="G67" i="9"/>
  <c r="E502" i="9"/>
  <c r="G354" i="9"/>
  <c r="J987" i="9"/>
  <c r="C265" i="9"/>
  <c r="L349" i="9"/>
  <c r="E346" i="9"/>
  <c r="A810" i="9"/>
  <c r="E715" i="9"/>
  <c r="M901" i="9"/>
  <c r="D893" i="9"/>
  <c r="A475" i="9"/>
  <c r="E412" i="9"/>
  <c r="E155" i="9"/>
  <c r="L599" i="9"/>
  <c r="B953" i="9"/>
  <c r="B128" i="9"/>
  <c r="J799" i="9"/>
  <c r="B96" i="9"/>
  <c r="A840" i="9"/>
  <c r="H365" i="9"/>
  <c r="H324" i="9"/>
  <c r="I368" i="9"/>
  <c r="F794" i="9"/>
  <c r="A906" i="9"/>
  <c r="K97" i="9"/>
  <c r="B265" i="9"/>
  <c r="J50" i="9"/>
  <c r="I66" i="9"/>
  <c r="A420" i="9"/>
  <c r="F247" i="9"/>
  <c r="F703" i="9"/>
  <c r="H813" i="9"/>
  <c r="D442" i="9"/>
  <c r="K75" i="9"/>
  <c r="B249" i="9"/>
  <c r="M173" i="9"/>
  <c r="K303" i="9"/>
  <c r="C210" i="9"/>
  <c r="M396" i="9"/>
  <c r="G640" i="9"/>
  <c r="H168" i="9"/>
  <c r="K782" i="9"/>
  <c r="H261" i="9"/>
  <c r="J304" i="9"/>
  <c r="I709" i="9"/>
  <c r="D549" i="9"/>
  <c r="C289" i="9"/>
  <c r="B596" i="9"/>
  <c r="G456" i="9"/>
  <c r="G489" i="9"/>
  <c r="I662" i="9"/>
  <c r="A337" i="9"/>
  <c r="M689" i="9"/>
  <c r="F102" i="9"/>
  <c r="H931" i="9"/>
  <c r="K832" i="9"/>
  <c r="J566" i="9"/>
  <c r="D220" i="9"/>
  <c r="E38" i="9"/>
  <c r="E612" i="9"/>
  <c r="J515" i="9"/>
  <c r="I922" i="9"/>
  <c r="C784" i="9"/>
  <c r="B518" i="9"/>
  <c r="E265" i="9"/>
  <c r="I355" i="9"/>
  <c r="E254" i="9"/>
  <c r="G822" i="9"/>
  <c r="A839" i="9"/>
  <c r="K561" i="9"/>
  <c r="F687" i="9"/>
  <c r="C254" i="9"/>
  <c r="I864" i="9"/>
  <c r="D396" i="9"/>
  <c r="I868" i="9"/>
  <c r="M799" i="9"/>
  <c r="L314" i="9"/>
  <c r="F45" i="9"/>
  <c r="I973" i="9"/>
  <c r="A107" i="9"/>
  <c r="J430" i="9"/>
  <c r="I181" i="9"/>
  <c r="I830" i="9"/>
  <c r="I315" i="9"/>
  <c r="L580" i="9"/>
  <c r="E135" i="9"/>
  <c r="G756" i="9"/>
  <c r="L659" i="9"/>
  <c r="F406" i="9"/>
  <c r="B58" i="9"/>
  <c r="E462" i="9"/>
  <c r="C823" i="9"/>
  <c r="B539" i="9"/>
  <c r="K690" i="9"/>
  <c r="D604" i="9"/>
  <c r="F842" i="9"/>
  <c r="G588" i="9"/>
  <c r="F745" i="9"/>
  <c r="C153" i="9"/>
  <c r="B625" i="9"/>
  <c r="G570" i="9"/>
  <c r="C298" i="9"/>
  <c r="A903" i="9"/>
  <c r="F814" i="9"/>
  <c r="L769" i="9"/>
  <c r="D681" i="9"/>
  <c r="J179" i="9"/>
  <c r="F426" i="9"/>
  <c r="I653" i="9"/>
  <c r="G26" i="9"/>
  <c r="B287" i="9"/>
  <c r="B394" i="9"/>
  <c r="D485" i="9"/>
  <c r="E128" i="9"/>
  <c r="F984" i="9"/>
  <c r="B216" i="9"/>
  <c r="M717" i="9"/>
  <c r="D344" i="9"/>
  <c r="I103" i="9"/>
  <c r="D541" i="9"/>
  <c r="I990" i="9"/>
  <c r="K650" i="9"/>
  <c r="A217" i="9"/>
  <c r="E286" i="9"/>
  <c r="E566" i="9"/>
  <c r="M414" i="9"/>
  <c r="J599" i="9"/>
  <c r="A84" i="9"/>
  <c r="K811" i="9"/>
  <c r="C589" i="9"/>
  <c r="H426" i="9"/>
  <c r="C746" i="9"/>
  <c r="L318" i="9"/>
  <c r="J930" i="9"/>
  <c r="B803" i="9"/>
  <c r="L639" i="9"/>
  <c r="B933" i="9"/>
  <c r="J190" i="9"/>
  <c r="D460" i="9"/>
  <c r="C551" i="9"/>
  <c r="G989" i="9"/>
  <c r="I537" i="9"/>
  <c r="B80" i="9"/>
  <c r="A979" i="9"/>
  <c r="F374" i="9"/>
  <c r="C183" i="9"/>
  <c r="L35" i="9"/>
  <c r="D922" i="9"/>
  <c r="A700" i="9"/>
  <c r="J681" i="9"/>
  <c r="K258" i="9"/>
  <c r="I773" i="9"/>
  <c r="F424" i="9"/>
  <c r="E170" i="9"/>
  <c r="D315" i="9"/>
  <c r="C361" i="9"/>
  <c r="I472" i="9"/>
  <c r="J39" i="9"/>
  <c r="G909" i="9"/>
  <c r="C685" i="9"/>
  <c r="D122" i="9"/>
  <c r="K437" i="9"/>
  <c r="H968" i="9"/>
  <c r="G320" i="9"/>
  <c r="D885" i="9"/>
  <c r="C59" i="9"/>
  <c r="A240" i="9"/>
  <c r="D404" i="9"/>
  <c r="J513" i="9"/>
  <c r="G246" i="9"/>
  <c r="C357" i="9"/>
  <c r="I966" i="9"/>
  <c r="G881" i="9"/>
  <c r="L186" i="9"/>
  <c r="E131" i="9"/>
  <c r="C144" i="9"/>
  <c r="D382" i="9"/>
  <c r="I665" i="9"/>
  <c r="C771" i="9"/>
  <c r="F608" i="9"/>
  <c r="J596" i="9"/>
  <c r="H401" i="9"/>
  <c r="M970" i="9"/>
  <c r="K717" i="9"/>
  <c r="G377" i="9"/>
  <c r="K779" i="9"/>
  <c r="L843" i="9"/>
  <c r="E475" i="9"/>
  <c r="H417" i="9"/>
  <c r="M119" i="9"/>
  <c r="H310" i="9"/>
  <c r="A295" i="9"/>
  <c r="B682" i="9"/>
  <c r="B970" i="9"/>
  <c r="M911" i="9"/>
  <c r="F156" i="9"/>
  <c r="G601" i="9"/>
  <c r="I188" i="9"/>
  <c r="B63" i="9"/>
  <c r="M761" i="9"/>
  <c r="J140" i="9"/>
  <c r="E542" i="9"/>
  <c r="M856" i="9"/>
  <c r="G264" i="9"/>
  <c r="E651" i="9"/>
  <c r="I835" i="9"/>
  <c r="K773" i="9"/>
  <c r="B630" i="9"/>
  <c r="H471" i="9"/>
  <c r="B869" i="9"/>
  <c r="B336" i="9"/>
  <c r="L704" i="9"/>
  <c r="K331" i="9"/>
  <c r="D626" i="9"/>
  <c r="F160" i="9"/>
  <c r="I638" i="9"/>
  <c r="F238" i="9"/>
  <c r="F942" i="9"/>
  <c r="D107" i="9"/>
  <c r="L604" i="9"/>
  <c r="H602" i="9"/>
  <c r="L436" i="9"/>
  <c r="J659" i="9"/>
  <c r="E171" i="9"/>
  <c r="D714" i="9"/>
  <c r="G46" i="9"/>
  <c r="L476" i="9"/>
  <c r="I912" i="9"/>
  <c r="J40" i="9"/>
  <c r="L718" i="9"/>
  <c r="I823" i="9"/>
  <c r="I722" i="9"/>
  <c r="H524" i="9"/>
  <c r="E242" i="9"/>
  <c r="B452" i="9"/>
  <c r="M133" i="9"/>
  <c r="H112" i="9"/>
  <c r="L511" i="9"/>
  <c r="J833" i="9"/>
  <c r="C641" i="9"/>
  <c r="J361" i="9"/>
  <c r="D190" i="9"/>
  <c r="I646" i="9"/>
  <c r="F504" i="9"/>
  <c r="B121" i="9"/>
  <c r="H115" i="9"/>
  <c r="J502" i="9"/>
  <c r="H901" i="9"/>
  <c r="I605" i="9"/>
  <c r="L980" i="9"/>
  <c r="G639" i="9"/>
  <c r="A736" i="9"/>
  <c r="A436" i="9"/>
  <c r="D767" i="9"/>
  <c r="J967" i="9"/>
  <c r="H180" i="9"/>
  <c r="C53" i="9"/>
  <c r="I587" i="9"/>
  <c r="I152" i="9"/>
  <c r="L550" i="9"/>
  <c r="C251" i="9"/>
  <c r="M830" i="9"/>
  <c r="H435" i="9"/>
  <c r="B714" i="9"/>
  <c r="H39" i="9"/>
  <c r="F988" i="9"/>
  <c r="F927" i="9"/>
  <c r="F365" i="9"/>
  <c r="K573" i="9"/>
  <c r="J377" i="9"/>
  <c r="D153" i="9"/>
  <c r="C84" i="9"/>
  <c r="A940" i="9"/>
  <c r="D547" i="9"/>
  <c r="D199" i="9"/>
  <c r="J858" i="9"/>
  <c r="I621" i="9"/>
  <c r="D26" i="9"/>
  <c r="B523" i="9"/>
  <c r="M904" i="9"/>
  <c r="C760" i="9"/>
  <c r="I808" i="9"/>
  <c r="C773" i="9"/>
  <c r="H197" i="9"/>
  <c r="B880" i="9"/>
  <c r="G452" i="9"/>
  <c r="M836" i="9"/>
  <c r="H523" i="9"/>
  <c r="C904" i="9"/>
  <c r="B37" i="9"/>
  <c r="G593" i="9"/>
  <c r="D50" i="9"/>
  <c r="J535" i="9"/>
  <c r="H276" i="9"/>
  <c r="D617" i="9"/>
  <c r="F164" i="9"/>
  <c r="K635" i="9"/>
  <c r="F781" i="9"/>
  <c r="F856" i="9"/>
  <c r="F309" i="9"/>
  <c r="K403" i="9"/>
  <c r="C72" i="9"/>
  <c r="L860" i="9"/>
  <c r="C686" i="9"/>
  <c r="K493" i="9"/>
  <c r="B859" i="9"/>
  <c r="I923" i="9"/>
  <c r="H757" i="9"/>
  <c r="A697" i="9"/>
  <c r="I601" i="9"/>
  <c r="B723" i="9"/>
  <c r="B255" i="9"/>
  <c r="M460" i="9"/>
  <c r="B112" i="9"/>
  <c r="B384" i="9"/>
  <c r="E338" i="9"/>
  <c r="M840" i="9"/>
  <c r="L798" i="9"/>
  <c r="C762" i="9"/>
  <c r="B734" i="9"/>
  <c r="C427" i="9"/>
  <c r="K384" i="9"/>
  <c r="L936" i="9"/>
  <c r="A988" i="9"/>
  <c r="H674" i="9"/>
  <c r="K835" i="9"/>
  <c r="D658" i="9"/>
  <c r="M89" i="9"/>
  <c r="K31" i="9"/>
  <c r="D635" i="9"/>
  <c r="D683" i="9"/>
  <c r="H948" i="9"/>
  <c r="M25" i="9"/>
  <c r="K77" i="9"/>
  <c r="D99" i="9"/>
  <c r="E674" i="9"/>
  <c r="G408" i="9"/>
  <c r="M400" i="9"/>
  <c r="M101" i="9"/>
  <c r="M493" i="9"/>
  <c r="A225" i="9"/>
  <c r="H703" i="9"/>
  <c r="L178" i="9"/>
  <c r="E583" i="9"/>
  <c r="C439" i="9"/>
  <c r="E854" i="9"/>
  <c r="G59" i="9"/>
  <c r="F784" i="9"/>
  <c r="C610" i="9"/>
  <c r="J194" i="9"/>
  <c r="F956" i="9"/>
  <c r="B876" i="9"/>
  <c r="C199" i="9"/>
  <c r="H369" i="9"/>
  <c r="A803" i="9"/>
  <c r="M106" i="9"/>
  <c r="H985" i="9"/>
  <c r="M824" i="9"/>
  <c r="L624" i="9"/>
  <c r="C422" i="9"/>
  <c r="I104" i="9"/>
  <c r="C436" i="9"/>
  <c r="D876" i="9"/>
  <c r="H588" i="9"/>
  <c r="C543" i="9"/>
  <c r="E197" i="9"/>
  <c r="M382" i="9"/>
  <c r="D204" i="9"/>
  <c r="E28" i="9"/>
  <c r="E353" i="9"/>
  <c r="K336" i="9"/>
  <c r="G877" i="9"/>
  <c r="M261" i="9"/>
  <c r="G363" i="9"/>
  <c r="L479" i="9"/>
  <c r="C803" i="9"/>
  <c r="J112" i="9"/>
  <c r="D637" i="9"/>
  <c r="M31" i="9"/>
  <c r="E398" i="9"/>
  <c r="B40" i="9"/>
  <c r="I451" i="9"/>
  <c r="J910" i="9"/>
  <c r="K531" i="9"/>
  <c r="G560" i="9"/>
  <c r="H804" i="9"/>
  <c r="J225" i="9"/>
  <c r="A917" i="9"/>
  <c r="I25" i="9"/>
  <c r="H77" i="9"/>
  <c r="D566" i="9"/>
  <c r="G913" i="9"/>
  <c r="F747" i="9"/>
  <c r="F304" i="9"/>
  <c r="C920" i="9"/>
  <c r="F660" i="9"/>
  <c r="I661" i="9"/>
  <c r="G801" i="9"/>
  <c r="K78" i="9"/>
  <c r="D407" i="9"/>
  <c r="J314" i="9"/>
  <c r="I900" i="9"/>
  <c r="B533" i="9"/>
  <c r="G767" i="9"/>
  <c r="D80" i="9"/>
  <c r="L583" i="9"/>
  <c r="M872" i="9"/>
  <c r="D781" i="9"/>
  <c r="H819" i="9"/>
  <c r="M161" i="9"/>
  <c r="A158" i="9"/>
  <c r="L434" i="9"/>
  <c r="J406" i="9"/>
  <c r="B229" i="9"/>
  <c r="E645" i="9"/>
  <c r="B920" i="9"/>
  <c r="A585" i="9"/>
  <c r="L953" i="9"/>
  <c r="G563" i="9"/>
  <c r="L179" i="9"/>
  <c r="K959" i="9"/>
  <c r="K182" i="9"/>
  <c r="G572" i="9"/>
  <c r="I572" i="9"/>
  <c r="J110" i="9"/>
  <c r="D794" i="9"/>
  <c r="J486" i="9"/>
  <c r="L64" i="9"/>
  <c r="H678" i="9"/>
  <c r="G179" i="9"/>
  <c r="M660" i="9"/>
  <c r="B364" i="9"/>
  <c r="D839" i="9"/>
  <c r="C232" i="9"/>
  <c r="G85" i="9"/>
  <c r="C158" i="9"/>
  <c r="E829" i="9"/>
  <c r="A966" i="9"/>
  <c r="D334" i="9"/>
  <c r="B86" i="9"/>
  <c r="E808" i="9"/>
  <c r="M563" i="9"/>
  <c r="F923" i="9"/>
  <c r="A588" i="9"/>
  <c r="F886" i="9"/>
  <c r="G931" i="9"/>
  <c r="D959" i="9"/>
  <c r="J582" i="9"/>
  <c r="A434" i="9"/>
  <c r="G892" i="9"/>
  <c r="D672" i="9"/>
  <c r="H302" i="9"/>
  <c r="H885" i="9"/>
  <c r="L679" i="9"/>
  <c r="B505" i="9"/>
  <c r="L360" i="9"/>
  <c r="I131" i="9"/>
  <c r="L210" i="9"/>
  <c r="M554" i="9"/>
  <c r="D789" i="9"/>
  <c r="E528" i="9"/>
  <c r="E831" i="9"/>
  <c r="A606" i="9"/>
  <c r="H929" i="9"/>
  <c r="K651" i="9"/>
  <c r="E173" i="9"/>
  <c r="F830" i="9"/>
  <c r="C788" i="9"/>
  <c r="K760" i="9"/>
  <c r="K559" i="9"/>
  <c r="J464" i="9"/>
  <c r="H438" i="9"/>
  <c r="K521" i="9"/>
  <c r="D385" i="9"/>
  <c r="D439" i="9"/>
  <c r="H717" i="9"/>
  <c r="D429" i="9"/>
  <c r="H827" i="9"/>
  <c r="F121" i="9"/>
  <c r="B742" i="9"/>
  <c r="I777" i="9"/>
  <c r="K467" i="9"/>
  <c r="L29" i="9"/>
  <c r="B629" i="9"/>
  <c r="F648" i="9"/>
  <c r="E745" i="9"/>
  <c r="G934" i="9"/>
  <c r="M239" i="9"/>
  <c r="K156" i="9"/>
  <c r="J620" i="9"/>
  <c r="A760" i="9"/>
  <c r="E754" i="9"/>
  <c r="F613" i="9"/>
  <c r="B149" i="9"/>
  <c r="B708" i="9"/>
  <c r="F664" i="9"/>
  <c r="E763" i="9"/>
  <c r="B90" i="9"/>
  <c r="I410" i="9"/>
  <c r="K574" i="9"/>
  <c r="C910" i="9"/>
  <c r="D678" i="9"/>
  <c r="F603" i="9"/>
  <c r="C949" i="9"/>
  <c r="I746" i="9"/>
  <c r="I281" i="9"/>
  <c r="E488" i="9"/>
  <c r="B53" i="9"/>
  <c r="M358" i="9"/>
  <c r="H119" i="9"/>
  <c r="C440" i="9"/>
  <c r="F246" i="9"/>
  <c r="K91" i="9"/>
  <c r="G475" i="9"/>
  <c r="F171" i="9"/>
  <c r="K434" i="9"/>
  <c r="E455" i="9"/>
  <c r="J240" i="9"/>
  <c r="C451" i="9"/>
  <c r="D223" i="9"/>
  <c r="B806" i="9"/>
  <c r="I645" i="9"/>
  <c r="I692" i="9"/>
  <c r="B99" i="9"/>
  <c r="K332" i="9"/>
  <c r="J893" i="9"/>
  <c r="M639" i="9"/>
  <c r="I699" i="9"/>
  <c r="L240" i="9"/>
  <c r="F701" i="9"/>
  <c r="A464" i="9"/>
  <c r="B675" i="9"/>
  <c r="M70" i="9"/>
  <c r="G105" i="9"/>
  <c r="I617" i="9"/>
  <c r="K593" i="9"/>
  <c r="F329" i="9"/>
  <c r="B455" i="9"/>
  <c r="G411" i="9"/>
  <c r="C195" i="9"/>
  <c r="A224" i="9"/>
  <c r="B133" i="9"/>
  <c r="B733" i="9"/>
  <c r="G404" i="9"/>
  <c r="G841" i="9"/>
  <c r="A868" i="9"/>
  <c r="H543" i="9"/>
  <c r="L293" i="9"/>
  <c r="M765" i="9"/>
  <c r="J233" i="9"/>
  <c r="A312" i="9"/>
  <c r="M964" i="9"/>
  <c r="H448" i="9"/>
  <c r="M238" i="9"/>
  <c r="F317" i="9"/>
  <c r="M47" i="9"/>
  <c r="K853" i="9"/>
  <c r="E195" i="9"/>
  <c r="G97" i="9"/>
  <c r="J739" i="9"/>
  <c r="I960" i="9"/>
  <c r="I843" i="9"/>
  <c r="B577" i="9"/>
  <c r="I76" i="9"/>
  <c r="J786" i="9"/>
  <c r="E175" i="9"/>
  <c r="H215" i="9"/>
  <c r="G294" i="9"/>
  <c r="G950" i="9"/>
  <c r="I328" i="9"/>
  <c r="C206" i="9"/>
  <c r="J519" i="9"/>
  <c r="C857" i="9"/>
  <c r="I844" i="9"/>
  <c r="D646" i="9"/>
  <c r="K468" i="9"/>
  <c r="L904" i="9"/>
  <c r="E846" i="9"/>
  <c r="D483" i="9"/>
  <c r="I718" i="9"/>
  <c r="G41" i="9"/>
  <c r="A782" i="9"/>
  <c r="J876" i="9"/>
  <c r="H680" i="9"/>
  <c r="C980" i="9"/>
  <c r="J133" i="9"/>
  <c r="D33" i="9"/>
  <c r="F661" i="9"/>
  <c r="M898" i="9"/>
  <c r="G260" i="9"/>
  <c r="D558" i="9"/>
  <c r="J649" i="9"/>
  <c r="H290" i="9"/>
  <c r="L324" i="9"/>
  <c r="E370" i="9"/>
  <c r="K715" i="9"/>
  <c r="G183" i="9"/>
  <c r="E550" i="9"/>
  <c r="A690" i="9"/>
  <c r="K735" i="9"/>
  <c r="M559" i="9"/>
  <c r="G244" i="9"/>
  <c r="D723" i="9"/>
  <c r="F86" i="9"/>
  <c r="K383" i="9"/>
  <c r="E99" i="9"/>
  <c r="L778" i="9"/>
  <c r="H491" i="9"/>
  <c r="M459" i="9"/>
  <c r="B570" i="9"/>
  <c r="G55" i="9"/>
  <c r="D657" i="9"/>
  <c r="F48" i="9"/>
  <c r="F139" i="9"/>
  <c r="L731" i="9"/>
  <c r="C587" i="9"/>
  <c r="M744" i="9"/>
  <c r="M968" i="9"/>
  <c r="F407" i="9"/>
  <c r="E103" i="9"/>
  <c r="E374" i="9"/>
  <c r="B586" i="9"/>
  <c r="I44" i="9"/>
  <c r="H176" i="9"/>
  <c r="K828" i="9"/>
  <c r="I27" i="9"/>
  <c r="J642" i="9"/>
  <c r="C509" i="9"/>
  <c r="L840" i="9"/>
  <c r="I723" i="9"/>
  <c r="B745" i="9"/>
  <c r="J371" i="9"/>
  <c r="A257" i="9"/>
  <c r="K537" i="9"/>
  <c r="A875" i="9"/>
  <c r="K679" i="9"/>
  <c r="D309" i="9"/>
  <c r="A961" i="9"/>
  <c r="I697" i="9"/>
  <c r="E122" i="9"/>
  <c r="J693" i="9"/>
  <c r="M728" i="9"/>
  <c r="I964" i="9"/>
  <c r="J938" i="9"/>
  <c r="A712" i="9"/>
  <c r="M576" i="9"/>
  <c r="L985" i="9"/>
  <c r="L287" i="9"/>
  <c r="C299" i="9"/>
  <c r="H507" i="9"/>
  <c r="C988" i="9"/>
  <c r="H555" i="9"/>
  <c r="J378" i="9"/>
  <c r="I628" i="9"/>
  <c r="A294" i="9"/>
  <c r="H161" i="9"/>
  <c r="A532" i="9"/>
  <c r="K407" i="9"/>
  <c r="C26" i="9"/>
  <c r="D156" i="9"/>
  <c r="K309" i="9"/>
  <c r="F350" i="9"/>
  <c r="H165" i="9"/>
  <c r="M630" i="9"/>
  <c r="L841" i="9"/>
  <c r="B478" i="9"/>
  <c r="L301" i="9"/>
  <c r="D542" i="9"/>
  <c r="L827" i="9"/>
  <c r="C238" i="9"/>
  <c r="D533" i="9"/>
  <c r="B206" i="9"/>
  <c r="H313" i="9"/>
  <c r="L259" i="9"/>
  <c r="C756" i="9"/>
  <c r="B365" i="9"/>
  <c r="L766" i="9"/>
  <c r="M654" i="9"/>
  <c r="D408" i="9"/>
  <c r="D872" i="9"/>
  <c r="H522" i="9"/>
  <c r="F203" i="9"/>
  <c r="A945" i="9"/>
  <c r="M194" i="9"/>
  <c r="J730" i="9"/>
  <c r="H402" i="9"/>
  <c r="B846" i="9"/>
  <c r="G665" i="9"/>
  <c r="G193" i="9"/>
  <c r="F473" i="9"/>
  <c r="K886" i="9"/>
  <c r="E256" i="9"/>
  <c r="F82" i="9"/>
  <c r="M352" i="9"/>
  <c r="F26" i="9"/>
  <c r="B962" i="9"/>
  <c r="L312" i="9"/>
  <c r="B735" i="9"/>
  <c r="C794" i="9"/>
  <c r="M991" i="9"/>
  <c r="F581" i="9"/>
  <c r="J271" i="9"/>
  <c r="C31" i="9"/>
  <c r="H814" i="9"/>
  <c r="G714" i="9"/>
  <c r="F210" i="9"/>
  <c r="B108" i="9"/>
  <c r="I526" i="9"/>
  <c r="I961" i="9"/>
  <c r="F977" i="9"/>
  <c r="H928" i="9"/>
  <c r="J700" i="9"/>
  <c r="L697" i="9"/>
  <c r="A899" i="9"/>
  <c r="I226" i="9"/>
  <c r="J940" i="9"/>
  <c r="K144" i="9"/>
  <c r="H328" i="9"/>
  <c r="D400" i="9"/>
  <c r="M867" i="9"/>
  <c r="F386" i="9"/>
  <c r="L754" i="9"/>
  <c r="A484" i="9"/>
  <c r="E771" i="9"/>
  <c r="G539" i="9"/>
  <c r="C530" i="9"/>
  <c r="G412" i="9"/>
  <c r="H48" i="9"/>
  <c r="F570" i="9"/>
  <c r="C650" i="9"/>
  <c r="K569" i="9"/>
  <c r="C114" i="9"/>
  <c r="G862" i="9"/>
  <c r="F88" i="9"/>
  <c r="D111" i="9"/>
  <c r="B30" i="9"/>
  <c r="B687" i="9"/>
  <c r="F591" i="9"/>
  <c r="H503" i="9"/>
  <c r="D988" i="9"/>
  <c r="G926" i="9"/>
  <c r="M892" i="9"/>
  <c r="A877" i="9"/>
  <c r="B230" i="9"/>
  <c r="H659" i="9"/>
  <c r="L971" i="9"/>
  <c r="K658" i="9"/>
  <c r="I453" i="9"/>
  <c r="A678" i="9"/>
  <c r="A792" i="9"/>
  <c r="A95" i="9"/>
  <c r="H844" i="9"/>
  <c r="G581" i="9"/>
  <c r="E459" i="9"/>
  <c r="H946" i="9"/>
  <c r="J826" i="9"/>
  <c r="D450" i="9"/>
  <c r="E903" i="9"/>
  <c r="G911" i="9"/>
  <c r="L535" i="9"/>
  <c r="D301" i="9"/>
  <c r="G612" i="9"/>
  <c r="L513" i="9"/>
  <c r="K704" i="9"/>
  <c r="A989" i="9"/>
  <c r="C730" i="9"/>
  <c r="I90" i="9"/>
  <c r="D806" i="9"/>
  <c r="F33" i="9"/>
  <c r="H382" i="9"/>
  <c r="F973" i="9"/>
  <c r="J917" i="9"/>
  <c r="D572" i="9"/>
  <c r="M442" i="9"/>
  <c r="E109" i="9"/>
  <c r="G795" i="9"/>
  <c r="K481" i="9"/>
  <c r="C726" i="9"/>
  <c r="I416" i="9"/>
  <c r="I754" i="9"/>
  <c r="A976" i="9"/>
  <c r="J49" i="9"/>
  <c r="G319" i="9"/>
  <c r="L55" i="9"/>
  <c r="E739" i="9"/>
  <c r="B42" i="9"/>
  <c r="K699" i="9"/>
  <c r="K267" i="9"/>
  <c r="C380" i="9"/>
  <c r="I858" i="9"/>
  <c r="G852" i="9"/>
  <c r="E766" i="9"/>
  <c r="L503" i="9"/>
  <c r="I351" i="9"/>
  <c r="E782" i="9"/>
  <c r="K257" i="9"/>
  <c r="K111" i="9"/>
  <c r="F541" i="9"/>
  <c r="L337" i="9"/>
  <c r="F846" i="9"/>
  <c r="B728" i="9"/>
  <c r="H992" i="9"/>
  <c r="L861" i="9"/>
  <c r="G928" i="9"/>
  <c r="I988" i="9"/>
  <c r="C802" i="9"/>
  <c r="D457" i="9"/>
  <c r="E30" i="9"/>
  <c r="H963" i="9"/>
  <c r="B863" i="9"/>
  <c r="F545" i="9"/>
  <c r="B553" i="9"/>
  <c r="A406" i="9"/>
  <c r="C86" i="9"/>
  <c r="J327" i="9"/>
  <c r="G463" i="9"/>
  <c r="A713" i="9"/>
  <c r="A77" i="9"/>
  <c r="M832" i="9"/>
  <c r="B250" i="9"/>
  <c r="L67" i="9"/>
  <c r="J960" i="9"/>
  <c r="M829" i="9"/>
  <c r="F773" i="9"/>
  <c r="H868" i="9"/>
  <c r="E483" i="9"/>
  <c r="A234" i="9"/>
  <c r="M211" i="9"/>
  <c r="K295" i="9"/>
  <c r="M407" i="9"/>
  <c r="D817" i="9"/>
  <c r="L907" i="9"/>
  <c r="K960" i="9"/>
  <c r="D336" i="9"/>
  <c r="F30" i="9"/>
  <c r="G77" i="9"/>
  <c r="M404" i="9"/>
  <c r="A323" i="9"/>
  <c r="I800" i="9"/>
  <c r="L207" i="9"/>
  <c r="D575" i="9"/>
  <c r="C217" i="9"/>
  <c r="E696" i="9"/>
  <c r="M309" i="9"/>
  <c r="F392" i="9"/>
  <c r="M503" i="9"/>
  <c r="L800" i="9"/>
  <c r="A25" i="9"/>
  <c r="G114" i="9"/>
  <c r="J412" i="9"/>
  <c r="F357" i="9"/>
  <c r="H70" i="9"/>
  <c r="G317" i="9"/>
  <c r="H116" i="9"/>
  <c r="L577" i="9"/>
  <c r="M113" i="9"/>
  <c r="G172" i="9"/>
  <c r="F683" i="9"/>
  <c r="E47" i="9"/>
  <c r="L284" i="9"/>
  <c r="C76" i="9"/>
  <c r="E590" i="9"/>
  <c r="E886" i="9"/>
  <c r="D299" i="9"/>
  <c r="J992" i="9"/>
  <c r="C717" i="9"/>
  <c r="L680" i="9"/>
  <c r="A182" i="9"/>
  <c r="A893" i="9"/>
  <c r="B627" i="9"/>
  <c r="B83" i="9"/>
  <c r="I270" i="9"/>
  <c r="I233" i="9"/>
  <c r="G580" i="9"/>
  <c r="M420" i="9"/>
  <c r="A320" i="9"/>
  <c r="J590" i="9"/>
  <c r="G959" i="9"/>
  <c r="H477" i="9"/>
  <c r="I105" i="9"/>
  <c r="I299" i="9"/>
  <c r="M696" i="9"/>
  <c r="D968" i="9"/>
  <c r="F868" i="9"/>
  <c r="K805" i="9"/>
  <c r="I906" i="9"/>
  <c r="C661" i="9"/>
  <c r="M63" i="9"/>
  <c r="B644" i="9"/>
  <c r="K329" i="9"/>
  <c r="F659" i="9"/>
  <c r="E108" i="9"/>
  <c r="G898" i="9"/>
  <c r="G213" i="9"/>
  <c r="F571" i="9"/>
  <c r="I928" i="9"/>
  <c r="F744" i="9"/>
  <c r="D766" i="9"/>
  <c r="E457" i="9"/>
  <c r="B193" i="9"/>
  <c r="L816" i="9"/>
  <c r="H406" i="9"/>
  <c r="D826" i="9"/>
  <c r="M506" i="9"/>
  <c r="E713" i="9"/>
  <c r="G759" i="9"/>
  <c r="I936" i="9"/>
  <c r="F729" i="9"/>
  <c r="I940" i="9"/>
  <c r="I949" i="9"/>
  <c r="E447" i="9"/>
  <c r="K274" i="9"/>
  <c r="L601" i="9"/>
  <c r="J962" i="9"/>
  <c r="A616" i="9"/>
  <c r="K147" i="9"/>
  <c r="J114" i="9"/>
  <c r="E77" i="9"/>
  <c r="C853" i="9"/>
  <c r="G741" i="9"/>
  <c r="I26" i="9"/>
  <c r="G123" i="9"/>
  <c r="B342" i="9"/>
  <c r="B198" i="9"/>
  <c r="C194" i="9"/>
  <c r="I620" i="9"/>
  <c r="J357" i="9"/>
  <c r="E384" i="9"/>
  <c r="D300" i="9"/>
  <c r="M623" i="9"/>
  <c r="E832" i="9"/>
  <c r="I333" i="9"/>
  <c r="J623" i="9"/>
  <c r="H652" i="9"/>
  <c r="C525" i="9"/>
  <c r="H463" i="9"/>
  <c r="L811" i="9"/>
  <c r="L175" i="9"/>
  <c r="G755" i="9"/>
  <c r="D34" i="9"/>
  <c r="K937" i="9"/>
  <c r="J603" i="9"/>
  <c r="I614" i="9"/>
  <c r="D364" i="9"/>
  <c r="E456" i="9"/>
  <c r="M281" i="9"/>
  <c r="J536" i="9"/>
  <c r="L522" i="9"/>
  <c r="I629" i="9"/>
  <c r="M370" i="9"/>
  <c r="K547" i="9"/>
  <c r="M890" i="9"/>
  <c r="C969" i="9"/>
  <c r="A686" i="9"/>
  <c r="C832" i="9"/>
  <c r="B321" i="9"/>
  <c r="A714" i="9"/>
  <c r="J289" i="9"/>
  <c r="A776" i="9"/>
  <c r="K516" i="9"/>
  <c r="I254" i="9"/>
  <c r="J598" i="9"/>
  <c r="F144" i="9"/>
  <c r="A314" i="9"/>
  <c r="F415" i="9"/>
  <c r="L128" i="9"/>
  <c r="J292" i="9"/>
  <c r="J117" i="9"/>
  <c r="C363" i="9"/>
  <c r="F402" i="9"/>
  <c r="G920" i="9"/>
  <c r="A408" i="9"/>
  <c r="H540" i="9"/>
  <c r="D379" i="9"/>
  <c r="F398" i="9"/>
  <c r="I83" i="9"/>
  <c r="M172" i="9"/>
  <c r="J638" i="9"/>
  <c r="J776" i="9"/>
  <c r="F76" i="9"/>
  <c r="D746" i="9"/>
  <c r="L223" i="9"/>
  <c r="A365" i="9"/>
  <c r="I139" i="9"/>
  <c r="I763" i="9"/>
  <c r="H392" i="9"/>
  <c r="H966" i="9"/>
  <c r="M451" i="9"/>
  <c r="D807" i="9"/>
  <c r="H957" i="9"/>
  <c r="M361" i="9"/>
  <c r="E330" i="9"/>
  <c r="E266" i="9"/>
  <c r="B725" i="9"/>
  <c r="D936" i="9"/>
  <c r="J912" i="9"/>
  <c r="C569" i="9"/>
  <c r="G356" i="9"/>
  <c r="E261" i="9"/>
  <c r="J779" i="9"/>
  <c r="J306" i="9"/>
  <c r="C869" i="9"/>
  <c r="I165" i="9"/>
  <c r="M831" i="9"/>
  <c r="F562" i="9"/>
  <c r="F290" i="9"/>
  <c r="B344" i="9"/>
  <c r="E515" i="9"/>
  <c r="F540" i="9"/>
  <c r="C731" i="9"/>
  <c r="C743" i="9"/>
  <c r="C434" i="9"/>
  <c r="K413" i="9"/>
  <c r="D140" i="9"/>
  <c r="L40" i="9"/>
  <c r="K538" i="9"/>
  <c r="H267" i="9"/>
  <c r="M953" i="9"/>
  <c r="L173" i="9"/>
  <c r="D328" i="9"/>
  <c r="A540" i="9"/>
  <c r="A81" i="9"/>
  <c r="E538" i="9"/>
  <c r="J698" i="9"/>
  <c r="B286" i="9"/>
  <c r="F955" i="9"/>
  <c r="K682" i="9"/>
  <c r="C937" i="9"/>
  <c r="G151" i="9"/>
  <c r="H800" i="9"/>
  <c r="J570" i="9"/>
  <c r="E32" i="9"/>
  <c r="I776" i="9"/>
  <c r="K461" i="9"/>
  <c r="I708" i="9"/>
  <c r="I689" i="9"/>
  <c r="A918" i="9"/>
  <c r="K945" i="9"/>
  <c r="H919" i="9"/>
  <c r="D116" i="9"/>
  <c r="E688" i="9"/>
  <c r="L410" i="9"/>
  <c r="I112" i="9"/>
  <c r="C583" i="9"/>
  <c r="L356" i="9"/>
  <c r="L729" i="9"/>
  <c r="B345" i="9"/>
  <c r="I288" i="9"/>
  <c r="K970" i="9"/>
  <c r="D935" i="9"/>
  <c r="I885" i="9"/>
  <c r="C79" i="9"/>
  <c r="C633" i="9"/>
  <c r="E321" i="9"/>
  <c r="C612" i="9"/>
  <c r="E80" i="9"/>
  <c r="J97" i="9"/>
  <c r="M635" i="9"/>
  <c r="M296" i="9"/>
  <c r="A977" i="9"/>
  <c r="D152" i="9"/>
  <c r="B930" i="9"/>
  <c r="B186" i="9"/>
  <c r="M948" i="9"/>
  <c r="E344" i="9"/>
  <c r="D774" i="9"/>
  <c r="J872" i="9"/>
  <c r="B231" i="9"/>
  <c r="B560" i="9"/>
  <c r="C499" i="9"/>
  <c r="G299" i="9"/>
  <c r="I555" i="9"/>
  <c r="I342" i="9"/>
  <c r="F750" i="9"/>
  <c r="D722" i="9"/>
  <c r="L382" i="9"/>
  <c r="F791" i="9"/>
  <c r="F828" i="9"/>
  <c r="C441" i="9"/>
  <c r="E83" i="9"/>
  <c r="J275" i="9"/>
  <c r="I631" i="9"/>
  <c r="C795" i="9"/>
  <c r="M274" i="9"/>
  <c r="L590" i="9"/>
  <c r="M408" i="9"/>
  <c r="F917" i="9"/>
  <c r="J60" i="9"/>
  <c r="H935" i="9"/>
  <c r="A390" i="9"/>
  <c r="E647" i="9"/>
  <c r="K459" i="9"/>
  <c r="M884" i="9"/>
  <c r="K977" i="9"/>
  <c r="E976" i="9"/>
  <c r="J312" i="9"/>
  <c r="B860" i="9"/>
  <c r="C388" i="9"/>
  <c r="C142" i="9"/>
  <c r="C943" i="9"/>
  <c r="J265" i="9"/>
  <c r="L335" i="9"/>
  <c r="K608" i="9"/>
  <c r="C710" i="9"/>
  <c r="J751" i="9"/>
  <c r="E244" i="9"/>
  <c r="E904" i="9"/>
  <c r="C54" i="9"/>
  <c r="D496" i="9"/>
  <c r="E845" i="9"/>
  <c r="H453" i="9"/>
  <c r="E425" i="9"/>
  <c r="D874" i="9"/>
  <c r="K348" i="9"/>
  <c r="G788" i="9"/>
  <c r="A34" i="9"/>
  <c r="L199" i="9"/>
  <c r="J393" i="9"/>
  <c r="J543" i="9"/>
  <c r="B898" i="9"/>
  <c r="I217" i="9"/>
  <c r="M81" i="9"/>
  <c r="M724" i="9"/>
  <c r="M64" i="9"/>
  <c r="I710" i="9"/>
  <c r="G736" i="9"/>
  <c r="E235" i="9"/>
  <c r="B986" i="9"/>
  <c r="F764" i="9"/>
  <c r="K135" i="9"/>
  <c r="H644" i="9"/>
  <c r="M864" i="9"/>
  <c r="I950" i="9"/>
  <c r="K731" i="9"/>
  <c r="H829" i="9"/>
  <c r="F834" i="9"/>
  <c r="H90" i="9"/>
  <c r="B718" i="9"/>
  <c r="J131" i="9"/>
  <c r="F114" i="9"/>
  <c r="F216" i="9"/>
  <c r="K633" i="9"/>
  <c r="I79" i="9"/>
  <c r="E969" i="9"/>
  <c r="F944" i="9"/>
  <c r="E458" i="9"/>
  <c r="B721" i="9"/>
  <c r="G430" i="9"/>
  <c r="A403" i="9"/>
  <c r="I507" i="9"/>
  <c r="I578" i="9"/>
  <c r="L858" i="9"/>
  <c r="A362" i="9"/>
  <c r="B84" i="9"/>
  <c r="L294" i="9"/>
  <c r="L74" i="9"/>
  <c r="H268" i="9"/>
  <c r="I182" i="9"/>
  <c r="G425" i="9"/>
  <c r="D88" i="9"/>
  <c r="A235" i="9"/>
  <c r="K291" i="9"/>
  <c r="C981" i="9"/>
  <c r="B992" i="9"/>
  <c r="B696" i="9"/>
  <c r="I210" i="9"/>
  <c r="I695" i="9"/>
  <c r="A592" i="9"/>
  <c r="L968" i="9"/>
  <c r="J583" i="9"/>
  <c r="I810" i="9"/>
  <c r="K234" i="9"/>
  <c r="B303" i="9"/>
  <c r="F198" i="9"/>
  <c r="A623" i="9"/>
  <c r="F271" i="9"/>
  <c r="J812" i="9"/>
  <c r="A153" i="9"/>
  <c r="K330" i="9"/>
  <c r="M46" i="9"/>
  <c r="G240" i="9"/>
  <c r="A591" i="9"/>
  <c r="I173" i="9"/>
  <c r="D610" i="9"/>
  <c r="B719" i="9"/>
  <c r="B393" i="9"/>
  <c r="B226" i="9"/>
  <c r="M886" i="9"/>
  <c r="L177" i="9"/>
  <c r="K342" i="9"/>
  <c r="F851" i="9"/>
  <c r="I364" i="9"/>
  <c r="J537" i="9"/>
  <c r="D295" i="9"/>
  <c r="F263" i="9"/>
  <c r="K113" i="9"/>
  <c r="K540" i="9"/>
  <c r="E836" i="9"/>
  <c r="A850" i="9"/>
  <c r="G522" i="9"/>
  <c r="J861" i="9"/>
  <c r="M69" i="9"/>
  <c r="I204" i="9"/>
  <c r="F501" i="9"/>
  <c r="D224" i="9"/>
  <c r="B172" i="9"/>
  <c r="B722" i="9"/>
  <c r="H711" i="9"/>
  <c r="J453" i="9"/>
  <c r="D903" i="9"/>
  <c r="F298" i="9"/>
  <c r="H700" i="9"/>
  <c r="L650" i="9"/>
  <c r="L267" i="9"/>
  <c r="B927" i="9"/>
  <c r="E169" i="9"/>
  <c r="D269" i="9"/>
  <c r="K866" i="9"/>
  <c r="H847" i="9"/>
  <c r="J167" i="9"/>
  <c r="D906" i="9"/>
  <c r="E742" i="9"/>
  <c r="A172" i="9"/>
  <c r="E585" i="9"/>
  <c r="C751" i="9"/>
  <c r="K922" i="9"/>
  <c r="B582" i="9"/>
  <c r="M159" i="9"/>
  <c r="H485" i="9"/>
  <c r="L941" i="9"/>
  <c r="D57" i="9"/>
  <c r="H974" i="9"/>
  <c r="B130" i="9"/>
  <c r="K636" i="9"/>
  <c r="B92" i="9"/>
  <c r="H943" i="9"/>
  <c r="C770" i="9"/>
  <c r="G310" i="9"/>
  <c r="K592" i="9"/>
  <c r="A943" i="9"/>
  <c r="H577" i="9"/>
  <c r="E731" i="9"/>
  <c r="I958" i="9"/>
  <c r="I141" i="9"/>
  <c r="J843" i="9"/>
  <c r="A800" i="9"/>
  <c r="J546" i="9"/>
  <c r="M786" i="9"/>
  <c r="E212" i="9"/>
  <c r="I618" i="9"/>
  <c r="J804" i="9"/>
  <c r="L283" i="9"/>
  <c r="A424" i="9"/>
  <c r="G818" i="9"/>
  <c r="A915" i="9"/>
  <c r="B428" i="9"/>
  <c r="J100" i="9"/>
  <c r="D918" i="9"/>
  <c r="M310" i="9"/>
  <c r="K484" i="9"/>
  <c r="A293" i="9"/>
  <c r="H73" i="9"/>
  <c r="C278" i="9"/>
  <c r="M912" i="9"/>
  <c r="I570" i="9"/>
  <c r="B343" i="9"/>
  <c r="F718" i="9"/>
  <c r="D189" i="9"/>
  <c r="F449" i="9"/>
  <c r="H639" i="9"/>
  <c r="B391" i="9"/>
  <c r="K421" i="9"/>
  <c r="J165" i="9"/>
  <c r="D956" i="9"/>
  <c r="I857" i="9"/>
  <c r="A447" i="9"/>
  <c r="E592" i="9"/>
  <c r="J234" i="9"/>
  <c r="G44" i="9"/>
  <c r="G216" i="9"/>
  <c r="G93" i="9"/>
  <c r="H755" i="9"/>
  <c r="D725" i="9"/>
  <c r="F362" i="9"/>
  <c r="D476" i="9"/>
  <c r="B777" i="9"/>
  <c r="K961" i="9"/>
  <c r="M192" i="9"/>
  <c r="F770" i="9"/>
  <c r="I289" i="9"/>
  <c r="M915" i="9"/>
  <c r="C229" i="9"/>
  <c r="H944" i="9"/>
  <c r="E926" i="9"/>
  <c r="E843" i="9"/>
  <c r="K666" i="9"/>
  <c r="A954" i="9"/>
  <c r="D961" i="9"/>
  <c r="G70" i="9"/>
  <c r="B416" i="9"/>
  <c r="G510" i="9"/>
  <c r="H179" i="9"/>
  <c r="M181" i="9"/>
  <c r="B516" i="9"/>
  <c r="H476" i="9"/>
  <c r="A382" i="9"/>
  <c r="L351" i="9"/>
  <c r="H366" i="9"/>
  <c r="F932" i="9"/>
  <c r="B161" i="9"/>
  <c r="B445" i="9"/>
  <c r="E806" i="9"/>
  <c r="D745" i="9"/>
  <c r="H793" i="9"/>
  <c r="C200" i="9"/>
  <c r="G111" i="9"/>
  <c r="H530" i="9"/>
  <c r="C124" i="9"/>
  <c r="D501" i="9"/>
  <c r="B498" i="9"/>
  <c r="L150" i="9"/>
  <c r="A624" i="9"/>
  <c r="K673" i="9"/>
  <c r="D980" i="9"/>
  <c r="K242" i="9"/>
  <c r="M556" i="9"/>
  <c r="I783" i="9"/>
  <c r="I711" i="9"/>
  <c r="M738" i="9"/>
  <c r="G789" i="9"/>
  <c r="A756" i="9"/>
  <c r="A473" i="9"/>
  <c r="M544" i="9"/>
  <c r="M262" i="9"/>
  <c r="J941" i="9"/>
  <c r="C950" i="9"/>
  <c r="L80" i="9"/>
  <c r="H71" i="9"/>
  <c r="C956" i="9"/>
  <c r="M480" i="9"/>
  <c r="L302" i="9"/>
  <c r="H767" i="9"/>
  <c r="J573" i="9"/>
  <c r="B147" i="9"/>
  <c r="L419" i="9"/>
  <c r="C185" i="9"/>
  <c r="B747" i="9"/>
  <c r="H166" i="9"/>
  <c r="E461" i="9"/>
  <c r="E971" i="9"/>
  <c r="F118" i="9"/>
  <c r="E922" i="9"/>
  <c r="M474" i="9"/>
  <c r="A669" i="9"/>
  <c r="H613" i="9"/>
  <c r="M614" i="9"/>
  <c r="L492" i="9"/>
  <c r="I259" i="9"/>
  <c r="J670" i="9"/>
  <c r="J384" i="9"/>
  <c r="C498" i="9"/>
  <c r="G73" i="9"/>
  <c r="J854" i="9"/>
  <c r="I102" i="9"/>
  <c r="K489" i="9"/>
  <c r="A534" i="9"/>
  <c r="J222" i="9"/>
  <c r="G768" i="9"/>
  <c r="I326" i="9"/>
  <c r="F422" i="9"/>
  <c r="E767" i="9"/>
  <c r="K764" i="9"/>
  <c r="F759" i="9"/>
  <c r="K702" i="9"/>
  <c r="A501" i="9"/>
  <c r="B210" i="9"/>
  <c r="A364" i="9"/>
  <c r="D913" i="9"/>
  <c r="H860" i="9"/>
  <c r="F338" i="9"/>
  <c r="G223" i="9"/>
  <c r="J457" i="9"/>
  <c r="M338" i="9"/>
  <c r="C652" i="9"/>
  <c r="J68" i="9"/>
  <c r="E834" i="9"/>
  <c r="F370" i="9"/>
  <c r="B667" i="9"/>
  <c r="I841" i="9"/>
  <c r="K865" i="9"/>
  <c r="C81" i="9"/>
  <c r="C165" i="9"/>
  <c r="D473" i="9"/>
  <c r="A402" i="9"/>
  <c r="G39" i="9"/>
  <c r="H410" i="9"/>
  <c r="B540" i="9"/>
  <c r="J756" i="9"/>
  <c r="M147" i="9"/>
  <c r="L490" i="9"/>
  <c r="K554" i="9"/>
  <c r="L664" i="9"/>
  <c r="D730" i="9"/>
  <c r="D713" i="9"/>
  <c r="C545" i="9"/>
  <c r="H780" i="9"/>
  <c r="L849" i="9"/>
  <c r="D618" i="9"/>
  <c r="I432" i="9"/>
  <c r="G399" i="9"/>
  <c r="K509" i="9"/>
  <c r="J447" i="9"/>
  <c r="J718" i="9"/>
  <c r="C736" i="9"/>
  <c r="J853" i="9"/>
  <c r="B118" i="9"/>
  <c r="D147" i="9"/>
  <c r="L667" i="9"/>
  <c r="K380" i="9"/>
  <c r="I287" i="9"/>
  <c r="M989" i="9"/>
  <c r="D634" i="9"/>
  <c r="F819" i="9"/>
  <c r="A921" i="9"/>
  <c r="A613" i="9"/>
  <c r="F980" i="9"/>
  <c r="K730" i="9"/>
  <c r="I43" i="9"/>
  <c r="K254" i="9"/>
  <c r="C529" i="9"/>
  <c r="D464" i="9"/>
  <c r="H153" i="9"/>
  <c r="K491" i="9"/>
  <c r="B154" i="9"/>
  <c r="F961" i="9"/>
  <c r="H379" i="9"/>
  <c r="F970" i="9"/>
  <c r="E314" i="9"/>
  <c r="K490" i="9"/>
  <c r="G341" i="9"/>
  <c r="K231" i="9"/>
  <c r="K809" i="9"/>
  <c r="B477" i="9"/>
  <c r="L197" i="9"/>
  <c r="H332" i="9"/>
  <c r="G534" i="9"/>
  <c r="I802" i="9"/>
  <c r="H742" i="9"/>
  <c r="F235" i="9"/>
  <c r="L605" i="9"/>
  <c r="C27" i="9"/>
  <c r="E979" i="9"/>
  <c r="H932" i="9"/>
  <c r="G543" i="9"/>
  <c r="B137" i="9"/>
  <c r="L742" i="9"/>
  <c r="B335" i="9"/>
  <c r="C93" i="9"/>
  <c r="D848" i="9"/>
  <c r="F75" i="9"/>
  <c r="C350" i="9"/>
  <c r="C104" i="9"/>
  <c r="K888" i="9"/>
  <c r="D585" i="9"/>
  <c r="D908" i="9"/>
  <c r="I694" i="9"/>
  <c r="K510" i="9"/>
  <c r="G797" i="9"/>
  <c r="E557" i="9"/>
  <c r="A880" i="9"/>
  <c r="J407" i="9"/>
  <c r="K857" i="9"/>
  <c r="E324" i="9"/>
  <c r="B989" i="9"/>
  <c r="L494" i="9"/>
  <c r="K661" i="9"/>
  <c r="L689" i="9"/>
  <c r="B872" i="9"/>
  <c r="F180" i="9"/>
  <c r="K351" i="9"/>
  <c r="A629" i="9"/>
  <c r="D278" i="9"/>
  <c r="K587" i="9"/>
  <c r="J745" i="9"/>
  <c r="A772" i="9"/>
  <c r="A204" i="9"/>
  <c r="F491" i="9"/>
  <c r="F244" i="9"/>
  <c r="I796" i="9"/>
  <c r="J433" i="9"/>
  <c r="L634" i="9"/>
  <c r="B170" i="9"/>
  <c r="A288" i="9"/>
  <c r="G245" i="9"/>
  <c r="M632" i="9"/>
  <c r="I357" i="9"/>
  <c r="K766" i="9"/>
  <c r="M162" i="9"/>
  <c r="L837" i="9"/>
  <c r="E259" i="9"/>
  <c r="I852" i="9"/>
  <c r="L217" i="9"/>
  <c r="I382" i="9"/>
  <c r="G100" i="9"/>
  <c r="A692" i="9"/>
  <c r="M553" i="9"/>
  <c r="L722" i="9"/>
  <c r="I68" i="9"/>
  <c r="M86" i="9"/>
  <c r="B568" i="9"/>
  <c r="L352" i="9"/>
  <c r="K159" i="9"/>
  <c r="I324" i="9"/>
  <c r="I135" i="9"/>
  <c r="M509" i="9"/>
  <c r="F954" i="9"/>
  <c r="H636" i="9"/>
  <c r="E343" i="9"/>
  <c r="G842" i="9"/>
  <c r="M529" i="9"/>
  <c r="D892" i="9"/>
  <c r="G285" i="9"/>
  <c r="E208" i="9"/>
  <c r="K238" i="9"/>
  <c r="C435" i="9"/>
  <c r="I108" i="9"/>
  <c r="K553" i="9"/>
  <c r="H167" i="9"/>
  <c r="L504" i="9"/>
  <c r="J633" i="9"/>
  <c r="G617" i="9"/>
  <c r="E268" i="9"/>
  <c r="C624" i="9"/>
  <c r="J832" i="9"/>
  <c r="J160" i="9"/>
  <c r="A474" i="9"/>
  <c r="J943" i="9"/>
  <c r="I659" i="9"/>
  <c r="K536" i="9"/>
  <c r="A33" i="9"/>
  <c r="I119" i="9"/>
  <c r="E859" i="9"/>
  <c r="F976" i="9"/>
  <c r="M432" i="9"/>
  <c r="B132" i="9"/>
  <c r="H330" i="9"/>
  <c r="J664" i="9"/>
  <c r="K162" i="9"/>
  <c r="I850" i="9"/>
  <c r="A722" i="9"/>
  <c r="E206" i="9"/>
  <c r="G864" i="9"/>
  <c r="G555" i="9"/>
  <c r="A456" i="9"/>
  <c r="G373" i="9"/>
  <c r="F465" i="9"/>
  <c r="I701" i="9"/>
  <c r="E977" i="9"/>
  <c r="E117" i="9"/>
  <c r="D835" i="9"/>
  <c r="E161" i="9"/>
  <c r="A691" i="9"/>
  <c r="E70" i="9"/>
  <c r="M436" i="9"/>
  <c r="C196" i="9"/>
  <c r="F221" i="9"/>
  <c r="J206" i="9"/>
  <c r="D948" i="9"/>
  <c r="L304" i="9"/>
  <c r="I637" i="9"/>
  <c r="E345" i="9"/>
  <c r="G900" i="9"/>
  <c r="J181" i="9"/>
  <c r="K235" i="9"/>
  <c r="B323" i="9"/>
  <c r="L687" i="9"/>
  <c r="I467" i="9"/>
  <c r="F141" i="9"/>
  <c r="H701" i="9"/>
  <c r="K391" i="9"/>
  <c r="B483" i="9"/>
  <c r="J585" i="9"/>
  <c r="M945" i="9"/>
  <c r="J626" i="9"/>
  <c r="M651" i="9"/>
  <c r="A156" i="9"/>
  <c r="F479" i="9"/>
  <c r="F609" i="9"/>
  <c r="F502" i="9"/>
  <c r="J342" i="9"/>
  <c r="C174" i="9"/>
  <c r="D853" i="9"/>
  <c r="F452" i="9"/>
  <c r="G607" i="9"/>
  <c r="M326" i="9"/>
  <c r="B357" i="9"/>
  <c r="C520" i="9"/>
  <c r="J450" i="9"/>
  <c r="H385" i="9"/>
  <c r="E41" i="9"/>
  <c r="F257" i="9"/>
  <c r="H449" i="9"/>
  <c r="M731" i="9"/>
  <c r="F558" i="9"/>
  <c r="G961" i="9"/>
  <c r="K920" i="9"/>
  <c r="G146" i="9"/>
  <c r="G140" i="9"/>
  <c r="B865" i="9"/>
  <c r="M733" i="9"/>
  <c r="A554" i="9"/>
  <c r="H565" i="9"/>
  <c r="J315" i="9"/>
  <c r="J391" i="9"/>
  <c r="E59" i="9"/>
  <c r="J817" i="9"/>
  <c r="I134" i="9"/>
  <c r="E498" i="9"/>
  <c r="G764" i="9"/>
  <c r="I125" i="9"/>
  <c r="G161" i="9"/>
  <c r="B730" i="9"/>
  <c r="F111" i="9"/>
  <c r="L963" i="9"/>
  <c r="M499" i="9"/>
  <c r="J669" i="9"/>
  <c r="I848" i="9"/>
  <c r="K357" i="9"/>
  <c r="A281" i="9"/>
  <c r="C566" i="9"/>
  <c r="G505" i="9"/>
  <c r="D447" i="9"/>
  <c r="L251" i="9"/>
  <c r="G165" i="9"/>
  <c r="F653" i="9"/>
  <c r="H816" i="9"/>
  <c r="H408" i="9"/>
  <c r="L685" i="9"/>
  <c r="G878" i="9"/>
  <c r="B541" i="9"/>
  <c r="H169" i="9"/>
  <c r="A775" i="9"/>
  <c r="H158" i="9"/>
  <c r="H820" i="9"/>
  <c r="A831" i="9"/>
  <c r="J538" i="9"/>
  <c r="L655" i="9"/>
  <c r="K396" i="9"/>
  <c r="D632" i="9"/>
  <c r="A568" i="9"/>
  <c r="I837" i="9"/>
  <c r="M481" i="9"/>
  <c r="I855" i="9"/>
  <c r="K696" i="9"/>
  <c r="E882" i="9"/>
  <c r="J935" i="9"/>
  <c r="B109" i="9"/>
  <c r="I658" i="9"/>
  <c r="A644" i="9"/>
  <c r="L595" i="9"/>
  <c r="J281" i="9"/>
  <c r="G974" i="9"/>
  <c r="L925" i="9"/>
  <c r="A530" i="9"/>
  <c r="F916" i="9"/>
  <c r="G199" i="9"/>
  <c r="H825" i="9"/>
  <c r="C554" i="9"/>
  <c r="F190" i="9"/>
  <c r="K753" i="9"/>
  <c r="A146" i="9"/>
  <c r="J616" i="9"/>
  <c r="J389" i="9"/>
  <c r="C228" i="9"/>
  <c r="L678" i="9"/>
  <c r="F813" i="9"/>
  <c r="L458" i="9"/>
  <c r="J689" i="9"/>
  <c r="C328" i="9"/>
  <c r="C308" i="9"/>
  <c r="C776" i="9"/>
  <c r="D934" i="9"/>
  <c r="I529" i="9"/>
  <c r="K120" i="9"/>
  <c r="D64" i="9"/>
  <c r="I502" i="9"/>
  <c r="H495" i="9"/>
  <c r="H649" i="9"/>
  <c r="A290" i="9"/>
  <c r="G407" i="9"/>
  <c r="L774" i="9"/>
  <c r="D389" i="9"/>
  <c r="M740" i="9"/>
  <c r="I268" i="9"/>
  <c r="K602" i="9"/>
  <c r="K791" i="9"/>
  <c r="M820" i="9"/>
  <c r="F987" i="9"/>
  <c r="J605" i="9"/>
  <c r="I724" i="9"/>
  <c r="I78" i="9"/>
  <c r="M634" i="9"/>
  <c r="E931" i="9"/>
  <c r="H988" i="9"/>
  <c r="C48" i="9"/>
  <c r="F752" i="9"/>
  <c r="H719" i="9"/>
  <c r="D495" i="9"/>
  <c r="K264" i="9"/>
  <c r="I223" i="9"/>
  <c r="L449" i="9"/>
  <c r="J932" i="9"/>
  <c r="B837" i="9"/>
  <c r="L358" i="9"/>
  <c r="J848" i="9"/>
  <c r="E667" i="9"/>
  <c r="L787" i="9"/>
  <c r="C267" i="9"/>
  <c r="F391" i="9"/>
  <c r="D165" i="9"/>
  <c r="M514" i="9"/>
  <c r="L738" i="9"/>
  <c r="K41" i="9"/>
  <c r="L797" i="9"/>
  <c r="F897" i="9"/>
  <c r="F560" i="9"/>
  <c r="M417" i="9"/>
  <c r="B88" i="9"/>
  <c r="J353" i="9"/>
  <c r="B256" i="9"/>
  <c r="H740" i="9"/>
  <c r="E485" i="9"/>
  <c r="K644" i="9"/>
  <c r="M45" i="9"/>
  <c r="B978" i="9"/>
  <c r="E423" i="9"/>
  <c r="L114" i="9"/>
  <c r="M848" i="9"/>
  <c r="F259" i="9"/>
  <c r="G815" i="9"/>
  <c r="B243" i="9"/>
  <c r="J102" i="9"/>
  <c r="I367" i="9"/>
  <c r="K814" i="9"/>
  <c r="C395" i="9"/>
  <c r="F787" i="9"/>
  <c r="J301" i="9"/>
  <c r="E732" i="9"/>
  <c r="D625" i="9"/>
  <c r="G855" i="9"/>
  <c r="D633" i="9"/>
  <c r="B574" i="9"/>
  <c r="F98" i="9"/>
  <c r="F258" i="9"/>
  <c r="L142" i="9"/>
  <c r="H762" i="9"/>
  <c r="D504" i="9"/>
  <c r="H25" i="9"/>
  <c r="B626" i="9"/>
  <c r="C497" i="9"/>
  <c r="C863" i="9"/>
  <c r="K352" i="9"/>
  <c r="J928" i="9"/>
  <c r="H29" i="9"/>
  <c r="E116" i="9"/>
  <c r="B798" i="9"/>
  <c r="B450" i="9"/>
  <c r="J503" i="9"/>
  <c r="C390" i="9"/>
  <c r="A356" i="9"/>
  <c r="C85" i="9"/>
  <c r="G340" i="9"/>
  <c r="M990" i="9"/>
  <c r="E33" i="9"/>
  <c r="J460" i="9"/>
  <c r="E625" i="9"/>
  <c r="E307" i="9"/>
  <c r="K609" i="9"/>
  <c r="A196" i="9"/>
  <c r="B34" i="9"/>
  <c r="J980" i="9"/>
  <c r="B966" i="9"/>
  <c r="D242" i="9"/>
  <c r="K514" i="9"/>
  <c r="L414" i="9"/>
  <c r="G957" i="9"/>
  <c r="C201" i="9"/>
  <c r="A674" i="9"/>
  <c r="D699" i="9"/>
  <c r="M245" i="9"/>
  <c r="J615" i="9"/>
  <c r="B724" i="9"/>
  <c r="E78" i="9"/>
  <c r="L167" i="9"/>
  <c r="J432" i="9"/>
  <c r="B941" i="9"/>
  <c r="C604" i="9"/>
  <c r="J299" i="9"/>
  <c r="E260" i="9"/>
  <c r="M168" i="9"/>
  <c r="M502" i="9"/>
  <c r="M372" i="9"/>
  <c r="H80" i="9"/>
  <c r="E864" i="9"/>
  <c r="E448" i="9"/>
  <c r="M280" i="9"/>
  <c r="F287" i="9"/>
  <c r="D778" i="9"/>
  <c r="I302" i="9"/>
  <c r="F188" i="9"/>
  <c r="A729" i="9"/>
  <c r="H356" i="9"/>
  <c r="E281" i="9"/>
  <c r="I626" i="9"/>
  <c r="B849" i="9"/>
  <c r="E406" i="9"/>
  <c r="B363" i="9"/>
  <c r="J243" i="9"/>
  <c r="G68" i="9"/>
  <c r="E125" i="9"/>
  <c r="C493" i="9"/>
  <c r="E560" i="9"/>
  <c r="G359" i="9"/>
  <c r="E954" i="9"/>
  <c r="C810" i="9"/>
  <c r="D258" i="9"/>
  <c r="J66" i="9"/>
  <c r="G839" i="9"/>
  <c r="A89" i="9"/>
  <c r="L770" i="9"/>
  <c r="A934" i="9"/>
  <c r="A336" i="9"/>
  <c r="G387" i="9"/>
  <c r="B829" i="9"/>
  <c r="A389" i="9"/>
  <c r="E525" i="9"/>
  <c r="A698" i="9"/>
  <c r="G324" i="9"/>
  <c r="C781" i="9"/>
  <c r="K443" i="9"/>
  <c r="A535" i="9"/>
  <c r="L943" i="9"/>
  <c r="K901" i="9"/>
  <c r="K526" i="9"/>
  <c r="G793" i="9"/>
  <c r="M787" i="9"/>
  <c r="D350" i="9"/>
  <c r="C208" i="9"/>
  <c r="G735" i="9"/>
  <c r="E701" i="9"/>
  <c r="J672" i="9"/>
  <c r="C707" i="9"/>
  <c r="C653" i="9"/>
  <c r="C806" i="9"/>
  <c r="F110" i="9"/>
  <c r="L888" i="9"/>
  <c r="F368" i="9"/>
  <c r="D298" i="9"/>
  <c r="E852" i="9"/>
  <c r="F649" i="9"/>
  <c r="B581" i="9"/>
  <c r="D687" i="9"/>
  <c r="H488" i="9"/>
  <c r="F328" i="9"/>
  <c r="E892" i="9"/>
  <c r="G346" i="9"/>
  <c r="I598" i="9"/>
  <c r="C486" i="9"/>
  <c r="M539" i="9"/>
  <c r="E381" i="9"/>
  <c r="I35" i="9"/>
  <c r="G844" i="9"/>
  <c r="E42" i="9"/>
  <c r="G292" i="9"/>
  <c r="H189" i="9"/>
  <c r="J348" i="9"/>
  <c r="L961" i="9"/>
  <c r="E693" i="9"/>
  <c r="I918" i="9"/>
  <c r="F638" i="9"/>
  <c r="H186" i="9"/>
  <c r="L554" i="9"/>
  <c r="E298" i="9"/>
  <c r="A197" i="9"/>
  <c r="J711" i="9"/>
  <c r="H981" i="9"/>
  <c r="E991" i="9"/>
  <c r="I457" i="9"/>
  <c r="B936" i="9"/>
  <c r="C714" i="9"/>
  <c r="A526" i="9"/>
  <c r="D743" i="9"/>
  <c r="E574" i="9"/>
  <c r="C496" i="9"/>
  <c r="L372" i="9"/>
  <c r="D459" i="9"/>
  <c r="L464" i="9"/>
  <c r="E776" i="9"/>
  <c r="G575" i="9"/>
  <c r="B146" i="9"/>
  <c r="A409" i="9"/>
  <c r="D455" i="9"/>
  <c r="M323" i="9"/>
  <c r="L235" i="9"/>
  <c r="I59" i="9"/>
  <c r="A539" i="9"/>
  <c r="H474" i="9"/>
  <c r="E153" i="9"/>
  <c r="B127" i="9"/>
  <c r="G956" i="9"/>
  <c r="E356" i="9"/>
  <c r="F439" i="9"/>
  <c r="F686" i="9"/>
  <c r="H671" i="9"/>
  <c r="B620" i="9"/>
  <c r="D563" i="9"/>
  <c r="J208" i="9"/>
  <c r="F436" i="9"/>
  <c r="B281" i="9"/>
  <c r="A509" i="9"/>
  <c r="J174" i="9"/>
  <c r="J609" i="9"/>
  <c r="C745" i="9"/>
  <c r="H462" i="9"/>
  <c r="H139" i="9"/>
  <c r="D348" i="9"/>
  <c r="B122" i="9"/>
  <c r="E57" i="9"/>
  <c r="L429" i="9"/>
  <c r="E375" i="9"/>
  <c r="K821" i="9"/>
  <c r="E690" i="9"/>
  <c r="E325" i="9"/>
  <c r="H746" i="9"/>
  <c r="M779" i="9"/>
  <c r="D427" i="9"/>
  <c r="I234" i="9"/>
  <c r="M672" i="9"/>
  <c r="H916" i="9"/>
  <c r="E710" i="9"/>
  <c r="E500" i="9"/>
  <c r="M659" i="9"/>
  <c r="M541" i="9"/>
  <c r="J168" i="9"/>
  <c r="C132" i="9"/>
  <c r="J704" i="9"/>
  <c r="K435" i="9"/>
  <c r="F496" i="9"/>
  <c r="H541" i="9"/>
  <c r="F359" i="9"/>
  <c r="I466" i="9"/>
  <c r="A345" i="9"/>
  <c r="A520" i="9"/>
  <c r="J495" i="9"/>
  <c r="L152" i="9"/>
  <c r="L637" i="9"/>
  <c r="L603" i="9"/>
  <c r="M176" i="9"/>
  <c r="K84" i="9"/>
  <c r="F129" i="9"/>
  <c r="A718" i="9"/>
  <c r="F157" i="9"/>
  <c r="J728" i="9"/>
  <c r="L763" i="9"/>
  <c r="M981" i="9"/>
  <c r="J766" i="9"/>
  <c r="F451" i="9"/>
  <c r="H594" i="9"/>
  <c r="E445" i="9"/>
  <c r="K101" i="9"/>
  <c r="D837" i="9"/>
  <c r="J217" i="9"/>
  <c r="D290" i="9"/>
  <c r="K427" i="9"/>
  <c r="M120" i="9"/>
  <c r="C539" i="9"/>
  <c r="C184" i="9"/>
  <c r="K876" i="9"/>
  <c r="K775" i="9"/>
  <c r="B152" i="9"/>
  <c r="K56" i="9"/>
  <c r="E838" i="9"/>
  <c r="A928" i="9"/>
  <c r="K620" i="9"/>
  <c r="J507" i="9"/>
  <c r="E107" i="9"/>
  <c r="J724" i="9"/>
  <c r="F848" i="9"/>
  <c r="M684" i="9"/>
  <c r="A974" i="9"/>
  <c r="M710" i="9"/>
  <c r="H295" i="9"/>
  <c r="B209" i="9"/>
  <c r="A311" i="9"/>
  <c r="G277" i="9"/>
  <c r="A149" i="9"/>
  <c r="B788" i="9"/>
  <c r="E951" i="9"/>
  <c r="H146" i="9"/>
  <c r="J783" i="9"/>
  <c r="M334" i="9"/>
  <c r="M289" i="9"/>
  <c r="I954" i="9"/>
  <c r="K137" i="9"/>
  <c r="D341" i="9"/>
  <c r="G933" i="9"/>
  <c r="C570" i="9"/>
  <c r="C43" i="9"/>
  <c r="J524" i="9"/>
  <c r="C203" i="9"/>
  <c r="H100" i="9"/>
  <c r="L28" i="9"/>
  <c r="C325" i="9"/>
  <c r="C448" i="9"/>
  <c r="B316" i="9"/>
  <c r="B309" i="9"/>
  <c r="B759" i="9"/>
  <c r="A440" i="9"/>
  <c r="G962" i="9"/>
  <c r="M914" i="9"/>
  <c r="B329" i="9"/>
  <c r="B173" i="9"/>
  <c r="J511" i="9"/>
  <c r="G549" i="9"/>
  <c r="D195" i="9"/>
  <c r="C58" i="9"/>
  <c r="M528" i="9"/>
  <c r="A847" i="9"/>
  <c r="E262" i="9"/>
  <c r="J429" i="9"/>
  <c r="H904" i="9"/>
  <c r="G657" i="9"/>
  <c r="F234" i="9"/>
  <c r="J568" i="9"/>
  <c r="B212" i="9"/>
  <c r="C905" i="9"/>
  <c r="A819" i="9"/>
  <c r="B124" i="9"/>
  <c r="M105" i="9"/>
  <c r="L95" i="9"/>
  <c r="J413" i="9"/>
  <c r="J868" i="9"/>
  <c r="A176" i="9"/>
  <c r="E176" i="9"/>
  <c r="I521" i="9"/>
  <c r="B328" i="9"/>
  <c r="D187" i="9"/>
  <c r="G256" i="9"/>
  <c r="J617" i="9"/>
  <c r="M49" i="9"/>
  <c r="A329" i="9"/>
  <c r="L78" i="9"/>
  <c r="B870" i="9"/>
  <c r="M357" i="9"/>
  <c r="G188" i="9"/>
  <c r="H418" i="9"/>
  <c r="G851" i="9"/>
  <c r="H151" i="9"/>
  <c r="F168" i="9"/>
  <c r="L505" i="9"/>
  <c r="E51" i="9"/>
  <c r="A121" i="9"/>
  <c r="D60" i="9"/>
  <c r="K795" i="9"/>
  <c r="L518" i="9"/>
  <c r="A955" i="9"/>
  <c r="D564" i="9"/>
  <c r="L662" i="9"/>
  <c r="G526" i="9"/>
  <c r="J697" i="9"/>
  <c r="F817" i="9"/>
  <c r="J650" i="9"/>
  <c r="G770" i="9"/>
  <c r="E902" i="9"/>
  <c r="A726" i="9"/>
  <c r="G447" i="9"/>
  <c r="J544" i="9"/>
  <c r="L935" i="9"/>
  <c r="H263" i="9"/>
  <c r="G121" i="9"/>
  <c r="F564" i="9"/>
  <c r="J409" i="9"/>
  <c r="L431" i="9"/>
  <c r="C449" i="9"/>
  <c r="M531" i="9"/>
  <c r="E499" i="9"/>
  <c r="A965" i="9"/>
  <c r="G590" i="9"/>
  <c r="C834" i="9"/>
  <c r="B251" i="9"/>
  <c r="H812" i="9"/>
  <c r="M66" i="9"/>
  <c r="A786" i="9"/>
  <c r="J455" i="9"/>
  <c r="I345" i="9"/>
  <c r="F635" i="9"/>
  <c r="A332" i="9"/>
  <c r="I322" i="9"/>
  <c r="J108" i="9"/>
  <c r="K213" i="9"/>
  <c r="J111" i="9"/>
  <c r="I402" i="9"/>
  <c r="E773" i="9"/>
  <c r="J338" i="9"/>
  <c r="A310" i="9"/>
  <c r="G697" i="9"/>
  <c r="G217" i="9"/>
  <c r="A547" i="9"/>
  <c r="A533" i="9"/>
  <c r="I882" i="9"/>
  <c r="J717" i="9"/>
  <c r="H111" i="9"/>
  <c r="F946" i="9"/>
  <c r="C475" i="9"/>
  <c r="C946" i="9"/>
  <c r="J405" i="9"/>
  <c r="A233" i="9"/>
  <c r="B194" i="9"/>
  <c r="G54" i="9"/>
  <c r="A386" i="9"/>
  <c r="G250" i="9"/>
  <c r="I664" i="9"/>
  <c r="L171" i="9"/>
  <c r="E81" i="9"/>
  <c r="D574" i="9"/>
  <c r="D783" i="9"/>
  <c r="E675" i="9"/>
  <c r="I878" i="9"/>
  <c r="J263" i="9"/>
  <c r="B418" i="9"/>
  <c r="A97" i="9"/>
  <c r="A60" i="9"/>
  <c r="A625" i="9"/>
  <c r="B463" i="9"/>
  <c r="L169" i="9"/>
  <c r="G513" i="9"/>
  <c r="I300" i="9"/>
  <c r="J242" i="9"/>
  <c r="F861" i="9"/>
  <c r="M190" i="9"/>
  <c r="K616" i="9"/>
  <c r="F880" i="9"/>
  <c r="B349" i="9"/>
  <c r="B935" i="9"/>
  <c r="F864" i="9"/>
  <c r="H611" i="9"/>
  <c r="K577" i="9"/>
  <c r="M331" i="9"/>
  <c r="E74" i="9"/>
  <c r="A165" i="9"/>
  <c r="F572" i="9"/>
  <c r="E611" i="9"/>
  <c r="G769" i="9"/>
  <c r="G809" i="9"/>
  <c r="G470" i="9"/>
  <c r="I791" i="9"/>
  <c r="G169" i="9"/>
  <c r="D208" i="9"/>
  <c r="M241" i="9"/>
  <c r="C830" i="9"/>
  <c r="A216" i="9"/>
  <c r="I804" i="9"/>
  <c r="B389" i="9"/>
  <c r="E95" i="9"/>
  <c r="B131" i="9"/>
  <c r="H777" i="9"/>
  <c r="C393" i="9"/>
  <c r="J824" i="9"/>
  <c r="J119" i="9"/>
  <c r="G361" i="9"/>
  <c r="I939" i="9"/>
  <c r="B315" i="9"/>
  <c r="D461" i="9"/>
  <c r="G821" i="9"/>
  <c r="B946" i="9"/>
  <c r="I911" i="9"/>
  <c r="D543" i="9"/>
  <c r="K590" i="9"/>
  <c r="I752" i="9"/>
  <c r="K968" i="9"/>
  <c r="A796" i="9"/>
  <c r="J33" i="9"/>
  <c r="G464" i="9"/>
  <c r="M328" i="9"/>
  <c r="H211" i="9"/>
  <c r="M713" i="9"/>
  <c r="B129" i="9"/>
  <c r="I792" i="9"/>
  <c r="G651" i="9"/>
  <c r="J806" i="9"/>
  <c r="H582" i="9"/>
  <c r="I956" i="9"/>
  <c r="M706" i="9"/>
  <c r="I221" i="9"/>
  <c r="B460" i="9"/>
  <c r="L139" i="9"/>
  <c r="G50" i="9"/>
  <c r="M736" i="9"/>
  <c r="L720" i="9"/>
  <c r="K890" i="9"/>
  <c r="A171" i="9"/>
  <c r="D711" i="9"/>
  <c r="E213" i="9"/>
  <c r="F201" i="9"/>
  <c r="B755" i="9"/>
  <c r="E689" i="9"/>
  <c r="H339" i="9"/>
  <c r="M980" i="9"/>
  <c r="G476" i="9"/>
  <c r="I806" i="9"/>
  <c r="D213" i="9"/>
  <c r="G945" i="9"/>
  <c r="H745" i="9"/>
  <c r="H26" i="9"/>
  <c r="E400" i="9"/>
  <c r="B295" i="9"/>
  <c r="F646" i="9"/>
  <c r="L642" i="9"/>
  <c r="E700" i="9"/>
  <c r="E433" i="9"/>
  <c r="I415" i="9"/>
  <c r="I499" i="9"/>
  <c r="J558" i="9"/>
  <c r="M567" i="9"/>
  <c r="I209" i="9"/>
  <c r="I425" i="9"/>
  <c r="F911" i="9"/>
  <c r="G198" i="9"/>
  <c r="L163" i="9"/>
  <c r="D249" i="9"/>
  <c r="M381" i="9"/>
  <c r="L839" i="9"/>
  <c r="J99" i="9"/>
  <c r="J640" i="9"/>
  <c r="K896" i="9"/>
  <c r="L559" i="9"/>
  <c r="L991" i="9"/>
  <c r="D110" i="9"/>
  <c r="F678" i="9"/>
  <c r="L795" i="9"/>
  <c r="F793" i="9"/>
  <c r="D322" i="9"/>
  <c r="H626" i="9"/>
  <c r="J456" i="9"/>
  <c r="D183" i="9"/>
  <c r="H58" i="9"/>
  <c r="E777" i="9"/>
  <c r="M815" i="9"/>
  <c r="H131" i="9"/>
  <c r="J552" i="9"/>
  <c r="H248" i="9"/>
  <c r="J709" i="9"/>
  <c r="B800" i="9"/>
  <c r="E733" i="9"/>
  <c r="A355" i="9"/>
  <c r="F70" i="9"/>
  <c r="C304" i="9"/>
  <c r="H482" i="9"/>
  <c r="G782" i="9"/>
  <c r="A986" i="9"/>
  <c r="L538" i="9"/>
  <c r="M189" i="9"/>
  <c r="J512" i="9"/>
  <c r="F62" i="9"/>
  <c r="F960" i="9"/>
  <c r="I577" i="9"/>
  <c r="J318" i="9"/>
  <c r="E988" i="9"/>
  <c r="C316" i="9"/>
  <c r="C244" i="9"/>
  <c r="A766" i="9"/>
  <c r="E937" i="9"/>
  <c r="E909" i="9"/>
  <c r="K495" i="9"/>
  <c r="G432" i="9"/>
  <c r="E793" i="9"/>
  <c r="J483" i="9"/>
  <c r="C312" i="9"/>
  <c r="F743" i="9"/>
  <c r="M640" i="9"/>
  <c r="F736" i="9"/>
  <c r="D198" i="9"/>
  <c r="M839" i="9"/>
  <c r="E468" i="9"/>
  <c r="K800" i="9"/>
  <c r="F696" i="9"/>
  <c r="M519" i="9"/>
  <c r="E821" i="9"/>
  <c r="D312" i="9"/>
  <c r="G108" i="9"/>
  <c r="K40" i="9"/>
  <c r="M58" i="9"/>
  <c r="A136" i="9"/>
  <c r="J859" i="9"/>
  <c r="D74" i="9"/>
  <c r="B509" i="9"/>
  <c r="E300" i="9"/>
  <c r="C432" i="9"/>
  <c r="J228" i="9"/>
  <c r="C88" i="9"/>
  <c r="A838" i="9"/>
  <c r="J565" i="9"/>
  <c r="A798" i="9"/>
  <c r="C578" i="9"/>
  <c r="D592" i="9"/>
  <c r="B49" i="9"/>
  <c r="I814" i="9"/>
  <c r="C576" i="9"/>
  <c r="E664" i="9"/>
  <c r="A586" i="9"/>
  <c r="L751" i="9"/>
  <c r="H537" i="9"/>
  <c r="D590" i="9"/>
  <c r="L216" i="9"/>
  <c r="E247" i="9"/>
  <c r="K946" i="9"/>
  <c r="G553" i="9"/>
  <c r="M939" i="9"/>
  <c r="C182" i="9"/>
  <c r="G715" i="9"/>
  <c r="B470" i="9"/>
  <c r="A346" i="9"/>
  <c r="H236" i="9"/>
  <c r="I877" i="9"/>
  <c r="H869" i="9"/>
  <c r="K136" i="9"/>
  <c r="I101" i="9"/>
  <c r="D577" i="9"/>
  <c r="D280" i="9"/>
  <c r="C67" i="9"/>
  <c r="D211" i="9"/>
  <c r="B185" i="9"/>
  <c r="G644" i="9"/>
  <c r="F922" i="9"/>
  <c r="M469" i="9"/>
  <c r="J647" i="9"/>
  <c r="E429" i="9"/>
  <c r="M827" i="9"/>
  <c r="C458" i="9"/>
  <c r="E907" i="9"/>
  <c r="F682" i="9"/>
  <c r="L606" i="9"/>
  <c r="B306" i="9"/>
  <c r="J721" i="9"/>
  <c r="C748" i="9"/>
  <c r="H773" i="9"/>
  <c r="A583" i="9"/>
  <c r="F871" i="9"/>
  <c r="F914" i="9"/>
  <c r="D768" i="9"/>
  <c r="M893" i="9"/>
  <c r="A173" i="9"/>
  <c r="F738" i="9"/>
  <c r="J55" i="9"/>
  <c r="D499" i="9"/>
  <c r="I363" i="9"/>
  <c r="C377" i="9"/>
  <c r="G861" i="9"/>
  <c r="E368" i="9"/>
  <c r="I85" i="9"/>
  <c r="J683" i="9"/>
  <c r="J392" i="9"/>
  <c r="M749" i="9"/>
  <c r="K934" i="9"/>
  <c r="J126" i="9"/>
  <c r="K617" i="9"/>
  <c r="F133" i="9"/>
  <c r="L702" i="9"/>
  <c r="K834" i="9"/>
  <c r="K323" i="9"/>
  <c r="B795" i="9"/>
  <c r="I158" i="9"/>
  <c r="D325" i="9"/>
  <c r="E426" i="9"/>
  <c r="D954" i="9"/>
  <c r="M564" i="9"/>
  <c r="C472" i="9"/>
  <c r="B248" i="9"/>
  <c r="F601" i="9"/>
  <c r="M940" i="9"/>
  <c r="M54" i="9"/>
  <c r="B889" i="9"/>
  <c r="I874" i="9"/>
  <c r="F217" i="9"/>
  <c r="B740" i="9"/>
  <c r="C116" i="9"/>
  <c r="K862" i="9"/>
  <c r="C552" i="9"/>
  <c r="C786" i="9"/>
  <c r="L615" i="9"/>
  <c r="B847" i="9"/>
  <c r="I237" i="9"/>
  <c r="J419" i="9"/>
  <c r="A397" i="9"/>
  <c r="B517" i="9"/>
  <c r="K751" i="9"/>
  <c r="E789" i="9"/>
  <c r="H973" i="9"/>
  <c r="C885" i="9"/>
  <c r="J142" i="9"/>
  <c r="J95" i="9"/>
  <c r="J847" i="9"/>
  <c r="D650" i="9"/>
  <c r="C664" i="9"/>
  <c r="H914" i="9"/>
  <c r="K148" i="9"/>
  <c r="M41" i="9"/>
  <c r="G488" i="9"/>
  <c r="C51" i="9"/>
  <c r="F477" i="9"/>
  <c r="K784" i="9"/>
  <c r="C613" i="9"/>
  <c r="C386" i="9"/>
  <c r="H85" i="9"/>
  <c r="F44" i="9"/>
  <c r="F126" i="9"/>
  <c r="K923" i="9"/>
  <c r="C97" i="9"/>
  <c r="M855" i="9"/>
  <c r="H893" i="9"/>
  <c r="E491" i="9"/>
  <c r="G382" i="9"/>
  <c r="D685" i="9"/>
  <c r="H925" i="9"/>
  <c r="C573" i="9"/>
  <c r="H953" i="9"/>
  <c r="D756" i="9"/>
  <c r="B278" i="9"/>
  <c r="D58" i="9"/>
  <c r="E967" i="9"/>
  <c r="G671" i="9"/>
  <c r="J562" i="9"/>
  <c r="A170" i="9"/>
  <c r="A576" i="9"/>
  <c r="G307" i="9"/>
  <c r="A887" i="9"/>
  <c r="B415" i="9"/>
  <c r="G536" i="9"/>
  <c r="G65" i="9"/>
  <c r="G113" i="9"/>
  <c r="I674" i="9"/>
  <c r="I343" i="9"/>
  <c r="L768" i="9"/>
  <c r="L89" i="9"/>
  <c r="D31" i="9"/>
  <c r="K306" i="9"/>
  <c r="D139" i="9"/>
  <c r="G591" i="9"/>
  <c r="C508" i="9"/>
  <c r="A881" i="9"/>
  <c r="K798" i="9"/>
  <c r="J924" i="9"/>
  <c r="C711" i="9"/>
  <c r="G104" i="9"/>
  <c r="B159" i="9"/>
  <c r="C723" i="9"/>
  <c r="G744" i="9"/>
  <c r="M446" i="9"/>
  <c r="B140" i="9"/>
  <c r="M533" i="9"/>
  <c r="G535" i="9"/>
  <c r="I784" i="9"/>
  <c r="C511" i="9"/>
  <c r="H163" i="9"/>
  <c r="C899" i="9"/>
  <c r="D262" i="9"/>
  <c r="L905" i="9"/>
  <c r="H843" i="9"/>
  <c r="D227" i="9"/>
  <c r="D815" i="9"/>
  <c r="A636" i="9"/>
  <c r="M758" i="9"/>
  <c r="B751" i="9"/>
  <c r="B987" i="9"/>
  <c r="M305" i="9"/>
  <c r="J612" i="9"/>
  <c r="C250" i="9"/>
  <c r="C819" i="9"/>
  <c r="G785" i="9"/>
  <c r="I73" i="9"/>
  <c r="J84" i="9"/>
  <c r="G392" i="9"/>
  <c r="L711" i="9"/>
  <c r="D369" i="9"/>
  <c r="L737" i="9"/>
  <c r="B482" i="9"/>
  <c r="M376" i="9"/>
  <c r="M208" i="9"/>
  <c r="B685" i="9"/>
  <c r="A71" i="9"/>
  <c r="H480" i="9"/>
  <c r="H545" i="9"/>
  <c r="K605" i="9"/>
  <c r="D978" i="9"/>
  <c r="C154" i="9"/>
  <c r="G857" i="9"/>
  <c r="M885" i="9"/>
  <c r="F577" i="9"/>
  <c r="B432" i="9"/>
  <c r="C839" i="9"/>
  <c r="E756" i="9"/>
  <c r="J874" i="9"/>
  <c r="H529" i="9"/>
  <c r="L480" i="9"/>
  <c r="F132" i="9"/>
  <c r="B467" i="9"/>
  <c r="G704" i="9"/>
  <c r="F251" i="9"/>
  <c r="G683" i="9"/>
  <c r="L300" i="9"/>
  <c r="B549" i="9"/>
  <c r="D390" i="9"/>
  <c r="A916" i="9"/>
  <c r="L788" i="9"/>
  <c r="B165" i="9"/>
  <c r="B703" i="9"/>
  <c r="M114" i="9"/>
  <c r="C263" i="9"/>
  <c r="L334" i="9"/>
  <c r="L424" i="9"/>
  <c r="C801" i="9"/>
  <c r="J532" i="9"/>
  <c r="H78" i="9"/>
  <c r="G30" i="9"/>
  <c r="D568" i="9"/>
  <c r="G258" i="9"/>
  <c r="L86" i="9"/>
  <c r="G968" i="9"/>
  <c r="A253" i="9"/>
  <c r="J70" i="9"/>
  <c r="B268" i="9"/>
  <c r="A937" i="9"/>
  <c r="L695" i="9"/>
  <c r="J648" i="9"/>
  <c r="H878" i="9"/>
  <c r="M628" i="9"/>
  <c r="F915" i="9"/>
  <c r="M250" i="9"/>
  <c r="A469" i="9"/>
  <c r="L263" i="9"/>
  <c r="H55" i="9"/>
  <c r="A271" i="9"/>
  <c r="A633" i="9"/>
  <c r="B544" i="9"/>
  <c r="A76" i="9"/>
  <c r="F92" i="9"/>
  <c r="K856" i="9"/>
  <c r="B551" i="9"/>
  <c r="F416" i="9"/>
  <c r="C744" i="9"/>
  <c r="B854" i="9"/>
  <c r="H864" i="9"/>
  <c r="G365" i="9"/>
  <c r="I625" i="9"/>
  <c r="K578" i="9"/>
  <c r="F295" i="9"/>
  <c r="I353" i="9"/>
  <c r="L158" i="9"/>
  <c r="F599" i="9"/>
  <c r="F306" i="9"/>
  <c r="H572" i="9"/>
  <c r="H265" i="9"/>
  <c r="H122" i="9"/>
  <c r="K818" i="9"/>
  <c r="D532" i="9"/>
  <c r="K252" i="9"/>
  <c r="H646" i="9"/>
  <c r="I564" i="9"/>
  <c r="D63" i="9"/>
  <c r="D747" i="9"/>
  <c r="M230" i="9"/>
  <c r="A859" i="9"/>
  <c r="J484" i="9"/>
  <c r="H234" i="9"/>
  <c r="K908" i="9"/>
  <c r="I682" i="9"/>
  <c r="G987" i="9"/>
  <c r="B571" i="9"/>
  <c r="A30" i="9"/>
  <c r="L710" i="9"/>
  <c r="L984" i="9"/>
  <c r="A556" i="9"/>
  <c r="G45" i="9"/>
  <c r="L658" i="9"/>
  <c r="M903" i="9"/>
  <c r="A83" i="9"/>
  <c r="J818" i="9"/>
  <c r="F891" i="9"/>
  <c r="F446" i="9"/>
  <c r="K83" i="9"/>
  <c r="L340" i="9"/>
  <c r="C273" i="9"/>
  <c r="E250" i="9"/>
  <c r="F25" i="9"/>
  <c r="A429" i="9"/>
  <c r="D425" i="9"/>
  <c r="B429" i="9"/>
  <c r="E985" i="9"/>
  <c r="K695" i="9"/>
  <c r="F522" i="9"/>
  <c r="E867" i="9"/>
  <c r="H897" i="9"/>
  <c r="B280" i="9"/>
  <c r="F269" i="9"/>
  <c r="E774" i="9"/>
  <c r="J205" i="9"/>
  <c r="M465" i="9"/>
  <c r="G595" i="9"/>
  <c r="L77" i="9"/>
  <c r="C582" i="9"/>
  <c r="I138" i="9"/>
  <c r="H233" i="9"/>
  <c r="D305" i="9"/>
  <c r="D972" i="9"/>
  <c r="G499" i="9"/>
  <c r="E331" i="9"/>
  <c r="G409" i="9"/>
  <c r="F644" i="9"/>
  <c r="C30" i="9"/>
  <c r="K440" i="9"/>
  <c r="G668" i="9"/>
  <c r="J734" i="9"/>
  <c r="A716" i="9"/>
  <c r="G938" i="9"/>
  <c r="I513" i="9"/>
  <c r="C337" i="9"/>
  <c r="B739" i="9"/>
  <c r="M243" i="9"/>
  <c r="G27" i="9"/>
  <c r="F758" i="9"/>
  <c r="E919" i="9"/>
  <c r="B633" i="9"/>
  <c r="C966" i="9"/>
  <c r="D475" i="9"/>
  <c r="M286" i="9"/>
  <c r="M811" i="9"/>
  <c r="L190" i="9"/>
  <c r="K411" i="9"/>
  <c r="J316" i="9"/>
  <c r="D157" i="9"/>
  <c r="G670" i="9"/>
  <c r="K431" i="9"/>
  <c r="H492" i="9"/>
  <c r="D663" i="9"/>
  <c r="G255" i="9"/>
  <c r="C322" i="9"/>
  <c r="F155" i="9"/>
  <c r="A321" i="9"/>
  <c r="H779" i="9"/>
  <c r="E257" i="9"/>
  <c r="L628" i="9"/>
  <c r="E536" i="9"/>
  <c r="A640" i="9"/>
  <c r="H107" i="9"/>
  <c r="F358" i="9"/>
  <c r="I583" i="9"/>
  <c r="B752" i="9"/>
  <c r="D724" i="9"/>
  <c r="H433" i="9"/>
  <c r="I790" i="9"/>
  <c r="L762" i="9"/>
  <c r="D860" i="9"/>
  <c r="I122" i="9"/>
  <c r="B615" i="9"/>
  <c r="A885" i="9"/>
  <c r="I202" i="9"/>
  <c r="K471" i="9"/>
  <c r="I734" i="9"/>
  <c r="C262" i="9"/>
  <c r="L350" i="9"/>
  <c r="L776" i="9"/>
  <c r="E911" i="9"/>
  <c r="L66" i="9"/>
  <c r="A56" i="9"/>
  <c r="J408" i="9"/>
  <c r="K65" i="9"/>
  <c r="J277" i="9"/>
  <c r="L876" i="9"/>
  <c r="F746" i="9"/>
  <c r="A602" i="9"/>
  <c r="E809" i="9"/>
  <c r="F634" i="9"/>
  <c r="C253" i="9"/>
  <c r="B417" i="9"/>
  <c r="L649" i="9"/>
  <c r="H63" i="9"/>
  <c r="G122" i="9"/>
  <c r="K678" i="9"/>
  <c r="H617" i="9"/>
  <c r="C268" i="9"/>
  <c r="F972" i="9"/>
  <c r="H355" i="9"/>
  <c r="J627" i="9"/>
  <c r="F836" i="9"/>
  <c r="H747" i="9"/>
  <c r="M339" i="9"/>
  <c r="J105" i="9"/>
  <c r="D560" i="9"/>
  <c r="C622" i="9"/>
  <c r="I872" i="9"/>
  <c r="H214" i="9"/>
  <c r="B569" i="9"/>
  <c r="H823" i="9"/>
  <c r="D270" i="9"/>
  <c r="G708" i="9"/>
  <c r="E575" i="9"/>
  <c r="J742" i="9"/>
  <c r="J624" i="9"/>
  <c r="K271" i="9"/>
  <c r="C418" i="9"/>
  <c r="A432" i="9"/>
  <c r="M489" i="9"/>
  <c r="G530" i="9"/>
  <c r="D606" i="9"/>
  <c r="F508" i="9"/>
  <c r="I463" i="9"/>
  <c r="A63" i="9"/>
  <c r="J567" i="9"/>
  <c r="B223" i="9"/>
  <c r="A123" i="9"/>
  <c r="H768" i="9"/>
  <c r="D333" i="9"/>
  <c r="L714" i="9"/>
  <c r="M575" i="9"/>
  <c r="A325" i="9"/>
  <c r="K716" i="9"/>
  <c r="A268" i="9"/>
  <c r="G444" i="9"/>
  <c r="C323" i="9"/>
  <c r="C394" i="9"/>
  <c r="F538" i="9"/>
  <c r="M759" i="9"/>
  <c r="F894" i="9"/>
  <c r="B54" i="9"/>
  <c r="H481" i="9"/>
  <c r="H978" i="9"/>
  <c r="A465" i="9"/>
  <c r="L804" i="9"/>
  <c r="L201" i="9"/>
  <c r="C687" i="9"/>
  <c r="J92" i="9"/>
  <c r="H306" i="9"/>
  <c r="A872" i="9"/>
  <c r="K688" i="9"/>
  <c r="C916" i="9"/>
  <c r="L862" i="9"/>
  <c r="A723" i="9"/>
  <c r="D700" i="9"/>
  <c r="A842" i="9"/>
  <c r="A70" i="9"/>
  <c r="I117" i="9"/>
  <c r="E884" i="9"/>
  <c r="A342" i="9"/>
  <c r="M193" i="9"/>
  <c r="I666" i="9"/>
  <c r="F334" i="9"/>
  <c r="B392" i="9"/>
  <c r="D616" i="9"/>
  <c r="A783" i="9"/>
  <c r="C562" i="9"/>
  <c r="I591" i="9"/>
  <c r="C230" i="9"/>
  <c r="H597" i="9"/>
  <c r="F411" i="9"/>
  <c r="I890" i="9"/>
  <c r="M368" i="9"/>
  <c r="G621" i="9"/>
  <c r="J56" i="9"/>
  <c r="J303" i="9"/>
  <c r="M645" i="9"/>
  <c r="F173" i="9"/>
  <c r="K628" i="9"/>
  <c r="H854" i="9"/>
  <c r="G330" i="9"/>
  <c r="D354" i="9"/>
  <c r="G48" i="9"/>
  <c r="J328" i="9"/>
  <c r="K565" i="9"/>
  <c r="F344" i="9"/>
  <c r="L793" i="9"/>
  <c r="E699" i="9"/>
  <c r="L396" i="9"/>
  <c r="L52" i="9"/>
  <c r="L676" i="9"/>
  <c r="H325" i="9"/>
  <c r="J959" i="9"/>
  <c r="D869" i="9"/>
  <c r="L988" i="9"/>
  <c r="J197" i="9"/>
  <c r="C909" i="9"/>
  <c r="C477" i="9"/>
  <c r="H942" i="9"/>
  <c r="H195" i="9"/>
  <c r="B776" i="9"/>
  <c r="G641" i="9"/>
  <c r="I157" i="9"/>
  <c r="F882" i="9"/>
  <c r="K415" i="9"/>
  <c r="G766" i="9"/>
  <c r="L945" i="9"/>
  <c r="E559" i="9"/>
  <c r="L990" i="9"/>
  <c r="K518" i="9"/>
  <c r="J88" i="9"/>
  <c r="J835" i="9"/>
  <c r="J115" i="9"/>
  <c r="L866" i="9"/>
  <c r="H576" i="9"/>
  <c r="E290" i="9"/>
  <c r="C540" i="9"/>
  <c r="A155" i="9"/>
  <c r="C417" i="9"/>
  <c r="J286" i="9"/>
  <c r="F929" i="9"/>
  <c r="B771" i="9"/>
  <c r="J423" i="9"/>
  <c r="M591" i="9"/>
  <c r="J828" i="9"/>
  <c r="B378" i="9"/>
  <c r="M702" i="9"/>
  <c r="D359" i="9"/>
  <c r="H894" i="9"/>
  <c r="H305" i="9"/>
  <c r="B459" i="9"/>
  <c r="F884" i="9"/>
  <c r="F387" i="9"/>
  <c r="D498" i="9"/>
  <c r="A141" i="9"/>
  <c r="L918" i="9"/>
  <c r="M955" i="9"/>
  <c r="C856" i="9"/>
  <c r="H347" i="9"/>
  <c r="L100" i="9"/>
  <c r="L133" i="9"/>
  <c r="H627" i="9"/>
  <c r="J631" i="9"/>
  <c r="L323" i="9"/>
  <c r="K428" i="9"/>
  <c r="J122" i="9"/>
  <c r="D679" i="9"/>
  <c r="E875" i="9"/>
  <c r="L497" i="9"/>
  <c r="M655" i="9"/>
  <c r="B404" i="9"/>
  <c r="I972" i="9"/>
  <c r="I446" i="9"/>
  <c r="L885" i="9"/>
  <c r="A571" i="9"/>
  <c r="G215" i="9"/>
  <c r="M271" i="9"/>
  <c r="B259" i="9"/>
  <c r="H949" i="9"/>
  <c r="F127" i="9"/>
  <c r="C338" i="9"/>
  <c r="F442" i="9"/>
  <c r="I534" i="9"/>
  <c r="C719" i="9"/>
  <c r="F879" i="9"/>
  <c r="C559" i="9"/>
  <c r="C450" i="9"/>
  <c r="K910" i="9"/>
  <c r="L399" i="9"/>
  <c r="L530" i="9"/>
  <c r="C914" i="9"/>
  <c r="H199" i="9"/>
  <c r="K110" i="9"/>
  <c r="L724" i="9"/>
  <c r="B263" i="9"/>
  <c r="H712" i="9"/>
  <c r="G301" i="9"/>
  <c r="D502" i="9"/>
  <c r="C162" i="9"/>
  <c r="E637" i="9"/>
  <c r="K186" i="9"/>
  <c r="M613" i="9"/>
  <c r="C660" i="9"/>
  <c r="J425" i="9"/>
  <c r="I29" i="9"/>
  <c r="I782" i="9"/>
  <c r="A230" i="9"/>
  <c r="H989" i="9"/>
  <c r="K245" i="9"/>
  <c r="B697" i="9"/>
  <c r="M453" i="9"/>
  <c r="L440" i="9"/>
  <c r="A711" i="9"/>
  <c r="D508" i="9"/>
  <c r="G695" i="9"/>
  <c r="I703" i="9"/>
  <c r="H535" i="9"/>
  <c r="G817" i="9"/>
  <c r="A584" i="9"/>
  <c r="K938" i="9"/>
  <c r="M141" i="9"/>
  <c r="F310" i="9"/>
  <c r="K445" i="9"/>
  <c r="A627" i="9"/>
  <c r="B967" i="9"/>
  <c r="K955" i="9"/>
  <c r="C166" i="9"/>
  <c r="A570" i="9"/>
  <c r="D399" i="9"/>
  <c r="L432" i="9"/>
  <c r="B651" i="9"/>
  <c r="D752" i="9"/>
  <c r="G832" i="9"/>
  <c r="J897" i="9"/>
  <c r="B815" i="9"/>
  <c r="H934" i="9"/>
  <c r="I842" i="9"/>
  <c r="G779" i="9"/>
  <c r="M315" i="9"/>
  <c r="G431" i="9"/>
  <c r="K641" i="9"/>
  <c r="M973" i="9"/>
  <c r="J305" i="9"/>
  <c r="L803" i="9"/>
  <c r="G964" i="9"/>
  <c r="J606" i="9"/>
  <c r="B726" i="9"/>
  <c r="K341" i="9"/>
  <c r="D531" i="9"/>
  <c r="C120" i="9"/>
  <c r="M586" i="9"/>
  <c r="B514" i="9"/>
  <c r="D79" i="9"/>
  <c r="J972" i="9"/>
  <c r="A814" i="9"/>
  <c r="F123" i="9"/>
  <c r="D112" i="9"/>
  <c r="K195" i="9"/>
  <c r="A864" i="9"/>
  <c r="F756" i="9"/>
  <c r="A536" i="9"/>
  <c r="C286" i="9"/>
  <c r="G88" i="9"/>
  <c r="D803" i="9"/>
  <c r="M479" i="9"/>
  <c r="H173" i="9"/>
  <c r="A226" i="9"/>
  <c r="K830" i="9"/>
  <c r="L506" i="9"/>
  <c r="A371" i="9"/>
  <c r="L830" i="9"/>
  <c r="L275" i="9"/>
  <c r="J164" i="9"/>
  <c r="K524" i="9"/>
  <c r="F584" i="9"/>
  <c r="L451" i="9"/>
  <c r="B672" i="9"/>
  <c r="F135" i="9"/>
  <c r="J545" i="9"/>
  <c r="M933" i="9"/>
  <c r="E947" i="9"/>
  <c r="I285" i="9"/>
  <c r="L610" i="9"/>
  <c r="B955" i="9"/>
  <c r="G895" i="9"/>
  <c r="E174" i="9"/>
  <c r="C327" i="9"/>
  <c r="I742" i="9"/>
  <c r="E72" i="9"/>
  <c r="E145" i="9"/>
  <c r="J744" i="9"/>
  <c r="A496" i="9"/>
  <c r="M982" i="9"/>
  <c r="K73" i="9"/>
  <c r="G116" i="9"/>
  <c r="L957" i="9"/>
  <c r="D991" i="9"/>
  <c r="L507" i="9"/>
  <c r="E387" i="9"/>
  <c r="L703" i="9"/>
  <c r="A572" i="9"/>
  <c r="I619" i="9"/>
  <c r="C913" i="9"/>
  <c r="L823" i="9"/>
  <c r="E79" i="9"/>
  <c r="G727" i="9"/>
  <c r="A378" i="9"/>
  <c r="K615" i="9"/>
  <c r="K433" i="9"/>
  <c r="M78" i="9"/>
  <c r="J154" i="9"/>
  <c r="H809" i="9"/>
  <c r="C911" i="9"/>
  <c r="C349" i="9"/>
  <c r="A359" i="9"/>
  <c r="L72" i="9"/>
  <c r="F219" i="9"/>
  <c r="M320" i="9"/>
  <c r="F671" i="9"/>
  <c r="G29" i="9"/>
  <c r="J857" i="9"/>
  <c r="I944" i="9"/>
  <c r="E533" i="9"/>
  <c r="C713" i="9"/>
  <c r="D674" i="9"/>
  <c r="D932" i="9"/>
  <c r="E868" i="9"/>
  <c r="I676" i="9"/>
  <c r="F47" i="9"/>
  <c r="A683" i="9"/>
  <c r="M68" i="9"/>
  <c r="K87" i="9"/>
  <c r="B449" i="9"/>
  <c r="E649" i="9"/>
  <c r="M646" i="9"/>
  <c r="I937" i="9"/>
  <c r="L271" i="9"/>
  <c r="I371" i="9"/>
  <c r="E231" i="9"/>
  <c r="K243" i="9"/>
  <c r="K319" i="9"/>
  <c r="J894" i="9"/>
  <c r="M807" i="9"/>
  <c r="K59" i="9"/>
  <c r="H318" i="9"/>
  <c r="D763" i="9"/>
  <c r="G438" i="9"/>
  <c r="K649" i="9"/>
  <c r="J887" i="9"/>
  <c r="G860" i="9"/>
  <c r="B420" i="9"/>
  <c r="K103" i="9"/>
  <c r="D149" i="9"/>
  <c r="E391" i="9"/>
  <c r="F705" i="9"/>
  <c r="D378" i="9"/>
  <c r="H727" i="9"/>
  <c r="D600" i="9"/>
  <c r="C122" i="9"/>
  <c r="D432" i="9"/>
  <c r="J506" i="9"/>
  <c r="I904" i="9"/>
  <c r="A229" i="9"/>
  <c r="M611" i="9"/>
  <c r="A757" i="9"/>
  <c r="A660" i="9"/>
  <c r="F526" i="9"/>
  <c r="C180" i="9"/>
  <c r="M167" i="9"/>
  <c r="G940" i="9"/>
  <c r="K188" i="9"/>
  <c r="J816" i="9"/>
  <c r="L162" i="9"/>
  <c r="J118" i="9"/>
  <c r="E769" i="9"/>
  <c r="G28" i="9"/>
  <c r="B818" i="9"/>
  <c r="C837" i="9"/>
  <c r="B671" i="9"/>
  <c r="F308" i="9"/>
  <c r="B750" i="9"/>
  <c r="I56" i="9"/>
  <c r="I669" i="9"/>
  <c r="G357" i="9"/>
  <c r="C307" i="9"/>
  <c r="E744" i="9"/>
  <c r="E571" i="9"/>
  <c r="G405" i="9"/>
  <c r="K85" i="9"/>
  <c r="I813" i="9"/>
  <c r="M290" i="9"/>
  <c r="B944" i="9"/>
  <c r="D73" i="9"/>
  <c r="B386" i="9"/>
  <c r="K38" i="9"/>
  <c r="F178" i="9"/>
  <c r="D437" i="9"/>
  <c r="J31" i="9"/>
  <c r="M983" i="9"/>
  <c r="A890" i="9"/>
  <c r="B676" i="9"/>
  <c r="M67" i="9"/>
  <c r="I509" i="9"/>
  <c r="I775" i="9"/>
  <c r="A701" i="9"/>
  <c r="B421" i="9"/>
  <c r="I504" i="9"/>
  <c r="F277" i="9"/>
  <c r="I454" i="9"/>
  <c r="J420" i="9"/>
  <c r="J501" i="9"/>
  <c r="L946" i="9"/>
  <c r="H771" i="9"/>
  <c r="L422" i="9"/>
  <c r="I582" i="9"/>
  <c r="A120" i="9"/>
  <c r="F732" i="9"/>
  <c r="J762" i="9"/>
  <c r="L93" i="9"/>
  <c r="B820" i="9"/>
  <c r="F887" i="9"/>
  <c r="H289" i="9"/>
  <c r="I38" i="9"/>
  <c r="A553" i="9"/>
  <c r="K424" i="9"/>
  <c r="L58" i="9"/>
  <c r="A168" i="9"/>
  <c r="L564" i="9"/>
  <c r="H249" i="9"/>
  <c r="B444" i="9"/>
  <c r="H455" i="9"/>
  <c r="J310" i="9"/>
  <c r="I824" i="9"/>
  <c r="K793" i="9"/>
  <c r="M957" i="9"/>
  <c r="I228" i="9"/>
  <c r="E656" i="9"/>
  <c r="F935" i="9"/>
  <c r="G565" i="9"/>
  <c r="K34" i="9"/>
  <c r="G688" i="9"/>
  <c r="H687" i="9"/>
  <c r="D894" i="9"/>
  <c r="F355" i="9"/>
  <c r="A883" i="9"/>
  <c r="I113" i="9"/>
  <c r="G271" i="9"/>
  <c r="M112" i="9"/>
  <c r="C468" i="9"/>
  <c r="M842" i="9"/>
  <c r="F863" i="9"/>
  <c r="B887" i="9"/>
  <c r="G790" i="9"/>
  <c r="D35" i="9"/>
  <c r="B151" i="9"/>
  <c r="E818" i="9"/>
  <c r="G540" i="9"/>
  <c r="L782" i="9"/>
  <c r="J774" i="9"/>
  <c r="I516" i="9"/>
  <c r="M784" i="9"/>
  <c r="M847" i="9"/>
  <c r="I780" i="9"/>
  <c r="G322" i="9"/>
  <c r="G87" i="9"/>
  <c r="K441" i="9"/>
  <c r="G856" i="9"/>
  <c r="L417" i="9"/>
  <c r="D856" i="9"/>
  <c r="L537" i="9"/>
  <c r="D288" i="9"/>
  <c r="L73" i="9"/>
  <c r="H990" i="9"/>
  <c r="K582" i="9"/>
  <c r="C317" i="9"/>
  <c r="B163" i="9"/>
  <c r="I606" i="9"/>
  <c r="C226" i="9"/>
  <c r="E379" i="9"/>
  <c r="H715" i="9"/>
  <c r="E737" i="9"/>
  <c r="K817" i="9"/>
  <c r="A64" i="9"/>
  <c r="K32" i="9"/>
  <c r="K70" i="9"/>
  <c r="F28" i="9"/>
  <c r="A283" i="9"/>
  <c r="M76" i="9"/>
  <c r="C369" i="9"/>
  <c r="D291" i="9"/>
  <c r="B266" i="9"/>
  <c r="I248" i="9"/>
  <c r="J239" i="9"/>
  <c r="B28" i="9"/>
  <c r="L838" i="9"/>
  <c r="C406" i="9"/>
  <c r="E465" i="9"/>
  <c r="C651" i="9"/>
  <c r="G427" i="9"/>
  <c r="C344" i="9"/>
  <c r="J400" i="9"/>
  <c r="L844" i="9"/>
  <c r="A152" i="9"/>
  <c r="C662" i="9"/>
  <c r="M687" i="9"/>
  <c r="M852" i="9"/>
  <c r="J707" i="9"/>
  <c r="E162" i="9"/>
  <c r="C558" i="9"/>
  <c r="J397" i="9"/>
  <c r="E605" i="9"/>
  <c r="I53" i="9"/>
  <c r="A647" i="9"/>
  <c r="H798" i="9"/>
  <c r="I952" i="9"/>
  <c r="G654" i="9"/>
  <c r="D478" i="9"/>
  <c r="G208" i="9"/>
  <c r="H346" i="9"/>
  <c r="C851" i="9"/>
  <c r="D62" i="9"/>
  <c r="H913" i="9"/>
  <c r="G501" i="9"/>
  <c r="C41" i="9"/>
  <c r="C231" i="9"/>
  <c r="H756" i="9"/>
  <c r="J589" i="9"/>
  <c r="I517" i="9"/>
  <c r="D67" i="9"/>
  <c r="H127" i="9"/>
  <c r="G828" i="9"/>
  <c r="G869" i="9"/>
  <c r="K774" i="9"/>
  <c r="A494" i="9"/>
  <c r="C134" i="9"/>
  <c r="H497" i="9"/>
  <c r="K971" i="9"/>
  <c r="M683" i="9"/>
  <c r="D83" i="9"/>
  <c r="B480" i="9"/>
  <c r="K823" i="9"/>
  <c r="A395" i="9"/>
  <c r="F924" i="9"/>
  <c r="A150" i="9"/>
  <c r="A652" i="9"/>
  <c r="L387" i="9"/>
  <c r="D667" i="9"/>
  <c r="M458" i="9"/>
  <c r="K418" i="9"/>
  <c r="C171" i="9"/>
  <c r="J576" i="9"/>
  <c r="B311" i="9"/>
  <c r="B592" i="9"/>
  <c r="I869" i="9"/>
  <c r="L926" i="9"/>
  <c r="J866" i="9"/>
  <c r="F323" i="9"/>
  <c r="G784" i="9"/>
  <c r="G433" i="9"/>
  <c r="H881" i="9"/>
  <c r="E283" i="9"/>
  <c r="D736" i="9"/>
  <c r="G887" i="9"/>
  <c r="H446" i="9"/>
  <c r="J322" i="9"/>
  <c r="G946" i="9"/>
  <c r="H938" i="9"/>
  <c r="M313" i="9"/>
  <c r="G976" i="9"/>
  <c r="D113" i="9"/>
  <c r="L602" i="9"/>
  <c r="L246" i="9"/>
  <c r="C700" i="9"/>
  <c r="B301" i="9"/>
  <c r="C303" i="9"/>
  <c r="B979" i="9"/>
  <c r="D296" i="9"/>
  <c r="B550" i="9"/>
  <c r="B699" i="9"/>
  <c r="D233" i="9"/>
  <c r="I206" i="9"/>
  <c r="J396" i="9"/>
  <c r="B692" i="9"/>
  <c r="F844" i="9"/>
  <c r="D871" i="9"/>
  <c r="L96" i="9"/>
  <c r="D277" i="9"/>
  <c r="C163" i="9"/>
  <c r="A770" i="9"/>
  <c r="F812" i="9"/>
  <c r="D927" i="9"/>
  <c r="E245" i="9"/>
  <c r="J294" i="9"/>
  <c r="K692" i="9"/>
  <c r="I185" i="9"/>
  <c r="M665" i="9"/>
  <c r="I548" i="9"/>
  <c r="L389" i="9"/>
  <c r="M766" i="9"/>
  <c r="H298" i="9"/>
  <c r="H612" i="9"/>
  <c r="L495" i="9"/>
  <c r="J41" i="9"/>
  <c r="I787" i="9"/>
  <c r="C599" i="9"/>
  <c r="D163" i="9"/>
  <c r="M94" i="9"/>
  <c r="M401" i="9"/>
  <c r="H317" i="9"/>
  <c r="D863" i="9"/>
  <c r="J253" i="9"/>
  <c r="B360" i="9"/>
  <c r="F159" i="9"/>
  <c r="B341" i="9"/>
  <c r="I635" i="9"/>
  <c r="H437" i="9"/>
  <c r="F620" i="9"/>
  <c r="F435" i="9"/>
  <c r="I375" i="9"/>
  <c r="B408" i="9"/>
  <c r="B680" i="9"/>
  <c r="L124" i="9"/>
  <c r="E729" i="9"/>
  <c r="C56" i="9"/>
  <c r="C690" i="9"/>
  <c r="M215" i="9"/>
  <c r="F330" i="9"/>
  <c r="G978" i="9"/>
  <c r="I414" i="9"/>
  <c r="G726" i="9"/>
  <c r="M625" i="9"/>
  <c r="K474" i="9"/>
  <c r="F67" i="9"/>
  <c r="C126" i="9"/>
  <c r="E361" i="9"/>
  <c r="E295" i="9"/>
  <c r="F551" i="9"/>
  <c r="F130" i="9"/>
  <c r="J732" i="9"/>
  <c r="M344" i="9"/>
  <c r="D930" i="9"/>
  <c r="C504" i="9"/>
  <c r="A512" i="9"/>
  <c r="G281" i="9"/>
  <c r="C884" i="9"/>
  <c r="C895" i="9"/>
  <c r="M366" i="9"/>
  <c r="B824" i="9"/>
  <c r="B659" i="9"/>
  <c r="J549" i="9"/>
  <c r="A817" i="9"/>
  <c r="F947" i="9"/>
  <c r="G899" i="9"/>
  <c r="K199" i="9"/>
  <c r="C411" i="9"/>
  <c r="J556" i="9"/>
  <c r="B458" i="9"/>
  <c r="K276" i="9"/>
  <c r="F974" i="9"/>
  <c r="B545" i="9"/>
  <c r="E378" i="9"/>
  <c r="C804" i="9"/>
  <c r="B883" i="9"/>
  <c r="G500" i="9"/>
  <c r="F301" i="9"/>
  <c r="L31" i="9"/>
  <c r="H637" i="9"/>
  <c r="F963" i="9"/>
  <c r="L428" i="9"/>
  <c r="G694" i="9"/>
  <c r="A190" i="9"/>
  <c r="I95" i="9"/>
  <c r="M516" i="9"/>
  <c r="F741" i="9"/>
  <c r="F757" i="9"/>
  <c r="H549" i="9"/>
  <c r="I630" i="9"/>
  <c r="L168" i="9"/>
  <c r="A407" i="9"/>
  <c r="B512" i="9"/>
  <c r="E955" i="9"/>
  <c r="D521" i="9"/>
  <c r="H691" i="9"/>
  <c r="K680" i="9"/>
  <c r="H506" i="9"/>
  <c r="I747" i="9"/>
  <c r="D467" i="9"/>
  <c r="E543" i="9"/>
  <c r="J93" i="9"/>
  <c r="E596" i="9"/>
  <c r="L773" i="9"/>
  <c r="F152" i="9"/>
  <c r="G372" i="9"/>
  <c r="F717" i="9"/>
  <c r="M979" i="9"/>
  <c r="M359" i="9"/>
  <c r="A573" i="9"/>
  <c r="E730" i="9"/>
  <c r="L889" i="9"/>
  <c r="A787" i="9"/>
  <c r="C728" i="9"/>
  <c r="I235" i="9"/>
  <c r="I30" i="9"/>
  <c r="J499" i="9"/>
  <c r="H766" i="9"/>
  <c r="E546" i="9"/>
  <c r="M802" i="9"/>
  <c r="F46" i="9"/>
  <c r="A208" i="9"/>
  <c r="M471" i="9"/>
  <c r="I60" i="9"/>
  <c r="I318" i="9"/>
  <c r="L383" i="9"/>
  <c r="I905" i="9"/>
  <c r="B442" i="9"/>
  <c r="B220" i="9"/>
  <c r="I465" i="9"/>
  <c r="I422" i="9"/>
  <c r="I424" i="9"/>
  <c r="D175" i="9"/>
  <c r="K739" i="9"/>
  <c r="E975" i="9"/>
  <c r="C807" i="9"/>
  <c r="F930" i="9"/>
  <c r="J414" i="9"/>
  <c r="G461" i="9"/>
  <c r="L291" i="9"/>
  <c r="D49" i="9"/>
  <c r="G494" i="9"/>
  <c r="M861" i="9"/>
  <c r="H614" i="9"/>
  <c r="E402" i="9"/>
  <c r="C813" i="9"/>
  <c r="E438" i="9"/>
  <c r="B369" i="9"/>
  <c r="H911" i="9"/>
  <c r="C598" i="9"/>
  <c r="K109" i="9"/>
  <c r="H790" i="9"/>
  <c r="B138" i="9"/>
  <c r="E990" i="9"/>
  <c r="D240" i="9"/>
  <c r="A725" i="9"/>
  <c r="G176" i="9"/>
  <c r="M468" i="9"/>
  <c r="I604" i="9"/>
  <c r="G661" i="9"/>
  <c r="A247" i="9"/>
  <c r="C136" i="9"/>
  <c r="M602" i="9"/>
  <c r="E942" i="9"/>
  <c r="D651" i="9"/>
  <c r="D523" i="9"/>
  <c r="J655" i="9"/>
  <c r="K879" i="9"/>
  <c r="C115" i="9"/>
  <c r="C146" i="9"/>
  <c r="K503" i="9"/>
  <c r="M969" i="9"/>
  <c r="J295" i="9"/>
  <c r="C538" i="9"/>
  <c r="C214" i="9"/>
  <c r="C332" i="9"/>
  <c r="I284" i="9"/>
  <c r="A399" i="9"/>
  <c r="F878" i="9"/>
  <c r="G345" i="9"/>
  <c r="I77" i="9"/>
  <c r="M39" i="9"/>
  <c r="C887" i="9"/>
  <c r="G342" i="9"/>
  <c r="D158" i="9"/>
  <c r="E225" i="9"/>
  <c r="C721" i="9"/>
  <c r="K819" i="9"/>
  <c r="G417" i="9"/>
  <c r="I279" i="9"/>
  <c r="C78" i="9"/>
  <c r="B974" i="9"/>
  <c r="E826" i="9"/>
  <c r="D916" i="9"/>
  <c r="M201" i="9"/>
  <c r="H593" i="9"/>
  <c r="L635" i="9"/>
  <c r="L258" i="9"/>
  <c r="C626" i="9"/>
  <c r="E230" i="9"/>
  <c r="F941" i="9"/>
  <c r="F347" i="9"/>
  <c r="L402" i="9"/>
  <c r="J298" i="9"/>
  <c r="B853" i="9"/>
  <c r="J81" i="9"/>
  <c r="L636" i="9"/>
  <c r="J401" i="9"/>
  <c r="H142" i="9"/>
  <c r="J608" i="9"/>
  <c r="H456" i="9"/>
  <c r="G266" i="9"/>
  <c r="B848" i="9"/>
  <c r="D883" i="9"/>
  <c r="C416" i="9"/>
  <c r="C32" i="9"/>
  <c r="A284" i="9"/>
  <c r="G218" i="9"/>
  <c r="H786" i="9"/>
  <c r="C990" i="9"/>
  <c r="F456" i="9"/>
  <c r="G870" i="9"/>
  <c r="K631" i="9"/>
  <c r="M972" i="9"/>
  <c r="J463" i="9"/>
  <c r="J726" i="9"/>
  <c r="A357" i="9"/>
  <c r="K895" i="9"/>
  <c r="H764" i="9"/>
  <c r="G586" i="9"/>
  <c r="G184" i="9"/>
  <c r="H713" i="9"/>
  <c r="J547" i="9"/>
  <c r="L618" i="9"/>
  <c r="L365" i="9"/>
  <c r="F60" i="9"/>
  <c r="K280" i="9"/>
  <c r="G58" i="9"/>
  <c r="H567" i="9"/>
  <c r="A833" i="9"/>
  <c r="C235" i="9"/>
  <c r="H212" i="9"/>
  <c r="H666" i="9"/>
  <c r="C202" i="9"/>
  <c r="E190" i="9"/>
  <c r="B552" i="9"/>
  <c r="I408" i="9"/>
  <c r="H753" i="9"/>
  <c r="C606" i="9"/>
  <c r="E182" i="9"/>
  <c r="E523" i="9"/>
  <c r="M572" i="9"/>
  <c r="G886" i="9"/>
  <c r="C331" i="9"/>
  <c r="J611" i="9"/>
  <c r="H500" i="9"/>
  <c r="I394" i="9"/>
  <c r="G761" i="9"/>
  <c r="D89" i="9"/>
  <c r="G754" i="9"/>
  <c r="E264" i="9"/>
  <c r="K130" i="9"/>
  <c r="I525" i="9"/>
  <c r="J643" i="9"/>
  <c r="I147" i="9"/>
  <c r="J533" i="9"/>
  <c r="B712" i="9"/>
  <c r="A384" i="9"/>
  <c r="E849" i="9"/>
  <c r="C528" i="9"/>
  <c r="L296" i="9"/>
  <c r="L541" i="9"/>
  <c r="A69" i="9"/>
  <c r="D497" i="9"/>
  <c r="G99" i="9"/>
  <c r="F50" i="9"/>
  <c r="F783" i="9"/>
  <c r="M293" i="9"/>
  <c r="C290" i="9"/>
  <c r="B783" i="9"/>
  <c r="F321" i="9"/>
  <c r="D792" i="9"/>
  <c r="H880" i="9"/>
  <c r="K780" i="9"/>
  <c r="E662" i="9"/>
  <c r="A826" i="9"/>
  <c r="J370" i="9"/>
  <c r="F959" i="9"/>
  <c r="C865" i="9"/>
  <c r="J308" i="9"/>
  <c r="G338" i="9"/>
  <c r="K562" i="9"/>
  <c r="E138" i="9"/>
  <c r="E609" i="9"/>
  <c r="A699" i="9"/>
  <c r="I720" i="9"/>
  <c r="L879" i="9"/>
  <c r="L579" i="9"/>
  <c r="C240" i="9"/>
  <c r="G762" i="9"/>
  <c r="K183" i="9"/>
  <c r="M880" i="9"/>
  <c r="D656" i="9"/>
  <c r="C117" i="9"/>
  <c r="G863" i="9"/>
  <c r="J223" i="9"/>
  <c r="M949" i="9"/>
  <c r="D279" i="9"/>
  <c r="M225" i="9"/>
  <c r="K632" i="9"/>
  <c r="M883" i="9"/>
  <c r="A618" i="9"/>
  <c r="G390" i="9"/>
  <c r="J675" i="9"/>
  <c r="H121" i="9"/>
  <c r="B253" i="9"/>
  <c r="K743" i="9"/>
  <c r="A824" i="9"/>
  <c r="B222" i="9"/>
  <c r="H52" i="9"/>
  <c r="M330" i="9"/>
  <c r="K472" i="9"/>
  <c r="I91" i="9"/>
  <c r="A454" i="9"/>
  <c r="A642" i="9"/>
  <c r="M393" i="9"/>
  <c r="D441" i="9"/>
  <c r="E837" i="9"/>
  <c r="D169" i="9"/>
  <c r="M534" i="9"/>
  <c r="C426" i="9"/>
  <c r="A791" i="9"/>
  <c r="H621" i="9"/>
  <c r="J34" i="9"/>
  <c r="B29" i="9"/>
  <c r="C275" i="9"/>
  <c r="A427" i="9"/>
  <c r="K208" i="9"/>
  <c r="D571" i="9"/>
  <c r="K933" i="9"/>
  <c r="A324" i="9"/>
  <c r="M821" i="9"/>
  <c r="K60" i="9"/>
  <c r="J920" i="9"/>
  <c r="L567" i="9"/>
  <c r="H789" i="9"/>
  <c r="F950" i="9"/>
  <c r="A267" i="9"/>
  <c r="D947" i="9"/>
  <c r="B426" i="9"/>
  <c r="A381" i="9"/>
  <c r="H230" i="9"/>
  <c r="G777" i="9"/>
  <c r="F761" i="9"/>
  <c r="H129" i="9"/>
  <c r="H557" i="9"/>
  <c r="J839" i="9"/>
  <c r="J441" i="9"/>
  <c r="E399" i="9"/>
  <c r="G454" i="9"/>
  <c r="M966" i="9"/>
  <c r="D329" i="9"/>
  <c r="D383" i="9"/>
  <c r="E296" i="9"/>
  <c r="B379" i="9"/>
  <c r="C460" i="9"/>
  <c r="I702" i="9"/>
  <c r="G656" i="9"/>
  <c r="C826" i="9"/>
  <c r="K783" i="9"/>
  <c r="H749" i="9"/>
  <c r="B484" i="9"/>
  <c r="M110" i="9"/>
  <c r="G450" i="9"/>
  <c r="L574" i="9"/>
  <c r="C243" i="9"/>
  <c r="G760" i="9"/>
  <c r="F801" i="9"/>
  <c r="E878" i="9"/>
  <c r="F440" i="9"/>
  <c r="L761" i="9"/>
  <c r="B424" i="9"/>
  <c r="F913" i="9"/>
  <c r="L547" i="9"/>
  <c r="M321" i="9"/>
  <c r="A307" i="9"/>
  <c r="K626" i="9"/>
  <c r="J137" i="9"/>
  <c r="A258" i="9"/>
  <c r="F912" i="9"/>
  <c r="D686" i="9"/>
  <c r="H596" i="9"/>
  <c r="L673" i="9"/>
  <c r="G561" i="9"/>
  <c r="D909" i="9"/>
  <c r="E956" i="9"/>
  <c r="A49" i="9"/>
  <c r="E877" i="9"/>
  <c r="M816" i="9"/>
  <c r="F673" i="9"/>
  <c r="I987" i="9"/>
  <c r="C118" i="9"/>
  <c r="B834" i="9"/>
  <c r="H98" i="9"/>
  <c r="D384" i="9"/>
  <c r="D845" i="9"/>
  <c r="L107" i="9"/>
  <c r="M52" i="9"/>
  <c r="F340" i="9"/>
  <c r="H951" i="9"/>
  <c r="J679" i="9"/>
  <c r="I551" i="9"/>
  <c r="F151" i="9"/>
  <c r="G462" i="9"/>
  <c r="D784" i="9"/>
  <c r="K374" i="9"/>
  <c r="I976" i="9"/>
  <c r="G835" i="9"/>
  <c r="J307" i="9"/>
  <c r="B779" i="9"/>
  <c r="H688" i="9"/>
  <c r="F965" i="9"/>
  <c r="H390" i="9"/>
  <c r="D386" i="9"/>
  <c r="J723" i="9"/>
  <c r="K454" i="9"/>
  <c r="I194" i="9"/>
  <c r="G882" i="9"/>
  <c r="E663" i="9"/>
  <c r="M600" i="9"/>
  <c r="E666" i="9"/>
  <c r="M278" i="9"/>
  <c r="F519" i="9"/>
  <c r="B73" i="9"/>
  <c r="B504" i="9"/>
  <c r="M44" i="9"/>
  <c r="M504" i="9"/>
  <c r="J625" i="9"/>
  <c r="J527" i="9"/>
  <c r="K305" i="9"/>
  <c r="I496" i="9"/>
  <c r="B57" i="9"/>
  <c r="A912" i="9"/>
  <c r="L485" i="9"/>
  <c r="L700" i="9"/>
  <c r="H643" i="9"/>
  <c r="C376" i="9"/>
  <c r="F343" i="9"/>
  <c r="J252" i="9"/>
  <c r="B177" i="9"/>
  <c r="A550" i="9"/>
  <c r="B928" i="9"/>
  <c r="J550" i="9"/>
  <c r="F546" i="9"/>
  <c r="G71" i="9"/>
  <c r="K815" i="9"/>
  <c r="D917" i="9"/>
  <c r="M877" i="9"/>
  <c r="B899" i="9"/>
  <c r="K122" i="9"/>
  <c r="A244" i="9"/>
  <c r="L683" i="9"/>
  <c r="A44" i="9"/>
  <c r="F895" i="9"/>
  <c r="F642" i="9"/>
  <c r="A29" i="9"/>
  <c r="I441" i="9"/>
  <c r="E494" i="9"/>
  <c r="J53" i="9"/>
  <c r="L666" i="9"/>
  <c r="E888" i="9"/>
  <c r="A983" i="9"/>
  <c r="K494" i="9"/>
  <c r="H216" i="9"/>
  <c r="J178" i="9"/>
  <c r="D926" i="9"/>
  <c r="K430" i="9"/>
  <c r="B207" i="9"/>
  <c r="M342" i="9"/>
  <c r="D232" i="9"/>
  <c r="C513" i="9"/>
  <c r="H851" i="9"/>
  <c r="B945" i="9"/>
  <c r="B546" i="9"/>
  <c r="F800" i="9"/>
  <c r="M524" i="9"/>
  <c r="K322" i="9"/>
  <c r="B466" i="9"/>
  <c r="E477" i="9"/>
  <c r="G237" i="9"/>
  <c r="J508" i="9"/>
  <c r="A621" i="9"/>
  <c r="B727" i="9"/>
  <c r="H559" i="9"/>
  <c r="A99" i="9"/>
  <c r="G133" i="9"/>
  <c r="K864" i="9"/>
  <c r="I648" i="9"/>
  <c r="J729" i="9"/>
  <c r="A909" i="9"/>
  <c r="F297" i="9"/>
  <c r="L127" i="9"/>
  <c r="I595" i="9"/>
  <c r="L454" i="9"/>
  <c r="A594" i="9"/>
  <c r="D417" i="9"/>
  <c r="A270" i="9"/>
  <c r="L698" i="9"/>
  <c r="J472" i="9"/>
  <c r="H319" i="9"/>
  <c r="C25" i="9"/>
  <c r="J793" i="9"/>
  <c r="F224" i="9"/>
  <c r="H475" i="9"/>
  <c r="A963" i="9"/>
  <c r="G401" i="9"/>
  <c r="D221" i="9"/>
  <c r="I426" i="9"/>
  <c r="F679" i="9"/>
  <c r="K585" i="9"/>
  <c r="I953" i="9"/>
  <c r="J518" i="9"/>
  <c r="C40" i="9"/>
  <c r="H710" i="9"/>
  <c r="B957" i="9"/>
  <c r="E758" i="9"/>
  <c r="A910" i="9"/>
  <c r="M265" i="9"/>
  <c r="M778" i="9"/>
  <c r="L134" i="9"/>
  <c r="G206" i="9"/>
  <c r="E199" i="9"/>
  <c r="C902" i="9"/>
  <c r="A659" i="9"/>
  <c r="H399" i="9"/>
  <c r="J696" i="9"/>
  <c r="G130" i="9"/>
  <c r="E418" i="9"/>
  <c r="G624" i="9"/>
  <c r="H74" i="9"/>
  <c r="L161" i="9"/>
  <c r="F381" i="9"/>
  <c r="J354" i="9"/>
  <c r="D673" i="9"/>
  <c r="M292" i="9"/>
  <c r="C384" i="9"/>
  <c r="I506" i="9"/>
  <c r="B610" i="9"/>
  <c r="E360" i="9"/>
  <c r="B886" i="9"/>
  <c r="D355" i="9"/>
  <c r="I214" i="9"/>
  <c r="C933" i="9"/>
  <c r="E329" i="9"/>
  <c r="C353" i="9"/>
  <c r="L741" i="9"/>
  <c r="E358" i="9"/>
  <c r="M871" i="9"/>
  <c r="E272" i="9"/>
  <c r="C266" i="9"/>
  <c r="I49" i="9"/>
  <c r="G519" i="9"/>
  <c r="D931" i="9"/>
  <c r="B690" i="9"/>
  <c r="M483" i="9"/>
  <c r="D40" i="9"/>
  <c r="I624" i="9"/>
  <c r="B370" i="9"/>
  <c r="E326" i="9"/>
  <c r="C455" i="9"/>
  <c r="L226" i="9"/>
  <c r="A344" i="9"/>
  <c r="B41" i="9"/>
  <c r="K126" i="9"/>
  <c r="G765" i="9"/>
  <c r="J193" i="9"/>
  <c r="F214" i="9"/>
  <c r="C38" i="9"/>
  <c r="I316" i="9"/>
  <c r="J764" i="9"/>
  <c r="D409" i="9"/>
  <c r="J331" i="9"/>
  <c r="H69" i="9"/>
  <c r="B850" i="9"/>
  <c r="M621" i="9"/>
  <c r="H256" i="9"/>
  <c r="H170" i="9"/>
  <c r="B367" i="9"/>
  <c r="A608" i="9"/>
  <c r="H693" i="9"/>
  <c r="I968" i="9"/>
  <c r="K436" i="9"/>
  <c r="M562" i="9"/>
  <c r="C478" i="9"/>
  <c r="I574" i="9"/>
  <c r="K758" i="9"/>
  <c r="A866" i="9"/>
  <c r="G31" i="9"/>
  <c r="M527" i="9"/>
  <c r="C755" i="9"/>
  <c r="A975" i="9"/>
  <c r="D870" i="9"/>
  <c r="A256" i="9"/>
  <c r="G150" i="9"/>
  <c r="A790" i="9"/>
  <c r="C951" i="9"/>
  <c r="D205" i="9"/>
  <c r="I568" i="9"/>
  <c r="C844" i="9"/>
  <c r="M908" i="9"/>
  <c r="H734" i="9"/>
  <c r="K732" i="9"/>
  <c r="I657" i="9"/>
  <c r="E770" i="9"/>
  <c r="E568" i="9"/>
  <c r="B604" i="9"/>
  <c r="A821" i="9"/>
  <c r="C125" i="9"/>
  <c r="E923" i="9"/>
  <c r="E263" i="9"/>
  <c r="J837" i="9"/>
  <c r="G566" i="9"/>
  <c r="A507" i="9"/>
  <c r="D53" i="9"/>
  <c r="A703" i="9"/>
  <c r="E966" i="9"/>
  <c r="A498" i="9"/>
  <c r="D757" i="9"/>
  <c r="L572" i="9"/>
  <c r="H420" i="9"/>
  <c r="L403" i="9"/>
  <c r="E963" i="9"/>
  <c r="K566" i="9"/>
  <c r="K333" i="9"/>
  <c r="G252" i="9"/>
  <c r="H570" i="9"/>
  <c r="D955" i="9"/>
  <c r="K713" i="9"/>
  <c r="I861" i="9"/>
  <c r="E895" i="9"/>
  <c r="K247" i="9"/>
  <c r="H595" i="9"/>
  <c r="B155" i="9"/>
  <c r="L657" i="9"/>
  <c r="E529" i="9"/>
  <c r="M494" i="9"/>
  <c r="G479" i="9"/>
  <c r="J376" i="9"/>
  <c r="G823" i="9"/>
  <c r="G284" i="9"/>
  <c r="A111" i="9"/>
  <c r="B74" i="9"/>
  <c r="F607" i="9"/>
  <c r="H205" i="9"/>
  <c r="A493" i="9"/>
  <c r="L791" i="9"/>
  <c r="E765" i="9"/>
  <c r="M681" i="9"/>
  <c r="M297" i="9"/>
  <c r="M61" i="9"/>
  <c r="K603" i="9"/>
  <c r="B236" i="9"/>
  <c r="I522" i="9"/>
  <c r="A353" i="9"/>
  <c r="L549" i="9"/>
  <c r="F364" i="9"/>
  <c r="I88" i="9"/>
  <c r="F575" i="9"/>
  <c r="I713" i="9"/>
  <c r="J781" i="9"/>
  <c r="B276" i="9"/>
  <c r="E476" i="9"/>
  <c r="B826" i="9"/>
  <c r="H184" i="9"/>
  <c r="B879" i="9"/>
  <c r="K292" i="9"/>
  <c r="B575" i="9"/>
  <c r="F444" i="9"/>
  <c r="G930" i="9"/>
  <c r="K684" i="9"/>
  <c r="L298" i="9"/>
  <c r="L597" i="9"/>
  <c r="H807" i="9"/>
  <c r="E367" i="9"/>
  <c r="J908" i="9"/>
  <c r="F839" i="9"/>
  <c r="K647" i="9"/>
  <c r="A354" i="9"/>
  <c r="G903" i="9"/>
  <c r="A27" i="9"/>
  <c r="D105" i="9"/>
  <c r="G222" i="9"/>
  <c r="L874" i="9"/>
  <c r="D225" i="9"/>
  <c r="I462" i="9"/>
  <c r="J574" i="9"/>
  <c r="A119" i="9"/>
  <c r="B433" i="9"/>
  <c r="G421" i="9"/>
  <c r="E466" i="9"/>
  <c r="G723" i="9"/>
  <c r="B89" i="9"/>
  <c r="C256" i="9"/>
  <c r="E234" i="9"/>
  <c r="M891" i="9"/>
  <c r="H258" i="9"/>
  <c r="L336" i="9"/>
  <c r="J803" i="9"/>
  <c r="L965" i="9"/>
  <c r="H534" i="9"/>
  <c r="H628" i="9"/>
  <c r="H353" i="9"/>
  <c r="H479" i="9"/>
  <c r="H853" i="9"/>
  <c r="C521" i="9"/>
  <c r="C159" i="9"/>
  <c r="L471" i="9"/>
  <c r="L353" i="9"/>
  <c r="L964" i="9"/>
  <c r="A619" i="9"/>
  <c r="I36" i="9"/>
  <c r="L348" i="9"/>
  <c r="L347" i="9"/>
  <c r="J132" i="9"/>
  <c r="G484" i="9"/>
  <c r="F921" i="9"/>
  <c r="E738" i="9"/>
  <c r="L445" i="9"/>
  <c r="C518" i="9"/>
  <c r="L26" i="9"/>
  <c r="E278" i="9"/>
  <c r="D154" i="9"/>
  <c r="J166" i="9"/>
  <c r="I154" i="9"/>
  <c r="E35" i="9"/>
  <c r="C549" i="9"/>
  <c r="B773" i="9"/>
  <c r="B789" i="9"/>
  <c r="F807" i="9"/>
  <c r="D630" i="9"/>
  <c r="G885" i="9"/>
  <c r="I45" i="9"/>
  <c r="D919" i="9"/>
  <c r="A646" i="9"/>
  <c r="B844" i="9"/>
  <c r="F260" i="9"/>
  <c r="G757" i="9"/>
  <c r="F889" i="9"/>
  <c r="G720" i="9"/>
  <c r="H787" i="9"/>
  <c r="J297" i="9"/>
  <c r="A564" i="9"/>
  <c r="I48" i="9"/>
  <c r="A222" i="9"/>
  <c r="F326" i="9"/>
  <c r="E862" i="9"/>
  <c r="A374" i="9"/>
  <c r="L551" i="9"/>
  <c r="I491" i="9"/>
  <c r="G69" i="9"/>
  <c r="F676" i="9"/>
  <c r="F413" i="9"/>
  <c r="B598" i="9"/>
  <c r="J151" i="9"/>
  <c r="M456" i="9"/>
  <c r="C471" i="9"/>
  <c r="C510" i="9"/>
  <c r="E424" i="9"/>
  <c r="K527" i="9"/>
  <c r="D540" i="9"/>
  <c r="C127" i="9"/>
  <c r="A62" i="9"/>
  <c r="L342" i="9"/>
  <c r="I379" i="9"/>
  <c r="C476" i="9"/>
  <c r="D367" i="9"/>
  <c r="L341" i="9"/>
  <c r="G234" i="9"/>
  <c r="J375" i="9"/>
  <c r="H103" i="9"/>
  <c r="I745" i="9"/>
  <c r="H842" i="9"/>
  <c r="K270" i="9"/>
  <c r="I488" i="9"/>
  <c r="K58" i="9"/>
  <c r="E641" i="9"/>
  <c r="L612" i="9"/>
  <c r="I801" i="9"/>
  <c r="K263" i="9"/>
  <c r="D795" i="9"/>
  <c r="I774" i="9"/>
  <c r="E698" i="9"/>
  <c r="F639" i="9"/>
  <c r="C985" i="9"/>
  <c r="B200" i="9"/>
  <c r="M364" i="9"/>
  <c r="B589" i="9"/>
  <c r="E569" i="9"/>
  <c r="H645" i="9"/>
  <c r="M958" i="9"/>
  <c r="B244" i="9"/>
  <c r="L305" i="9"/>
  <c r="C239" i="9"/>
  <c r="C272" i="9"/>
  <c r="H518" i="9"/>
  <c r="I929" i="9"/>
  <c r="G630" i="9"/>
  <c r="G507" i="9"/>
  <c r="M797" i="9"/>
  <c r="J256" i="9"/>
  <c r="L942" i="9"/>
  <c r="E332" i="9"/>
  <c r="J901" i="9"/>
  <c r="H682" i="9"/>
  <c r="G351" i="9"/>
  <c r="G680" i="9"/>
  <c r="B621" i="9"/>
  <c r="A820" i="9"/>
  <c r="L688" i="9"/>
  <c r="L126" i="9"/>
  <c r="D368" i="9"/>
  <c r="J26" i="9"/>
  <c r="J82" i="9"/>
  <c r="G599" i="9"/>
  <c r="B59" i="9"/>
  <c r="I728" i="9"/>
  <c r="J279" i="9"/>
  <c r="C642" i="9"/>
  <c r="E216" i="9"/>
  <c r="H185" i="9"/>
  <c r="E160" i="9"/>
  <c r="K928" i="9"/>
  <c r="J176" i="9"/>
  <c r="B203" i="9"/>
  <c r="C150" i="9"/>
  <c r="B178" i="9"/>
  <c r="B565" i="9"/>
  <c r="B922" i="9"/>
  <c r="E873" i="9"/>
  <c r="L308" i="9"/>
  <c r="M865" i="9"/>
  <c r="D257" i="9"/>
  <c r="I399" i="9"/>
  <c r="I400" i="9"/>
  <c r="L191" i="9"/>
  <c r="F73" i="9"/>
  <c r="C318" i="9"/>
  <c r="G497" i="9"/>
  <c r="B50" i="9"/>
  <c r="L906" i="9"/>
  <c r="L903" i="9"/>
  <c r="F189" i="9"/>
  <c r="K93" i="9"/>
  <c r="I681" i="9"/>
  <c r="H660" i="9"/>
  <c r="G353" i="9"/>
  <c r="F727" i="9"/>
  <c r="G321" i="9"/>
  <c r="C674" i="9"/>
  <c r="E56" i="9"/>
  <c r="A210" i="9"/>
  <c r="K366" i="9"/>
  <c r="L899" i="9"/>
  <c r="I687" i="9"/>
  <c r="B213" i="9"/>
  <c r="B678" i="9"/>
  <c r="E813" i="9"/>
  <c r="G734" i="9"/>
  <c r="F336" i="9"/>
  <c r="J931" i="9"/>
  <c r="F951" i="9"/>
  <c r="G748" i="9"/>
  <c r="A603" i="9"/>
  <c r="E76" i="9"/>
  <c r="B85" i="9"/>
  <c r="F877" i="9"/>
  <c r="F525" i="9"/>
  <c r="I589" i="9"/>
  <c r="H536" i="9"/>
  <c r="C320" i="9"/>
  <c r="G64" i="9"/>
  <c r="B496" i="9"/>
  <c r="E480" i="9"/>
  <c r="B663" i="9"/>
  <c r="E328" i="9"/>
  <c r="D488" i="9"/>
  <c r="K541" i="9"/>
  <c r="F602" i="9"/>
  <c r="A192" i="9"/>
  <c r="F500" i="9"/>
  <c r="J976" i="9"/>
  <c r="A807" i="9"/>
  <c r="G604" i="9"/>
  <c r="F749" i="9"/>
  <c r="A888" i="9"/>
  <c r="F122" i="9"/>
  <c r="H321" i="9"/>
  <c r="A497" i="9"/>
  <c r="D682" i="9"/>
  <c r="H282" i="9"/>
  <c r="M650" i="9"/>
  <c r="A654" i="9"/>
  <c r="M860" i="9"/>
  <c r="B456" i="9"/>
  <c r="F375" i="9"/>
  <c r="J815" i="9"/>
  <c r="I263" i="9"/>
  <c r="D164" i="9"/>
  <c r="I948" i="9"/>
  <c r="B528" i="9"/>
  <c r="D261" i="9"/>
  <c r="A601" i="9"/>
  <c r="J800" i="9"/>
  <c r="J947" i="9"/>
  <c r="C796" i="9"/>
  <c r="M319" i="9"/>
  <c r="J644" i="9"/>
  <c r="J492" i="9"/>
  <c r="H232" i="9"/>
  <c r="K241" i="9"/>
  <c r="C470" i="9"/>
  <c r="B293" i="9"/>
  <c r="A122" i="9"/>
  <c r="C340" i="9"/>
  <c r="E383" i="9"/>
  <c r="H424" i="9"/>
  <c r="H987" i="9"/>
  <c r="B836" i="9"/>
  <c r="H918" i="9"/>
  <c r="M593" i="9"/>
  <c r="L354" i="9"/>
  <c r="L221" i="9"/>
  <c r="B640" i="9"/>
  <c r="K94" i="9"/>
  <c r="E686" i="9"/>
  <c r="M919" i="9"/>
  <c r="K300" i="9"/>
  <c r="E382" i="9"/>
  <c r="F376" i="9"/>
  <c r="A925" i="9"/>
  <c r="K204" i="9"/>
  <c r="J641" i="9"/>
  <c r="F383" i="9"/>
  <c r="K985" i="9"/>
  <c r="K96" i="9"/>
  <c r="B793" i="9"/>
  <c r="E672" i="9"/>
  <c r="J662" i="9"/>
  <c r="K358" i="9"/>
  <c r="E705" i="9"/>
  <c r="F128" i="9"/>
  <c r="M834" i="9"/>
  <c r="E340" i="9"/>
  <c r="F595" i="9"/>
  <c r="M746" i="9"/>
  <c r="J48" i="9"/>
  <c r="G813" i="9"/>
  <c r="H429" i="9"/>
  <c r="D109" i="9"/>
  <c r="M500" i="9"/>
  <c r="M71" i="9"/>
  <c r="A108" i="9"/>
  <c r="C774" i="9"/>
  <c r="F573" i="9"/>
  <c r="K545" i="9"/>
  <c r="B862" i="9"/>
  <c r="H519" i="9"/>
  <c r="A435" i="9"/>
  <c r="C111" i="9"/>
  <c r="L665" i="9"/>
  <c r="M783" i="9"/>
  <c r="G564" i="9"/>
  <c r="L132" i="9"/>
  <c r="L198" i="9"/>
  <c r="F59" i="9"/>
  <c r="H208" i="9"/>
  <c r="C790" i="9"/>
  <c r="E885" i="9"/>
  <c r="H181" i="9"/>
  <c r="G74" i="9"/>
  <c r="H65" i="9"/>
  <c r="H511" i="9"/>
  <c r="G315" i="9"/>
  <c r="F337" i="9"/>
  <c r="K387" i="9"/>
  <c r="A75" i="9"/>
  <c r="D776" i="9"/>
  <c r="H465" i="9"/>
  <c r="L979" i="9"/>
  <c r="J170" i="9"/>
  <c r="I544" i="9"/>
  <c r="A252" i="9"/>
  <c r="B228" i="9"/>
  <c r="M921" i="9"/>
  <c r="K947" i="9"/>
  <c r="B907" i="9"/>
  <c r="G422" i="9"/>
  <c r="D230" i="9"/>
  <c r="I298" i="9"/>
  <c r="G333" i="9"/>
  <c r="F734" i="9"/>
  <c r="D414" i="9"/>
  <c r="B652" i="9"/>
  <c r="F537" i="9"/>
  <c r="A519" i="9"/>
  <c r="F408" i="9"/>
  <c r="H526" i="9"/>
  <c r="E726" i="9"/>
  <c r="K90" i="9"/>
  <c r="D812" i="9"/>
  <c r="J569" i="9"/>
  <c r="L261" i="9"/>
  <c r="H554" i="9"/>
  <c r="G981" i="9"/>
  <c r="K388" i="9"/>
  <c r="L661" i="9"/>
  <c r="G638" i="9"/>
  <c r="M466" i="9"/>
  <c r="I673" i="9"/>
  <c r="M374" i="9"/>
  <c r="F625" i="9"/>
  <c r="E389" i="9"/>
  <c r="J237" i="9"/>
  <c r="C847" i="9"/>
  <c r="K365" i="9"/>
  <c r="K956" i="9"/>
  <c r="L60" i="9"/>
  <c r="G492" i="9"/>
  <c r="I155" i="9"/>
  <c r="G291" i="9"/>
  <c r="L307" i="9"/>
  <c r="G884" i="9"/>
  <c r="K248" i="9"/>
  <c r="H758" i="9"/>
  <c r="I919" i="9"/>
  <c r="M143" i="9"/>
  <c r="D833" i="9"/>
  <c r="L765" i="9"/>
  <c r="G314" i="9"/>
  <c r="A433" i="9"/>
  <c r="K22" i="7"/>
  <c r="K24" i="2" s="1"/>
  <c r="M22" i="7"/>
  <c r="C22" i="7"/>
  <c r="C24" i="2" s="1"/>
  <c r="L22" i="7"/>
  <c r="L24" i="2" s="1"/>
  <c r="N22" i="7"/>
  <c r="M24" i="2" s="1"/>
  <c r="D22" i="7"/>
  <c r="D24" i="2" s="1"/>
  <c r="F22" i="7"/>
  <c r="F24" i="2" s="1"/>
  <c r="I170" i="9" l="1"/>
  <c r="I20" i="9"/>
  <c r="C18" i="9"/>
  <c r="H20" i="9"/>
  <c r="H19" i="9"/>
  <c r="J919" i="9"/>
  <c r="K47" i="9"/>
  <c r="H72" i="9"/>
  <c r="G86" i="9"/>
  <c r="C225" i="9"/>
  <c r="A412" i="9"/>
  <c r="K17" i="9"/>
  <c r="E16" i="9"/>
  <c r="H861" i="9"/>
  <c r="D969" i="9"/>
  <c r="G905" i="9"/>
  <c r="C637" i="9"/>
  <c r="J411" i="9"/>
  <c r="L539" i="9"/>
  <c r="G336" i="9"/>
  <c r="L809" i="9"/>
  <c r="K11" i="10"/>
  <c r="L88" i="9"/>
  <c r="J836" i="9"/>
  <c r="G449" i="9"/>
  <c r="A784" i="9"/>
  <c r="J337" i="9"/>
  <c r="K240" i="9"/>
  <c r="J530" i="9"/>
  <c r="D76" i="9"/>
  <c r="J498" i="9"/>
  <c r="L17" i="9"/>
  <c r="C372" i="9"/>
  <c r="I838" i="9"/>
  <c r="D272" i="9"/>
  <c r="K508" i="9"/>
  <c r="D671" i="9"/>
  <c r="H903" i="9"/>
  <c r="E588" i="9"/>
  <c r="F989" i="9"/>
  <c r="L493" i="9"/>
  <c r="B16" i="9"/>
  <c r="C597" i="9"/>
  <c r="E334" i="9"/>
  <c r="H284" i="9"/>
  <c r="I901" i="9"/>
  <c r="K555" i="9"/>
  <c r="C553" i="9"/>
  <c r="K867" i="9"/>
  <c r="M920" i="9"/>
  <c r="F320" i="9"/>
  <c r="I19" i="9"/>
  <c r="C178" i="9"/>
  <c r="C157" i="9"/>
  <c r="I356" i="9"/>
  <c r="H720" i="9"/>
  <c r="F382" i="9"/>
  <c r="G924" i="9"/>
  <c r="A959" i="9"/>
  <c r="H431" i="9"/>
  <c r="M818" i="9"/>
  <c r="K16" i="9"/>
  <c r="H229" i="9"/>
  <c r="I847" i="9"/>
  <c r="F782" i="9"/>
  <c r="C620" i="9"/>
  <c r="F966" i="9"/>
  <c r="F397" i="9"/>
  <c r="M617" i="9"/>
  <c r="L43" i="9"/>
  <c r="J841" i="9"/>
  <c r="I179" i="9"/>
  <c r="G20" i="9"/>
  <c r="H18" i="9"/>
  <c r="L15" i="9"/>
  <c r="B15" i="9"/>
  <c r="J15" i="9"/>
  <c r="M20" i="9"/>
  <c r="D962" i="9"/>
  <c r="I822" i="9"/>
  <c r="J918" i="9"/>
  <c r="E681" i="9"/>
  <c r="F228" i="9"/>
  <c r="G942" i="9"/>
  <c r="G742" i="9"/>
  <c r="A490" i="9"/>
  <c r="B587" i="9"/>
  <c r="M788" i="9"/>
  <c r="H906" i="9"/>
  <c r="G653" i="9"/>
  <c r="A458" i="9"/>
  <c r="E549" i="9"/>
  <c r="A738" i="9"/>
  <c r="J801" i="9"/>
  <c r="C189" i="9"/>
  <c r="A978" i="9"/>
  <c r="F751" i="9"/>
  <c r="L932" i="9"/>
  <c r="H373" i="9"/>
  <c r="H575" i="9"/>
  <c r="L848" i="9"/>
  <c r="M723" i="9"/>
  <c r="D137" i="9"/>
  <c r="A641" i="9"/>
  <c r="C33" i="9"/>
  <c r="J787" i="9"/>
  <c r="C351" i="9"/>
  <c r="M484" i="9"/>
  <c r="J437" i="9"/>
  <c r="H303" i="9"/>
  <c r="J580" i="9"/>
  <c r="K463" i="9"/>
  <c r="K851" i="9"/>
  <c r="G650" i="9"/>
  <c r="M699" i="9"/>
  <c r="D274" i="9"/>
  <c r="F552" i="9"/>
  <c r="H601" i="9"/>
  <c r="C453" i="9"/>
  <c r="K121" i="9"/>
  <c r="D958" i="9"/>
  <c r="J470" i="9"/>
  <c r="G603" i="9"/>
  <c r="E795" i="9"/>
  <c r="D744" i="9"/>
  <c r="M429" i="9"/>
  <c r="D494" i="9"/>
  <c r="F87" i="9"/>
  <c r="B279" i="9"/>
  <c r="L57" i="9"/>
  <c r="I106" i="9"/>
  <c r="H515" i="9"/>
  <c r="D234" i="9"/>
  <c r="I970" i="9"/>
  <c r="F307" i="9"/>
  <c r="K872" i="9"/>
  <c r="B199" i="9"/>
  <c r="D215" i="9"/>
  <c r="F445" i="9"/>
  <c r="D316" i="9"/>
  <c r="B878" i="9"/>
  <c r="M180" i="9"/>
  <c r="L460" i="9"/>
  <c r="B942" i="9"/>
  <c r="A544" i="9"/>
  <c r="B564" i="9"/>
  <c r="E193" i="9"/>
  <c r="E814" i="9"/>
  <c r="L76" i="9"/>
  <c r="A45" i="9"/>
  <c r="A67" i="9"/>
  <c r="J145" i="9"/>
  <c r="F394" i="9"/>
  <c r="D138" i="9"/>
  <c r="G204" i="9"/>
  <c r="K23" i="9"/>
  <c r="K429" i="9"/>
  <c r="H404" i="9"/>
  <c r="D15" i="9"/>
  <c r="J16" i="9"/>
  <c r="G17" i="9"/>
  <c r="C19" i="9"/>
  <c r="A20" i="9"/>
  <c r="A941" i="9"/>
  <c r="C872" i="9"/>
  <c r="F283" i="9"/>
  <c r="A92" i="9"/>
  <c r="G61" i="9"/>
  <c r="A102" i="9"/>
  <c r="B823" i="9"/>
  <c r="M227" i="9"/>
  <c r="A958" i="9"/>
  <c r="H670" i="9"/>
  <c r="M770" i="9"/>
  <c r="H783" i="9"/>
  <c r="H178" i="9"/>
  <c r="M951" i="9"/>
  <c r="C92" i="9"/>
  <c r="H589" i="9"/>
  <c r="M312" i="9"/>
  <c r="K153" i="9"/>
  <c r="F636" i="9"/>
  <c r="D731" i="9"/>
  <c r="A114" i="9"/>
  <c r="M823" i="9"/>
  <c r="F498" i="9"/>
  <c r="F384" i="9"/>
  <c r="C556" i="9"/>
  <c r="J680" i="9"/>
  <c r="J260" i="9"/>
  <c r="C808" i="9"/>
  <c r="B602" i="9"/>
  <c r="C931" i="9"/>
  <c r="F37" i="9"/>
  <c r="H694" i="9"/>
  <c r="B900" i="9"/>
  <c r="C973" i="9"/>
  <c r="F138" i="9"/>
  <c r="M184" i="9"/>
  <c r="K771" i="9"/>
  <c r="M398" i="9"/>
  <c r="I556" i="9"/>
  <c r="G426" i="9"/>
  <c r="E670" i="9"/>
  <c r="J481" i="9"/>
  <c r="L205" i="9"/>
  <c r="B713" i="9"/>
  <c r="C684" i="9"/>
  <c r="G368" i="9"/>
  <c r="C63" i="9"/>
  <c r="E953" i="9"/>
  <c r="L385" i="9"/>
  <c r="E432" i="9"/>
  <c r="C958" i="9"/>
  <c r="L453" i="9"/>
  <c r="F280" i="9"/>
  <c r="C936" i="9"/>
  <c r="A335" i="9"/>
  <c r="J72" i="9"/>
  <c r="K726" i="9"/>
  <c r="A236" i="9"/>
  <c r="I851" i="9"/>
  <c r="M878" i="9"/>
  <c r="A109" i="9"/>
  <c r="G850" i="9"/>
  <c r="H36" i="9"/>
  <c r="J632" i="9"/>
  <c r="I241" i="9"/>
  <c r="K325" i="9"/>
  <c r="E124" i="9"/>
  <c r="D517" i="9"/>
  <c r="A684" i="9"/>
  <c r="E673" i="9"/>
  <c r="I704" i="9"/>
  <c r="G711" i="9"/>
  <c r="K656" i="9"/>
  <c r="A710" i="9"/>
  <c r="I282" i="9"/>
  <c r="D327" i="9"/>
  <c r="L509" i="9"/>
  <c r="A515" i="9"/>
  <c r="K161" i="9"/>
  <c r="D596" i="9"/>
  <c r="F16" i="9"/>
  <c r="A18" i="9"/>
  <c r="K19" i="9"/>
  <c r="E20" i="9"/>
  <c r="E48" i="9"/>
  <c r="C534" i="9"/>
  <c r="J283" i="9"/>
  <c r="K557" i="9"/>
  <c r="I931" i="9"/>
  <c r="C671" i="9"/>
  <c r="H561" i="9"/>
  <c r="M730" i="9"/>
  <c r="E140" i="9"/>
  <c r="D487" i="9"/>
  <c r="H708" i="9"/>
  <c r="I476" i="9"/>
  <c r="A967" i="9"/>
  <c r="D654" i="9"/>
  <c r="A319" i="9"/>
  <c r="I296" i="9"/>
  <c r="E671" i="9"/>
  <c r="B873" i="9"/>
  <c r="E891" i="9"/>
  <c r="M196" i="9"/>
  <c r="D811" i="9"/>
  <c r="E102" i="9"/>
  <c r="G655" i="9"/>
  <c r="G633" i="9"/>
  <c r="A688" i="9"/>
  <c r="L548" i="9"/>
  <c r="B812" i="9"/>
  <c r="A552" i="9"/>
  <c r="A527" i="9"/>
  <c r="J287" i="9"/>
  <c r="K134" i="9"/>
  <c r="A846" i="9"/>
  <c r="I69" i="9"/>
  <c r="C769" i="9"/>
  <c r="C928" i="9"/>
  <c r="E944" i="9"/>
  <c r="F453" i="9"/>
  <c r="L229" i="9"/>
  <c r="B813" i="9"/>
  <c r="G235" i="9"/>
  <c r="D902" i="9"/>
  <c r="H815" i="9"/>
  <c r="K266" i="9"/>
  <c r="B972" i="9"/>
  <c r="M478" i="9"/>
  <c r="K175" i="9"/>
  <c r="A502" i="9"/>
  <c r="G890" i="9"/>
  <c r="E292" i="9"/>
  <c r="M511" i="9"/>
  <c r="J542" i="9"/>
  <c r="C301" i="9"/>
  <c r="I798" i="9"/>
  <c r="I974" i="9"/>
  <c r="F516" i="9"/>
  <c r="I955" i="9"/>
  <c r="F953" i="9"/>
  <c r="H784" i="9"/>
  <c r="A894" i="9"/>
  <c r="F74" i="9"/>
  <c r="H140" i="9"/>
  <c r="H405" i="9"/>
  <c r="J487" i="9"/>
  <c r="G983" i="9"/>
  <c r="I309" i="9"/>
  <c r="J754" i="9"/>
  <c r="D297" i="9"/>
  <c r="D363" i="9"/>
  <c r="D693" i="9"/>
  <c r="C677" i="9"/>
  <c r="E492" i="9"/>
  <c r="E408" i="9"/>
  <c r="I805" i="9"/>
  <c r="L103" i="9"/>
  <c r="B617" i="9"/>
  <c r="L164" i="9"/>
  <c r="F939" i="9"/>
  <c r="M507" i="9"/>
  <c r="F542" i="9"/>
  <c r="B780" i="9"/>
  <c r="M18" i="9"/>
  <c r="E17" i="9"/>
  <c r="F15" i="9"/>
  <c r="D20" i="9"/>
  <c r="F352" i="9"/>
  <c r="M164" i="9"/>
  <c r="K359" i="9"/>
  <c r="F39" i="9"/>
  <c r="C787" i="9"/>
  <c r="C765" i="9"/>
  <c r="M773" i="9"/>
  <c r="E201" i="9"/>
  <c r="C864" i="9"/>
  <c r="J937" i="9"/>
  <c r="F957" i="9"/>
  <c r="G550" i="9"/>
  <c r="F936" i="9"/>
  <c r="L119" i="9"/>
  <c r="E68" i="9"/>
  <c r="C505" i="9"/>
  <c r="K909" i="9"/>
  <c r="M48" i="9"/>
  <c r="I52" i="9"/>
  <c r="H945" i="9"/>
  <c r="M902" i="9"/>
  <c r="F288" i="9"/>
  <c r="B968" i="9"/>
  <c r="D588" i="9"/>
  <c r="D418" i="9"/>
  <c r="L927" i="9"/>
  <c r="A401" i="9"/>
  <c r="M82" i="9"/>
  <c r="I680" i="9"/>
  <c r="E658" i="9"/>
  <c r="G929" i="9"/>
  <c r="A461" i="9"/>
  <c r="F147" i="9"/>
  <c r="G879" i="9"/>
  <c r="D576" i="9"/>
  <c r="A661" i="9"/>
  <c r="G802" i="9"/>
  <c r="B819" i="9"/>
  <c r="M35" i="9"/>
  <c r="A179" i="9"/>
  <c r="F240" i="9"/>
  <c r="D150" i="9"/>
  <c r="L992" i="9"/>
  <c r="C44" i="9"/>
  <c r="D71" i="9"/>
  <c r="H152" i="9"/>
  <c r="C77" i="9"/>
  <c r="B816" i="9"/>
  <c r="J47" i="9"/>
  <c r="K80" i="9"/>
  <c r="B642" i="9"/>
  <c r="A98" i="9"/>
  <c r="J86" i="9"/>
  <c r="M517" i="9"/>
  <c r="G775" i="9"/>
  <c r="J211" i="9"/>
  <c r="E350" i="9"/>
  <c r="A891" i="9"/>
  <c r="L303" i="9"/>
  <c r="A113" i="9"/>
  <c r="C234" i="9"/>
  <c r="B702" i="9"/>
  <c r="B566" i="9"/>
  <c r="D716" i="9"/>
  <c r="C718" i="9"/>
  <c r="G753" i="9"/>
  <c r="J199" i="9"/>
  <c r="C750" i="9"/>
  <c r="M87" i="9"/>
  <c r="A275" i="9"/>
  <c r="L345" i="9"/>
  <c r="A188" i="9"/>
  <c r="B320" i="9"/>
  <c r="C454" i="9"/>
  <c r="F776" i="9"/>
  <c r="B839" i="9"/>
  <c r="I550" i="9"/>
  <c r="E727" i="9"/>
  <c r="B402" i="9"/>
  <c r="F450" i="9"/>
  <c r="D16" i="9"/>
  <c r="H16" i="9"/>
  <c r="L19" i="9"/>
  <c r="J20" i="9"/>
  <c r="L20" i="9"/>
  <c r="K638" i="9"/>
  <c r="A907" i="9"/>
  <c r="H175" i="9"/>
  <c r="A423" i="9"/>
  <c r="D534" i="9"/>
  <c r="D664" i="9"/>
  <c r="L151" i="9"/>
  <c r="E965" i="9"/>
  <c r="K619" i="9"/>
  <c r="A169" i="9"/>
  <c r="B654" i="9"/>
  <c r="D520" i="9"/>
  <c r="I616" i="9"/>
  <c r="C643" i="9"/>
  <c r="I691" i="9"/>
  <c r="L865" i="9"/>
  <c r="H27" i="9"/>
  <c r="K736" i="9"/>
  <c r="A428" i="9"/>
  <c r="L145" i="9"/>
  <c r="G992" i="9"/>
  <c r="D145" i="9"/>
  <c r="K992" i="9"/>
  <c r="I128" i="9"/>
  <c r="I303" i="9"/>
  <c r="L746" i="9"/>
  <c r="D293" i="9"/>
  <c r="J123" i="9"/>
  <c r="L553" i="9"/>
  <c r="K917" i="9"/>
  <c r="F275" i="9"/>
  <c r="E467" i="9"/>
  <c r="M680" i="9"/>
  <c r="C738" i="9"/>
  <c r="M59" i="9"/>
  <c r="E753" i="9"/>
  <c r="K729" i="9"/>
  <c r="D101" i="9"/>
  <c r="F675" i="9"/>
  <c r="A947" i="9"/>
  <c r="B593" i="9"/>
  <c r="E493" i="9"/>
  <c r="K170" i="9"/>
  <c r="F567" i="9"/>
  <c r="L331" i="9"/>
  <c r="M869" i="9"/>
  <c r="D251" i="9"/>
  <c r="G76" i="9"/>
  <c r="A676" i="9"/>
  <c r="D754" i="9"/>
  <c r="I445" i="9"/>
  <c r="C488" i="9"/>
  <c r="M791" i="9"/>
  <c r="M128" i="9"/>
  <c r="D695" i="9"/>
  <c r="G776" i="9"/>
  <c r="F274" i="9"/>
  <c r="K604" i="9"/>
  <c r="H560" i="9"/>
  <c r="E451" i="9"/>
  <c r="E928" i="9"/>
  <c r="C669" i="9"/>
  <c r="M349" i="9"/>
  <c r="M449" i="9"/>
  <c r="F478" i="9"/>
  <c r="K370" i="9"/>
  <c r="E118" i="9"/>
  <c r="K311" i="9"/>
  <c r="M51" i="9"/>
  <c r="C110" i="9"/>
  <c r="C233" i="9"/>
  <c r="D536" i="9"/>
  <c r="K677" i="9"/>
  <c r="L558" i="9"/>
  <c r="E865" i="9"/>
  <c r="C875" i="9"/>
  <c r="C22" i="9"/>
  <c r="M950" i="9"/>
  <c r="J630" i="9"/>
  <c r="D231" i="9"/>
  <c r="B18" i="9"/>
  <c r="A19" i="9"/>
  <c r="C972" i="9"/>
  <c r="B117" i="9"/>
  <c r="C572" i="9"/>
  <c r="E984" i="9"/>
  <c r="A289" i="9"/>
  <c r="H97" i="9"/>
  <c r="J44" i="9"/>
  <c r="B64" i="9"/>
  <c r="C546" i="9"/>
  <c r="C948" i="9"/>
  <c r="L42" i="9"/>
  <c r="G589" i="9"/>
  <c r="H329" i="9"/>
  <c r="D715" i="9"/>
  <c r="G677" i="9"/>
  <c r="A719" i="9"/>
  <c r="G737" i="9"/>
  <c r="C519" i="9"/>
  <c r="B438" i="9"/>
  <c r="A898" i="9"/>
  <c r="M857" i="9"/>
  <c r="K417" i="9"/>
  <c r="C95" i="9"/>
  <c r="A531" i="9"/>
  <c r="E501" i="9"/>
  <c r="E659" i="9"/>
  <c r="K858" i="9"/>
  <c r="E297" i="9"/>
  <c r="K299" i="9"/>
  <c r="J881" i="9"/>
  <c r="E572" i="9"/>
  <c r="F637" i="9"/>
  <c r="J229" i="9"/>
  <c r="F870" i="9"/>
  <c r="B334" i="9"/>
  <c r="I981" i="9"/>
  <c r="H297" i="9"/>
  <c r="G212" i="9"/>
  <c r="M405" i="9"/>
  <c r="C854" i="9"/>
  <c r="L863" i="9"/>
  <c r="J356" i="9"/>
  <c r="F42" i="9"/>
  <c r="A900" i="9"/>
  <c r="H92" i="9"/>
  <c r="L135" i="9"/>
  <c r="C501" i="9"/>
  <c r="C523" i="9"/>
  <c r="C355" i="9"/>
  <c r="L140" i="9"/>
  <c r="K686" i="9"/>
  <c r="A759" i="9"/>
  <c r="I811" i="9"/>
  <c r="F934" i="9"/>
  <c r="F547" i="9"/>
  <c r="F804" i="9"/>
  <c r="H592" i="9"/>
  <c r="K982" i="9"/>
  <c r="A781" i="9"/>
  <c r="M129" i="9"/>
  <c r="G337" i="9"/>
  <c r="G925" i="9"/>
  <c r="D346" i="9"/>
  <c r="E354" i="9"/>
  <c r="J424" i="9"/>
  <c r="I31" i="9"/>
  <c r="C768" i="9"/>
  <c r="L933" i="9"/>
  <c r="G349" i="9"/>
  <c r="J790" i="9"/>
  <c r="L571" i="9"/>
  <c r="B563" i="9"/>
  <c r="E687" i="9"/>
  <c r="E341" i="9"/>
  <c r="C907" i="9"/>
  <c r="H774" i="9"/>
  <c r="H855" i="9"/>
  <c r="L447" i="9"/>
  <c r="E817" i="9"/>
  <c r="E315" i="9"/>
  <c r="A878" i="9"/>
  <c r="E18" i="9"/>
  <c r="H15" i="9"/>
  <c r="I17" i="9"/>
  <c r="I580" i="9"/>
  <c r="K991" i="9"/>
  <c r="E188" i="9"/>
  <c r="B784" i="9"/>
  <c r="C838" i="9"/>
  <c r="J444" i="9"/>
  <c r="D645" i="9"/>
  <c r="J810" i="9"/>
  <c r="K393" i="9"/>
  <c r="I449" i="9"/>
  <c r="C447" i="9"/>
  <c r="F618" i="9"/>
  <c r="L413" i="9"/>
  <c r="A132" i="9"/>
  <c r="D421" i="9"/>
  <c r="A52" i="9"/>
  <c r="K277" i="9"/>
  <c r="I566" i="9"/>
  <c r="K304" i="9"/>
  <c r="E120" i="9"/>
  <c r="L23" i="9"/>
  <c r="J109" i="9"/>
  <c r="H970" i="9"/>
  <c r="A263" i="9"/>
  <c r="H231" i="9"/>
  <c r="M276" i="9"/>
  <c r="I612" i="9"/>
  <c r="F481" i="9"/>
  <c r="B175" i="9"/>
  <c r="B982" i="9"/>
  <c r="C574" i="9"/>
  <c r="M612" i="9"/>
  <c r="B764" i="9"/>
  <c r="D607" i="9"/>
  <c r="A785" i="9"/>
  <c r="F904" i="9"/>
  <c r="H83" i="9"/>
  <c r="K913" i="9"/>
  <c r="A946" i="9"/>
  <c r="D292" i="9"/>
  <c r="G807" i="9"/>
  <c r="E548" i="9"/>
  <c r="A731" i="9"/>
  <c r="A287" i="9"/>
  <c r="G360" i="9"/>
  <c r="D265" i="9"/>
  <c r="B318" i="9"/>
  <c r="C98" i="9"/>
  <c r="D809" i="9"/>
  <c r="J886" i="9"/>
  <c r="C345" i="9"/>
  <c r="J885" i="9"/>
  <c r="I828" i="9"/>
  <c r="C601" i="9"/>
  <c r="F739" i="9"/>
  <c r="L640" i="9"/>
  <c r="M963" i="9"/>
  <c r="L297" i="9"/>
  <c r="C656" i="9"/>
  <c r="M324" i="9"/>
  <c r="L529" i="9"/>
  <c r="I797" i="9"/>
  <c r="F527" i="9"/>
  <c r="M452" i="9"/>
  <c r="A546" i="9"/>
  <c r="H102" i="9"/>
  <c r="G663" i="9"/>
  <c r="L706" i="9"/>
  <c r="H301" i="9"/>
  <c r="E847" i="9"/>
  <c r="E879" i="9"/>
  <c r="A506" i="9"/>
  <c r="L556" i="9"/>
  <c r="C148" i="9"/>
  <c r="I334" i="9"/>
  <c r="K228" i="9"/>
  <c r="B188" i="9"/>
  <c r="K734" i="9"/>
  <c r="B597" i="9"/>
  <c r="H439" i="9"/>
  <c r="C915" i="9"/>
  <c r="J18" i="9"/>
  <c r="I16" i="9"/>
  <c r="J17" i="9"/>
  <c r="J521" i="9"/>
  <c r="M518" i="9"/>
  <c r="L188" i="9"/>
  <c r="K765" i="9"/>
  <c r="D751" i="9"/>
  <c r="G908" i="9"/>
  <c r="C616" i="9"/>
  <c r="D944" i="9"/>
  <c r="B274" i="9"/>
  <c r="G163" i="9"/>
  <c r="D96" i="9"/>
  <c r="H704" i="9"/>
  <c r="J925" i="9"/>
  <c r="J163" i="9"/>
  <c r="L937" i="9"/>
  <c r="E899" i="9"/>
  <c r="A611" i="9"/>
  <c r="D619" i="9"/>
  <c r="K556" i="9"/>
  <c r="D196" i="9"/>
  <c r="J79" i="9"/>
  <c r="I766" i="9"/>
  <c r="D586" i="9"/>
  <c r="C491" i="9"/>
  <c r="H292" i="9"/>
  <c r="E962" i="9"/>
  <c r="G380" i="9"/>
  <c r="A93" i="9"/>
  <c r="D518" i="9"/>
  <c r="I983" i="9"/>
  <c r="L829" i="9"/>
  <c r="A422" i="9"/>
  <c r="C324" i="9"/>
  <c r="H322" i="9"/>
  <c r="G774" i="9"/>
  <c r="D412" i="9"/>
  <c r="M111" i="9"/>
  <c r="M423" i="9"/>
  <c r="I675" i="9"/>
  <c r="A805" i="9"/>
  <c r="I849" i="9"/>
  <c r="M303" i="9"/>
  <c r="J443" i="9"/>
  <c r="J979" i="9"/>
  <c r="K457" i="9"/>
  <c r="C575" i="9"/>
  <c r="I875" i="9"/>
  <c r="G19" i="9"/>
  <c r="J19" i="9"/>
  <c r="F20" i="9"/>
  <c r="A58" i="9"/>
  <c r="B439" i="9"/>
  <c r="D797" i="9"/>
  <c r="D229" i="9"/>
  <c r="G343" i="9"/>
  <c r="K869" i="9"/>
  <c r="B648" i="9"/>
  <c r="A261" i="9"/>
  <c r="H387" i="9"/>
  <c r="J983" i="9"/>
  <c r="E781" i="9"/>
  <c r="B641" i="9"/>
  <c r="H171" i="9"/>
  <c r="L373" i="9"/>
  <c r="A24" i="9"/>
  <c r="G262" i="9"/>
  <c r="B693" i="9"/>
  <c r="M203" i="9"/>
  <c r="C292" i="9"/>
  <c r="D758" i="9"/>
  <c r="D481" i="9"/>
  <c r="K981" i="9"/>
  <c r="H363" i="9"/>
  <c r="C636" i="9"/>
  <c r="M433" i="9"/>
  <c r="K172" i="9"/>
  <c r="F697" i="9"/>
  <c r="K637" i="9"/>
  <c r="C356" i="9"/>
  <c r="G155" i="9"/>
  <c r="L433" i="9"/>
  <c r="B609" i="9"/>
  <c r="G673" i="9"/>
  <c r="A22" i="9"/>
  <c r="G567" i="9"/>
  <c r="A238" i="9"/>
  <c r="B43" i="9"/>
  <c r="K652" i="9"/>
  <c r="F702" i="9"/>
  <c r="H590" i="9"/>
  <c r="B959" i="9"/>
  <c r="M942" i="9"/>
  <c r="H188" i="9"/>
  <c r="A118" i="9"/>
  <c r="M658" i="9"/>
  <c r="I884" i="9"/>
  <c r="E196" i="9"/>
  <c r="K829" i="9"/>
  <c r="G84" i="9"/>
  <c r="D708" i="9"/>
  <c r="E597" i="9"/>
  <c r="J948" i="9"/>
  <c r="C179" i="9"/>
  <c r="H432" i="9"/>
  <c r="C798" i="9"/>
  <c r="F35" i="9"/>
  <c r="E403" i="9"/>
  <c r="C992" i="9"/>
  <c r="E968" i="9"/>
  <c r="D92" i="9"/>
  <c r="G487" i="9"/>
  <c r="E69" i="9"/>
  <c r="B100" i="9"/>
  <c r="H679" i="9"/>
  <c r="K390" i="9"/>
  <c r="I340" i="9"/>
  <c r="K855" i="9"/>
  <c r="H241" i="9"/>
  <c r="K221" i="9"/>
  <c r="G808" i="9"/>
  <c r="G618" i="9"/>
  <c r="J351" i="9"/>
  <c r="C495" i="9"/>
  <c r="H508" i="9"/>
  <c r="F503" i="9"/>
  <c r="F604" i="9"/>
  <c r="E53" i="9"/>
  <c r="H275" i="9"/>
  <c r="K72" i="9"/>
  <c r="A950" i="9"/>
  <c r="L343" i="9"/>
  <c r="G96" i="9"/>
  <c r="L959" i="9"/>
  <c r="C561" i="9"/>
  <c r="C16" i="9"/>
  <c r="G15" i="9"/>
  <c r="E958" i="9"/>
  <c r="H395" i="9"/>
  <c r="L367" i="9"/>
  <c r="D829" i="9"/>
  <c r="L319" i="9"/>
  <c r="K676" i="9"/>
  <c r="G348" i="9"/>
  <c r="K301" i="9"/>
  <c r="J226" i="9"/>
  <c r="A822" i="9"/>
  <c r="E602" i="9"/>
  <c r="J395" i="9"/>
  <c r="C293" i="9"/>
  <c r="E679" i="9"/>
  <c r="D393" i="9"/>
  <c r="B527" i="9"/>
  <c r="E105" i="9"/>
  <c r="M598" i="9"/>
  <c r="J159" i="9"/>
  <c r="I186" i="9"/>
  <c r="F194" i="9"/>
  <c r="K152" i="9"/>
  <c r="B947" i="9"/>
  <c r="B892" i="9"/>
  <c r="M255" i="9"/>
  <c r="G478" i="9"/>
  <c r="L366" i="9"/>
  <c r="B588" i="9"/>
  <c r="M858" i="9"/>
  <c r="J173" i="9"/>
  <c r="J870" i="9"/>
  <c r="L894" i="9"/>
  <c r="E241" i="9"/>
  <c r="G35" i="9"/>
  <c r="H331" i="9"/>
  <c r="J553" i="9"/>
  <c r="E802" i="9"/>
  <c r="B102" i="9"/>
  <c r="G713" i="9"/>
  <c r="K146" i="9"/>
  <c r="F979" i="9"/>
  <c r="G610" i="9"/>
  <c r="B234" i="9"/>
  <c r="D451" i="9"/>
  <c r="D108" i="9"/>
  <c r="K321" i="9"/>
  <c r="G467" i="9"/>
  <c r="K53" i="9"/>
  <c r="A74" i="9"/>
  <c r="M800" i="9"/>
  <c r="F755" i="9"/>
  <c r="C176" i="9"/>
  <c r="M424" i="9"/>
  <c r="I576" i="9"/>
  <c r="H517" i="9"/>
  <c r="M187" i="9"/>
  <c r="J936" i="9"/>
  <c r="B267" i="9"/>
  <c r="G145" i="9"/>
  <c r="A154" i="9"/>
  <c r="B980" i="9"/>
  <c r="E335" i="9"/>
  <c r="L613" i="9"/>
  <c r="L117" i="9"/>
  <c r="H735" i="9"/>
  <c r="I64" i="9"/>
  <c r="F430" i="9"/>
  <c r="D793" i="9"/>
  <c r="H283" i="9"/>
  <c r="D655" i="9"/>
  <c r="J969" i="9"/>
  <c r="L677" i="9"/>
  <c r="G758" i="9"/>
  <c r="B902" i="9"/>
  <c r="M317" i="9"/>
  <c r="I897" i="9"/>
  <c r="M876" i="9"/>
  <c r="B35" i="9"/>
  <c r="I781" i="9"/>
  <c r="K279" i="9"/>
  <c r="H521" i="9"/>
  <c r="H872" i="9"/>
  <c r="H259" i="9"/>
  <c r="B20" i="9"/>
  <c r="F17" i="9"/>
  <c r="L502" i="9"/>
  <c r="I715" i="9"/>
  <c r="K226" i="9"/>
  <c r="E981" i="9"/>
  <c r="L408" i="9"/>
  <c r="M284" i="9"/>
  <c r="A665" i="9"/>
  <c r="G379" i="9"/>
  <c r="L355" i="9"/>
  <c r="J76" i="9"/>
  <c r="H665" i="9"/>
  <c r="E924" i="9"/>
  <c r="E799" i="9"/>
  <c r="F740" i="9"/>
  <c r="B965" i="9"/>
  <c r="D179" i="9"/>
  <c r="D966" i="9"/>
  <c r="E40" i="9"/>
  <c r="L346" i="9"/>
  <c r="C300" i="9"/>
  <c r="J182" i="9"/>
  <c r="E964" i="9"/>
  <c r="H654" i="9"/>
  <c r="L27" i="9"/>
  <c r="D419" i="9"/>
  <c r="C428" i="9"/>
  <c r="C462" i="9"/>
  <c r="L285" i="9"/>
  <c r="B808" i="9"/>
  <c r="B778" i="9"/>
  <c r="E63" i="9"/>
  <c r="J863" i="9"/>
  <c r="K583" i="9"/>
  <c r="K224" i="9"/>
  <c r="D454" i="9"/>
  <c r="B956" i="9"/>
  <c r="A255" i="9"/>
  <c r="D648" i="9"/>
  <c r="K198" i="9"/>
  <c r="C536" i="9"/>
  <c r="I274" i="9"/>
  <c r="C888" i="9"/>
  <c r="I485" i="9"/>
  <c r="J339" i="9"/>
  <c r="E101" i="9"/>
  <c r="F694" i="9"/>
  <c r="F563" i="9"/>
  <c r="I744" i="9"/>
  <c r="B814" i="9"/>
  <c r="J497" i="9"/>
  <c r="B781" i="9"/>
  <c r="B830" i="9"/>
  <c r="A112" i="9"/>
  <c r="A913" i="9"/>
  <c r="J309" i="9"/>
  <c r="G966" i="9"/>
  <c r="G810" i="9"/>
  <c r="L98" i="9"/>
  <c r="M565" i="9"/>
  <c r="A589" i="9"/>
  <c r="L826" i="9"/>
  <c r="B491" i="9"/>
  <c r="E385" i="9"/>
  <c r="K675" i="9"/>
  <c r="F835" i="9"/>
  <c r="J575" i="9"/>
  <c r="H620" i="9"/>
  <c r="F831" i="9"/>
  <c r="L629" i="9"/>
  <c r="A612" i="9"/>
  <c r="D46" i="9"/>
  <c r="M185" i="9"/>
  <c r="M132" i="9"/>
  <c r="I991" i="9"/>
  <c r="B535" i="9"/>
  <c r="F901" i="9"/>
  <c r="I515" i="9"/>
  <c r="L91" i="9"/>
  <c r="A882" i="9"/>
  <c r="F303" i="9"/>
  <c r="M679" i="9"/>
  <c r="C419" i="9"/>
  <c r="G649" i="9"/>
  <c r="L16" i="9"/>
  <c r="K20" i="9"/>
  <c r="D448" i="9"/>
  <c r="D764" i="9"/>
  <c r="I558" i="9"/>
  <c r="H386" i="9"/>
  <c r="D366" i="9"/>
  <c r="L249" i="9"/>
  <c r="G648" i="9"/>
  <c r="C987" i="9"/>
  <c r="D976" i="9"/>
  <c r="D759" i="9"/>
  <c r="C96" i="9"/>
  <c r="J152" i="9"/>
  <c r="L131" i="9"/>
  <c r="K796" i="9"/>
  <c r="L576" i="9"/>
  <c r="K30" i="9"/>
  <c r="J952" i="9"/>
  <c r="B762" i="9"/>
  <c r="L242" i="9"/>
  <c r="M282" i="9"/>
  <c r="K639" i="9"/>
  <c r="A341" i="9"/>
  <c r="L170" i="9"/>
  <c r="E582" i="9"/>
  <c r="I57" i="9"/>
  <c r="L812" i="9"/>
  <c r="M233" i="9"/>
  <c r="F711" i="9"/>
  <c r="A733" i="9"/>
  <c r="F471" i="9"/>
  <c r="G358" i="9"/>
  <c r="A545" i="9"/>
  <c r="A869" i="9"/>
  <c r="L728" i="9"/>
  <c r="A164" i="9"/>
  <c r="D640" i="9"/>
  <c r="G194" i="9"/>
  <c r="F278" i="9"/>
  <c r="B71" i="9"/>
  <c r="G388" i="9"/>
  <c r="F461" i="9"/>
  <c r="H598" i="9"/>
  <c r="J480" i="9"/>
  <c r="J794" i="9"/>
  <c r="D146" i="9"/>
  <c r="K907" i="9"/>
  <c r="G435" i="9"/>
  <c r="D660" i="9"/>
  <c r="K43" i="9"/>
  <c r="M573" i="9"/>
  <c r="E945" i="9"/>
  <c r="C929" i="9"/>
  <c r="K326" i="9"/>
  <c r="B486" i="9"/>
  <c r="M688" i="9"/>
  <c r="J965" i="9"/>
  <c r="C727" i="9"/>
  <c r="I225" i="9"/>
  <c r="I295" i="9"/>
  <c r="C295" i="9"/>
  <c r="L148" i="9"/>
  <c r="I546" i="9"/>
  <c r="B706" i="9"/>
  <c r="D75" i="9"/>
  <c r="G551" i="9"/>
  <c r="I479" i="9"/>
  <c r="D649" i="9"/>
  <c r="F270" i="9"/>
  <c r="I530" i="9"/>
  <c r="I945" i="9"/>
  <c r="A970" i="9"/>
  <c r="F566" i="9"/>
  <c r="A340" i="9"/>
  <c r="A162" i="9"/>
  <c r="F669" i="9"/>
  <c r="K347" i="9"/>
  <c r="I330" i="9"/>
  <c r="H667" i="9"/>
  <c r="B422" i="9"/>
  <c r="E535" i="9"/>
  <c r="J708" i="9"/>
  <c r="D647" i="9"/>
  <c r="H17" i="9"/>
  <c r="L75" i="9"/>
  <c r="D788" i="9"/>
  <c r="A322" i="9"/>
  <c r="J352" i="9"/>
  <c r="F576" i="9"/>
  <c r="J231" i="9"/>
  <c r="J148" i="9"/>
  <c r="L47" i="9"/>
  <c r="K517" i="9"/>
  <c r="I910" i="9"/>
  <c r="A266" i="9"/>
  <c r="J850" i="9"/>
  <c r="M508" i="9"/>
  <c r="L269" i="9"/>
  <c r="C840" i="9"/>
  <c r="J814" i="9"/>
  <c r="J334" i="9"/>
  <c r="M136" i="9"/>
  <c r="F902" i="9"/>
  <c r="K485" i="9"/>
  <c r="J335" i="9"/>
  <c r="A186" i="9"/>
  <c r="B881" i="9"/>
  <c r="E478" i="9"/>
  <c r="G582" i="9"/>
  <c r="G527" i="9"/>
  <c r="J51" i="9"/>
  <c r="B619" i="9"/>
  <c r="D573" i="9"/>
  <c r="H502" i="9"/>
  <c r="G849" i="9"/>
  <c r="C403" i="9"/>
  <c r="F315" i="9"/>
  <c r="A538" i="9"/>
  <c r="C60" i="9"/>
  <c r="K812" i="9"/>
  <c r="C218" i="9"/>
  <c r="B924" i="9"/>
  <c r="L500" i="9"/>
  <c r="D888" i="9"/>
  <c r="K67" i="9"/>
  <c r="E45" i="9"/>
  <c r="B51" i="9"/>
  <c r="A383" i="9"/>
  <c r="I772" i="9"/>
  <c r="H635" i="9"/>
  <c r="I500" i="9"/>
  <c r="H891" i="9"/>
  <c r="H886" i="9"/>
  <c r="H218" i="9"/>
  <c r="C682" i="9"/>
  <c r="H887" i="9"/>
  <c r="M137" i="9"/>
  <c r="F531" i="9"/>
  <c r="G280" i="9"/>
  <c r="B647" i="9"/>
  <c r="I124" i="9"/>
  <c r="C649" i="9"/>
  <c r="M475" i="9"/>
  <c r="C680" i="9"/>
  <c r="B782" i="9"/>
  <c r="D631" i="9"/>
  <c r="I121" i="9"/>
  <c r="M873" i="9"/>
  <c r="C533" i="9"/>
  <c r="J593" i="9"/>
  <c r="E519" i="9"/>
  <c r="L278" i="9"/>
  <c r="B810" i="9"/>
  <c r="F134" i="9"/>
  <c r="E918" i="9"/>
  <c r="A147" i="9"/>
  <c r="K68" i="9"/>
  <c r="F165" i="9"/>
  <c r="J321" i="9"/>
  <c r="F90" i="9"/>
  <c r="A590" i="9"/>
  <c r="C71" i="9"/>
  <c r="K402" i="9"/>
  <c r="H651" i="9"/>
  <c r="J977" i="9"/>
  <c r="K108" i="9"/>
  <c r="D371" i="9"/>
  <c r="C15" i="9"/>
  <c r="I15" i="9"/>
  <c r="M413" i="9"/>
  <c r="C716" i="9"/>
  <c r="I609" i="9"/>
  <c r="E104" i="9"/>
  <c r="H633" i="9"/>
  <c r="B572" i="9"/>
  <c r="C917" i="9"/>
  <c r="J347" i="9"/>
  <c r="D799" i="9"/>
  <c r="I67" i="9"/>
  <c r="F457" i="9"/>
  <c r="B355" i="9"/>
  <c r="L814" i="9"/>
  <c r="A938" i="9"/>
  <c r="C588" i="9"/>
  <c r="A492" i="9"/>
  <c r="J695" i="9"/>
  <c r="H391" i="9"/>
  <c r="C187" i="9"/>
  <c r="E639" i="9"/>
  <c r="K444" i="9"/>
  <c r="C319" i="9"/>
  <c r="F242" i="9"/>
  <c r="H37" i="9"/>
  <c r="I493" i="9"/>
  <c r="A856" i="9"/>
  <c r="D319" i="9"/>
  <c r="B866" i="9"/>
  <c r="K687" i="9"/>
  <c r="H874" i="9"/>
  <c r="G112" i="9"/>
  <c r="I967" i="9"/>
  <c r="M220" i="9"/>
  <c r="E850" i="9"/>
  <c r="H54" i="9"/>
  <c r="L118" i="9"/>
  <c r="M538" i="9"/>
  <c r="D843" i="9"/>
  <c r="J155" i="9"/>
  <c r="F670" i="9"/>
  <c r="E983" i="9"/>
  <c r="E521" i="9"/>
  <c r="I75" i="9"/>
  <c r="K212" i="9"/>
  <c r="K220" i="9"/>
  <c r="E555" i="9"/>
  <c r="L586" i="9"/>
  <c r="I249" i="9"/>
  <c r="F103" i="9"/>
  <c r="K535" i="9"/>
  <c r="H737" i="9"/>
  <c r="J748" i="9"/>
  <c r="A327" i="9"/>
  <c r="F712" i="9"/>
  <c r="I913" i="9"/>
  <c r="J427" i="9"/>
  <c r="J665" i="9"/>
  <c r="I894" i="9"/>
  <c r="K216" i="9"/>
  <c r="F289" i="9"/>
  <c r="K903" i="9"/>
  <c r="E897" i="9"/>
  <c r="C666" i="9"/>
  <c r="L512" i="9"/>
  <c r="D555" i="9"/>
  <c r="I740" i="9"/>
  <c r="D963" i="9"/>
  <c r="A748" i="9"/>
  <c r="I374" i="9"/>
  <c r="K596" i="9"/>
  <c r="I434" i="9"/>
  <c r="H599" i="9"/>
  <c r="I398" i="9"/>
  <c r="L872" i="9"/>
  <c r="G352" i="9"/>
  <c r="K335" i="9"/>
  <c r="C452" i="9"/>
  <c r="E397" i="9"/>
  <c r="M603" i="9"/>
  <c r="F335" i="9"/>
  <c r="H606" i="9"/>
  <c r="I291" i="9"/>
  <c r="E165" i="9"/>
  <c r="G18" i="9"/>
  <c r="C17" i="9"/>
  <c r="I854" i="9"/>
  <c r="K599" i="9"/>
  <c r="G498" i="9"/>
  <c r="B407" i="9"/>
  <c r="A426" i="9"/>
  <c r="B242" i="9"/>
  <c r="C190" i="9"/>
  <c r="K894" i="9"/>
  <c r="I571" i="9"/>
  <c r="B656" i="9"/>
  <c r="K542" i="9"/>
  <c r="B340" i="9"/>
  <c r="B494" i="9"/>
  <c r="G627" i="9"/>
  <c r="K377" i="9"/>
  <c r="M42" i="9"/>
  <c r="A215" i="9"/>
  <c r="C108" i="9"/>
  <c r="M65" i="9"/>
  <c r="D742" i="9"/>
  <c r="D787" i="9"/>
  <c r="G721" i="9"/>
  <c r="B60" i="9"/>
  <c r="M325" i="9"/>
  <c r="M476" i="9"/>
  <c r="F115" i="9"/>
  <c r="I741" i="9"/>
  <c r="K180" i="9"/>
  <c r="H833" i="9"/>
  <c r="L967" i="9"/>
  <c r="B874" i="9"/>
  <c r="J898" i="9"/>
  <c r="J474" i="9"/>
  <c r="H591" i="9"/>
  <c r="D644" i="9"/>
  <c r="B454" i="9"/>
  <c r="A478" i="9"/>
  <c r="I758" i="9"/>
  <c r="M207" i="9"/>
  <c r="D120" i="9"/>
  <c r="D271" i="9"/>
  <c r="L956" i="9"/>
  <c r="K515" i="9"/>
  <c r="G62" i="9"/>
  <c r="H125" i="9"/>
  <c r="A580" i="9"/>
  <c r="I757" i="9"/>
  <c r="C673" i="9"/>
  <c r="B95" i="9"/>
  <c r="I569" i="9"/>
  <c r="D430" i="9"/>
  <c r="J332" i="9"/>
  <c r="L137" i="9"/>
  <c r="L421" i="9"/>
  <c r="A299" i="9"/>
  <c r="E371" i="9"/>
  <c r="D167" i="9"/>
  <c r="B292" i="9"/>
  <c r="G626" i="9"/>
  <c r="B649" i="9"/>
  <c r="K966" i="9"/>
  <c r="B580" i="9"/>
  <c r="A808" i="9"/>
  <c r="M438" i="9"/>
  <c r="K927" i="9"/>
  <c r="F252" i="9"/>
  <c r="E115" i="9"/>
  <c r="L821" i="9"/>
  <c r="E119" i="9"/>
  <c r="D178" i="9"/>
  <c r="K744" i="9"/>
  <c r="A148" i="9"/>
  <c r="A886" i="9"/>
  <c r="B578" i="9"/>
  <c r="D953" i="9"/>
  <c r="K594" i="9"/>
  <c r="J274" i="9"/>
  <c r="G178" i="9"/>
  <c r="H338" i="9"/>
  <c r="G396" i="9"/>
  <c r="D118" i="9"/>
  <c r="H947" i="9"/>
  <c r="M965" i="9"/>
  <c r="B19" i="9"/>
  <c r="B17" i="9"/>
  <c r="H79" i="9"/>
  <c r="H622" i="9"/>
  <c r="G227" i="9"/>
  <c r="M656" i="9"/>
  <c r="D356" i="9"/>
  <c r="G175" i="9"/>
  <c r="B81" i="9"/>
  <c r="A180" i="9"/>
  <c r="E435" i="9"/>
  <c r="C109" i="9"/>
  <c r="J955" i="9"/>
  <c r="F533" i="9"/>
  <c r="E401" i="9"/>
  <c r="C336" i="9"/>
  <c r="B556" i="9"/>
  <c r="I187" i="9"/>
  <c r="M704" i="9"/>
  <c r="J477" i="9"/>
  <c r="D864" i="9"/>
  <c r="E280" i="9"/>
  <c r="H187" i="9"/>
  <c r="L846" i="9"/>
  <c r="B542" i="9"/>
  <c r="F612" i="9"/>
  <c r="F420" i="9"/>
  <c r="H246" i="9"/>
  <c r="G482" i="9"/>
  <c r="H278" i="9"/>
  <c r="L670" i="9"/>
  <c r="K610" i="9"/>
  <c r="M219" i="9"/>
  <c r="J909" i="9"/>
  <c r="F753" i="9"/>
  <c r="G894" i="9"/>
  <c r="M341" i="9"/>
  <c r="D466" i="9"/>
  <c r="I273" i="9"/>
  <c r="C820" i="9"/>
  <c r="C192" i="9"/>
  <c r="A503" i="9"/>
  <c r="A191" i="9"/>
  <c r="M28" i="9"/>
  <c r="M978" i="9"/>
  <c r="L18" i="9"/>
  <c r="D19" i="9"/>
  <c r="K513" i="9"/>
  <c r="M91" i="9"/>
  <c r="H483" i="9"/>
  <c r="B142" i="9"/>
  <c r="H224" i="9"/>
  <c r="I388" i="9"/>
  <c r="H412" i="9"/>
  <c r="E610" i="9"/>
  <c r="B310" i="9"/>
  <c r="G660" i="9"/>
  <c r="F655" i="9"/>
  <c r="D17" i="9"/>
  <c r="M15" i="9"/>
  <c r="A762" i="9"/>
  <c r="D37" i="9"/>
  <c r="L825" i="9"/>
  <c r="I633" i="9"/>
  <c r="C135" i="9"/>
  <c r="K976" i="9"/>
  <c r="K426" i="9"/>
  <c r="E305" i="9"/>
  <c r="I337" i="9"/>
  <c r="H498" i="9"/>
  <c r="M80" i="9"/>
  <c r="E19" i="9"/>
  <c r="C20" i="9"/>
  <c r="I21" i="9"/>
  <c r="A16" i="9"/>
  <c r="K671" i="9"/>
  <c r="F167" i="9"/>
  <c r="J319" i="9"/>
  <c r="A668" i="9"/>
  <c r="C424" i="9"/>
  <c r="L122" i="9"/>
  <c r="E631" i="9"/>
  <c r="C80" i="9"/>
  <c r="I881" i="9"/>
  <c r="J950" i="9"/>
  <c r="A742" i="9"/>
  <c r="E504" i="9"/>
  <c r="J426" i="9"/>
  <c r="D82" i="9"/>
  <c r="F811" i="9"/>
  <c r="F18" i="9"/>
  <c r="A680" i="9"/>
  <c r="E132" i="9"/>
  <c r="B431" i="9"/>
  <c r="J687" i="9"/>
  <c r="C898" i="9"/>
  <c r="F248" i="9"/>
  <c r="K786" i="9"/>
  <c r="C398" i="9"/>
  <c r="L672" i="9"/>
  <c r="J733" i="9"/>
  <c r="J438" i="9"/>
  <c r="L749" i="9"/>
  <c r="E27" i="9"/>
  <c r="B419" i="9"/>
  <c r="I120" i="9"/>
  <c r="G219" i="9"/>
  <c r="K711" i="9"/>
  <c r="E530" i="9"/>
  <c r="D880" i="9"/>
  <c r="K128" i="9"/>
  <c r="J791" i="9"/>
  <c r="D243" i="9"/>
  <c r="J775" i="9"/>
  <c r="L794" i="9"/>
  <c r="H427" i="9"/>
  <c r="L38" i="9"/>
  <c r="B835" i="9"/>
  <c r="J204" i="9"/>
  <c r="M316" i="9"/>
  <c r="L740" i="9"/>
  <c r="F36" i="9"/>
  <c r="G918" i="9"/>
  <c r="G853" i="9"/>
  <c r="B434" i="9"/>
  <c r="M434" i="9"/>
  <c r="K776" i="9"/>
  <c r="J579" i="9"/>
  <c r="J867" i="9"/>
  <c r="J663" i="9"/>
  <c r="K106" i="9"/>
  <c r="D854" i="9"/>
  <c r="G23" i="9"/>
  <c r="C829" i="9"/>
  <c r="A91" i="9"/>
  <c r="E916" i="9"/>
  <c r="L87" i="9"/>
  <c r="K550" i="9"/>
  <c r="E192" i="9"/>
  <c r="B916" i="9"/>
  <c r="D51" i="9"/>
  <c r="G982" i="9"/>
  <c r="C591" i="9"/>
  <c r="A282" i="9"/>
  <c r="L520" i="9"/>
  <c r="C761" i="9"/>
  <c r="F213" i="9"/>
  <c r="E55" i="9"/>
  <c r="I590" i="9"/>
  <c r="C678" i="9"/>
  <c r="A221" i="9"/>
  <c r="B760" i="9"/>
  <c r="K887" i="9"/>
  <c r="K260" i="9"/>
  <c r="A931" i="9"/>
  <c r="F488" i="9"/>
  <c r="C955" i="9"/>
  <c r="C402" i="9"/>
  <c r="B387" i="9"/>
  <c r="M462" i="9"/>
  <c r="I764" i="9"/>
  <c r="I785" i="9"/>
  <c r="G820" i="9"/>
  <c r="G474" i="9"/>
  <c r="K132" i="9"/>
  <c r="K82" i="9"/>
  <c r="J153" i="9"/>
  <c r="I177" i="9"/>
  <c r="C99" i="9"/>
  <c r="A709" i="9"/>
  <c r="A764" i="9"/>
  <c r="F852" i="9"/>
  <c r="K975" i="9"/>
  <c r="E444" i="9"/>
  <c r="B297" i="9"/>
  <c r="A761" i="9"/>
  <c r="H270" i="9"/>
  <c r="L108" i="9"/>
  <c r="G751" i="9"/>
  <c r="G712" i="9"/>
  <c r="G541" i="9"/>
  <c r="H681" i="9"/>
  <c r="G366" i="9"/>
  <c r="K712" i="9"/>
  <c r="I189" i="9"/>
  <c r="C614" i="9"/>
  <c r="C70" i="9"/>
  <c r="C485" i="9"/>
  <c r="L783" i="9"/>
  <c r="M568" i="9"/>
  <c r="J258" i="9"/>
  <c r="B202" i="9"/>
  <c r="L231" i="9"/>
  <c r="A962" i="9"/>
  <c r="L338" i="9"/>
  <c r="F707" i="9"/>
  <c r="F272" i="9"/>
  <c r="J212" i="9"/>
  <c r="M145" i="9"/>
  <c r="H696" i="9"/>
  <c r="J394" i="9"/>
  <c r="G16" i="9"/>
  <c r="I538" i="9"/>
  <c r="G302" i="9"/>
  <c r="J218" i="9"/>
  <c r="L786" i="9"/>
  <c r="M98" i="9"/>
  <c r="H623" i="9"/>
  <c r="B763" i="9"/>
  <c r="G115" i="9"/>
  <c r="F509" i="9"/>
  <c r="J600" i="9"/>
  <c r="F786" i="9"/>
  <c r="K654" i="9"/>
  <c r="L409" i="9"/>
  <c r="B461" i="9"/>
  <c r="A194" i="9"/>
  <c r="L49" i="9"/>
  <c r="K891" i="9"/>
  <c r="I895" i="9"/>
  <c r="C457" i="9"/>
  <c r="F898" i="9"/>
  <c r="F716" i="9"/>
  <c r="E797" i="9"/>
  <c r="F825" i="9"/>
  <c r="B585" i="9"/>
  <c r="E144" i="9"/>
  <c r="E522" i="9"/>
  <c r="I440" i="9"/>
  <c r="E226" i="9"/>
  <c r="E644" i="9"/>
  <c r="F853" i="9"/>
  <c r="J840" i="9"/>
  <c r="L392" i="9"/>
  <c r="M50" i="9"/>
  <c r="G395" i="9"/>
  <c r="J177" i="9"/>
  <c r="B120" i="9"/>
  <c r="H964" i="9"/>
  <c r="M158" i="9"/>
  <c r="E194" i="9"/>
  <c r="M464" i="9"/>
  <c r="D796" i="9"/>
  <c r="M437" i="9"/>
  <c r="F802" i="9"/>
  <c r="H486" i="9"/>
  <c r="C342" i="9"/>
  <c r="F318" i="9"/>
  <c r="I156" i="9"/>
  <c r="G177" i="9"/>
  <c r="E678" i="9"/>
  <c r="C62" i="9"/>
  <c r="E363" i="9"/>
  <c r="J851" i="9"/>
  <c r="K343" i="9"/>
  <c r="J488" i="9"/>
  <c r="E621" i="9"/>
  <c r="C392" i="9"/>
  <c r="K737" i="9"/>
  <c r="E541" i="9"/>
  <c r="E785" i="9"/>
  <c r="E669" i="9"/>
  <c r="C759" i="9"/>
  <c r="L890" i="9"/>
  <c r="D800" i="9"/>
  <c r="C106" i="9"/>
  <c r="E472" i="9"/>
  <c r="B748" i="9"/>
  <c r="E683" i="9"/>
  <c r="C277" i="9"/>
  <c r="G118" i="9"/>
  <c r="K767" i="9"/>
  <c r="B613" i="9"/>
  <c r="J761" i="9"/>
  <c r="L182" i="9"/>
  <c r="B156" i="9"/>
  <c r="G577" i="9"/>
  <c r="H927" i="9"/>
  <c r="I461" i="9"/>
  <c r="A305" i="9"/>
  <c r="H675" i="9"/>
  <c r="A739" i="9"/>
  <c r="K18" i="9"/>
  <c r="L663" i="9"/>
  <c r="A127" i="9"/>
  <c r="C742" i="9"/>
  <c r="A884" i="9"/>
  <c r="K718" i="9"/>
  <c r="A551" i="9"/>
  <c r="B339" i="9"/>
  <c r="B401" i="9"/>
  <c r="E796" i="9"/>
  <c r="K669" i="9"/>
  <c r="D519" i="9"/>
  <c r="H673" i="9"/>
  <c r="E764" i="9"/>
  <c r="K215" i="9"/>
  <c r="M403" i="9"/>
  <c r="G91" i="9"/>
  <c r="H562" i="9"/>
  <c r="D193" i="9"/>
  <c r="A243" i="9"/>
  <c r="L560" i="9"/>
  <c r="F948" i="9"/>
  <c r="I959" i="9"/>
  <c r="G293" i="9"/>
  <c r="J765" i="9"/>
  <c r="F862" i="9"/>
  <c r="I992" i="9"/>
  <c r="G529" i="9"/>
  <c r="M275" i="9"/>
  <c r="F170" i="9"/>
  <c r="C629" i="9"/>
  <c r="B405" i="9"/>
  <c r="K987" i="9"/>
  <c r="M231" i="9"/>
  <c r="G686" i="9"/>
  <c r="K613" i="9"/>
  <c r="G298" i="9"/>
  <c r="D598" i="9"/>
  <c r="J363" i="9"/>
  <c r="E413" i="9"/>
  <c r="H744" i="9"/>
  <c r="C646" i="9"/>
  <c r="H563" i="9"/>
  <c r="K26" i="9"/>
  <c r="K754" i="9"/>
  <c r="H933" i="9"/>
  <c r="K284" i="9"/>
  <c r="F574" i="9"/>
  <c r="I649" i="9"/>
  <c r="M642" i="9"/>
  <c r="B867" i="9"/>
  <c r="G716" i="9"/>
  <c r="L401" i="9"/>
  <c r="D66" i="9"/>
  <c r="B412" i="9"/>
  <c r="C389" i="9"/>
  <c r="G157" i="9"/>
  <c r="C433" i="9"/>
  <c r="H976" i="9"/>
  <c r="J595" i="9"/>
  <c r="D125" i="9"/>
  <c r="H895" i="9"/>
  <c r="G524" i="9"/>
  <c r="H114" i="9"/>
  <c r="A679" i="9"/>
  <c r="C815" i="9"/>
  <c r="D32" i="9"/>
  <c r="K826" i="9"/>
  <c r="C965" i="9"/>
  <c r="G951" i="9"/>
  <c r="M395" i="9"/>
  <c r="M288" i="9"/>
  <c r="K432" i="9"/>
  <c r="J58" i="9"/>
  <c r="I439" i="9"/>
  <c r="L482" i="9"/>
  <c r="L282" i="9"/>
  <c r="C944" i="9"/>
  <c r="A104" i="9"/>
  <c r="D373" i="9"/>
  <c r="C693" i="9"/>
  <c r="E15" i="9"/>
  <c r="F728" i="9"/>
  <c r="L598" i="9"/>
  <c r="M866" i="9"/>
  <c r="D546" i="9"/>
  <c r="E376" i="9"/>
  <c r="D254" i="9"/>
  <c r="E619" i="9"/>
  <c r="G95" i="9"/>
  <c r="C886" i="9"/>
  <c r="H763" i="9"/>
  <c r="F438" i="9"/>
  <c r="G485" i="9"/>
  <c r="F65" i="9"/>
  <c r="M283" i="9"/>
  <c r="M214" i="9"/>
  <c r="E778" i="9"/>
  <c r="K646" i="9"/>
  <c r="E760" i="9"/>
  <c r="D755" i="9"/>
  <c r="L498" i="9"/>
  <c r="I642" i="9"/>
  <c r="M307" i="9"/>
  <c r="I584" i="9"/>
  <c r="B894" i="9"/>
  <c r="G233" i="9"/>
  <c r="M583" i="9"/>
  <c r="F779" i="9"/>
  <c r="G910" i="9"/>
  <c r="C366" i="9"/>
  <c r="C131" i="9"/>
  <c r="K214" i="9"/>
  <c r="L715" i="9"/>
  <c r="B841" i="9"/>
  <c r="C175" i="9"/>
  <c r="B720" i="9"/>
  <c r="J699" i="9"/>
  <c r="L499" i="9"/>
  <c r="D964" i="9"/>
  <c r="H977" i="9"/>
  <c r="E317" i="9"/>
  <c r="D937" i="9"/>
  <c r="I750" i="9"/>
  <c r="M960" i="9"/>
  <c r="D923" i="9"/>
  <c r="K854" i="9"/>
  <c r="G486" i="9"/>
  <c r="I514" i="9"/>
  <c r="K761" i="9"/>
  <c r="I512" i="9"/>
  <c r="E576" i="9"/>
  <c r="M633" i="9"/>
  <c r="B736" i="9"/>
  <c r="A101" i="9"/>
  <c r="H397" i="9"/>
  <c r="M333" i="9"/>
  <c r="A292" i="9"/>
  <c r="L243" i="9"/>
  <c r="I756" i="9"/>
  <c r="B113" i="9"/>
  <c r="G148" i="9"/>
  <c r="H130" i="9"/>
  <c r="A504" i="9"/>
  <c r="H513" i="9"/>
  <c r="D289" i="9"/>
  <c r="A48" i="9"/>
  <c r="C862" i="9"/>
  <c r="H802" i="9"/>
  <c r="F466" i="9"/>
  <c r="E626" i="9"/>
  <c r="J592" i="9"/>
  <c r="E527" i="9"/>
  <c r="M661" i="9"/>
  <c r="J379" i="9"/>
  <c r="E822" i="9"/>
  <c r="C172" i="9"/>
  <c r="B668" i="9"/>
  <c r="E486" i="9"/>
  <c r="E819" i="9"/>
  <c r="L48" i="9"/>
  <c r="D810" i="9"/>
  <c r="F19" i="9"/>
  <c r="J129" i="9"/>
  <c r="J978" i="9"/>
  <c r="A452" i="9"/>
  <c r="B515" i="9"/>
  <c r="L521" i="9"/>
  <c r="F780" i="9"/>
  <c r="E554" i="9"/>
  <c r="I230" i="9"/>
  <c r="H489" i="9"/>
  <c r="J349" i="9"/>
  <c r="M879" i="9"/>
  <c r="J128" i="9"/>
  <c r="M844" i="9"/>
  <c r="G66" i="9"/>
  <c r="F598" i="9"/>
  <c r="G313" i="9"/>
  <c r="M918" i="9"/>
  <c r="C977" i="9"/>
  <c r="L895" i="9"/>
  <c r="L744" i="9"/>
  <c r="M870" i="9"/>
  <c r="I519" i="9"/>
  <c r="J207" i="9"/>
  <c r="I541" i="9"/>
  <c r="A902" i="9"/>
  <c r="A901" i="9"/>
  <c r="D530" i="9"/>
  <c r="F920" i="9"/>
  <c r="M826" i="9"/>
  <c r="J805" i="9"/>
  <c r="A245" i="9"/>
  <c r="G880" i="9"/>
  <c r="K89" i="9"/>
  <c r="E67" i="9"/>
  <c r="K155" i="9"/>
  <c r="E22" i="9"/>
  <c r="G814" i="9"/>
  <c r="G446" i="9"/>
  <c r="J825" i="9"/>
  <c r="L439" i="9"/>
  <c r="L230" i="9"/>
  <c r="B684" i="9"/>
  <c r="I265" i="9"/>
  <c r="A513" i="9"/>
  <c r="A126" i="9"/>
  <c r="L39" i="9"/>
  <c r="J276" i="9"/>
  <c r="K487" i="9"/>
  <c r="C412" i="9"/>
  <c r="G110" i="9"/>
  <c r="D332" i="9"/>
  <c r="M594" i="9"/>
  <c r="E442" i="9"/>
  <c r="C692" i="9"/>
  <c r="K269" i="9"/>
  <c r="C800" i="9"/>
  <c r="G738" i="9"/>
  <c r="K790" i="9"/>
  <c r="A250" i="9"/>
  <c r="I207" i="9"/>
  <c r="L982" i="9"/>
  <c r="M102" i="9"/>
  <c r="J792" i="9"/>
  <c r="G675" i="9"/>
  <c r="G848" i="9"/>
  <c r="D365" i="9"/>
  <c r="F554" i="9"/>
  <c r="G81" i="9"/>
  <c r="I305" i="9"/>
  <c r="L713" i="9"/>
  <c r="M16" i="9"/>
  <c r="M17" i="9"/>
  <c r="D659" i="9"/>
  <c r="K899" i="9"/>
  <c r="L912" i="9"/>
  <c r="L448" i="9"/>
  <c r="A142" i="9"/>
  <c r="D706" i="9"/>
  <c r="A115" i="9"/>
  <c r="F29" i="9"/>
  <c r="E517" i="9"/>
  <c r="B990" i="9"/>
  <c r="L542" i="9"/>
  <c r="E203" i="9"/>
  <c r="D688" i="9"/>
  <c r="F96" i="9"/>
  <c r="J67" i="9"/>
  <c r="K46" i="9"/>
  <c r="F640" i="9"/>
  <c r="M454" i="9"/>
  <c r="L427" i="9"/>
  <c r="M385" i="9"/>
  <c r="K904" i="9"/>
  <c r="C618" i="9"/>
  <c r="B981" i="9"/>
  <c r="K125" i="9"/>
  <c r="J491" i="9"/>
  <c r="I148" i="9"/>
  <c r="G180" i="9"/>
  <c r="A219" i="9"/>
  <c r="J268" i="9"/>
  <c r="C635" i="9"/>
  <c r="M671" i="9"/>
  <c r="L831" i="9"/>
  <c r="F826" i="9"/>
  <c r="B612" i="9"/>
  <c r="A706" i="9"/>
  <c r="H145" i="9"/>
  <c r="L852" i="9"/>
  <c r="B317" i="9"/>
  <c r="K622" i="9"/>
  <c r="E650" i="9"/>
  <c r="J387" i="9"/>
  <c r="K986" i="9"/>
  <c r="M805" i="9"/>
  <c r="H655" i="9"/>
  <c r="E156" i="9"/>
  <c r="I880" i="9"/>
  <c r="M934" i="9"/>
  <c r="K237" i="9"/>
  <c r="E113" i="9"/>
  <c r="I933" i="9"/>
  <c r="L116" i="9"/>
  <c r="M712" i="9"/>
  <c r="K115" i="9"/>
  <c r="M984" i="9"/>
  <c r="A318" i="9"/>
  <c r="M937" i="9"/>
  <c r="H377" i="9"/>
  <c r="B237" i="9"/>
  <c r="C720" i="9"/>
  <c r="E624" i="9"/>
  <c r="F587" i="9"/>
  <c r="F816" i="9"/>
  <c r="C123" i="9"/>
  <c r="J200" i="9"/>
  <c r="I712" i="9"/>
  <c r="A61" i="9"/>
  <c r="A338" i="9"/>
  <c r="A55" i="9"/>
  <c r="J103" i="9"/>
  <c r="F594" i="9"/>
  <c r="G75" i="9"/>
  <c r="L204" i="9"/>
  <c r="J526" i="9"/>
  <c r="M377" i="9"/>
  <c r="A410" i="9"/>
  <c r="H367" i="9"/>
  <c r="E716" i="9"/>
  <c r="A861" i="9"/>
  <c r="C715" i="9"/>
  <c r="A930" i="9"/>
  <c r="M19" i="9"/>
  <c r="A15" i="9"/>
  <c r="L654" i="9"/>
  <c r="L546" i="9"/>
  <c r="F378" i="9"/>
  <c r="C763" i="9"/>
  <c r="K209" i="9"/>
  <c r="C197" i="9"/>
  <c r="H400" i="9"/>
  <c r="G33" i="9"/>
  <c r="E685" i="9"/>
  <c r="H889" i="9"/>
  <c r="M88" i="9"/>
  <c r="A161" i="9"/>
  <c r="L775" i="9"/>
  <c r="C55" i="9"/>
  <c r="K912" i="9"/>
  <c r="C358" i="9"/>
  <c r="I195" i="9"/>
  <c r="M242" i="9"/>
  <c r="E237" i="9"/>
  <c r="D97" i="9"/>
  <c r="E606" i="9"/>
  <c r="M629" i="9"/>
  <c r="D307" i="9"/>
  <c r="K839" i="9"/>
  <c r="H845" i="9"/>
  <c r="B443" i="9"/>
  <c r="G51" i="9"/>
  <c r="H440" i="9"/>
  <c r="B871" i="9"/>
  <c r="F795" i="9"/>
  <c r="H509" i="9"/>
  <c r="I963" i="9"/>
  <c r="K408" i="9"/>
  <c r="J559" i="9"/>
  <c r="B414" i="9"/>
  <c r="C413" i="9"/>
  <c r="H726" i="9"/>
  <c r="E613" i="9"/>
  <c r="K450" i="9"/>
  <c r="B758" i="9"/>
  <c r="I159" i="9"/>
  <c r="H900" i="9"/>
  <c r="H803" i="9"/>
  <c r="E270" i="9"/>
  <c r="A39" i="9"/>
  <c r="C399" i="9"/>
  <c r="M209" i="9"/>
  <c r="F681" i="9"/>
  <c r="F785" i="9"/>
  <c r="H609" i="9"/>
  <c r="G557" i="9"/>
  <c r="A597" i="9"/>
  <c r="F142" i="9"/>
  <c r="E443" i="9"/>
  <c r="J399" i="9"/>
  <c r="J738" i="9"/>
  <c r="A78" i="9"/>
  <c r="J619" i="9"/>
  <c r="H514" i="9"/>
  <c r="E139" i="9"/>
  <c r="A889" i="9"/>
  <c r="F514" i="9"/>
  <c r="K816" i="9"/>
  <c r="G573" i="9"/>
  <c r="M703" i="9"/>
  <c r="B895" i="9"/>
  <c r="E835" i="9"/>
  <c r="D469" i="9"/>
  <c r="C73" i="9"/>
  <c r="E306" i="9"/>
  <c r="I627" i="9"/>
  <c r="B181" i="9"/>
  <c r="C503" i="9"/>
  <c r="H304" i="9"/>
  <c r="C565" i="9"/>
  <c r="E633" i="9"/>
  <c r="M402" i="9"/>
  <c r="J326" i="9"/>
  <c r="D431" i="9"/>
  <c r="H21" i="9"/>
  <c r="D18" i="9"/>
  <c r="I18" i="9"/>
  <c r="M108" i="9"/>
  <c r="A22" i="7"/>
  <c r="G521" i="9"/>
  <c r="A237" i="9"/>
  <c r="H624" i="9"/>
  <c r="F818" i="9"/>
  <c r="J727" i="9"/>
  <c r="D372" i="9"/>
  <c r="J221" i="9"/>
  <c r="I613" i="9"/>
  <c r="M488" i="9"/>
  <c r="L716" i="9"/>
  <c r="B451" i="9"/>
  <c r="E870" i="9"/>
  <c r="L721" i="9"/>
  <c r="G552" i="9"/>
  <c r="M457" i="9"/>
  <c r="E482" i="9"/>
  <c r="E788" i="9"/>
  <c r="M705" i="9"/>
  <c r="J715" i="9"/>
  <c r="G469" i="9"/>
  <c r="C334" i="9"/>
  <c r="A334" i="9"/>
  <c r="D357" i="9"/>
  <c r="D676" i="9"/>
  <c r="E97" i="9"/>
  <c r="J336" i="9"/>
  <c r="E279" i="9"/>
  <c r="D595" i="9"/>
  <c r="F268" i="9"/>
  <c r="J364" i="9"/>
  <c r="H96" i="9"/>
  <c r="G254" i="9"/>
  <c r="I71" i="9"/>
  <c r="L723" i="9"/>
  <c r="A811" i="9"/>
  <c r="K406" i="9"/>
  <c r="G334" i="9"/>
  <c r="B191" i="9"/>
  <c r="I332" i="9"/>
  <c r="H512" i="9"/>
  <c r="K171" i="9"/>
  <c r="E794" i="9"/>
  <c r="G598" i="9"/>
  <c r="B294" i="9"/>
  <c r="K167" i="9"/>
  <c r="G609" i="9"/>
  <c r="A187" i="9"/>
  <c r="J421" i="9"/>
  <c r="D846" i="9"/>
  <c r="G703" i="9"/>
  <c r="F393" i="9"/>
  <c r="F273" i="9"/>
  <c r="C531" i="9"/>
  <c r="K511" i="9"/>
  <c r="E481" i="9"/>
  <c r="M574" i="9"/>
  <c r="G181" i="9"/>
  <c r="K906" i="9"/>
  <c r="K841" i="9"/>
  <c r="F569" i="9"/>
  <c r="M463" i="9"/>
  <c r="L900" i="9"/>
  <c r="D975" i="9"/>
  <c r="A160" i="9"/>
  <c r="K598" i="9"/>
  <c r="M166" i="9"/>
  <c r="K634" i="9"/>
  <c r="L705" i="9"/>
  <c r="A905" i="9"/>
  <c r="C568" i="9"/>
  <c r="M862" i="9"/>
  <c r="E49" i="9"/>
  <c r="D136" i="9"/>
  <c r="I252" i="9"/>
  <c r="M182" i="9"/>
  <c r="K313" i="9"/>
  <c r="J180" i="9"/>
  <c r="M394" i="9"/>
  <c r="M441" i="9"/>
  <c r="E736" i="9"/>
  <c r="B856" i="9"/>
  <c r="E691" i="9"/>
  <c r="L407" i="9"/>
  <c r="B744" i="9"/>
  <c r="C922" i="9"/>
  <c r="A789" i="9"/>
  <c r="I494" i="9"/>
  <c r="C668" i="9"/>
  <c r="B264" i="9"/>
  <c r="D445" i="9"/>
  <c r="D238" i="9"/>
  <c r="A415" i="9"/>
  <c r="K338" i="9"/>
  <c r="G772" i="9"/>
  <c r="H443" i="9"/>
  <c r="C579" i="9"/>
  <c r="C688" i="9"/>
  <c r="A638" i="9"/>
  <c r="I431" i="9"/>
  <c r="G506" i="9"/>
  <c r="B790" i="9"/>
  <c r="I926" i="9"/>
  <c r="A276" i="9"/>
  <c r="G740" i="9"/>
  <c r="F68" i="9"/>
  <c r="H805" i="9"/>
  <c r="G891" i="9"/>
  <c r="H336" i="9"/>
  <c r="K738" i="9"/>
  <c r="D779" i="9"/>
  <c r="D669" i="9"/>
  <c r="D253" i="9"/>
  <c r="C42" i="9"/>
  <c r="L416" i="9"/>
  <c r="M251" i="9"/>
  <c r="F112" i="9"/>
  <c r="M33" i="9"/>
  <c r="D462" i="9"/>
  <c r="M389" i="9"/>
  <c r="I915" i="9"/>
  <c r="A682" i="9"/>
  <c r="K589" i="9"/>
  <c r="C245" i="9"/>
  <c r="B67" i="9"/>
  <c r="D881" i="9"/>
  <c r="K498" i="9"/>
  <c r="E634" i="9"/>
  <c r="G901" i="9"/>
  <c r="J676" i="9"/>
  <c r="M708" i="9"/>
  <c r="A664" i="9"/>
  <c r="M881" i="9"/>
  <c r="F55" i="9"/>
  <c r="L951" i="9"/>
  <c r="G568" i="9"/>
  <c r="K394" i="9"/>
  <c r="H101" i="9"/>
  <c r="D801" i="9"/>
  <c r="M56" i="9"/>
  <c r="F689" i="9"/>
  <c r="M29" i="9"/>
  <c r="B312" i="9"/>
  <c r="G410" i="9"/>
  <c r="B382" i="9"/>
  <c r="H662" i="9"/>
  <c r="A443" i="9"/>
  <c r="F528" i="9"/>
  <c r="K174" i="9"/>
  <c r="F209" i="9"/>
  <c r="D544" i="9"/>
  <c r="E65" i="9"/>
  <c r="E915" i="9"/>
  <c r="M837" i="9"/>
  <c r="L213" i="9"/>
  <c r="H202" i="9"/>
  <c r="B768" i="9"/>
  <c r="L501" i="9"/>
  <c r="J22" i="9"/>
  <c r="A232" i="9"/>
  <c r="G278" i="9"/>
  <c r="B410" i="9"/>
  <c r="D946" i="9"/>
  <c r="I735" i="9"/>
  <c r="A90" i="9"/>
  <c r="E211" i="9"/>
  <c r="J74" i="9"/>
  <c r="M206" i="9"/>
  <c r="I540" i="9"/>
  <c r="A595" i="9"/>
  <c r="C725" i="9"/>
  <c r="M200" i="9"/>
  <c r="K416" i="9"/>
  <c r="J614" i="9"/>
  <c r="A635" i="9"/>
  <c r="J24" i="9"/>
  <c r="M93" i="9"/>
  <c r="I760" i="9"/>
  <c r="J141" i="9"/>
  <c r="E921" i="9"/>
  <c r="D142" i="9"/>
  <c r="H984" i="9"/>
  <c r="F249" i="9"/>
  <c r="J64" i="9"/>
  <c r="G153" i="9"/>
  <c r="J296" i="9"/>
  <c r="H62" i="9"/>
  <c r="D668" i="9"/>
  <c r="E39" i="9"/>
  <c r="B116" i="9"/>
  <c r="G783" i="9"/>
  <c r="E876" i="9"/>
  <c r="I54" i="9"/>
  <c r="L575" i="9"/>
  <c r="F772" i="9"/>
  <c r="B22" i="9"/>
  <c r="E601" i="9"/>
  <c r="H337" i="9"/>
  <c r="J156" i="9"/>
  <c r="L802" i="9"/>
  <c r="L806" i="9"/>
  <c r="F905" i="9"/>
  <c r="K163" i="9"/>
  <c r="H383" i="9"/>
  <c r="K859" i="9"/>
  <c r="A567" i="9"/>
  <c r="G286" i="9"/>
  <c r="H642" i="9"/>
  <c r="J753" i="9"/>
  <c r="C699" i="9"/>
  <c r="L584" i="9"/>
  <c r="E327" i="9"/>
  <c r="H172" i="9"/>
  <c r="D72" i="9"/>
  <c r="B22" i="7"/>
  <c r="B24" i="2" s="1"/>
  <c r="E22" i="7"/>
  <c r="E24" i="2" s="1"/>
  <c r="H22" i="7"/>
  <c r="H24" i="2" s="1"/>
  <c r="A852" i="9"/>
  <c r="D548" i="9"/>
  <c r="L222" i="9"/>
  <c r="G719" i="9"/>
  <c r="E841" i="9"/>
  <c r="D775" i="9"/>
  <c r="A51" i="9"/>
  <c r="I22" i="7"/>
  <c r="I24" i="2" s="1"/>
  <c r="A21" i="9"/>
  <c r="D206" i="9"/>
  <c r="F656" i="9"/>
  <c r="G403" i="9"/>
  <c r="M217" i="9"/>
  <c r="G985" i="9"/>
  <c r="E227" i="9"/>
  <c r="M588" i="9"/>
  <c r="K116" i="9"/>
  <c r="F967" i="9"/>
  <c r="G191" i="9"/>
  <c r="Q34" i="5"/>
  <c r="Q35" i="5" s="1"/>
  <c r="L805" i="9"/>
  <c r="K505" i="9"/>
  <c r="A843" i="9"/>
  <c r="E21" i="9"/>
  <c r="H22" i="9"/>
  <c r="M22" i="9"/>
  <c r="K22" i="9"/>
  <c r="B21" i="9"/>
  <c r="S40" i="4"/>
  <c r="S38" i="4"/>
  <c r="G21" i="9"/>
  <c r="T39" i="4"/>
  <c r="F22" i="9"/>
  <c r="D21" i="9"/>
  <c r="C21" i="9"/>
  <c r="L22" i="9"/>
  <c r="S39" i="4"/>
  <c r="J21" i="9"/>
  <c r="T40" i="4"/>
  <c r="F21" i="9"/>
  <c r="I22" i="9"/>
  <c r="M21" i="9"/>
  <c r="K21" i="9"/>
  <c r="T38" i="4"/>
  <c r="L21" i="9"/>
  <c r="D23" i="9"/>
  <c r="D22" i="9"/>
  <c r="D25" i="9"/>
  <c r="F24" i="9"/>
  <c r="C379" i="9"/>
  <c r="D690" i="9"/>
  <c r="H223" i="9"/>
  <c r="E359" i="9"/>
  <c r="I585" i="9"/>
  <c r="G439" i="9"/>
  <c r="I358" i="9"/>
  <c r="F195" i="9"/>
  <c r="D569" i="9"/>
  <c r="H444" i="9"/>
  <c r="M367" i="9"/>
  <c r="I456" i="9"/>
  <c r="A184" i="9"/>
  <c r="D859" i="9"/>
  <c r="J884" i="9"/>
  <c r="D84" i="9"/>
  <c r="H194" i="9"/>
  <c r="E301" i="9"/>
  <c r="L712" i="9"/>
  <c r="A38" i="9"/>
  <c r="D762" i="9"/>
  <c r="H364" i="9"/>
  <c r="E416" i="9"/>
  <c r="K750" i="9"/>
  <c r="C812" i="9"/>
  <c r="H937" i="9"/>
  <c r="I348" i="9"/>
  <c r="B637" i="9"/>
  <c r="A159" i="9"/>
  <c r="H877" i="9"/>
  <c r="L481" i="9"/>
  <c r="K759" i="9"/>
  <c r="E628" i="9"/>
  <c r="H242" i="9"/>
  <c r="H890" i="9"/>
  <c r="E684" i="9"/>
  <c r="K546" i="9"/>
  <c r="C242" i="9"/>
  <c r="C420" i="9"/>
  <c r="C128" i="9"/>
  <c r="H930" i="9"/>
  <c r="G43" i="9"/>
  <c r="J78" i="9"/>
  <c r="G117" i="9"/>
  <c r="G466" i="9"/>
  <c r="I927" i="9"/>
  <c r="L915" i="9"/>
  <c r="D943" i="9"/>
  <c r="A911" i="9"/>
  <c r="D597" i="9"/>
  <c r="L836" i="9"/>
  <c r="L527" i="9"/>
  <c r="E232" i="9"/>
  <c r="E830" i="9"/>
  <c r="M53" i="9"/>
  <c r="L238" i="9"/>
  <c r="M764" i="9"/>
  <c r="G101" i="9"/>
  <c r="D857" i="9"/>
  <c r="E506" i="9"/>
  <c r="A630" i="9"/>
  <c r="K964" i="9"/>
  <c r="K978" i="9"/>
  <c r="H308" i="9"/>
  <c r="B791" i="9"/>
  <c r="F938" i="9"/>
  <c r="G480" i="9"/>
  <c r="I871" i="9"/>
  <c r="F85" i="9"/>
  <c r="B351" i="9"/>
  <c r="L322" i="9"/>
  <c r="C279" i="9"/>
  <c r="I909" i="9"/>
  <c r="G705" i="9"/>
  <c r="C595" i="9"/>
  <c r="F425" i="9"/>
  <c r="F405" i="9"/>
  <c r="F97" i="9"/>
  <c r="M154" i="9"/>
  <c r="A740" i="9"/>
  <c r="G491" i="9"/>
  <c r="M353" i="9"/>
  <c r="E537" i="9"/>
  <c r="D287" i="9"/>
  <c r="D100" i="9"/>
  <c r="L884" i="9"/>
  <c r="M727" i="9"/>
  <c r="K965" i="9"/>
  <c r="B371" i="9"/>
  <c r="J493" i="9"/>
  <c r="D376" i="9"/>
  <c r="K150" i="9"/>
  <c r="A278" i="9"/>
  <c r="J654" i="9"/>
  <c r="L489" i="9"/>
  <c r="M540" i="9"/>
  <c r="E874" i="9"/>
  <c r="H464" i="9"/>
  <c r="D905" i="9"/>
  <c r="B346" i="9"/>
  <c r="E708" i="9"/>
  <c r="M551" i="9"/>
  <c r="D726" i="9"/>
  <c r="K655" i="9"/>
  <c r="L924" i="9"/>
  <c r="B825" i="9"/>
  <c r="B645" i="9"/>
  <c r="I392" i="9"/>
  <c r="A277" i="9"/>
  <c r="B492" i="9"/>
  <c r="L868" i="9"/>
  <c r="M445" i="9"/>
  <c r="G126" i="9"/>
  <c r="A79" i="9"/>
  <c r="F223" i="9"/>
  <c r="E800" i="9"/>
  <c r="C284" i="9"/>
  <c r="E84" i="9"/>
  <c r="D236" i="9"/>
  <c r="G495" i="9"/>
  <c r="K507" i="9"/>
  <c r="G174" i="9"/>
  <c r="M199" i="9"/>
  <c r="K378" i="9"/>
  <c r="D59" i="9"/>
  <c r="H307" i="9"/>
  <c r="D347" i="9"/>
  <c r="J446" i="9"/>
  <c r="L622" i="9"/>
  <c r="I492" i="9"/>
  <c r="H182" i="9"/>
  <c r="G472" i="9"/>
  <c r="C522" i="9"/>
  <c r="E657" i="9"/>
  <c r="K127" i="9"/>
  <c r="J945" i="9"/>
  <c r="L820" i="9"/>
  <c r="M896" i="9"/>
  <c r="M485" i="9"/>
  <c r="F617" i="9"/>
  <c r="K733" i="9"/>
  <c r="E622" i="9"/>
  <c r="A671" i="9"/>
  <c r="C83" i="9"/>
  <c r="B934" i="9"/>
  <c r="G664" i="9"/>
  <c r="A213" i="9"/>
  <c r="C927" i="9"/>
  <c r="D186" i="9"/>
  <c r="H875" i="9"/>
  <c r="C57" i="9"/>
  <c r="I907" i="9"/>
  <c r="I395" i="9"/>
  <c r="L727" i="9"/>
  <c r="G602" i="9"/>
  <c r="G746" i="9"/>
  <c r="D613" i="9"/>
  <c r="B976" i="9"/>
  <c r="G134" i="9"/>
  <c r="H553" i="9"/>
  <c r="I142" i="9"/>
  <c r="I986" i="9"/>
  <c r="E470" i="9"/>
  <c r="A758" i="9"/>
  <c r="C348" i="9"/>
  <c r="H705" i="9"/>
  <c r="F763" i="9"/>
  <c r="M647" i="9"/>
  <c r="L531" i="9"/>
  <c r="G979" i="9"/>
  <c r="I930" i="9"/>
  <c r="B888" i="9"/>
  <c r="J113" i="9"/>
  <c r="L30" i="9"/>
  <c r="H538" i="9"/>
  <c r="C945" i="9"/>
  <c r="A438" i="9"/>
  <c r="G709" i="9"/>
  <c r="L760" i="9"/>
  <c r="L397" i="9"/>
  <c r="B447" i="9"/>
  <c r="L638" i="9"/>
  <c r="K422" i="9"/>
  <c r="D416" i="9"/>
  <c r="I239" i="9"/>
  <c r="F254" i="9"/>
  <c r="F799" i="9"/>
  <c r="I832" i="9"/>
  <c r="F615" i="9"/>
  <c r="J210" i="9"/>
  <c r="A615" i="9"/>
  <c r="L228" i="9"/>
  <c r="F34" i="9"/>
  <c r="M156" i="9"/>
  <c r="G701" i="9"/>
  <c r="E801" i="9"/>
  <c r="J577" i="9"/>
  <c r="C282" i="9"/>
  <c r="H220" i="9"/>
  <c r="G691" i="9"/>
  <c r="A746" i="9"/>
  <c r="M582" i="9"/>
  <c r="M198" i="9"/>
  <c r="L908" i="9"/>
  <c r="B362" i="9"/>
  <c r="J333" i="9"/>
  <c r="H761" i="9"/>
  <c r="J827" i="9"/>
  <c r="F136" i="9"/>
  <c r="G970" i="9"/>
  <c r="L648" i="9"/>
  <c r="H389" i="9"/>
  <c r="I793" i="9"/>
  <c r="I464" i="9"/>
  <c r="H638" i="9"/>
  <c r="K482" i="9"/>
  <c r="D608" i="9"/>
  <c r="G413" i="9"/>
  <c r="B622" i="9"/>
  <c r="G164" i="9"/>
  <c r="C156" i="9"/>
  <c r="D623" i="9"/>
  <c r="C466" i="9"/>
  <c r="H156" i="9"/>
  <c r="C429" i="9"/>
  <c r="G937" i="9"/>
  <c r="D219" i="9"/>
  <c r="D910" i="9"/>
  <c r="J282" i="9"/>
  <c r="A609" i="9"/>
  <c r="A462" i="9"/>
  <c r="L892" i="9"/>
  <c r="L684" i="9"/>
  <c r="J956" i="9"/>
  <c r="B906" i="9"/>
  <c r="B606" i="9"/>
  <c r="I47" i="9"/>
  <c r="D692" i="9"/>
  <c r="C437" i="9"/>
  <c r="L819" i="9"/>
  <c r="D516" i="9"/>
  <c r="E757" i="9"/>
  <c r="C640" i="9"/>
  <c r="F731" i="9"/>
  <c r="B662" i="9"/>
  <c r="L65" i="9"/>
  <c r="L609" i="9"/>
  <c r="G669" i="9"/>
  <c r="J771" i="9"/>
  <c r="H272" i="9"/>
  <c r="M268" i="9"/>
  <c r="I579" i="9"/>
  <c r="L653" i="9"/>
  <c r="A220" i="9"/>
  <c r="K149" i="9"/>
  <c r="G37" i="9"/>
  <c r="J150" i="9"/>
  <c r="F56" i="9"/>
  <c r="F850" i="9"/>
  <c r="M212" i="9"/>
  <c r="C409" i="9"/>
  <c r="J899" i="9"/>
  <c r="K742" i="9"/>
  <c r="A663" i="9"/>
  <c r="A809" i="9"/>
  <c r="A750" i="9"/>
  <c r="B326" i="9"/>
  <c r="C861" i="9"/>
  <c r="A200" i="9"/>
  <c r="E952" i="9"/>
  <c r="K725" i="9"/>
  <c r="J510" i="9"/>
  <c r="J864" i="9"/>
  <c r="A198" i="9"/>
  <c r="E282" i="9"/>
  <c r="E427" i="9"/>
  <c r="A214" i="9"/>
  <c r="H287" i="9"/>
  <c r="A450" i="9"/>
  <c r="I162" i="9"/>
  <c r="G312" i="9"/>
  <c r="H837" i="9"/>
  <c r="L155" i="9"/>
  <c r="K660" i="9"/>
  <c r="G781" i="9"/>
  <c r="M512" i="9"/>
  <c r="J878" i="9"/>
  <c r="A308" i="9"/>
  <c r="J759" i="9"/>
  <c r="F933" i="9"/>
  <c r="H580" i="9"/>
  <c r="H604" i="9"/>
  <c r="H144" i="9"/>
  <c r="G311" i="9"/>
  <c r="M300" i="9"/>
  <c r="C326" i="9"/>
  <c r="H421" i="9"/>
  <c r="A727" i="9"/>
  <c r="A778" i="9"/>
  <c r="D836" i="9"/>
  <c r="C739" i="9"/>
  <c r="F523" i="9"/>
  <c r="A68" i="9"/>
  <c r="A145" i="9"/>
  <c r="F663" i="9"/>
  <c r="L195" i="9"/>
  <c r="K193" i="9"/>
  <c r="C149" i="9"/>
  <c r="H352" i="9"/>
  <c r="G749" i="9"/>
  <c r="G796" i="9"/>
  <c r="M700" i="9"/>
  <c r="L368" i="9"/>
  <c r="M674" i="9"/>
  <c r="A964" i="9"/>
  <c r="J830" i="9"/>
  <c r="L136" i="9"/>
  <c r="J57" i="9"/>
  <c r="K230" i="9"/>
  <c r="D842" i="9"/>
  <c r="B832" i="9"/>
  <c r="G538" i="9"/>
  <c r="M390" i="9"/>
  <c r="M781" i="9"/>
  <c r="G56" i="9"/>
  <c r="B171" i="9"/>
  <c r="C818" i="9"/>
  <c r="B125" i="9"/>
  <c r="F633" i="9"/>
  <c r="G34" i="9"/>
  <c r="D266" i="9"/>
  <c r="D701" i="9"/>
  <c r="B573" i="9"/>
  <c r="E881" i="9"/>
  <c r="I137" i="9"/>
  <c r="B153" i="9"/>
  <c r="C443" i="9"/>
  <c r="C23" i="9"/>
  <c r="L771" i="9"/>
  <c r="F294" i="9"/>
  <c r="G129" i="9"/>
  <c r="H586" i="9"/>
  <c r="C924" i="9"/>
  <c r="G419" i="9"/>
  <c r="J584" i="9"/>
  <c r="A398" i="9"/>
  <c r="F699" i="9"/>
  <c r="B851" i="9"/>
  <c r="J658" i="9"/>
  <c r="D285" i="9"/>
  <c r="I803" i="9"/>
  <c r="H546" i="9"/>
  <c r="A418" i="9"/>
  <c r="C285" i="9"/>
  <c r="B168" i="9"/>
  <c r="B827" i="9"/>
  <c r="D162" i="9"/>
  <c r="H138" i="9"/>
  <c r="J134" i="9"/>
  <c r="M291" i="9"/>
  <c r="C385" i="9"/>
  <c r="M739" i="9"/>
  <c r="E127" i="9"/>
  <c r="J454" i="9"/>
  <c r="I74" i="9"/>
  <c r="L200" i="9"/>
  <c r="F182" i="9"/>
  <c r="F677" i="9"/>
  <c r="A749" i="9"/>
  <c r="I770" i="9"/>
  <c r="A459" i="9"/>
  <c r="I450" i="9"/>
  <c r="F658" i="9"/>
  <c r="D264" i="9"/>
  <c r="F467" i="9"/>
  <c r="B842" i="9"/>
  <c r="F710" i="9"/>
  <c r="B951" i="9"/>
  <c r="H852" i="9"/>
  <c r="A457" i="9"/>
  <c r="I725" i="9"/>
  <c r="M668" i="9"/>
  <c r="M751" i="9"/>
  <c r="K218" i="9"/>
  <c r="K55" i="9"/>
  <c r="J821" i="9"/>
  <c r="H760" i="9"/>
  <c r="K746" i="9"/>
  <c r="A369" i="9"/>
  <c r="J905" i="9"/>
  <c r="L660" i="9"/>
  <c r="J610" i="9"/>
  <c r="G136" i="9"/>
  <c r="D444" i="9"/>
  <c r="A524" i="9"/>
  <c r="A489" i="9"/>
  <c r="F154" i="9"/>
  <c r="H260" i="9"/>
  <c r="G771" i="9"/>
  <c r="L901" i="9"/>
  <c r="L886" i="9"/>
  <c r="C431" i="9"/>
  <c r="A650" i="9"/>
  <c r="A919" i="9"/>
  <c r="G628" i="9"/>
  <c r="G733" i="9"/>
  <c r="E339" i="9"/>
  <c r="A466" i="9"/>
  <c r="J158" i="9"/>
  <c r="H257" i="9"/>
  <c r="L696" i="9"/>
  <c r="F623" i="9"/>
  <c r="F958" i="9"/>
  <c r="M838" i="9"/>
  <c r="M748" i="9"/>
  <c r="I323" i="9"/>
  <c r="D436" i="9"/>
  <c r="L32" i="9"/>
  <c r="K281" i="9"/>
  <c r="C368" i="9"/>
  <c r="L37" i="9"/>
  <c r="C219" i="9"/>
  <c r="L881" i="9"/>
  <c r="E151" i="9"/>
  <c r="B485" i="9"/>
  <c r="E930" i="9"/>
  <c r="G955" i="9"/>
  <c r="M888" i="9"/>
  <c r="A818" i="9"/>
  <c r="D985" i="9"/>
  <c r="G745" i="9"/>
  <c r="K207" i="9"/>
  <c r="A304" i="9"/>
  <c r="C373" i="9"/>
  <c r="G36" i="9"/>
  <c r="H810" i="9"/>
  <c r="M566" i="9"/>
  <c r="B618" i="9"/>
  <c r="B215" i="9"/>
  <c r="F724" i="9"/>
  <c r="K229" i="9"/>
  <c r="I61" i="9"/>
  <c r="K836" i="9"/>
  <c r="F829" i="9"/>
  <c r="H510" i="9"/>
  <c r="H955" i="9"/>
  <c r="A987" i="9"/>
  <c r="J594" i="9"/>
  <c r="A421" i="9"/>
  <c r="K293" i="9"/>
  <c r="H686" i="9"/>
  <c r="M40" i="9"/>
  <c r="L847" i="9"/>
  <c r="B361" i="9"/>
  <c r="A705" i="9"/>
  <c r="C722" i="9"/>
  <c r="I876" i="9"/>
  <c r="G838" i="9"/>
  <c r="D507" i="9"/>
  <c r="H952" i="9"/>
  <c r="E60" i="9"/>
  <c r="D662" i="9"/>
  <c r="E224" i="9"/>
  <c r="A655" i="9"/>
  <c r="E807" i="9"/>
  <c r="M356" i="9"/>
  <c r="L566" i="9"/>
  <c r="I146" i="9"/>
  <c r="F187" i="9"/>
  <c r="D129" i="9"/>
  <c r="F64" i="9"/>
  <c r="L516" i="9"/>
  <c r="M75" i="9"/>
  <c r="M104" i="9"/>
  <c r="G804" i="9"/>
  <c r="B135" i="9"/>
  <c r="G253" i="9"/>
  <c r="B521" i="9"/>
  <c r="I459" i="9"/>
  <c r="J657" i="9"/>
  <c r="J951" i="9"/>
  <c r="A388" i="9"/>
  <c r="M138" i="9"/>
  <c r="F57" i="9"/>
  <c r="L44" i="9"/>
  <c r="C870" i="9"/>
  <c r="G493" i="9"/>
  <c r="K799" i="9"/>
  <c r="L250" i="9"/>
  <c r="M32" i="9"/>
  <c r="C309" i="9"/>
  <c r="F505" i="9"/>
  <c r="E728" i="9"/>
  <c r="H314" i="9"/>
  <c r="D728" i="9"/>
  <c r="L25" i="9"/>
  <c r="D484" i="9"/>
  <c r="H124" i="9"/>
  <c r="B915" i="9"/>
  <c r="H228" i="9"/>
  <c r="G173" i="9"/>
  <c r="F186" i="9"/>
  <c r="G318" i="9"/>
  <c r="L477" i="9"/>
  <c r="C835" i="9"/>
  <c r="J162" i="9"/>
  <c r="A313" i="9"/>
  <c r="D443" i="9"/>
  <c r="F494" i="9"/>
  <c r="J666" i="9"/>
  <c r="B524" i="9"/>
  <c r="B679" i="9"/>
  <c r="A926" i="9"/>
  <c r="C611" i="9"/>
  <c r="L533" i="9"/>
  <c r="H269" i="9"/>
  <c r="E249" i="9"/>
  <c r="G287" i="9"/>
  <c r="B749" i="9"/>
  <c r="I190" i="9"/>
  <c r="K372" i="9"/>
  <c r="L810" i="9"/>
  <c r="D805" i="9"/>
  <c r="A991" i="9"/>
  <c r="J942" i="9"/>
  <c r="D960" i="9"/>
  <c r="I716" i="9"/>
  <c r="B497" i="9"/>
  <c r="H653" i="9"/>
  <c r="M121" i="9"/>
  <c r="C113" i="9"/>
  <c r="J475" i="9"/>
  <c r="H587" i="9"/>
  <c r="M427" i="9"/>
  <c r="F725" i="9"/>
  <c r="I278" i="9"/>
  <c r="M986" i="9"/>
  <c r="K205" i="9"/>
  <c r="C367" i="9"/>
  <c r="B272" i="9"/>
  <c r="H288" i="9"/>
  <c r="J706" i="9"/>
  <c r="D222" i="9"/>
  <c r="I765" i="9"/>
  <c r="F986" i="9"/>
  <c r="M923" i="9"/>
  <c r="E253" i="9"/>
  <c r="K827" i="9"/>
  <c r="M472" i="9"/>
  <c r="C500" i="9"/>
  <c r="H527" i="9"/>
  <c r="J819" i="9"/>
  <c r="D173" i="9"/>
  <c r="B110" i="9"/>
  <c r="H905" i="9"/>
  <c r="H748" i="9"/>
  <c r="H607" i="9"/>
  <c r="K460" i="9"/>
  <c r="B107" i="9"/>
  <c r="M649" i="9"/>
  <c r="J249" i="9"/>
  <c r="F822" i="9"/>
  <c r="A54" i="9"/>
  <c r="B715" i="9"/>
  <c r="I232" i="9"/>
  <c r="K953" i="9"/>
  <c r="M236" i="9"/>
  <c r="F580" i="9"/>
  <c r="C691" i="9"/>
  <c r="C362" i="9"/>
  <c r="C831" i="9"/>
  <c r="J139" i="9"/>
  <c r="J116" i="9"/>
  <c r="A174" i="9"/>
  <c r="E540" i="9"/>
  <c r="L931" i="9"/>
  <c r="I294" i="9"/>
  <c r="L699" i="9"/>
  <c r="L686" i="9"/>
  <c r="E365" i="9"/>
  <c r="J186" i="9"/>
  <c r="K763" i="9"/>
  <c r="D921" i="9"/>
  <c r="B490" i="9"/>
  <c r="F262" i="9"/>
  <c r="H201" i="9"/>
  <c r="D875" i="9"/>
  <c r="F459" i="9"/>
  <c r="I438" i="9"/>
  <c r="J504" i="9"/>
  <c r="G915" i="9"/>
  <c r="K568" i="9"/>
  <c r="D177" i="9"/>
  <c r="C502" i="9"/>
  <c r="L756" i="9"/>
  <c r="J714" i="9"/>
  <c r="G636" i="9"/>
  <c r="H447" i="9"/>
  <c r="E720" i="9"/>
  <c r="M536" i="9"/>
  <c r="L313" i="9"/>
  <c r="K882" i="9"/>
  <c r="H924" i="9"/>
  <c r="G386" i="9"/>
  <c r="L917" i="9"/>
  <c r="L747" i="9"/>
  <c r="G975" i="9"/>
  <c r="L864" i="9"/>
  <c r="C274" i="9"/>
  <c r="B741" i="9"/>
  <c r="C167" i="9"/>
  <c r="G297" i="9"/>
  <c r="J71" i="9"/>
  <c r="G948" i="9"/>
  <c r="I460" i="9"/>
  <c r="D821" i="9"/>
  <c r="A273" i="9"/>
  <c r="E948" i="9"/>
  <c r="K420" i="9"/>
  <c r="K173" i="9"/>
  <c r="D423" i="9"/>
  <c r="E544" i="9"/>
  <c r="L418" i="9"/>
  <c r="B673" i="9"/>
  <c r="B214" i="9"/>
  <c r="M959" i="9"/>
  <c r="M229" i="9"/>
  <c r="L214" i="9"/>
  <c r="L701" i="9"/>
  <c r="I778" i="9"/>
  <c r="L425" i="9"/>
  <c r="C105" i="9"/>
  <c r="F549" i="9"/>
  <c r="I271" i="9"/>
  <c r="K119" i="9"/>
  <c r="J471" i="9"/>
  <c r="L102" i="9"/>
  <c r="C517" i="9"/>
  <c r="A528" i="9"/>
  <c r="K972" i="9"/>
  <c r="D760" i="9"/>
  <c r="E860" i="9"/>
  <c r="H954" i="9"/>
  <c r="E166" i="9"/>
  <c r="F454" i="9"/>
  <c r="C935" i="9"/>
  <c r="D851" i="9"/>
  <c r="J248" i="9"/>
  <c r="E676" i="9"/>
  <c r="A467" i="9"/>
  <c r="C709" i="9"/>
  <c r="K659" i="9"/>
  <c r="A658" i="9"/>
  <c r="D141" i="9"/>
  <c r="E920" i="9"/>
  <c r="G811" i="9"/>
  <c r="F395" i="9"/>
  <c r="E694" i="9"/>
  <c r="G533" i="9"/>
  <c r="C845" i="9"/>
  <c r="H422" i="9"/>
  <c r="J121" i="9"/>
  <c r="D197" i="9"/>
  <c r="M345" i="9"/>
  <c r="L930" i="9"/>
  <c r="M491" i="9"/>
  <c r="K456" i="9"/>
  <c r="K361" i="9"/>
  <c r="E743" i="9"/>
  <c r="G907" i="9"/>
  <c r="E635" i="9"/>
  <c r="A419" i="9"/>
  <c r="I290" i="9"/>
  <c r="I37" i="9"/>
  <c r="B423" i="9"/>
  <c r="G778" i="9"/>
  <c r="F803" i="9"/>
  <c r="H461" i="9"/>
  <c r="A737" i="9"/>
  <c r="J849" i="9"/>
  <c r="A37" i="9"/>
  <c r="E463" i="9"/>
  <c r="K139" i="9"/>
  <c r="A445" i="9"/>
  <c r="A485" i="9"/>
  <c r="B437" i="9"/>
  <c r="K397" i="9"/>
  <c r="J705" i="9"/>
  <c r="M962" i="9"/>
  <c r="I892" i="9"/>
  <c r="L898" i="9"/>
  <c r="M379" i="9"/>
  <c r="E608" i="9"/>
  <c r="C585" i="9"/>
  <c r="I719" i="9"/>
  <c r="G531" i="9"/>
  <c r="H273" i="9"/>
  <c r="L745" i="9"/>
  <c r="H656" i="9"/>
  <c r="J768" i="9"/>
  <c r="K672" i="9"/>
  <c r="C811" i="9"/>
  <c r="K892" i="9"/>
  <c r="A26" i="9"/>
  <c r="A836" i="9"/>
  <c r="H470" i="9"/>
  <c r="F493" i="9"/>
  <c r="M843" i="9"/>
  <c r="E616" i="9"/>
  <c r="L146" i="9"/>
  <c r="H835" i="9"/>
  <c r="B211" i="9"/>
  <c r="C383" i="9"/>
  <c r="K442" i="9"/>
  <c r="K898" i="9"/>
  <c r="B33" i="9"/>
  <c r="C978" i="9"/>
  <c r="L381" i="9"/>
  <c r="D818" i="9"/>
  <c r="D352" i="9"/>
  <c r="L923" i="9"/>
  <c r="D470" i="9"/>
  <c r="C544" i="9"/>
  <c r="B921" i="9"/>
  <c r="I563" i="9"/>
  <c r="F291" i="9"/>
  <c r="D677" i="9"/>
  <c r="I549" i="9"/>
  <c r="I123" i="9"/>
  <c r="I81" i="9"/>
  <c r="E209" i="9"/>
  <c r="A895" i="9"/>
  <c r="A139" i="9"/>
  <c r="H247" i="9"/>
  <c r="G251" i="9"/>
  <c r="E146" i="9"/>
  <c r="K897" i="9"/>
  <c r="L344" i="9"/>
  <c r="E883" i="9"/>
  <c r="A745" i="9"/>
  <c r="M608" i="9"/>
  <c r="L123" i="9"/>
  <c r="G943" i="9"/>
  <c r="G854" i="9"/>
  <c r="F789" i="9"/>
  <c r="L395" i="9"/>
  <c r="H772" i="9"/>
  <c r="B139" i="9"/>
  <c r="H600" i="9"/>
  <c r="B701" i="9"/>
  <c r="M664" i="9"/>
  <c r="K939" i="9"/>
  <c r="M77" i="9"/>
  <c r="D866" i="9"/>
  <c r="E110" i="9"/>
  <c r="D804" i="9"/>
  <c r="D381" i="9"/>
  <c r="A581" i="9"/>
  <c r="H552" i="9"/>
  <c r="J83" i="9"/>
  <c r="I755" i="9"/>
  <c r="L671" i="9"/>
  <c r="G305" i="9"/>
  <c r="B307" i="9"/>
  <c r="C892" i="9"/>
  <c r="I836" i="9"/>
  <c r="K905" i="9"/>
  <c r="B765" i="9"/>
  <c r="A207" i="9"/>
  <c r="K989" i="9"/>
  <c r="C603" i="9"/>
  <c r="D310" i="9"/>
  <c r="E52" i="9"/>
  <c r="M406" i="9"/>
  <c r="K930" i="9"/>
  <c r="I980" i="9"/>
  <c r="D689" i="9"/>
  <c r="D538" i="9"/>
  <c r="D168" i="9"/>
  <c r="B660" i="9"/>
  <c r="I264" i="9"/>
  <c r="F366" i="9"/>
  <c r="D216" i="9"/>
  <c r="I130" i="9"/>
  <c r="B526" i="9"/>
  <c r="G554" i="9"/>
  <c r="G558" i="9"/>
  <c r="J807" i="9"/>
  <c r="H157" i="9"/>
  <c r="A333" i="9"/>
  <c r="I654" i="9"/>
  <c r="G502" i="9"/>
  <c r="J489" i="9"/>
  <c r="B105" i="9"/>
  <c r="L374" i="9"/>
  <c r="H279" i="9"/>
  <c r="E273" i="9"/>
  <c r="I623" i="9"/>
  <c r="L587" i="9"/>
  <c r="A673" i="9"/>
  <c r="K499" i="9"/>
  <c r="B766" i="9"/>
  <c r="G192" i="9"/>
  <c r="I361" i="9"/>
  <c r="G917" i="9"/>
  <c r="E563" i="9"/>
  <c r="F906" i="9"/>
  <c r="L508" i="9"/>
  <c r="M522" i="9"/>
  <c r="B984" i="9"/>
  <c r="F768" i="9"/>
  <c r="C631" i="9"/>
  <c r="D773" i="9"/>
  <c r="M30" i="9"/>
  <c r="E316" i="9"/>
  <c r="L796" i="9"/>
  <c r="D135" i="9"/>
  <c r="F899" i="9"/>
  <c r="B104" i="9"/>
  <c r="I690" i="9"/>
  <c r="B624" i="9"/>
  <c r="D210" i="9"/>
  <c r="B583" i="9"/>
  <c r="C169" i="9"/>
  <c r="A754" i="9"/>
  <c r="E319" i="9"/>
  <c r="M653" i="9"/>
  <c r="A768" i="9"/>
  <c r="I634" i="9"/>
  <c r="B774" i="9"/>
  <c r="H856" i="9"/>
  <c r="F614" i="9"/>
  <c r="F762" i="9"/>
  <c r="L244" i="9"/>
  <c r="F521" i="9"/>
  <c r="F431" i="9"/>
  <c r="H192" i="9"/>
  <c r="K480" i="9"/>
  <c r="H380" i="9"/>
  <c r="C474" i="9"/>
  <c r="A96" i="9"/>
  <c r="G615" i="9"/>
  <c r="G706" i="9"/>
  <c r="H724" i="9"/>
  <c r="I588" i="9"/>
  <c r="M240" i="9"/>
  <c r="B579" i="9"/>
  <c r="E26" i="9"/>
  <c r="G692" i="9"/>
  <c r="G364" i="9"/>
  <c r="K81" i="9"/>
  <c r="L633" i="9"/>
  <c r="L523" i="9"/>
  <c r="G827" i="9"/>
  <c r="L248" i="9"/>
  <c r="M946" i="9"/>
  <c r="G327" i="9"/>
  <c r="D512" i="9"/>
  <c r="B632" i="9"/>
  <c r="G282" i="9"/>
  <c r="A439" i="9"/>
  <c r="I126" i="9"/>
  <c r="I32" i="9"/>
  <c r="B914" i="9"/>
  <c r="I545" i="9"/>
  <c r="F322" i="9"/>
  <c r="K884" i="9"/>
  <c r="I495" i="9"/>
  <c r="D410" i="9"/>
  <c r="E404" i="9"/>
  <c r="B538" i="9"/>
  <c r="E534" i="9"/>
  <c r="D705" i="9"/>
  <c r="A920" i="9"/>
  <c r="D491" i="9"/>
  <c r="L555" i="9"/>
  <c r="K789" i="9"/>
  <c r="F881" i="9"/>
  <c r="H834" i="9"/>
  <c r="C873" i="9"/>
  <c r="J509" i="9"/>
  <c r="E178" i="9"/>
  <c r="J324" i="9"/>
  <c r="H917" i="9"/>
  <c r="K217" i="9"/>
  <c r="H840" i="9"/>
  <c r="E556" i="9"/>
  <c r="M174" i="9"/>
  <c r="B554" i="9"/>
  <c r="C867" i="9"/>
  <c r="I667" i="9"/>
  <c r="F91" i="9"/>
  <c r="H672" i="9"/>
  <c r="A297" i="9"/>
  <c r="I245" i="9"/>
  <c r="A437" i="9"/>
  <c r="D581" i="9"/>
  <c r="M812" i="9"/>
  <c r="F432" i="9"/>
  <c r="H799" i="9"/>
  <c r="G448" i="9"/>
  <c r="I312" i="9"/>
  <c r="K570" i="9"/>
  <c r="C90" i="9"/>
  <c r="H384" i="9"/>
  <c r="A708" i="9"/>
  <c r="C816" i="9"/>
  <c r="L411" i="9"/>
  <c r="J187" i="9"/>
  <c r="L68" i="9"/>
  <c r="B833" i="9"/>
  <c r="F760" i="9"/>
  <c r="C66" i="9"/>
  <c r="G186" i="9"/>
  <c r="J35" i="9"/>
  <c r="J461" i="9"/>
  <c r="A863" i="9"/>
  <c r="B905" i="9"/>
  <c r="K572" i="9"/>
  <c r="C514" i="9"/>
  <c r="L415" i="9"/>
  <c r="M416" i="9"/>
  <c r="D828" i="9"/>
  <c r="D987" i="9"/>
  <c r="F692" i="9"/>
  <c r="L739" i="9"/>
  <c r="F379" i="9"/>
  <c r="D283" i="9"/>
  <c r="B543" i="9"/>
  <c r="K324" i="9"/>
  <c r="J635" i="9"/>
  <c r="G344" i="9"/>
  <c r="F150" i="9"/>
  <c r="H59" i="9"/>
  <c r="F32" i="9"/>
  <c r="G170" i="9"/>
  <c r="I200" i="9"/>
  <c r="H378" i="9"/>
  <c r="M335" i="9"/>
  <c r="D388" i="9"/>
  <c r="B299" i="9"/>
  <c r="J694" i="9"/>
  <c r="C627" i="9"/>
  <c r="I979" i="9"/>
  <c r="J302" i="9"/>
  <c r="I840" i="9"/>
  <c r="B257" i="9"/>
  <c r="G436" i="9"/>
  <c r="I199" i="9"/>
  <c r="M523" i="9"/>
  <c r="H403" i="9"/>
  <c r="G451" i="9"/>
  <c r="D217" i="9"/>
  <c r="L882" i="9"/>
  <c r="G503" i="9"/>
  <c r="E792" i="9"/>
  <c r="E894" i="9"/>
  <c r="A517" i="9"/>
  <c r="C207" i="9"/>
  <c r="J291" i="9"/>
  <c r="H293" i="9"/>
  <c r="C836" i="9"/>
  <c r="D565" i="9"/>
  <c r="J350" i="9"/>
  <c r="G532" i="9"/>
  <c r="A453" i="9"/>
  <c r="E759" i="9"/>
  <c r="A525" i="9"/>
  <c r="L732" i="9"/>
  <c r="C211" i="9"/>
  <c r="K447" i="9"/>
  <c r="L878" i="9"/>
  <c r="K62" i="9"/>
  <c r="H49" i="9"/>
  <c r="C670" i="9"/>
  <c r="E185" i="9"/>
  <c r="B325" i="9"/>
  <c r="D207" i="9"/>
  <c r="M926" i="9"/>
  <c r="H616" i="9"/>
  <c r="A32" i="9"/>
  <c r="K49" i="9"/>
  <c r="L377" i="9"/>
  <c r="G676" i="9"/>
  <c r="I762" i="9"/>
  <c r="A195" i="9"/>
  <c r="I985" i="9"/>
  <c r="K273" i="9"/>
  <c r="L288" i="9"/>
  <c r="I286" i="9"/>
  <c r="B631" i="9"/>
  <c r="B811" i="9"/>
  <c r="I417" i="9"/>
  <c r="C782" i="9"/>
  <c r="H357" i="9"/>
  <c r="L36" i="9"/>
  <c r="K831" i="9"/>
  <c r="L390" i="9"/>
  <c r="H250" i="9"/>
  <c r="D539" i="9"/>
  <c r="K963" i="9"/>
  <c r="L46" i="9"/>
  <c r="D720" i="9"/>
  <c r="G94" i="9"/>
  <c r="C705" i="9"/>
  <c r="C894" i="9"/>
  <c r="A982" i="9"/>
  <c r="J388" i="9"/>
  <c r="D850" i="9"/>
  <c r="K685" i="9"/>
  <c r="A561" i="9"/>
  <c r="L799" i="9"/>
  <c r="I557" i="9"/>
  <c r="G868" i="9"/>
  <c r="G971" i="9"/>
  <c r="H458" i="9"/>
  <c r="B372" i="9"/>
  <c r="K337" i="9"/>
  <c r="E157" i="9"/>
  <c r="J449" i="9"/>
  <c r="E586" i="9"/>
  <c r="L949" i="9"/>
  <c r="C37" i="9"/>
  <c r="F975" i="9"/>
  <c r="G792" i="9"/>
  <c r="D509" i="9"/>
  <c r="D468" i="9"/>
  <c r="H43" i="9"/>
  <c r="F918" i="9"/>
  <c r="E436" i="9"/>
  <c r="B614" i="9"/>
  <c r="M542" i="9"/>
  <c r="E935" i="9"/>
  <c r="M204" i="9"/>
  <c r="M916" i="9"/>
  <c r="D882" i="9"/>
  <c r="M439" i="9"/>
  <c r="A272" i="9"/>
  <c r="M95" i="9"/>
  <c r="A634" i="9"/>
  <c r="A482" i="9"/>
  <c r="B375" i="9"/>
  <c r="A248" i="9"/>
  <c r="J629" i="9"/>
  <c r="F798" i="9"/>
  <c r="G303" i="9"/>
  <c r="H723" i="9"/>
  <c r="I867" i="9"/>
  <c r="J601" i="9"/>
  <c r="K451" i="9"/>
  <c r="J227" i="9"/>
  <c r="I615" i="9"/>
  <c r="J343" i="9"/>
  <c r="F428" i="9"/>
  <c r="A242" i="9"/>
  <c r="I436" i="9"/>
  <c r="L94" i="9"/>
  <c r="B961" i="9"/>
  <c r="G707" i="9"/>
  <c r="J382" i="9"/>
  <c r="M197" i="9"/>
  <c r="K302" i="9"/>
  <c r="A951" i="9"/>
  <c r="A694" i="9"/>
  <c r="J135" i="9"/>
  <c r="M606" i="9"/>
  <c r="I891" i="9"/>
  <c r="H573" i="9"/>
  <c r="L910" i="9"/>
  <c r="B322" i="9"/>
  <c r="F925" i="9"/>
  <c r="H450" i="9"/>
  <c r="M444" i="9"/>
  <c r="A802" i="9"/>
  <c r="I420" i="9"/>
  <c r="L807" i="9"/>
  <c r="H725" i="9"/>
  <c r="L645" i="9"/>
  <c r="J214" i="9"/>
  <c r="B271" i="9"/>
  <c r="A607" i="9"/>
  <c r="J476" i="9"/>
  <c r="L955" i="9"/>
  <c r="F838" i="9"/>
  <c r="K728" i="9"/>
  <c r="C957" i="9"/>
  <c r="C532" i="9"/>
  <c r="J607" i="9"/>
  <c r="D741" i="9"/>
  <c r="H640" i="9"/>
  <c r="D340" i="9"/>
  <c r="B319" i="9"/>
  <c r="M616" i="9"/>
  <c r="A377" i="9"/>
  <c r="G276" i="9"/>
  <c r="H428" i="9"/>
  <c r="J494" i="9"/>
  <c r="L391" i="9"/>
  <c r="H920" i="9"/>
  <c r="I97" i="9"/>
  <c r="K373" i="9"/>
  <c r="E133" i="9"/>
  <c r="F841" i="9"/>
  <c r="D247" i="9"/>
  <c r="E939" i="9"/>
  <c r="F400" i="9"/>
  <c r="M854" i="9"/>
  <c r="D318" i="9"/>
  <c r="K412" i="9"/>
  <c r="A361" i="9"/>
  <c r="H296" i="9"/>
  <c r="F557" i="9"/>
  <c r="H191" i="9"/>
  <c r="A393" i="9"/>
  <c r="B75" i="9"/>
  <c r="H752" i="9"/>
  <c r="B901" i="9"/>
  <c r="K410" i="9"/>
  <c r="E735" i="9"/>
  <c r="E210" i="9"/>
  <c r="K142" i="9"/>
  <c r="K843" i="9"/>
  <c r="D940" i="9"/>
  <c r="F356" i="9"/>
  <c r="H286" i="9"/>
  <c r="D844" i="9"/>
  <c r="D415" i="9"/>
  <c r="K79" i="9"/>
  <c r="A373" i="9"/>
  <c r="C740" i="9"/>
  <c r="B219" i="9"/>
  <c r="F237" i="9"/>
  <c r="L617" i="9"/>
  <c r="E410" i="9"/>
  <c r="F49" i="9"/>
  <c r="F78" i="9"/>
  <c r="M678" i="9"/>
  <c r="L279" i="9"/>
  <c r="K705" i="9"/>
  <c r="H907" i="9"/>
  <c r="G509" i="9"/>
  <c r="A326" i="9"/>
  <c r="E978" i="9"/>
  <c r="D591" i="9"/>
  <c r="K210" i="9"/>
  <c r="D957" i="9"/>
  <c r="M125" i="9"/>
  <c r="J656" i="9"/>
  <c r="D435" i="9"/>
  <c r="J482" i="9"/>
  <c r="L616" i="9"/>
  <c r="M150" i="9"/>
  <c r="J478" i="9"/>
  <c r="E734" i="9"/>
  <c r="G616" i="9"/>
  <c r="M270" i="9"/>
  <c r="I508" i="9"/>
  <c r="H219" i="9"/>
  <c r="M253" i="9"/>
  <c r="D666" i="9"/>
  <c r="K448" i="9"/>
  <c r="L306" i="9"/>
  <c r="M124" i="9"/>
  <c r="F93" i="9"/>
  <c r="K328" i="9"/>
  <c r="M992" i="9"/>
  <c r="J313" i="9"/>
  <c r="K579" i="9"/>
  <c r="M768" i="9"/>
  <c r="C354" i="9"/>
  <c r="K25" i="9"/>
  <c r="I23" i="9"/>
  <c r="G24" i="9"/>
  <c r="J360" i="9"/>
  <c r="H859" i="9"/>
  <c r="B65" i="9"/>
  <c r="D446" i="9"/>
  <c r="H359" i="9"/>
  <c r="K288" i="9"/>
  <c r="M302" i="9"/>
  <c r="G182" i="9"/>
  <c r="K259" i="9"/>
  <c r="L441" i="9"/>
  <c r="K770" i="9"/>
  <c r="M116" i="9"/>
  <c r="E934" i="9"/>
  <c r="J496" i="9"/>
  <c r="H44" i="9"/>
  <c r="K885" i="9"/>
  <c r="F80" i="9"/>
  <c r="G667" i="9"/>
  <c r="I807" i="9"/>
  <c r="D791" i="9"/>
  <c r="E712" i="9"/>
  <c r="K519" i="9"/>
  <c r="J964" i="9"/>
  <c r="L393" i="9"/>
  <c r="E284" i="9"/>
  <c r="B975" i="9"/>
  <c r="G109" i="9"/>
  <c r="C445" i="9"/>
  <c r="K724" i="9"/>
  <c r="G471" i="9"/>
  <c r="C630" i="9"/>
  <c r="G197" i="9"/>
  <c r="E323" i="9"/>
  <c r="C877" i="9"/>
  <c r="M584" i="9"/>
  <c r="F265" i="9"/>
  <c r="E409" i="9"/>
  <c r="K349" i="9"/>
  <c r="F559" i="9"/>
  <c r="L311" i="9"/>
  <c r="C617" i="9"/>
  <c r="B78" i="9"/>
  <c r="M897" i="9"/>
  <c r="B912" i="9"/>
  <c r="A73" i="9"/>
  <c r="K794" i="9"/>
  <c r="F486" i="9"/>
  <c r="L394" i="9"/>
  <c r="D176" i="9"/>
  <c r="M578" i="9"/>
  <c r="D349" i="9"/>
  <c r="G631" i="9"/>
  <c r="M774" i="9"/>
  <c r="K932" i="9"/>
  <c r="M734" i="9"/>
  <c r="K571" i="9"/>
  <c r="J469" i="9"/>
  <c r="B510" i="9"/>
  <c r="J652" i="9"/>
  <c r="I381" i="9"/>
  <c r="C882" i="9"/>
  <c r="J29" i="9"/>
  <c r="K606" i="9"/>
  <c r="K486" i="9"/>
  <c r="L172" i="9"/>
  <c r="D719" i="9"/>
  <c r="I430" i="9"/>
  <c r="M287" i="9"/>
  <c r="B838" i="9"/>
  <c r="A985" i="9"/>
  <c r="K200" i="9"/>
  <c r="E134" i="9"/>
  <c r="C276" i="9"/>
  <c r="M299" i="9"/>
  <c r="M131" i="9"/>
  <c r="D904" i="9"/>
  <c r="C560" i="9"/>
  <c r="H354" i="9"/>
  <c r="H203" i="9"/>
  <c r="F859" i="9"/>
  <c r="M152" i="9"/>
  <c r="C841" i="9"/>
  <c r="L380" i="9"/>
  <c r="I816" i="9"/>
  <c r="B166" i="9"/>
  <c r="I409" i="9"/>
  <c r="K748" i="9"/>
  <c r="G226" i="9"/>
  <c r="L736" i="9"/>
  <c r="H912" i="9"/>
  <c r="K320" i="9"/>
  <c r="J269" i="9"/>
  <c r="L813" i="9"/>
  <c r="I536" i="9"/>
  <c r="E787" i="9"/>
  <c r="M202" i="9"/>
  <c r="I552" i="9"/>
  <c r="I483" i="9"/>
  <c r="D474" i="9"/>
  <c r="E388" i="9"/>
  <c r="L469" i="9"/>
  <c r="F674" i="9"/>
  <c r="C259" i="9"/>
  <c r="I403" i="9"/>
  <c r="J285" i="9"/>
  <c r="D126" i="9"/>
  <c r="D370" i="9"/>
  <c r="K178" i="9"/>
  <c r="B262" i="9"/>
  <c r="D891" i="9"/>
  <c r="L299" i="9"/>
  <c r="B245" i="9"/>
  <c r="H544" i="9"/>
  <c r="J465" i="9"/>
  <c r="M97" i="9"/>
  <c r="A203" i="9"/>
  <c r="I452" i="9"/>
  <c r="D127" i="9"/>
  <c r="L274" i="9"/>
  <c r="B381" i="9"/>
  <c r="G190" i="9"/>
  <c r="J383" i="9"/>
  <c r="E137" i="9"/>
  <c r="K386" i="9"/>
  <c r="F632" i="9"/>
  <c r="J80" i="9"/>
  <c r="K563" i="9"/>
  <c r="H941" i="9"/>
  <c r="D702" i="9"/>
  <c r="G465" i="9"/>
  <c r="M373" i="9"/>
  <c r="M685" i="9"/>
  <c r="F236" i="9"/>
  <c r="E589" i="9"/>
  <c r="B954" i="9"/>
  <c r="J578" i="9"/>
  <c r="K653" i="9"/>
  <c r="C535" i="9"/>
  <c r="L675" i="9"/>
  <c r="H221" i="9"/>
  <c r="B864" i="9"/>
  <c r="J873" i="9"/>
  <c r="H732" i="9"/>
  <c r="E905" i="9"/>
  <c r="I651" i="9"/>
  <c r="C193" i="9"/>
  <c r="A914" i="9"/>
  <c r="C321" i="9"/>
  <c r="K310" i="9"/>
  <c r="G374" i="9"/>
  <c r="L792" i="9"/>
  <c r="K539" i="9"/>
  <c r="L375" i="9"/>
  <c r="K721" i="9"/>
  <c r="J534" i="9"/>
  <c r="D117" i="9"/>
  <c r="A47" i="9"/>
  <c r="A968" i="9"/>
  <c r="G445" i="9"/>
  <c r="H213" i="9"/>
  <c r="E43" i="9"/>
  <c r="B141" i="9"/>
  <c r="C850" i="9"/>
  <c r="L209" i="9"/>
  <c r="G523" i="9"/>
  <c r="I935" i="9"/>
  <c r="I721" i="9"/>
  <c r="L90" i="9"/>
  <c r="M24" i="9"/>
  <c r="J23" i="9"/>
  <c r="D567" i="9"/>
  <c r="I924" i="9"/>
  <c r="F510" i="9"/>
  <c r="K39" i="9"/>
  <c r="B931" i="9"/>
  <c r="K860" i="9"/>
  <c r="G724" i="9"/>
  <c r="I94" i="9"/>
  <c r="M430" i="9"/>
  <c r="A971" i="9"/>
  <c r="D85" i="9"/>
  <c r="H254" i="9"/>
  <c r="E751" i="9"/>
  <c r="A702" i="9"/>
  <c r="C264" i="9"/>
  <c r="J528" i="9"/>
  <c r="I87" i="9"/>
  <c r="G420" i="9"/>
  <c r="K629" i="9"/>
  <c r="D398" i="9"/>
  <c r="J415" i="9"/>
  <c r="H368" i="9"/>
  <c r="L755" i="9"/>
  <c r="I458" i="9"/>
  <c r="M910" i="9"/>
  <c r="F66" i="9"/>
  <c r="B952" i="9"/>
  <c r="C205" i="9"/>
  <c r="I140" i="9"/>
  <c r="L632" i="9"/>
  <c r="D898" i="9"/>
  <c r="B877" i="9"/>
  <c r="G562" i="9"/>
  <c r="D405" i="9"/>
  <c r="I145" i="9"/>
  <c r="L856" i="9"/>
  <c r="H683" i="9"/>
  <c r="E591" i="9"/>
  <c r="G236" i="9"/>
  <c r="H550" i="9"/>
  <c r="F253" i="9"/>
  <c r="L870" i="9"/>
  <c r="L656" i="9"/>
  <c r="C69" i="9"/>
  <c r="B700" i="9"/>
  <c r="D748" i="9"/>
  <c r="E214" i="9"/>
  <c r="G128" i="9"/>
  <c r="D707" i="9"/>
  <c r="M144" i="9"/>
  <c r="A828" i="9"/>
  <c r="E614" i="9"/>
  <c r="F627" i="9"/>
  <c r="M760" i="9"/>
  <c r="E386" i="9"/>
  <c r="L50" i="9"/>
  <c r="L952" i="9"/>
  <c r="J986" i="9"/>
  <c r="L784" i="9"/>
  <c r="G187" i="9"/>
  <c r="M801" i="9"/>
  <c r="D456" i="9"/>
  <c r="A140" i="9"/>
  <c r="E390" i="9"/>
  <c r="K870" i="9"/>
  <c r="A133" i="9"/>
  <c r="E893" i="9"/>
  <c r="E702" i="9"/>
  <c r="A667" i="9"/>
  <c r="D770" i="9"/>
  <c r="E312" i="9"/>
  <c r="D200" i="9"/>
  <c r="G269" i="9"/>
  <c r="G858" i="9"/>
  <c r="C590" i="9"/>
  <c r="D106" i="9"/>
  <c r="H126" i="9"/>
  <c r="I100" i="9"/>
  <c r="B802" i="9"/>
  <c r="F325" i="9"/>
  <c r="G528" i="9"/>
  <c r="M558" i="9"/>
  <c r="L733" i="9"/>
  <c r="I412" i="9"/>
  <c r="B529" i="9"/>
  <c r="A765" i="9"/>
  <c r="I532" i="9"/>
  <c r="B68" i="9"/>
  <c r="J900" i="9"/>
  <c r="M378" i="9"/>
  <c r="B709" i="9"/>
  <c r="C708" i="9"/>
  <c r="I594" i="9"/>
  <c r="D977" i="9"/>
  <c r="J466" i="9"/>
  <c r="H896" i="9"/>
  <c r="E587" i="9"/>
  <c r="F447" i="9"/>
  <c r="E277" i="9"/>
  <c r="I393" i="9"/>
  <c r="K112" i="9"/>
  <c r="D620" i="9"/>
  <c r="F690" i="9"/>
  <c r="M263" i="9"/>
  <c r="C302" i="9"/>
  <c r="D56" i="9"/>
  <c r="H239" i="9"/>
  <c r="E825" i="9"/>
  <c r="H986" i="9"/>
  <c r="D895" i="9"/>
  <c r="H830" i="9"/>
  <c r="M477" i="9"/>
  <c r="C953" i="9"/>
  <c r="L719" i="9"/>
  <c r="A66" i="9"/>
  <c r="I887" i="9"/>
  <c r="E490" i="9"/>
  <c r="H82" i="9"/>
  <c r="K479" i="9"/>
  <c r="K179" i="9"/>
  <c r="G376" i="9"/>
  <c r="D862" i="9"/>
  <c r="H360" i="9"/>
  <c r="H647" i="9"/>
  <c r="B807" i="9"/>
  <c r="L544" i="9"/>
  <c r="C962" i="9"/>
  <c r="A981" i="9"/>
  <c r="D342" i="9"/>
  <c r="K45" i="9"/>
  <c r="E749" i="9"/>
  <c r="M776" i="9"/>
  <c r="G89" i="9"/>
  <c r="C479" i="9"/>
  <c r="B655" i="9"/>
  <c r="I510" i="9"/>
  <c r="B949" i="9"/>
  <c r="M428" i="9"/>
  <c r="F662" i="9"/>
  <c r="C934" i="9"/>
  <c r="M652" i="9"/>
  <c r="E342" i="9"/>
  <c r="M798" i="9"/>
  <c r="D924" i="9"/>
  <c r="M384" i="9"/>
  <c r="J772" i="9"/>
  <c r="E509" i="9"/>
  <c r="M907" i="9"/>
  <c r="H850" i="9"/>
  <c r="G739" i="9"/>
  <c r="J968" i="9"/>
  <c r="C173" i="9"/>
  <c r="D380" i="9"/>
  <c r="C121" i="9"/>
  <c r="B499" i="9"/>
  <c r="C954" i="9"/>
  <c r="E704" i="9"/>
  <c r="L896" i="9"/>
  <c r="D90" i="9"/>
  <c r="K772" i="9"/>
  <c r="H795" i="9"/>
  <c r="K71" i="9"/>
  <c r="C896" i="9"/>
  <c r="G949" i="9"/>
  <c r="B448" i="9"/>
  <c r="J688" i="9"/>
  <c r="B474" i="9"/>
  <c r="B435" i="9"/>
  <c r="H24" i="9"/>
  <c r="E23" i="9"/>
  <c r="M546" i="9"/>
  <c r="H657" i="9"/>
  <c r="L893" i="9"/>
  <c r="L253" i="9"/>
  <c r="A596" i="9"/>
  <c r="G243" i="9"/>
  <c r="J842" i="9"/>
  <c r="L873" i="9"/>
  <c r="L97" i="9"/>
  <c r="K662" i="9"/>
  <c r="F497" i="9"/>
  <c r="H466" i="9"/>
  <c r="G207" i="9"/>
  <c r="K404" i="9"/>
  <c r="H299" i="9"/>
  <c r="L290" i="9"/>
  <c r="F349" i="9"/>
  <c r="G263" i="9"/>
  <c r="B282" i="9"/>
  <c r="G939" i="9"/>
  <c r="J882" i="9"/>
  <c r="G980" i="9"/>
  <c r="K312" i="9"/>
  <c r="J869" i="9"/>
  <c r="K951" i="9"/>
  <c r="K48" i="9"/>
  <c r="L486" i="9"/>
  <c r="B347" i="9"/>
  <c r="A631" i="9"/>
  <c r="D212" i="9"/>
  <c r="M178" i="9"/>
  <c r="D420" i="9"/>
  <c r="C694" i="9"/>
  <c r="H238" i="9"/>
  <c r="D276" i="9"/>
  <c r="B479" i="9"/>
  <c r="G80" i="9"/>
  <c r="D615" i="9"/>
  <c r="D621" i="9"/>
  <c r="F443" i="9"/>
  <c r="A396" i="9"/>
  <c r="I484" i="9"/>
  <c r="F774" i="9"/>
  <c r="I336" i="9"/>
  <c r="G840" i="9"/>
  <c r="I562" i="9"/>
  <c r="H960" i="9"/>
  <c r="K664" i="9"/>
  <c r="B411" i="9"/>
  <c r="L260" i="9"/>
  <c r="G47" i="9"/>
  <c r="C615" i="9"/>
  <c r="F962" i="9"/>
  <c r="I51" i="9"/>
  <c r="C198" i="9"/>
  <c r="F647" i="9"/>
  <c r="L517" i="9"/>
  <c r="B991" i="9"/>
  <c r="G200" i="9"/>
  <c r="M947" i="9"/>
  <c r="A892" i="9"/>
  <c r="I111" i="9"/>
  <c r="H858" i="9"/>
  <c r="J442" i="9"/>
  <c r="B943" i="9"/>
  <c r="A582" i="9"/>
  <c r="J921" i="9"/>
  <c r="F470" i="9"/>
  <c r="M909" i="9"/>
  <c r="D814" i="9"/>
  <c r="F389" i="9"/>
  <c r="A904" i="9"/>
  <c r="I468" i="9"/>
  <c r="J52" i="9"/>
  <c r="A855" i="9"/>
  <c r="K184" i="9"/>
  <c r="M988" i="9"/>
  <c r="B275" i="9"/>
  <c r="A666" i="9"/>
  <c r="M412" i="9"/>
  <c r="L149" i="9"/>
  <c r="E191" i="9"/>
  <c r="K475" i="9"/>
  <c r="J933" i="9"/>
  <c r="J368" i="9"/>
  <c r="F434" i="9"/>
  <c r="H908" i="9"/>
  <c r="C405" i="9"/>
  <c r="B291" i="9"/>
  <c r="L790" i="9"/>
  <c r="G423" i="9"/>
  <c r="B489" i="9"/>
  <c r="B36" i="9"/>
  <c r="K44" i="9"/>
  <c r="M686" i="9"/>
  <c r="F490" i="9"/>
  <c r="L690" i="9"/>
  <c r="J750" i="9"/>
  <c r="I505" i="9"/>
  <c r="M74" i="9"/>
  <c r="I301" i="9"/>
  <c r="M887" i="9"/>
  <c r="C858" i="9"/>
  <c r="I839" i="9"/>
  <c r="F771" i="9"/>
  <c r="C52" i="9"/>
  <c r="L845" i="9"/>
  <c r="K189" i="9"/>
  <c r="C280" i="9"/>
  <c r="D515" i="9"/>
  <c r="B753" i="9"/>
  <c r="H344" i="9"/>
  <c r="J366" i="9"/>
  <c r="A944" i="9"/>
  <c r="B425" i="9"/>
  <c r="M796" i="9"/>
  <c r="C461" i="9"/>
  <c r="I222" i="9"/>
  <c r="G378" i="9"/>
  <c r="K261" i="9"/>
  <c r="D255" i="9"/>
  <c r="D114" i="9"/>
  <c r="K844" i="9"/>
  <c r="G625" i="9"/>
  <c r="K190" i="9"/>
  <c r="I767" i="9"/>
  <c r="A753" i="9"/>
  <c r="K921" i="9"/>
  <c r="B487" i="9"/>
  <c r="I429" i="9"/>
  <c r="M26" i="9"/>
  <c r="L384" i="9"/>
  <c r="A189" i="9"/>
  <c r="E269" i="9"/>
  <c r="E364" i="9"/>
  <c r="B896" i="9"/>
  <c r="A246" i="9"/>
  <c r="E497" i="9"/>
  <c r="F54" i="9"/>
  <c r="K667" i="9"/>
  <c r="A516" i="9"/>
  <c r="H728" i="9"/>
  <c r="G791" i="9"/>
  <c r="G537" i="9"/>
  <c r="F191" i="9"/>
  <c r="A125" i="9"/>
  <c r="I236" i="9"/>
  <c r="C287" i="9"/>
  <c r="I730" i="9"/>
  <c r="D727" i="9"/>
  <c r="M155" i="9"/>
  <c r="E889" i="9"/>
  <c r="F524" i="9"/>
  <c r="M695" i="9"/>
  <c r="I678" i="9"/>
  <c r="G273" i="9"/>
  <c r="E474" i="9"/>
  <c r="E24" i="9"/>
  <c r="C456" i="9"/>
  <c r="E496" i="9"/>
  <c r="K957" i="9"/>
  <c r="L364" i="9"/>
  <c r="K316" i="9"/>
  <c r="B97" i="9"/>
  <c r="D974" i="9"/>
  <c r="B475" i="9"/>
  <c r="B985" i="9"/>
  <c r="L180" i="9"/>
  <c r="H244" i="9"/>
  <c r="G220" i="9"/>
  <c r="L183" i="9"/>
  <c r="E603" i="9"/>
  <c r="D226" i="9"/>
  <c r="H824" i="9"/>
  <c r="D710" i="9"/>
  <c r="I387" i="9"/>
  <c r="C145" i="9"/>
  <c r="L674" i="9"/>
  <c r="B273" i="9"/>
  <c r="I826" i="9"/>
  <c r="C968" i="9"/>
  <c r="H117" i="9"/>
  <c r="K929" i="9"/>
  <c r="C846" i="9"/>
  <c r="I253" i="9"/>
  <c r="F377" i="9"/>
  <c r="J435" i="9"/>
  <c r="C986" i="9"/>
  <c r="D749" i="9"/>
  <c r="E636" i="9"/>
  <c r="G205" i="9"/>
  <c r="D982" i="9"/>
  <c r="H28" i="9"/>
  <c r="F896" i="9"/>
  <c r="J782" i="9"/>
  <c r="I707" i="9"/>
  <c r="G457" i="9"/>
  <c r="L339" i="9"/>
  <c r="F433" i="9"/>
  <c r="J927" i="9"/>
  <c r="K808" i="9"/>
  <c r="M618" i="9"/>
  <c r="H81" i="9"/>
  <c r="M663" i="9"/>
  <c r="B511" i="9"/>
  <c r="A481" i="9"/>
  <c r="I183" i="9"/>
  <c r="B61" i="9"/>
  <c r="H871" i="9"/>
  <c r="C269" i="9"/>
  <c r="C464" i="9"/>
  <c r="E913" i="9"/>
  <c r="I171" i="9"/>
  <c r="F810" i="9"/>
  <c r="K64" i="9"/>
  <c r="I846" i="9"/>
  <c r="B623" i="9"/>
  <c r="A720" i="9"/>
  <c r="M956" i="9"/>
  <c r="A537" i="9"/>
  <c r="M252" i="9"/>
  <c r="H828" i="9"/>
  <c r="E163" i="9"/>
  <c r="H699" i="9"/>
  <c r="K749" i="9"/>
  <c r="J722" i="9"/>
  <c r="K863" i="9"/>
  <c r="J250" i="9"/>
  <c r="G830" i="9"/>
  <c r="B240" i="9"/>
  <c r="M895" i="9"/>
  <c r="C315" i="9"/>
  <c r="J520" i="9"/>
  <c r="H910" i="9"/>
  <c r="F991" i="9"/>
  <c r="G548" i="9"/>
  <c r="G645" i="9"/>
  <c r="B948" i="9"/>
  <c r="F95" i="9"/>
  <c r="E202" i="9"/>
  <c r="C487" i="9"/>
  <c r="L589" i="9"/>
  <c r="M610" i="9"/>
  <c r="E724" i="9"/>
  <c r="H141" i="9"/>
  <c r="H733" i="9"/>
  <c r="D479" i="9"/>
  <c r="K117" i="9"/>
  <c r="G440" i="9"/>
  <c r="B481" i="9"/>
  <c r="M795" i="9"/>
  <c r="A628" i="9"/>
  <c r="C463" i="9"/>
  <c r="B525" i="9"/>
  <c r="D761" i="9"/>
  <c r="B584" i="9"/>
  <c r="J963" i="9"/>
  <c r="F650" i="9"/>
  <c r="H971" i="9"/>
  <c r="L966" i="9"/>
  <c r="J597" i="9"/>
  <c r="K875" i="9"/>
  <c r="I219" i="9"/>
  <c r="G268" i="9"/>
  <c r="F589" i="9"/>
  <c r="C753" i="9"/>
  <c r="M171" i="9"/>
  <c r="A328" i="9"/>
  <c r="E349" i="9"/>
  <c r="L437" i="9"/>
  <c r="B77" i="9"/>
  <c r="D643" i="9"/>
  <c r="C247" i="9"/>
  <c r="F346" i="9"/>
  <c r="J43" i="9"/>
  <c r="D458" i="9"/>
  <c r="C49" i="9"/>
  <c r="I596" i="9"/>
  <c r="K282" i="9"/>
  <c r="D896" i="9"/>
  <c r="A199" i="9"/>
  <c r="G279" i="9"/>
  <c r="J540" i="9"/>
  <c r="K534" i="9"/>
  <c r="B608" i="9"/>
  <c r="C313" i="9"/>
  <c r="C101" i="9"/>
  <c r="E820" i="9"/>
  <c r="L104" i="9"/>
  <c r="I663" i="9"/>
  <c r="G623" i="9"/>
  <c r="M346" i="9"/>
  <c r="M188" i="9"/>
  <c r="C260" i="9"/>
  <c r="I686" i="9"/>
  <c r="G335" i="9"/>
  <c r="E630" i="9"/>
  <c r="C469" i="9"/>
  <c r="G973" i="9"/>
  <c r="G270" i="9"/>
  <c r="A103" i="9"/>
  <c r="F765" i="9"/>
  <c r="C764" i="9"/>
  <c r="B476" i="9"/>
  <c r="B101" i="9"/>
  <c r="G143" i="9"/>
  <c r="J846" i="9"/>
  <c r="C960" i="9"/>
  <c r="M561" i="9"/>
  <c r="K368" i="9"/>
  <c r="H45" i="9"/>
  <c r="J516" i="9"/>
  <c r="L310" i="9"/>
  <c r="H689" i="9"/>
  <c r="L491" i="9"/>
  <c r="C255" i="9"/>
  <c r="E599" i="9"/>
  <c r="F854" i="9"/>
  <c r="G441" i="9"/>
  <c r="G325" i="9"/>
  <c r="H340" i="9"/>
  <c r="K63" i="9"/>
  <c r="H873" i="9"/>
  <c r="K318" i="9"/>
  <c r="F255" i="9"/>
  <c r="L922" i="9"/>
  <c r="E584" i="9"/>
  <c r="B225" i="9"/>
  <c r="J923" i="9"/>
  <c r="B605" i="9"/>
  <c r="D202" i="9"/>
  <c r="F484" i="9"/>
  <c r="K681" i="9"/>
  <c r="D395" i="9"/>
  <c r="I72" i="9"/>
  <c r="C374" i="9"/>
  <c r="I93" i="9"/>
  <c r="I269" i="9"/>
  <c r="F385" i="9"/>
  <c r="I820" i="9"/>
  <c r="E747" i="9"/>
  <c r="I62" i="9"/>
  <c r="J136" i="9"/>
  <c r="A626" i="9"/>
  <c r="F666" i="9"/>
  <c r="J398" i="9"/>
  <c r="F720" i="9"/>
  <c r="H162" i="9"/>
  <c r="L983" i="9"/>
  <c r="L159" i="9"/>
  <c r="K138" i="9"/>
  <c r="J462" i="9"/>
  <c r="M767" i="9"/>
  <c r="D218" i="9"/>
  <c r="H983" i="9"/>
  <c r="B669" i="9"/>
  <c r="A542" i="9"/>
  <c r="G787" i="9"/>
  <c r="M38" i="9"/>
  <c r="J621" i="9"/>
  <c r="I65" i="9"/>
  <c r="E695" i="9"/>
  <c r="C141" i="9"/>
  <c r="C967" i="9"/>
  <c r="G323" i="9"/>
  <c r="D133" i="9"/>
  <c r="I565" i="9"/>
  <c r="D511" i="9"/>
  <c r="B143" i="9"/>
  <c r="M931" i="9"/>
  <c r="D933" i="9"/>
  <c r="A541" i="9"/>
  <c r="M170" i="9"/>
  <c r="J410" i="9"/>
  <c r="D360" i="9"/>
  <c r="J46" i="9"/>
  <c r="G829" i="9"/>
  <c r="H975" i="9"/>
  <c r="F992" i="9"/>
  <c r="C310" i="9"/>
  <c r="M223" i="9"/>
  <c r="A72" i="9"/>
  <c r="E219" i="9"/>
  <c r="J660" i="9"/>
  <c r="M332" i="9"/>
  <c r="I391" i="9"/>
  <c r="J563" i="9"/>
  <c r="A358" i="9"/>
  <c r="C849" i="9"/>
  <c r="B55" i="9"/>
  <c r="B576" i="9"/>
  <c r="L519" i="9"/>
  <c r="L470" i="9"/>
  <c r="A656" i="9"/>
  <c r="I327" i="9"/>
  <c r="G38" i="9"/>
  <c r="F458" i="9"/>
  <c r="C824" i="9"/>
  <c r="C130" i="9"/>
  <c r="B567" i="9"/>
  <c r="G189" i="9"/>
  <c r="F220" i="9"/>
  <c r="F79" i="9"/>
  <c r="M667" i="9"/>
  <c r="G958" i="9"/>
  <c r="D490" i="9"/>
  <c r="H469" i="9"/>
  <c r="B269" i="9"/>
  <c r="A574" i="9"/>
  <c r="B729" i="9"/>
  <c r="C46" i="9"/>
  <c r="I717" i="9"/>
  <c r="B176" i="9"/>
  <c r="F518" i="9"/>
  <c r="G460" i="9"/>
  <c r="I149" i="9"/>
  <c r="L84" i="9"/>
  <c r="F231" i="9"/>
  <c r="M210" i="9"/>
  <c r="G584" i="9"/>
  <c r="C959" i="9"/>
  <c r="L315" i="9"/>
  <c r="A812" i="9"/>
  <c r="H253" i="9"/>
  <c r="C107" i="9"/>
  <c r="G544" i="9"/>
  <c r="B845" i="9"/>
  <c r="F968" i="9"/>
  <c r="L730" i="9"/>
  <c r="C733" i="9"/>
  <c r="B304" i="9"/>
  <c r="B352" i="9"/>
  <c r="K362" i="9"/>
  <c r="K691" i="9"/>
  <c r="J852" i="9"/>
  <c r="C912" i="9"/>
  <c r="D589" i="9"/>
  <c r="I338" i="9"/>
  <c r="A201" i="9"/>
  <c r="I389" i="9"/>
  <c r="F506" i="9"/>
  <c r="G571" i="9"/>
  <c r="B98" i="9"/>
  <c r="B911" i="9"/>
  <c r="G545" i="9"/>
  <c r="A36" i="9"/>
  <c r="J230" i="9"/>
  <c r="K222" i="9"/>
  <c r="J871" i="9"/>
  <c r="M725" i="9"/>
  <c r="F332" i="9"/>
  <c r="D942" i="9"/>
  <c r="K873" i="9"/>
  <c r="H240" i="9"/>
  <c r="H478" i="9"/>
  <c r="D970" i="9"/>
  <c r="B399" i="9"/>
  <c r="M899" i="9"/>
  <c r="D44" i="9"/>
  <c r="K822" i="9"/>
  <c r="M279" i="9"/>
  <c r="D362" i="9"/>
  <c r="K118" i="9"/>
  <c r="F539" i="9"/>
  <c r="A347" i="9"/>
  <c r="F622" i="9"/>
  <c r="K871" i="9"/>
  <c r="D472" i="9"/>
  <c r="I372" i="9"/>
  <c r="I163" i="9"/>
  <c r="L897" i="9"/>
  <c r="M750" i="9"/>
  <c r="J127" i="9"/>
  <c r="K935" i="9"/>
  <c r="I444" i="9"/>
  <c r="M694" i="9"/>
  <c r="L981" i="9"/>
  <c r="H345" i="9"/>
  <c r="B950" i="9"/>
  <c r="H865" i="9"/>
  <c r="D949" i="9"/>
  <c r="G332" i="9"/>
  <c r="J954" i="9"/>
  <c r="F101" i="9"/>
  <c r="A799" i="9"/>
  <c r="L484" i="9"/>
  <c r="K576" i="9"/>
  <c r="L692" i="9"/>
  <c r="F568" i="9"/>
  <c r="E85" i="9"/>
  <c r="G690" i="9"/>
  <c r="M103" i="9"/>
  <c r="K722" i="9"/>
  <c r="B430" i="9"/>
  <c r="F158" i="9"/>
  <c r="K262" i="9"/>
  <c r="A837" i="9"/>
  <c r="I80" i="9"/>
  <c r="A514" i="9"/>
  <c r="K86" i="9"/>
  <c r="E336" i="9"/>
  <c r="L443" i="9"/>
  <c r="E848" i="9"/>
  <c r="F339" i="9"/>
  <c r="B536" i="9"/>
  <c r="D313" i="9"/>
  <c r="H57" i="9"/>
  <c r="B488" i="9"/>
  <c r="F319" i="9"/>
  <c r="E561" i="9"/>
  <c r="M149" i="9"/>
  <c r="B284" i="9"/>
  <c r="H731" i="9"/>
  <c r="L85" i="9"/>
  <c r="K674" i="9"/>
  <c r="I759" i="9"/>
  <c r="D834" i="9"/>
  <c r="J62" i="9"/>
  <c r="H965" i="9"/>
  <c r="I428" i="9"/>
  <c r="G605" i="9"/>
  <c r="K477" i="9"/>
  <c r="M543" i="9"/>
  <c r="F722" i="9"/>
  <c r="E957" i="9"/>
  <c r="E721" i="9"/>
  <c r="M100" i="9"/>
  <c r="E159" i="9"/>
  <c r="K914" i="9"/>
  <c r="I331" i="9"/>
  <c r="F81" i="9"/>
  <c r="G967" i="9"/>
  <c r="F107" i="9"/>
  <c r="F583" i="9"/>
  <c r="K803" i="9"/>
  <c r="C335" i="9"/>
  <c r="K549" i="9"/>
  <c r="F628" i="9"/>
  <c r="A223" i="9"/>
  <c r="E88" i="9"/>
  <c r="F474" i="9"/>
  <c r="E856" i="9"/>
  <c r="K364" i="9"/>
  <c r="M580" i="9"/>
  <c r="M109" i="9"/>
  <c r="F276" i="9"/>
  <c r="J36" i="9"/>
  <c r="F353" i="9"/>
  <c r="H568" i="9"/>
  <c r="H718" i="9"/>
  <c r="I433" i="9"/>
  <c r="G718" i="9"/>
  <c r="A774" i="9"/>
  <c r="G347" i="9"/>
  <c r="D449" i="9"/>
  <c r="L176" i="9"/>
  <c r="K239" i="9"/>
  <c r="F161" i="9"/>
  <c r="F89" i="9"/>
  <c r="L960" i="9"/>
  <c r="H207" i="9"/>
  <c r="D553" i="9"/>
  <c r="D143" i="9"/>
  <c r="F185" i="9"/>
  <c r="C333" i="9"/>
  <c r="J185" i="9"/>
  <c r="E310" i="9"/>
  <c r="M604" i="9"/>
  <c r="K29" i="9"/>
  <c r="L510" i="9"/>
  <c r="B530" i="9"/>
  <c r="F348" i="9"/>
  <c r="H571" i="9"/>
  <c r="K969" i="9"/>
  <c r="D680" i="9"/>
  <c r="M126" i="9"/>
  <c r="L834" i="9"/>
  <c r="F535" i="9"/>
  <c r="D639" i="9"/>
  <c r="J189" i="9"/>
  <c r="B908" i="9"/>
  <c r="L70" i="9"/>
  <c r="J971" i="9"/>
  <c r="G904" i="9"/>
  <c r="L130" i="9"/>
  <c r="G927" i="9"/>
  <c r="H323" i="9"/>
  <c r="D27" i="9"/>
  <c r="J661" i="9"/>
  <c r="K874" i="9"/>
  <c r="E484" i="9"/>
  <c r="I652" i="9"/>
  <c r="B595" i="9"/>
  <c r="G296" i="9"/>
  <c r="A166" i="9"/>
  <c r="J915" i="9"/>
  <c r="E750" i="9"/>
  <c r="H147" i="9"/>
  <c r="F341" i="9"/>
  <c r="E798" i="9"/>
  <c r="B261" i="9"/>
  <c r="L735" i="9"/>
  <c r="H430" i="9"/>
  <c r="L412" i="9"/>
  <c r="B611" i="9"/>
  <c r="H252" i="9"/>
  <c r="K741" i="9"/>
  <c r="J555" i="9"/>
  <c r="K623" i="9"/>
  <c r="G991" i="9"/>
  <c r="G473" i="9"/>
  <c r="E578" i="9"/>
  <c r="F651" i="9"/>
  <c r="J345" i="9"/>
  <c r="H743" i="9"/>
  <c r="A211" i="9"/>
  <c r="L543" i="9"/>
  <c r="C991" i="9"/>
  <c r="G831" i="9"/>
  <c r="M701" i="9"/>
  <c r="M560" i="9"/>
  <c r="K911" i="9"/>
  <c r="D321" i="9"/>
  <c r="B174" i="9"/>
  <c r="K701" i="9"/>
  <c r="B162" i="9"/>
  <c r="A717" i="9"/>
  <c r="C703" i="9"/>
  <c r="E440" i="9"/>
  <c r="F192" i="9"/>
  <c r="L109" i="9"/>
  <c r="L743" i="9"/>
  <c r="I33" i="9"/>
  <c r="G699" i="9"/>
  <c r="B772" i="9"/>
  <c r="G614" i="9"/>
  <c r="F565" i="9"/>
  <c r="G272" i="9"/>
  <c r="H923" i="9"/>
  <c r="E136" i="9"/>
  <c r="J59" i="9"/>
  <c r="C982" i="9"/>
  <c r="M974" i="9"/>
  <c r="C129" i="9"/>
  <c r="K272" i="9"/>
  <c r="B599" i="9"/>
  <c r="G57" i="9"/>
  <c r="J541" i="9"/>
  <c r="B373" i="9"/>
  <c r="A331" i="9"/>
  <c r="G611" i="9"/>
  <c r="F754" i="9"/>
  <c r="K157" i="9"/>
  <c r="M722" i="9"/>
  <c r="D697" i="9"/>
  <c r="L708" i="9"/>
  <c r="K881" i="9"/>
  <c r="M246" i="9"/>
  <c r="I373" i="9"/>
  <c r="D394" i="9"/>
  <c r="I788" i="9"/>
  <c r="I700" i="9"/>
  <c r="A480" i="9"/>
  <c r="H266" i="9"/>
  <c r="J618" i="9"/>
  <c r="K630" i="9"/>
  <c r="K307" i="9"/>
  <c r="H490" i="9"/>
  <c r="E405" i="9"/>
  <c r="I559" i="9"/>
  <c r="H801" i="9"/>
  <c r="J45" i="9"/>
  <c r="H76" i="9"/>
  <c r="E322" i="9"/>
  <c r="M718" i="9"/>
  <c r="C871" i="9"/>
  <c r="F590" i="9"/>
  <c r="M492" i="9"/>
  <c r="I329" i="9"/>
  <c r="G963" i="9"/>
  <c r="J673" i="9"/>
  <c r="H754" i="9"/>
  <c r="K28" i="9"/>
  <c r="M410" i="9"/>
  <c r="G679" i="9"/>
  <c r="H409" i="9"/>
  <c r="H174" i="9"/>
  <c r="E487" i="9"/>
  <c r="M835" i="9"/>
  <c r="M935" i="9"/>
  <c r="D486" i="9"/>
  <c r="G846" i="9"/>
  <c r="D268" i="9"/>
  <c r="F492" i="9"/>
  <c r="E421" i="9"/>
  <c r="C35" i="9"/>
  <c r="F672" i="9"/>
  <c r="E570" i="9"/>
  <c r="F38" i="9"/>
  <c r="C305" i="9"/>
  <c r="A298" i="9"/>
  <c r="A460" i="9"/>
  <c r="B913" i="9"/>
  <c r="G242" i="9"/>
  <c r="H836" i="9"/>
  <c r="K256" i="9"/>
  <c r="B314" i="9"/>
  <c r="L317" i="9"/>
  <c r="A130" i="9"/>
  <c r="G511" i="9"/>
  <c r="D971" i="9"/>
  <c r="F688" i="9"/>
  <c r="D123" i="9"/>
  <c r="G696" i="9"/>
  <c r="F520" i="9"/>
  <c r="A867" i="9"/>
  <c r="C766" i="9"/>
  <c r="L581" i="9"/>
  <c r="J944" i="9"/>
  <c r="L682" i="9"/>
  <c r="D753" i="9"/>
  <c r="E547" i="9"/>
  <c r="C360" i="9"/>
  <c r="I969" i="9"/>
  <c r="H388" i="9"/>
  <c r="F883" i="9"/>
  <c r="A352" i="9"/>
  <c r="C343" i="9"/>
  <c r="M585" i="9"/>
  <c r="C306" i="9"/>
  <c r="F401" i="9"/>
  <c r="I729" i="9"/>
  <c r="D452" i="9"/>
  <c r="F342" i="9"/>
  <c r="L561" i="9"/>
  <c r="D424" i="9"/>
  <c r="G923" i="9"/>
  <c r="C28" i="9"/>
  <c r="G752" i="9"/>
  <c r="C939" i="9"/>
  <c r="M391" i="9"/>
  <c r="J856" i="9"/>
  <c r="B840" i="9"/>
  <c r="K409" i="9"/>
  <c r="F643" i="9"/>
  <c r="I977" i="9"/>
  <c r="D636" i="9"/>
  <c r="C891" i="9"/>
  <c r="H348" i="9"/>
  <c r="H333" i="9"/>
  <c r="J888" i="9"/>
  <c r="K399" i="9"/>
  <c r="F369" i="9"/>
  <c r="K191" i="9"/>
  <c r="J94" i="9"/>
  <c r="A269" i="9"/>
  <c r="F243" i="9"/>
  <c r="B785" i="9"/>
  <c r="L880" i="9"/>
  <c r="G876" i="9"/>
  <c r="C593" i="9"/>
  <c r="L717" i="9"/>
  <c r="E123" i="9"/>
  <c r="M348" i="9"/>
  <c r="B47" i="9"/>
  <c r="D144" i="9"/>
  <c r="H459" i="9"/>
  <c r="K949" i="9"/>
  <c r="H89" i="9"/>
  <c r="L450" i="9"/>
  <c r="G888" i="9"/>
  <c r="I224" i="9"/>
  <c r="J300" i="9"/>
  <c r="M467" i="9"/>
  <c r="H736" i="9"/>
  <c r="A559" i="9"/>
  <c r="M716" i="9"/>
  <c r="F926" i="9"/>
  <c r="G22" i="9"/>
  <c r="B25" i="9"/>
  <c r="M23" i="9"/>
  <c r="F215" i="9"/>
  <c r="A693" i="9"/>
  <c r="H520" i="9"/>
  <c r="K74" i="9"/>
  <c r="M741" i="9"/>
  <c r="H574" i="9"/>
  <c r="L423" i="9"/>
  <c r="F507" i="9"/>
  <c r="C423" i="9"/>
  <c r="H262" i="9"/>
  <c r="C421" i="9"/>
  <c r="J416" i="9"/>
  <c r="A743" i="9"/>
  <c r="C947" i="9"/>
  <c r="F27" i="9"/>
  <c r="C36" i="9"/>
  <c r="B767" i="9"/>
  <c r="F867" i="9"/>
  <c r="M228" i="9"/>
  <c r="J241" i="9"/>
  <c r="F888" i="9"/>
  <c r="A973" i="9"/>
  <c r="E987" i="9"/>
  <c r="A643" i="9"/>
  <c r="K670" i="9"/>
  <c r="H504" i="9"/>
  <c r="M875" i="9"/>
  <c r="H641" i="9"/>
  <c r="L619" i="9"/>
  <c r="L273" i="9"/>
  <c r="A227" i="9"/>
  <c r="I349" i="9"/>
  <c r="K102" i="9"/>
  <c r="D915" i="9"/>
  <c r="B471" i="9"/>
  <c r="K283" i="9"/>
  <c r="F847" i="9"/>
  <c r="F58" i="9"/>
  <c r="M213" i="9"/>
  <c r="F821" i="9"/>
  <c r="G847" i="9"/>
  <c r="D55" i="9"/>
  <c r="I951" i="9"/>
  <c r="E840" i="9"/>
  <c r="E811" i="9"/>
  <c r="B406" i="9"/>
  <c r="E92" i="9"/>
  <c r="J98" i="9"/>
  <c r="F733" i="9"/>
  <c r="J69" i="9"/>
  <c r="B917" i="9"/>
  <c r="C921" i="9"/>
  <c r="G166" i="9"/>
  <c r="L562" i="9"/>
  <c r="D308" i="9"/>
  <c r="C855" i="9"/>
  <c r="K36" i="9"/>
  <c r="L707" i="9"/>
  <c r="G514" i="9"/>
  <c r="F462" i="9"/>
  <c r="B441" i="9"/>
  <c r="J63" i="9"/>
  <c r="C236" i="9"/>
  <c r="H105" i="9"/>
  <c r="F245" i="9"/>
  <c r="G912" i="9"/>
  <c r="L320" i="9"/>
  <c r="E274" i="9"/>
  <c r="M482" i="9"/>
  <c r="I313" i="9"/>
  <c r="H969" i="9"/>
  <c r="G965" i="9"/>
  <c r="C489" i="9"/>
  <c r="H634" i="9"/>
  <c r="C213" i="9"/>
  <c r="D130" i="9"/>
  <c r="C186" i="9"/>
  <c r="B636" i="9"/>
  <c r="D990" i="9"/>
  <c r="F586" i="9"/>
  <c r="C658" i="9"/>
  <c r="E595" i="9"/>
  <c r="M670" i="9"/>
  <c r="I169" i="9"/>
  <c r="G78" i="9"/>
  <c r="L239" i="9"/>
  <c r="E34" i="9"/>
  <c r="I321" i="9"/>
  <c r="A391" i="9"/>
  <c r="H33" i="9"/>
  <c r="I859" i="9"/>
  <c r="D41" i="9"/>
  <c r="C667" i="9"/>
  <c r="K452" i="9"/>
  <c r="G202" i="9"/>
  <c r="M581" i="9"/>
  <c r="M258" i="9"/>
  <c r="G102" i="9"/>
  <c r="K92" i="9"/>
  <c r="I376" i="9"/>
  <c r="J929" i="9"/>
  <c r="C848" i="9"/>
  <c r="G799" i="9"/>
  <c r="E828" i="9"/>
  <c r="E348" i="9"/>
  <c r="C780" i="9"/>
  <c r="J984" i="9"/>
  <c r="E377" i="9"/>
  <c r="G508" i="9"/>
  <c r="C679" i="9"/>
  <c r="J561" i="9"/>
  <c r="M371" i="9"/>
  <c r="K543" i="9"/>
  <c r="K740" i="9"/>
  <c r="M322" i="9"/>
  <c r="G248" i="9"/>
  <c r="M777" i="9"/>
  <c r="G825" i="9"/>
  <c r="L154" i="9"/>
  <c r="M450" i="9"/>
  <c r="M707" i="9"/>
  <c r="J767" i="9"/>
  <c r="H452" i="9"/>
  <c r="K838" i="9"/>
  <c r="F418" i="9"/>
  <c r="L316" i="9"/>
  <c r="L34" i="9"/>
  <c r="F427" i="9"/>
  <c r="A286" i="9"/>
  <c r="D570" i="9"/>
  <c r="E44" i="9"/>
  <c r="D661" i="9"/>
  <c r="A106" i="9"/>
  <c r="A639" i="9"/>
  <c r="D653" i="9"/>
  <c r="C39" i="9"/>
  <c r="M555" i="9"/>
  <c r="C155" i="9"/>
  <c r="B327" i="9"/>
  <c r="J796" i="9"/>
  <c r="J525" i="9"/>
  <c r="I306" i="9"/>
  <c r="E258" i="9"/>
  <c r="H150" i="9"/>
  <c r="D901" i="9"/>
  <c r="D939" i="9"/>
  <c r="A486" i="9"/>
  <c r="J175" i="9"/>
  <c r="M927" i="9"/>
  <c r="B93" i="9"/>
  <c r="C672" i="9"/>
  <c r="A301" i="9"/>
  <c r="E970" i="9"/>
  <c r="J890" i="9"/>
  <c r="A755" i="9"/>
  <c r="D38" i="9"/>
  <c r="H808" i="9"/>
  <c r="I99" i="9"/>
  <c r="C772" i="9"/>
  <c r="E126" i="9"/>
  <c r="L681" i="9"/>
  <c r="M971" i="9"/>
  <c r="F94" i="9"/>
  <c r="F437" i="9"/>
  <c r="M545" i="9"/>
  <c r="I908" i="9"/>
  <c r="G257" i="9"/>
  <c r="F23" i="9"/>
  <c r="C828" i="9"/>
  <c r="C91" i="9"/>
  <c r="A367" i="9"/>
  <c r="K453" i="9"/>
  <c r="C89" i="9"/>
  <c r="J278" i="9"/>
  <c r="A873" i="9"/>
  <c r="C133" i="9"/>
  <c r="D387" i="9"/>
  <c r="C983" i="9"/>
  <c r="C555" i="9"/>
  <c r="D39" i="9"/>
  <c r="M853" i="9"/>
  <c r="F809" i="9"/>
  <c r="F106" i="9"/>
  <c r="J741" i="9"/>
  <c r="J505" i="9"/>
  <c r="H93" i="9"/>
  <c r="M387" i="9"/>
  <c r="L463" i="9"/>
  <c r="D338" i="9"/>
  <c r="G459" i="9"/>
  <c r="I82" i="9"/>
  <c r="A936" i="9"/>
  <c r="F176" i="9"/>
  <c r="M900" i="9"/>
  <c r="A949" i="9"/>
  <c r="A960" i="9"/>
  <c r="B232" i="9"/>
  <c r="I41" i="9"/>
  <c r="C387" i="9"/>
  <c r="F193" i="9"/>
  <c r="I743" i="9"/>
  <c r="I354" i="9"/>
  <c r="J28" i="9"/>
  <c r="B591" i="9"/>
  <c r="L160" i="9"/>
  <c r="K176" i="9"/>
  <c r="A813" i="9"/>
  <c r="G214" i="9"/>
  <c r="J844" i="9"/>
  <c r="M96" i="9"/>
  <c r="E362" i="9"/>
  <c r="C663" i="9"/>
  <c r="D185" i="9"/>
  <c r="B465" i="9"/>
  <c r="C82" i="9"/>
  <c r="K931" i="9"/>
  <c r="M548" i="9"/>
  <c r="E221" i="9"/>
  <c r="J795" i="9"/>
  <c r="G402" i="9"/>
  <c r="D201" i="9"/>
  <c r="H281" i="9"/>
  <c r="G622" i="9"/>
  <c r="H376" i="9"/>
  <c r="L883" i="9"/>
  <c r="B453" i="9"/>
  <c r="D131" i="9"/>
  <c r="D670" i="9"/>
  <c r="D827" i="9"/>
  <c r="A372" i="9"/>
  <c r="D772" i="9"/>
  <c r="M769" i="9"/>
  <c r="E594" i="9"/>
  <c r="L247" i="9"/>
  <c r="M497" i="9"/>
  <c r="A262" i="9"/>
  <c r="H615" i="9"/>
  <c r="G944" i="9"/>
  <c r="H579" i="9"/>
  <c r="M662" i="9"/>
  <c r="A392" i="9"/>
  <c r="H177" i="9"/>
  <c r="A86" i="9"/>
  <c r="I925" i="9"/>
  <c r="A94" i="9"/>
  <c r="D102" i="9"/>
  <c r="C625" i="9"/>
  <c r="L958" i="9"/>
  <c r="K439" i="9"/>
  <c r="J628" i="9"/>
  <c r="J346" i="9"/>
  <c r="E236" i="9"/>
  <c r="E313" i="9"/>
  <c r="I262" i="9"/>
  <c r="C942" i="9"/>
  <c r="M347" i="9"/>
  <c r="E853" i="9"/>
  <c r="E682" i="9"/>
  <c r="B136" i="9"/>
  <c r="L725" i="9"/>
  <c r="G698" i="9"/>
  <c r="J701" i="9"/>
  <c r="I739" i="9"/>
  <c r="M388" i="9"/>
  <c r="J758" i="9"/>
  <c r="K575" i="9"/>
  <c r="A491" i="9"/>
  <c r="L902" i="9"/>
  <c r="J811" i="9"/>
  <c r="I668" i="9"/>
  <c r="F726" i="9"/>
  <c r="B332" i="9"/>
  <c r="G160" i="9"/>
  <c r="K942" i="9"/>
  <c r="L940" i="9"/>
  <c r="L435" i="9"/>
  <c r="C903" i="9"/>
  <c r="K833" i="9"/>
  <c r="M165" i="9"/>
  <c r="J682" i="9"/>
  <c r="C512" i="9"/>
  <c r="D545" i="9"/>
  <c r="M644" i="9"/>
  <c r="C961" i="9"/>
  <c r="I982" i="9"/>
  <c r="K825" i="9"/>
  <c r="E392" i="9"/>
  <c r="I42" i="9"/>
  <c r="F937" i="9"/>
  <c r="E61" i="9"/>
  <c r="A431" i="9"/>
  <c r="H496" i="9"/>
  <c r="F172" i="9"/>
  <c r="L938" i="9"/>
  <c r="D602" i="9"/>
  <c r="C370" i="9"/>
  <c r="A205" i="9"/>
  <c r="I547" i="9"/>
  <c r="J981" i="9"/>
  <c r="A446" i="9"/>
  <c r="A569" i="9"/>
  <c r="K915" i="9"/>
  <c r="A577" i="9"/>
  <c r="K708" i="9"/>
  <c r="I307" i="9"/>
  <c r="J760" i="9"/>
  <c r="J247" i="9"/>
  <c r="F40" i="9"/>
  <c r="C779" i="9"/>
  <c r="A984" i="9"/>
  <c r="K983" i="9"/>
  <c r="I310" i="9"/>
  <c r="E439" i="9"/>
  <c r="K824" i="9"/>
  <c r="B440" i="9"/>
  <c r="L473" i="9"/>
  <c r="J27" i="9"/>
  <c r="K202" i="9"/>
  <c r="B548" i="9"/>
  <c r="A394" i="9"/>
  <c r="L626" i="9"/>
  <c r="E562" i="9"/>
  <c r="K165" i="9"/>
  <c r="L869" i="9"/>
  <c r="B94" i="9"/>
  <c r="B354" i="9"/>
  <c r="D124" i="9"/>
  <c r="F312" i="9"/>
  <c r="M235" i="9"/>
  <c r="I539" i="9"/>
  <c r="A599" i="9"/>
  <c r="L212" i="9"/>
  <c r="C408" i="9"/>
  <c r="J284" i="9"/>
  <c r="G92" i="9"/>
  <c r="L627" i="9"/>
  <c r="I304" i="9"/>
  <c r="B24" i="9"/>
  <c r="I256" i="9"/>
  <c r="L276" i="9"/>
  <c r="F105" i="9"/>
  <c r="K289" i="9"/>
  <c r="M314" i="9"/>
  <c r="J30" i="9"/>
  <c r="B324" i="9"/>
  <c r="G397" i="9"/>
  <c r="G845" i="9"/>
  <c r="E233" i="9"/>
  <c r="I771" i="9"/>
  <c r="K381" i="9"/>
  <c r="K588" i="9"/>
  <c r="D403" i="9"/>
  <c r="I167" i="9"/>
  <c r="I448" i="9"/>
  <c r="K379" i="9"/>
  <c r="I942" i="9"/>
  <c r="J737" i="9"/>
  <c r="M83" i="9"/>
  <c r="L386" i="9"/>
  <c r="K747" i="9"/>
  <c r="I359" i="9"/>
  <c r="L457" i="9"/>
  <c r="C258" i="9"/>
  <c r="A178" i="9"/>
  <c r="H618" i="9"/>
  <c r="C222" i="9"/>
  <c r="L332" i="9"/>
  <c r="G350" i="9"/>
  <c r="K158" i="9"/>
  <c r="D438" i="9"/>
  <c r="A730" i="9"/>
  <c r="G897" i="9"/>
  <c r="L588" i="9"/>
  <c r="H898" i="9"/>
  <c r="F363" i="9"/>
  <c r="K203" i="9"/>
  <c r="E308" i="9"/>
  <c r="M117" i="9"/>
  <c r="A363" i="9"/>
  <c r="E827" i="9"/>
  <c r="B403" i="9"/>
  <c r="E618" i="9"/>
  <c r="B356" i="9"/>
  <c r="F314" i="9"/>
  <c r="G141" i="9"/>
  <c r="J107" i="9"/>
  <c r="L939" i="9"/>
  <c r="A763" i="9"/>
  <c r="C675" i="9"/>
  <c r="D440" i="9"/>
  <c r="G859" i="9"/>
  <c r="J554" i="9"/>
  <c r="F873" i="9"/>
  <c r="H198" i="9"/>
  <c r="I110" i="9"/>
  <c r="I812" i="9"/>
  <c r="A181" i="9"/>
  <c r="I407" i="9"/>
  <c r="F837" i="9"/>
  <c r="E660" i="9"/>
  <c r="A370" i="9"/>
  <c r="M930" i="9"/>
  <c r="E168" i="9"/>
  <c r="F324" i="9"/>
  <c r="I212" i="9"/>
  <c r="B115" i="9"/>
  <c r="D879" i="9"/>
  <c r="G947" i="9"/>
  <c r="B288" i="9"/>
  <c r="L326" i="9"/>
  <c r="B643" i="9"/>
  <c r="F218" i="9"/>
  <c r="I975" i="9"/>
  <c r="E861" i="9"/>
  <c r="I350" i="9"/>
  <c r="B932" i="9"/>
  <c r="L891" i="9"/>
  <c r="B26" i="9"/>
  <c r="D148" i="9"/>
  <c r="K376" i="9"/>
  <c r="F403" i="9"/>
  <c r="B374" i="9"/>
  <c r="J451" i="9"/>
  <c r="J731" i="9"/>
  <c r="G747" i="9"/>
  <c r="J788" i="9"/>
  <c r="I856" i="9"/>
  <c r="A794" i="9"/>
  <c r="H31" i="9"/>
  <c r="K177" i="9"/>
  <c r="E489" i="9"/>
  <c r="J703" i="9"/>
  <c r="M264" i="9"/>
  <c r="H959" i="9"/>
  <c r="E369" i="9"/>
  <c r="A472" i="9"/>
  <c r="J684" i="9"/>
  <c r="I560" i="9"/>
  <c r="D816" i="9"/>
  <c r="I480" i="9"/>
  <c r="A777" i="9"/>
  <c r="F222" i="9"/>
  <c r="E717" i="9"/>
  <c r="C177" i="9"/>
  <c r="C442" i="9"/>
  <c r="B144" i="9"/>
  <c r="F116" i="9"/>
  <c r="B201" i="9"/>
  <c r="G381" i="9"/>
  <c r="C919" i="9"/>
  <c r="E972" i="9"/>
  <c r="E783" i="9"/>
  <c r="A751" i="9"/>
  <c r="J989" i="9"/>
  <c r="C868" i="9"/>
  <c r="B462" i="9"/>
  <c r="J77" i="9"/>
  <c r="A413" i="9"/>
  <c r="F985" i="9"/>
  <c r="I447" i="9"/>
  <c r="M226" i="9"/>
  <c r="B756" i="9"/>
  <c r="G131" i="9"/>
  <c r="F264" i="9"/>
  <c r="E936" i="9"/>
  <c r="J904" i="9"/>
  <c r="A933" i="9"/>
  <c r="E512" i="9"/>
  <c r="F31" i="9"/>
  <c r="K363" i="9"/>
  <c r="M590" i="9"/>
  <c r="B855" i="9"/>
  <c r="H958" i="9"/>
  <c r="M638" i="9"/>
  <c r="I688" i="9"/>
  <c r="M295" i="9"/>
  <c r="C227" i="9"/>
  <c r="K528" i="9"/>
  <c r="F713" i="9"/>
  <c r="K166" i="9"/>
  <c r="F412" i="9"/>
  <c r="D273" i="9"/>
  <c r="A728" i="9"/>
  <c r="F388" i="9"/>
  <c r="H372" i="9"/>
  <c r="K918" i="9"/>
  <c r="D174" i="9"/>
  <c r="L569" i="9"/>
  <c r="F892" i="9"/>
  <c r="J975" i="9"/>
  <c r="K697" i="9"/>
  <c r="D411" i="9"/>
  <c r="C515" i="9"/>
  <c r="K275" i="9"/>
  <c r="G763" i="9"/>
  <c r="B23" i="9"/>
  <c r="A23" i="9"/>
  <c r="C29" i="9"/>
  <c r="E640" i="9"/>
  <c r="A521" i="9"/>
  <c r="B831" i="9"/>
  <c r="G275" i="9"/>
  <c r="C880" i="9"/>
  <c r="M146" i="9"/>
  <c r="F460" i="9"/>
  <c r="I829" i="9"/>
  <c r="A604" i="9"/>
  <c r="I418" i="9"/>
  <c r="A804" i="9"/>
  <c r="M461" i="9"/>
  <c r="F100" i="9"/>
  <c r="A280" i="9"/>
  <c r="G103" i="9"/>
  <c r="F380" i="9"/>
  <c r="C783" i="9"/>
  <c r="D642" i="9"/>
  <c r="G569" i="9"/>
  <c r="K464" i="9"/>
  <c r="D170" i="9"/>
  <c r="G429" i="9"/>
  <c r="F952" i="9"/>
  <c r="J692" i="9"/>
  <c r="J380" i="9"/>
  <c r="K984" i="9"/>
  <c r="B308" i="9"/>
  <c r="M615" i="9"/>
  <c r="M415" i="9"/>
  <c r="F51" i="9"/>
  <c r="I198" i="9"/>
  <c r="I789" i="9"/>
  <c r="C191" i="9"/>
  <c r="B904" i="9"/>
  <c r="D93" i="9"/>
  <c r="M732" i="9"/>
  <c r="L256" i="9"/>
  <c r="D535" i="9"/>
  <c r="C621" i="9"/>
  <c r="A734" i="9"/>
  <c r="A296" i="9"/>
  <c r="J560" i="9"/>
  <c r="H445" i="9"/>
  <c r="B398" i="9"/>
  <c r="L277" i="9"/>
  <c r="A279" i="9"/>
  <c r="I384" i="9"/>
  <c r="B235" i="9"/>
  <c r="I873" i="9"/>
  <c r="E187" i="9"/>
  <c r="M693" i="9"/>
  <c r="K979" i="9"/>
  <c r="D401" i="9"/>
  <c r="H46" i="9"/>
  <c r="G546" i="9"/>
  <c r="E428" i="9"/>
  <c r="L81" i="9"/>
  <c r="H370" i="9"/>
  <c r="E121" i="9"/>
  <c r="F206" i="9"/>
  <c r="G389" i="9"/>
  <c r="D68" i="9"/>
  <c r="E417" i="9"/>
  <c r="F684" i="9"/>
  <c r="D951" i="9"/>
  <c r="M742" i="9"/>
  <c r="J677" i="9"/>
  <c r="C550" i="9"/>
  <c r="B473" i="9"/>
  <c r="M249" i="9"/>
  <c r="L750" i="9"/>
  <c r="C224" i="9"/>
  <c r="L975" i="9"/>
  <c r="D503" i="9"/>
  <c r="B493" i="9"/>
  <c r="L455" i="9"/>
  <c r="K868" i="9"/>
  <c r="I470" i="9"/>
  <c r="F177" i="9"/>
  <c r="G139" i="9"/>
  <c r="B558" i="9"/>
  <c r="B76" i="9"/>
  <c r="H698" i="9"/>
  <c r="H155" i="9"/>
  <c r="E50" i="9"/>
  <c r="J712" i="9"/>
  <c r="I184" i="9"/>
  <c r="J85" i="9"/>
  <c r="E973" i="9"/>
  <c r="F250" i="9"/>
  <c r="J91" i="9"/>
  <c r="E577" i="9"/>
  <c r="H415" i="9"/>
  <c r="D115" i="9"/>
  <c r="C347" i="9"/>
  <c r="E311" i="9"/>
  <c r="K154" i="9"/>
  <c r="I98" i="9"/>
  <c r="M817" i="9"/>
  <c r="A860" i="9"/>
  <c r="D422" i="9"/>
  <c r="D246" i="9"/>
  <c r="K233" i="9"/>
  <c r="E514" i="9"/>
  <c r="M577" i="9"/>
  <c r="F476" i="9"/>
  <c r="J988" i="9"/>
  <c r="A704" i="9"/>
  <c r="J215" i="9"/>
  <c r="E961" i="9"/>
  <c r="K278" i="9"/>
  <c r="F619" i="9"/>
  <c r="G231" i="9"/>
  <c r="C396" i="9"/>
  <c r="L254" i="9"/>
  <c r="M944" i="9"/>
  <c r="A896" i="9"/>
  <c r="E142" i="9"/>
  <c r="C541" i="9"/>
  <c r="E114" i="9"/>
  <c r="H327" i="9"/>
  <c r="K88" i="9"/>
  <c r="H610" i="9"/>
  <c r="D480" i="9"/>
  <c r="C825" i="9"/>
  <c r="M938" i="9"/>
  <c r="G659" i="9"/>
  <c r="A510" i="9"/>
  <c r="C494" i="9"/>
  <c r="A924" i="9"/>
  <c r="M874" i="9"/>
  <c r="E204" i="9"/>
  <c r="J875" i="9"/>
  <c r="L79" i="9"/>
  <c r="K952" i="9"/>
  <c r="A471" i="9"/>
  <c r="J808" i="9"/>
  <c r="D925" i="9"/>
  <c r="F311" i="9"/>
  <c r="G689" i="9"/>
  <c r="M350" i="9"/>
  <c r="M804" i="9"/>
  <c r="A874" i="9"/>
  <c r="E711" i="9"/>
  <c r="J245" i="9"/>
  <c r="J75" i="9"/>
  <c r="H60" i="9"/>
  <c r="K612" i="9"/>
  <c r="E697" i="9"/>
  <c r="B302" i="9"/>
  <c r="B260" i="9"/>
  <c r="I679" i="9"/>
  <c r="H442" i="9"/>
  <c r="C339" i="9"/>
  <c r="M397" i="9"/>
  <c r="E709" i="9"/>
  <c r="M833" i="9"/>
  <c r="J266" i="9"/>
  <c r="G468" i="9"/>
  <c r="E243" i="9"/>
  <c r="K265" i="9"/>
  <c r="C749" i="9"/>
  <c r="E430" i="9"/>
  <c r="L187" i="9"/>
  <c r="H225" i="9"/>
  <c r="D192" i="9"/>
  <c r="J172" i="9"/>
  <c r="M57" i="9"/>
  <c r="D989" i="9"/>
  <c r="B929" i="9"/>
  <c r="H75" i="9"/>
  <c r="E604" i="9"/>
  <c r="M952" i="9"/>
  <c r="I421" i="9"/>
  <c r="D65" i="9"/>
  <c r="H411" i="9"/>
  <c r="G662" i="9"/>
  <c r="B217" i="9"/>
  <c r="G195" i="9"/>
  <c r="E661" i="9"/>
  <c r="D267" i="9"/>
  <c r="I946" i="9"/>
  <c r="G209" i="9"/>
  <c r="I727" i="9"/>
  <c r="H277" i="9"/>
  <c r="L694" i="9"/>
  <c r="G232" i="9"/>
  <c r="F874" i="9"/>
  <c r="H349" i="9"/>
  <c r="D965" i="9"/>
  <c r="A815" i="9"/>
  <c r="E304" i="9"/>
  <c r="I696" i="9"/>
  <c r="C102" i="9"/>
  <c r="G672" i="9"/>
  <c r="D184" i="9"/>
  <c r="J459" i="9"/>
  <c r="J755" i="9"/>
  <c r="M619" i="9"/>
  <c r="G872" i="9"/>
  <c r="C567" i="9"/>
  <c r="F113" i="9"/>
  <c r="D48" i="9"/>
  <c r="M928" i="9"/>
  <c r="L420" i="9"/>
  <c r="M248" i="9"/>
  <c r="L56" i="9"/>
  <c r="C241" i="9"/>
  <c r="E552" i="9"/>
  <c r="I603" i="9"/>
  <c r="B400" i="9"/>
  <c r="A206" i="9"/>
  <c r="F181" i="9"/>
  <c r="F629" i="9"/>
  <c r="C137" i="9"/>
  <c r="M383" i="9"/>
  <c r="H300" i="9"/>
  <c r="G826" i="9"/>
  <c r="L976" i="9"/>
  <c r="K689" i="9"/>
  <c r="F300" i="9"/>
  <c r="J264" i="9"/>
  <c r="C542" i="9"/>
  <c r="C168" i="9"/>
  <c r="J198" i="9"/>
  <c r="H669" i="9"/>
  <c r="E352" i="9"/>
  <c r="D245" i="9"/>
  <c r="M925" i="9"/>
  <c r="F778" i="9"/>
  <c r="J829" i="9"/>
  <c r="J667" i="9"/>
  <c r="E452" i="9"/>
  <c r="B246" i="9"/>
  <c r="D391" i="9"/>
  <c r="I943" i="9"/>
  <c r="G652" i="9"/>
  <c r="L166" i="9"/>
  <c r="L475" i="9"/>
  <c r="L110" i="9"/>
  <c r="G159" i="9"/>
  <c r="B561" i="9"/>
  <c r="F737" i="9"/>
  <c r="B233" i="9"/>
  <c r="A587" i="9"/>
  <c r="H106" i="9"/>
  <c r="M822" i="9"/>
  <c r="M34" i="9"/>
  <c r="M828" i="9"/>
  <c r="H648" i="9"/>
  <c r="E600" i="9"/>
  <c r="F866" i="9"/>
  <c r="L309" i="9"/>
  <c r="E992" i="9"/>
  <c r="C866" i="9"/>
  <c r="M737" i="9"/>
  <c r="G643" i="9"/>
  <c r="I478" i="9"/>
  <c r="J958" i="9"/>
  <c r="F232" i="9"/>
  <c r="M513" i="9"/>
  <c r="K954" i="9"/>
  <c r="D808" i="9"/>
  <c r="I819" i="9"/>
  <c r="J855" i="9"/>
  <c r="K980" i="9"/>
  <c r="L466" i="9"/>
  <c r="H785" i="9"/>
  <c r="G682" i="9"/>
  <c r="H164" i="9"/>
  <c r="A922" i="9"/>
  <c r="F766" i="9"/>
  <c r="G210" i="9"/>
  <c r="E434" i="9"/>
  <c r="E337" i="9"/>
  <c r="L832" i="9"/>
  <c r="A670" i="9"/>
  <c r="G428" i="9"/>
  <c r="D343" i="9"/>
  <c r="G642" i="9"/>
  <c r="M521" i="9"/>
  <c r="K950" i="9"/>
  <c r="K371" i="9"/>
  <c r="D691" i="9"/>
  <c r="G393" i="9"/>
  <c r="J588" i="9"/>
  <c r="M498" i="9"/>
  <c r="B821" i="9"/>
  <c r="F261" i="9"/>
  <c r="K522" i="9"/>
  <c r="I362" i="9"/>
  <c r="G127" i="9"/>
  <c r="I575" i="9"/>
  <c r="J267" i="9"/>
  <c r="D771" i="9"/>
  <c r="K820" i="9"/>
  <c r="L600" i="9"/>
  <c r="E654" i="9"/>
  <c r="J809" i="9"/>
  <c r="F448" i="9"/>
  <c r="K948" i="9"/>
  <c r="G158" i="9"/>
  <c r="D824" i="9"/>
  <c r="H658" i="9"/>
  <c r="F131" i="9"/>
  <c r="A853" i="9"/>
  <c r="G865" i="9"/>
  <c r="D877" i="9"/>
  <c r="E668" i="9"/>
  <c r="C938" i="9"/>
  <c r="A653" i="9"/>
  <c r="G780" i="9"/>
  <c r="L828" i="9"/>
  <c r="L462" i="9"/>
  <c r="A841" i="9"/>
  <c r="J216" i="9"/>
  <c r="C526" i="9"/>
  <c r="F544" i="9"/>
  <c r="K792" i="9"/>
  <c r="H91" i="9"/>
  <c r="B208" i="9"/>
  <c r="G637" i="9"/>
  <c r="K419" i="9"/>
  <c r="H556" i="9"/>
  <c r="F292" i="9"/>
  <c r="C897" i="9"/>
  <c r="F117" i="9"/>
  <c r="K847" i="9"/>
  <c r="A793" i="9"/>
  <c r="K395" i="9"/>
  <c r="L919" i="9"/>
  <c r="M122" i="9"/>
  <c r="F480" i="9"/>
  <c r="J860" i="9"/>
  <c r="C45" i="9"/>
  <c r="J740" i="9"/>
  <c r="C270" i="9"/>
  <c r="L652" i="9"/>
  <c r="E395" i="9"/>
  <c r="J838" i="9"/>
  <c r="E184" i="9"/>
  <c r="H707" i="9"/>
  <c r="C577" i="9"/>
  <c r="I211" i="9"/>
  <c r="K710" i="9"/>
  <c r="K308" i="9"/>
  <c r="M285" i="9"/>
  <c r="K893" i="9"/>
  <c r="F978" i="9"/>
  <c r="M27" i="9"/>
  <c r="J757" i="9"/>
  <c r="L106" i="9"/>
  <c r="G144" i="9"/>
  <c r="A715" i="9"/>
  <c r="D304" i="9"/>
  <c r="A578" i="9"/>
  <c r="F119" i="9"/>
  <c r="F910" i="9"/>
  <c r="M743" i="9"/>
  <c r="M151" i="9"/>
  <c r="C47" i="9"/>
  <c r="B670" i="9"/>
  <c r="A404" i="9"/>
  <c r="I317" i="9"/>
  <c r="H118" i="9"/>
  <c r="A376" i="9"/>
  <c r="G259" i="9"/>
  <c r="M913" i="9"/>
  <c r="G437" i="9"/>
  <c r="I203" i="9"/>
  <c r="M785" i="9"/>
  <c r="K251" i="9"/>
  <c r="I213" i="9"/>
  <c r="I684" i="9"/>
  <c r="D831" i="9"/>
  <c r="A239" i="9"/>
  <c r="C147" i="9"/>
  <c r="E93" i="9"/>
  <c r="K700" i="9"/>
  <c r="E858" i="9"/>
  <c r="F849" i="9"/>
  <c r="D973" i="9"/>
  <c r="D612" i="9"/>
  <c r="H291" i="9"/>
  <c r="K151" i="9"/>
  <c r="C817" i="9"/>
  <c r="M169" i="9"/>
  <c r="D194" i="9"/>
  <c r="G515" i="9"/>
  <c r="D248" i="9"/>
  <c r="I600" i="9"/>
  <c r="H136" i="9"/>
  <c r="L593" i="9"/>
  <c r="F108" i="9"/>
  <c r="G119" i="9"/>
  <c r="H206" i="9"/>
  <c r="K769" i="9"/>
  <c r="K356" i="9"/>
  <c r="I685" i="9"/>
  <c r="L764" i="9"/>
  <c r="M535" i="9"/>
  <c r="H738" i="9"/>
  <c r="G794" i="9"/>
  <c r="I34" i="9"/>
  <c r="M294" i="9"/>
  <c r="D477" i="9"/>
  <c r="C940" i="9"/>
  <c r="J290" i="9"/>
  <c r="I815" i="9"/>
  <c r="C879" i="9"/>
  <c r="K33" i="9"/>
  <c r="D402" i="9"/>
  <c r="L33" i="9"/>
  <c r="L641" i="9"/>
  <c r="E112" i="9"/>
  <c r="E289" i="9"/>
  <c r="K693" i="9"/>
  <c r="F606" i="9"/>
  <c r="L620" i="9"/>
  <c r="C257" i="9"/>
  <c r="K958" i="9"/>
  <c r="I934" i="9"/>
  <c r="L292" i="9"/>
  <c r="F179" i="9"/>
  <c r="L41" i="9"/>
  <c r="J845" i="9"/>
  <c r="K624" i="9"/>
  <c r="C563" i="9"/>
  <c r="I347" i="9"/>
  <c r="I258" i="9"/>
  <c r="K611" i="9"/>
  <c r="H884" i="9"/>
  <c r="K353" i="9"/>
  <c r="G154" i="9"/>
  <c r="H94" i="9"/>
  <c r="L468" i="9"/>
  <c r="F858" i="9"/>
  <c r="F695" i="9"/>
  <c r="A897" i="9"/>
  <c r="D94" i="9"/>
  <c r="E87" i="9"/>
  <c r="C923" i="9"/>
  <c r="B383" i="9"/>
  <c r="J196" i="9"/>
  <c r="A649" i="9"/>
  <c r="F827" i="9"/>
  <c r="B38" i="9"/>
  <c r="L647" i="9"/>
  <c r="M73" i="9"/>
  <c r="E508" i="9"/>
  <c r="B79" i="9"/>
  <c r="B227" i="9"/>
  <c r="I276" i="9"/>
  <c r="G559" i="9"/>
  <c r="F806" i="9"/>
  <c r="H781" i="9"/>
  <c r="H926" i="9"/>
  <c r="D907" i="9"/>
  <c r="A598" i="9"/>
  <c r="K714" i="9"/>
  <c r="B797" i="9"/>
  <c r="L272" i="9"/>
  <c r="L875" i="9"/>
  <c r="J362" i="9"/>
  <c r="C732" i="9"/>
  <c r="A259" i="9"/>
  <c r="J653" i="9"/>
  <c r="G597" i="9"/>
  <c r="G60" i="9"/>
  <c r="L165" i="9"/>
  <c r="B891" i="9"/>
  <c r="M589" i="9"/>
  <c r="J671" i="9"/>
  <c r="I487" i="9"/>
  <c r="K558" i="9"/>
  <c r="J891" i="9"/>
  <c r="L573" i="9"/>
  <c r="J913" i="9"/>
  <c r="I833" i="9"/>
  <c r="H581" i="9"/>
  <c r="D712" i="9"/>
  <c r="E415" i="9"/>
  <c r="A124" i="9"/>
  <c r="K196" i="9"/>
  <c r="G400" i="9"/>
  <c r="J270" i="9"/>
  <c r="G418" i="9"/>
  <c r="J273" i="9"/>
  <c r="A771" i="9"/>
  <c r="I490" i="9"/>
  <c r="B32" i="9"/>
  <c r="K253" i="9"/>
  <c r="K530" i="9"/>
  <c r="H697" i="9"/>
  <c r="C602" i="9"/>
  <c r="G406" i="9"/>
  <c r="K236" i="9"/>
  <c r="B681" i="9"/>
  <c r="H113" i="9"/>
  <c r="K168" i="9"/>
  <c r="B353" i="9"/>
  <c r="F553" i="9"/>
  <c r="I132" i="9"/>
  <c r="K385" i="9"/>
  <c r="F931" i="9"/>
  <c r="J587" i="9"/>
  <c r="M692" i="9"/>
  <c r="M889" i="9"/>
  <c r="H148" i="9"/>
  <c r="M637" i="9"/>
  <c r="H123" i="9"/>
  <c r="D897" i="9"/>
  <c r="F550" i="9"/>
  <c r="H467" i="9"/>
  <c r="G681" i="9"/>
  <c r="B277" i="9"/>
  <c r="I863" i="9"/>
  <c r="F593" i="9"/>
  <c r="B69" i="9"/>
  <c r="B607" i="9"/>
  <c r="E111" i="9"/>
  <c r="L264" i="9"/>
  <c r="M596" i="9"/>
  <c r="A689" i="9"/>
  <c r="A134" i="9"/>
  <c r="H315" i="9"/>
  <c r="K564" i="9"/>
  <c r="D320" i="9"/>
  <c r="L63" i="9"/>
  <c r="C516" i="9"/>
  <c r="B285" i="9"/>
  <c r="G646" i="9"/>
  <c r="L206" i="9"/>
  <c r="D899" i="9"/>
  <c r="D302" i="9"/>
  <c r="E518" i="9"/>
  <c r="D890" i="9"/>
  <c r="K694" i="9"/>
  <c r="G42" i="9"/>
  <c r="L245" i="9"/>
  <c r="C926" i="9"/>
  <c r="L220" i="9"/>
  <c r="C930" i="9"/>
  <c r="F299" i="9"/>
  <c r="J949" i="9"/>
  <c r="H50" i="9"/>
  <c r="D737" i="9"/>
  <c r="M571" i="9"/>
  <c r="C381" i="9"/>
  <c r="M882" i="9"/>
  <c r="K727" i="9"/>
  <c r="I693" i="9"/>
  <c r="C639" i="9"/>
  <c r="F361" i="9"/>
  <c r="H848" i="9"/>
  <c r="H797" i="9"/>
  <c r="D81" i="9"/>
  <c r="G331" i="9"/>
  <c r="A405" i="9"/>
  <c r="E943" i="9"/>
  <c r="I473" i="9"/>
  <c r="I238" i="9"/>
  <c r="F949" i="9"/>
  <c r="E252" i="9"/>
  <c r="J257" i="9"/>
  <c r="I821" i="9"/>
  <c r="G477" i="9"/>
  <c r="L406" i="9"/>
  <c r="J907" i="9"/>
  <c r="D582" i="9"/>
  <c r="M819" i="9"/>
  <c r="M547" i="9"/>
  <c r="C878" i="9"/>
  <c r="D317" i="9"/>
  <c r="B72" i="9"/>
  <c r="E62" i="9"/>
  <c r="G398" i="9"/>
  <c r="A829" i="9"/>
  <c r="K990" i="9"/>
  <c r="G267" i="9"/>
  <c r="A105" i="9"/>
  <c r="C821" i="9"/>
  <c r="D86" i="9"/>
  <c r="J161" i="9"/>
  <c r="C876" i="9"/>
  <c r="C984" i="9"/>
  <c r="K287" i="9"/>
  <c r="J604" i="9"/>
  <c r="D628" i="9"/>
  <c r="G82" i="9"/>
  <c r="H104" i="9"/>
  <c r="K244" i="9"/>
  <c r="I471" i="9"/>
  <c r="M595" i="9"/>
  <c r="J37" i="9"/>
  <c r="K752" i="9"/>
  <c r="I150" i="9"/>
  <c r="B852" i="9"/>
  <c r="F72" i="9"/>
  <c r="K551" i="9"/>
  <c r="F166" i="9"/>
  <c r="G201" i="9"/>
  <c r="E752" i="9"/>
  <c r="K478" i="9"/>
  <c r="E790" i="9"/>
  <c r="I308" i="9"/>
  <c r="F823" i="9"/>
  <c r="L557" i="9"/>
  <c r="K813" i="9"/>
  <c r="D550" i="9"/>
  <c r="K469" i="9"/>
  <c r="H374" i="9"/>
  <c r="G415" i="9"/>
  <c r="I250" i="9"/>
  <c r="A302" i="9"/>
  <c r="A952" i="9"/>
  <c r="K762" i="9"/>
  <c r="D433" i="9"/>
  <c r="G132" i="9"/>
  <c r="D665" i="9"/>
  <c r="D323" i="9"/>
  <c r="M985" i="9"/>
  <c r="G52" i="9"/>
  <c r="H759" i="9"/>
  <c r="H692" i="9"/>
  <c r="F982" i="9"/>
  <c r="G921" i="9"/>
  <c r="L514" i="9"/>
  <c r="B506" i="9"/>
  <c r="J548" i="9"/>
  <c r="F485" i="9"/>
  <c r="D554" i="9"/>
  <c r="F345" i="9"/>
  <c r="C506" i="9"/>
  <c r="K607" i="9"/>
  <c r="J386" i="9"/>
  <c r="I339" i="9"/>
  <c r="B910" i="9"/>
  <c r="H413" i="9"/>
  <c r="L442" i="9"/>
  <c r="C329" i="9"/>
  <c r="J372" i="9"/>
  <c r="E653" i="9"/>
  <c r="E299" i="9"/>
  <c r="I397" i="9"/>
  <c r="F579" i="9"/>
  <c r="L920" i="9"/>
  <c r="K140" i="9"/>
  <c r="A879" i="9"/>
  <c r="E932" i="9"/>
  <c r="M84" i="9"/>
  <c r="B187" i="9"/>
  <c r="J877" i="9"/>
  <c r="L977" i="9"/>
  <c r="L233" i="9"/>
  <c r="D103" i="9"/>
  <c r="I860" i="9"/>
  <c r="E615" i="9"/>
  <c r="I542" i="9"/>
  <c r="G239" i="9"/>
  <c r="H778" i="9"/>
  <c r="L59" i="9"/>
  <c r="D605" i="9"/>
  <c r="I683" i="9"/>
  <c r="D981" i="9"/>
  <c r="H423" i="9"/>
  <c r="E71" i="9"/>
  <c r="A379" i="9"/>
  <c r="B252" i="9"/>
  <c r="D275" i="9"/>
  <c r="L141" i="9"/>
  <c r="B977" i="9"/>
  <c r="F543" i="9"/>
  <c r="H751" i="9"/>
  <c r="F53" i="9"/>
  <c r="M863" i="9"/>
  <c r="G585" i="9"/>
  <c r="K375" i="9"/>
  <c r="E714" i="9"/>
  <c r="G383" i="9"/>
  <c r="B761" i="9"/>
  <c r="I55" i="9"/>
  <c r="E222" i="9"/>
  <c r="F700" i="9"/>
  <c r="I411" i="9"/>
  <c r="E291" i="9"/>
  <c r="C592" i="9"/>
  <c r="E949" i="9"/>
  <c r="B893" i="9"/>
  <c r="J404" i="9"/>
  <c r="A499" i="9"/>
  <c r="L611" i="9"/>
  <c r="H866" i="9"/>
  <c r="L528" i="9"/>
  <c r="L989" i="9"/>
  <c r="M850" i="9"/>
  <c r="L121" i="9"/>
  <c r="G370" i="9"/>
  <c r="E276" i="9"/>
  <c r="F555" i="9"/>
  <c r="K625" i="9"/>
  <c r="F371" i="9"/>
  <c r="H776" i="9"/>
  <c r="H375" i="9"/>
  <c r="D161" i="9"/>
  <c r="E642" i="9"/>
  <c r="A923" i="9"/>
  <c r="C346" i="9"/>
  <c r="I39" i="9"/>
  <c r="G304" i="9"/>
  <c r="L842" i="9"/>
  <c r="D61" i="9"/>
  <c r="A116" i="9"/>
  <c r="L53" i="9"/>
  <c r="D562" i="9"/>
  <c r="L215" i="9"/>
  <c r="B56" i="9"/>
  <c r="D551" i="9"/>
  <c r="L181" i="9"/>
  <c r="K657" i="9"/>
  <c r="F417" i="9"/>
  <c r="L644" i="9"/>
  <c r="B197" i="9"/>
  <c r="L232" i="9"/>
  <c r="A980" i="9"/>
  <c r="E479" i="9"/>
  <c r="I898" i="9"/>
  <c r="F657" i="9"/>
  <c r="H494" i="9"/>
  <c r="A212" i="9"/>
  <c r="I920" i="9"/>
  <c r="H86" i="9"/>
  <c r="F748" i="9"/>
  <c r="D675" i="9"/>
  <c r="J191" i="9"/>
  <c r="G875" i="9"/>
  <c r="G63" i="9"/>
  <c r="E238" i="9"/>
  <c r="G800" i="9"/>
  <c r="B390" i="9"/>
  <c r="J974" i="9"/>
  <c r="J926" i="9"/>
  <c r="A992" i="9"/>
  <c r="C827" i="9"/>
  <c r="L833" i="9"/>
  <c r="I893" i="9"/>
  <c r="C212" i="9"/>
  <c r="K98" i="9"/>
  <c r="A832" i="9"/>
  <c r="A175" i="9"/>
  <c r="B683" i="9"/>
  <c r="L947" i="9"/>
  <c r="I586" i="9"/>
  <c r="M501" i="9"/>
  <c r="M808" i="9"/>
  <c r="A857" i="9"/>
  <c r="F211" i="9"/>
  <c r="J473" i="9"/>
  <c r="A830" i="9"/>
  <c r="H227" i="9"/>
  <c r="H806" i="9"/>
  <c r="B704" i="9"/>
  <c r="M967" i="9"/>
  <c r="E851" i="9"/>
  <c r="M676" i="9"/>
  <c r="B503" i="9"/>
  <c r="C901" i="9"/>
  <c r="L962" i="9"/>
  <c r="I46" i="9"/>
  <c r="B330" i="9"/>
  <c r="M337" i="9"/>
  <c r="M163" i="9"/>
  <c r="B189" i="9"/>
  <c r="E89" i="9"/>
  <c r="A88" i="9"/>
  <c r="M845" i="9"/>
  <c r="J639" i="9"/>
  <c r="G837" i="9"/>
  <c r="H280" i="9"/>
  <c r="J188" i="9"/>
  <c r="H940" i="9"/>
  <c r="F698" i="9"/>
  <c r="I482" i="9"/>
  <c r="J719" i="9"/>
  <c r="K398" i="9"/>
  <c r="M976" i="9"/>
  <c r="B182" i="9"/>
  <c r="B590" i="9"/>
  <c r="C893" i="9"/>
  <c r="H316" i="9"/>
  <c r="I377" i="9"/>
  <c r="D945" i="9"/>
  <c r="M195" i="9"/>
  <c r="B205" i="9"/>
  <c r="F582" i="9"/>
  <c r="A100" i="9"/>
  <c r="D24" i="9"/>
  <c r="C24" i="9"/>
  <c r="C775" i="9"/>
  <c r="G986" i="9"/>
  <c r="K837" i="9"/>
  <c r="M525" i="9"/>
  <c r="I957" i="9"/>
  <c r="J246" i="9"/>
  <c r="J557" i="9"/>
  <c r="F592" i="9"/>
  <c r="L234" i="9"/>
  <c r="E495" i="9"/>
  <c r="M304" i="9"/>
  <c r="F495" i="9"/>
  <c r="F421" i="9"/>
  <c r="B150" i="9"/>
  <c r="I561" i="9"/>
  <c r="D339" i="9"/>
  <c r="F125" i="9"/>
  <c r="E564" i="9"/>
  <c r="L578" i="9"/>
  <c r="F865" i="9"/>
  <c r="L950" i="9"/>
  <c r="I129" i="9"/>
  <c r="H499" i="9"/>
  <c r="G990" i="9"/>
  <c r="K438" i="9"/>
  <c r="B757" i="9"/>
  <c r="I714" i="9"/>
  <c r="I818" i="9"/>
  <c r="K250" i="9"/>
  <c r="C482" i="9"/>
  <c r="G225" i="9"/>
  <c r="E473" i="9"/>
  <c r="C564" i="9"/>
  <c r="M179" i="9"/>
  <c r="B224" i="9"/>
  <c r="H625" i="9"/>
  <c r="L478" i="9"/>
  <c r="F990" i="9"/>
  <c r="D324" i="9"/>
  <c r="H528" i="9"/>
  <c r="E933" i="9"/>
  <c r="J317" i="9"/>
  <c r="L552" i="9"/>
  <c r="I768" i="9"/>
  <c r="K567" i="9"/>
  <c r="K500" i="9"/>
  <c r="I437" i="9"/>
  <c r="D696" i="9"/>
  <c r="B738" i="9"/>
  <c r="A177" i="9"/>
  <c r="H583" i="9"/>
  <c r="F824" i="9"/>
  <c r="M641" i="9"/>
  <c r="D180" i="9"/>
  <c r="I889" i="9"/>
  <c r="H274" i="9"/>
  <c r="H770" i="9"/>
  <c r="M447" i="9"/>
  <c r="C64" i="9"/>
  <c r="M605" i="9"/>
  <c r="J634" i="9"/>
  <c r="H838" i="9"/>
  <c r="E857" i="9"/>
  <c r="B169" i="9"/>
  <c r="C689" i="9"/>
  <c r="M505" i="9"/>
  <c r="I427" i="9"/>
  <c r="L62" i="9"/>
  <c r="E842" i="9"/>
  <c r="A845" i="9"/>
  <c r="E680" i="9"/>
  <c r="C143" i="9"/>
  <c r="F709" i="9"/>
  <c r="C484" i="9"/>
  <c r="G786" i="9"/>
  <c r="M62" i="9"/>
  <c r="G687" i="9"/>
  <c r="L404" i="9"/>
  <c r="L867" i="9"/>
  <c r="H702" i="9"/>
  <c r="B628" i="9"/>
  <c r="E129" i="9"/>
  <c r="D514" i="9"/>
  <c r="K35" i="9"/>
  <c r="C842" i="9"/>
  <c r="D580" i="9"/>
  <c r="C249" i="9"/>
  <c r="I197" i="9"/>
  <c r="I396" i="9"/>
  <c r="I405" i="9"/>
  <c r="K595" i="9"/>
  <c r="F691" i="9"/>
  <c r="E37" i="9"/>
  <c r="C94" i="9"/>
  <c r="K37" i="9"/>
  <c r="M495" i="9"/>
  <c r="K141" i="9"/>
  <c r="E855" i="9"/>
  <c r="A131" i="9"/>
  <c r="C976" i="9"/>
  <c r="F860" i="9"/>
  <c r="F464" i="9"/>
  <c r="E623" i="9"/>
  <c r="L767" i="9"/>
  <c r="G147" i="9"/>
  <c r="A696" i="9"/>
  <c r="M771" i="9"/>
  <c r="H41" i="9"/>
  <c r="H460" i="9"/>
  <c r="J789" i="9"/>
  <c r="J54" i="9"/>
  <c r="G32" i="9"/>
  <c r="E380" i="9"/>
  <c r="K392" i="9"/>
  <c r="I118" i="9"/>
  <c r="M648" i="9"/>
  <c r="L483" i="9"/>
  <c r="C291" i="9"/>
  <c r="I378" i="9"/>
  <c r="J244" i="9"/>
  <c r="L194" i="9"/>
  <c r="E366" i="9"/>
  <c r="D703" i="9"/>
  <c r="M780" i="9"/>
  <c r="L954" i="9"/>
  <c r="D929" i="9"/>
  <c r="H939" i="9"/>
  <c r="J651" i="9"/>
  <c r="C608" i="9"/>
  <c r="H351" i="9"/>
  <c r="G308" i="9"/>
  <c r="E629" i="9"/>
  <c r="L105" i="9"/>
  <c r="F140" i="9"/>
  <c r="H857" i="9"/>
  <c r="I341" i="9"/>
  <c r="H393" i="9"/>
  <c r="J149" i="9"/>
  <c r="L928" i="9"/>
  <c r="E355" i="9"/>
  <c r="B184" i="9"/>
  <c r="H425" i="9"/>
  <c r="M118" i="9"/>
  <c r="I335" i="9"/>
  <c r="H716" i="9"/>
  <c r="L446" i="9"/>
  <c r="K76" i="9"/>
  <c r="C352" i="9"/>
  <c r="A264" i="9"/>
  <c r="I726" i="9"/>
  <c r="B559" i="9"/>
  <c r="D78" i="9"/>
  <c r="J61" i="9"/>
  <c r="H472" i="9"/>
  <c r="G693" i="9"/>
  <c r="L568" i="9"/>
  <c r="C974" i="9"/>
  <c r="D684" i="9"/>
  <c r="D941" i="9"/>
  <c r="H143" i="9"/>
  <c r="C793" i="9"/>
  <c r="B313" i="9"/>
  <c r="G629" i="9"/>
  <c r="C397" i="9"/>
  <c r="E419" i="9"/>
  <c r="B600" i="9"/>
  <c r="C391" i="9"/>
  <c r="I442" i="9"/>
  <c r="H23" i="9"/>
  <c r="D377" i="9"/>
  <c r="G230" i="9"/>
  <c r="B769" i="9"/>
  <c r="C223" i="9"/>
  <c r="G371" i="9"/>
  <c r="M186" i="9"/>
  <c r="J479" i="9"/>
  <c r="J690" i="9"/>
  <c r="K131" i="9"/>
  <c r="C777" i="9"/>
  <c r="C407" i="9"/>
  <c r="I486" i="9"/>
  <c r="C952" i="9"/>
  <c r="F146" i="9"/>
  <c r="I314" i="9"/>
  <c r="G295" i="9"/>
  <c r="K880" i="9"/>
  <c r="K804" i="9"/>
  <c r="J880" i="9"/>
  <c r="G547" i="9"/>
  <c r="E180" i="9"/>
  <c r="M36" i="9"/>
  <c r="I319" i="9"/>
  <c r="J490" i="9"/>
  <c r="K544" i="9"/>
  <c r="B469" i="9"/>
  <c r="G812" i="9"/>
  <c r="B221" i="9"/>
  <c r="I143" i="9"/>
  <c r="I731" i="9"/>
  <c r="I115" i="9"/>
  <c r="D77" i="9"/>
  <c r="F286" i="9"/>
  <c r="C414" i="9"/>
  <c r="B468" i="9"/>
  <c r="I817" i="9"/>
  <c r="G512" i="9"/>
  <c r="A35" i="9"/>
  <c r="L929" i="9"/>
  <c r="A441" i="9"/>
  <c r="G932" i="9"/>
  <c r="H605" i="9"/>
  <c r="G596" i="9"/>
  <c r="H30" i="9"/>
  <c r="J259" i="9"/>
  <c r="J365" i="9"/>
  <c r="B822" i="9"/>
  <c r="A417" i="9"/>
  <c r="I853" i="9"/>
  <c r="L526" i="9"/>
  <c r="H650" i="9"/>
  <c r="L208" i="9"/>
  <c r="A163" i="9"/>
  <c r="F624" i="9"/>
  <c r="I786" i="9"/>
  <c r="C400" i="9"/>
  <c r="B919" i="9"/>
  <c r="D721" i="9"/>
  <c r="D214" i="9"/>
  <c r="E347" i="9"/>
  <c r="F327" i="9"/>
  <c r="E723" i="9"/>
  <c r="G369" i="9"/>
  <c r="B532" i="9"/>
  <c r="K787" i="9"/>
  <c r="H193" i="9"/>
  <c r="K902" i="9"/>
  <c r="G152" i="9"/>
  <c r="F775" i="9"/>
  <c r="H183" i="9"/>
  <c r="A444" i="9"/>
  <c r="L147" i="9"/>
  <c r="J422" i="9"/>
  <c r="B828" i="9"/>
  <c r="G750" i="9"/>
  <c r="H159" i="9"/>
  <c r="J973" i="9"/>
  <c r="C918" i="9"/>
  <c r="J280" i="9"/>
  <c r="M399" i="9"/>
  <c r="I469" i="9"/>
  <c r="K883" i="9"/>
  <c r="D181" i="9"/>
  <c r="E643" i="9"/>
  <c r="B167" i="9"/>
  <c r="I475" i="9"/>
  <c r="G516" i="9"/>
  <c r="I636" i="9"/>
  <c r="A129" i="9"/>
  <c r="M941" i="9"/>
  <c r="I174" i="9"/>
  <c r="J183" i="9"/>
  <c r="H350" i="9"/>
  <c r="E217" i="9"/>
  <c r="C712" i="9"/>
  <c r="E414" i="9"/>
  <c r="I554" i="9"/>
  <c r="L817" i="9"/>
  <c r="B106" i="9"/>
  <c r="B44" i="9"/>
  <c r="L691" i="9"/>
  <c r="D852" i="9"/>
  <c r="M657" i="9"/>
  <c r="G490" i="9"/>
  <c r="A957" i="9"/>
  <c r="F641" i="9"/>
  <c r="K466" i="9"/>
  <c r="J325" i="9"/>
  <c r="C747" i="9"/>
  <c r="A144" i="9"/>
  <c r="D583" i="9"/>
  <c r="I266" i="9"/>
  <c r="A416" i="9"/>
  <c r="G871" i="9"/>
  <c r="B775" i="9"/>
  <c r="L361" i="9"/>
  <c r="A82" i="9"/>
  <c r="B857" i="9"/>
  <c r="G935" i="9"/>
  <c r="D855" i="9"/>
  <c r="G162" i="9"/>
  <c r="H47" i="9"/>
  <c r="K104" i="9"/>
  <c r="K497" i="9"/>
  <c r="B603" i="9"/>
  <c r="D823" i="9"/>
  <c r="B666" i="9"/>
  <c r="D132" i="9"/>
  <c r="F556" i="9"/>
  <c r="J674" i="9"/>
  <c r="E255" i="9"/>
  <c r="K297" i="9"/>
  <c r="E246" i="9"/>
  <c r="A476" i="9"/>
  <c r="L236" i="9"/>
  <c r="G984" i="9"/>
  <c r="E761" i="9"/>
  <c r="K936" i="9"/>
  <c r="M247" i="9"/>
  <c r="J572" i="9"/>
  <c r="A483" i="9"/>
  <c r="I86" i="9"/>
  <c r="F163" i="9"/>
  <c r="C314" i="9"/>
  <c r="C581" i="9"/>
  <c r="K900" i="9"/>
  <c r="C890" i="9"/>
  <c r="K943" i="9"/>
  <c r="L515" i="9"/>
  <c r="J551" i="9"/>
  <c r="F423" i="9"/>
  <c r="K350" i="9"/>
  <c r="J209" i="9"/>
  <c r="A455" i="9"/>
  <c r="E646" i="9"/>
  <c r="F256" i="9"/>
  <c r="E248" i="9"/>
  <c r="I24" i="9"/>
  <c r="C607" i="9"/>
  <c r="F313" i="9"/>
  <c r="C785" i="9"/>
  <c r="I70" i="9"/>
  <c r="K698" i="9"/>
  <c r="H832" i="9"/>
  <c r="L125" i="9"/>
  <c r="D235" i="9"/>
  <c r="E665" i="9"/>
  <c r="G185" i="9"/>
  <c r="D493" i="9"/>
  <c r="H922" i="9"/>
  <c r="G453" i="9"/>
  <c r="I352" i="9"/>
  <c r="J713" i="9"/>
  <c r="A300" i="9"/>
  <c r="H108" i="9"/>
  <c r="H67" i="9"/>
  <c r="L779" i="9"/>
  <c r="G309" i="9"/>
  <c r="B300" i="9"/>
  <c r="E422" i="9"/>
  <c r="A260" i="9"/>
  <c r="C735" i="9"/>
  <c r="K206" i="9"/>
  <c r="K69" i="9"/>
  <c r="E762" i="9"/>
  <c r="J232" i="9"/>
  <c r="B148" i="9"/>
  <c r="D524" i="9"/>
  <c r="F227" i="9"/>
  <c r="C139" i="9"/>
  <c r="L630" i="9"/>
  <c r="K532" i="9"/>
  <c r="M868" i="9"/>
  <c r="A969" i="9"/>
  <c r="H66" i="9"/>
  <c r="J906" i="9"/>
  <c r="J330" i="9"/>
  <c r="H547" i="9"/>
  <c r="I133" i="9"/>
  <c r="C112" i="9"/>
  <c r="J966" i="9"/>
  <c r="M607" i="9"/>
  <c r="J645" i="9"/>
  <c r="M643" i="9"/>
  <c r="I127" i="9"/>
  <c r="D769" i="9"/>
  <c r="G666" i="9"/>
  <c r="J784" i="9"/>
  <c r="H326" i="9"/>
  <c r="H870" i="9"/>
  <c r="C724" i="9"/>
  <c r="C908" i="9"/>
  <c r="L280" i="9"/>
  <c r="J440" i="9"/>
  <c r="L265" i="9"/>
  <c r="E890" i="9"/>
  <c r="C964" i="9"/>
  <c r="K640" i="9"/>
  <c r="B427" i="9"/>
  <c r="B258" i="9"/>
  <c r="C294" i="9"/>
  <c r="D886" i="9"/>
  <c r="A620" i="9"/>
  <c r="G241" i="9"/>
  <c r="D952" i="9"/>
  <c r="M729" i="9"/>
  <c r="M443" i="9"/>
  <c r="C883" i="9"/>
  <c r="F548" i="9"/>
  <c r="G867" i="9"/>
  <c r="C215" i="9"/>
  <c r="M496" i="9"/>
  <c r="M775" i="9"/>
  <c r="A487" i="9"/>
  <c r="E914" i="9"/>
  <c r="J106" i="9"/>
  <c r="H95" i="9"/>
  <c r="L363" i="9"/>
  <c r="Q36" i="5" l="1"/>
  <c r="Q37" i="5" s="1"/>
  <c r="Q38" i="5" l="1"/>
  <c r="Q39" i="5"/>
  <c r="Q40" i="5" l="1"/>
  <c r="Q41" i="5" l="1"/>
  <c r="Q42" i="5" l="1"/>
  <c r="Q43" i="5" l="1"/>
  <c r="Q44" i="5" l="1"/>
  <c r="Q45" i="5" l="1"/>
  <c r="Q46" i="5" l="1"/>
  <c r="Q47" i="5" l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G22" i="7" l="1"/>
  <c r="G24" i="2" s="1"/>
  <c r="C28" i="7"/>
  <c r="C30" i="2" s="1"/>
  <c r="D40" i="7"/>
  <c r="D42" i="2" s="1"/>
  <c r="I45" i="7"/>
  <c r="I47" i="2" s="1"/>
  <c r="C43" i="7"/>
  <c r="C45" i="2" s="1"/>
  <c r="L46" i="7"/>
  <c r="L48" i="2" s="1"/>
  <c r="I31" i="7"/>
  <c r="I33" i="2" s="1"/>
  <c r="C44" i="7"/>
  <c r="C46" i="2" s="1"/>
  <c r="J39" i="7"/>
  <c r="J41" i="2" s="1"/>
  <c r="E24" i="7"/>
  <c r="E26" i="2" s="1"/>
  <c r="D38" i="7"/>
  <c r="D40" i="2" s="1"/>
  <c r="L41" i="7"/>
  <c r="L43" i="2" s="1"/>
  <c r="N42" i="7"/>
  <c r="M44" i="2" s="1"/>
  <c r="N35" i="7"/>
  <c r="M37" i="2" s="1"/>
  <c r="H29" i="7"/>
  <c r="H31" i="2" s="1"/>
  <c r="A42" i="7"/>
  <c r="I37" i="7"/>
  <c r="I39" i="2" s="1"/>
  <c r="E34" i="7"/>
  <c r="E36" i="2" s="1"/>
  <c r="B29" i="7"/>
  <c r="B31" i="2" s="1"/>
  <c r="B25" i="7"/>
  <c r="B27" i="2" s="1"/>
  <c r="K40" i="7"/>
  <c r="K42" i="2" s="1"/>
  <c r="K47" i="7"/>
  <c r="K49" i="2" s="1"/>
  <c r="A30" i="7"/>
  <c r="L30" i="7"/>
  <c r="L32" i="2" s="1"/>
  <c r="K35" i="7"/>
  <c r="K37" i="2" s="1"/>
  <c r="H44" i="7"/>
  <c r="H46" i="2" s="1"/>
  <c r="F23" i="7"/>
  <c r="F25" i="2" s="1"/>
  <c r="J34" i="7"/>
  <c r="J36" i="2" s="1"/>
  <c r="F32" i="7"/>
  <c r="F34" i="2" s="1"/>
  <c r="C47" i="7"/>
  <c r="C49" i="2" s="1"/>
  <c r="E31" i="7"/>
  <c r="E33" i="2" s="1"/>
  <c r="K27" i="7"/>
  <c r="K29" i="2" s="1"/>
  <c r="K23" i="7"/>
  <c r="K25" i="2" s="1"/>
  <c r="A38" i="7"/>
  <c r="D32" i="7"/>
  <c r="D34" i="2" s="1"/>
  <c r="I34" i="7"/>
  <c r="I36" i="2" s="1"/>
  <c r="I28" i="7"/>
  <c r="I30" i="2" s="1"/>
  <c r="A23" i="7"/>
  <c r="G24" i="7"/>
  <c r="G26" i="2" s="1"/>
  <c r="F27" i="7"/>
  <c r="F29" i="2" s="1"/>
  <c r="A32" i="7"/>
  <c r="J32" i="7"/>
  <c r="J34" i="2" s="1"/>
  <c r="E46" i="7"/>
  <c r="E48" i="2" s="1"/>
  <c r="K33" i="7"/>
  <c r="K35" i="2" s="1"/>
  <c r="M42" i="7"/>
  <c r="N39" i="7"/>
  <c r="M41" i="2" s="1"/>
  <c r="N31" i="7"/>
  <c r="M33" i="2" s="1"/>
  <c r="A34" i="7"/>
  <c r="B28" i="7"/>
  <c r="B30" i="2" s="1"/>
  <c r="B34" i="7"/>
  <c r="B36" i="2" s="1"/>
  <c r="I32" i="7"/>
  <c r="I34" i="2" s="1"/>
  <c r="J26" i="7"/>
  <c r="J28" i="2" s="1"/>
  <c r="H39" i="7"/>
  <c r="H41" i="2" s="1"/>
  <c r="D35" i="7"/>
  <c r="D37" i="2" s="1"/>
  <c r="K41" i="7"/>
  <c r="K43" i="2" s="1"/>
  <c r="J38" i="7"/>
  <c r="J40" i="2" s="1"/>
  <c r="G28" i="7"/>
  <c r="G30" i="2" s="1"/>
  <c r="B26" i="7"/>
  <c r="B28" i="2" s="1"/>
  <c r="N45" i="7"/>
  <c r="M47" i="2" s="1"/>
  <c r="D31" i="7"/>
  <c r="D33" i="2" s="1"/>
  <c r="M38" i="7"/>
  <c r="L35" i="7"/>
  <c r="L37" i="2" s="1"/>
  <c r="L36" i="7"/>
  <c r="L38" i="2" s="1"/>
  <c r="K44" i="7"/>
  <c r="K46" i="2" s="1"/>
  <c r="B33" i="7"/>
  <c r="B35" i="2" s="1"/>
  <c r="C31" i="7"/>
  <c r="C33" i="2" s="1"/>
  <c r="L32" i="7"/>
  <c r="L34" i="2" s="1"/>
  <c r="H46" i="7"/>
  <c r="H48" i="2" s="1"/>
  <c r="K42" i="7"/>
  <c r="K44" i="2" s="1"/>
  <c r="N47" i="7"/>
  <c r="M49" i="2" s="1"/>
  <c r="I41" i="7"/>
  <c r="I43" i="2" s="1"/>
  <c r="L27" i="7"/>
  <c r="L29" i="2" s="1"/>
  <c r="A28" i="7"/>
  <c r="D23" i="7"/>
  <c r="D25" i="2" s="1"/>
  <c r="G36" i="7"/>
  <c r="G38" i="2" s="1"/>
  <c r="L34" i="7"/>
  <c r="L36" i="2" s="1"/>
  <c r="D36" i="7"/>
  <c r="D38" i="2" s="1"/>
  <c r="M30" i="7"/>
  <c r="M41" i="7"/>
  <c r="N33" i="7"/>
  <c r="M35" i="2" s="1"/>
  <c r="F25" i="7"/>
  <c r="F27" i="2" s="1"/>
  <c r="I42" i="7"/>
  <c r="I44" i="2" s="1"/>
  <c r="D46" i="7"/>
  <c r="D48" i="2" s="1"/>
  <c r="E43" i="7"/>
  <c r="E45" i="2" s="1"/>
  <c r="H40" i="7"/>
  <c r="H42" i="2" s="1"/>
  <c r="K38" i="7"/>
  <c r="K40" i="2" s="1"/>
  <c r="E28" i="7"/>
  <c r="E30" i="2" s="1"/>
  <c r="C26" i="7"/>
  <c r="C28" i="2" s="1"/>
  <c r="L24" i="7"/>
  <c r="L26" i="2" s="1"/>
  <c r="E37" i="7"/>
  <c r="E39" i="2" s="1"/>
  <c r="F42" i="7"/>
  <c r="F44" i="2" s="1"/>
  <c r="N25" i="7"/>
  <c r="M27" i="2" s="1"/>
  <c r="A29" i="7"/>
  <c r="J46" i="7"/>
  <c r="J48" i="2" s="1"/>
  <c r="H42" i="7"/>
  <c r="H44" i="2" s="1"/>
  <c r="C25" i="7"/>
  <c r="C27" i="2" s="1"/>
  <c r="A36" i="7"/>
  <c r="J42" i="7"/>
  <c r="J44" i="2" s="1"/>
  <c r="D27" i="7"/>
  <c r="D29" i="2" s="1"/>
  <c r="C41" i="7"/>
  <c r="C43" i="2" s="1"/>
  <c r="F34" i="7"/>
  <c r="F36" i="2" s="1"/>
  <c r="E23" i="7"/>
  <c r="E25" i="2" s="1"/>
  <c r="B35" i="7"/>
  <c r="B37" i="2" s="1"/>
  <c r="M23" i="7"/>
  <c r="N27" i="7"/>
  <c r="M29" i="2" s="1"/>
  <c r="D29" i="7"/>
  <c r="D31" i="2" s="1"/>
  <c r="A45" i="7"/>
  <c r="J29" i="7"/>
  <c r="J31" i="2" s="1"/>
  <c r="J35" i="7"/>
  <c r="J37" i="2" s="1"/>
  <c r="N40" i="7"/>
  <c r="M42" i="2" s="1"/>
  <c r="B38" i="7"/>
  <c r="B40" i="2" s="1"/>
  <c r="M46" i="7"/>
  <c r="C29" i="7"/>
  <c r="C31" i="2" s="1"/>
  <c r="E39" i="7"/>
  <c r="E41" i="2" s="1"/>
  <c r="I27" i="7"/>
  <c r="I29" i="2" s="1"/>
  <c r="M28" i="7"/>
  <c r="H37" i="7"/>
  <c r="H39" i="2" s="1"/>
  <c r="D43" i="7"/>
  <c r="D45" i="2" s="1"/>
  <c r="L38" i="7"/>
  <c r="L40" i="2" s="1"/>
  <c r="M31" i="7"/>
  <c r="C32" i="7"/>
  <c r="C34" i="2" s="1"/>
  <c r="F45" i="7"/>
  <c r="F47" i="2" s="1"/>
  <c r="H32" i="7"/>
  <c r="H34" i="2" s="1"/>
  <c r="I23" i="7"/>
  <c r="I25" i="2" s="1"/>
  <c r="G25" i="7"/>
  <c r="G27" i="2" s="1"/>
  <c r="A46" i="7"/>
  <c r="B39" i="7"/>
  <c r="B41" i="2" s="1"/>
  <c r="E40" i="7"/>
  <c r="E42" i="2" s="1"/>
  <c r="N23" i="7"/>
  <c r="M25" i="2" s="1"/>
  <c r="D26" i="7"/>
  <c r="D28" i="2" s="1"/>
  <c r="G34" i="7"/>
  <c r="G36" i="2" s="1"/>
  <c r="A35" i="7"/>
  <c r="A43" i="7"/>
  <c r="H36" i="7"/>
  <c r="H38" i="2" s="1"/>
  <c r="E36" i="7"/>
  <c r="E38" i="2" s="1"/>
  <c r="B41" i="7"/>
  <c r="B43" i="2" s="1"/>
  <c r="K26" i="7"/>
  <c r="K28" i="2" s="1"/>
  <c r="F46" i="7"/>
  <c r="F48" i="2" s="1"/>
  <c r="D44" i="7"/>
  <c r="D46" i="2" s="1"/>
  <c r="I38" i="7"/>
  <c r="I40" i="2" s="1"/>
  <c r="N28" i="7"/>
  <c r="M30" i="2" s="1"/>
  <c r="H41" i="7"/>
  <c r="H43" i="2" s="1"/>
  <c r="B37" i="7"/>
  <c r="B39" i="2" s="1"/>
  <c r="H45" i="7"/>
  <c r="H47" i="2" s="1"/>
  <c r="F43" i="7"/>
  <c r="F45" i="2" s="1"/>
  <c r="H38" i="7"/>
  <c r="H40" i="2" s="1"/>
  <c r="M35" i="7"/>
  <c r="D41" i="7"/>
  <c r="D43" i="2" s="1"/>
  <c r="D30" i="7"/>
  <c r="D32" i="2" s="1"/>
  <c r="L31" i="7"/>
  <c r="L33" i="2" s="1"/>
  <c r="G44" i="7"/>
  <c r="G46" i="2" s="1"/>
  <c r="B47" i="7"/>
  <c r="B49" i="2" s="1"/>
  <c r="H47" i="7"/>
  <c r="H49" i="2" s="1"/>
  <c r="G39" i="7"/>
  <c r="G41" i="2" s="1"/>
  <c r="F37" i="7"/>
  <c r="F39" i="2" s="1"/>
  <c r="K24" i="7"/>
  <c r="K26" i="2" s="1"/>
  <c r="F40" i="7"/>
  <c r="F42" i="2" s="1"/>
  <c r="C36" i="7"/>
  <c r="C38" i="2" s="1"/>
  <c r="J30" i="7"/>
  <c r="J32" i="2" s="1"/>
  <c r="K46" i="7"/>
  <c r="K48" i="2" s="1"/>
  <c r="E32" i="7"/>
  <c r="E34" i="2" s="1"/>
  <c r="D45" i="7"/>
  <c r="D47" i="2" s="1"/>
  <c r="G30" i="7"/>
  <c r="G32" i="2" s="1"/>
  <c r="E25" i="7"/>
  <c r="E27" i="2" s="1"/>
  <c r="M32" i="7"/>
  <c r="H43" i="7"/>
  <c r="H45" i="2" s="1"/>
  <c r="N43" i="7"/>
  <c r="M45" i="2" s="1"/>
  <c r="J43" i="7"/>
  <c r="J45" i="2" s="1"/>
  <c r="I24" i="7"/>
  <c r="I26" i="2" s="1"/>
  <c r="I26" i="7"/>
  <c r="I28" i="2" s="1"/>
  <c r="E29" i="7"/>
  <c r="E31" i="2" s="1"/>
  <c r="D24" i="7"/>
  <c r="D26" i="2" s="1"/>
  <c r="K36" i="7"/>
  <c r="K38" i="2" s="1"/>
  <c r="N29" i="7"/>
  <c r="M31" i="2" s="1"/>
  <c r="A40" i="7"/>
  <c r="E38" i="7"/>
  <c r="E40" i="2" s="1"/>
  <c r="D25" i="7"/>
  <c r="D27" i="2" s="1"/>
  <c r="M43" i="7"/>
  <c r="K31" i="7"/>
  <c r="K33" i="2" s="1"/>
  <c r="K43" i="7"/>
  <c r="K45" i="2" s="1"/>
  <c r="A37" i="7"/>
  <c r="B42" i="7"/>
  <c r="B44" i="2" s="1"/>
  <c r="I36" i="7"/>
  <c r="I38" i="2" s="1"/>
  <c r="A24" i="7"/>
  <c r="A44" i="7"/>
  <c r="G40" i="7"/>
  <c r="G42" i="2" s="1"/>
  <c r="J31" i="7"/>
  <c r="J33" i="2" s="1"/>
  <c r="G29" i="7"/>
  <c r="G31" i="2" s="1"/>
  <c r="D39" i="7"/>
  <c r="D41" i="2" s="1"/>
  <c r="J28" i="7"/>
  <c r="J30" i="2" s="1"/>
  <c r="L25" i="7"/>
  <c r="L27" i="2" s="1"/>
  <c r="G23" i="7"/>
  <c r="G25" i="2" s="1"/>
  <c r="M33" i="7"/>
  <c r="C38" i="7"/>
  <c r="C40" i="2" s="1"/>
  <c r="C34" i="7"/>
  <c r="C36" i="2" s="1"/>
  <c r="D42" i="7"/>
  <c r="D44" i="2" s="1"/>
  <c r="H25" i="7"/>
  <c r="H27" i="2" s="1"/>
  <c r="L47" i="7"/>
  <c r="L49" i="2" s="1"/>
  <c r="M24" i="7"/>
  <c r="A47" i="7"/>
  <c r="H34" i="7"/>
  <c r="H36" i="2" s="1"/>
  <c r="K30" i="7"/>
  <c r="K32" i="2" s="1"/>
  <c r="C27" i="7"/>
  <c r="C29" i="2" s="1"/>
  <c r="H26" i="7"/>
  <c r="H28" i="2" s="1"/>
  <c r="D47" i="7"/>
  <c r="D49" i="2" s="1"/>
  <c r="J37" i="7"/>
  <c r="J39" i="2" s="1"/>
  <c r="F33" i="7"/>
  <c r="F35" i="2" s="1"/>
  <c r="G47" i="7"/>
  <c r="G49" i="2" s="1"/>
  <c r="F41" i="7"/>
  <c r="F43" i="2" s="1"/>
  <c r="B45" i="7"/>
  <c r="B47" i="2" s="1"/>
  <c r="D37" i="7"/>
  <c r="D39" i="2" s="1"/>
  <c r="H23" i="7"/>
  <c r="H25" i="2" s="1"/>
  <c r="F44" i="7"/>
  <c r="F46" i="2" s="1"/>
  <c r="J36" i="7"/>
  <c r="J38" i="2" s="1"/>
  <c r="N26" i="7"/>
  <c r="M28" i="2" s="1"/>
  <c r="M47" i="7"/>
  <c r="L39" i="7"/>
  <c r="L41" i="2" s="1"/>
  <c r="N37" i="7"/>
  <c r="M39" i="2" s="1"/>
  <c r="E42" i="7"/>
  <c r="E44" i="2" s="1"/>
  <c r="B27" i="7"/>
  <c r="B29" i="2" s="1"/>
  <c r="E44" i="7"/>
  <c r="E46" i="2" s="1"/>
  <c r="F29" i="7"/>
  <c r="F31" i="2" s="1"/>
  <c r="G46" i="7"/>
  <c r="G48" i="2" s="1"/>
  <c r="G33" i="7"/>
  <c r="G35" i="2" s="1"/>
  <c r="I29" i="7"/>
  <c r="I31" i="2" s="1"/>
  <c r="E47" i="7"/>
  <c r="E49" i="2" s="1"/>
  <c r="D28" i="7"/>
  <c r="D30" i="2" s="1"/>
  <c r="F47" i="7"/>
  <c r="F49" i="2" s="1"/>
  <c r="E26" i="7"/>
  <c r="E28" i="2" s="1"/>
  <c r="C30" i="7"/>
  <c r="C32" i="2" s="1"/>
  <c r="B24" i="7"/>
  <c r="B26" i="2" s="1"/>
  <c r="K25" i="7"/>
  <c r="K27" i="2" s="1"/>
  <c r="C23" i="7"/>
  <c r="C25" i="2" s="1"/>
  <c r="J23" i="7"/>
  <c r="J25" i="2" s="1"/>
  <c r="C33" i="7"/>
  <c r="C35" i="2" s="1"/>
  <c r="C46" i="7"/>
  <c r="C48" i="2" s="1"/>
  <c r="L23" i="7"/>
  <c r="L25" i="2" s="1"/>
  <c r="E35" i="7"/>
  <c r="E37" i="2" s="1"/>
  <c r="F38" i="7"/>
  <c r="F40" i="2" s="1"/>
  <c r="F30" i="7"/>
  <c r="F32" i="2" s="1"/>
  <c r="I47" i="7"/>
  <c r="I49" i="2" s="1"/>
  <c r="N30" i="7"/>
  <c r="M32" i="2" s="1"/>
  <c r="H24" i="7"/>
  <c r="H26" i="2" s="1"/>
  <c r="J33" i="7"/>
  <c r="J35" i="2" s="1"/>
  <c r="I35" i="7"/>
  <c r="I37" i="2" s="1"/>
  <c r="J44" i="7"/>
  <c r="J46" i="2" s="1"/>
  <c r="H33" i="7"/>
  <c r="H35" i="2" s="1"/>
  <c r="E41" i="7"/>
  <c r="E43" i="2" s="1"/>
  <c r="K32" i="7"/>
  <c r="K34" i="2" s="1"/>
  <c r="F24" i="7"/>
  <c r="F26" i="2" s="1"/>
  <c r="B23" i="7"/>
  <c r="B25" i="2" s="1"/>
  <c r="C42" i="7"/>
  <c r="C44" i="2" s="1"/>
  <c r="N24" i="7"/>
  <c r="M26" i="2" s="1"/>
  <c r="D33" i="7"/>
  <c r="D35" i="2" s="1"/>
  <c r="A33" i="7"/>
  <c r="L33" i="7"/>
  <c r="L35" i="2" s="1"/>
  <c r="M29" i="7"/>
  <c r="N44" i="7"/>
  <c r="M46" i="2" s="1"/>
  <c r="E33" i="7"/>
  <c r="E35" i="2" s="1"/>
  <c r="N32" i="7"/>
  <c r="M34" i="2" s="1"/>
  <c r="N38" i="7"/>
  <c r="M40" i="2" s="1"/>
  <c r="G43" i="7"/>
  <c r="G45" i="2" s="1"/>
  <c r="J47" i="7"/>
  <c r="J49" i="2" s="1"/>
  <c r="C39" i="7"/>
  <c r="C41" i="2" s="1"/>
  <c r="M44" i="7"/>
  <c r="A26" i="7"/>
  <c r="B46" i="7"/>
  <c r="B48" i="2" s="1"/>
  <c r="B32" i="7"/>
  <c r="B34" i="2" s="1"/>
  <c r="K34" i="7"/>
  <c r="K36" i="2" s="1"/>
  <c r="M36" i="7"/>
  <c r="J45" i="7"/>
  <c r="J47" i="2" s="1"/>
  <c r="F36" i="7"/>
  <c r="F38" i="2" s="1"/>
  <c r="M40" i="7"/>
  <c r="G27" i="7"/>
  <c r="G29" i="2" s="1"/>
  <c r="J41" i="7"/>
  <c r="J43" i="2" s="1"/>
  <c r="I46" i="7"/>
  <c r="I48" i="2" s="1"/>
  <c r="I43" i="7"/>
  <c r="I45" i="2" s="1"/>
  <c r="M25" i="7"/>
  <c r="C24" i="7"/>
  <c r="C26" i="2" s="1"/>
  <c r="G26" i="7"/>
  <c r="G28" i="2" s="1"/>
  <c r="K28" i="7"/>
  <c r="K30" i="2" s="1"/>
  <c r="G41" i="7"/>
  <c r="G43" i="2" s="1"/>
  <c r="N34" i="7"/>
  <c r="M36" i="2" s="1"/>
  <c r="E30" i="7"/>
  <c r="E32" i="2" s="1"/>
  <c r="I33" i="7"/>
  <c r="I35" i="2" s="1"/>
  <c r="B43" i="7"/>
  <c r="B45" i="2" s="1"/>
  <c r="I44" i="7"/>
  <c r="I46" i="2" s="1"/>
  <c r="I30" i="7"/>
  <c r="I32" i="2" s="1"/>
  <c r="M37" i="7"/>
  <c r="C45" i="7"/>
  <c r="C47" i="2" s="1"/>
  <c r="L37" i="7"/>
  <c r="L39" i="2" s="1"/>
  <c r="K39" i="7"/>
  <c r="K41" i="2" s="1"/>
  <c r="L26" i="7"/>
  <c r="L28" i="2" s="1"/>
  <c r="A41" i="7"/>
  <c r="C37" i="7"/>
  <c r="C39" i="2" s="1"/>
  <c r="G35" i="7"/>
  <c r="G37" i="2" s="1"/>
  <c r="H31" i="7"/>
  <c r="H33" i="2" s="1"/>
  <c r="M45" i="7"/>
  <c r="K29" i="7"/>
  <c r="K31" i="2" s="1"/>
  <c r="A39" i="7"/>
  <c r="G45" i="7"/>
  <c r="G47" i="2" s="1"/>
  <c r="A27" i="7"/>
  <c r="C40" i="7"/>
  <c r="C42" i="2" s="1"/>
  <c r="B30" i="7"/>
  <c r="B32" i="2" s="1"/>
  <c r="L28" i="7"/>
  <c r="L30" i="2" s="1"/>
  <c r="D34" i="7"/>
  <c r="D36" i="2" s="1"/>
  <c r="L29" i="7"/>
  <c r="L31" i="2" s="1"/>
  <c r="H27" i="7"/>
  <c r="H29" i="2" s="1"/>
  <c r="G37" i="7"/>
  <c r="G39" i="2" s="1"/>
  <c r="J25" i="7"/>
  <c r="J27" i="2" s="1"/>
  <c r="G42" i="7"/>
  <c r="G44" i="2" s="1"/>
  <c r="A31" i="7"/>
  <c r="F31" i="7"/>
  <c r="F33" i="2" s="1"/>
  <c r="I25" i="7"/>
  <c r="I27" i="2" s="1"/>
  <c r="J27" i="7"/>
  <c r="J29" i="2" s="1"/>
  <c r="L40" i="7"/>
  <c r="L42" i="2" s="1"/>
  <c r="B36" i="7"/>
  <c r="B38" i="2" s="1"/>
  <c r="L42" i="7"/>
  <c r="L44" i="2" s="1"/>
  <c r="F28" i="7"/>
  <c r="F30" i="2" s="1"/>
  <c r="B40" i="7"/>
  <c r="B42" i="2" s="1"/>
  <c r="F35" i="7"/>
  <c r="F37" i="2" s="1"/>
  <c r="H30" i="7"/>
  <c r="H32" i="2" s="1"/>
  <c r="B31" i="7"/>
  <c r="B33" i="2" s="1"/>
  <c r="M39" i="7"/>
  <c r="K37" i="7"/>
  <c r="K39" i="2" s="1"/>
  <c r="L44" i="7"/>
  <c r="L46" i="2" s="1"/>
  <c r="I39" i="7"/>
  <c r="I41" i="2" s="1"/>
  <c r="C35" i="7"/>
  <c r="C37" i="2" s="1"/>
  <c r="H35" i="7"/>
  <c r="H37" i="2" s="1"/>
  <c r="I40" i="7"/>
  <c r="I42" i="2" s="1"/>
  <c r="F39" i="7"/>
  <c r="F41" i="2" s="1"/>
  <c r="M27" i="7"/>
  <c r="J40" i="7"/>
  <c r="J42" i="2" s="1"/>
  <c r="A25" i="7"/>
  <c r="M34" i="7"/>
  <c r="J24" i="7"/>
  <c r="J26" i="2" s="1"/>
  <c r="E45" i="7"/>
  <c r="E47" i="2" s="1"/>
  <c r="K45" i="7"/>
  <c r="K47" i="2" s="1"/>
  <c r="L45" i="7"/>
  <c r="L47" i="2" s="1"/>
  <c r="N46" i="7"/>
  <c r="M48" i="2" s="1"/>
  <c r="E27" i="7"/>
  <c r="E29" i="2" s="1"/>
  <c r="M26" i="7"/>
  <c r="N41" i="7"/>
  <c r="M43" i="2" s="1"/>
  <c r="B44" i="7"/>
  <c r="B46" i="2" s="1"/>
  <c r="G38" i="7"/>
  <c r="G40" i="2" s="1"/>
  <c r="G32" i="7"/>
  <c r="G34" i="2" s="1"/>
  <c r="L43" i="7"/>
  <c r="L45" i="2" s="1"/>
  <c r="F26" i="7"/>
  <c r="F28" i="2" s="1"/>
  <c r="N36" i="7"/>
  <c r="M38" i="2" s="1"/>
  <c r="G31" i="7"/>
  <c r="G33" i="2" s="1"/>
  <c r="H28" i="7"/>
  <c r="H30" i="2" s="1"/>
  <c r="E51" i="7"/>
  <c r="E53" i="2" s="1"/>
  <c r="H54" i="7"/>
  <c r="H56" i="2" s="1"/>
  <c r="C51" i="7"/>
  <c r="C53" i="2" s="1"/>
  <c r="D48" i="7"/>
  <c r="D50" i="2" s="1"/>
  <c r="E50" i="7"/>
  <c r="E52" i="2" s="1"/>
  <c r="L56" i="7"/>
  <c r="L58" i="2" s="1"/>
  <c r="A49" i="7"/>
  <c r="L48" i="7"/>
  <c r="L50" i="2" s="1"/>
  <c r="F49" i="7"/>
  <c r="F51" i="2" s="1"/>
  <c r="B57" i="7"/>
  <c r="B59" i="2" s="1"/>
  <c r="E54" i="7"/>
  <c r="E56" i="2" s="1"/>
  <c r="I58" i="7"/>
  <c r="I60" i="2" s="1"/>
  <c r="C49" i="7"/>
  <c r="C51" i="2" s="1"/>
  <c r="H50" i="7"/>
  <c r="H52" i="2" s="1"/>
  <c r="F50" i="7"/>
  <c r="F52" i="2" s="1"/>
  <c r="B50" i="7"/>
  <c r="B52" i="2" s="1"/>
  <c r="L55" i="7"/>
  <c r="L57" i="2" s="1"/>
  <c r="J50" i="7"/>
  <c r="J52" i="2" s="1"/>
  <c r="G49" i="7"/>
  <c r="G51" i="2" s="1"/>
  <c r="M52" i="7"/>
  <c r="B51" i="7"/>
  <c r="B53" i="2" s="1"/>
  <c r="F48" i="7"/>
  <c r="F50" i="2" s="1"/>
  <c r="C55" i="7"/>
  <c r="C57" i="2" s="1"/>
  <c r="C57" i="7"/>
  <c r="C59" i="2" s="1"/>
  <c r="N55" i="7"/>
  <c r="M57" i="2" s="1"/>
  <c r="B58" i="7"/>
  <c r="B60" i="2" s="1"/>
  <c r="M58" i="7"/>
  <c r="G56" i="7"/>
  <c r="G58" i="2" s="1"/>
  <c r="D50" i="7"/>
  <c r="D52" i="2" s="1"/>
  <c r="D58" i="7"/>
  <c r="D60" i="2" s="1"/>
  <c r="A50" i="7"/>
  <c r="I48" i="7"/>
  <c r="I50" i="2" s="1"/>
  <c r="F55" i="7"/>
  <c r="F57" i="2" s="1"/>
  <c r="J53" i="7"/>
  <c r="J55" i="2" s="1"/>
  <c r="L53" i="7"/>
  <c r="L55" i="2" s="1"/>
  <c r="F51" i="7"/>
  <c r="F53" i="2" s="1"/>
  <c r="A56" i="7"/>
  <c r="H56" i="7"/>
  <c r="H58" i="2" s="1"/>
  <c r="A58" i="7"/>
  <c r="N56" i="7"/>
  <c r="M58" i="2" s="1"/>
  <c r="L50" i="7"/>
  <c r="L52" i="2" s="1"/>
  <c r="K56" i="7"/>
  <c r="K58" i="2" s="1"/>
  <c r="H58" i="7"/>
  <c r="H60" i="2" s="1"/>
  <c r="N49" i="7"/>
  <c r="M51" i="2" s="1"/>
  <c r="K50" i="7"/>
  <c r="K52" i="2" s="1"/>
  <c r="I52" i="7"/>
  <c r="I54" i="2" s="1"/>
  <c r="E48" i="7"/>
  <c r="E50" i="2" s="1"/>
  <c r="A57" i="7"/>
  <c r="D51" i="7"/>
  <c r="D53" i="2" s="1"/>
  <c r="K49" i="7"/>
  <c r="K51" i="2" s="1"/>
  <c r="M55" i="7"/>
  <c r="A53" i="7"/>
  <c r="E58" i="7"/>
  <c r="E60" i="2" s="1"/>
  <c r="K52" i="7"/>
  <c r="K54" i="2" s="1"/>
  <c r="G51" i="7"/>
  <c r="G53" i="2" s="1"/>
  <c r="F53" i="7"/>
  <c r="F55" i="2" s="1"/>
  <c r="H49" i="7"/>
  <c r="H51" i="2" s="1"/>
  <c r="L52" i="7"/>
  <c r="L54" i="2" s="1"/>
  <c r="E56" i="7"/>
  <c r="E58" i="2" s="1"/>
  <c r="K53" i="7"/>
  <c r="K55" i="2" s="1"/>
  <c r="J52" i="7"/>
  <c r="J54" i="2" s="1"/>
  <c r="N48" i="7"/>
  <c r="M50" i="2" s="1"/>
  <c r="H53" i="7"/>
  <c r="H55" i="2" s="1"/>
  <c r="H51" i="7"/>
  <c r="H53" i="2" s="1"/>
  <c r="D56" i="7"/>
  <c r="D58" i="2" s="1"/>
  <c r="K55" i="7"/>
  <c r="K57" i="2" s="1"/>
  <c r="H55" i="7"/>
  <c r="H57" i="2" s="1"/>
  <c r="K58" i="7"/>
  <c r="K60" i="2" s="1"/>
  <c r="J56" i="7"/>
  <c r="J58" i="2" s="1"/>
  <c r="C56" i="7"/>
  <c r="C58" i="2" s="1"/>
  <c r="B52" i="7"/>
  <c r="B54" i="2" s="1"/>
  <c r="N58" i="7"/>
  <c r="M60" i="2" s="1"/>
  <c r="L49" i="7"/>
  <c r="L51" i="2" s="1"/>
  <c r="G48" i="7"/>
  <c r="G50" i="2" s="1"/>
  <c r="J51" i="7"/>
  <c r="J53" i="2" s="1"/>
  <c r="A54" i="7"/>
  <c r="M57" i="7"/>
  <c r="K54" i="7"/>
  <c r="K56" i="2" s="1"/>
  <c r="B54" i="7"/>
  <c r="B56" i="2" s="1"/>
  <c r="I51" i="7"/>
  <c r="I53" i="2" s="1"/>
  <c r="G57" i="7"/>
  <c r="G59" i="2" s="1"/>
  <c r="G55" i="7"/>
  <c r="G57" i="2" s="1"/>
  <c r="M51" i="7"/>
  <c r="K57" i="7"/>
  <c r="K59" i="2" s="1"/>
  <c r="F56" i="7"/>
  <c r="F58" i="2" s="1"/>
  <c r="G58" i="7"/>
  <c r="G60" i="2" s="1"/>
  <c r="K51" i="7"/>
  <c r="K53" i="2" s="1"/>
  <c r="G52" i="7"/>
  <c r="G54" i="2" s="1"/>
  <c r="E52" i="7"/>
  <c r="E54" i="2" s="1"/>
  <c r="F52" i="7"/>
  <c r="F54" i="2" s="1"/>
  <c r="I54" i="7"/>
  <c r="I56" i="2" s="1"/>
  <c r="B56" i="7"/>
  <c r="B58" i="2" s="1"/>
  <c r="B49" i="7"/>
  <c r="B51" i="2" s="1"/>
  <c r="J57" i="7"/>
  <c r="J59" i="2" s="1"/>
  <c r="N52" i="7"/>
  <c r="M54" i="2" s="1"/>
  <c r="I53" i="7"/>
  <c r="I55" i="2" s="1"/>
  <c r="G50" i="7"/>
  <c r="G52" i="2" s="1"/>
  <c r="N54" i="7"/>
  <c r="M56" i="2" s="1"/>
  <c r="M49" i="7"/>
  <c r="H57" i="7"/>
  <c r="H59" i="2" s="1"/>
  <c r="I57" i="7"/>
  <c r="I59" i="2" s="1"/>
  <c r="L54" i="7"/>
  <c r="L56" i="2" s="1"/>
  <c r="C58" i="7"/>
  <c r="C60" i="2" s="1"/>
  <c r="N53" i="7"/>
  <c r="M55" i="2" s="1"/>
  <c r="C53" i="7"/>
  <c r="C55" i="2" s="1"/>
  <c r="H52" i="7"/>
  <c r="H54" i="2" s="1"/>
  <c r="J49" i="7"/>
  <c r="J51" i="2" s="1"/>
  <c r="N50" i="7"/>
  <c r="M52" i="2" s="1"/>
  <c r="B55" i="7"/>
  <c r="B57" i="2" s="1"/>
  <c r="M53" i="7"/>
  <c r="M56" i="7"/>
  <c r="D55" i="7"/>
  <c r="D57" i="2" s="1"/>
  <c r="F57" i="7"/>
  <c r="F59" i="2" s="1"/>
  <c r="A48" i="7"/>
  <c r="J48" i="7"/>
  <c r="J50" i="2" s="1"/>
  <c r="G54" i="7"/>
  <c r="G56" i="2" s="1"/>
  <c r="C48" i="7"/>
  <c r="C50" i="2" s="1"/>
  <c r="D54" i="7"/>
  <c r="D56" i="2" s="1"/>
  <c r="L51" i="7"/>
  <c r="L53" i="2" s="1"/>
  <c r="M54" i="7"/>
  <c r="F54" i="7"/>
  <c r="F56" i="2" s="1"/>
  <c r="A55" i="7"/>
  <c r="L57" i="7"/>
  <c r="L59" i="2" s="1"/>
  <c r="I49" i="7"/>
  <c r="I51" i="2" s="1"/>
  <c r="N57" i="7"/>
  <c r="M59" i="2" s="1"/>
  <c r="D53" i="7"/>
  <c r="D55" i="2" s="1"/>
  <c r="D52" i="7"/>
  <c r="D54" i="2" s="1"/>
  <c r="J58" i="7"/>
  <c r="J60" i="2" s="1"/>
  <c r="E57" i="7"/>
  <c r="E59" i="2" s="1"/>
  <c r="E55" i="7"/>
  <c r="E57" i="2" s="1"/>
  <c r="M48" i="7"/>
  <c r="I56" i="7"/>
  <c r="I58" i="2" s="1"/>
  <c r="N51" i="7"/>
  <c r="M53" i="2" s="1"/>
  <c r="A51" i="7"/>
  <c r="K48" i="7"/>
  <c r="K50" i="2" s="1"/>
  <c r="D57" i="7"/>
  <c r="D59" i="2" s="1"/>
  <c r="M50" i="7"/>
  <c r="L58" i="7"/>
  <c r="L60" i="2" s="1"/>
  <c r="E49" i="7"/>
  <c r="E51" i="2" s="1"/>
  <c r="E53" i="7"/>
  <c r="E55" i="2" s="1"/>
  <c r="J54" i="7"/>
  <c r="J56" i="2" s="1"/>
  <c r="B48" i="7"/>
  <c r="B50" i="2" s="1"/>
  <c r="I55" i="7"/>
  <c r="I57" i="2" s="1"/>
  <c r="F58" i="7"/>
  <c r="F60" i="2" s="1"/>
  <c r="C52" i="7"/>
  <c r="C54" i="2" s="1"/>
  <c r="I50" i="7"/>
  <c r="I52" i="2" s="1"/>
  <c r="C50" i="7"/>
  <c r="C52" i="2" s="1"/>
  <c r="H48" i="7"/>
  <c r="H50" i="2" s="1"/>
  <c r="B53" i="7"/>
  <c r="B55" i="2" s="1"/>
  <c r="G53" i="7"/>
  <c r="G55" i="2" s="1"/>
  <c r="J55" i="7"/>
  <c r="J57" i="2" s="1"/>
  <c r="C54" i="7"/>
  <c r="C56" i="2" s="1"/>
  <c r="A52" i="7"/>
  <c r="D49" i="7"/>
  <c r="D51" i="2" s="1"/>
  <c r="B60" i="7"/>
  <c r="B62" i="2" s="1"/>
  <c r="J59" i="7"/>
  <c r="J61" i="2" s="1"/>
  <c r="M59" i="7"/>
  <c r="K59" i="7"/>
  <c r="K61" i="2" s="1"/>
  <c r="K60" i="7"/>
  <c r="K62" i="2" s="1"/>
  <c r="L59" i="7"/>
  <c r="L61" i="2" s="1"/>
  <c r="H59" i="7"/>
  <c r="H61" i="2" s="1"/>
  <c r="E60" i="7"/>
  <c r="E62" i="2" s="1"/>
  <c r="I60" i="7"/>
  <c r="I62" i="2" s="1"/>
  <c r="J60" i="7"/>
  <c r="J62" i="2" s="1"/>
  <c r="H60" i="7"/>
  <c r="H62" i="2" s="1"/>
  <c r="A59" i="7"/>
  <c r="F59" i="7"/>
  <c r="F61" i="2" s="1"/>
  <c r="L60" i="7"/>
  <c r="L62" i="2" s="1"/>
  <c r="G60" i="7"/>
  <c r="G62" i="2" s="1"/>
  <c r="N60" i="7"/>
  <c r="M62" i="2" s="1"/>
  <c r="A60" i="7"/>
  <c r="D60" i="7"/>
  <c r="D62" i="2" s="1"/>
  <c r="C60" i="7"/>
  <c r="C62" i="2" s="1"/>
  <c r="M60" i="7"/>
  <c r="F60" i="7"/>
  <c r="F62" i="2" s="1"/>
  <c r="G59" i="7"/>
  <c r="G61" i="2" s="1"/>
  <c r="E59" i="7"/>
  <c r="E61" i="2" s="1"/>
  <c r="C59" i="7"/>
  <c r="C61" i="2" s="1"/>
  <c r="B59" i="7"/>
  <c r="B61" i="2" s="1"/>
  <c r="D59" i="7"/>
  <c r="D61" i="2" s="1"/>
  <c r="I59" i="7"/>
  <c r="I61" i="2" s="1"/>
  <c r="N59" i="7"/>
  <c r="M61" i="2" s="1"/>
  <c r="D63" i="7"/>
  <c r="D65" i="2" s="1"/>
  <c r="J64" i="7"/>
  <c r="J66" i="2" s="1"/>
  <c r="H61" i="7"/>
  <c r="H63" i="2" s="1"/>
  <c r="L61" i="7"/>
  <c r="L63" i="2" s="1"/>
  <c r="A62" i="7"/>
  <c r="D62" i="7"/>
  <c r="D64" i="2" s="1"/>
  <c r="N61" i="7"/>
  <c r="M63" i="2" s="1"/>
  <c r="F62" i="7"/>
  <c r="F64" i="2" s="1"/>
  <c r="D61" i="7"/>
  <c r="D63" i="2" s="1"/>
  <c r="M61" i="7"/>
  <c r="B61" i="7"/>
  <c r="B63" i="2" s="1"/>
  <c r="L62" i="7"/>
  <c r="L64" i="2" s="1"/>
  <c r="J62" i="7"/>
  <c r="J64" i="2" s="1"/>
  <c r="H62" i="7"/>
  <c r="H64" i="2" s="1"/>
  <c r="E61" i="7"/>
  <c r="E63" i="2" s="1"/>
  <c r="J61" i="7"/>
  <c r="J63" i="2" s="1"/>
  <c r="I62" i="7"/>
  <c r="I64" i="2" s="1"/>
  <c r="N62" i="7"/>
  <c r="M64" i="2" s="1"/>
  <c r="G61" i="7"/>
  <c r="G63" i="2" s="1"/>
  <c r="A61" i="7"/>
  <c r="G62" i="7"/>
  <c r="G64" i="2" s="1"/>
  <c r="C62" i="7"/>
  <c r="C64" i="2" s="1"/>
  <c r="I61" i="7"/>
  <c r="I63" i="2" s="1"/>
  <c r="E62" i="7"/>
  <c r="E64" i="2" s="1"/>
  <c r="C61" i="7"/>
  <c r="C63" i="2" s="1"/>
  <c r="M62" i="7"/>
  <c r="K62" i="7"/>
  <c r="K64" i="2" s="1"/>
  <c r="B62" i="7"/>
  <c r="B64" i="2" s="1"/>
  <c r="K61" i="7"/>
  <c r="K63" i="2" s="1"/>
  <c r="F61" i="7"/>
  <c r="F63" i="2" s="1"/>
  <c r="A65" i="7"/>
  <c r="K63" i="7"/>
  <c r="K65" i="2" s="1"/>
  <c r="I63" i="7"/>
  <c r="I65" i="2" s="1"/>
  <c r="N63" i="7"/>
  <c r="M65" i="2" s="1"/>
  <c r="M63" i="7"/>
  <c r="F63" i="7"/>
  <c r="F65" i="2" s="1"/>
  <c r="E63" i="7"/>
  <c r="E65" i="2" s="1"/>
  <c r="B63" i="7"/>
  <c r="B65" i="2" s="1"/>
  <c r="H63" i="7"/>
  <c r="H65" i="2" s="1"/>
  <c r="L63" i="7"/>
  <c r="L65" i="2" s="1"/>
  <c r="J63" i="7"/>
  <c r="J65" i="2" s="1"/>
  <c r="C63" i="7"/>
  <c r="C65" i="2" s="1"/>
  <c r="A63" i="7"/>
  <c r="G63" i="7"/>
  <c r="G65" i="2" s="1"/>
  <c r="K64" i="7"/>
  <c r="K66" i="2" s="1"/>
  <c r="M64" i="7"/>
  <c r="E64" i="7"/>
  <c r="E66" i="2" s="1"/>
  <c r="H64" i="7"/>
  <c r="H66" i="2" s="1"/>
  <c r="A64" i="7"/>
  <c r="G64" i="7"/>
  <c r="G66" i="2" s="1"/>
  <c r="L64" i="7"/>
  <c r="L66" i="2" s="1"/>
  <c r="I64" i="7"/>
  <c r="I66" i="2" s="1"/>
  <c r="D64" i="7"/>
  <c r="D66" i="2" s="1"/>
  <c r="C64" i="7"/>
  <c r="C66" i="2" s="1"/>
  <c r="F64" i="7"/>
  <c r="F66" i="2" s="1"/>
  <c r="N64" i="7"/>
  <c r="M66" i="2" s="1"/>
  <c r="B64" i="7"/>
  <c r="B66" i="2" s="1"/>
  <c r="G65" i="7"/>
  <c r="G67" i="2" s="1"/>
  <c r="N65" i="7"/>
  <c r="M67" i="2" s="1"/>
  <c r="J65" i="7"/>
  <c r="J67" i="2" s="1"/>
  <c r="L65" i="7"/>
  <c r="L67" i="2" s="1"/>
  <c r="H65" i="7"/>
  <c r="H67" i="2" s="1"/>
  <c r="M65" i="7"/>
  <c r="D65" i="7"/>
  <c r="D67" i="2" s="1"/>
  <c r="C65" i="7"/>
  <c r="C67" i="2" s="1"/>
  <c r="K65" i="7"/>
  <c r="K67" i="2" s="1"/>
  <c r="E65" i="7"/>
  <c r="E67" i="2" s="1"/>
  <c r="F65" i="7"/>
  <c r="F67" i="2" s="1"/>
  <c r="B65" i="7"/>
  <c r="B67" i="2" s="1"/>
  <c r="I65" i="7"/>
  <c r="I67" i="2" s="1"/>
  <c r="C73" i="7"/>
  <c r="C75" i="2" s="1"/>
  <c r="F67" i="7"/>
  <c r="F69" i="2" s="1"/>
  <c r="A67" i="7"/>
  <c r="I71" i="7"/>
  <c r="I73" i="2" s="1"/>
  <c r="J68" i="7"/>
  <c r="J70" i="2" s="1"/>
  <c r="I73" i="7"/>
  <c r="I75" i="2" s="1"/>
  <c r="L68" i="7"/>
  <c r="L70" i="2" s="1"/>
  <c r="A70" i="7"/>
  <c r="N67" i="7"/>
  <c r="M69" i="2" s="1"/>
  <c r="M73" i="7"/>
  <c r="M67" i="7"/>
  <c r="H73" i="7"/>
  <c r="H75" i="2" s="1"/>
  <c r="N72" i="7"/>
  <c r="M74" i="2" s="1"/>
  <c r="E73" i="7"/>
  <c r="E75" i="2" s="1"/>
  <c r="F73" i="7"/>
  <c r="F75" i="2" s="1"/>
  <c r="G71" i="7"/>
  <c r="G73" i="2" s="1"/>
  <c r="K68" i="7"/>
  <c r="K70" i="2" s="1"/>
  <c r="H70" i="7"/>
  <c r="H72" i="2" s="1"/>
  <c r="D68" i="7"/>
  <c r="D70" i="2" s="1"/>
  <c r="N68" i="7"/>
  <c r="M70" i="2" s="1"/>
  <c r="E70" i="7"/>
  <c r="E72" i="2" s="1"/>
  <c r="G68" i="7"/>
  <c r="G70" i="2" s="1"/>
  <c r="C70" i="7"/>
  <c r="C72" i="2" s="1"/>
  <c r="K70" i="7"/>
  <c r="K72" i="2" s="1"/>
  <c r="M69" i="7"/>
  <c r="G66" i="7"/>
  <c r="G68" i="2" s="1"/>
  <c r="A71" i="7"/>
  <c r="K71" i="7"/>
  <c r="K73" i="2" s="1"/>
  <c r="L67" i="7"/>
  <c r="L69" i="2" s="1"/>
  <c r="H66" i="7"/>
  <c r="H68" i="2" s="1"/>
  <c r="N69" i="7"/>
  <c r="M71" i="2" s="1"/>
  <c r="B72" i="7"/>
  <c r="B74" i="2" s="1"/>
  <c r="B70" i="7"/>
  <c r="B72" i="2" s="1"/>
  <c r="C68" i="7"/>
  <c r="C70" i="2" s="1"/>
  <c r="I68" i="7"/>
  <c r="I70" i="2" s="1"/>
  <c r="A72" i="7"/>
  <c r="B73" i="7"/>
  <c r="B75" i="2" s="1"/>
  <c r="F71" i="7"/>
  <c r="F73" i="2" s="1"/>
  <c r="L66" i="7"/>
  <c r="L68" i="2" s="1"/>
  <c r="D70" i="7"/>
  <c r="D72" i="2" s="1"/>
  <c r="C67" i="7"/>
  <c r="C69" i="2" s="1"/>
  <c r="M66" i="7"/>
  <c r="J70" i="7"/>
  <c r="J72" i="2" s="1"/>
  <c r="F68" i="7"/>
  <c r="F70" i="2" s="1"/>
  <c r="C66" i="7"/>
  <c r="C68" i="2" s="1"/>
  <c r="L69" i="7"/>
  <c r="L71" i="2" s="1"/>
  <c r="B66" i="7"/>
  <c r="B68" i="2" s="1"/>
  <c r="J66" i="7"/>
  <c r="J68" i="2" s="1"/>
  <c r="L70" i="7"/>
  <c r="L72" i="2" s="1"/>
  <c r="E69" i="7"/>
  <c r="E71" i="2" s="1"/>
  <c r="D72" i="7"/>
  <c r="D74" i="2" s="1"/>
  <c r="M70" i="7"/>
  <c r="L71" i="7"/>
  <c r="L73" i="2" s="1"/>
  <c r="E66" i="7"/>
  <c r="E68" i="2" s="1"/>
  <c r="B68" i="7"/>
  <c r="B70" i="2" s="1"/>
  <c r="G67" i="7"/>
  <c r="G69" i="2" s="1"/>
  <c r="I66" i="7"/>
  <c r="I68" i="2" s="1"/>
  <c r="A68" i="7"/>
  <c r="K72" i="7"/>
  <c r="K74" i="2" s="1"/>
  <c r="H71" i="7"/>
  <c r="H73" i="2" s="1"/>
  <c r="G69" i="7"/>
  <c r="G71" i="2" s="1"/>
  <c r="K73" i="7"/>
  <c r="K75" i="2" s="1"/>
  <c r="C71" i="7"/>
  <c r="C73" i="2" s="1"/>
  <c r="E68" i="7"/>
  <c r="E70" i="2" s="1"/>
  <c r="A66" i="7"/>
  <c r="K67" i="7"/>
  <c r="K69" i="2" s="1"/>
  <c r="D71" i="7"/>
  <c r="D73" i="2" s="1"/>
  <c r="D73" i="7"/>
  <c r="D75" i="2" s="1"/>
  <c r="B69" i="7"/>
  <c r="B71" i="2" s="1"/>
  <c r="A69" i="7"/>
  <c r="F69" i="7"/>
  <c r="F71" i="2" s="1"/>
  <c r="D67" i="7"/>
  <c r="D69" i="2" s="1"/>
  <c r="K69" i="7"/>
  <c r="K71" i="2" s="1"/>
  <c r="J72" i="7"/>
  <c r="J74" i="2" s="1"/>
  <c r="K66" i="7"/>
  <c r="K68" i="2" s="1"/>
  <c r="C69" i="7"/>
  <c r="C71" i="2" s="1"/>
  <c r="I70" i="7"/>
  <c r="I72" i="2" s="1"/>
  <c r="J73" i="7"/>
  <c r="J75" i="2" s="1"/>
  <c r="N71" i="7"/>
  <c r="M73" i="2" s="1"/>
  <c r="N73" i="7"/>
  <c r="M75" i="2" s="1"/>
  <c r="M71" i="7"/>
  <c r="F72" i="7"/>
  <c r="F74" i="2" s="1"/>
  <c r="D69" i="7"/>
  <c r="D71" i="2" s="1"/>
  <c r="L73" i="7"/>
  <c r="L75" i="2" s="1"/>
  <c r="F70" i="7"/>
  <c r="F72" i="2" s="1"/>
  <c r="M68" i="7"/>
  <c r="I67" i="7"/>
  <c r="I69" i="2" s="1"/>
  <c r="G73" i="7"/>
  <c r="G75" i="2" s="1"/>
  <c r="G70" i="7"/>
  <c r="G72" i="2" s="1"/>
  <c r="J69" i="7"/>
  <c r="J71" i="2" s="1"/>
  <c r="B67" i="7"/>
  <c r="B69" i="2" s="1"/>
  <c r="J71" i="7"/>
  <c r="J73" i="2" s="1"/>
  <c r="I69" i="7"/>
  <c r="I71" i="2" s="1"/>
  <c r="F66" i="7"/>
  <c r="F68" i="2" s="1"/>
  <c r="H67" i="7"/>
  <c r="H69" i="2" s="1"/>
  <c r="H68" i="7"/>
  <c r="H70" i="2" s="1"/>
  <c r="E71" i="7"/>
  <c r="E73" i="2" s="1"/>
  <c r="E72" i="7"/>
  <c r="E74" i="2" s="1"/>
  <c r="M72" i="7"/>
  <c r="H72" i="7"/>
  <c r="H74" i="2" s="1"/>
  <c r="N66" i="7"/>
  <c r="M68" i="2" s="1"/>
  <c r="A73" i="7"/>
  <c r="G72" i="7"/>
  <c r="G74" i="2" s="1"/>
  <c r="E67" i="7"/>
  <c r="E69" i="2" s="1"/>
  <c r="I72" i="7"/>
  <c r="I74" i="2" s="1"/>
  <c r="B71" i="7"/>
  <c r="B73" i="2" s="1"/>
  <c r="N70" i="7"/>
  <c r="M72" i="2" s="1"/>
  <c r="H69" i="7"/>
  <c r="H71" i="2" s="1"/>
  <c r="C72" i="7"/>
  <c r="C74" i="2" s="1"/>
  <c r="D66" i="7"/>
  <c r="D68" i="2" s="1"/>
  <c r="L72" i="7"/>
  <c r="L74" i="2" s="1"/>
  <c r="J67" i="7"/>
  <c r="J69" i="2" s="1"/>
  <c r="E771" i="7" l="1"/>
  <c r="H696" i="7"/>
  <c r="D638" i="7"/>
  <c r="B710" i="7"/>
  <c r="L920" i="7"/>
  <c r="C103" i="7"/>
  <c r="L901" i="7"/>
  <c r="I252" i="7"/>
  <c r="I625" i="7"/>
  <c r="E577" i="7"/>
  <c r="N116" i="7"/>
  <c r="E257" i="7"/>
  <c r="G870" i="7"/>
  <c r="B719" i="7"/>
  <c r="K909" i="7"/>
  <c r="J111" i="7"/>
  <c r="J511" i="7"/>
  <c r="L136" i="7"/>
  <c r="C479" i="7"/>
  <c r="J801" i="7"/>
  <c r="B633" i="7"/>
  <c r="J902" i="7"/>
  <c r="L670" i="7"/>
  <c r="A155" i="7"/>
  <c r="M476" i="7"/>
  <c r="C751" i="7"/>
  <c r="G897" i="7"/>
  <c r="J364" i="7"/>
  <c r="K550" i="7"/>
  <c r="M560" i="7"/>
  <c r="F829" i="7"/>
  <c r="B766" i="7"/>
  <c r="J532" i="7"/>
  <c r="H857" i="7"/>
  <c r="J179" i="7"/>
  <c r="B289" i="7"/>
  <c r="J783" i="7"/>
  <c r="I559" i="7"/>
  <c r="L627" i="7"/>
  <c r="L966" i="7"/>
  <c r="H804" i="7"/>
  <c r="F705" i="7"/>
  <c r="G635" i="7"/>
  <c r="H74" i="7"/>
  <c r="H76" i="2" s="1"/>
  <c r="D293" i="7"/>
  <c r="H302" i="7"/>
  <c r="I254" i="7"/>
  <c r="L106" i="7"/>
  <c r="B593" i="7"/>
  <c r="H555" i="7"/>
  <c r="M722" i="7"/>
  <c r="I694" i="7"/>
  <c r="D502" i="7"/>
  <c r="J350" i="7"/>
  <c r="E919" i="7"/>
  <c r="J901" i="7"/>
  <c r="C302" i="7"/>
  <c r="H475" i="7"/>
  <c r="E686" i="7"/>
  <c r="J891" i="7"/>
  <c r="D485" i="7"/>
  <c r="K987" i="7"/>
  <c r="E745" i="7"/>
  <c r="A539" i="7"/>
  <c r="M321" i="7"/>
  <c r="H276" i="7"/>
  <c r="B77" i="7"/>
  <c r="J296" i="7"/>
  <c r="I903" i="7"/>
  <c r="F866" i="7"/>
  <c r="M193" i="7"/>
  <c r="C532" i="7"/>
  <c r="L914" i="7"/>
  <c r="K447" i="7"/>
  <c r="D368" i="7"/>
  <c r="M290" i="7"/>
  <c r="J479" i="7"/>
  <c r="I247" i="7"/>
  <c r="D904" i="7"/>
  <c r="B132" i="7"/>
  <c r="M653" i="7"/>
  <c r="H903" i="7"/>
  <c r="A131" i="7"/>
  <c r="C905" i="7"/>
  <c r="H930" i="7"/>
  <c r="N231" i="7"/>
  <c r="H581" i="7"/>
  <c r="A137" i="7"/>
  <c r="K896" i="7"/>
  <c r="E480" i="7"/>
  <c r="K421" i="7"/>
  <c r="G334" i="7"/>
  <c r="C555" i="7"/>
  <c r="K790" i="7"/>
  <c r="G417" i="7"/>
  <c r="F876" i="7"/>
  <c r="H272" i="7"/>
  <c r="F254" i="7"/>
  <c r="E97" i="7"/>
  <c r="E284" i="7"/>
  <c r="H330" i="7"/>
  <c r="M495" i="7"/>
  <c r="L991" i="7"/>
  <c r="D408" i="7"/>
  <c r="B941" i="7"/>
  <c r="D464" i="7"/>
  <c r="B906" i="7"/>
  <c r="B897" i="7"/>
  <c r="H77" i="7"/>
  <c r="I378" i="7"/>
  <c r="I630" i="7"/>
  <c r="C941" i="7"/>
  <c r="K597" i="7"/>
  <c r="N111" i="7"/>
  <c r="K596" i="7"/>
  <c r="I189" i="7"/>
  <c r="B480" i="7"/>
  <c r="D179" i="7"/>
  <c r="H735" i="7"/>
  <c r="K755" i="7"/>
  <c r="H953" i="7"/>
  <c r="L797" i="7"/>
  <c r="D238" i="7"/>
  <c r="H861" i="7"/>
  <c r="I236" i="7"/>
  <c r="M612" i="7"/>
  <c r="H175" i="7"/>
  <c r="J934" i="7"/>
  <c r="G728" i="7"/>
  <c r="D543" i="7"/>
  <c r="A953" i="7"/>
  <c r="C560" i="7"/>
  <c r="H312" i="7"/>
  <c r="K933" i="7"/>
  <c r="K233" i="7"/>
  <c r="F365" i="7"/>
  <c r="H178" i="7"/>
  <c r="G532" i="7"/>
  <c r="H726" i="7"/>
  <c r="K376" i="7"/>
  <c r="A529" i="7"/>
  <c r="M543" i="7"/>
  <c r="B519" i="7"/>
  <c r="F310" i="7"/>
  <c r="L689" i="7"/>
  <c r="M360" i="7"/>
  <c r="A925" i="7"/>
  <c r="C952" i="7"/>
  <c r="F149" i="7"/>
  <c r="L614" i="7"/>
  <c r="B111" i="7"/>
  <c r="M832" i="7"/>
  <c r="E405" i="7"/>
  <c r="A664" i="7"/>
  <c r="L377" i="7"/>
  <c r="I276" i="7"/>
  <c r="B304" i="7"/>
  <c r="K78" i="7"/>
  <c r="L436" i="7"/>
  <c r="E546" i="7"/>
  <c r="M265" i="7"/>
  <c r="C158" i="7"/>
  <c r="E89" i="7"/>
  <c r="B947" i="7"/>
  <c r="B741" i="7"/>
  <c r="K797" i="7"/>
  <c r="I700" i="7"/>
  <c r="C799" i="7"/>
  <c r="J944" i="7"/>
  <c r="A102" i="7"/>
  <c r="J684" i="7"/>
  <c r="D788" i="7"/>
  <c r="C286" i="7"/>
  <c r="I182" i="7"/>
  <c r="D334" i="7"/>
  <c r="A395" i="7"/>
  <c r="A660" i="7"/>
  <c r="M171" i="7"/>
  <c r="G948" i="7"/>
  <c r="G551" i="7"/>
  <c r="M960" i="7"/>
  <c r="B239" i="7"/>
  <c r="M716" i="7"/>
  <c r="J444" i="7"/>
  <c r="A601" i="7"/>
  <c r="B267" i="7"/>
  <c r="G821" i="7"/>
  <c r="H793" i="7"/>
  <c r="K145" i="7"/>
  <c r="C842" i="7"/>
  <c r="G888" i="7"/>
  <c r="J394" i="7"/>
  <c r="K295" i="7"/>
  <c r="G930" i="7"/>
  <c r="A941" i="7"/>
  <c r="M881" i="7"/>
  <c r="G164" i="7"/>
  <c r="A663" i="7"/>
  <c r="D852" i="7"/>
  <c r="I407" i="7"/>
  <c r="D194" i="7"/>
  <c r="B955" i="7"/>
  <c r="E841" i="7"/>
  <c r="M683" i="7"/>
  <c r="A183" i="7"/>
  <c r="B506" i="7"/>
  <c r="H170" i="7"/>
  <c r="D439" i="7"/>
  <c r="J407" i="7"/>
  <c r="J911" i="7"/>
  <c r="F321" i="7"/>
  <c r="N145" i="7"/>
  <c r="I260" i="7"/>
  <c r="B638" i="7"/>
  <c r="K185" i="7"/>
  <c r="L666" i="7"/>
  <c r="B898" i="7"/>
  <c r="K136" i="7"/>
  <c r="M490" i="7"/>
  <c r="I661" i="7"/>
  <c r="M95" i="7"/>
  <c r="A577" i="7"/>
  <c r="M900" i="7"/>
  <c r="K654" i="7"/>
  <c r="F237" i="7"/>
  <c r="F773" i="7"/>
  <c r="H813" i="7"/>
  <c r="C776" i="7"/>
  <c r="A666" i="7"/>
  <c r="M982" i="7"/>
  <c r="K316" i="7"/>
  <c r="K444" i="7"/>
  <c r="K808" i="7"/>
  <c r="J516" i="7"/>
  <c r="E733" i="7"/>
  <c r="N198" i="7"/>
  <c r="E794" i="7"/>
  <c r="N133" i="7"/>
  <c r="G954" i="7"/>
  <c r="K715" i="7"/>
  <c r="G415" i="7"/>
  <c r="E729" i="7"/>
  <c r="E714" i="7"/>
  <c r="C430" i="7"/>
  <c r="J275" i="7"/>
  <c r="I297" i="7"/>
  <c r="K802" i="7"/>
  <c r="L239" i="7"/>
  <c r="L421" i="7"/>
  <c r="M177" i="7"/>
  <c r="I125" i="7"/>
  <c r="L381" i="7"/>
  <c r="J606" i="7"/>
  <c r="E459" i="7"/>
  <c r="N157" i="7"/>
  <c r="L410" i="7"/>
  <c r="D756" i="7"/>
  <c r="A108" i="7"/>
  <c r="G933" i="7"/>
  <c r="D570" i="7"/>
  <c r="E640" i="7"/>
  <c r="G787" i="7"/>
  <c r="A847" i="7"/>
  <c r="I293" i="7"/>
  <c r="J449" i="7"/>
  <c r="H158" i="7"/>
  <c r="D667" i="7"/>
  <c r="A565" i="7"/>
  <c r="L588" i="7"/>
  <c r="H97" i="7"/>
  <c r="A226" i="7"/>
  <c r="C227" i="7"/>
  <c r="H842" i="7"/>
  <c r="H297" i="7"/>
  <c r="H633" i="7"/>
  <c r="J932" i="7"/>
  <c r="A215" i="7"/>
  <c r="K741" i="7"/>
  <c r="K885" i="7"/>
  <c r="M497" i="7"/>
  <c r="A496" i="7"/>
  <c r="G618" i="7"/>
  <c r="D645" i="7"/>
  <c r="A883" i="7"/>
  <c r="G574" i="7"/>
  <c r="E117" i="7"/>
  <c r="L965" i="7"/>
  <c r="B660" i="7"/>
  <c r="L101" i="7"/>
  <c r="C494" i="7"/>
  <c r="I464" i="7"/>
  <c r="A456" i="7"/>
  <c r="K739" i="7"/>
  <c r="D148" i="7"/>
  <c r="A896" i="7"/>
  <c r="E528" i="7"/>
  <c r="C644" i="7"/>
  <c r="L776" i="7"/>
  <c r="E540" i="7"/>
  <c r="F415" i="7"/>
  <c r="B128" i="7"/>
  <c r="A241" i="7"/>
  <c r="B446" i="7"/>
  <c r="H989" i="7"/>
  <c r="E752" i="7"/>
  <c r="D832" i="7"/>
  <c r="E194" i="7"/>
  <c r="L818" i="7"/>
  <c r="A540" i="7"/>
  <c r="M264" i="7"/>
  <c r="C662" i="7"/>
  <c r="B216" i="7"/>
  <c r="M539" i="7"/>
  <c r="M605" i="7"/>
  <c r="M261" i="7"/>
  <c r="M616" i="7"/>
  <c r="F198" i="7"/>
  <c r="C361" i="7"/>
  <c r="D900" i="7"/>
  <c r="A537" i="7"/>
  <c r="L351" i="7"/>
  <c r="D426" i="7"/>
  <c r="G141" i="7"/>
  <c r="F986" i="7"/>
  <c r="F849" i="7"/>
  <c r="H854" i="7"/>
  <c r="I649" i="7"/>
  <c r="K938" i="7"/>
  <c r="F647" i="7"/>
  <c r="H700" i="7"/>
  <c r="B871" i="7"/>
  <c r="G355" i="7"/>
  <c r="C159" i="7"/>
  <c r="K361" i="7"/>
  <c r="B335" i="7"/>
  <c r="D704" i="7"/>
  <c r="F341" i="7"/>
  <c r="C588" i="7"/>
  <c r="K915" i="7"/>
  <c r="H677" i="7"/>
  <c r="D849" i="7"/>
  <c r="L406" i="7"/>
  <c r="K412" i="7"/>
  <c r="F421" i="7"/>
  <c r="B319" i="7"/>
  <c r="I288" i="7"/>
  <c r="E934" i="7"/>
  <c r="M855" i="7"/>
  <c r="F272" i="7"/>
  <c r="E504" i="7"/>
  <c r="L181" i="7"/>
  <c r="H180" i="7"/>
  <c r="F985" i="7"/>
  <c r="J846" i="7"/>
  <c r="K610" i="7"/>
  <c r="C526" i="7"/>
  <c r="L338" i="7"/>
  <c r="J612" i="7"/>
  <c r="E240" i="7"/>
  <c r="B966" i="7"/>
  <c r="M827" i="7"/>
  <c r="L508" i="7"/>
  <c r="G241" i="7"/>
  <c r="H391" i="7"/>
  <c r="B930" i="7"/>
  <c r="D580" i="7"/>
  <c r="D680" i="7"/>
  <c r="L796" i="7"/>
  <c r="I666" i="7"/>
  <c r="I690" i="7"/>
  <c r="K346" i="7"/>
  <c r="L257" i="7"/>
  <c r="I957" i="7"/>
  <c r="M423" i="7"/>
  <c r="A648" i="7"/>
  <c r="F320" i="7"/>
  <c r="K932" i="7"/>
  <c r="F648" i="7"/>
  <c r="B352" i="7"/>
  <c r="G675" i="7"/>
  <c r="G246" i="7"/>
  <c r="D201" i="7"/>
  <c r="C626" i="7"/>
  <c r="G962" i="7"/>
  <c r="J685" i="7"/>
  <c r="E154" i="7"/>
  <c r="F989" i="7"/>
  <c r="C485" i="7"/>
  <c r="A355" i="7"/>
  <c r="G104" i="7"/>
  <c r="H141" i="7"/>
  <c r="F308" i="7"/>
  <c r="I825" i="7"/>
  <c r="L687" i="7"/>
  <c r="J150" i="7"/>
  <c r="G892" i="7"/>
  <c r="D139" i="7"/>
  <c r="H397" i="7"/>
  <c r="F183" i="7"/>
  <c r="J580" i="7"/>
  <c r="F944" i="7"/>
  <c r="I179" i="7"/>
  <c r="D292" i="7"/>
  <c r="K123" i="7"/>
  <c r="M452" i="7"/>
  <c r="J136" i="7"/>
  <c r="K904" i="7"/>
  <c r="G508" i="7"/>
  <c r="C184" i="7"/>
  <c r="G710" i="7"/>
  <c r="C918" i="7"/>
  <c r="F795" i="7"/>
  <c r="J134" i="7"/>
  <c r="F84" i="7"/>
  <c r="D916" i="7"/>
  <c r="A507" i="7"/>
  <c r="B946" i="7"/>
  <c r="F686" i="7"/>
  <c r="G894" i="7"/>
  <c r="G151" i="7"/>
  <c r="B895" i="7"/>
  <c r="G734" i="7"/>
  <c r="F343" i="7"/>
  <c r="D551" i="7"/>
  <c r="D648" i="7"/>
  <c r="D615" i="7"/>
  <c r="A821" i="7"/>
  <c r="I375" i="7"/>
  <c r="I956" i="7"/>
  <c r="I191" i="7"/>
  <c r="C378" i="7"/>
  <c r="G758" i="7"/>
  <c r="L701" i="7"/>
  <c r="B865" i="7"/>
  <c r="J282" i="7"/>
  <c r="H529" i="7"/>
  <c r="G276" i="7"/>
  <c r="H802" i="7"/>
  <c r="M927" i="7"/>
  <c r="L984" i="7"/>
  <c r="F115" i="7"/>
  <c r="G272" i="7"/>
  <c r="D496" i="7"/>
  <c r="M554" i="7"/>
  <c r="B862" i="7"/>
  <c r="A294" i="7"/>
  <c r="B980" i="7"/>
  <c r="C343" i="7"/>
  <c r="K319" i="7"/>
  <c r="M196" i="7"/>
  <c r="D486" i="7"/>
  <c r="M157" i="7"/>
  <c r="D740" i="7"/>
  <c r="E925" i="7"/>
  <c r="M153" i="7"/>
  <c r="F161" i="7"/>
  <c r="A287" i="7"/>
  <c r="M112" i="7"/>
  <c r="I396" i="7"/>
  <c r="B424" i="7"/>
  <c r="F359" i="7"/>
  <c r="C223" i="7"/>
  <c r="A900" i="7"/>
  <c r="I108" i="7"/>
  <c r="J797" i="7"/>
  <c r="E600" i="7"/>
  <c r="F546" i="7"/>
  <c r="I446" i="7"/>
  <c r="H343" i="7"/>
  <c r="H111" i="7"/>
  <c r="K771" i="7"/>
  <c r="F304" i="7"/>
  <c r="K697" i="7"/>
  <c r="D642" i="7"/>
  <c r="J739" i="7"/>
  <c r="I768" i="7"/>
  <c r="H614" i="7"/>
  <c r="M212" i="7"/>
  <c r="A828" i="7"/>
  <c r="K884" i="7"/>
  <c r="D120" i="7"/>
  <c r="M285" i="7"/>
  <c r="L723" i="7"/>
  <c r="A653" i="7"/>
  <c r="H382" i="7"/>
  <c r="L622" i="7"/>
  <c r="G523" i="7"/>
  <c r="F175" i="7"/>
  <c r="M303" i="7"/>
  <c r="D687" i="7"/>
  <c r="K722" i="7"/>
  <c r="I580" i="7"/>
  <c r="L828" i="7"/>
  <c r="M561" i="7"/>
  <c r="G977" i="7"/>
  <c r="K780" i="7"/>
  <c r="H902" i="7"/>
  <c r="K891" i="7"/>
  <c r="F675" i="7"/>
  <c r="E375" i="7"/>
  <c r="B944" i="7"/>
  <c r="D513" i="7"/>
  <c r="I869" i="7"/>
  <c r="D819" i="7"/>
  <c r="G274" i="7"/>
  <c r="G243" i="7"/>
  <c r="F549" i="7"/>
  <c r="M151" i="7"/>
  <c r="E420" i="7"/>
  <c r="K153" i="7"/>
  <c r="L637" i="7"/>
  <c r="J714" i="7"/>
  <c r="J600" i="7"/>
  <c r="A930" i="7"/>
  <c r="M714" i="7"/>
  <c r="J849" i="7"/>
  <c r="D954" i="7"/>
  <c r="N176" i="7"/>
  <c r="G720" i="7"/>
  <c r="L970" i="7"/>
  <c r="A83" i="7"/>
  <c r="H87" i="7"/>
  <c r="E643" i="7"/>
  <c r="H127" i="7"/>
  <c r="M645" i="7"/>
  <c r="J264" i="7"/>
  <c r="F435" i="7"/>
  <c r="D278" i="7"/>
  <c r="C692" i="7"/>
  <c r="E775" i="7"/>
  <c r="H640" i="7"/>
  <c r="D781" i="7"/>
  <c r="I471" i="7"/>
  <c r="E956" i="7"/>
  <c r="C549" i="7"/>
  <c r="B952" i="7"/>
  <c r="F450" i="7"/>
  <c r="B504" i="7"/>
  <c r="H375" i="7"/>
  <c r="B290" i="7"/>
  <c r="M470" i="7"/>
  <c r="E268" i="7"/>
  <c r="A627" i="7"/>
  <c r="C736" i="7"/>
  <c r="G90" i="7"/>
  <c r="J494" i="7"/>
  <c r="C484" i="7"/>
  <c r="K576" i="7"/>
  <c r="B835" i="7"/>
  <c r="J460" i="7"/>
  <c r="M129" i="7"/>
  <c r="I76" i="7"/>
  <c r="I78" i="2" s="1"/>
  <c r="G402" i="7"/>
  <c r="A902" i="7"/>
  <c r="I758" i="7"/>
  <c r="C575" i="7"/>
  <c r="F376" i="7"/>
  <c r="J811" i="7"/>
  <c r="H772" i="7"/>
  <c r="L105" i="7"/>
  <c r="C629" i="7"/>
  <c r="K622" i="7"/>
  <c r="K710" i="7"/>
  <c r="M301" i="7"/>
  <c r="L322" i="7"/>
  <c r="C195" i="7"/>
  <c r="H390" i="7"/>
  <c r="M150" i="7"/>
  <c r="A689" i="7"/>
  <c r="C898" i="7"/>
  <c r="H979" i="7"/>
  <c r="I901" i="7"/>
  <c r="D271" i="7"/>
  <c r="B121" i="7"/>
  <c r="B896" i="7"/>
  <c r="I750" i="7"/>
  <c r="C848" i="7"/>
  <c r="I645" i="7"/>
  <c r="F981" i="7"/>
  <c r="I344" i="7"/>
  <c r="M968" i="7"/>
  <c r="A501" i="7"/>
  <c r="H201" i="7"/>
  <c r="D394" i="7"/>
  <c r="A152" i="7"/>
  <c r="K977" i="7"/>
  <c r="A471" i="7"/>
  <c r="L392" i="7"/>
  <c r="L470" i="7"/>
  <c r="J384" i="7"/>
  <c r="E146" i="7"/>
  <c r="B820" i="7"/>
  <c r="K164" i="7"/>
  <c r="E363" i="7"/>
  <c r="G294" i="7"/>
  <c r="J810" i="7"/>
  <c r="N115" i="7"/>
  <c r="M278" i="7"/>
  <c r="D523" i="7"/>
  <c r="L238" i="7"/>
  <c r="E619" i="7"/>
  <c r="K513" i="7"/>
  <c r="I97" i="7"/>
  <c r="H417" i="7"/>
  <c r="G186" i="7"/>
  <c r="F127" i="7"/>
  <c r="B158" i="7"/>
  <c r="D395" i="7"/>
  <c r="H811" i="7"/>
  <c r="I963" i="7"/>
  <c r="G946" i="7"/>
  <c r="L754" i="7"/>
  <c r="A982" i="7"/>
  <c r="F755" i="7"/>
  <c r="A907" i="7"/>
  <c r="D472" i="7"/>
  <c r="F753" i="7"/>
  <c r="J317" i="7"/>
  <c r="H129" i="7"/>
  <c r="J257" i="7"/>
  <c r="F655" i="7"/>
  <c r="M352" i="7"/>
  <c r="M139" i="7"/>
  <c r="L801" i="7"/>
  <c r="N215" i="7"/>
  <c r="M475" i="7"/>
  <c r="L227" i="7"/>
  <c r="H264" i="7"/>
  <c r="C550" i="7"/>
  <c r="L985" i="7"/>
  <c r="C287" i="7"/>
  <c r="L936" i="7"/>
  <c r="M85" i="7"/>
  <c r="I506" i="7"/>
  <c r="A861" i="7"/>
  <c r="B537" i="7"/>
  <c r="M863" i="7"/>
  <c r="F929" i="7"/>
  <c r="C709" i="7"/>
  <c r="L903" i="7"/>
  <c r="K309" i="7"/>
  <c r="C407" i="7"/>
  <c r="L632" i="7"/>
  <c r="M788" i="7"/>
  <c r="G119" i="7"/>
  <c r="E96" i="7"/>
  <c r="F349" i="7"/>
  <c r="H353" i="7"/>
  <c r="L300" i="7"/>
  <c r="B105" i="7"/>
  <c r="H292" i="7"/>
  <c r="I488" i="7"/>
  <c r="L829" i="7"/>
  <c r="F802" i="7"/>
  <c r="L658" i="7"/>
  <c r="C374" i="7"/>
  <c r="J737" i="7"/>
  <c r="A524" i="7"/>
  <c r="C501" i="7"/>
  <c r="K183" i="7"/>
  <c r="H89" i="7"/>
  <c r="L503" i="7"/>
  <c r="J345" i="7"/>
  <c r="F749" i="7"/>
  <c r="M624" i="7"/>
  <c r="H482" i="7"/>
  <c r="I398" i="7"/>
  <c r="J865" i="7"/>
  <c r="I647" i="7"/>
  <c r="B138" i="7"/>
  <c r="F484" i="7"/>
  <c r="F613" i="7"/>
  <c r="J884" i="7"/>
  <c r="D635" i="7"/>
  <c r="D652" i="7"/>
  <c r="E417" i="7"/>
  <c r="A267" i="7"/>
  <c r="J286" i="7"/>
  <c r="E935" i="7"/>
  <c r="K786" i="7"/>
  <c r="D111" i="7"/>
  <c r="G861" i="7"/>
  <c r="L250" i="7"/>
  <c r="K936" i="7"/>
  <c r="K924" i="7"/>
  <c r="B516" i="7"/>
  <c r="F86" i="7"/>
  <c r="M929" i="7"/>
  <c r="B388" i="7"/>
  <c r="D802" i="7"/>
  <c r="I641" i="7"/>
  <c r="C818" i="7"/>
  <c r="K952" i="7"/>
  <c r="L907" i="7"/>
  <c r="E122" i="7"/>
  <c r="B750" i="7"/>
  <c r="K448" i="7"/>
  <c r="G540" i="7"/>
  <c r="D907" i="7"/>
  <c r="M648" i="7"/>
  <c r="F465" i="7"/>
  <c r="C387" i="7"/>
  <c r="B679" i="7"/>
  <c r="E801" i="7"/>
  <c r="F279" i="7"/>
  <c r="B235" i="7"/>
  <c r="A801" i="7"/>
  <c r="J983" i="7"/>
  <c r="I808" i="7"/>
  <c r="L703" i="7"/>
  <c r="A485" i="7"/>
  <c r="B659" i="7"/>
  <c r="J454" i="7"/>
  <c r="C772" i="7"/>
  <c r="H316" i="7"/>
  <c r="C279" i="7"/>
  <c r="N226" i="7"/>
  <c r="H667" i="7"/>
  <c r="A383" i="7"/>
  <c r="H970" i="7"/>
  <c r="E353" i="7"/>
  <c r="A218" i="7"/>
  <c r="D771" i="7"/>
  <c r="J466" i="7"/>
  <c r="K773" i="7"/>
  <c r="I874" i="7"/>
  <c r="B746" i="7"/>
  <c r="E131" i="7"/>
  <c r="E669" i="7"/>
  <c r="G275" i="7"/>
  <c r="M131" i="7"/>
  <c r="M940" i="7"/>
  <c r="J625" i="7"/>
  <c r="J918" i="7"/>
  <c r="G88" i="7"/>
  <c r="C412" i="7"/>
  <c r="D261" i="7"/>
  <c r="I929" i="7"/>
  <c r="L356" i="7"/>
  <c r="L450" i="7"/>
  <c r="J584" i="7"/>
  <c r="M651" i="7"/>
  <c r="A654" i="7"/>
  <c r="I223" i="7"/>
  <c r="A75" i="7"/>
  <c r="A926" i="7"/>
  <c r="C975" i="7"/>
  <c r="F628" i="7"/>
  <c r="F600" i="7"/>
  <c r="K308" i="7"/>
  <c r="G230" i="7"/>
  <c r="L442" i="7"/>
  <c r="H769" i="7"/>
  <c r="H986" i="7"/>
  <c r="B626" i="7"/>
  <c r="K169" i="7"/>
  <c r="G496" i="7"/>
  <c r="A532" i="7"/>
  <c r="J972" i="7"/>
  <c r="M654" i="7"/>
  <c r="D786" i="7"/>
  <c r="I415" i="7"/>
  <c r="I307" i="7"/>
  <c r="C399" i="7"/>
  <c r="H401" i="7"/>
  <c r="M343" i="7"/>
  <c r="M231" i="7"/>
  <c r="E84" i="7"/>
  <c r="H894" i="7"/>
  <c r="G795" i="7"/>
  <c r="B652" i="7"/>
  <c r="H642" i="7"/>
  <c r="M240" i="7"/>
  <c r="K914" i="7"/>
  <c r="F557" i="7"/>
  <c r="K297" i="7"/>
  <c r="C622" i="7"/>
  <c r="M515" i="7"/>
  <c r="B758" i="7"/>
  <c r="B675" i="7"/>
  <c r="M765" i="7"/>
  <c r="A281" i="7"/>
  <c r="M744" i="7"/>
  <c r="D337" i="7"/>
  <c r="E91" i="7"/>
  <c r="D927" i="7"/>
  <c r="B819" i="7"/>
  <c r="C487" i="7"/>
  <c r="A508" i="7"/>
  <c r="M148" i="7"/>
  <c r="E954" i="7"/>
  <c r="A680" i="7"/>
  <c r="D660" i="7"/>
  <c r="E304" i="7"/>
  <c r="K949" i="7"/>
  <c r="A225" i="7"/>
  <c r="L814" i="7"/>
  <c r="M647" i="7"/>
  <c r="I429" i="7"/>
  <c r="E824" i="7"/>
  <c r="A91" i="7"/>
  <c r="B724" i="7"/>
  <c r="I946" i="7"/>
  <c r="K966" i="7"/>
  <c r="I810" i="7"/>
  <c r="E173" i="7"/>
  <c r="L81" i="7"/>
  <c r="L449" i="7"/>
  <c r="K963" i="7"/>
  <c r="A444" i="7"/>
  <c r="E751" i="7"/>
  <c r="I798" i="7"/>
  <c r="L462" i="7"/>
  <c r="E486" i="7"/>
  <c r="F189" i="7"/>
  <c r="A535" i="7"/>
  <c r="H596" i="7"/>
  <c r="E138" i="7"/>
  <c r="H291" i="7"/>
  <c r="E411" i="7"/>
  <c r="H783" i="7"/>
  <c r="A677" i="7"/>
  <c r="J459" i="7"/>
  <c r="H148" i="7"/>
  <c r="L288" i="7"/>
  <c r="G765" i="7"/>
  <c r="L466" i="7"/>
  <c r="C613" i="7"/>
  <c r="L205" i="7"/>
  <c r="F770" i="7"/>
  <c r="B756" i="7"/>
  <c r="J396" i="7"/>
  <c r="M904" i="7"/>
  <c r="M287" i="7"/>
  <c r="M871" i="7"/>
  <c r="J122" i="7"/>
  <c r="I520" i="7"/>
  <c r="M785" i="7"/>
  <c r="D639" i="7"/>
  <c r="G836" i="7"/>
  <c r="L959" i="7"/>
  <c r="L282" i="7"/>
  <c r="A687" i="7"/>
  <c r="D363" i="7"/>
  <c r="K574" i="7"/>
  <c r="H491" i="7"/>
  <c r="B900" i="7"/>
  <c r="E209" i="7"/>
  <c r="D169" i="7"/>
  <c r="J329" i="7"/>
  <c r="A662" i="7"/>
  <c r="G709" i="7"/>
  <c r="D901" i="7"/>
  <c r="F683" i="7"/>
  <c r="D924" i="7"/>
  <c r="K889" i="7"/>
  <c r="H460" i="7"/>
  <c r="A969" i="7"/>
  <c r="L258" i="7"/>
  <c r="F337" i="7"/>
  <c r="A150" i="7"/>
  <c r="J887" i="7"/>
  <c r="F924" i="7"/>
  <c r="E638" i="7"/>
  <c r="G504" i="7"/>
  <c r="J415" i="7"/>
  <c r="L891" i="7"/>
  <c r="I362" i="7"/>
  <c r="F519" i="7"/>
  <c r="B742" i="7"/>
  <c r="D475" i="7"/>
  <c r="B782" i="7"/>
  <c r="C115" i="7"/>
  <c r="J897" i="7"/>
  <c r="B517" i="7"/>
  <c r="J653" i="7"/>
  <c r="H661" i="7"/>
  <c r="E241" i="7"/>
  <c r="C850" i="7"/>
  <c r="C441" i="7"/>
  <c r="J355" i="7"/>
  <c r="B656" i="7"/>
  <c r="I837" i="7"/>
  <c r="C928" i="7"/>
  <c r="L396" i="7"/>
  <c r="D221" i="7"/>
  <c r="A76" i="7"/>
  <c r="B629" i="7"/>
  <c r="M377" i="7"/>
  <c r="H577" i="7"/>
  <c r="L395" i="7"/>
  <c r="E492" i="7"/>
  <c r="I829" i="7"/>
  <c r="I827" i="7"/>
  <c r="B254" i="7"/>
  <c r="D244" i="7"/>
  <c r="J278" i="7"/>
  <c r="D853" i="7"/>
  <c r="B818" i="7"/>
  <c r="K870" i="7"/>
  <c r="J255" i="7"/>
  <c r="M938" i="7"/>
  <c r="N251" i="7"/>
  <c r="H415" i="7"/>
  <c r="I192" i="7"/>
  <c r="C983" i="7"/>
  <c r="D587" i="7"/>
  <c r="G531" i="7"/>
  <c r="I391" i="7"/>
  <c r="C691" i="7"/>
  <c r="C198" i="7"/>
  <c r="G214" i="7"/>
  <c r="J100" i="7"/>
  <c r="C423" i="7"/>
  <c r="G293" i="7"/>
  <c r="M631" i="7"/>
  <c r="M484" i="7"/>
  <c r="G956" i="7"/>
  <c r="C940" i="7"/>
  <c r="J167" i="7"/>
  <c r="H697" i="7"/>
  <c r="I420" i="7"/>
  <c r="C616" i="7"/>
  <c r="M797" i="7"/>
  <c r="G755" i="7"/>
  <c r="F902" i="7"/>
  <c r="B531" i="7"/>
  <c r="F831" i="7"/>
  <c r="I626" i="7"/>
  <c r="C585" i="7"/>
  <c r="M990" i="7"/>
  <c r="B809" i="7"/>
  <c r="B937" i="7"/>
  <c r="H708" i="7"/>
  <c r="A592" i="7"/>
  <c r="G706" i="7"/>
  <c r="B286" i="7"/>
  <c r="B85" i="7"/>
  <c r="D228" i="7"/>
  <c r="H714" i="7"/>
  <c r="A976" i="7"/>
  <c r="H651" i="7"/>
  <c r="B687" i="7"/>
  <c r="D767" i="7"/>
  <c r="C866" i="7"/>
  <c r="L919" i="7"/>
  <c r="C661" i="7"/>
  <c r="I443" i="7"/>
  <c r="E445" i="7"/>
  <c r="I219" i="7"/>
  <c r="I89" i="7"/>
  <c r="I240" i="7"/>
  <c r="E943" i="7"/>
  <c r="H556" i="7"/>
  <c r="J966" i="7"/>
  <c r="M339" i="7"/>
  <c r="I256" i="7"/>
  <c r="I954" i="7"/>
  <c r="K614" i="7"/>
  <c r="E470" i="7"/>
  <c r="B902" i="7"/>
  <c r="H738" i="7"/>
  <c r="H691" i="7"/>
  <c r="L690" i="7"/>
  <c r="H660" i="7"/>
  <c r="D163" i="7"/>
  <c r="F169" i="7"/>
  <c r="J347" i="7"/>
  <c r="L599" i="7"/>
  <c r="C421" i="7"/>
  <c r="K670" i="7"/>
  <c r="G842" i="7"/>
  <c r="K83" i="7"/>
  <c r="L578" i="7"/>
  <c r="G502" i="7"/>
  <c r="F373" i="7"/>
  <c r="I127" i="7"/>
  <c r="H522" i="7"/>
  <c r="K98" i="7"/>
  <c r="B535" i="7"/>
  <c r="F352" i="7"/>
  <c r="A499" i="7"/>
  <c r="E356" i="7"/>
  <c r="K483" i="7"/>
  <c r="A811" i="7"/>
  <c r="K866" i="7"/>
  <c r="I628" i="7"/>
  <c r="H433" i="7"/>
  <c r="G266" i="7"/>
  <c r="B610" i="7"/>
  <c r="L208" i="7"/>
  <c r="M675" i="7"/>
  <c r="L631" i="7"/>
  <c r="G412" i="7"/>
  <c r="B278" i="7"/>
  <c r="B708" i="7"/>
  <c r="A426" i="7"/>
  <c r="H900" i="7"/>
  <c r="J702" i="7"/>
  <c r="N77" i="7"/>
  <c r="E764" i="7"/>
  <c r="E795" i="7"/>
  <c r="E823" i="7"/>
  <c r="M152" i="7"/>
  <c r="I426" i="7"/>
  <c r="J855" i="7"/>
  <c r="F370" i="7"/>
  <c r="H605" i="7"/>
  <c r="H135" i="7"/>
  <c r="J499" i="7"/>
  <c r="I368" i="7"/>
  <c r="J496" i="7"/>
  <c r="L488" i="7"/>
  <c r="B546" i="7"/>
  <c r="M102" i="7"/>
  <c r="K803" i="7"/>
  <c r="I517" i="7"/>
  <c r="E211" i="7"/>
  <c r="K804" i="7"/>
  <c r="J95" i="7"/>
  <c r="H693" i="7"/>
  <c r="I629" i="7"/>
  <c r="B229" i="7"/>
  <c r="A516" i="7"/>
  <c r="M140" i="7"/>
  <c r="B893" i="7"/>
  <c r="A628" i="7"/>
  <c r="E896" i="7"/>
  <c r="C631" i="7"/>
  <c r="L849" i="7"/>
  <c r="H117" i="7"/>
  <c r="D270" i="7"/>
  <c r="F286" i="7"/>
  <c r="B973" i="7"/>
  <c r="F342" i="7"/>
  <c r="A795" i="7"/>
  <c r="C104" i="7"/>
  <c r="H701" i="7"/>
  <c r="N239" i="7"/>
  <c r="M662" i="7"/>
  <c r="C569" i="7"/>
  <c r="A315" i="7"/>
  <c r="M103" i="7"/>
  <c r="L727" i="7"/>
  <c r="L310" i="7"/>
  <c r="G123" i="7"/>
  <c r="K81" i="7"/>
  <c r="F94" i="7"/>
  <c r="A251" i="7"/>
  <c r="M184" i="7"/>
  <c r="E877" i="7"/>
  <c r="M924" i="7"/>
  <c r="D349" i="7"/>
  <c r="B106" i="7"/>
  <c r="G558" i="7"/>
  <c r="C283" i="7"/>
  <c r="M496" i="7"/>
  <c r="K903" i="7"/>
  <c r="L800" i="7"/>
  <c r="N147" i="7"/>
  <c r="C758" i="7"/>
  <c r="C301" i="7"/>
  <c r="D887" i="7"/>
  <c r="J281" i="7"/>
  <c r="L427" i="7"/>
  <c r="M822" i="7"/>
  <c r="B628" i="7"/>
  <c r="M302" i="7"/>
  <c r="B667" i="7"/>
  <c r="J294" i="7"/>
  <c r="E845" i="7"/>
  <c r="L721" i="7"/>
  <c r="E759" i="7"/>
  <c r="E325" i="7"/>
  <c r="E289" i="7"/>
  <c r="F361" i="7"/>
  <c r="J745" i="7"/>
  <c r="B252" i="7"/>
  <c r="J346" i="7"/>
  <c r="D403" i="7"/>
  <c r="L137" i="7"/>
  <c r="D479" i="7"/>
  <c r="L679" i="7"/>
  <c r="K984" i="7"/>
  <c r="B435" i="7"/>
  <c r="J273" i="7"/>
  <c r="C131" i="7"/>
  <c r="G112" i="7"/>
  <c r="E448" i="7"/>
  <c r="M315" i="7"/>
  <c r="G619" i="7"/>
  <c r="D376" i="7"/>
  <c r="B383" i="7"/>
  <c r="B379" i="7"/>
  <c r="B614" i="7"/>
  <c r="A591" i="7"/>
  <c r="C784" i="7"/>
  <c r="F489" i="7"/>
  <c r="I96" i="7"/>
  <c r="G262" i="7"/>
  <c r="H387" i="7"/>
  <c r="K282" i="7"/>
  <c r="J337" i="7"/>
  <c r="G101" i="7"/>
  <c r="A115" i="7"/>
  <c r="E247" i="7"/>
  <c r="B265" i="7"/>
  <c r="A288" i="7"/>
  <c r="H817" i="7"/>
  <c r="D991" i="7"/>
  <c r="D899" i="7"/>
  <c r="K110" i="7"/>
  <c r="E647" i="7"/>
  <c r="K763" i="7"/>
  <c r="E660" i="7"/>
  <c r="E726" i="7"/>
  <c r="N165" i="7"/>
  <c r="D115" i="7"/>
  <c r="B743" i="7"/>
  <c r="A449" i="7"/>
  <c r="E336" i="7"/>
  <c r="J215" i="7"/>
  <c r="G304" i="7"/>
  <c r="B630" i="7"/>
  <c r="G546" i="7"/>
  <c r="G398" i="7"/>
  <c r="M122" i="7"/>
  <c r="I687" i="7"/>
  <c r="A637" i="7"/>
  <c r="I878" i="7"/>
  <c r="A878" i="7"/>
  <c r="E545" i="7"/>
  <c r="C624" i="7"/>
  <c r="H233" i="7"/>
  <c r="I654" i="7"/>
  <c r="M180" i="7"/>
  <c r="E136" i="7"/>
  <c r="M847" i="7"/>
  <c r="D918" i="7"/>
  <c r="L412" i="7"/>
  <c r="A522" i="7"/>
  <c r="F803" i="7"/>
  <c r="D151" i="7"/>
  <c r="L519" i="7"/>
  <c r="G185" i="7"/>
  <c r="M373" i="7"/>
  <c r="D697" i="7"/>
  <c r="G866" i="7"/>
  <c r="C462" i="7"/>
  <c r="B943" i="7"/>
  <c r="D814" i="7"/>
  <c r="F708" i="7"/>
  <c r="G533" i="7"/>
  <c r="B268" i="7"/>
  <c r="B813" i="7"/>
  <c r="B968" i="7"/>
  <c r="K394" i="7"/>
  <c r="C134" i="7"/>
  <c r="I453" i="7"/>
  <c r="I264" i="7"/>
  <c r="K958" i="7"/>
  <c r="M593" i="7"/>
  <c r="C136" i="7"/>
  <c r="N167" i="7"/>
  <c r="E232" i="7"/>
  <c r="J385" i="7"/>
  <c r="F782" i="7"/>
  <c r="M621" i="7"/>
  <c r="A477" i="7"/>
  <c r="H865" i="7"/>
  <c r="C733" i="7"/>
  <c r="F696" i="7"/>
  <c r="E451" i="7"/>
  <c r="L162" i="7"/>
  <c r="M398" i="7"/>
  <c r="G849" i="7"/>
  <c r="B502" i="7"/>
  <c r="D286" i="7"/>
  <c r="E573" i="7"/>
  <c r="G516" i="7"/>
  <c r="C499" i="7"/>
  <c r="H616" i="7"/>
  <c r="E708" i="7"/>
  <c r="A302" i="7"/>
  <c r="M555" i="7"/>
  <c r="G544" i="7"/>
  <c r="A891" i="7"/>
  <c r="L964" i="7"/>
  <c r="E783" i="7"/>
  <c r="L740" i="7"/>
  <c r="N93" i="7"/>
  <c r="L568" i="7"/>
  <c r="K578" i="7"/>
  <c r="M117" i="7"/>
  <c r="I483" i="7"/>
  <c r="D953" i="7"/>
  <c r="H853" i="7"/>
  <c r="G209" i="7"/>
  <c r="C267" i="7"/>
  <c r="L180" i="7"/>
  <c r="B801" i="7"/>
  <c r="I792" i="7"/>
  <c r="L527" i="7"/>
  <c r="H628" i="7"/>
  <c r="D170" i="7"/>
  <c r="F756" i="7"/>
  <c r="J382" i="7"/>
  <c r="L222" i="7"/>
  <c r="F391" i="7"/>
  <c r="D607" i="7"/>
  <c r="H631" i="7"/>
  <c r="E477" i="7"/>
  <c r="K557" i="7"/>
  <c r="E202" i="7"/>
  <c r="F442" i="7"/>
  <c r="J870" i="7"/>
  <c r="E203" i="7"/>
  <c r="J123" i="7"/>
  <c r="L354" i="7"/>
  <c r="A458" i="7"/>
  <c r="L839" i="7"/>
  <c r="H311" i="7"/>
  <c r="D323" i="7"/>
  <c r="I339" i="7"/>
  <c r="C563" i="7"/>
  <c r="G385" i="7"/>
  <c r="H548" i="7"/>
  <c r="K650" i="7"/>
  <c r="D974" i="7"/>
  <c r="E287" i="7"/>
  <c r="M271" i="7"/>
  <c r="B762" i="7"/>
  <c r="J881" i="7"/>
  <c r="I688" i="7"/>
  <c r="J266" i="7"/>
  <c r="J900" i="7"/>
  <c r="B376" i="7"/>
  <c r="K868" i="7"/>
  <c r="D774" i="7"/>
  <c r="I467" i="7"/>
  <c r="C284" i="7"/>
  <c r="L301" i="7"/>
  <c r="I527" i="7"/>
  <c r="J430" i="7"/>
  <c r="C268" i="7"/>
  <c r="D81" i="7"/>
  <c r="K236" i="7"/>
  <c r="C874" i="7"/>
  <c r="M448" i="7"/>
  <c r="C263" i="7"/>
  <c r="L477" i="7"/>
  <c r="A210" i="7"/>
  <c r="M739" i="7"/>
  <c r="E190" i="7"/>
  <c r="L684" i="7"/>
  <c r="D579" i="7"/>
  <c r="C91" i="7"/>
  <c r="H740" i="7"/>
  <c r="B956" i="7"/>
  <c r="E960" i="7"/>
  <c r="I978" i="7"/>
  <c r="G350" i="7"/>
  <c r="B408" i="7"/>
  <c r="E359" i="7"/>
  <c r="C276" i="7"/>
  <c r="E200" i="7"/>
  <c r="B341" i="7"/>
  <c r="K951" i="7"/>
  <c r="K320" i="7"/>
  <c r="L178" i="7"/>
  <c r="F492" i="7"/>
  <c r="A304" i="7"/>
  <c r="J967" i="7"/>
  <c r="F165" i="7"/>
  <c r="M331" i="7"/>
  <c r="A448" i="7"/>
  <c r="I743" i="7"/>
  <c r="D177" i="7"/>
  <c r="I691" i="7"/>
  <c r="E690" i="7"/>
  <c r="E543" i="7"/>
  <c r="J651" i="7"/>
  <c r="I934" i="7"/>
  <c r="L276" i="7"/>
  <c r="D127" i="7"/>
  <c r="E826" i="7"/>
  <c r="E357" i="7"/>
  <c r="E653" i="7"/>
  <c r="D783" i="7"/>
  <c r="J217" i="7"/>
  <c r="M552" i="7"/>
  <c r="I504" i="7"/>
  <c r="K736" i="7"/>
  <c r="G455" i="7"/>
  <c r="I590" i="7"/>
  <c r="C862" i="7"/>
  <c r="E139" i="7"/>
  <c r="C812" i="7"/>
  <c r="H265" i="7"/>
  <c r="A157" i="7"/>
  <c r="D838" i="7"/>
  <c r="L807" i="7"/>
  <c r="G156" i="7"/>
  <c r="F394" i="7"/>
  <c r="B381" i="7"/>
  <c r="L92" i="7"/>
  <c r="F350" i="7"/>
  <c r="F182" i="7"/>
  <c r="M118" i="7"/>
  <c r="J245" i="7"/>
  <c r="B90" i="7"/>
  <c r="G923" i="7"/>
  <c r="K380" i="7"/>
  <c r="D857" i="7"/>
  <c r="A373" i="7"/>
  <c r="K849" i="7"/>
  <c r="J321" i="7"/>
  <c r="I427" i="7"/>
  <c r="K384" i="7"/>
  <c r="D268" i="7"/>
  <c r="I77" i="7"/>
  <c r="D490" i="7"/>
  <c r="M835" i="7"/>
  <c r="G292" i="7"/>
  <c r="J781" i="7"/>
  <c r="C787" i="7"/>
  <c r="E985" i="7"/>
  <c r="K502" i="7"/>
  <c r="A125" i="7"/>
  <c r="J839" i="7"/>
  <c r="C181" i="7"/>
  <c r="D342" i="7"/>
  <c r="F560" i="7"/>
  <c r="B194" i="7"/>
  <c r="C92" i="7"/>
  <c r="L388" i="7"/>
  <c r="A276" i="7"/>
  <c r="E622" i="7"/>
  <c r="H858" i="7"/>
  <c r="L220" i="7"/>
  <c r="B279" i="7"/>
  <c r="G228" i="7"/>
  <c r="H198" i="7"/>
  <c r="K601" i="7"/>
  <c r="F907" i="7"/>
  <c r="M793" i="7"/>
  <c r="E804" i="7"/>
  <c r="G499" i="7"/>
  <c r="G851" i="7"/>
  <c r="E808" i="7"/>
  <c r="B394" i="7"/>
  <c r="C300" i="7"/>
  <c r="C524" i="7"/>
  <c r="H591" i="7"/>
  <c r="F478" i="7"/>
  <c r="H848" i="7"/>
  <c r="C899" i="7"/>
  <c r="L478" i="7"/>
  <c r="F452" i="7"/>
  <c r="E617" i="7"/>
  <c r="K569" i="7"/>
  <c r="A829" i="7"/>
  <c r="G127" i="7"/>
  <c r="L899" i="7"/>
  <c r="F260" i="7"/>
  <c r="C992" i="7"/>
  <c r="H603" i="7"/>
  <c r="C690" i="7"/>
  <c r="A530" i="7"/>
  <c r="I692" i="7"/>
  <c r="D778" i="7"/>
  <c r="L526" i="7"/>
  <c r="B306" i="7"/>
  <c r="D663" i="7"/>
  <c r="L563" i="7"/>
  <c r="M779" i="7"/>
  <c r="C394" i="7"/>
  <c r="I882" i="7"/>
  <c r="F720" i="7"/>
  <c r="I93" i="7"/>
  <c r="B571" i="7"/>
  <c r="D718" i="7"/>
  <c r="L553" i="7"/>
  <c r="C129" i="7"/>
  <c r="G905" i="7"/>
  <c r="A230" i="7"/>
  <c r="I697" i="7"/>
  <c r="C89" i="7"/>
  <c r="B160" i="7"/>
  <c r="E683" i="7"/>
  <c r="K912" i="7"/>
  <c r="C786" i="7"/>
  <c r="J181" i="7"/>
  <c r="I371" i="7"/>
  <c r="F448" i="7"/>
  <c r="H929" i="7"/>
  <c r="L229" i="7"/>
  <c r="E989" i="7"/>
  <c r="G623" i="7"/>
  <c r="B157" i="7"/>
  <c r="D908" i="7"/>
  <c r="N156" i="7"/>
  <c r="A450" i="7"/>
  <c r="A871" i="7"/>
  <c r="M474" i="7"/>
  <c r="H638" i="7"/>
  <c r="L387" i="7"/>
  <c r="F160" i="7"/>
  <c r="B370" i="7"/>
  <c r="D343" i="7"/>
  <c r="B78" i="7"/>
  <c r="F666" i="7"/>
  <c r="I622" i="7"/>
  <c r="B894" i="7"/>
  <c r="I809" i="7"/>
  <c r="H364" i="7"/>
  <c r="D311" i="7"/>
  <c r="J729" i="7"/>
  <c r="I388" i="7"/>
  <c r="D972" i="7"/>
  <c r="F441" i="7"/>
  <c r="B491" i="7"/>
  <c r="E435" i="7"/>
  <c r="L775" i="7"/>
  <c r="G302" i="7"/>
  <c r="E228" i="7"/>
  <c r="A258" i="7"/>
  <c r="H750" i="7"/>
  <c r="G441" i="7"/>
  <c r="H966" i="7"/>
  <c r="H528" i="7"/>
  <c r="C344" i="7"/>
  <c r="M869" i="7"/>
  <c r="C834" i="7"/>
  <c r="D418" i="7"/>
  <c r="C723" i="7"/>
  <c r="D584" i="7"/>
  <c r="L361" i="7"/>
  <c r="G693" i="7"/>
  <c r="H885" i="7"/>
  <c r="M851" i="7"/>
  <c r="B970" i="7"/>
  <c r="G945" i="7"/>
  <c r="F413" i="7"/>
  <c r="J923" i="7"/>
  <c r="A370" i="7"/>
  <c r="C982" i="7"/>
  <c r="N252" i="7"/>
  <c r="F230" i="7"/>
  <c r="F834" i="7"/>
  <c r="C256" i="7"/>
  <c r="F481" i="7"/>
  <c r="L429" i="7"/>
  <c r="A85" i="7"/>
  <c r="K700" i="7"/>
  <c r="A322" i="7"/>
  <c r="I534" i="7"/>
  <c r="A956" i="7"/>
  <c r="I289" i="7"/>
  <c r="I416" i="7"/>
  <c r="G701" i="7"/>
  <c r="M602" i="7"/>
  <c r="B586" i="7"/>
  <c r="A213" i="7"/>
  <c r="K641" i="7"/>
  <c r="F76" i="7"/>
  <c r="F78" i="2" s="1"/>
  <c r="J560" i="7"/>
  <c r="D482" i="7"/>
  <c r="H393" i="7"/>
  <c r="D983" i="7"/>
  <c r="D909" i="7"/>
  <c r="A491" i="7"/>
  <c r="J759" i="7"/>
  <c r="D109" i="7"/>
  <c r="A231" i="7"/>
  <c r="E368" i="7"/>
  <c r="D336" i="7"/>
  <c r="G841" i="7"/>
  <c r="M747" i="7"/>
  <c r="G553" i="7"/>
  <c r="C805" i="7"/>
  <c r="F621" i="7"/>
  <c r="K777" i="7"/>
  <c r="H218" i="7"/>
  <c r="L587" i="7"/>
  <c r="E586" i="7"/>
  <c r="C735" i="7"/>
  <c r="K425" i="7"/>
  <c r="F778" i="7"/>
  <c r="C145" i="7"/>
  <c r="H919" i="7"/>
  <c r="F979" i="7"/>
  <c r="J162" i="7"/>
  <c r="D257" i="7"/>
  <c r="J666" i="7"/>
  <c r="K424" i="7"/>
  <c r="F217" i="7"/>
  <c r="B333" i="7"/>
  <c r="G513" i="7"/>
  <c r="B854" i="7"/>
  <c r="G942" i="7"/>
  <c r="M652" i="7"/>
  <c r="I265" i="7"/>
  <c r="M188" i="7"/>
  <c r="I847" i="7"/>
  <c r="I873" i="7"/>
  <c r="C471" i="7"/>
  <c r="B436" i="7"/>
  <c r="J113" i="7"/>
  <c r="I222" i="7"/>
  <c r="G149" i="7"/>
  <c r="A173" i="7"/>
  <c r="M826" i="7"/>
  <c r="C109" i="7"/>
  <c r="E243" i="7"/>
  <c r="J246" i="7"/>
  <c r="I860" i="7"/>
  <c r="I81" i="7"/>
  <c r="F309" i="7"/>
  <c r="G941" i="7"/>
  <c r="H99" i="7"/>
  <c r="G882" i="7"/>
  <c r="M519" i="7"/>
  <c r="G902" i="7"/>
  <c r="D288" i="7"/>
  <c r="A923" i="7"/>
  <c r="I430" i="7"/>
  <c r="I762" i="7"/>
  <c r="C379" i="7"/>
  <c r="E508" i="7"/>
  <c r="M754" i="7"/>
  <c r="L630" i="7"/>
  <c r="A347" i="7"/>
  <c r="C811" i="7"/>
  <c r="L853" i="7"/>
  <c r="H891" i="7"/>
  <c r="B512" i="7"/>
  <c r="J163" i="7"/>
  <c r="C382" i="7"/>
  <c r="M934" i="7"/>
  <c r="M312" i="7"/>
  <c r="K354" i="7"/>
  <c r="E969" i="7"/>
  <c r="G537" i="7"/>
  <c r="C248" i="7"/>
  <c r="M967" i="7"/>
  <c r="B601" i="7"/>
  <c r="G303" i="7"/>
  <c r="G641" i="7"/>
  <c r="K434" i="7"/>
  <c r="C420" i="7"/>
  <c r="G466" i="7"/>
  <c r="A286" i="7"/>
  <c r="H779" i="7"/>
  <c r="M834" i="7"/>
  <c r="I324" i="7"/>
  <c r="A673" i="7"/>
  <c r="J146" i="7"/>
  <c r="H423" i="7"/>
  <c r="M176" i="7"/>
  <c r="H419" i="7"/>
  <c r="M943" i="7"/>
  <c r="H825" i="7"/>
  <c r="D411" i="7"/>
  <c r="J786" i="7"/>
  <c r="M354" i="7"/>
  <c r="K161" i="7"/>
  <c r="A854" i="7"/>
  <c r="D661" i="7"/>
  <c r="J764" i="7"/>
  <c r="A136" i="7"/>
  <c r="K651" i="7"/>
  <c r="I733" i="7"/>
  <c r="G478" i="7"/>
  <c r="H907" i="7"/>
  <c r="D298" i="7"/>
  <c r="C416" i="7"/>
  <c r="G505" i="7"/>
  <c r="E525" i="7"/>
  <c r="G500" i="7"/>
  <c r="B613" i="7"/>
  <c r="C760" i="7"/>
  <c r="F524" i="7"/>
  <c r="H819" i="7"/>
  <c r="K781" i="7"/>
  <c r="A693" i="7"/>
  <c r="K89" i="7"/>
  <c r="H685" i="7"/>
  <c r="F825" i="7"/>
  <c r="D239" i="7"/>
  <c r="H878" i="7"/>
  <c r="H116" i="7"/>
  <c r="B462" i="7"/>
  <c r="G464" i="7"/>
  <c r="C929" i="7"/>
  <c r="K258" i="7"/>
  <c r="E256" i="7"/>
  <c r="I412" i="7"/>
  <c r="G727" i="7"/>
  <c r="F553" i="7"/>
  <c r="D627" i="7"/>
  <c r="B839" i="7"/>
  <c r="L826" i="7"/>
  <c r="F181" i="7"/>
  <c r="E898" i="7"/>
  <c r="I561" i="7"/>
  <c r="H437" i="7"/>
  <c r="D633" i="7"/>
  <c r="M945" i="7"/>
  <c r="B530" i="7"/>
  <c r="C591" i="7"/>
  <c r="F634" i="7"/>
  <c r="E938" i="7"/>
  <c r="G480" i="7"/>
  <c r="F458" i="7"/>
  <c r="G692" i="7"/>
  <c r="E322" i="7"/>
  <c r="C875" i="7"/>
  <c r="L942" i="7"/>
  <c r="D199" i="7"/>
  <c r="E844" i="7"/>
  <c r="H536" i="7"/>
  <c r="E878" i="7"/>
  <c r="D731" i="7"/>
  <c r="D794" i="7"/>
  <c r="H814" i="7"/>
  <c r="B323" i="7"/>
  <c r="G563" i="7"/>
  <c r="K577" i="7"/>
  <c r="K627" i="7"/>
  <c r="F873" i="7"/>
  <c r="I136" i="7"/>
  <c r="A121" i="7"/>
  <c r="H489" i="7"/>
  <c r="C531" i="7"/>
  <c r="D777" i="7"/>
  <c r="J843" i="7"/>
  <c r="F718" i="7"/>
  <c r="C414" i="7"/>
  <c r="E207" i="7"/>
  <c r="K906" i="7"/>
  <c r="J791" i="7"/>
  <c r="H185" i="7"/>
  <c r="M233" i="7"/>
  <c r="K222" i="7"/>
  <c r="H990" i="7"/>
  <c r="J654" i="7"/>
  <c r="K375" i="7"/>
  <c r="D643" i="7"/>
  <c r="E542" i="7"/>
  <c r="I433" i="7"/>
  <c r="K111" i="7"/>
  <c r="C453" i="7"/>
  <c r="D752" i="7"/>
  <c r="F767" i="7"/>
  <c r="H473" i="7"/>
  <c r="M764" i="7"/>
  <c r="L864" i="7"/>
  <c r="E437" i="7"/>
  <c r="L979" i="7"/>
  <c r="B173" i="7"/>
  <c r="F366" i="7"/>
  <c r="H501" i="7"/>
  <c r="F288" i="7"/>
  <c r="J313" i="7"/>
  <c r="L405" i="7"/>
  <c r="G160" i="7"/>
  <c r="E255" i="7"/>
  <c r="J238" i="7"/>
  <c r="E981" i="7"/>
  <c r="H751" i="7"/>
  <c r="E283" i="7"/>
  <c r="C878" i="7"/>
  <c r="D826" i="7"/>
  <c r="L836" i="7"/>
  <c r="B488" i="7"/>
  <c r="H855" i="7"/>
  <c r="D459" i="7"/>
  <c r="G771" i="7"/>
  <c r="G906" i="7"/>
  <c r="B699" i="7"/>
  <c r="I312" i="7"/>
  <c r="M613" i="7"/>
  <c r="H934" i="7"/>
  <c r="B795" i="7"/>
  <c r="K552" i="7"/>
  <c r="C826" i="7"/>
  <c r="B117" i="7"/>
  <c r="B470" i="7"/>
  <c r="M541" i="7"/>
  <c r="A182" i="7"/>
  <c r="C373" i="7"/>
  <c r="J334" i="7"/>
  <c r="D106" i="7"/>
  <c r="M880" i="7"/>
  <c r="G835" i="7"/>
  <c r="B823" i="7"/>
  <c r="H958" i="7"/>
  <c r="B595" i="7"/>
  <c r="G220" i="7"/>
  <c r="A722" i="7"/>
  <c r="E601" i="7"/>
  <c r="F409" i="7"/>
  <c r="C211" i="7"/>
  <c r="C207" i="7"/>
  <c r="B637" i="7"/>
  <c r="G413" i="7"/>
  <c r="L645" i="7"/>
  <c r="C989" i="7"/>
  <c r="I399" i="7"/>
  <c r="E866" i="7"/>
  <c r="K503" i="7"/>
  <c r="E425" i="7"/>
  <c r="J805" i="7"/>
  <c r="A141" i="7"/>
  <c r="G594" i="7"/>
  <c r="B599" i="7"/>
  <c r="F646" i="7"/>
  <c r="K730" i="7"/>
  <c r="L344" i="7"/>
  <c r="A301" i="7"/>
  <c r="D889" i="7"/>
  <c r="J462" i="7"/>
  <c r="B391" i="7"/>
  <c r="J428" i="7"/>
  <c r="B219" i="7"/>
  <c r="C149" i="7"/>
  <c r="M948" i="7"/>
  <c r="I258" i="7"/>
  <c r="D719" i="7"/>
  <c r="B550" i="7"/>
  <c r="C255" i="7"/>
  <c r="N102" i="7"/>
  <c r="A812" i="7"/>
  <c r="E718" i="7"/>
  <c r="A600" i="7"/>
  <c r="B327" i="7"/>
  <c r="I570" i="7"/>
  <c r="L866" i="7"/>
  <c r="K119" i="7"/>
  <c r="C637" i="7"/>
  <c r="C504" i="7"/>
  <c r="E395" i="7"/>
  <c r="I897" i="7"/>
  <c r="A465" i="7"/>
  <c r="C507" i="7"/>
  <c r="J284" i="7"/>
  <c r="I751" i="7"/>
  <c r="M884" i="7"/>
  <c r="F314" i="7"/>
  <c r="I140" i="7"/>
  <c r="M756" i="7"/>
  <c r="H832" i="7"/>
  <c r="I646" i="7"/>
  <c r="D744" i="7"/>
  <c r="L473" i="7"/>
  <c r="N128" i="7"/>
  <c r="B739" i="7"/>
  <c r="C719" i="7"/>
  <c r="D961" i="7"/>
  <c r="J132" i="7"/>
  <c r="G863" i="7"/>
  <c r="I883" i="7"/>
  <c r="I199" i="7"/>
  <c r="I781" i="7"/>
  <c r="H223" i="7"/>
  <c r="K86" i="7"/>
  <c r="B714" i="7"/>
  <c r="H683" i="7"/>
  <c r="H702" i="7"/>
  <c r="H142" i="7"/>
  <c r="I816" i="7"/>
  <c r="B228" i="7"/>
  <c r="F942" i="7"/>
  <c r="A752" i="7"/>
  <c r="K946" i="7"/>
  <c r="C830" i="7"/>
  <c r="E798" i="7"/>
  <c r="A848" i="7"/>
  <c r="F389" i="7"/>
  <c r="A275" i="7"/>
  <c r="F882" i="7"/>
  <c r="J256" i="7"/>
  <c r="G108" i="7"/>
  <c r="G254" i="7"/>
  <c r="A86" i="7"/>
  <c r="G267" i="7"/>
  <c r="J127" i="7"/>
  <c r="I718" i="7"/>
  <c r="E541" i="7"/>
  <c r="D230" i="7"/>
  <c r="M985" i="7"/>
  <c r="G536" i="7"/>
  <c r="C726" i="7"/>
  <c r="K841" i="7"/>
  <c r="F406" i="7"/>
  <c r="G703" i="7"/>
  <c r="H810" i="7"/>
  <c r="K268" i="7"/>
  <c r="G745" i="7"/>
  <c r="K744" i="7"/>
  <c r="D722" i="7"/>
  <c r="B888" i="7"/>
  <c r="H578" i="7"/>
  <c r="J510" i="7"/>
  <c r="D790" i="7"/>
  <c r="M991" i="7"/>
  <c r="K129" i="7"/>
  <c r="B466" i="7"/>
  <c r="L676" i="7"/>
  <c r="G987" i="7"/>
  <c r="D388" i="7"/>
  <c r="J608" i="7"/>
  <c r="F422" i="7"/>
  <c r="E171" i="7"/>
  <c r="G550" i="7"/>
  <c r="E763" i="7"/>
  <c r="A311" i="7"/>
  <c r="H742" i="7"/>
  <c r="L950" i="7"/>
  <c r="M801" i="7"/>
  <c r="B821" i="7"/>
  <c r="G812" i="7"/>
  <c r="D666" i="7"/>
  <c r="F474" i="7"/>
  <c r="K799" i="7"/>
  <c r="I328" i="7"/>
  <c r="H518" i="7"/>
  <c r="L806" i="7"/>
  <c r="M105" i="7"/>
  <c r="B433" i="7"/>
  <c r="B80" i="7"/>
  <c r="L241" i="7"/>
  <c r="K711" i="7"/>
  <c r="I576" i="7"/>
  <c r="F537" i="7"/>
  <c r="D522" i="7"/>
  <c r="D494" i="7"/>
  <c r="E663" i="7"/>
  <c r="H778" i="7"/>
  <c r="K563" i="7"/>
  <c r="F798" i="7"/>
  <c r="G833" i="7"/>
  <c r="J457" i="7"/>
  <c r="A216" i="7"/>
  <c r="B201" i="7"/>
  <c r="F704" i="7"/>
  <c r="H362" i="7"/>
  <c r="D373" i="7"/>
  <c r="M619" i="7"/>
  <c r="F544" i="7"/>
  <c r="D447" i="7"/>
  <c r="B167" i="7"/>
  <c r="F494" i="7"/>
  <c r="G828" i="7"/>
  <c r="A838" i="7"/>
  <c r="H487" i="7"/>
  <c r="D603" i="7"/>
  <c r="J873" i="7"/>
  <c r="J145" i="7"/>
  <c r="E394" i="7"/>
  <c r="L968" i="7"/>
  <c r="N123" i="7"/>
  <c r="L285" i="7"/>
  <c r="K788" i="7"/>
  <c r="I496" i="7"/>
  <c r="M910" i="7"/>
  <c r="C257" i="7"/>
  <c r="B139" i="7"/>
  <c r="C961" i="7"/>
  <c r="G548" i="7"/>
  <c r="E590" i="7"/>
  <c r="A887" i="7"/>
  <c r="G980" i="7"/>
  <c r="L476" i="7"/>
  <c r="D770" i="7"/>
  <c r="J154" i="7"/>
  <c r="L604" i="7"/>
  <c r="E378" i="7"/>
  <c r="G774" i="7"/>
  <c r="G740" i="7"/>
  <c r="K459" i="7"/>
  <c r="B478" i="7"/>
  <c r="L609" i="7"/>
  <c r="J98" i="7"/>
  <c r="N160" i="7"/>
  <c r="J668" i="7"/>
  <c r="A359" i="7"/>
  <c r="E458" i="7"/>
  <c r="C774" i="7"/>
  <c r="K881" i="7"/>
  <c r="L956" i="7"/>
  <c r="M860" i="7"/>
  <c r="B907" i="7"/>
  <c r="N245" i="7"/>
  <c r="L160" i="7"/>
  <c r="J105" i="7"/>
  <c r="E903" i="7"/>
  <c r="I338" i="7"/>
  <c r="A327" i="7"/>
  <c r="G949" i="7"/>
  <c r="B450" i="7"/>
  <c r="M530" i="7"/>
  <c r="C813" i="7"/>
  <c r="K381" i="7"/>
  <c r="K522" i="7"/>
  <c r="D312" i="7"/>
  <c r="I278" i="7"/>
  <c r="F146" i="7"/>
  <c r="C288" i="7"/>
  <c r="J701" i="7"/>
  <c r="L894" i="7"/>
  <c r="B489" i="7"/>
  <c r="H982" i="7"/>
  <c r="G684" i="7"/>
  <c r="M363" i="7"/>
  <c r="K814" i="7"/>
  <c r="K379" i="7"/>
  <c r="A169" i="7"/>
  <c r="G105" i="7"/>
  <c r="L945" i="7"/>
  <c r="G885" i="7"/>
  <c r="L75" i="7"/>
  <c r="E278" i="7"/>
  <c r="K671" i="7"/>
  <c r="G591" i="7"/>
  <c r="E225" i="7"/>
  <c r="H349" i="7"/>
  <c r="B992" i="7"/>
  <c r="J749" i="7"/>
  <c r="M311" i="7"/>
  <c r="B598" i="7"/>
  <c r="A598" i="7"/>
  <c r="D965" i="7"/>
  <c r="H357" i="7"/>
  <c r="K530" i="7"/>
  <c r="D406" i="7"/>
  <c r="E493" i="7"/>
  <c r="A582" i="7"/>
  <c r="M440" i="7"/>
  <c r="I833" i="7"/>
  <c r="L717" i="7"/>
  <c r="F671" i="7"/>
  <c r="E156" i="7"/>
  <c r="J525" i="7"/>
  <c r="G202" i="7"/>
  <c r="N107" i="7"/>
  <c r="H439" i="7"/>
  <c r="G404" i="7"/>
  <c r="A738" i="7"/>
  <c r="L753" i="7"/>
  <c r="L425" i="7"/>
  <c r="J362" i="7"/>
  <c r="G643" i="7"/>
  <c r="J868" i="7"/>
  <c r="B301" i="7"/>
  <c r="A354" i="7"/>
  <c r="J230" i="7"/>
  <c r="J232" i="7"/>
  <c r="M482" i="7"/>
  <c r="J940" i="7"/>
  <c r="G449" i="7"/>
  <c r="F937" i="7"/>
  <c r="M485" i="7"/>
  <c r="C518" i="7"/>
  <c r="H367" i="7"/>
  <c r="C907" i="7"/>
  <c r="D606" i="7"/>
  <c r="K810" i="7"/>
  <c r="A138" i="7"/>
  <c r="G459" i="7"/>
  <c r="F992" i="7"/>
  <c r="H429" i="7"/>
  <c r="D562" i="7"/>
  <c r="L183" i="7"/>
  <c r="J206" i="7"/>
  <c r="N209" i="7"/>
  <c r="K992" i="7"/>
  <c r="C101" i="7"/>
  <c r="M705" i="7"/>
  <c r="C990" i="7"/>
  <c r="F445" i="7"/>
  <c r="H807" i="7"/>
  <c r="L333" i="7"/>
  <c r="F940" i="7"/>
  <c r="C829" i="7"/>
  <c r="I735" i="7"/>
  <c r="K831" i="7"/>
  <c r="J824" i="7"/>
  <c r="C169" i="7"/>
  <c r="M232" i="7"/>
  <c r="B476" i="7"/>
  <c r="E838" i="7"/>
  <c r="B933" i="7"/>
  <c r="B543" i="7"/>
  <c r="M678" i="7"/>
  <c r="E175" i="7"/>
  <c r="J187" i="7"/>
  <c r="I811" i="7"/>
  <c r="B151" i="7"/>
  <c r="L479" i="7"/>
  <c r="G965" i="7"/>
  <c r="B186" i="7"/>
  <c r="A497" i="7"/>
  <c r="F693" i="7"/>
  <c r="F223" i="7"/>
  <c r="I722" i="7"/>
  <c r="B918" i="7"/>
  <c r="G155" i="7"/>
  <c r="D945" i="7"/>
  <c r="D947" i="7"/>
  <c r="C615" i="7"/>
  <c r="A438" i="7"/>
  <c r="F658" i="7"/>
  <c r="L305" i="7"/>
  <c r="C446" i="7"/>
  <c r="I964" i="7"/>
  <c r="E620" i="7"/>
  <c r="B548" i="7"/>
  <c r="B308" i="7"/>
  <c r="G650" i="7"/>
  <c r="A194" i="7"/>
  <c r="I284" i="7"/>
  <c r="L198" i="7"/>
  <c r="F174" i="7"/>
  <c r="D217" i="7"/>
  <c r="L782" i="7"/>
  <c r="B581" i="7"/>
  <c r="M557" i="7"/>
  <c r="K970" i="7"/>
  <c r="L102" i="7"/>
  <c r="J736" i="7"/>
  <c r="A681" i="7"/>
  <c r="M718" i="7"/>
  <c r="D865" i="7"/>
  <c r="K811" i="7"/>
  <c r="I281" i="7"/>
  <c r="I401" i="7"/>
  <c r="C294" i="7"/>
  <c r="D800" i="7"/>
  <c r="M136" i="7"/>
  <c r="I207" i="7"/>
  <c r="F672" i="7"/>
  <c r="A87" i="7"/>
  <c r="F502" i="7"/>
  <c r="K285" i="7"/>
  <c r="D129" i="7"/>
  <c r="C546" i="7"/>
  <c r="D888" i="7"/>
  <c r="D591" i="7"/>
  <c r="G469" i="7"/>
  <c r="C711" i="7"/>
  <c r="J555" i="7"/>
  <c r="K329" i="7"/>
  <c r="L897" i="7"/>
  <c r="M752" i="7"/>
  <c r="D121" i="7"/>
  <c r="G785" i="7"/>
  <c r="A228" i="7"/>
  <c r="K859" i="7"/>
  <c r="A775" i="7"/>
  <c r="L295" i="7"/>
  <c r="E810" i="7"/>
  <c r="C397" i="7"/>
  <c r="A277" i="7"/>
  <c r="F727" i="7"/>
  <c r="L548" i="7"/>
  <c r="K785" i="7"/>
  <c r="D509" i="7"/>
  <c r="K543" i="7"/>
  <c r="B965" i="7"/>
  <c r="H472" i="7"/>
  <c r="J952" i="7"/>
  <c r="D366" i="7"/>
  <c r="H358" i="7"/>
  <c r="A881" i="7"/>
  <c r="K857" i="7"/>
  <c r="I186" i="7"/>
  <c r="F695" i="7"/>
  <c r="H279" i="7"/>
  <c r="K732" i="7"/>
  <c r="J971" i="7"/>
  <c r="F689" i="7"/>
  <c r="E488" i="7"/>
  <c r="M639" i="7"/>
  <c r="B263" i="7"/>
  <c r="C312" i="7"/>
  <c r="D943" i="7"/>
  <c r="A761" i="7"/>
  <c r="H562" i="7"/>
  <c r="M730" i="7"/>
  <c r="M277" i="7"/>
  <c r="D764" i="7"/>
  <c r="C330" i="7"/>
  <c r="E456" i="7"/>
  <c r="I434" i="7"/>
  <c r="A418" i="7"/>
  <c r="M488" i="7"/>
  <c r="D594" i="7"/>
  <c r="G541" i="7"/>
  <c r="F721" i="7"/>
  <c r="J906" i="7"/>
  <c r="F477" i="7"/>
  <c r="C652" i="7"/>
  <c r="M127" i="7"/>
  <c r="G629" i="7"/>
  <c r="A820" i="7"/>
  <c r="H551" i="7"/>
  <c r="B185" i="7"/>
  <c r="E868" i="7"/>
  <c r="E316" i="7"/>
  <c r="G200" i="7"/>
  <c r="A816" i="7"/>
  <c r="H645" i="7"/>
  <c r="C911" i="7"/>
  <c r="M799" i="7"/>
  <c r="B549" i="7"/>
  <c r="J782" i="7"/>
  <c r="L820" i="7"/>
  <c r="L780" i="7"/>
  <c r="F643" i="7"/>
  <c r="B914" i="7"/>
  <c r="E907" i="7"/>
  <c r="K92" i="7"/>
  <c r="E509" i="7"/>
  <c r="L490" i="7"/>
  <c r="K264" i="7"/>
  <c r="M843" i="7"/>
  <c r="M97" i="7"/>
  <c r="J719" i="7"/>
  <c r="B251" i="7"/>
  <c r="H517" i="7"/>
  <c r="F312" i="7"/>
  <c r="D881" i="7"/>
  <c r="E975" i="7"/>
  <c r="A759" i="7"/>
  <c r="G300" i="7"/>
  <c r="L724" i="7"/>
  <c r="G522" i="7"/>
  <c r="H255" i="7"/>
  <c r="D654" i="7"/>
  <c r="A192" i="7"/>
  <c r="M228" i="7"/>
  <c r="H296" i="7"/>
  <c r="E148" i="7"/>
  <c r="H155" i="7"/>
  <c r="D675" i="7"/>
  <c r="K616" i="7"/>
  <c r="G792" i="7"/>
  <c r="J83" i="7"/>
  <c r="A461" i="7"/>
  <c r="M889" i="7"/>
  <c r="H425" i="7"/>
  <c r="E757" i="7"/>
  <c r="E781" i="7"/>
  <c r="K450" i="7"/>
  <c r="H405" i="7"/>
  <c r="H271" i="7"/>
  <c r="K632" i="7"/>
  <c r="A427" i="7"/>
  <c r="F677" i="7"/>
  <c r="K449" i="7"/>
  <c r="J439" i="7"/>
  <c r="A260" i="7"/>
  <c r="A384" i="7"/>
  <c r="H222" i="7"/>
  <c r="I405" i="7"/>
  <c r="I832" i="7"/>
  <c r="G416" i="7"/>
  <c r="E205" i="7"/>
  <c r="I461" i="7"/>
  <c r="M100" i="7"/>
  <c r="E955" i="7"/>
  <c r="I162" i="7"/>
  <c r="H749" i="7"/>
  <c r="D272" i="7"/>
  <c r="B622" i="7"/>
  <c r="E366" i="7"/>
  <c r="M748" i="7"/>
  <c r="F225" i="7"/>
  <c r="B367" i="7"/>
  <c r="C405" i="7"/>
  <c r="E535" i="7"/>
  <c r="I438" i="7"/>
  <c r="I87" i="7"/>
  <c r="I439" i="7"/>
  <c r="A552" i="7"/>
  <c r="F111" i="7"/>
  <c r="K890" i="7"/>
  <c r="J946" i="7"/>
  <c r="A651" i="7"/>
  <c r="L348" i="7"/>
  <c r="J888" i="7"/>
  <c r="G763" i="7"/>
  <c r="J573" i="7"/>
  <c r="I331" i="7"/>
  <c r="L881" i="7"/>
  <c r="C635" i="7"/>
  <c r="N186" i="7"/>
  <c r="D166" i="7"/>
  <c r="G115" i="7"/>
  <c r="C76" i="7"/>
  <c r="C78" i="2" s="1"/>
  <c r="J378" i="7"/>
  <c r="I250" i="7"/>
  <c r="F380" i="7"/>
  <c r="L749" i="7"/>
  <c r="I408" i="7"/>
  <c r="J929" i="7"/>
  <c r="I765" i="7"/>
  <c r="E587" i="7"/>
  <c r="E299" i="7"/>
  <c r="D750" i="7"/>
  <c r="H484" i="7"/>
  <c r="I895" i="7"/>
  <c r="F988" i="7"/>
  <c r="L643" i="7"/>
  <c r="J602" i="7"/>
  <c r="D256" i="7"/>
  <c r="M682" i="7"/>
  <c r="A921" i="7"/>
  <c r="A156" i="7"/>
  <c r="E234" i="7"/>
  <c r="I543" i="7"/>
  <c r="C609" i="7"/>
  <c r="C949" i="7"/>
  <c r="G250" i="7"/>
  <c r="M867" i="7"/>
  <c r="E873" i="7"/>
  <c r="K645" i="7"/>
  <c r="G847" i="7"/>
  <c r="L456" i="7"/>
  <c r="B832" i="7"/>
  <c r="C510" i="7"/>
  <c r="A84" i="7"/>
  <c r="C757" i="7"/>
  <c r="C249" i="7"/>
  <c r="L515" i="7"/>
  <c r="L902" i="7"/>
  <c r="D309" i="7"/>
  <c r="E112" i="7"/>
  <c r="D229" i="7"/>
  <c r="I913" i="7"/>
  <c r="J474" i="7"/>
  <c r="B545" i="7"/>
  <c r="L838" i="7"/>
  <c r="C469" i="7"/>
  <c r="B404" i="7"/>
  <c r="E774" i="7"/>
  <c r="I800" i="7"/>
  <c r="A177" i="7"/>
  <c r="I683" i="7"/>
  <c r="F218" i="7"/>
  <c r="M279" i="7"/>
  <c r="B474" i="7"/>
  <c r="H203" i="7"/>
  <c r="M389" i="7"/>
  <c r="D488" i="7"/>
  <c r="I318" i="7"/>
  <c r="C693" i="7"/>
  <c r="A409" i="7"/>
  <c r="H161" i="7"/>
  <c r="M977" i="7"/>
  <c r="H711" i="7"/>
  <c r="I572" i="7"/>
  <c r="F543" i="7"/>
  <c r="K775" i="7"/>
  <c r="M753" i="7"/>
  <c r="I917" i="7"/>
  <c r="E705" i="7"/>
  <c r="A751" i="7"/>
  <c r="F112" i="7"/>
  <c r="L110" i="7"/>
  <c r="D305" i="7"/>
  <c r="K760" i="7"/>
  <c r="K752" i="7"/>
  <c r="J624" i="7"/>
  <c r="K724" i="7"/>
  <c r="D640" i="7"/>
  <c r="F603" i="7"/>
  <c r="K276" i="7"/>
  <c r="K957" i="7"/>
  <c r="I451" i="7"/>
  <c r="F209" i="7"/>
  <c r="C663" i="7"/>
  <c r="F453" i="7"/>
  <c r="K893" i="7"/>
  <c r="H881" i="7"/>
  <c r="K892" i="7"/>
  <c r="F832" i="7"/>
  <c r="J218" i="7"/>
  <c r="H809" i="7"/>
  <c r="D641" i="7"/>
  <c r="A162" i="7"/>
  <c r="B291" i="7"/>
  <c r="F331" i="7"/>
  <c r="L461" i="7"/>
  <c r="E460" i="7"/>
  <c r="C175" i="7"/>
  <c r="K514" i="7"/>
  <c r="D478" i="7"/>
  <c r="K872" i="7"/>
  <c r="A164" i="7"/>
  <c r="H82" i="7"/>
  <c r="G356" i="7"/>
  <c r="E85" i="7"/>
  <c r="A622" i="7"/>
  <c r="L940" i="7"/>
  <c r="J609" i="7"/>
  <c r="E144" i="7"/>
  <c r="F598" i="7"/>
  <c r="E109" i="7"/>
  <c r="G840" i="7"/>
  <c r="H229" i="7"/>
  <c r="E730" i="7"/>
  <c r="J769" i="7"/>
  <c r="B76" i="7"/>
  <c r="B78" i="2" s="1"/>
  <c r="A382" i="7"/>
  <c r="F608" i="7"/>
  <c r="J247" i="7"/>
  <c r="J700" i="7"/>
  <c r="F794" i="7"/>
  <c r="F568" i="7"/>
  <c r="D483" i="7"/>
  <c r="F498" i="7"/>
  <c r="I744" i="7"/>
  <c r="B423" i="7"/>
  <c r="B96" i="7"/>
  <c r="C892" i="7"/>
  <c r="A762" i="7"/>
  <c r="M464" i="7"/>
  <c r="C243" i="7"/>
  <c r="I132" i="7"/>
  <c r="H718" i="7"/>
  <c r="G971" i="7"/>
  <c r="H647" i="7"/>
  <c r="E457" i="7"/>
  <c r="H144" i="7"/>
  <c r="F403" i="7"/>
  <c r="B300" i="7"/>
  <c r="J303" i="7"/>
  <c r="D78" i="7"/>
  <c r="M183" i="7"/>
  <c r="K216" i="7"/>
  <c r="D159" i="7"/>
  <c r="D341" i="7"/>
  <c r="G315" i="7"/>
  <c r="K599" i="7"/>
  <c r="E401" i="7"/>
  <c r="J411" i="7"/>
  <c r="G584" i="7"/>
  <c r="I623" i="7"/>
  <c r="H830" i="7"/>
  <c r="J489" i="7"/>
  <c r="F804" i="7"/>
  <c r="H286" i="7"/>
  <c r="C823" i="7"/>
  <c r="D393" i="7"/>
  <c r="E830" i="7"/>
  <c r="E328" i="7"/>
  <c r="M866" i="7"/>
  <c r="D885" i="7"/>
  <c r="J775" i="7"/>
  <c r="J359" i="7"/>
  <c r="K490" i="7"/>
  <c r="I846" i="7"/>
  <c r="H107" i="7"/>
  <c r="F822" i="7"/>
  <c r="G626" i="7"/>
  <c r="E913" i="7"/>
  <c r="B551" i="7"/>
  <c r="K427" i="7"/>
  <c r="D489" i="7"/>
  <c r="L440" i="7"/>
  <c r="D524" i="7"/>
  <c r="K747" i="7"/>
  <c r="I842" i="7"/>
  <c r="F449" i="7"/>
  <c r="A330" i="7"/>
  <c r="J768" i="7"/>
  <c r="K485" i="7"/>
  <c r="C839" i="7"/>
  <c r="D746" i="7"/>
  <c r="A559" i="7"/>
  <c r="I885" i="7"/>
  <c r="G625" i="7"/>
  <c r="J304" i="7"/>
  <c r="E664" i="7"/>
  <c r="G165" i="7"/>
  <c r="H167" i="7"/>
  <c r="C618" i="7"/>
  <c r="A454" i="7"/>
  <c r="L647" i="7"/>
  <c r="E217" i="7"/>
  <c r="K704" i="7"/>
  <c r="I106" i="7"/>
  <c r="B124" i="7"/>
  <c r="I587" i="7"/>
  <c r="G661" i="7"/>
  <c r="A283" i="7"/>
  <c r="J117" i="7"/>
  <c r="D431" i="7"/>
  <c r="H827" i="7"/>
  <c r="A421" i="7"/>
  <c r="D269" i="7"/>
  <c r="E149" i="7"/>
  <c r="A153" i="7"/>
  <c r="L665" i="7"/>
  <c r="J552" i="7"/>
  <c r="D863" i="7"/>
  <c r="M897" i="7"/>
  <c r="K592" i="7"/>
  <c r="J682" i="7"/>
  <c r="L929" i="7"/>
  <c r="A814" i="7"/>
  <c r="F187" i="7"/>
  <c r="H597" i="7"/>
  <c r="M699" i="7"/>
  <c r="K287" i="7"/>
  <c r="C309" i="7"/>
  <c r="L148" i="7"/>
  <c r="D99" i="7"/>
  <c r="K138" i="7"/>
  <c r="F144" i="7"/>
  <c r="K429" i="7"/>
  <c r="K585" i="7"/>
  <c r="B867" i="7"/>
  <c r="M348" i="7"/>
  <c r="C838" i="7"/>
  <c r="C752" i="7"/>
  <c r="C224" i="7"/>
  <c r="K288" i="7"/>
  <c r="D340" i="7"/>
  <c r="D89" i="7"/>
  <c r="I553" i="7"/>
  <c r="H470" i="7"/>
  <c r="N88" i="7"/>
  <c r="A514" i="7"/>
  <c r="M573" i="7"/>
  <c r="M133" i="7"/>
  <c r="M882" i="7"/>
  <c r="K985" i="7"/>
  <c r="G224" i="7"/>
  <c r="B866" i="7"/>
  <c r="C509" i="7"/>
  <c r="J243" i="7"/>
  <c r="H975" i="7"/>
  <c r="E688" i="7"/>
  <c r="L577" i="7"/>
  <c r="I113" i="7"/>
  <c r="M962" i="7"/>
  <c r="K639" i="7"/>
  <c r="M457" i="7"/>
  <c r="M359" i="7"/>
  <c r="M907" i="7"/>
  <c r="G596" i="7"/>
  <c r="K256" i="7"/>
  <c r="M789" i="7"/>
  <c r="L656" i="7"/>
  <c r="F863" i="7"/>
  <c r="E789" i="7"/>
  <c r="A581" i="7"/>
  <c r="K944" i="7"/>
  <c r="E416" i="7"/>
  <c r="B726" i="7"/>
  <c r="K211" i="7"/>
  <c r="A324" i="7"/>
  <c r="E157" i="7"/>
  <c r="H242" i="7"/>
  <c r="G485" i="7"/>
  <c r="N168" i="7"/>
  <c r="A647" i="7"/>
  <c r="M792" i="7"/>
  <c r="A469" i="7"/>
  <c r="B429" i="7"/>
  <c r="L854" i="7"/>
  <c r="I942" i="7"/>
  <c r="E143" i="7"/>
  <c r="I285" i="7"/>
  <c r="E415" i="7"/>
  <c r="K250" i="7"/>
  <c r="I487" i="7"/>
  <c r="H118" i="7"/>
  <c r="H191" i="7"/>
  <c r="L935" i="7"/>
  <c r="C204" i="7"/>
  <c r="L566" i="7"/>
  <c r="G256" i="7"/>
  <c r="E497" i="7"/>
  <c r="I879" i="7"/>
  <c r="D877" i="7"/>
  <c r="J907" i="7"/>
  <c r="C271" i="7"/>
  <c r="E183" i="7"/>
  <c r="L221" i="7"/>
  <c r="L186" i="7"/>
  <c r="I541" i="7"/>
  <c r="D873" i="7"/>
  <c r="L289" i="7"/>
  <c r="L240" i="7"/>
  <c r="B917" i="7"/>
  <c r="K532" i="7"/>
  <c r="E854" i="7"/>
  <c r="F545" i="7"/>
  <c r="M198" i="7"/>
  <c r="H939" i="7"/>
  <c r="A715" i="7"/>
  <c r="K238" i="7"/>
  <c r="H431" i="7"/>
  <c r="B292" i="7"/>
  <c r="A533" i="7"/>
  <c r="L743" i="7"/>
  <c r="F137" i="7"/>
  <c r="I786" i="7"/>
  <c r="M99" i="7"/>
  <c r="L640" i="7"/>
  <c r="A880" i="7"/>
  <c r="L873" i="7"/>
  <c r="J287" i="7"/>
  <c r="D156" i="7"/>
  <c r="I88" i="7"/>
  <c r="G667" i="7"/>
  <c r="I120" i="7"/>
  <c r="E594" i="7"/>
  <c r="H959" i="7"/>
  <c r="C491" i="7"/>
  <c r="F589" i="7"/>
  <c r="E410" i="7"/>
  <c r="B528" i="7"/>
  <c r="C167" i="7"/>
  <c r="H719" i="7"/>
  <c r="C236" i="7"/>
  <c r="G265" i="7"/>
  <c r="I349" i="7"/>
  <c r="N241" i="7"/>
  <c r="C126" i="7"/>
  <c r="H621" i="7"/>
  <c r="H195" i="7"/>
  <c r="M620" i="7"/>
  <c r="M281" i="7"/>
  <c r="L973" i="7"/>
  <c r="C710" i="7"/>
  <c r="A734" i="7"/>
  <c r="D84" i="7"/>
  <c r="G387" i="7"/>
  <c r="F80" i="7"/>
  <c r="F626" i="7"/>
  <c r="A874" i="7"/>
  <c r="K555" i="7"/>
  <c r="K141" i="7"/>
  <c r="F248" i="7"/>
  <c r="M481" i="7"/>
  <c r="A113" i="7"/>
  <c r="A781" i="7"/>
  <c r="I558" i="7"/>
  <c r="A414" i="7"/>
  <c r="E655" i="7"/>
  <c r="I144" i="7"/>
  <c r="E872" i="7"/>
  <c r="B711" i="7"/>
  <c r="E273" i="7"/>
  <c r="D262" i="7"/>
  <c r="K787" i="7"/>
  <c r="F122" i="7"/>
  <c r="B386" i="7"/>
  <c r="B485" i="7"/>
  <c r="L88" i="7"/>
  <c r="L313" i="7"/>
  <c r="E929" i="7"/>
  <c r="M500" i="7"/>
  <c r="B340" i="7"/>
  <c r="K767" i="7"/>
  <c r="L811" i="7"/>
  <c r="J880" i="7"/>
  <c r="D422" i="7"/>
  <c r="G148" i="7"/>
  <c r="A329" i="7"/>
  <c r="F706" i="7"/>
  <c r="E235" i="7"/>
  <c r="K334" i="7"/>
  <c r="B566" i="7"/>
  <c r="F650" i="7"/>
  <c r="L452" i="7"/>
  <c r="L934" i="7"/>
  <c r="D267" i="7"/>
  <c r="B678" i="7"/>
  <c r="F339" i="7"/>
  <c r="A111" i="7"/>
  <c r="B241" i="7"/>
  <c r="G545" i="7"/>
  <c r="I456" i="7"/>
  <c r="B371" i="7"/>
  <c r="M333" i="7"/>
  <c r="B791" i="7"/>
  <c r="D379" i="7"/>
  <c r="A280" i="7"/>
  <c r="B843" i="7"/>
  <c r="K484" i="7"/>
  <c r="L117" i="7"/>
  <c r="C912" i="7"/>
  <c r="I235" i="7"/>
  <c r="D982" i="7"/>
  <c r="L922" i="7"/>
  <c r="H464" i="7"/>
  <c r="H546" i="7"/>
  <c r="I111" i="7"/>
  <c r="F748" i="7"/>
  <c r="F870" i="7"/>
  <c r="D195" i="7"/>
  <c r="L784" i="7"/>
  <c r="K187" i="7"/>
  <c r="F263" i="7"/>
  <c r="M898" i="7"/>
  <c r="C346" i="7"/>
  <c r="F799" i="7"/>
  <c r="K397" i="7"/>
  <c r="C81" i="7"/>
  <c r="I830" i="7"/>
  <c r="L680" i="7"/>
  <c r="F210" i="7"/>
  <c r="I374" i="7"/>
  <c r="I593" i="7"/>
  <c r="H734" i="7"/>
  <c r="H88" i="7"/>
  <c r="E990" i="7"/>
  <c r="E831" i="7"/>
  <c r="K821" i="7"/>
  <c r="N207" i="7"/>
  <c r="H334" i="7"/>
  <c r="H563" i="7"/>
  <c r="H336" i="7"/>
  <c r="M512" i="7"/>
  <c r="M218" i="7"/>
  <c r="J205" i="7"/>
  <c r="K695" i="7"/>
  <c r="F186" i="7"/>
  <c r="C970" i="7"/>
  <c r="A808" i="7"/>
  <c r="F911" i="7"/>
  <c r="D561" i="7"/>
  <c r="B430" i="7"/>
  <c r="D402" i="7"/>
  <c r="I272" i="7"/>
  <c r="I180" i="7"/>
  <c r="J258" i="7"/>
  <c r="C578" i="7"/>
  <c r="M483" i="7"/>
  <c r="E502" i="7"/>
  <c r="K971" i="7"/>
  <c r="B882" i="7"/>
  <c r="J301" i="7"/>
  <c r="K476" i="7"/>
  <c r="D989" i="7"/>
  <c r="B604" i="7"/>
  <c r="K176" i="7"/>
  <c r="C391" i="7"/>
  <c r="C873" i="7"/>
  <c r="C375" i="7"/>
  <c r="C958" i="7"/>
  <c r="F383" i="7"/>
  <c r="C656" i="7"/>
  <c r="F444" i="7"/>
  <c r="A742" i="7"/>
  <c r="L501" i="7"/>
  <c r="B578" i="7"/>
  <c r="H199" i="7"/>
  <c r="L861" i="7"/>
  <c r="J960" i="7"/>
  <c r="M784" i="7"/>
  <c r="B493" i="7"/>
  <c r="M386" i="7"/>
  <c r="I216" i="7"/>
  <c r="D181" i="7"/>
  <c r="E461" i="7"/>
  <c r="E593" i="7"/>
  <c r="M559" i="7"/>
  <c r="N82" i="7"/>
  <c r="J199" i="7"/>
  <c r="L207" i="7"/>
  <c r="D90" i="7"/>
  <c r="H377" i="7"/>
  <c r="C348" i="7"/>
  <c r="L215" i="7"/>
  <c r="K647" i="7"/>
  <c r="D593" i="7"/>
  <c r="L154" i="7"/>
  <c r="G610" i="7"/>
  <c r="E313" i="7"/>
  <c r="A772" i="7"/>
  <c r="H454" i="7"/>
  <c r="D813" i="7"/>
  <c r="E840" i="7"/>
  <c r="C151" i="7"/>
  <c r="G116" i="7"/>
  <c r="F121" i="7"/>
  <c r="A168" i="7"/>
  <c r="E803" i="7"/>
  <c r="G130" i="7"/>
  <c r="G549" i="7"/>
  <c r="A431" i="7"/>
  <c r="F299" i="7"/>
  <c r="C172" i="7"/>
  <c r="E917" i="7"/>
  <c r="B305" i="7"/>
  <c r="J991" i="7"/>
  <c r="N127" i="7"/>
  <c r="L755" i="7"/>
  <c r="G421" i="7"/>
  <c r="H978" i="7"/>
  <c r="F875" i="7"/>
  <c r="A366" i="7"/>
  <c r="M266" i="7"/>
  <c r="J233" i="7"/>
  <c r="B957" i="7"/>
  <c r="N199" i="7"/>
  <c r="B119" i="7"/>
  <c r="D589" i="7"/>
  <c r="B437" i="7"/>
  <c r="G520" i="7"/>
  <c r="H925" i="7"/>
  <c r="L918" i="7"/>
  <c r="E755" i="7"/>
  <c r="I299" i="7"/>
  <c r="D421" i="7"/>
  <c r="E400" i="7"/>
  <c r="D707" i="7"/>
  <c r="L783" i="7"/>
  <c r="I279" i="7"/>
  <c r="F520" i="7"/>
  <c r="C978" i="7"/>
  <c r="H620" i="7"/>
  <c r="F324" i="7"/>
  <c r="C864" i="7"/>
  <c r="F917" i="7"/>
  <c r="B277" i="7"/>
  <c r="A464" i="7"/>
  <c r="L267" i="7"/>
  <c r="K281" i="7"/>
  <c r="B231" i="7"/>
  <c r="A142" i="7"/>
  <c r="D88" i="7"/>
  <c r="D566" i="7"/>
  <c r="B514" i="7"/>
  <c r="K822" i="7"/>
  <c r="C155" i="7"/>
  <c r="G491" i="7"/>
  <c r="G179" i="7"/>
  <c r="K223" i="7"/>
  <c r="G109" i="7"/>
  <c r="D789" i="7"/>
  <c r="C352" i="7"/>
  <c r="B649" i="7"/>
  <c r="H843" i="7"/>
  <c r="G881" i="7"/>
  <c r="C653" i="7"/>
  <c r="M479" i="7"/>
  <c r="G510" i="7"/>
  <c r="D503" i="7"/>
  <c r="G238" i="7"/>
  <c r="H502" i="7"/>
  <c r="I98" i="7"/>
  <c r="B130" i="7"/>
  <c r="L705" i="7"/>
  <c r="B269" i="7"/>
  <c r="L744" i="7"/>
  <c r="A931" i="7"/>
  <c r="E832" i="7"/>
  <c r="I226" i="7"/>
  <c r="K350" i="7"/>
  <c r="B693" i="7"/>
  <c r="L270" i="7"/>
  <c r="A219" i="7"/>
  <c r="G657" i="7"/>
  <c r="A770" i="7"/>
  <c r="C97" i="7"/>
  <c r="L111" i="7"/>
  <c r="E429" i="7"/>
  <c r="M419" i="7"/>
  <c r="H611" i="7"/>
  <c r="E740" i="7"/>
  <c r="F77" i="7"/>
  <c r="M811" i="7"/>
  <c r="F982" i="7"/>
  <c r="C551" i="7"/>
  <c r="C554" i="7"/>
  <c r="H612" i="7"/>
  <c r="B539" i="7"/>
  <c r="J451" i="7"/>
  <c r="G613" i="7"/>
  <c r="A877" i="7"/>
  <c r="H145" i="7"/>
  <c r="H374" i="7"/>
  <c r="N180" i="7"/>
  <c r="B934" i="7"/>
  <c r="D755" i="7"/>
  <c r="E766" i="7"/>
  <c r="J629" i="7"/>
  <c r="L786" i="7"/>
  <c r="I799" i="7"/>
  <c r="D251" i="7"/>
  <c r="K974" i="7"/>
  <c r="I336" i="7"/>
  <c r="D827" i="7"/>
  <c r="B661" i="7"/>
  <c r="L170" i="7"/>
  <c r="A332" i="7"/>
  <c r="D671" i="7"/>
  <c r="C945" i="7"/>
  <c r="K633" i="7"/>
  <c r="H961" i="7"/>
  <c r="H299" i="7"/>
  <c r="K79" i="7"/>
  <c r="I752" i="7"/>
  <c r="L730" i="7"/>
  <c r="J92" i="7"/>
  <c r="F96" i="7"/>
  <c r="K688" i="7"/>
  <c r="K606" i="7"/>
  <c r="A978" i="7"/>
  <c r="H446" i="7"/>
  <c r="H238" i="7"/>
  <c r="A387" i="7"/>
  <c r="M888" i="7"/>
  <c r="E506" i="7"/>
  <c r="G330" i="7"/>
  <c r="F559" i="7"/>
  <c r="C792" i="7"/>
  <c r="J861" i="7"/>
  <c r="A242" i="7"/>
  <c r="M599" i="7"/>
  <c r="N99" i="7"/>
  <c r="H373" i="7"/>
  <c r="B783" i="7"/>
  <c r="I147" i="7"/>
  <c r="A867" i="7"/>
  <c r="C325" i="7"/>
  <c r="L245" i="7"/>
  <c r="M276" i="7"/>
  <c r="G316" i="7"/>
  <c r="B686" i="7"/>
  <c r="A845" i="7"/>
  <c r="C245" i="7"/>
  <c r="E160" i="7"/>
  <c r="K315" i="7"/>
  <c r="J574" i="7"/>
  <c r="H872" i="7"/>
  <c r="H943" i="7"/>
  <c r="H240" i="7"/>
  <c r="L602" i="7"/>
  <c r="M983" i="7"/>
  <c r="E177" i="7"/>
  <c r="H823" i="7"/>
  <c r="K244" i="7"/>
  <c r="H663" i="7"/>
  <c r="L337" i="7"/>
  <c r="B524" i="7"/>
  <c r="C667" i="7"/>
  <c r="D174" i="7"/>
  <c r="A686" i="7"/>
  <c r="I910" i="7"/>
  <c r="M973" i="7"/>
  <c r="C355" i="7"/>
  <c r="H395" i="7"/>
  <c r="B609" i="7"/>
  <c r="F898" i="7"/>
  <c r="J115" i="7"/>
  <c r="M746" i="7"/>
  <c r="G687" i="7"/>
  <c r="I342" i="7"/>
  <c r="H860" i="7"/>
  <c r="J180" i="7"/>
  <c r="F239" i="7"/>
  <c r="H874" i="7"/>
  <c r="D893" i="7"/>
  <c r="B790" i="7"/>
  <c r="A636" i="7"/>
  <c r="B207" i="7"/>
  <c r="F177" i="7"/>
  <c r="F348" i="7"/>
  <c r="A443" i="7"/>
  <c r="G173" i="7"/>
  <c r="D462" i="7"/>
  <c r="C144" i="7"/>
  <c r="D365" i="7"/>
  <c r="L812" i="7"/>
  <c r="H884" i="7"/>
  <c r="A130" i="7"/>
  <c r="D234" i="7"/>
  <c r="M813" i="7"/>
  <c r="D448" i="7"/>
  <c r="L667" i="7"/>
  <c r="C342" i="7"/>
  <c r="J721" i="7"/>
  <c r="M790" i="7"/>
  <c r="I444" i="7"/>
  <c r="K154" i="7"/>
  <c r="F362" i="7"/>
  <c r="D769" i="7"/>
  <c r="H341" i="7"/>
  <c r="F261" i="7"/>
  <c r="I991" i="7"/>
  <c r="D555" i="7"/>
  <c r="L798" i="7"/>
  <c r="C852" i="7"/>
  <c r="F472" i="7"/>
  <c r="L417" i="7"/>
  <c r="L217" i="7"/>
  <c r="E857" i="7"/>
  <c r="H672" i="7"/>
  <c r="H162" i="7"/>
  <c r="B331" i="7"/>
  <c r="L850" i="7"/>
  <c r="A605" i="7"/>
  <c r="I361" i="7"/>
  <c r="M859" i="7"/>
  <c r="D372" i="7"/>
  <c r="A397" i="7"/>
  <c r="D833" i="7"/>
  <c r="E744" i="7"/>
  <c r="J735" i="7"/>
  <c r="I263" i="7"/>
  <c r="J980" i="7"/>
  <c r="M292" i="7"/>
  <c r="M581" i="7"/>
  <c r="H871" i="7"/>
  <c r="K377" i="7"/>
  <c r="G384" i="7"/>
  <c r="K789" i="7"/>
  <c r="B874" i="7"/>
  <c r="E970" i="7"/>
  <c r="C289" i="7"/>
  <c r="M270" i="7"/>
  <c r="B945" i="7"/>
  <c r="M518" i="7"/>
  <c r="A889" i="7"/>
  <c r="J774" i="7"/>
  <c r="B776" i="7"/>
  <c r="H666" i="7"/>
  <c r="C689" i="7"/>
  <c r="I525" i="7"/>
  <c r="J687" i="7"/>
  <c r="E881" i="7"/>
  <c r="D446" i="7"/>
  <c r="I836" i="7"/>
  <c r="K347" i="7"/>
  <c r="E327" i="7"/>
  <c r="K940" i="7"/>
  <c r="G317" i="7"/>
  <c r="C529" i="7"/>
  <c r="F644" i="7"/>
  <c r="C209" i="7"/>
  <c r="H171" i="7"/>
  <c r="D116" i="7"/>
  <c r="H784" i="7"/>
  <c r="F903" i="7"/>
  <c r="L669" i="7"/>
  <c r="H168" i="7"/>
  <c r="C963" i="7"/>
  <c r="G507" i="7"/>
  <c r="G291" i="7"/>
  <c r="H653" i="7"/>
  <c r="E900" i="7"/>
  <c r="F156" i="7"/>
  <c r="A289" i="7"/>
  <c r="D868" i="7"/>
  <c r="H249" i="7"/>
  <c r="A435" i="7"/>
  <c r="E379" i="7"/>
  <c r="C427" i="7"/>
  <c r="L642" i="7"/>
  <c r="F107" i="7"/>
  <c r="L244" i="7"/>
  <c r="K414" i="7"/>
  <c r="E210" i="7"/>
  <c r="F405" i="7"/>
  <c r="A787" i="7"/>
  <c r="M164" i="7"/>
  <c r="D688" i="7"/>
  <c r="N225" i="7"/>
  <c r="H426" i="7"/>
  <c r="B464" i="7"/>
  <c r="E134" i="7"/>
  <c r="D295" i="7"/>
  <c r="G761" i="7"/>
  <c r="C377" i="7"/>
  <c r="L185" i="7"/>
  <c r="L781" i="7"/>
  <c r="I834" i="7"/>
  <c r="A270" i="7"/>
  <c r="F470" i="7"/>
  <c r="E426" i="7"/>
  <c r="H980" i="7"/>
  <c r="D559" i="7"/>
  <c r="M828" i="7"/>
  <c r="J987" i="7"/>
  <c r="M629" i="7"/>
  <c r="J587" i="7"/>
  <c r="A906" i="7"/>
  <c r="I187" i="7"/>
  <c r="I410" i="7"/>
  <c r="H458" i="7"/>
  <c r="D739" i="7"/>
  <c r="B834" i="7"/>
  <c r="F523" i="7"/>
  <c r="B767" i="7"/>
  <c r="M115" i="7"/>
  <c r="H888" i="7"/>
  <c r="A587" i="7"/>
  <c r="K340" i="7"/>
  <c r="A551" i="7"/>
  <c r="D837" i="7"/>
  <c r="I891" i="7"/>
  <c r="A90" i="7"/>
  <c r="D131" i="7"/>
  <c r="L597" i="7"/>
  <c r="J160" i="7"/>
  <c r="J116" i="7"/>
  <c r="M314" i="7"/>
  <c r="L334" i="7"/>
  <c r="B125" i="7"/>
  <c r="A237" i="7"/>
  <c r="B479" i="7"/>
  <c r="C951" i="7"/>
  <c r="L534" i="7"/>
  <c r="D795" i="7"/>
  <c r="L374" i="7"/>
  <c r="E860" i="7"/>
  <c r="E88" i="7"/>
  <c r="K962" i="7"/>
  <c r="K432" i="7"/>
  <c r="L482" i="7"/>
  <c r="D545" i="7"/>
  <c r="M585" i="7"/>
  <c r="M873" i="7"/>
  <c r="A623" i="7"/>
  <c r="D231" i="7"/>
  <c r="E977" i="7"/>
  <c r="F790" i="7"/>
  <c r="H326" i="7"/>
  <c r="B932" i="7"/>
  <c r="F126" i="7"/>
  <c r="J483" i="7"/>
  <c r="D240" i="7"/>
  <c r="I862" i="7"/>
  <c r="L254" i="7"/>
  <c r="D259" i="7"/>
  <c r="K505" i="7"/>
  <c r="G181" i="7"/>
  <c r="J509" i="7"/>
  <c r="H743" i="7"/>
  <c r="J94" i="7"/>
  <c r="L785" i="7"/>
  <c r="F954" i="7"/>
  <c r="J545" i="7"/>
  <c r="D730" i="7"/>
  <c r="F512" i="7"/>
  <c r="C639" i="7"/>
  <c r="I554" i="7"/>
  <c r="H251" i="7"/>
  <c r="A704" i="7"/>
  <c r="G834" i="7"/>
  <c r="A646" i="7"/>
  <c r="D735" i="7"/>
  <c r="C810" i="7"/>
  <c r="J176" i="7"/>
  <c r="K830" i="7"/>
  <c r="C674" i="7"/>
  <c r="K88" i="7"/>
  <c r="A929" i="7"/>
  <c r="E198" i="7"/>
  <c r="N187" i="7"/>
  <c r="K112" i="7"/>
  <c r="G963" i="7"/>
  <c r="K510" i="7"/>
  <c r="J982" i="7"/>
  <c r="H258" i="7"/>
  <c r="M227" i="7"/>
  <c r="F596" i="7"/>
  <c r="B505" i="7"/>
  <c r="D322" i="7"/>
  <c r="C251" i="7"/>
  <c r="M895" i="7"/>
  <c r="E701" i="7"/>
  <c r="H892" i="7"/>
  <c r="I296" i="7"/>
  <c r="A174" i="7"/>
  <c r="G320" i="7"/>
  <c r="I548" i="7"/>
  <c r="I535" i="7"/>
  <c r="K793" i="7"/>
  <c r="I971" i="7"/>
  <c r="G217" i="7"/>
  <c r="H421" i="7"/>
  <c r="D453" i="7"/>
  <c r="H411" i="7"/>
  <c r="G288" i="7"/>
  <c r="A434" i="7"/>
  <c r="L74" i="7"/>
  <c r="M197" i="7"/>
  <c r="M225" i="7"/>
  <c r="L930" i="7"/>
  <c r="H623" i="7"/>
  <c r="K766" i="7"/>
  <c r="J319" i="7"/>
  <c r="H583" i="7"/>
  <c r="C602" i="7"/>
  <c r="L606" i="7"/>
  <c r="G128" i="7"/>
  <c r="D434" i="7"/>
  <c r="F521" i="7"/>
  <c r="E285" i="7"/>
  <c r="B619" i="7"/>
  <c r="B142" i="7"/>
  <c r="H869" i="7"/>
  <c r="D703" i="7"/>
  <c r="A794" i="7"/>
  <c r="E318" i="7"/>
  <c r="I515" i="7"/>
  <c r="A319" i="7"/>
  <c r="C291" i="7"/>
  <c r="F375" i="7"/>
  <c r="M308" i="7"/>
  <c r="H724" i="7"/>
  <c r="I627" i="7"/>
  <c r="J634" i="7"/>
  <c r="I831" i="7"/>
  <c r="G656" i="7"/>
  <c r="G506" i="7"/>
  <c r="I662" i="7"/>
  <c r="B989" i="7"/>
  <c r="H392" i="7"/>
  <c r="A603" i="7"/>
  <c r="H745" i="7"/>
  <c r="C753" i="7"/>
  <c r="E632" i="7"/>
  <c r="C296" i="7"/>
  <c r="G603" i="7"/>
  <c r="B777" i="7"/>
  <c r="I772" i="7"/>
  <c r="G967" i="7"/>
  <c r="E162" i="7"/>
  <c r="K436" i="7"/>
  <c r="F447" i="7"/>
  <c r="H676" i="7"/>
  <c r="E957" i="7"/>
  <c r="C853" i="7"/>
  <c r="F774" i="7"/>
  <c r="A703" i="7"/>
  <c r="L441" i="7"/>
  <c r="N253" i="7"/>
  <c r="A958" i="7"/>
  <c r="K916" i="7"/>
  <c r="C916" i="7"/>
  <c r="H418" i="7"/>
  <c r="B634" i="7"/>
  <c r="K832" i="7"/>
  <c r="F369" i="7"/>
  <c r="H409" i="7"/>
  <c r="F575" i="7"/>
  <c r="M668" i="7"/>
  <c r="L153" i="7"/>
  <c r="F765" i="7"/>
  <c r="K883" i="7"/>
  <c r="K681" i="7"/>
  <c r="D258" i="7"/>
  <c r="I337" i="7"/>
  <c r="E168" i="7"/>
  <c r="K301" i="7"/>
  <c r="J183" i="7"/>
  <c r="E812" i="7"/>
  <c r="I126" i="7"/>
  <c r="L592" i="7"/>
  <c r="H313" i="7"/>
  <c r="C203" i="7"/>
  <c r="C415" i="7"/>
  <c r="F440" i="7"/>
  <c r="H166" i="7"/>
  <c r="E337" i="7"/>
  <c r="A380" i="7"/>
  <c r="B169" i="7"/>
  <c r="H759" i="7"/>
  <c r="K669" i="7"/>
  <c r="H547" i="7"/>
  <c r="M235" i="7"/>
  <c r="F461" i="7"/>
  <c r="F517" i="7"/>
  <c r="A82" i="7"/>
  <c r="G281" i="7"/>
  <c r="J493" i="7"/>
  <c r="J788" i="7"/>
  <c r="I706" i="7"/>
  <c r="M598" i="7"/>
  <c r="L291" i="7"/>
  <c r="A690" i="7"/>
  <c r="A234" i="7"/>
  <c r="K761" i="7"/>
  <c r="H159" i="7"/>
  <c r="E921" i="7"/>
  <c r="B696" i="7"/>
  <c r="K151" i="7"/>
  <c r="E574" i="7"/>
  <c r="F752" i="7"/>
  <c r="J658" i="7"/>
  <c r="E536" i="7"/>
  <c r="A296" i="7"/>
  <c r="D632" i="7"/>
  <c r="J817" i="7"/>
  <c r="L765" i="7"/>
  <c r="H699" i="7"/>
  <c r="L725" i="7"/>
  <c r="I779" i="7"/>
  <c r="C478" i="7"/>
  <c r="F267" i="7"/>
  <c r="G207" i="7"/>
  <c r="F923" i="7"/>
  <c r="K313" i="7"/>
  <c r="L511" i="7"/>
  <c r="E689" i="7"/>
  <c r="B348" i="7"/>
  <c r="J796" i="7"/>
  <c r="N117" i="7"/>
  <c r="E294" i="7"/>
  <c r="I363" i="7"/>
  <c r="G259" i="7"/>
  <c r="C395" i="7"/>
  <c r="F102" i="7"/>
  <c r="K947" i="7"/>
  <c r="I360" i="7"/>
  <c r="G621" i="7"/>
  <c r="J878" i="7"/>
  <c r="H739" i="7"/>
  <c r="L293" i="7"/>
  <c r="G231" i="7"/>
  <c r="L401" i="7"/>
  <c r="G358" i="7"/>
  <c r="D929" i="7"/>
  <c r="J734" i="7"/>
  <c r="I143" i="7"/>
  <c r="B788" i="7"/>
  <c r="F425" i="7"/>
  <c r="L823" i="7"/>
  <c r="K794" i="7"/>
  <c r="J452" i="7"/>
  <c r="J551" i="7"/>
  <c r="B725" i="7"/>
  <c r="G443" i="7"/>
  <c r="I208" i="7"/>
  <c r="G192" i="7"/>
  <c r="A247" i="7"/>
  <c r="L103" i="7"/>
  <c r="K360" i="7"/>
  <c r="J270" i="7"/>
  <c r="J784" i="7"/>
  <c r="K745" i="7"/>
  <c r="E613" i="7"/>
  <c r="A170" i="7"/>
  <c r="I114" i="7"/>
  <c r="J722" i="7"/>
  <c r="E571" i="7"/>
  <c r="D582" i="7"/>
  <c r="E687" i="7"/>
  <c r="M528" i="7"/>
  <c r="C577" i="7"/>
  <c r="E616" i="7"/>
  <c r="M818" i="7"/>
  <c r="J821" i="7"/>
  <c r="L165" i="7"/>
  <c r="N146" i="7"/>
  <c r="E195" i="7"/>
  <c r="F921" i="7"/>
  <c r="C127" i="7"/>
  <c r="A672" i="7"/>
  <c r="B217" i="7"/>
  <c r="M640" i="7"/>
  <c r="D282" i="7"/>
  <c r="C384" i="7"/>
  <c r="L286" i="7"/>
  <c r="L97" i="7"/>
  <c r="H95" i="7"/>
  <c r="H558" i="7"/>
  <c r="C933" i="7"/>
  <c r="B773" i="7"/>
  <c r="G519" i="7"/>
  <c r="D569" i="7"/>
  <c r="L558" i="7"/>
  <c r="M335" i="7"/>
  <c r="E918" i="7"/>
  <c r="G733" i="7"/>
  <c r="E951" i="7"/>
  <c r="B285" i="7"/>
  <c r="C947" i="7"/>
  <c r="C714" i="7"/>
  <c r="B740" i="7"/>
  <c r="H936" i="7"/>
  <c r="G719" i="7"/>
  <c r="F701" i="7"/>
  <c r="L981" i="7"/>
  <c r="A253" i="7"/>
  <c r="G581" i="7"/>
  <c r="L875" i="7"/>
  <c r="H957" i="7"/>
  <c r="B846" i="7"/>
  <c r="D335" i="7"/>
  <c r="E811" i="7"/>
  <c r="C730" i="7"/>
  <c r="F850" i="7"/>
  <c r="G336" i="7"/>
  <c r="D738" i="7"/>
  <c r="L522" i="7"/>
  <c r="J137" i="7"/>
  <c r="H569" i="7"/>
  <c r="E865" i="7"/>
  <c r="C86" i="7"/>
  <c r="L150" i="7"/>
  <c r="A274" i="7"/>
  <c r="D330" i="7"/>
  <c r="D753" i="7"/>
  <c r="F552" i="7"/>
  <c r="J194" i="7"/>
  <c r="K662" i="7"/>
  <c r="F134" i="7"/>
  <c r="E116" i="7"/>
  <c r="A79" i="7"/>
  <c r="B538" i="7"/>
  <c r="F616" i="7"/>
  <c r="K825" i="7"/>
  <c r="L346" i="7"/>
  <c r="K249" i="7"/>
  <c r="H838" i="7"/>
  <c r="D550" i="7"/>
  <c r="K456" i="7"/>
  <c r="B988" i="7"/>
  <c r="M814" i="7"/>
  <c r="J186" i="7"/>
  <c r="M941" i="7"/>
  <c r="D546" i="7"/>
  <c r="M478" i="7"/>
  <c r="C213" i="7"/>
  <c r="G760" i="7"/>
  <c r="I521" i="7"/>
  <c r="G369" i="7"/>
  <c r="J755" i="7"/>
  <c r="D409" i="7"/>
  <c r="L86" i="7"/>
  <c r="F949" i="7"/>
  <c r="M877" i="7"/>
  <c r="K623" i="7"/>
  <c r="D797" i="7"/>
  <c r="E883" i="7"/>
  <c r="M812" i="7"/>
  <c r="H630" i="7"/>
  <c r="K74" i="7"/>
  <c r="H469" i="7"/>
  <c r="H275" i="7"/>
  <c r="E188" i="7"/>
  <c r="K521" i="7"/>
  <c r="G651" i="7"/>
  <c r="D614" i="7"/>
  <c r="I390" i="7"/>
  <c r="E142" i="7"/>
  <c r="A163" i="7"/>
  <c r="H230" i="7"/>
  <c r="H796" i="7"/>
  <c r="L574" i="7"/>
  <c r="M98" i="7"/>
  <c r="A190" i="7"/>
  <c r="I560" i="7"/>
  <c r="H176" i="7"/>
  <c r="H266" i="7"/>
  <c r="K501" i="7"/>
  <c r="C897" i="7"/>
  <c r="B497" i="7"/>
  <c r="B149" i="7"/>
  <c r="B434" i="7"/>
  <c r="A205" i="7"/>
  <c r="M854" i="7"/>
  <c r="E267" i="7"/>
  <c r="J356" i="7"/>
  <c r="C791" i="7"/>
  <c r="G677" i="7"/>
  <c r="M204" i="7"/>
  <c r="H913" i="7"/>
  <c r="H455" i="7"/>
  <c r="B771" i="7"/>
  <c r="I232" i="7"/>
  <c r="J603" i="7"/>
  <c r="E988" i="7"/>
  <c r="K533" i="7"/>
  <c r="L547" i="7"/>
  <c r="G908" i="7"/>
  <c r="G226" i="7"/>
  <c r="G686" i="7"/>
  <c r="B272" i="7"/>
  <c r="C910" i="7"/>
  <c r="L757" i="7"/>
  <c r="N185" i="7"/>
  <c r="G617" i="7"/>
  <c r="J711" i="7"/>
  <c r="K875" i="7"/>
  <c r="I99" i="7"/>
  <c r="H947" i="7"/>
  <c r="M954" i="7"/>
  <c r="B639" i="7"/>
  <c r="C308" i="7"/>
  <c r="J623" i="7"/>
  <c r="E374" i="7"/>
  <c r="A143" i="7"/>
  <c r="C607" i="7"/>
  <c r="M745" i="7"/>
  <c r="B270" i="7"/>
  <c r="K983" i="7"/>
  <c r="C515" i="7"/>
  <c r="E324" i="7"/>
  <c r="M583" i="7"/>
  <c r="L309" i="7"/>
  <c r="I348" i="7"/>
  <c r="K443" i="7"/>
  <c r="L952" i="7"/>
  <c r="L954" i="7"/>
  <c r="M886" i="7"/>
  <c r="C176" i="7"/>
  <c r="L748" i="7"/>
  <c r="J638" i="7"/>
  <c r="F88" i="7"/>
  <c r="L419" i="7"/>
  <c r="A410" i="7"/>
  <c r="I351" i="7"/>
  <c r="I218" i="7"/>
  <c r="K235" i="7"/>
  <c r="G401" i="7"/>
  <c r="H991" i="7"/>
  <c r="E398" i="7"/>
  <c r="G886" i="7"/>
  <c r="M262" i="7"/>
  <c r="F779" i="7"/>
  <c r="F691" i="7"/>
  <c r="B148" i="7"/>
  <c r="H758" i="7"/>
  <c r="I306" i="7"/>
  <c r="I728" i="7"/>
  <c r="J393" i="7"/>
  <c r="I301" i="7"/>
  <c r="F577" i="7"/>
  <c r="A335" i="7"/>
  <c r="C232" i="7"/>
  <c r="I599" i="7"/>
  <c r="C329" i="7"/>
  <c r="M759" i="7"/>
  <c r="C849" i="7"/>
  <c r="M280" i="7"/>
  <c r="D207" i="7"/>
  <c r="A144" i="7"/>
  <c r="C883" i="7"/>
  <c r="J502" i="7"/>
  <c r="A695" i="7"/>
  <c r="K871" i="7"/>
  <c r="E565" i="7"/>
  <c r="D669" i="7"/>
  <c r="L900" i="7"/>
  <c r="D519" i="7"/>
  <c r="K391" i="7"/>
  <c r="D839" i="7"/>
  <c r="L451" i="7"/>
  <c r="C832" i="7"/>
  <c r="A486" i="7"/>
  <c r="E859" i="7"/>
  <c r="D835" i="7"/>
  <c r="A984" i="7"/>
  <c r="I838" i="7"/>
  <c r="D287" i="7"/>
  <c r="L93" i="7"/>
  <c r="M760" i="7"/>
  <c r="A858" i="7"/>
  <c r="A531" i="7"/>
  <c r="N112" i="7"/>
  <c r="C666" i="7"/>
  <c r="E92" i="7"/>
  <c r="F915" i="7"/>
  <c r="A806" i="7"/>
  <c r="J424" i="7"/>
  <c r="A502" i="7"/>
  <c r="C505" i="7"/>
  <c r="H649" i="7"/>
  <c r="C879" i="7"/>
  <c r="B925" i="7"/>
  <c r="M842" i="7"/>
  <c r="G284" i="7"/>
  <c r="M379" i="7"/>
  <c r="I583" i="7"/>
  <c r="E79" i="7"/>
  <c r="J476" i="7"/>
  <c r="H212" i="7"/>
  <c r="B657" i="7"/>
  <c r="K343" i="7"/>
  <c r="C694" i="7"/>
  <c r="G754" i="7"/>
  <c r="D674" i="7"/>
  <c r="C425" i="7"/>
  <c r="E170" i="7"/>
  <c r="C90" i="7"/>
  <c r="F739" i="7"/>
  <c r="H406" i="7"/>
  <c r="E684" i="7"/>
  <c r="K374" i="7"/>
  <c r="G919" i="7"/>
  <c r="A584" i="7"/>
  <c r="G570" i="7"/>
  <c r="L789" i="7"/>
  <c r="B233" i="7"/>
  <c r="H370" i="7"/>
  <c r="D442" i="7"/>
  <c r="A490" i="7"/>
  <c r="K135" i="7"/>
  <c r="K673" i="7"/>
  <c r="F810" i="7"/>
  <c r="F808" i="7"/>
  <c r="B102" i="7"/>
  <c r="H253" i="7"/>
  <c r="G436" i="7"/>
  <c r="E566" i="7"/>
  <c r="B162" i="7"/>
  <c r="I233" i="7"/>
  <c r="H798" i="7"/>
  <c r="J583" i="7"/>
  <c r="G229" i="7"/>
  <c r="C285" i="7"/>
  <c r="F173" i="7"/>
  <c r="C327" i="7"/>
  <c r="C896" i="7"/>
  <c r="A959" i="7"/>
  <c r="M163" i="7"/>
  <c r="D515" i="7"/>
  <c r="J963" i="7"/>
  <c r="J231" i="7"/>
  <c r="E758" i="7"/>
  <c r="G111" i="7"/>
  <c r="A148" i="7"/>
  <c r="A692" i="7"/>
  <c r="J223" i="7"/>
  <c r="H897" i="7"/>
  <c r="F858" i="7"/>
  <c r="K571" i="7"/>
  <c r="H754" i="7"/>
  <c r="F242" i="7"/>
  <c r="I739" i="7"/>
  <c r="H79" i="7"/>
  <c r="J738" i="7"/>
  <c r="F82" i="7"/>
  <c r="C190" i="7"/>
  <c r="E958" i="7"/>
  <c r="J389" i="7"/>
  <c r="B565" i="7"/>
  <c r="K182" i="7"/>
  <c r="F681" i="7"/>
  <c r="J202" i="7"/>
  <c r="E252" i="7"/>
  <c r="C508" i="7"/>
  <c r="J521" i="7"/>
  <c r="F960" i="7"/>
  <c r="F493" i="7"/>
  <c r="A523" i="7"/>
  <c r="B249" i="7"/>
  <c r="E450" i="7"/>
  <c r="M109" i="7"/>
  <c r="F358" i="7"/>
  <c r="C264" i="7"/>
  <c r="F571" i="7"/>
  <c r="A825" i="7"/>
  <c r="N113" i="7"/>
  <c r="G543" i="7"/>
  <c r="M821" i="7"/>
  <c r="H259" i="7"/>
  <c r="D821" i="7"/>
  <c r="G586" i="7"/>
  <c r="C797" i="7"/>
  <c r="G370" i="7"/>
  <c r="I224" i="7"/>
  <c r="F532" i="7"/>
  <c r="K290" i="7"/>
  <c r="H327" i="7"/>
  <c r="H441" i="7"/>
  <c r="H277" i="7"/>
  <c r="M239" i="7"/>
  <c r="H314" i="7"/>
  <c r="M800" i="7"/>
  <c r="F344" i="7"/>
  <c r="D914" i="7"/>
  <c r="A224" i="7"/>
  <c r="J310" i="7"/>
  <c r="J190" i="7"/>
  <c r="K392" i="7"/>
  <c r="C803" i="7"/>
  <c r="H873" i="7"/>
  <c r="D784" i="7"/>
  <c r="D644" i="7"/>
  <c r="M762" i="7"/>
  <c r="H944" i="7"/>
  <c r="J271" i="7"/>
  <c r="J771" i="7"/>
  <c r="F476" i="7"/>
  <c r="G134" i="7"/>
  <c r="H768" i="7"/>
  <c r="H321" i="7"/>
  <c r="I206" i="7"/>
  <c r="B527" i="7"/>
  <c r="C240" i="7"/>
  <c r="J142" i="7"/>
  <c r="M319" i="7"/>
  <c r="J80" i="7"/>
  <c r="M416" i="7"/>
  <c r="C794" i="7"/>
  <c r="C230" i="7"/>
  <c r="D512" i="7"/>
  <c r="F518" i="7"/>
  <c r="K978" i="7"/>
  <c r="M734" i="7"/>
  <c r="E447" i="7"/>
  <c r="E737" i="7"/>
  <c r="F243" i="7"/>
  <c r="K194" i="7"/>
  <c r="J196" i="7"/>
  <c r="E133" i="7"/>
  <c r="D86" i="7"/>
  <c r="M594" i="7"/>
  <c r="J864" i="7"/>
  <c r="E364" i="7"/>
  <c r="G382" i="7"/>
  <c r="B845" i="7"/>
  <c r="D280" i="7"/>
  <c r="J679" i="7"/>
  <c r="D428" i="7"/>
  <c r="C972" i="7"/>
  <c r="I604" i="7"/>
  <c r="I575" i="7"/>
  <c r="G131" i="7"/>
  <c r="J241" i="7"/>
  <c r="L411" i="7"/>
  <c r="K907" i="7"/>
  <c r="C782" i="7"/>
  <c r="B778" i="7"/>
  <c r="F687" i="7"/>
  <c r="K852" i="7"/>
  <c r="G299" i="7"/>
  <c r="J981" i="7"/>
  <c r="I900" i="7"/>
  <c r="B844" i="7"/>
  <c r="D869" i="7"/>
  <c r="F164" i="7"/>
  <c r="F469" i="7"/>
  <c r="F602" i="7"/>
  <c r="I866" i="7"/>
  <c r="M697" i="7"/>
  <c r="H840" i="7"/>
  <c r="J877" i="7"/>
  <c r="F859" i="7"/>
  <c r="A500" i="7"/>
  <c r="L489" i="7"/>
  <c r="A193" i="7"/>
  <c r="M691" i="7"/>
  <c r="I753" i="7"/>
  <c r="A116" i="7"/>
  <c r="D168" i="7"/>
  <c r="E423" i="7"/>
  <c r="L582" i="7"/>
  <c r="F335" i="7"/>
  <c r="G344" i="7"/>
  <c r="F676" i="7"/>
  <c r="I896" i="7"/>
  <c r="D598" i="7"/>
  <c r="D843" i="7"/>
  <c r="D360" i="7"/>
  <c r="A198" i="7"/>
  <c r="A293" i="7"/>
  <c r="I585" i="7"/>
  <c r="L232" i="7"/>
  <c r="H539" i="7"/>
  <c r="D728" i="7"/>
  <c r="E153" i="7"/>
  <c r="L953" i="7"/>
  <c r="G144" i="7"/>
  <c r="M347" i="7"/>
  <c r="H782" i="7"/>
  <c r="E665" i="7"/>
  <c r="J924" i="7"/>
  <c r="M119" i="7"/>
  <c r="L124" i="7"/>
  <c r="D95" i="7"/>
  <c r="G736" i="7"/>
  <c r="H344" i="7"/>
  <c r="J845" i="7"/>
  <c r="K252" i="7"/>
  <c r="F759" i="7"/>
  <c r="C483" i="7"/>
  <c r="K625" i="7"/>
  <c r="J369" i="7"/>
  <c r="I684" i="7"/>
  <c r="J486" i="7"/>
  <c r="C199" i="7"/>
  <c r="K368" i="7"/>
  <c r="I509" i="7"/>
  <c r="A112" i="7"/>
  <c r="G338" i="7"/>
  <c r="F703" i="7"/>
  <c r="B221" i="7"/>
  <c r="L491" i="7"/>
  <c r="B412" i="7"/>
  <c r="H156" i="7"/>
  <c r="K624" i="7"/>
  <c r="C143" i="7"/>
  <c r="K848" i="7"/>
  <c r="M690" i="7"/>
  <c r="L833" i="7"/>
  <c r="C825" i="7"/>
  <c r="J576" i="7"/>
  <c r="M254" i="7"/>
  <c r="F367" i="7"/>
  <c r="D184" i="7"/>
  <c r="F529" i="7"/>
  <c r="H704" i="7"/>
  <c r="L756" i="7"/>
  <c r="E290" i="7"/>
  <c r="C595" i="7"/>
  <c r="D124" i="7"/>
  <c r="D992" i="7"/>
  <c r="K491" i="7"/>
  <c r="K134" i="7"/>
  <c r="E897" i="7"/>
  <c r="I725" i="7"/>
  <c r="D583" i="7"/>
  <c r="I813" i="7"/>
  <c r="G152" i="7"/>
  <c r="M751" i="7"/>
  <c r="H898" i="7"/>
  <c r="F85" i="7"/>
  <c r="M243" i="7"/>
  <c r="B876" i="7"/>
  <c r="M546" i="7"/>
  <c r="J517" i="7"/>
  <c r="D414" i="7"/>
  <c r="B570" i="7"/>
  <c r="D226" i="7"/>
  <c r="E874" i="7"/>
  <c r="A538" i="7"/>
  <c r="G802" i="7"/>
  <c r="C606" i="7"/>
  <c r="I516" i="7"/>
  <c r="B453" i="7"/>
  <c r="N76" i="7"/>
  <c r="M78" i="2" s="1"/>
  <c r="J895" i="7"/>
  <c r="J835" i="7"/>
  <c r="B850" i="7"/>
  <c r="E343" i="7"/>
  <c r="H538" i="7"/>
  <c r="A127" i="7"/>
  <c r="H566" i="7"/>
  <c r="C948" i="7"/>
  <c r="E796" i="7"/>
  <c r="B477" i="7"/>
  <c r="I793" i="7"/>
  <c r="F943" i="7"/>
  <c r="E218" i="7"/>
  <c r="G137" i="7"/>
  <c r="D357" i="7"/>
  <c r="D714" i="7"/>
  <c r="C424" i="7"/>
  <c r="J387" i="7"/>
  <c r="K271" i="7"/>
  <c r="B942" i="7"/>
  <c r="L231" i="7"/>
  <c r="L598" i="7"/>
  <c r="H407" i="7"/>
  <c r="K286" i="7"/>
  <c r="H480" i="7"/>
  <c r="M138" i="7"/>
  <c r="K516" i="7"/>
  <c r="F509" i="7"/>
  <c r="B589" i="7"/>
  <c r="E409" i="7"/>
  <c r="A961" i="7"/>
  <c r="A862" i="7"/>
  <c r="G983" i="7"/>
  <c r="M723" i="7"/>
  <c r="A550" i="7"/>
  <c r="E802" i="7"/>
  <c r="B320" i="7"/>
  <c r="D664" i="7"/>
  <c r="D413" i="7"/>
  <c r="J138" i="7"/>
  <c r="L595" i="7"/>
  <c r="M192" i="7"/>
  <c r="K401" i="7"/>
  <c r="E129" i="7"/>
  <c r="H933" i="7"/>
  <c r="G858" i="7"/>
  <c r="B282" i="7"/>
  <c r="F459" i="7"/>
  <c r="M656" i="7"/>
  <c r="E716" i="7"/>
  <c r="D760" i="7"/>
  <c r="N234" i="7"/>
  <c r="L127" i="7"/>
  <c r="G857" i="7"/>
  <c r="M607" i="7"/>
  <c r="A774" i="7"/>
  <c r="A944" i="7"/>
  <c r="A946" i="7"/>
  <c r="C406" i="7"/>
  <c r="D578" i="7"/>
  <c r="I531" i="7"/>
  <c r="E562" i="7"/>
  <c r="C649" i="7"/>
  <c r="C539" i="7"/>
  <c r="F763" i="7"/>
  <c r="M909" i="7"/>
  <c r="H447" i="7"/>
  <c r="J336" i="7"/>
  <c r="L428" i="7"/>
  <c r="J693" i="7"/>
  <c r="M430" i="7"/>
  <c r="I824" i="7"/>
  <c r="M677" i="7"/>
  <c r="G342" i="7"/>
  <c r="E871" i="7"/>
  <c r="H359" i="7"/>
  <c r="H105" i="7"/>
  <c r="D804" i="7"/>
  <c r="G431" i="7"/>
  <c r="K931" i="7"/>
  <c r="L375" i="7"/>
  <c r="J484" i="7"/>
  <c r="N97" i="7"/>
  <c r="A769" i="7"/>
  <c r="N108" i="7"/>
  <c r="J349" i="7"/>
  <c r="D279" i="7"/>
  <c r="A802" i="7"/>
  <c r="F827" i="7"/>
  <c r="J96" i="7"/>
  <c r="A377" i="7"/>
  <c r="I933" i="7"/>
  <c r="D623" i="7"/>
  <c r="L246" i="7"/>
  <c r="C779" i="7"/>
  <c r="J914" i="7"/>
  <c r="C789" i="7"/>
  <c r="J579" i="7"/>
  <c r="L525" i="7"/>
  <c r="E636" i="7"/>
  <c r="I876" i="7"/>
  <c r="G988" i="7"/>
  <c r="F346" i="7"/>
  <c r="M291" i="7"/>
  <c r="B397" i="7"/>
  <c r="A515" i="7"/>
  <c r="I893" i="7"/>
  <c r="K595" i="7"/>
  <c r="D218" i="7"/>
  <c r="L242" i="7"/>
  <c r="H232" i="7"/>
  <c r="K686" i="7"/>
  <c r="I638" i="7"/>
  <c r="A518" i="7"/>
  <c r="K488" i="7"/>
  <c r="H846" i="7"/>
  <c r="A459" i="7"/>
  <c r="G193" i="7"/>
  <c r="A323" i="7"/>
  <c r="D175" i="7"/>
  <c r="H287" i="7"/>
  <c r="A135" i="7"/>
  <c r="F731" i="7"/>
  <c r="E904" i="7"/>
  <c r="M357" i="7"/>
  <c r="J388" i="7"/>
  <c r="E222" i="7"/>
  <c r="G778" i="7"/>
  <c r="A266" i="7"/>
  <c r="J478" i="7"/>
  <c r="H497" i="7"/>
  <c r="D407" i="7"/>
  <c r="M836" i="7"/>
  <c r="J670" i="7"/>
  <c r="K638" i="7"/>
  <c r="J851" i="7"/>
  <c r="F975" i="7"/>
  <c r="D390" i="7"/>
  <c r="L711" i="7"/>
  <c r="L317" i="7"/>
  <c r="M837" i="7"/>
  <c r="A728" i="7"/>
  <c r="F885" i="7"/>
  <c r="L234" i="7"/>
  <c r="M741" i="7"/>
  <c r="K372" i="7"/>
  <c r="F565" i="7"/>
  <c r="I759" i="7"/>
  <c r="I669" i="7"/>
  <c r="I320" i="7"/>
  <c r="B736" i="7"/>
  <c r="H280" i="7"/>
  <c r="C445" i="7"/>
  <c r="D249" i="7"/>
  <c r="E931" i="7"/>
  <c r="D870" i="7"/>
  <c r="C191" i="7"/>
  <c r="A590" i="7"/>
  <c r="F584" i="7"/>
  <c r="I614" i="7"/>
  <c r="J601" i="7"/>
  <c r="H293" i="7"/>
  <c r="B931" i="7"/>
  <c r="E666" i="7"/>
  <c r="L843" i="7"/>
  <c r="M666" i="7"/>
  <c r="J528" i="7"/>
  <c r="F480" i="7"/>
  <c r="J119" i="7"/>
  <c r="C160" i="7"/>
  <c r="A860" i="7"/>
  <c r="C788" i="7"/>
  <c r="K603" i="7"/>
  <c r="J432" i="7"/>
  <c r="L735" i="7"/>
  <c r="I784" i="7"/>
  <c r="A765" i="7"/>
  <c r="K442" i="7"/>
  <c r="I524" i="7"/>
  <c r="B425" i="7"/>
  <c r="H471" i="7"/>
  <c r="H104" i="7"/>
  <c r="I852" i="7"/>
  <c r="A400" i="7"/>
  <c r="M710" i="7"/>
  <c r="I133" i="7"/>
  <c r="I214" i="7"/>
  <c r="E387" i="7"/>
  <c r="K163" i="7"/>
  <c r="C459" i="7"/>
  <c r="K723" i="7"/>
  <c r="A610" i="7"/>
  <c r="H972" i="7"/>
  <c r="A493" i="7"/>
  <c r="D374" i="7"/>
  <c r="I582" i="7"/>
  <c r="E901" i="7"/>
  <c r="M383" i="7"/>
  <c r="F970" i="7"/>
  <c r="J633" i="7"/>
  <c r="F266" i="7"/>
  <c r="H579" i="7"/>
  <c r="D637" i="7"/>
  <c r="K479" i="7"/>
  <c r="J586" i="7"/>
  <c r="C386" i="7"/>
  <c r="D628" i="7"/>
  <c r="A415" i="7"/>
  <c r="H635" i="7"/>
  <c r="L962" i="7"/>
  <c r="L733" i="7"/>
  <c r="F106" i="7"/>
  <c r="A893" i="7"/>
  <c r="J297" i="7"/>
  <c r="D135" i="7"/>
  <c r="C540" i="7"/>
  <c r="A285" i="7"/>
  <c r="J578" i="7"/>
  <c r="M568" i="7"/>
  <c r="D659" i="7"/>
  <c r="G191" i="7"/>
  <c r="L652" i="7"/>
  <c r="D498" i="7"/>
  <c r="I850" i="7"/>
  <c r="J85" i="7"/>
  <c r="I325" i="7"/>
  <c r="I907" i="7"/>
  <c r="D125" i="7"/>
  <c r="E342" i="7"/>
  <c r="A980" i="7"/>
  <c r="M698" i="7"/>
  <c r="K981" i="7"/>
  <c r="M450" i="7"/>
  <c r="B588" i="7"/>
  <c r="K666" i="7"/>
  <c r="F412" i="7"/>
  <c r="K738" i="7"/>
  <c r="C468" i="7"/>
  <c r="G806" i="7"/>
  <c r="B763" i="7"/>
  <c r="C686" i="7"/>
  <c r="D387" i="7"/>
  <c r="I974" i="7"/>
  <c r="L967" i="7"/>
  <c r="G78" i="7"/>
  <c r="A973" i="7"/>
  <c r="C241" i="7"/>
  <c r="C530" i="7"/>
  <c r="A290" i="7"/>
  <c r="G411" i="7"/>
  <c r="E654" i="7"/>
  <c r="G195" i="7"/>
  <c r="L131" i="7"/>
  <c r="E875" i="7"/>
  <c r="B523" i="7"/>
  <c r="G653" i="7"/>
  <c r="I961" i="7"/>
  <c r="K335" i="7"/>
  <c r="J293" i="7"/>
  <c r="B558" i="7"/>
  <c r="J650" i="7"/>
  <c r="K317" i="7"/>
  <c r="G607" i="7"/>
  <c r="I507" i="7"/>
  <c r="I616" i="7"/>
  <c r="M167" i="7"/>
  <c r="F356" i="7"/>
  <c r="M222" i="7"/>
  <c r="K266" i="7"/>
  <c r="A534" i="7"/>
  <c r="C871" i="7"/>
  <c r="B641" i="7"/>
  <c r="G501" i="7"/>
  <c r="H549" i="7"/>
  <c r="H282" i="7"/>
  <c r="F734" i="7"/>
  <c r="H781" i="7"/>
  <c r="G76" i="7"/>
  <c r="G78" i="2" s="1"/>
  <c r="E124" i="7"/>
  <c r="I340" i="7"/>
  <c r="I926" i="7"/>
  <c r="A510" i="7"/>
  <c r="H906" i="7"/>
  <c r="A869" i="7"/>
  <c r="I902" i="7"/>
  <c r="K218" i="7"/>
  <c r="H300" i="7"/>
  <c r="C804" i="7"/>
  <c r="K663" i="7"/>
  <c r="E889" i="7"/>
  <c r="J723" i="7"/>
  <c r="G788" i="7"/>
  <c r="J112" i="7"/>
  <c r="A555" i="7"/>
  <c r="M572" i="7"/>
  <c r="L855" i="7"/>
  <c r="G599" i="7"/>
  <c r="J197" i="7"/>
  <c r="E219" i="7"/>
  <c r="B135" i="7"/>
  <c r="K782" i="7"/>
  <c r="E83" i="7"/>
  <c r="C976" i="7"/>
  <c r="H453" i="7"/>
  <c r="K929" i="7"/>
  <c r="L271" i="7"/>
  <c r="G482" i="7"/>
  <c r="C116" i="7"/>
  <c r="K636" i="7"/>
  <c r="N224" i="7"/>
  <c r="L228" i="7"/>
  <c r="E161" i="7"/>
  <c r="G829" i="7"/>
  <c r="J208" i="7"/>
  <c r="D617" i="7"/>
  <c r="K562" i="7"/>
  <c r="C206" i="7"/>
  <c r="I498" i="7"/>
  <c r="A783" i="7"/>
  <c r="I183" i="7"/>
  <c r="I110" i="7"/>
  <c r="C150" i="7"/>
  <c r="I740" i="7"/>
  <c r="E533" i="7"/>
  <c r="I94" i="7"/>
  <c r="D810" i="7"/>
  <c r="L79" i="7"/>
  <c r="B879" i="7"/>
  <c r="I166" i="7"/>
  <c r="K192" i="7"/>
  <c r="A129" i="7"/>
  <c r="D602" i="7"/>
  <c r="E569" i="7"/>
  <c r="D456" i="7"/>
  <c r="I352" i="7"/>
  <c r="H816" i="7"/>
  <c r="M925" i="7"/>
  <c r="A339" i="7"/>
  <c r="A420" i="7"/>
  <c r="C876" i="7"/>
  <c r="M201" i="7"/>
  <c r="F814" i="7"/>
  <c r="J380" i="7"/>
  <c r="E323" i="7"/>
  <c r="K570" i="7"/>
  <c r="D310" i="7"/>
  <c r="A778" i="7"/>
  <c r="F751" i="7"/>
  <c r="J763" i="7"/>
  <c r="F190" i="7"/>
  <c r="M901" i="7"/>
  <c r="G937" i="7"/>
  <c r="E291" i="7"/>
  <c r="L119" i="7"/>
  <c r="I115" i="7"/>
  <c r="K718" i="7"/>
  <c r="H86" i="7"/>
  <c r="E326" i="7"/>
  <c r="M664" i="7"/>
  <c r="F220" i="7"/>
  <c r="M740" i="7"/>
  <c r="K878" i="7"/>
  <c r="D668" i="7"/>
  <c r="J692" i="7"/>
  <c r="I947" i="7"/>
  <c r="C401" i="7"/>
  <c r="H803" i="7"/>
  <c r="G565" i="7"/>
  <c r="H388" i="7"/>
  <c r="K159" i="7"/>
  <c r="L216" i="7"/>
  <c r="M454" i="7"/>
  <c r="I712" i="7"/>
  <c r="I936" i="7"/>
  <c r="A360" i="7"/>
  <c r="M992" i="7"/>
  <c r="I592" i="7"/>
  <c r="D378" i="7"/>
  <c r="B623" i="7"/>
  <c r="M506" i="7"/>
  <c r="J665" i="7"/>
  <c r="L355" i="7"/>
  <c r="F586" i="7"/>
  <c r="F572" i="7"/>
  <c r="E952" i="7"/>
  <c r="C340" i="7"/>
  <c r="M434" i="7"/>
  <c r="B948" i="7"/>
  <c r="M987" i="7"/>
  <c r="H81" i="7"/>
  <c r="E158" i="7"/>
  <c r="J862" i="7"/>
  <c r="D491" i="7"/>
  <c r="I571" i="7"/>
  <c r="E779" i="7"/>
  <c r="K142" i="7"/>
  <c r="N200" i="7"/>
  <c r="D557" i="7"/>
  <c r="K826" i="7"/>
  <c r="L549" i="7"/>
  <c r="C418" i="7"/>
  <c r="A245" i="7"/>
  <c r="B810" i="7"/>
  <c r="F152" i="7"/>
  <c r="B674" i="7"/>
  <c r="A912" i="7"/>
  <c r="D922" i="7"/>
  <c r="A876" i="7"/>
  <c r="J815" i="7"/>
  <c r="B355" i="7"/>
  <c r="F131" i="7"/>
  <c r="B342" i="7"/>
  <c r="C768" i="7"/>
  <c r="F761" i="7"/>
  <c r="J947" i="7"/>
  <c r="A804" i="7"/>
  <c r="M724" i="7"/>
  <c r="J989" i="7"/>
  <c r="C684" i="7"/>
  <c r="C673" i="7"/>
  <c r="C121" i="7"/>
  <c r="B636" i="7"/>
  <c r="B655" i="7"/>
  <c r="M446" i="7"/>
  <c r="K167" i="7"/>
  <c r="K181" i="7"/>
  <c r="E191" i="7"/>
  <c r="J409" i="7"/>
  <c r="B668" i="7"/>
  <c r="C218" i="7"/>
  <c r="C681" i="7"/>
  <c r="J433" i="7"/>
  <c r="H646" i="7"/>
  <c r="B774" i="7"/>
  <c r="A609" i="7"/>
  <c r="I468" i="7"/>
  <c r="H916" i="7"/>
  <c r="B226" i="7"/>
  <c r="A683" i="7"/>
  <c r="K665" i="7"/>
  <c r="D713" i="7"/>
  <c r="L210" i="7"/>
  <c r="C498" i="7"/>
  <c r="L895" i="7"/>
  <c r="C367" i="7"/>
  <c r="D432" i="7"/>
  <c r="M493" i="7"/>
  <c r="A244" i="7"/>
  <c r="G683" i="7"/>
  <c r="N194" i="7"/>
  <c r="F141" i="7"/>
  <c r="H535" i="7"/>
  <c r="A957" i="7"/>
  <c r="M742" i="7"/>
  <c r="L880" i="7"/>
  <c r="J161" i="7"/>
  <c r="L552" i="7"/>
  <c r="C718" i="7"/>
  <c r="M309" i="7"/>
  <c r="D300" i="7"/>
  <c r="M965" i="7"/>
  <c r="N140" i="7"/>
  <c r="C716" i="7"/>
  <c r="B701" i="7"/>
  <c r="K523" i="7"/>
  <c r="F278" i="7"/>
  <c r="E770" i="7"/>
  <c r="D547" i="7"/>
  <c r="J158" i="7"/>
  <c r="D384" i="7"/>
  <c r="I122" i="7"/>
  <c r="N254" i="7"/>
  <c r="F909" i="7"/>
  <c r="I421" i="7"/>
  <c r="C234" i="7"/>
  <c r="H868" i="7"/>
  <c r="C466" i="7"/>
  <c r="G409" i="7"/>
  <c r="L709" i="7"/>
  <c r="H713" i="7"/>
  <c r="G187" i="7"/>
  <c r="H896" i="7"/>
  <c r="H143" i="7"/>
  <c r="J748" i="7"/>
  <c r="M391" i="7"/>
  <c r="F206" i="7"/>
  <c r="H790" i="7"/>
  <c r="K321" i="7"/>
  <c r="J244" i="7"/>
  <c r="M135" i="7"/>
  <c r="N230" i="7"/>
  <c r="A467" i="7"/>
  <c r="D884" i="7"/>
  <c r="K703" i="7"/>
  <c r="M623" i="7"/>
  <c r="C582" i="7"/>
  <c r="F109" i="7"/>
  <c r="I245" i="7"/>
  <c r="B349" i="7"/>
  <c r="B885" i="7"/>
  <c r="B440" i="7"/>
  <c r="H686" i="7"/>
  <c r="G666" i="7"/>
  <c r="F741" i="7"/>
  <c r="E227" i="7"/>
  <c r="N118" i="7"/>
  <c r="J140" i="7"/>
  <c r="C703" i="7"/>
  <c r="M487" i="7"/>
  <c r="B396" i="7"/>
  <c r="M469" i="7"/>
  <c r="K202" i="7"/>
  <c r="E281" i="7"/>
  <c r="F511" i="7"/>
  <c r="L923" i="7"/>
  <c r="M219" i="7"/>
  <c r="M396" i="7"/>
  <c r="B861" i="7"/>
  <c r="I636" i="7"/>
  <c r="G341" i="7"/>
  <c r="L235" i="7"/>
  <c r="I130" i="7"/>
  <c r="A986" i="7"/>
  <c r="H567" i="7"/>
  <c r="C645" i="7"/>
  <c r="C123" i="7"/>
  <c r="I476" i="7"/>
  <c r="G352" i="7"/>
  <c r="H443" i="7"/>
  <c r="L720" i="7"/>
  <c r="D320" i="7"/>
  <c r="M332" i="7"/>
  <c r="I512" i="7"/>
  <c r="C166" i="7"/>
  <c r="E946" i="7"/>
  <c r="G597" i="7"/>
  <c r="G79" i="7"/>
  <c r="F660" i="7"/>
  <c r="F460" i="7"/>
  <c r="G889" i="7"/>
  <c r="C917" i="7"/>
  <c r="K230" i="7"/>
  <c r="D75" i="7"/>
  <c r="D77" i="2" s="1"/>
  <c r="C713" i="7"/>
  <c r="G573" i="7"/>
  <c r="B717" i="7"/>
  <c r="I229" i="7"/>
  <c r="C339" i="7"/>
  <c r="D477" i="7"/>
  <c r="F614" i="7"/>
  <c r="A546" i="7"/>
  <c r="D444" i="7"/>
  <c r="H971" i="7"/>
  <c r="J491" i="7"/>
  <c r="F113" i="7"/>
  <c r="D878" i="7"/>
  <c r="H83" i="7"/>
  <c r="G561" i="7"/>
  <c r="B936" i="7"/>
  <c r="K214" i="7"/>
  <c r="M494" i="7"/>
  <c r="A719" i="7"/>
  <c r="A134" i="7"/>
  <c r="E769" i="7"/>
  <c r="C959" i="7"/>
  <c r="J339" i="7"/>
  <c r="L193" i="7"/>
  <c r="B692" i="7"/>
  <c r="I149" i="7"/>
  <c r="M471" i="7"/>
  <c r="I681" i="7"/>
  <c r="J965" i="7"/>
  <c r="C272" i="7"/>
  <c r="I719" i="7"/>
  <c r="L126" i="7"/>
  <c r="H335" i="7"/>
  <c r="I657" i="7"/>
  <c r="F251" i="7"/>
  <c r="B146" i="7"/>
  <c r="C974" i="7"/>
  <c r="I761" i="7"/>
  <c r="C979" i="7"/>
  <c r="J752" i="7"/>
  <c r="K626" i="7"/>
  <c r="F606" i="7"/>
  <c r="I346" i="7"/>
  <c r="M426" i="7"/>
  <c r="F129" i="7"/>
  <c r="M634" i="7"/>
  <c r="I713" i="7"/>
  <c r="G804" i="7"/>
  <c r="K229" i="7"/>
  <c r="L951" i="7"/>
  <c r="J941" i="7"/>
  <c r="A81" i="7"/>
  <c r="J97" i="7"/>
  <c r="L846" i="7"/>
  <c r="D210" i="7"/>
  <c r="I972" i="7"/>
  <c r="C451" i="7"/>
  <c r="I788" i="7"/>
  <c r="F411" i="7"/>
  <c r="K642" i="7"/>
  <c r="C592" i="7"/>
  <c r="E418" i="7"/>
  <c r="D410" i="7"/>
  <c r="L803" i="7"/>
  <c r="K619" i="7"/>
  <c r="D255" i="7"/>
  <c r="H236" i="7"/>
  <c r="L278" i="7"/>
  <c r="D882" i="7"/>
  <c r="H494" i="7"/>
  <c r="B484" i="7"/>
  <c r="D96" i="7"/>
  <c r="I826" i="7"/>
  <c r="D245" i="7"/>
  <c r="D677" i="7"/>
  <c r="A611" i="7"/>
  <c r="L443" i="7"/>
  <c r="A988" i="7"/>
  <c r="E511" i="7"/>
  <c r="A556" i="7"/>
  <c r="D851" i="7"/>
  <c r="K370" i="7"/>
  <c r="D742" i="7"/>
  <c r="F785" i="7"/>
  <c r="E380" i="7"/>
  <c r="F101" i="7"/>
  <c r="M296" i="7"/>
  <c r="N170" i="7"/>
  <c r="M727" i="7"/>
  <c r="K358" i="7"/>
  <c r="C891" i="7"/>
  <c r="K157" i="7"/>
  <c r="D505" i="7"/>
  <c r="E498" i="7"/>
  <c r="J762" i="7"/>
  <c r="L531" i="7"/>
  <c r="A337" i="7"/>
  <c r="F256" i="7"/>
  <c r="G839" i="7"/>
  <c r="F214" i="7"/>
  <c r="G391" i="7"/>
  <c r="A657" i="7"/>
  <c r="F939" i="7"/>
  <c r="H883" i="7"/>
  <c r="C293" i="7"/>
  <c r="B779" i="7"/>
  <c r="L685" i="7"/>
  <c r="D816" i="7"/>
  <c r="E575" i="7"/>
  <c r="B811" i="7"/>
  <c r="K243" i="7"/>
  <c r="C366" i="7"/>
  <c r="L759" i="7"/>
  <c r="C655" i="7"/>
  <c r="A158" i="7"/>
  <c r="M508" i="7"/>
  <c r="L646" i="7"/>
  <c r="C702" i="7"/>
  <c r="D481" i="7"/>
  <c r="K415" i="7"/>
  <c r="M160" i="7"/>
  <c r="I890" i="7"/>
  <c r="F692" i="7"/>
  <c r="K413" i="7"/>
  <c r="M207" i="7"/>
  <c r="G869" i="7"/>
  <c r="K950" i="7"/>
  <c r="I720" i="7"/>
  <c r="I268" i="7"/>
  <c r="J818" i="7"/>
  <c r="L530" i="7"/>
  <c r="C280" i="7"/>
  <c r="D611" i="7"/>
  <c r="K406" i="7"/>
  <c r="G992" i="7"/>
  <c r="E560" i="7"/>
  <c r="D634" i="7"/>
  <c r="E102" i="7"/>
  <c r="N250" i="7"/>
  <c r="C954" i="7"/>
  <c r="E186" i="7"/>
  <c r="N150" i="7"/>
  <c r="H922" i="7"/>
  <c r="H385" i="7"/>
  <c r="G838" i="7"/>
  <c r="F629" i="7"/>
  <c r="I774" i="7"/>
  <c r="G345" i="7"/>
  <c r="C621" i="7"/>
  <c r="D772" i="7"/>
  <c r="F654" i="7"/>
  <c r="E968" i="7"/>
  <c r="E691" i="7"/>
  <c r="F869" i="7"/>
  <c r="G896" i="7"/>
  <c r="G848" i="7"/>
  <c r="E345" i="7"/>
  <c r="L978" i="7"/>
  <c r="K737" i="7"/>
  <c r="C189" i="7"/>
  <c r="J226" i="7"/>
  <c r="K864" i="7"/>
  <c r="F159" i="7"/>
  <c r="N110" i="7"/>
  <c r="E972" i="7"/>
  <c r="I655" i="7"/>
  <c r="I381" i="7"/>
  <c r="K162" i="7"/>
  <c r="K90" i="7"/>
  <c r="G249" i="7"/>
  <c r="B680" i="7"/>
  <c r="K784" i="7"/>
  <c r="G680" i="7"/>
  <c r="H675" i="7"/>
  <c r="H786" i="7"/>
  <c r="K342" i="7"/>
  <c r="K660" i="7"/>
  <c r="D112" i="7"/>
  <c r="J408" i="7"/>
  <c r="G407" i="7"/>
  <c r="H821" i="7"/>
  <c r="K856" i="7"/>
  <c r="C495" i="7"/>
  <c r="L314" i="7"/>
  <c r="C205" i="7"/>
  <c r="D950" i="7"/>
  <c r="G161" i="7"/>
  <c r="D706" i="7"/>
  <c r="N188" i="7"/>
  <c r="A580" i="7"/>
  <c r="G744" i="7"/>
  <c r="E280" i="7"/>
  <c r="E246" i="7"/>
  <c r="D436" i="7"/>
  <c r="D678" i="7"/>
  <c r="C938" i="7"/>
  <c r="J636" i="7"/>
  <c r="D458" i="7"/>
  <c r="E728" i="7"/>
  <c r="H366" i="7"/>
  <c r="D497" i="7"/>
  <c r="L845" i="7"/>
  <c r="E710" i="7"/>
  <c r="E772" i="7"/>
  <c r="A484" i="7"/>
  <c r="L494" i="7"/>
  <c r="F401" i="7"/>
  <c r="D455" i="7"/>
  <c r="K323" i="7"/>
  <c r="J519" i="7"/>
  <c r="F347" i="7"/>
  <c r="E677" i="7"/>
  <c r="I621" i="7"/>
  <c r="J419" i="7"/>
  <c r="A561" i="7"/>
  <c r="C321" i="7"/>
  <c r="H730" i="7"/>
  <c r="L112" i="7"/>
  <c r="C464" i="7"/>
  <c r="F615" i="7"/>
  <c r="K778" i="7"/>
  <c r="A735" i="7"/>
  <c r="G400" i="7"/>
  <c r="C594" i="7"/>
  <c r="H338" i="7"/>
  <c r="G759" i="7"/>
  <c r="D834" i="7"/>
  <c r="M252" i="7"/>
  <c r="M868" i="7"/>
  <c r="H875" i="7"/>
  <c r="L225" i="7"/>
  <c r="J990" i="7"/>
  <c r="H574" i="7"/>
  <c r="K560" i="7"/>
  <c r="E849" i="7"/>
  <c r="H727" i="7"/>
  <c r="B842" i="7"/>
  <c r="D415" i="7"/>
  <c r="G932" i="7"/>
  <c r="D647" i="7"/>
  <c r="M794" i="7"/>
  <c r="F536" i="7"/>
  <c r="A476" i="7"/>
  <c r="B218" i="7"/>
  <c r="F514" i="7"/>
  <c r="B262" i="7"/>
  <c r="G846" i="7"/>
  <c r="I170" i="7"/>
  <c r="H654" i="7"/>
  <c r="J698" i="7"/>
  <c r="G446" i="7"/>
  <c r="J283" i="7"/>
  <c r="N244" i="7"/>
  <c r="L255" i="7"/>
  <c r="J252" i="7"/>
  <c r="L589" i="7"/>
  <c r="C323" i="7"/>
  <c r="F271" i="7"/>
  <c r="D162" i="7"/>
  <c r="D626" i="7"/>
  <c r="C258" i="7"/>
  <c r="D796" i="7"/>
  <c r="B737" i="7"/>
  <c r="I653" i="7"/>
  <c r="E184" i="7"/>
  <c r="A167" i="7"/>
  <c r="I478" i="7"/>
  <c r="H717" i="7"/>
  <c r="L697" i="7"/>
  <c r="B196" i="7"/>
  <c r="F633" i="7"/>
  <c r="K314" i="7"/>
  <c r="B422" i="7"/>
  <c r="E699" i="7"/>
  <c r="G399" i="7"/>
  <c r="G539" i="7"/>
  <c r="M229" i="7"/>
  <c r="L506" i="7"/>
  <c r="C980" i="7"/>
  <c r="M236" i="7"/>
  <c r="A563" i="7"/>
  <c r="J360" i="7"/>
  <c r="I101" i="7"/>
  <c r="M527" i="7"/>
  <c r="J263" i="7"/>
  <c r="A325" i="7"/>
  <c r="J495" i="7"/>
  <c r="I196" i="7"/>
  <c r="K341" i="7"/>
  <c r="H988" i="7"/>
  <c r="D143" i="7"/>
  <c r="H283" i="7"/>
  <c r="B288" i="7"/>
  <c r="C84" i="7"/>
  <c r="G129" i="7"/>
  <c r="J540" i="7"/>
  <c r="E876" i="7"/>
  <c r="F495" i="7"/>
  <c r="K768" i="7"/>
  <c r="M510" i="7"/>
  <c r="J614" i="7"/>
  <c r="M947" i="7"/>
  <c r="M429" i="7"/>
  <c r="H818" i="7"/>
  <c r="A633" i="7"/>
  <c r="I551" i="7"/>
  <c r="H98" i="7"/>
  <c r="J860" i="7"/>
  <c r="C755" i="7"/>
  <c r="A934" i="7"/>
  <c r="G715" i="7"/>
  <c r="J885" i="7"/>
  <c r="B760" i="7"/>
  <c r="B82" i="7"/>
  <c r="G571" i="7"/>
  <c r="G799" i="7"/>
  <c r="G978" i="7"/>
  <c r="D732" i="7"/>
  <c r="I579" i="7"/>
  <c r="G96" i="7"/>
  <c r="G445" i="7"/>
  <c r="F360" i="7"/>
  <c r="H340" i="7"/>
  <c r="D103" i="7"/>
  <c r="M570" i="7"/>
  <c r="I135" i="7"/>
  <c r="A764" i="7"/>
  <c r="N106" i="7"/>
  <c r="H478" i="7"/>
  <c r="M635" i="7"/>
  <c r="K955" i="7"/>
  <c r="E694" i="7"/>
  <c r="E455" i="7"/>
  <c r="D371" i="7"/>
  <c r="B410" i="7"/>
  <c r="M120" i="7"/>
  <c r="L484" i="7"/>
  <c r="A504" i="7"/>
  <c r="M782" i="7"/>
  <c r="B953" i="7"/>
  <c r="D955" i="7"/>
  <c r="C614" i="7"/>
  <c r="K988" i="7"/>
  <c r="F836" i="7"/>
  <c r="H183" i="7"/>
  <c r="F378" i="7"/>
  <c r="L281" i="7"/>
  <c r="C769" i="7"/>
  <c r="I394" i="7"/>
  <c r="D450" i="7"/>
  <c r="D521" i="7"/>
  <c r="H157" i="7"/>
  <c r="F918" i="7"/>
  <c r="E980" i="7"/>
  <c r="K470" i="7"/>
  <c r="A243" i="7"/>
  <c r="B585" i="7"/>
  <c r="M590" i="7"/>
  <c r="E753" i="7"/>
  <c r="M418" i="7"/>
  <c r="L969" i="7"/>
  <c r="G471" i="7"/>
  <c r="H586" i="7"/>
  <c r="N211" i="7"/>
  <c r="E979" i="7"/>
  <c r="K338" i="7"/>
  <c r="J240" i="7"/>
  <c r="L502" i="7"/>
  <c r="D729" i="7"/>
  <c r="D213" i="7"/>
  <c r="A954" i="7"/>
  <c r="G991" i="7"/>
  <c r="E626" i="7"/>
  <c r="H485" i="7"/>
  <c r="H281" i="7"/>
  <c r="B382" i="7"/>
  <c r="D196" i="7"/>
  <c r="M274" i="7"/>
  <c r="L463" i="7"/>
  <c r="K171" i="7"/>
  <c r="L686" i="7"/>
  <c r="G389" i="7"/>
  <c r="F991" i="7"/>
  <c r="J156" i="7"/>
  <c r="F938" i="7"/>
  <c r="F479" i="7"/>
  <c r="A495" i="7"/>
  <c r="H332" i="7"/>
  <c r="B129" i="7"/>
  <c r="J898" i="7"/>
  <c r="H239" i="7"/>
  <c r="M529" i="7"/>
  <c r="E682" i="7"/>
  <c r="C658" i="7"/>
  <c r="K140" i="7"/>
  <c r="G601" i="7"/>
  <c r="I315" i="7"/>
  <c r="E135" i="7"/>
  <c r="C365" i="7"/>
  <c r="A630" i="7"/>
  <c r="M958" i="7"/>
  <c r="E965" i="7"/>
  <c r="H149" i="7"/>
  <c r="G690" i="7"/>
  <c r="C845" i="7"/>
  <c r="J298" i="7"/>
  <c r="D535" i="7"/>
  <c r="B769" i="7"/>
  <c r="E118" i="7"/>
  <c r="C83" i="7"/>
  <c r="I253" i="7"/>
  <c r="I358" i="7"/>
  <c r="I463" i="7"/>
  <c r="C926" i="7"/>
  <c r="K918" i="7"/>
  <c r="M340" i="7"/>
  <c r="F886" i="7"/>
  <c r="E962" i="7"/>
  <c r="K409" i="7"/>
  <c r="B496" i="7"/>
  <c r="B443" i="7"/>
  <c r="L389" i="7"/>
  <c r="L688" i="7"/>
  <c r="D463" i="7"/>
  <c r="L96" i="7"/>
  <c r="E982" i="7"/>
  <c r="H450" i="7"/>
  <c r="A727" i="7"/>
  <c r="F289" i="7"/>
  <c r="F604" i="7"/>
  <c r="M269" i="7"/>
  <c r="G752" i="7"/>
  <c r="L480" i="7"/>
  <c r="H193" i="7"/>
  <c r="D461" i="7"/>
  <c r="F255" i="7"/>
  <c r="B557" i="7"/>
  <c r="B526" i="7"/>
  <c r="I248" i="7"/>
  <c r="G611" i="7"/>
  <c r="H100" i="7"/>
  <c r="E108" i="7"/>
  <c r="K407" i="7"/>
  <c r="D577" i="7"/>
  <c r="K840" i="7"/>
  <c r="G297" i="7"/>
  <c r="G216" i="7"/>
  <c r="M816" i="7"/>
  <c r="I749" i="7"/>
  <c r="E93" i="7"/>
  <c r="K274" i="7"/>
  <c r="M644" i="7"/>
  <c r="F656" i="7"/>
  <c r="K150" i="7"/>
  <c r="D985" i="7"/>
  <c r="J655" i="7"/>
  <c r="H627" i="7"/>
  <c r="F962" i="7"/>
  <c r="D132" i="7"/>
  <c r="J613" i="7"/>
  <c r="H664" i="7"/>
  <c r="C566" i="7"/>
  <c r="H709" i="7"/>
  <c r="B653" i="7"/>
  <c r="E649" i="7"/>
  <c r="C888" i="7"/>
  <c r="L269" i="7"/>
  <c r="G468" i="7"/>
  <c r="C545" i="7"/>
  <c r="E444" i="7"/>
  <c r="K568" i="7"/>
  <c r="E784" i="7"/>
  <c r="I494" i="7"/>
  <c r="M810" i="7"/>
  <c r="G124" i="7"/>
  <c r="J272" i="7"/>
  <c r="I139" i="7"/>
  <c r="H115" i="7"/>
  <c r="J894" i="7"/>
  <c r="C338" i="7"/>
  <c r="G893" i="7"/>
  <c r="H619" i="7"/>
  <c r="E422" i="7"/>
  <c r="H246" i="7"/>
  <c r="E627" i="7"/>
  <c r="A824" i="7"/>
  <c r="M853" i="7"/>
  <c r="F402" i="7"/>
  <c r="A318" i="7"/>
  <c r="C513" i="7"/>
  <c r="I619" i="7"/>
  <c r="L591" i="7"/>
  <c r="C369" i="7"/>
  <c r="J318" i="7"/>
  <c r="K322" i="7"/>
  <c r="I246" i="7"/>
  <c r="B481" i="7"/>
  <c r="M499" i="7"/>
  <c r="E248" i="7"/>
  <c r="B298" i="7"/>
  <c r="B97" i="7"/>
  <c r="H225" i="7"/>
  <c r="C182" i="7"/>
  <c r="F416" i="7"/>
  <c r="K231" i="7"/>
  <c r="K520" i="7"/>
  <c r="D940" i="7"/>
  <c r="E307" i="7"/>
  <c r="K526" i="7"/>
  <c r="F534" i="7"/>
  <c r="C599" i="7"/>
  <c r="F302" i="7"/>
  <c r="K698" i="7"/>
  <c r="F487" i="7"/>
  <c r="E768" i="7"/>
  <c r="G562" i="7"/>
  <c r="I367" i="7"/>
  <c r="L963" i="7"/>
  <c r="B361" i="7"/>
  <c r="J402" i="7"/>
  <c r="C654" i="7"/>
  <c r="J831" i="7"/>
  <c r="G807" i="7"/>
  <c r="A367" i="7"/>
  <c r="K105" i="7"/>
  <c r="E723" i="7"/>
  <c r="M695" i="7"/>
  <c r="M617" i="7"/>
  <c r="M893" i="7"/>
  <c r="K76" i="7"/>
  <c r="K78" i="2" s="1"/>
  <c r="H192" i="7"/>
  <c r="I777" i="7"/>
  <c r="K261" i="7"/>
  <c r="E735" i="7"/>
  <c r="G322" i="7"/>
  <c r="E90" i="7"/>
  <c r="B891" i="7"/>
  <c r="K453" i="7"/>
  <c r="D776" i="7"/>
  <c r="D676" i="7"/>
  <c r="I419" i="7"/>
  <c r="L366" i="7"/>
  <c r="A313" i="7"/>
  <c r="A643" i="7"/>
  <c r="I283" i="7"/>
  <c r="C682" i="7"/>
  <c r="K184" i="7"/>
  <c r="J108" i="7"/>
  <c r="E678" i="7"/>
  <c r="E392" i="7"/>
  <c r="K753" i="7"/>
  <c r="F305" i="7"/>
  <c r="D987" i="7"/>
  <c r="I676" i="7"/>
  <c r="M567" i="7"/>
  <c r="G282" i="7"/>
  <c r="A378" i="7"/>
  <c r="B276" i="7"/>
  <c r="M199" i="7"/>
  <c r="L660" i="7"/>
  <c r="L398" i="7"/>
  <c r="F172" i="7"/>
  <c r="M937" i="7"/>
  <c r="G146" i="7"/>
  <c r="K800" i="7"/>
  <c r="M706" i="7"/>
  <c r="I898" i="7"/>
  <c r="K534" i="7"/>
  <c r="E614" i="7"/>
  <c r="H422" i="7"/>
  <c r="A583" i="7"/>
  <c r="M374" i="7"/>
  <c r="C708" i="7"/>
  <c r="E748" i="7"/>
  <c r="K327" i="7"/>
  <c r="M986" i="7"/>
  <c r="J652" i="7"/>
  <c r="E491" i="7"/>
  <c r="F231" i="7"/>
  <c r="H681" i="7"/>
  <c r="J547" i="7"/>
  <c r="C171" i="7"/>
  <c r="E692" i="7"/>
  <c r="M405" i="7"/>
  <c r="G86" i="7"/>
  <c r="D441" i="7"/>
  <c r="A542" i="7"/>
  <c r="J418" i="7"/>
  <c r="G525" i="7"/>
  <c r="E886" i="7"/>
  <c r="K506" i="7"/>
  <c r="E306" i="7"/>
  <c r="C318" i="7"/>
  <c r="A562" i="7"/>
  <c r="D913" i="7"/>
  <c r="M124" i="7"/>
  <c r="D691" i="7"/>
  <c r="I912" i="7"/>
  <c r="A602" i="7"/>
  <c r="C253" i="7"/>
  <c r="F531" i="7"/>
  <c r="L453" i="7"/>
  <c r="G97" i="7"/>
  <c r="C162" i="7"/>
  <c r="G166" i="7"/>
  <c r="K84" i="7"/>
  <c r="E734" i="7"/>
  <c r="K897" i="7"/>
  <c r="B899" i="7"/>
  <c r="M637" i="7"/>
  <c r="F90" i="7"/>
  <c r="A161" i="7"/>
  <c r="M553" i="7"/>
  <c r="B260" i="7"/>
  <c r="E893" i="7"/>
  <c r="A249" i="7"/>
  <c r="B401" i="7"/>
  <c r="M94" i="7"/>
  <c r="J882" i="7"/>
  <c r="I117" i="7"/>
  <c r="H371" i="7"/>
  <c r="G268" i="7"/>
  <c r="L916" i="7"/>
  <c r="L877" i="7"/>
  <c r="N121" i="7"/>
  <c r="C194" i="7"/>
  <c r="M781" i="7"/>
  <c r="D949" i="7"/>
  <c r="F163" i="7"/>
  <c r="B118" i="7"/>
  <c r="H534" i="7"/>
  <c r="D775" i="7"/>
  <c r="K471" i="7"/>
  <c r="M952" i="7"/>
  <c r="L418" i="7"/>
  <c r="A789" i="7"/>
  <c r="J504" i="7"/>
  <c r="J962" i="7"/>
  <c r="B257" i="7"/>
  <c r="H93" i="7"/>
  <c r="C470" i="7"/>
  <c r="E591" i="7"/>
  <c r="A479" i="7"/>
  <c r="C168" i="7"/>
  <c r="A110" i="7"/>
  <c r="M896" i="7"/>
  <c r="M221" i="7"/>
  <c r="G453" i="7"/>
  <c r="F843" i="7"/>
  <c r="D806" i="7"/>
  <c r="L661" i="7"/>
  <c r="A549" i="7"/>
  <c r="G935" i="7"/>
  <c r="I428" i="7"/>
  <c r="K538" i="7"/>
  <c r="L122" i="7"/>
  <c r="K267" i="7"/>
  <c r="A429" i="7"/>
  <c r="G430" i="7"/>
  <c r="F227" i="7"/>
  <c r="L393" i="7"/>
  <c r="H705" i="7"/>
  <c r="C677" i="7"/>
  <c r="I423" i="7"/>
  <c r="B374" i="7"/>
  <c r="B542" i="7"/>
  <c r="C921" i="7"/>
  <c r="H396" i="7"/>
  <c r="M282" i="7"/>
  <c r="L593" i="7"/>
  <c r="I118" i="7"/>
  <c r="B792" i="7"/>
  <c r="F968" i="7"/>
  <c r="H592" i="7"/>
  <c r="F199" i="7"/>
  <c r="N232" i="7"/>
  <c r="K180" i="7"/>
  <c r="F275" i="7"/>
  <c r="C642" i="7"/>
  <c r="E869" i="7"/>
  <c r="E807" i="7"/>
  <c r="G269" i="7"/>
  <c r="A89" i="7"/>
  <c r="L426" i="7"/>
  <c r="E792" i="7"/>
  <c r="E403" i="7"/>
  <c r="B875" i="7"/>
  <c r="M211" i="7"/>
  <c r="L386" i="7"/>
  <c r="K726" i="7"/>
  <c r="L415" i="7"/>
  <c r="M381" i="7"/>
  <c r="G99" i="7"/>
  <c r="C659" i="7"/>
  <c r="J957" i="7"/>
  <c r="G928" i="7"/>
  <c r="J386" i="7"/>
  <c r="E335" i="7"/>
  <c r="C857" i="7"/>
  <c r="D712" i="7"/>
  <c r="G772" i="7"/>
  <c r="M964" i="7"/>
  <c r="C700" i="7"/>
  <c r="I574" i="7"/>
  <c r="H706" i="7"/>
  <c r="K956" i="7"/>
  <c r="D495" i="7"/>
  <c r="K201" i="7"/>
  <c r="B949" i="7"/>
  <c r="H204" i="7"/>
  <c r="F357" i="7"/>
  <c r="E449" i="7"/>
  <c r="B325" i="7"/>
  <c r="C766" i="7"/>
  <c r="E510" i="7"/>
  <c r="B858" i="7"/>
  <c r="J598" i="7"/>
  <c r="H140" i="7"/>
  <c r="E651" i="7"/>
  <c r="K888" i="7"/>
  <c r="B982" i="7"/>
  <c r="M671" i="7"/>
  <c r="K423" i="7"/>
  <c r="H200" i="7"/>
  <c r="C356" i="7"/>
  <c r="A256" i="7"/>
  <c r="K461" i="7"/>
  <c r="C802" i="7"/>
  <c r="A250" i="7"/>
  <c r="J816" i="7"/>
  <c r="G386" i="7"/>
  <c r="B646" i="7"/>
  <c r="J543" i="7"/>
  <c r="F760" i="7"/>
  <c r="C376" i="7"/>
  <c r="J743" i="7"/>
  <c r="G379" i="7"/>
  <c r="M79" i="7"/>
  <c r="H760" i="7"/>
  <c r="E132" i="7"/>
  <c r="M145" i="7"/>
  <c r="J392" i="7"/>
  <c r="J126" i="7"/>
  <c r="G221" i="7"/>
  <c r="L169" i="7"/>
  <c r="H910" i="7"/>
  <c r="E941" i="7"/>
  <c r="I204" i="7"/>
  <c r="A149" i="7"/>
  <c r="H477" i="7"/>
  <c r="F433" i="7"/>
  <c r="M839" i="7"/>
  <c r="E942" i="7"/>
  <c r="B698" i="7"/>
  <c r="L504" i="7"/>
  <c r="M642" i="7"/>
  <c r="I366" i="7"/>
  <c r="H687" i="7"/>
  <c r="N182" i="7"/>
  <c r="J696" i="7"/>
  <c r="L272" i="7"/>
  <c r="I601" i="7"/>
  <c r="A512" i="7"/>
  <c r="K207" i="7"/>
  <c r="K99" i="7"/>
  <c r="E128" i="7"/>
  <c r="E650" i="7"/>
  <c r="L626" i="7"/>
  <c r="F581" i="7"/>
  <c r="I671" i="7"/>
  <c r="L718" i="7"/>
  <c r="C765" i="7"/>
  <c r="L399" i="7"/>
  <c r="L541" i="7"/>
  <c r="L741" i="7"/>
  <c r="B131" i="7"/>
  <c r="L328" i="7"/>
  <c r="E310" i="7"/>
  <c r="I104" i="7"/>
  <c r="G283" i="7"/>
  <c r="A188" i="7"/>
  <c r="J341" i="7"/>
  <c r="D391" i="7"/>
  <c r="F171" i="7"/>
  <c r="L279" i="7"/>
  <c r="A746" i="7"/>
  <c r="G990" i="7"/>
  <c r="M230" i="7"/>
  <c r="B967" i="7"/>
  <c r="I563" i="7"/>
  <c r="L859" i="7"/>
  <c r="E947" i="7"/>
  <c r="E885" i="7"/>
  <c r="E260" i="7"/>
  <c r="J970" i="7"/>
  <c r="C821" i="7"/>
  <c r="H824" i="7"/>
  <c r="L422" i="7"/>
  <c r="F395" i="7"/>
  <c r="M803" i="7"/>
  <c r="K221" i="7"/>
  <c r="C771" i="7"/>
  <c r="H512" i="7"/>
  <c r="I921" i="7"/>
  <c r="H741" i="7"/>
  <c r="J463" i="7"/>
  <c r="E592" i="7"/>
  <c r="A864" i="7"/>
  <c r="B243" i="7"/>
  <c r="I709" i="7"/>
  <c r="J82" i="7"/>
  <c r="M540" i="7"/>
  <c r="L992" i="7"/>
  <c r="E628" i="7"/>
  <c r="I773" i="7"/>
  <c r="E212" i="7"/>
  <c r="F473" i="7"/>
  <c r="J628" i="7"/>
  <c r="C135" i="7"/>
  <c r="J626" i="7"/>
  <c r="M961" i="7"/>
  <c r="M206" i="7"/>
  <c r="G239" i="7"/>
  <c r="N184" i="7"/>
  <c r="J844" i="7"/>
  <c r="K702" i="7"/>
  <c r="K371" i="7"/>
  <c r="I658" i="7"/>
  <c r="L87" i="7"/>
  <c r="D613" i="7"/>
  <c r="I321" i="7"/>
  <c r="K265" i="7"/>
  <c r="F925" i="7"/>
  <c r="G457" i="7"/>
  <c r="I742" i="7"/>
  <c r="M413" i="7"/>
  <c r="E887" i="7"/>
  <c r="B836" i="7"/>
  <c r="F92" i="7"/>
  <c r="C481" i="7"/>
  <c r="H968" i="7"/>
  <c r="A615" i="7"/>
  <c r="G640" i="7"/>
  <c r="J863" i="7"/>
  <c r="M214" i="7"/>
  <c r="G456" i="7"/>
  <c r="J370" i="7"/>
  <c r="H345" i="7"/>
  <c r="K437" i="7"/>
  <c r="G323" i="7"/>
  <c r="A206" i="7"/>
  <c r="C85" i="7"/>
  <c r="H608" i="7"/>
  <c r="C533" i="7"/>
  <c r="C870" i="7"/>
  <c r="F215" i="7"/>
  <c r="B979" i="7"/>
  <c r="K554" i="7"/>
  <c r="K191" i="7"/>
  <c r="M182" i="7"/>
  <c r="K900" i="7"/>
  <c r="E629" i="7"/>
  <c r="K395" i="7"/>
  <c r="F846" i="7"/>
  <c r="L376" i="7"/>
  <c r="B234" i="7"/>
  <c r="H533" i="7"/>
  <c r="E717" i="7"/>
  <c r="A492" i="7"/>
  <c r="B236" i="7"/>
  <c r="J128" i="7"/>
  <c r="I177" i="7"/>
  <c r="I168" i="7"/>
  <c r="C707" i="7"/>
  <c r="I257" i="7"/>
  <c r="E870" i="7"/>
  <c r="G476" i="7"/>
  <c r="I677" i="7"/>
  <c r="J376" i="7"/>
  <c r="G622" i="7"/>
  <c r="G168" i="7"/>
  <c r="B415" i="7"/>
  <c r="M334" i="7"/>
  <c r="A217" i="7"/>
  <c r="N152" i="7"/>
  <c r="M444" i="7"/>
  <c r="C219" i="7"/>
  <c r="M213" i="7"/>
  <c r="C908" i="7"/>
  <c r="F147" i="7"/>
  <c r="M169" i="7"/>
  <c r="N158" i="7"/>
  <c r="B812" i="7"/>
  <c r="I835" i="7"/>
  <c r="A745" i="7"/>
  <c r="M715" i="7"/>
  <c r="G534" i="7"/>
  <c r="D959" i="7"/>
  <c r="A331" i="7"/>
  <c r="E667" i="7"/>
  <c r="L728" i="7"/>
  <c r="G428" i="7"/>
  <c r="L581" i="7"/>
  <c r="H917" i="7"/>
  <c r="D768" i="7"/>
  <c r="E397" i="7"/>
  <c r="H799" i="7"/>
  <c r="I663" i="7"/>
  <c r="F207" i="7"/>
  <c r="C603" i="7"/>
  <c r="C819" i="7"/>
  <c r="F456" i="7"/>
  <c r="C894" i="7"/>
  <c r="A321" i="7"/>
  <c r="B794" i="7"/>
  <c r="A187" i="7"/>
  <c r="J114" i="7"/>
  <c r="M134" i="7"/>
  <c r="M611" i="7"/>
  <c r="K917" i="7"/>
  <c r="B230" i="7"/>
  <c r="J445" i="7"/>
  <c r="H553" i="7"/>
  <c r="G694" i="7"/>
  <c r="L842" i="7"/>
  <c r="J527" i="7"/>
  <c r="L95" i="7"/>
  <c r="K367" i="7"/>
  <c r="L617" i="7"/>
  <c r="I355" i="7"/>
  <c r="F874" i="7"/>
  <c r="J905" i="7"/>
  <c r="I376" i="7"/>
  <c r="H151" i="7"/>
  <c r="K699" i="7"/>
  <c r="A462" i="7"/>
  <c r="J852" i="7"/>
  <c r="A842" i="7"/>
  <c r="C744" i="7"/>
  <c r="K583" i="7"/>
  <c r="I689" i="7"/>
  <c r="B159" i="7"/>
  <c r="A122" i="7"/>
  <c r="B98" i="7"/>
  <c r="G557" i="7"/>
  <c r="J506" i="7"/>
  <c r="F238" i="7"/>
  <c r="F236" i="7"/>
  <c r="F284" i="7"/>
  <c r="G739" i="7"/>
  <c r="J836" i="7"/>
  <c r="K115" i="7"/>
  <c r="A350" i="7"/>
  <c r="E992" i="7"/>
  <c r="J559" i="7"/>
  <c r="L209" i="7"/>
  <c r="G321" i="7"/>
  <c r="D186" i="7"/>
  <c r="J289" i="7"/>
  <c r="H243" i="7"/>
  <c r="K876" i="7"/>
  <c r="F591" i="7"/>
  <c r="K439" i="7"/>
  <c r="J812" i="7"/>
  <c r="J327" i="7"/>
  <c r="K133" i="7"/>
  <c r="A128" i="7"/>
  <c r="H499" i="7"/>
  <c r="E580" i="7"/>
  <c r="F611" i="7"/>
  <c r="G150" i="7"/>
  <c r="G748" i="7"/>
  <c r="G780" i="7"/>
  <c r="A726" i="7"/>
  <c r="F418" i="7"/>
  <c r="L834" i="7"/>
  <c r="J656" i="7"/>
  <c r="L140" i="7"/>
  <c r="I806" i="7"/>
  <c r="M234" i="7"/>
  <c r="L760" i="7"/>
  <c r="H342" i="7"/>
  <c r="C408" i="7"/>
  <c r="G425" i="7"/>
  <c r="H609" i="7"/>
  <c r="I327" i="7"/>
  <c r="K850" i="7"/>
  <c r="I243" i="7"/>
  <c r="I745" i="7"/>
  <c r="G495" i="7"/>
  <c r="D405" i="7"/>
  <c r="F428" i="7"/>
  <c r="A699" i="7"/>
  <c r="L926" i="7"/>
  <c r="K333" i="7"/>
  <c r="K260" i="7"/>
  <c r="I685" i="7"/>
  <c r="G800" i="7"/>
  <c r="I393" i="7"/>
  <c r="K337" i="7"/>
  <c r="F515" i="7"/>
  <c r="K438" i="7"/>
  <c r="C437" i="7"/>
  <c r="J829" i="7"/>
  <c r="C335" i="7"/>
  <c r="E282" i="7"/>
  <c r="B182" i="7"/>
  <c r="E367" i="7"/>
  <c r="D223" i="7"/>
  <c r="C152" i="7"/>
  <c r="J219" i="7"/>
  <c r="G691" i="7"/>
  <c r="G98" i="7"/>
  <c r="K318" i="7"/>
  <c r="F823" i="7"/>
  <c r="I486" i="7"/>
  <c r="D625" i="7"/>
  <c r="I400" i="7"/>
  <c r="M403" i="7"/>
  <c r="G132" i="7"/>
  <c r="B245" i="7"/>
  <c r="H147" i="7"/>
  <c r="H607" i="7"/>
  <c r="I577" i="7"/>
  <c r="K387" i="7"/>
  <c r="F857" i="7"/>
  <c r="E610" i="7"/>
  <c r="C304" i="7"/>
  <c r="B562" i="7"/>
  <c r="A261" i="7"/>
  <c r="F463" i="7"/>
  <c r="H965" i="7"/>
  <c r="M137" i="7"/>
  <c r="L628" i="7"/>
  <c r="E180" i="7"/>
  <c r="F167" i="7"/>
  <c r="C944" i="7"/>
  <c r="D216" i="7"/>
  <c r="M778" i="7"/>
  <c r="K714" i="7"/>
  <c r="K170" i="7"/>
  <c r="H103" i="7"/>
  <c r="G263" i="7"/>
  <c r="F976" i="7"/>
  <c r="N212" i="7"/>
  <c r="I300" i="7"/>
  <c r="K620" i="7"/>
  <c r="B256" i="7"/>
  <c r="M307" i="7"/>
  <c r="F821" i="7"/>
  <c r="M158" i="7"/>
  <c r="J945" i="7"/>
  <c r="A872" i="7"/>
  <c r="D621" i="7"/>
  <c r="G210" i="7"/>
  <c r="G198" i="7"/>
  <c r="C537" i="7"/>
  <c r="K675" i="7"/>
  <c r="E793" i="7"/>
  <c r="J919" i="7"/>
  <c r="M879" i="7"/>
  <c r="F562" i="7"/>
  <c r="E382" i="7"/>
  <c r="E659" i="7"/>
  <c r="H209" i="7"/>
  <c r="D119" i="7"/>
  <c r="L543" i="7"/>
  <c r="A979" i="7"/>
  <c r="B441" i="7"/>
  <c r="A195" i="7"/>
  <c r="M108" i="7"/>
  <c r="H442" i="7"/>
  <c r="E670" i="7"/>
  <c r="A763" i="7"/>
  <c r="B88" i="7"/>
  <c r="J648" i="7"/>
  <c r="J549" i="7"/>
  <c r="B748" i="7"/>
  <c r="L653" i="7"/>
  <c r="B569" i="7"/>
  <c r="I812" i="7"/>
  <c r="K482" i="7"/>
  <c r="K203" i="7"/>
  <c r="J185" i="7"/>
  <c r="H928" i="7"/>
  <c r="H938" i="7"/>
  <c r="M737" i="7"/>
  <c r="J214" i="7"/>
  <c r="I84" i="7"/>
  <c r="A870" i="7"/>
  <c r="L84" i="7"/>
  <c r="J828" i="7"/>
  <c r="G751" i="7"/>
  <c r="L738" i="7"/>
  <c r="J379" i="7"/>
  <c r="G670" i="7"/>
  <c r="G555" i="7"/>
  <c r="M544" i="7"/>
  <c r="I332" i="7"/>
  <c r="I670" i="7"/>
  <c r="A826" i="7"/>
  <c r="G668" i="7"/>
  <c r="B804" i="7"/>
  <c r="G273" i="7"/>
  <c r="L537" i="7"/>
  <c r="H695" i="7"/>
  <c r="G879" i="7"/>
  <c r="D211" i="7"/>
  <c r="J646" i="7"/>
  <c r="A846" i="7"/>
  <c r="B344" i="7"/>
  <c r="D188" i="7"/>
  <c r="H736" i="7"/>
  <c r="B310" i="7"/>
  <c r="H879" i="7"/>
  <c r="D761" i="7"/>
  <c r="D554" i="7"/>
  <c r="H941" i="7"/>
  <c r="M972" i="7"/>
  <c r="I939" i="7"/>
  <c r="M76" i="7"/>
  <c r="K728" i="7"/>
  <c r="D710" i="7"/>
  <c r="J680" i="7"/>
  <c r="K843" i="7"/>
  <c r="J750" i="7"/>
  <c r="I369" i="7"/>
  <c r="C720" i="7"/>
  <c r="C860" i="7"/>
  <c r="K489" i="7"/>
  <c r="I867" i="7"/>
  <c r="L612" i="7"/>
  <c r="N227" i="7"/>
  <c r="D609" i="7"/>
  <c r="F636" i="7"/>
  <c r="F601" i="7"/>
  <c r="D306" i="7"/>
  <c r="E479" i="7"/>
  <c r="J618" i="7"/>
  <c r="B848" i="7"/>
  <c r="G122" i="7"/>
  <c r="N219" i="7"/>
  <c r="L794" i="7"/>
  <c r="L400" i="7"/>
  <c r="I564" i="7"/>
  <c r="H120" i="7"/>
  <c r="K529" i="7"/>
  <c r="D260" i="7"/>
  <c r="E605" i="7"/>
  <c r="E204" i="7"/>
  <c r="F702" i="7"/>
  <c r="B203" i="7"/>
  <c r="G327" i="7"/>
  <c r="A94" i="7"/>
  <c r="K542" i="7"/>
  <c r="C942" i="7"/>
  <c r="D912" i="7"/>
  <c r="A343" i="7"/>
  <c r="L104" i="7"/>
  <c r="G234" i="7"/>
  <c r="L469" i="7"/>
  <c r="D113" i="7"/>
  <c r="E819" i="7"/>
  <c r="C439" i="7"/>
  <c r="K652" i="7"/>
  <c r="E436" i="7"/>
  <c r="F642" i="7"/>
  <c r="M883" i="7"/>
  <c r="J936" i="7"/>
  <c r="B591" i="7"/>
  <c r="L734" i="7"/>
  <c r="H682" i="7"/>
  <c r="I678" i="7"/>
  <c r="A78" i="7"/>
  <c r="M179" i="7"/>
  <c r="I948" i="7"/>
  <c r="B768" i="7"/>
  <c r="L196" i="7"/>
  <c r="K801" i="7"/>
  <c r="A655" i="7"/>
  <c r="B909" i="7"/>
  <c r="M154" i="7"/>
  <c r="K609" i="7"/>
  <c r="I333" i="7"/>
  <c r="J984" i="7"/>
  <c r="J794" i="7"/>
  <c r="H771" i="7"/>
  <c r="L898" i="7"/>
  <c r="L579" i="7"/>
  <c r="C124" i="7"/>
  <c r="A96" i="7"/>
  <c r="F91" i="7"/>
  <c r="N90" i="7"/>
  <c r="B594" i="7"/>
  <c r="E555" i="7"/>
  <c r="E604" i="7"/>
  <c r="L989" i="7"/>
  <c r="H173" i="7"/>
  <c r="F462" i="7"/>
  <c r="B727" i="7"/>
  <c r="M601" i="7"/>
  <c r="I868" i="7"/>
  <c r="H137" i="7"/>
  <c r="J780" i="7"/>
  <c r="H964" i="7"/>
  <c r="H935" i="7"/>
  <c r="B89" i="7"/>
  <c r="D235" i="7"/>
  <c r="B499" i="7"/>
  <c r="G538" i="7"/>
  <c r="I280" i="7"/>
  <c r="E360" i="7"/>
  <c r="J335" i="7"/>
  <c r="L500" i="7"/>
  <c r="G608" i="7"/>
  <c r="D339" i="7"/>
  <c r="L975" i="7"/>
  <c r="M299" i="7"/>
  <c r="D690" i="7"/>
  <c r="H541" i="7"/>
  <c r="F667" i="7"/>
  <c r="K477" i="7"/>
  <c r="D302" i="7"/>
  <c r="E598" i="7"/>
  <c r="L712" i="7"/>
  <c r="I966" i="7"/>
  <c r="L402" i="7"/>
  <c r="B747" i="7"/>
  <c r="H150" i="7"/>
  <c r="B164" i="7"/>
  <c r="B975" i="7"/>
  <c r="E215" i="7"/>
  <c r="H530" i="7"/>
  <c r="K492" i="7"/>
  <c r="J436" i="7"/>
  <c r="K75" i="7"/>
  <c r="D77" i="7"/>
  <c r="I173" i="7"/>
  <c r="H545" i="7"/>
  <c r="L350" i="7"/>
  <c r="L259" i="7"/>
  <c r="L179" i="7"/>
  <c r="J352" i="7"/>
  <c r="L132" i="7"/>
  <c r="C967" i="7"/>
  <c r="J447" i="7"/>
  <c r="B986" i="7"/>
  <c r="D560" i="7"/>
  <c r="I188" i="7"/>
  <c r="J617" i="7"/>
  <c r="D944" i="7"/>
  <c r="G673" i="7"/>
  <c r="J730" i="7"/>
  <c r="E882" i="7"/>
  <c r="A446" i="7"/>
  <c r="I489" i="7"/>
  <c r="G490" i="7"/>
  <c r="L761" i="7"/>
  <c r="I529" i="7"/>
  <c r="D798" i="7"/>
  <c r="E762" i="7"/>
  <c r="B81" i="7"/>
  <c r="A733" i="7"/>
  <c r="I92" i="7"/>
  <c r="D380" i="7"/>
  <c r="L813" i="7"/>
  <c r="E151" i="7"/>
  <c r="A573" i="7"/>
  <c r="G252" i="7"/>
  <c r="B877" i="7"/>
  <c r="E296" i="7"/>
  <c r="D94" i="7"/>
  <c r="E813" i="7"/>
  <c r="F978" i="7"/>
  <c r="I982" i="7"/>
  <c r="M144" i="7"/>
  <c r="A903" i="7"/>
  <c r="F864" i="7"/>
  <c r="H689" i="7"/>
  <c r="K351" i="7"/>
  <c r="K173" i="7"/>
  <c r="E750" i="7"/>
  <c r="E661" i="7"/>
  <c r="D656" i="7"/>
  <c r="H234" i="7"/>
  <c r="C721" i="7"/>
  <c r="M841" i="7"/>
  <c r="C440" i="7"/>
  <c r="K104" i="7"/>
  <c r="L397" i="7"/>
  <c r="F118" i="7"/>
  <c r="F168" i="7"/>
  <c r="N178" i="7"/>
  <c r="G767" i="7"/>
  <c r="M980" i="7"/>
  <c r="F730" i="7"/>
  <c r="D651" i="7"/>
  <c r="I165" i="7"/>
  <c r="F854" i="7"/>
  <c r="E815" i="7"/>
  <c r="F787" i="7"/>
  <c r="A658" i="7"/>
  <c r="K234" i="7"/>
  <c r="I129" i="7"/>
  <c r="F162" i="7"/>
  <c r="C750" i="7"/>
  <c r="B100" i="7"/>
  <c r="C612" i="7"/>
  <c r="I613" i="7"/>
  <c r="D894" i="7"/>
  <c r="G126" i="7"/>
  <c r="N246" i="7"/>
  <c r="I370" i="7"/>
  <c r="D283" i="7"/>
  <c r="K898" i="7"/>
  <c r="G585" i="7"/>
  <c r="M220" i="7"/>
  <c r="F287" i="7"/>
  <c r="C488" i="7"/>
  <c r="I760" i="7"/>
  <c r="M549" i="7"/>
  <c r="E549" i="7"/>
  <c r="J170" i="7"/>
  <c r="N197" i="7"/>
  <c r="F724" i="7"/>
  <c r="K399" i="7"/>
  <c r="C793" i="7"/>
  <c r="G295" i="7"/>
  <c r="B93" i="7"/>
  <c r="J135" i="7"/>
  <c r="L319" i="7"/>
  <c r="F327" i="7"/>
  <c r="J747" i="7"/>
  <c r="G856" i="7"/>
  <c r="F805" i="7"/>
  <c r="B463" i="7"/>
  <c r="F191" i="7"/>
  <c r="F919" i="7"/>
  <c r="A895" i="7"/>
  <c r="K388" i="7"/>
  <c r="K980" i="7"/>
  <c r="F840" i="7"/>
  <c r="M409" i="7"/>
  <c r="L294" i="7"/>
  <c r="F400" i="7"/>
  <c r="K629" i="7"/>
  <c r="J761" i="7"/>
  <c r="G985" i="7"/>
  <c r="L608" i="7"/>
  <c r="J269" i="7"/>
  <c r="K863" i="7"/>
  <c r="H828" i="7"/>
  <c r="G461" i="7"/>
  <c r="M78" i="7"/>
  <c r="F566" i="7"/>
  <c r="L359" i="7"/>
  <c r="E352" i="7"/>
  <c r="E727" i="7"/>
  <c r="H788" i="7"/>
  <c r="G319" i="7"/>
  <c r="A97" i="7"/>
  <c r="G472" i="7"/>
  <c r="G632" i="7"/>
  <c r="J311" i="7"/>
  <c r="L987" i="7"/>
  <c r="L347" i="7"/>
  <c r="C119" i="7"/>
  <c r="F732" i="7"/>
  <c r="M189" i="7"/>
  <c r="F211" i="7"/>
  <c r="E465" i="7"/>
  <c r="E113" i="7"/>
  <c r="D915" i="7"/>
  <c r="K300" i="7"/>
  <c r="J507" i="7"/>
  <c r="A88" i="7"/>
  <c r="J171" i="7"/>
  <c r="G924" i="7"/>
  <c r="E253" i="7"/>
  <c r="J93" i="7"/>
  <c r="B458" i="7"/>
  <c r="B534" i="7"/>
  <c r="E350" i="7"/>
  <c r="M606" i="7"/>
  <c r="J200" i="7"/>
  <c r="C775" i="7"/>
  <c r="J363" i="7"/>
  <c r="F766" i="7"/>
  <c r="B224" i="7"/>
  <c r="F329" i="7"/>
  <c r="A863" i="7"/>
  <c r="I973" i="7"/>
  <c r="G157" i="7"/>
  <c r="I542" i="7"/>
  <c r="F793" i="7"/>
  <c r="D576" i="7"/>
  <c r="M649" i="7"/>
  <c r="M106" i="7"/>
  <c r="C605" i="7"/>
  <c r="I181" i="7"/>
  <c r="J204" i="7"/>
  <c r="E671" i="7"/>
  <c r="B974" i="7"/>
  <c r="N190" i="7"/>
  <c r="M300" i="7"/>
  <c r="G724" i="7"/>
  <c r="G429" i="7"/>
  <c r="F945" i="7"/>
  <c r="B99" i="7"/>
  <c r="M738" i="7"/>
  <c r="K749" i="7"/>
  <c r="G448" i="7"/>
  <c r="J391" i="7"/>
  <c r="K273" i="7"/>
  <c r="F414" i="7"/>
  <c r="F698" i="7"/>
  <c r="A453" i="7"/>
  <c r="L762" i="7"/>
  <c r="N174" i="7"/>
  <c r="K352" i="7"/>
  <c r="B494" i="7"/>
  <c r="C697" i="7"/>
  <c r="L585" i="7"/>
  <c r="D412" i="7"/>
  <c r="M974" i="7"/>
  <c r="K709" i="7"/>
  <c r="L499" i="7"/>
  <c r="C623" i="7"/>
  <c r="I536" i="7"/>
  <c r="J930" i="7"/>
  <c r="F987" i="7"/>
  <c r="G659" i="7"/>
  <c r="D352" i="7"/>
  <c r="K500" i="7"/>
  <c r="C362" i="7"/>
  <c r="L243" i="7"/>
  <c r="H962" i="7"/>
  <c r="I85" i="7"/>
  <c r="K809" i="7"/>
  <c r="K466" i="7"/>
  <c r="A807" i="7"/>
  <c r="C351" i="7"/>
  <c r="G349" i="7"/>
  <c r="J751" i="7"/>
  <c r="L495" i="7"/>
  <c r="D721" i="7"/>
  <c r="J120" i="7"/>
  <c r="C893" i="7"/>
  <c r="L343" i="7"/>
  <c r="K305" i="7"/>
  <c r="C913" i="7"/>
  <c r="H904" i="7"/>
  <c r="L844" i="7"/>
  <c r="A606" i="7"/>
  <c r="A740" i="7"/>
  <c r="I756" i="7"/>
  <c r="L644" i="7"/>
  <c r="A506" i="7"/>
  <c r="A852" i="7"/>
  <c r="D610" i="7"/>
  <c r="B643" i="7"/>
  <c r="G170" i="7"/>
  <c r="D979" i="7"/>
  <c r="L85" i="7"/>
  <c r="F967" i="7"/>
  <c r="F904" i="7"/>
  <c r="A406" i="7"/>
  <c r="L841" i="7"/>
  <c r="J86" i="7"/>
  <c r="J79" i="7"/>
  <c r="J770" i="7"/>
  <c r="F719" i="7"/>
  <c r="G911" i="7"/>
  <c r="B439" i="7"/>
  <c r="I102" i="7"/>
  <c r="D883" i="7"/>
  <c r="I455" i="7"/>
  <c r="H379" i="7"/>
  <c r="L113" i="7"/>
  <c r="B830" i="7"/>
  <c r="N238" i="7"/>
  <c r="N173" i="7"/>
  <c r="G697" i="7"/>
  <c r="M850" i="7"/>
  <c r="M732" i="7"/>
  <c r="H220" i="7"/>
  <c r="B360" i="7"/>
  <c r="N236" i="7"/>
  <c r="A948" i="7"/>
  <c r="B648" i="7"/>
  <c r="B122" i="7"/>
  <c r="E625" i="7"/>
  <c r="E165" i="7"/>
  <c r="L939" i="7"/>
  <c r="N204" i="7"/>
  <c r="F270" i="7"/>
  <c r="C341" i="7"/>
  <c r="K166" i="7"/>
  <c r="A483" i="7"/>
  <c r="D552" i="7"/>
  <c r="C523" i="7"/>
  <c r="G100" i="7"/>
  <c r="I406" i="7"/>
  <c r="M375" i="7"/>
  <c r="G783" i="7"/>
  <c r="B468" i="7"/>
  <c r="K582" i="7"/>
  <c r="G470" i="7"/>
  <c r="M361" i="7"/>
  <c r="C904" i="7"/>
  <c r="I385" i="7"/>
  <c r="I269" i="7"/>
  <c r="J619" i="7"/>
  <c r="M700" i="7"/>
  <c r="B950" i="7"/>
  <c r="C292" i="7"/>
  <c r="G798" i="7"/>
  <c r="B939" i="7"/>
  <c r="K965" i="7"/>
  <c r="F262" i="7"/>
  <c r="K765" i="7"/>
  <c r="F811" i="7"/>
  <c r="G94" i="7"/>
  <c r="J207" i="7"/>
  <c r="A126" i="7"/>
  <c r="A718" i="7"/>
  <c r="D823" i="7"/>
  <c r="E588" i="7"/>
  <c r="G901" i="7"/>
  <c r="F393" i="7"/>
  <c r="M956" i="7"/>
  <c r="B192" i="7"/>
  <c r="G864" i="7"/>
  <c r="I152" i="7"/>
  <c r="H206" i="7"/>
  <c r="E321" i="7"/>
  <c r="G365" i="7"/>
  <c r="J442" i="7"/>
  <c r="G790" i="7"/>
  <c r="A685" i="7"/>
  <c r="D333" i="7"/>
  <c r="I211" i="7"/>
  <c r="G396" i="7"/>
  <c r="K853" i="7"/>
  <c r="D303" i="7"/>
  <c r="B567" i="7"/>
  <c r="B554" i="7"/>
  <c r="N136" i="7"/>
  <c r="K215" i="7"/>
  <c r="K677" i="7"/>
  <c r="D510" i="7"/>
  <c r="D527" i="7"/>
  <c r="B208" i="7"/>
  <c r="M237" i="7"/>
  <c r="J78" i="7"/>
  <c r="C625" i="7"/>
  <c r="H408" i="7"/>
  <c r="H690" i="7"/>
  <c r="A451" i="7"/>
  <c r="M371" i="7"/>
  <c r="M576" i="7"/>
  <c r="H552" i="7"/>
  <c r="C88" i="7"/>
  <c r="I922" i="7"/>
  <c r="M421" i="7"/>
  <c r="M672" i="7"/>
  <c r="B155" i="7"/>
  <c r="N183" i="7"/>
  <c r="H216" i="7"/>
  <c r="M878" i="7"/>
  <c r="K667" i="7"/>
  <c r="L620" i="7"/>
  <c r="J129" i="7"/>
  <c r="I643" i="7"/>
  <c r="K445" i="7"/>
  <c r="I157" i="7"/>
  <c r="J571" i="7"/>
  <c r="D762" i="7"/>
  <c r="L983" i="7"/>
  <c r="B857" i="7"/>
  <c r="G961" i="7"/>
  <c r="L312" i="7"/>
  <c r="I473" i="7"/>
  <c r="E224" i="7"/>
  <c r="A818" i="7"/>
  <c r="M550" i="7"/>
  <c r="N95" i="7"/>
  <c r="I105" i="7"/>
  <c r="F715" i="7"/>
  <c r="F690" i="7"/>
  <c r="E780" i="7"/>
  <c r="K845" i="7"/>
  <c r="A472" i="7"/>
  <c r="N240" i="7"/>
  <c r="C586" i="7"/>
  <c r="G194" i="7"/>
  <c r="L810" i="7"/>
  <c r="A511" i="7"/>
  <c r="F736" i="7"/>
  <c r="G331" i="7"/>
  <c r="B402" i="7"/>
  <c r="E834" i="7"/>
  <c r="I435" i="7"/>
  <c r="C552" i="7"/>
  <c r="E370" i="7"/>
  <c r="G747" i="7"/>
  <c r="L671" i="7"/>
  <c r="M504" i="7"/>
  <c r="J367" i="7"/>
  <c r="A124" i="7"/>
  <c r="F905" i="7"/>
  <c r="D356" i="7"/>
  <c r="A731" i="7"/>
  <c r="D499" i="7"/>
  <c r="J353" i="7"/>
  <c r="I437" i="7"/>
  <c r="J110" i="7"/>
  <c r="F317" i="7"/>
  <c r="G808" i="7"/>
  <c r="M838" i="7"/>
  <c r="A303" i="7"/>
  <c r="G890" i="7"/>
  <c r="I992" i="7"/>
  <c r="K247" i="7"/>
  <c r="J927" i="7"/>
  <c r="M351" i="7"/>
  <c r="H190" i="7"/>
  <c r="E78" i="7"/>
  <c r="J292" i="7"/>
  <c r="G521" i="7"/>
  <c r="K762" i="7"/>
  <c r="F927" i="7"/>
  <c r="K155" i="7"/>
  <c r="G310" i="7"/>
  <c r="G465" i="7"/>
  <c r="M674" i="7"/>
  <c r="C247" i="7"/>
  <c r="F132" i="7"/>
  <c r="J448" i="7"/>
  <c r="G489" i="7"/>
  <c r="I845" i="7"/>
  <c r="E945" i="7"/>
  <c r="L663" i="7"/>
  <c r="G393" i="7"/>
  <c r="H339" i="7"/>
  <c r="L830" i="7"/>
  <c r="C178" i="7"/>
  <c r="A184" i="7"/>
  <c r="J942" i="7"/>
  <c r="B829" i="7"/>
  <c r="D708" i="7"/>
  <c r="D696" i="7"/>
  <c r="J193" i="7"/>
  <c r="A714" i="7"/>
  <c r="C593" i="7"/>
  <c r="H634" i="7"/>
  <c r="K404" i="7"/>
  <c r="A798" i="7"/>
  <c r="M467" i="7"/>
  <c r="H306" i="7"/>
  <c r="C490" i="7"/>
  <c r="A543" i="7"/>
  <c r="E835" i="7"/>
  <c r="A353" i="7"/>
  <c r="K717" i="7"/>
  <c r="A358" i="7"/>
  <c r="B786" i="7"/>
  <c r="L545" i="7"/>
  <c r="B380" i="7"/>
  <c r="F871" i="7"/>
  <c r="F334" i="7"/>
  <c r="E242" i="7"/>
  <c r="B445" i="7"/>
  <c r="D808" i="7"/>
  <c r="E879" i="7"/>
  <c r="C528" i="7"/>
  <c r="D219" i="7"/>
  <c r="G419" i="7"/>
  <c r="A132" i="7"/>
  <c r="D473" i="7"/>
  <c r="I746" i="7"/>
  <c r="J931" i="7"/>
  <c r="C722" i="7"/>
  <c r="J674" i="7"/>
  <c r="I679" i="7"/>
  <c r="H509" i="7"/>
  <c r="G877" i="7"/>
  <c r="B709" i="7"/>
  <c r="M978" i="7"/>
  <c r="L363" i="7"/>
  <c r="B351" i="7"/>
  <c r="C547" i="7"/>
  <c r="B658" i="7"/>
  <c r="C426" i="7"/>
  <c r="J704" i="7"/>
  <c r="L120" i="7"/>
  <c r="E570" i="7"/>
  <c r="M505" i="7"/>
  <c r="J975" i="7"/>
  <c r="J718" i="7"/>
  <c r="N86" i="7"/>
  <c r="G258" i="7"/>
  <c r="D265" i="7"/>
  <c r="H267" i="7"/>
  <c r="D438" i="7"/>
  <c r="A920" i="7"/>
  <c r="J978" i="7"/>
  <c r="L990" i="7"/>
  <c r="M713" i="7"/>
  <c r="D176" i="7"/>
  <c r="I255" i="7"/>
  <c r="K733" i="7"/>
  <c r="C619" i="7"/>
  <c r="F877" i="7"/>
  <c r="J705" i="7"/>
  <c r="G474" i="7"/>
  <c r="K969" i="7"/>
  <c r="J548" i="7"/>
  <c r="J307" i="7"/>
  <c r="B703" i="7"/>
  <c r="A652" i="7"/>
  <c r="E847" i="7"/>
  <c r="B413" i="7"/>
  <c r="E673" i="7"/>
  <c r="F599" i="7"/>
  <c r="F323" i="7"/>
  <c r="E115" i="7"/>
  <c r="E563" i="7"/>
  <c r="C969" i="7"/>
  <c r="M870" i="7"/>
  <c r="C855" i="7"/>
  <c r="H669" i="7"/>
  <c r="K678" i="7"/>
  <c r="J513" i="7"/>
  <c r="E743" i="7"/>
  <c r="K95" i="7"/>
  <c r="J535" i="7"/>
  <c r="E976" i="7"/>
  <c r="E799" i="7"/>
  <c r="D540" i="7"/>
  <c r="L176" i="7"/>
  <c r="K729" i="7"/>
  <c r="I757" i="7"/>
  <c r="B847" i="7"/>
  <c r="B525" i="7"/>
  <c r="H731" i="7"/>
  <c r="L746" i="7"/>
  <c r="L211" i="7"/>
  <c r="E402" i="7"/>
  <c r="L233" i="7"/>
  <c r="M380" i="7"/>
  <c r="C208" i="7"/>
  <c r="C154" i="7"/>
  <c r="L795" i="7"/>
  <c r="F419" i="7"/>
  <c r="E741" i="7"/>
  <c r="A547" i="7"/>
  <c r="K226" i="7"/>
  <c r="M81" i="7"/>
  <c r="I274" i="7"/>
  <c r="I932" i="7"/>
  <c r="D855" i="7"/>
  <c r="B385" i="7"/>
  <c r="G764" i="7"/>
  <c r="H844" i="7"/>
  <c r="D854" i="7"/>
  <c r="I259" i="7"/>
  <c r="A181" i="7"/>
  <c r="J285" i="7"/>
  <c r="B928" i="7"/>
  <c r="I904" i="7"/>
  <c r="B368" i="7"/>
  <c r="J458" i="7"/>
  <c r="K366" i="7"/>
  <c r="I528" i="7"/>
  <c r="I979" i="7"/>
  <c r="C988" i="7"/>
  <c r="I294" i="7"/>
  <c r="J325" i="7"/>
  <c r="G177" i="7"/>
  <c r="D903" i="7"/>
  <c r="H252" i="7"/>
  <c r="F669" i="7"/>
  <c r="A526" i="7"/>
  <c r="J124" i="7"/>
  <c r="C133" i="7"/>
  <c r="C783" i="7"/>
  <c r="E936" i="7"/>
  <c r="M780" i="7"/>
  <c r="G576" i="7"/>
  <c r="F800" i="7"/>
  <c r="H560" i="7"/>
  <c r="C984" i="7"/>
  <c r="D273" i="7"/>
  <c r="K618" i="7"/>
  <c r="G636" i="7"/>
  <c r="G189" i="7"/>
  <c r="M87" i="7"/>
  <c r="M845" i="7"/>
  <c r="I377" i="7"/>
  <c r="D650" i="7"/>
  <c r="H954" i="7"/>
  <c r="M297" i="7"/>
  <c r="E805" i="7"/>
  <c r="K607" i="7"/>
  <c r="J308" i="7"/>
  <c r="N169" i="7"/>
  <c r="J744" i="7"/>
  <c r="D291" i="7"/>
  <c r="J753" i="7"/>
  <c r="I500" i="7"/>
  <c r="I865" i="7"/>
  <c r="E553" i="7"/>
  <c r="C957" i="7"/>
  <c r="H403" i="7"/>
  <c r="A466" i="7"/>
  <c r="H927" i="7"/>
  <c r="A724" i="7"/>
  <c r="B808" i="7"/>
  <c r="C761" i="7"/>
  <c r="I230" i="7"/>
  <c r="L613" i="7"/>
  <c r="G944" i="7"/>
  <c r="F750" i="7"/>
  <c r="M531" i="7"/>
  <c r="D167" i="7"/>
  <c r="E539" i="7"/>
  <c r="A236" i="7"/>
  <c r="C306" i="7"/>
  <c r="F737" i="7"/>
  <c r="H244" i="7"/>
  <c r="B577" i="7"/>
  <c r="B363" i="7"/>
  <c r="B559" i="7"/>
  <c r="G600" i="7"/>
  <c r="G438" i="7"/>
  <c r="F630" i="7"/>
  <c r="B206" i="7"/>
  <c r="H532" i="7"/>
  <c r="K679" i="7"/>
  <c r="D968" i="7"/>
  <c r="C161" i="7"/>
  <c r="G823" i="7"/>
  <c r="L683" i="7"/>
  <c r="F351" i="7"/>
  <c r="C935" i="7"/>
  <c r="L143" i="7"/>
  <c r="A196" i="7"/>
  <c r="H123" i="7"/>
  <c r="C87" i="7"/>
  <c r="A725" i="7"/>
  <c r="B729" i="7"/>
  <c r="M260" i="7"/>
  <c r="E261" i="7"/>
  <c r="J354" i="7"/>
  <c r="L203" i="7"/>
  <c r="E624" i="7"/>
  <c r="J550" i="7"/>
  <c r="F716" i="7"/>
  <c r="H278" i="7"/>
  <c r="M208" i="7"/>
  <c r="F482" i="7"/>
  <c r="E381" i="7"/>
  <c r="G688" i="7"/>
  <c r="G403" i="7"/>
  <c r="K241" i="7"/>
  <c r="E244" i="7"/>
  <c r="H303" i="7"/>
  <c r="B884" i="7"/>
  <c r="I608" i="7"/>
  <c r="H91" i="7"/>
  <c r="H136" i="7"/>
  <c r="F353" i="7"/>
  <c r="M404" i="7"/>
  <c r="B881" i="7"/>
  <c r="M491" i="7"/>
  <c r="J691" i="7"/>
  <c r="C522" i="7"/>
  <c r="K186" i="7"/>
  <c r="J383" i="7"/>
  <c r="B358" i="7"/>
  <c r="M856" i="7"/>
  <c r="B222" i="7"/>
  <c r="I648" i="7"/>
  <c r="A908" i="7"/>
  <c r="I581" i="7"/>
  <c r="M408" i="7"/>
  <c r="F775" i="7"/>
  <c r="J139" i="7"/>
  <c r="A407" i="7"/>
  <c r="F714" i="7"/>
  <c r="D978" i="7"/>
  <c r="D825" i="7"/>
  <c r="L188" i="7"/>
  <c r="D445" i="7"/>
  <c r="C773" i="7"/>
  <c r="B509" i="7"/>
  <c r="B617" i="7"/>
  <c r="L532" i="7"/>
  <c r="C435" i="7"/>
  <c r="L648" i="7"/>
  <c r="J211" i="7"/>
  <c r="M384" i="7"/>
  <c r="C796" i="7"/>
  <c r="D749" i="7"/>
  <c r="K291" i="7"/>
  <c r="E724" i="7"/>
  <c r="M535" i="7"/>
  <c r="J858" i="7"/>
  <c r="A368" i="7"/>
  <c r="A159" i="7"/>
  <c r="F609" i="7"/>
  <c r="D803" i="7"/>
  <c r="I465" i="7"/>
  <c r="L569" i="7"/>
  <c r="M463" i="7"/>
  <c r="E991" i="7"/>
  <c r="E104" i="7"/>
  <c r="A80" i="7"/>
  <c r="B273" i="7"/>
  <c r="C273" i="7"/>
  <c r="A702" i="7"/>
  <c r="G340" i="7"/>
  <c r="F950" i="7"/>
  <c r="D150" i="7"/>
  <c r="H231" i="7"/>
  <c r="M353" i="7"/>
  <c r="E127" i="7"/>
  <c r="H905" i="7"/>
  <c r="H215" i="7"/>
  <c r="B483" i="7"/>
  <c r="C173" i="7"/>
  <c r="H585" i="7"/>
  <c r="D263" i="7"/>
  <c r="K594" i="7"/>
  <c r="F711" i="7"/>
  <c r="C717" i="7"/>
  <c r="L835" i="7"/>
  <c r="I967" i="7"/>
  <c r="A917" i="7"/>
  <c r="E978" i="7"/>
  <c r="A813" i="7"/>
  <c r="E816" i="7"/>
  <c r="M913" i="7"/>
  <c r="C512" i="7"/>
  <c r="B621" i="7"/>
  <c r="G236" i="7"/>
  <c r="J220" i="7"/>
  <c r="B797" i="7"/>
  <c r="K359" i="7"/>
  <c r="A265" i="7"/>
  <c r="F533" i="7"/>
  <c r="C932" i="7"/>
  <c r="G107" i="7"/>
  <c r="C909" i="7"/>
  <c r="A901" i="7"/>
  <c r="C314" i="7"/>
  <c r="C431" i="7"/>
  <c r="M394" i="7"/>
  <c r="I319" i="7"/>
  <c r="L292" i="7"/>
  <c r="B284" i="7"/>
  <c r="M667" i="7"/>
  <c r="J671" i="7"/>
  <c r="A424" i="7"/>
  <c r="G80" i="7"/>
  <c r="G494" i="7"/>
  <c r="A425" i="7"/>
  <c r="H507" i="7"/>
  <c r="C298" i="7"/>
  <c r="M114" i="7"/>
  <c r="C843" i="7"/>
  <c r="E121" i="7"/>
  <c r="A316" i="7"/>
  <c r="H674" i="7"/>
  <c r="D686" i="7"/>
  <c r="M641" i="7"/>
  <c r="E427" i="7"/>
  <c r="K82" i="7"/>
  <c r="A307" i="7"/>
  <c r="B962" i="7"/>
  <c r="D237" i="7"/>
  <c r="M147" i="7"/>
  <c r="F303" i="7"/>
  <c r="F697" i="7"/>
  <c r="E399" i="7"/>
  <c r="L339" i="7"/>
  <c r="E82" i="7"/>
  <c r="G171" i="7"/>
  <c r="K720" i="7"/>
  <c r="D556" i="7"/>
  <c r="K605" i="7"/>
  <c r="L391" i="7"/>
  <c r="H601" i="7"/>
  <c r="D649" i="7"/>
  <c r="M455" i="7"/>
  <c r="J572" i="7"/>
  <c r="F590" i="7"/>
  <c r="M693" i="7"/>
  <c r="K175" i="7"/>
  <c r="J541" i="7"/>
  <c r="A866" i="7"/>
  <c r="E428" i="7"/>
  <c r="B912" i="7"/>
  <c r="E483" i="7"/>
  <c r="M263" i="7"/>
  <c r="J938" i="7"/>
  <c r="E890" i="7"/>
  <c r="D906" i="7"/>
  <c r="I417" i="7"/>
  <c r="J681" i="7"/>
  <c r="L657" i="7"/>
  <c r="A873" i="7"/>
  <c r="E786" i="7"/>
  <c r="L840" i="7"/>
  <c r="J410" i="7"/>
  <c r="K344" i="7"/>
  <c r="D526" i="7"/>
  <c r="D316" i="7"/>
  <c r="E476" i="7"/>
  <c r="A211" i="7"/>
  <c r="I112" i="7"/>
  <c r="K934" i="7"/>
  <c r="E589" i="7"/>
  <c r="E516" i="7"/>
  <c r="K847" i="7"/>
  <c r="N79" i="7"/>
  <c r="F379" i="7"/>
  <c r="D679" i="7"/>
  <c r="K851" i="7"/>
  <c r="J661" i="7"/>
  <c r="L523" i="7"/>
  <c r="J575" i="7"/>
  <c r="K227" i="7"/>
  <c r="D460" i="7"/>
  <c r="K572" i="7"/>
  <c r="F569" i="7"/>
  <c r="B398" i="7"/>
  <c r="M438" i="7"/>
  <c r="L851" i="7"/>
  <c r="N87" i="7"/>
  <c r="D541" i="7"/>
  <c r="C363" i="7"/>
  <c r="K441" i="7"/>
  <c r="K836" i="7"/>
  <c r="M366" i="7"/>
  <c r="C778" i="7"/>
  <c r="H448" i="7"/>
  <c r="I695" i="7"/>
  <c r="B642" i="7"/>
  <c r="E348" i="7"/>
  <c r="J492" i="7"/>
  <c r="M582" i="7"/>
  <c r="G264" i="7"/>
  <c r="D419" i="7"/>
  <c r="G912" i="7"/>
  <c r="F639" i="7"/>
  <c r="J251" i="7"/>
  <c r="F374" i="7"/>
  <c r="A617" i="7"/>
  <c r="A544" i="7"/>
  <c r="B664" i="7"/>
  <c r="J954" i="7"/>
  <c r="G484" i="7"/>
  <c r="J741" i="7"/>
  <c r="A145" i="7"/>
  <c r="H688" i="7"/>
  <c r="E262" i="7"/>
  <c r="G270" i="7"/>
  <c r="F244" i="7"/>
  <c r="F897" i="7"/>
  <c r="D375" i="7"/>
  <c r="A560" i="7"/>
  <c r="J249" i="7"/>
  <c r="I422" i="7"/>
  <c r="H604" i="7"/>
  <c r="A640" i="7"/>
  <c r="M402" i="7"/>
  <c r="L618" i="7"/>
  <c r="D723" i="7"/>
  <c r="G769" i="7"/>
  <c r="J316" i="7"/>
  <c r="B533" i="7"/>
  <c r="E182" i="7"/>
  <c r="F535" i="7"/>
  <c r="E916" i="7"/>
  <c r="M385" i="7"/>
  <c r="B242" i="7"/>
  <c r="C923" i="7"/>
  <c r="A635" i="7"/>
  <c r="K541" i="7"/>
  <c r="A656" i="7"/>
  <c r="J147" i="7"/>
  <c r="F953" i="7"/>
  <c r="C492" i="7"/>
  <c r="M365" i="7"/>
  <c r="C252" i="7"/>
  <c r="H285" i="7"/>
  <c r="G825" i="7"/>
  <c r="C738" i="7"/>
  <c r="I502" i="7"/>
  <c r="J501" i="7"/>
  <c r="H698" i="7"/>
  <c r="K248" i="7"/>
  <c r="H284" i="7"/>
  <c r="H537" i="7"/>
  <c r="B426" i="7"/>
  <c r="I968" i="7"/>
  <c r="H237" i="7"/>
  <c r="A180" i="7"/>
  <c r="M246" i="7"/>
  <c r="A391" i="7"/>
  <c r="C820" i="7"/>
  <c r="D681" i="7"/>
  <c r="G414" i="7"/>
  <c r="K272" i="7"/>
  <c r="I686" i="7"/>
  <c r="B781" i="7"/>
  <c r="D382" i="7"/>
  <c r="B359" i="7"/>
  <c r="L694" i="7"/>
  <c r="A99" i="7"/>
  <c r="H467" i="7"/>
  <c r="B375" i="7"/>
  <c r="D182" i="7"/>
  <c r="C538" i="7"/>
  <c r="B324" i="7"/>
  <c r="G289" i="7"/>
  <c r="J793" i="7"/>
  <c r="A831" i="7"/>
  <c r="C270" i="7"/>
  <c r="K93" i="7"/>
  <c r="A416" i="7"/>
  <c r="K668" i="7"/>
  <c r="N213" i="7"/>
  <c r="M669" i="7"/>
  <c r="C576" i="7"/>
  <c r="E514" i="7"/>
  <c r="J591" i="7"/>
  <c r="J758" i="7"/>
  <c r="I271" i="7"/>
  <c r="I928" i="7"/>
  <c r="J951" i="7"/>
  <c r="L372" i="7"/>
  <c r="D480" i="7"/>
  <c r="L941" i="7"/>
  <c r="H194" i="7"/>
  <c r="K306" i="7"/>
  <c r="K708" i="7"/>
  <c r="D684" i="7"/>
  <c r="M922" i="7"/>
  <c r="H165" i="7"/>
  <c r="F488" i="7"/>
  <c r="M928" i="7"/>
  <c r="B983" i="7"/>
  <c r="G118" i="7"/>
  <c r="J630" i="7"/>
  <c r="C511" i="7"/>
  <c r="F806" i="7"/>
  <c r="F892" i="7"/>
  <c r="K396" i="7"/>
  <c r="M536" i="7"/>
  <c r="E529" i="7"/>
  <c r="C221" i="7"/>
  <c r="E478" i="7"/>
  <c r="E178" i="7"/>
  <c r="D942" i="7"/>
  <c r="L467" i="7"/>
  <c r="B421" i="7"/>
  <c r="I436" i="7"/>
  <c r="K330" i="7"/>
  <c r="B428" i="7"/>
  <c r="M704" i="7"/>
  <c r="F246" i="7"/>
  <c r="G827" i="7"/>
  <c r="E864" i="7"/>
  <c r="H131" i="7"/>
  <c r="M238" i="7"/>
  <c r="M931" i="7"/>
  <c r="H80" i="7"/>
  <c r="A98" i="7"/>
  <c r="M959" i="7"/>
  <c r="F974" i="7"/>
  <c r="J305" i="7"/>
  <c r="M817" i="7"/>
  <c r="G645" i="7"/>
  <c r="D114" i="7"/>
  <c r="L513" i="7"/>
  <c r="H513" i="7"/>
  <c r="H841" i="7"/>
  <c r="J643" i="7"/>
  <c r="K874" i="7"/>
  <c r="E909" i="7"/>
  <c r="J647" i="7"/>
  <c r="F735" i="7"/>
  <c r="N217" i="7"/>
  <c r="I769" i="7"/>
  <c r="J974" i="7"/>
  <c r="K125" i="7"/>
  <c r="C482" i="7"/>
  <c r="L625" i="7"/>
  <c r="E475" i="7"/>
  <c r="H899" i="7"/>
  <c r="K719" i="7"/>
  <c r="L247" i="7"/>
  <c r="M146" i="7"/>
  <c r="E973" i="7"/>
  <c r="J524" i="7"/>
  <c r="L457" i="7"/>
  <c r="I887" i="7"/>
  <c r="J856" i="7"/>
  <c r="D951" i="7"/>
  <c r="F285" i="7"/>
  <c r="L187" i="7"/>
  <c r="I872" i="7"/>
  <c r="L171" i="7"/>
  <c r="E371" i="7"/>
  <c r="G853" i="7"/>
  <c r="A295" i="7"/>
  <c r="I155" i="7"/>
  <c r="K661" i="7"/>
  <c r="H128" i="7"/>
  <c r="M604" i="7"/>
  <c r="D142" i="7"/>
  <c r="M382" i="7"/>
  <c r="M399" i="7"/>
  <c r="M665" i="7"/>
  <c r="A372" i="7"/>
  <c r="F426" i="7"/>
  <c r="F757" i="7"/>
  <c r="A351" i="7"/>
  <c r="H483" i="7"/>
  <c r="F662" i="7"/>
  <c r="M736" i="7"/>
  <c r="L454" i="7"/>
  <c r="D284" i="7"/>
  <c r="H945" i="7"/>
  <c r="N109" i="7"/>
  <c r="A800" i="7"/>
  <c r="M295" i="7"/>
  <c r="L678" i="7"/>
  <c r="L248" i="7"/>
  <c r="B266" i="7"/>
  <c r="J567" i="7"/>
  <c r="E453" i="7"/>
  <c r="B378" i="7"/>
  <c r="K580" i="7"/>
  <c r="G278" i="7"/>
  <c r="G718" i="7"/>
  <c r="J635" i="7"/>
  <c r="H274" i="7"/>
  <c r="F742" i="7"/>
  <c r="C581" i="7"/>
  <c r="A850" i="7"/>
  <c r="G655" i="7"/>
  <c r="C840" i="7"/>
  <c r="K457" i="7"/>
  <c r="M304" i="7"/>
  <c r="B529" i="7"/>
  <c r="C238" i="7"/>
  <c r="I503" i="7"/>
  <c r="H576" i="7"/>
  <c r="C345" i="7"/>
  <c r="H777" i="7"/>
  <c r="I345" i="7"/>
  <c r="J405" i="7"/>
  <c r="A940" i="7"/>
  <c r="B500" i="7"/>
  <c r="J239" i="7"/>
  <c r="E642" i="7"/>
  <c r="A967" i="7"/>
  <c r="J374" i="7"/>
  <c r="C164" i="7"/>
  <c r="D595" i="7"/>
  <c r="G244" i="7"/>
  <c r="G895" i="7"/>
  <c r="F98" i="7"/>
  <c r="C835" i="7"/>
  <c r="M346" i="7"/>
  <c r="G77" i="7"/>
  <c r="F226" i="7"/>
  <c r="F240" i="7"/>
  <c r="B261" i="7"/>
  <c r="B431" i="7"/>
  <c r="A741" i="7"/>
  <c r="I131" i="7"/>
  <c r="E548" i="7"/>
  <c r="N247" i="7"/>
  <c r="G434" i="7"/>
  <c r="F99" i="7"/>
  <c r="H254" i="7"/>
  <c r="C75" i="7"/>
  <c r="C77" i="2" s="1"/>
  <c r="J118" i="7"/>
  <c r="A520" i="7"/>
  <c r="M775" i="7"/>
  <c r="F844" i="7"/>
  <c r="M397" i="7"/>
  <c r="A151" i="7"/>
  <c r="H508" i="7"/>
  <c r="G801" i="7"/>
  <c r="G578" i="7"/>
  <c r="I640" i="7"/>
  <c r="B498" i="7"/>
  <c r="H987" i="7"/>
  <c r="E258" i="7"/>
  <c r="I667" i="7"/>
  <c r="K680" i="7"/>
  <c r="B365" i="7"/>
  <c r="K240" i="7"/>
  <c r="I323" i="7"/>
  <c r="F125" i="7"/>
  <c r="D605" i="7"/>
  <c r="G371" i="7"/>
  <c r="G486" i="7"/>
  <c r="K253" i="7"/>
  <c r="B296" i="7"/>
  <c r="M908" i="7"/>
  <c r="L464" i="7"/>
  <c r="A403" i="7"/>
  <c r="L496" i="7"/>
  <c r="K531" i="7"/>
  <c r="L584" i="7"/>
  <c r="J423" i="7"/>
  <c r="A214" i="7"/>
  <c r="B180" i="7"/>
  <c r="A626" i="7"/>
  <c r="B127" i="7"/>
  <c r="B373" i="7"/>
  <c r="G575" i="7"/>
  <c r="M776" i="7"/>
  <c r="B183" i="7"/>
  <c r="E384" i="7"/>
  <c r="J767" i="7"/>
  <c r="L805" i="7"/>
  <c r="A468" i="7"/>
  <c r="B108" i="7"/>
  <c r="H658" i="7"/>
  <c r="D930" i="7"/>
  <c r="B384" i="7"/>
  <c r="B475" i="7"/>
  <c r="H268" i="7"/>
  <c r="G614" i="7"/>
  <c r="I734" i="7"/>
  <c r="M609" i="7"/>
  <c r="B400" i="7"/>
  <c r="I818" i="7"/>
  <c r="J437" i="7"/>
  <c r="G818" i="7"/>
  <c r="J913" i="7"/>
  <c r="H797" i="7"/>
  <c r="H795" i="7"/>
  <c r="H657" i="7"/>
  <c r="B803" i="7"/>
  <c r="I203" i="7"/>
  <c r="J173" i="7"/>
  <c r="D695" i="7"/>
  <c r="L77" i="7"/>
  <c r="A682" i="7"/>
  <c r="I969" i="7"/>
  <c r="F865" i="7"/>
  <c r="E550" i="7"/>
  <c r="E855" i="7"/>
  <c r="K517" i="7"/>
  <c r="M796" i="7"/>
  <c r="C429" i="7"/>
  <c r="E927" i="7"/>
  <c r="G311" i="7"/>
  <c r="A950" i="7"/>
  <c r="D817" i="7"/>
  <c r="D754" i="7"/>
  <c r="H211" i="7"/>
  <c r="G960" i="7"/>
  <c r="A955" i="7"/>
  <c r="L691" i="7"/>
  <c r="L403" i="7"/>
  <c r="I154" i="7"/>
  <c r="M250" i="7"/>
  <c r="L822" i="7"/>
  <c r="B880" i="7"/>
  <c r="B181" i="7"/>
  <c r="K683" i="7"/>
  <c r="C228" i="7"/>
  <c r="C77" i="7"/>
  <c r="L471" i="7"/>
  <c r="B730" i="7"/>
  <c r="G301" i="7"/>
  <c r="N255" i="7"/>
  <c r="K740" i="7"/>
  <c r="C506" i="7"/>
  <c r="F290" i="7"/>
  <c r="E971" i="7"/>
  <c r="M415" i="7"/>
  <c r="F673" i="7"/>
  <c r="D683" i="7"/>
  <c r="A179" i="7"/>
  <c r="L329" i="7"/>
  <c r="I853" i="7"/>
  <c r="M223" i="7"/>
  <c r="D241" i="7"/>
  <c r="G587" i="7"/>
  <c r="E192" i="7"/>
  <c r="I270" i="7"/>
  <c r="M875" i="7"/>
  <c r="L431" i="7"/>
  <c r="D935" i="7"/>
  <c r="H169" i="7"/>
  <c r="G972" i="7"/>
  <c r="C685" i="7"/>
  <c r="J707" i="7"/>
  <c r="A118" i="7"/>
  <c r="E226" i="7"/>
  <c r="L768" i="7"/>
  <c r="F983" i="7"/>
  <c r="G679" i="7"/>
  <c r="J683" i="7"/>
  <c r="K816" i="7"/>
  <c r="J306" i="7"/>
  <c r="I870" i="7"/>
  <c r="D957" i="7"/>
  <c r="B444" i="7"/>
  <c r="K474" i="7"/>
  <c r="J130" i="7"/>
  <c r="A621" i="7"/>
  <c r="M798" i="7"/>
  <c r="E615" i="7"/>
  <c r="M920" i="7"/>
  <c r="M564" i="7"/>
  <c r="I148" i="7"/>
  <c r="J315" i="7"/>
  <c r="A473" i="7"/>
  <c r="F933" i="7"/>
  <c r="G528" i="7"/>
  <c r="D876" i="7"/>
  <c r="C903" i="7"/>
  <c r="K114" i="7"/>
  <c r="K518" i="7"/>
  <c r="A233" i="7"/>
  <c r="F117" i="7"/>
  <c r="H394" i="7"/>
  <c r="M862" i="7"/>
  <c r="F219" i="7"/>
  <c r="M719" i="7"/>
  <c r="B418" i="7"/>
  <c r="B163" i="7"/>
  <c r="I347" i="7"/>
  <c r="M143" i="7"/>
  <c r="L321" i="7"/>
  <c r="F294" i="7"/>
  <c r="D296" i="7"/>
  <c r="H290" i="7"/>
  <c r="A616" i="7"/>
  <c r="B752" i="7"/>
  <c r="E103" i="7"/>
  <c r="L699" i="7"/>
  <c r="I384" i="7"/>
  <c r="J595" i="7"/>
  <c r="K147" i="7"/>
  <c r="E519" i="7"/>
  <c r="D203" i="7"/>
  <c r="F301" i="7"/>
  <c r="F556" i="7"/>
  <c r="B573" i="7"/>
  <c r="K168" i="7"/>
  <c r="D381" i="7"/>
  <c r="I794" i="7"/>
  <c r="E538" i="7"/>
  <c r="F188" i="7"/>
  <c r="C683" i="7"/>
  <c r="D344" i="7"/>
  <c r="J184" i="7"/>
  <c r="K690" i="7"/>
  <c r="D601" i="7"/>
  <c r="J371" i="7"/>
  <c r="M370" i="7"/>
  <c r="D514" i="7"/>
  <c r="B574" i="7"/>
  <c r="I532" i="7"/>
  <c r="L365" i="7"/>
  <c r="A271" i="7"/>
  <c r="M492" i="7"/>
  <c r="J708" i="7"/>
  <c r="E928" i="7"/>
  <c r="B442" i="7"/>
  <c r="K465" i="7"/>
  <c r="C943" i="7"/>
  <c r="J157" i="7"/>
  <c r="L867" i="7"/>
  <c r="I594" i="7"/>
  <c r="D765" i="7"/>
  <c r="I984" i="7"/>
  <c r="M597" i="7"/>
  <c r="H92" i="7"/>
  <c r="A92" i="7"/>
  <c r="N125" i="7"/>
  <c r="B920" i="7"/>
  <c r="I748" i="7"/>
  <c r="K205" i="7"/>
  <c r="A851" i="7"/>
  <c r="G373" i="7"/>
  <c r="D977" i="7"/>
  <c r="E196" i="7"/>
  <c r="N172" i="7"/>
  <c r="F408" i="7"/>
  <c r="K968" i="7"/>
  <c r="B764" i="7"/>
  <c r="J912" i="7"/>
  <c r="F200" i="7"/>
  <c r="K254" i="7"/>
  <c r="A455" i="7"/>
  <c r="G898" i="7"/>
  <c r="G773" i="7"/>
  <c r="M876" i="7"/>
  <c r="M912" i="7"/>
  <c r="E950" i="7"/>
  <c r="L249" i="7"/>
  <c r="E788" i="7"/>
  <c r="D157" i="7"/>
  <c r="F264" i="7"/>
  <c r="A505" i="7"/>
  <c r="D304" i="7"/>
  <c r="I927" i="7"/>
  <c r="K649" i="7"/>
  <c r="F961" i="7"/>
  <c r="J338" i="7"/>
  <c r="H384" i="7"/>
  <c r="B390" i="7"/>
  <c r="G159" i="7"/>
  <c r="B805" i="7"/>
  <c r="M643" i="7"/>
  <c r="I359" i="7"/>
  <c r="J151" i="7"/>
  <c r="E984" i="7"/>
  <c r="E362" i="7"/>
  <c r="H722" i="7"/>
  <c r="K468" i="7"/>
  <c r="B690" i="7"/>
  <c r="G138" i="7"/>
  <c r="A422" i="7"/>
  <c r="E105" i="7"/>
  <c r="L704" i="7"/>
  <c r="E272" i="7"/>
  <c r="I771" i="7"/>
  <c r="A229" i="7"/>
  <c r="L539" i="7"/>
  <c r="L416" i="7"/>
  <c r="K865" i="7"/>
  <c r="B817" i="7"/>
  <c r="L751" i="7"/>
  <c r="N98" i="7"/>
  <c r="A951" i="7"/>
  <c r="I251" i="7"/>
  <c r="M944" i="7"/>
  <c r="L634" i="7"/>
  <c r="B366" i="7"/>
  <c r="I124" i="7"/>
  <c r="D809" i="7"/>
  <c r="B561" i="7"/>
  <c r="M622" i="7"/>
  <c r="G609" i="7"/>
  <c r="C381" i="7"/>
  <c r="L332" i="7"/>
  <c r="G712" i="7"/>
  <c r="H893" i="7"/>
  <c r="H213" i="7"/>
  <c r="M770" i="7"/>
  <c r="C118" i="7"/>
  <c r="L268" i="7"/>
  <c r="I212" i="7"/>
  <c r="A570" i="7"/>
  <c r="G213" i="7"/>
  <c r="G580" i="7"/>
  <c r="M903" i="7"/>
  <c r="H414" i="7"/>
  <c r="B851" i="7"/>
  <c r="H526" i="7"/>
  <c r="C688" i="7"/>
  <c r="L146" i="7"/>
  <c r="I598" i="7"/>
  <c r="L982" i="7"/>
  <c r="D532" i="7"/>
  <c r="K262" i="7"/>
  <c r="H514" i="7"/>
  <c r="L149" i="7"/>
  <c r="G232" i="7"/>
  <c r="I937" i="7"/>
  <c r="A564" i="7"/>
  <c r="L715" i="7"/>
  <c r="G750" i="7"/>
  <c r="K815" i="7"/>
  <c r="G572" i="7"/>
  <c r="I950" i="7"/>
  <c r="D350" i="7"/>
  <c r="D146" i="7"/>
  <c r="L788" i="7"/>
  <c r="C347" i="7"/>
  <c r="F973" i="7"/>
  <c r="F744" i="7"/>
  <c r="E386" i="7"/>
  <c r="K754" i="7"/>
  <c r="I395" i="7"/>
  <c r="M772" i="7"/>
  <c r="D711" i="7"/>
  <c r="M946" i="7"/>
  <c r="N78" i="7"/>
  <c r="C587" i="7"/>
  <c r="A915" i="7"/>
  <c r="B806" i="7"/>
  <c r="K973" i="7"/>
  <c r="I242" i="7"/>
  <c r="E856" i="7"/>
  <c r="J853" i="7"/>
  <c r="H262" i="7"/>
  <c r="L90" i="7"/>
  <c r="I425" i="7"/>
  <c r="B822" i="7"/>
  <c r="M524" i="7"/>
  <c r="M247" i="7"/>
  <c r="E544" i="7"/>
  <c r="B960" i="7"/>
  <c r="F100" i="7"/>
  <c r="D779" i="7"/>
  <c r="J925" i="7"/>
  <c r="G84" i="7"/>
  <c r="D328" i="7"/>
  <c r="J515" i="7"/>
  <c r="I303" i="7"/>
  <c r="F212" i="7"/>
  <c r="D670" i="7"/>
  <c r="B330" i="7"/>
  <c r="C759" i="7"/>
  <c r="F252" i="7"/>
  <c r="B258" i="7"/>
  <c r="B901" i="7"/>
  <c r="B313" i="7"/>
  <c r="I95" i="7"/>
  <c r="I90" i="7"/>
  <c r="G333" i="7"/>
  <c r="H571" i="7"/>
  <c r="K454" i="7"/>
  <c r="D140" i="7"/>
  <c r="A723" i="7"/>
  <c r="N163" i="7"/>
  <c r="B540" i="7"/>
  <c r="J886" i="7"/>
  <c r="A430" i="7"/>
  <c r="M253" i="7"/>
  <c r="D214" i="7"/>
  <c r="B969" i="7"/>
  <c r="E123" i="7"/>
  <c r="F926" i="7"/>
  <c r="J599" i="7"/>
  <c r="B793" i="7"/>
  <c r="I911" i="7"/>
  <c r="D981" i="7"/>
  <c r="L868" i="7"/>
  <c r="K386" i="7"/>
  <c r="K693" i="7"/>
  <c r="J615" i="7"/>
  <c r="G762" i="7"/>
  <c r="H755" i="7"/>
  <c r="B407" i="7"/>
  <c r="H974" i="7"/>
  <c r="M709" i="7"/>
  <c r="C580" i="7"/>
  <c r="B255" i="7"/>
  <c r="F758" i="7"/>
  <c r="F966" i="7"/>
  <c r="L876" i="7"/>
  <c r="E469" i="7"/>
  <c r="J482" i="7"/>
  <c r="G674" i="7"/>
  <c r="F496" i="7"/>
  <c r="B389" i="7"/>
  <c r="D319" i="7"/>
  <c r="A568" i="7"/>
  <c r="M975" i="7"/>
  <c r="B927" i="7"/>
  <c r="E702" i="7"/>
  <c r="F900" i="7"/>
  <c r="A519" i="7"/>
  <c r="A947" i="7"/>
  <c r="J518" i="7"/>
  <c r="J235" i="7"/>
  <c r="K828" i="7"/>
  <c r="F947" i="7"/>
  <c r="A203" i="7"/>
  <c r="E344" i="7"/>
  <c r="C157" i="7"/>
  <c r="F791" i="7"/>
  <c r="M255" i="7"/>
  <c r="L764" i="7"/>
  <c r="L194" i="7"/>
  <c r="C780" i="7"/>
  <c r="J675" i="7"/>
  <c r="C496" i="7"/>
  <c r="M268" i="7"/>
  <c r="K617" i="7"/>
  <c r="I823" i="7"/>
  <c r="G714" i="7"/>
  <c r="K219" i="7"/>
  <c r="G970" i="7"/>
  <c r="F540" i="7"/>
  <c r="A525" i="7"/>
  <c r="D367" i="7"/>
  <c r="C128" i="7"/>
  <c r="K193" i="7"/>
  <c r="D243" i="7"/>
  <c r="H347" i="7"/>
  <c r="B432" i="7"/>
  <c r="B841" i="7"/>
  <c r="C680" i="7"/>
  <c r="B580" i="7"/>
  <c r="C442" i="7"/>
  <c r="L114" i="7"/>
  <c r="G637" i="7"/>
  <c r="E983" i="7"/>
  <c r="L863" i="7"/>
  <c r="F392" i="7"/>
  <c r="B486" i="7"/>
  <c r="D793" i="7"/>
  <c r="F429" i="7"/>
  <c r="N162" i="7"/>
  <c r="H410" i="7"/>
  <c r="H328" i="7"/>
  <c r="I915" i="7"/>
  <c r="G909" i="7"/>
  <c r="L505" i="7"/>
  <c r="I174" i="7"/>
  <c r="F247" i="7"/>
  <c r="C981" i="7"/>
  <c r="M82" i="7"/>
  <c r="F176" i="7"/>
  <c r="F594" i="7"/>
  <c r="K721" i="7"/>
  <c r="A541" i="7"/>
  <c r="F922" i="7"/>
  <c r="J178" i="7"/>
  <c r="E334" i="7"/>
  <c r="L167" i="7"/>
  <c r="D917" i="7"/>
  <c r="E732" i="7"/>
  <c r="I696" i="7"/>
  <c r="C634" i="7"/>
  <c r="J935" i="7"/>
  <c r="C986" i="7"/>
  <c r="C764" i="7"/>
  <c r="D144" i="7"/>
  <c r="K635" i="7"/>
  <c r="F796" i="7"/>
  <c r="I919" i="7"/>
  <c r="G225" i="7"/>
  <c r="F354" i="7"/>
  <c r="A423" i="7"/>
  <c r="A810" i="7"/>
  <c r="I304" i="7"/>
  <c r="G729" i="7"/>
  <c r="G678" i="7"/>
  <c r="A272" i="7"/>
  <c r="F912" i="7"/>
  <c r="I767" i="7"/>
  <c r="H449" i="7"/>
  <c r="H184" i="7"/>
  <c r="I275" i="7"/>
  <c r="A200" i="7"/>
  <c r="B733" i="7"/>
  <c r="D682" i="7"/>
  <c r="H757" i="7"/>
  <c r="C259" i="7"/>
  <c r="H186" i="7"/>
  <c r="G779" i="7"/>
  <c r="A638" i="7"/>
  <c r="G211" i="7"/>
  <c r="B685" i="7"/>
  <c r="G223" i="7"/>
  <c r="D215" i="7"/>
  <c r="D859" i="7"/>
  <c r="F154" i="7"/>
  <c r="B689" i="7"/>
  <c r="G939" i="7"/>
  <c r="G313" i="7"/>
  <c r="G782" i="7"/>
  <c r="E259" i="7"/>
  <c r="D474" i="7"/>
  <c r="M466" i="7"/>
  <c r="E518" i="7"/>
  <c r="F467" i="7"/>
  <c r="J667" i="7"/>
  <c r="G85" i="7"/>
  <c r="E110" i="7"/>
  <c r="E923" i="7"/>
  <c r="B606" i="7"/>
  <c r="B427" i="7"/>
  <c r="D815" i="7"/>
  <c r="H575" i="7"/>
  <c r="B915" i="7"/>
  <c r="L565" i="7"/>
  <c r="B929" i="7"/>
  <c r="M825" i="7"/>
  <c r="K937" i="7"/>
  <c r="A264" i="7"/>
  <c r="E496" i="7"/>
  <c r="K644" i="7"/>
  <c r="J498" i="7"/>
  <c r="N105" i="7"/>
  <c r="B347" i="7"/>
  <c r="A879" i="7"/>
  <c r="I618" i="7"/>
  <c r="E523" i="7"/>
  <c r="J340" i="7"/>
  <c r="A594" i="7"/>
  <c r="C458" i="7"/>
  <c r="B168" i="7"/>
  <c r="F333" i="7"/>
  <c r="D858" i="7"/>
  <c r="H747" i="7"/>
  <c r="G915" i="7"/>
  <c r="C244" i="7"/>
  <c r="C311" i="7"/>
  <c r="M984" i="7"/>
  <c r="J534" i="7"/>
  <c r="F592" i="7"/>
  <c r="L576" i="7"/>
  <c r="J497" i="7"/>
  <c r="D952" i="7"/>
  <c r="A557" i="7"/>
  <c r="H288" i="7"/>
  <c r="H226" i="7"/>
  <c r="M608" i="7"/>
  <c r="A201" i="7"/>
  <c r="A119" i="7"/>
  <c r="M951" i="7"/>
  <c r="G717" i="7"/>
  <c r="L773" i="7"/>
  <c r="M966" i="7"/>
  <c r="C465" i="7"/>
  <c r="M532" i="7"/>
  <c r="G630" i="7"/>
  <c r="L726" i="7"/>
  <c r="I158" i="7"/>
  <c r="J195" i="7"/>
  <c r="J806" i="7"/>
  <c r="D449" i="7"/>
  <c r="C890" i="7"/>
  <c r="I314" i="7"/>
  <c r="K879" i="7"/>
  <c r="H369" i="7"/>
  <c r="H912" i="7"/>
  <c r="M75" i="7"/>
  <c r="L173" i="7"/>
  <c r="I326" i="7"/>
  <c r="M341" i="7"/>
  <c r="F398" i="7"/>
  <c r="E349" i="7"/>
  <c r="G287" i="7"/>
  <c r="D538" i="7"/>
  <c r="I949" i="7"/>
  <c r="L446" i="7"/>
  <c r="H219" i="7"/>
  <c r="G290" i="7"/>
  <c r="J544" i="7"/>
  <c r="M289" i="7"/>
  <c r="I801" i="7"/>
  <c r="K935" i="7"/>
  <c r="J992" i="7"/>
  <c r="M294" i="7"/>
  <c r="B329" i="7"/>
  <c r="A333" i="7"/>
  <c r="A165" i="7"/>
  <c r="G766" i="7"/>
  <c r="M509" i="7"/>
  <c r="K877" i="7"/>
  <c r="E155" i="7"/>
  <c r="B362" i="7"/>
  <c r="M657" i="7"/>
  <c r="G410" i="7"/>
  <c r="D133" i="7"/>
  <c r="B963" i="7"/>
  <c r="L404" i="7"/>
  <c r="L485" i="7"/>
  <c r="J300" i="7"/>
  <c r="F842" i="7"/>
  <c r="I988" i="7"/>
  <c r="C266" i="7"/>
  <c r="A894" i="7"/>
  <c r="L520" i="7"/>
  <c r="B695" i="7"/>
  <c r="L858" i="7"/>
  <c r="F833" i="7"/>
  <c r="M96" i="7"/>
  <c r="J581" i="7"/>
  <c r="M358" i="7"/>
  <c r="M400" i="7"/>
  <c r="M891" i="7"/>
  <c r="J566" i="7"/>
  <c r="F901" i="7"/>
  <c r="G721" i="7"/>
  <c r="G649" i="7"/>
  <c r="C282" i="7"/>
  <c r="A945" i="7"/>
  <c r="D549" i="7"/>
  <c r="A223" i="7"/>
  <c r="J109" i="7"/>
  <c r="F862" i="7"/>
  <c r="I308" i="7"/>
  <c r="G427" i="7"/>
  <c r="G337" i="7"/>
  <c r="E223" i="7"/>
  <c r="B191" i="7"/>
  <c r="B837" i="7"/>
  <c r="B454" i="7"/>
  <c r="J802" i="7"/>
  <c r="A968" i="7"/>
  <c r="D862" i="7"/>
  <c r="L135" i="7"/>
  <c r="B405" i="7"/>
  <c r="E953" i="7"/>
  <c r="D91" i="7"/>
  <c r="D892" i="7"/>
  <c r="L860" i="7"/>
  <c r="J421" i="7"/>
  <c r="G418" i="7"/>
  <c r="I892" i="7"/>
  <c r="E618" i="7"/>
  <c r="H257" i="7"/>
  <c r="D845" i="7"/>
  <c r="M768" i="7"/>
  <c r="K143" i="7"/>
  <c r="I508" i="7"/>
  <c r="F887" i="7"/>
  <c r="L383" i="7"/>
  <c r="F792" i="7"/>
  <c r="F826" i="7"/>
  <c r="B75" i="7"/>
  <c r="B77" i="2" s="1"/>
  <c r="F491" i="7"/>
  <c r="J279" i="7"/>
  <c r="L824" i="7"/>
  <c r="N131" i="7"/>
  <c r="L445" i="7"/>
  <c r="K798" i="7"/>
  <c r="I78" i="7"/>
  <c r="I481" i="7"/>
  <c r="K527" i="7"/>
  <c r="B271" i="7"/>
  <c r="F618" i="7"/>
  <c r="D743" i="7"/>
  <c r="I449" i="7"/>
  <c r="J537" i="7"/>
  <c r="B826" i="7"/>
  <c r="I310" i="7"/>
  <c r="E606" i="7"/>
  <c r="D208" i="7"/>
  <c r="G433" i="7"/>
  <c r="E464" i="7"/>
  <c r="L906" i="7"/>
  <c r="D346" i="7"/>
  <c r="C737" i="7"/>
  <c r="G921" i="7"/>
  <c r="F397" i="7"/>
  <c r="H775" i="7"/>
  <c r="C724" i="7"/>
  <c r="E858" i="7"/>
  <c r="D317" i="7"/>
  <c r="D425" i="7"/>
  <c r="E330" i="7"/>
  <c r="E199" i="7"/>
  <c r="G388" i="7"/>
  <c r="G257" i="7"/>
  <c r="E861" i="7"/>
  <c r="G305" i="7"/>
  <c r="M125" i="7"/>
  <c r="G696" i="7"/>
  <c r="L430" i="7"/>
  <c r="L655" i="7"/>
  <c r="H774" i="7"/>
  <c r="A178" i="7"/>
  <c r="K581" i="7"/>
  <c r="J261" i="7"/>
  <c r="E494" i="7"/>
  <c r="F936" i="7"/>
  <c r="B202" i="7"/>
  <c r="N149" i="7"/>
  <c r="I244" i="7"/>
  <c r="K165" i="7"/>
  <c r="E827" i="7"/>
  <c r="H323" i="7"/>
  <c r="A803" i="7"/>
  <c r="C319" i="7"/>
  <c r="C331" i="7"/>
  <c r="M932" i="7"/>
  <c r="K455" i="7"/>
  <c r="B187" i="7"/>
  <c r="J728" i="7"/>
  <c r="K640" i="7"/>
  <c r="K499" i="7"/>
  <c r="M955" i="7"/>
  <c r="I920" i="7"/>
  <c r="L722" i="7"/>
  <c r="A579" i="7"/>
  <c r="L957" i="7"/>
  <c r="C146" i="7"/>
  <c r="L636" i="7"/>
  <c r="G346" i="7"/>
  <c r="I569" i="7"/>
  <c r="G509" i="7"/>
  <c r="B958" i="7"/>
  <c r="H737" i="7"/>
  <c r="L659" i="7"/>
  <c r="A668" i="7"/>
  <c r="B990" i="7"/>
  <c r="L352" i="7"/>
  <c r="E693" i="7"/>
  <c r="L616" i="7"/>
  <c r="K655" i="7"/>
  <c r="F316" i="7"/>
  <c r="C278" i="7"/>
  <c r="M731" i="7"/>
  <c r="F635" i="7"/>
  <c r="K759" i="7"/>
  <c r="F797" i="7"/>
  <c r="F828" i="7"/>
  <c r="L911" i="7"/>
  <c r="K746" i="7"/>
  <c r="M791" i="7"/>
  <c r="G860" i="7"/>
  <c r="G348" i="7"/>
  <c r="F879" i="7"/>
  <c r="H346" i="7"/>
  <c r="C93" i="7"/>
  <c r="J640" i="7"/>
  <c r="E595" i="7"/>
  <c r="G777" i="7"/>
  <c r="F277" i="7"/>
  <c r="J969" i="7"/>
  <c r="I567" i="7"/>
  <c r="K727" i="7"/>
  <c r="L164" i="7"/>
  <c r="F142" i="7"/>
  <c r="H748" i="7"/>
  <c r="I497" i="7"/>
  <c r="G757" i="7"/>
  <c r="D748" i="7"/>
  <c r="A262" i="7"/>
  <c r="C746" i="7"/>
  <c r="D544" i="7"/>
  <c r="H307" i="7"/>
  <c r="I821" i="7"/>
  <c r="A684" i="7"/>
  <c r="E932" i="7"/>
  <c r="D716" i="7"/>
  <c r="G820" i="7"/>
  <c r="J500" i="7"/>
  <c r="J417" i="7"/>
  <c r="A639" i="7"/>
  <c r="F935" i="7"/>
  <c r="G810" i="7"/>
  <c r="F180" i="7"/>
  <c r="J198" i="7"/>
  <c r="B892" i="7"/>
  <c r="K263" i="7"/>
  <c r="K637" i="7"/>
  <c r="A965" i="7"/>
  <c r="K705" i="7"/>
  <c r="B200" i="7"/>
  <c r="I402" i="7"/>
  <c r="A463" i="7"/>
  <c r="M388" i="7"/>
  <c r="C734" i="7"/>
  <c r="L871" i="7"/>
  <c r="M679" i="7"/>
  <c r="B583" i="7"/>
  <c r="D299" i="7"/>
  <c r="K378" i="7"/>
  <c r="L572" i="7"/>
  <c r="C281" i="7"/>
  <c r="C398" i="7"/>
  <c r="D183" i="7"/>
  <c r="J676" i="7"/>
  <c r="M774" i="7"/>
  <c r="E578" i="7"/>
  <c r="B552" i="7"/>
  <c r="I538" i="7"/>
  <c r="L487" i="7"/>
  <c r="I652" i="7"/>
  <c r="K426" i="7"/>
  <c r="J850" i="7"/>
  <c r="E174" i="7"/>
  <c r="E633" i="7"/>
  <c r="J813" i="7"/>
  <c r="M181" i="7"/>
  <c r="A527" i="7"/>
  <c r="H488" i="7"/>
  <c r="B605" i="7"/>
  <c r="G475" i="7"/>
  <c r="K548" i="7"/>
  <c r="M453" i="7"/>
  <c r="J632" i="7"/>
  <c r="E101" i="7"/>
  <c r="L729" i="7"/>
  <c r="F385" i="7"/>
  <c r="B732" i="7"/>
  <c r="K495" i="7"/>
  <c r="D984" i="7"/>
  <c r="M517" i="7"/>
  <c r="M963" i="7"/>
  <c r="L816" i="7"/>
  <c r="M130" i="7"/>
  <c r="L297" i="7"/>
  <c r="M571" i="7"/>
  <c r="I727" i="7"/>
  <c r="J904" i="7"/>
  <c r="F340" i="7"/>
  <c r="K972" i="7"/>
  <c r="B471" i="7"/>
  <c r="L932" i="7"/>
  <c r="M372" i="7"/>
  <c r="J611" i="7"/>
  <c r="D928" i="7"/>
  <c r="H834" i="7"/>
  <c r="J322" i="7"/>
  <c r="K493" i="7"/>
  <c r="B294" i="7"/>
  <c r="B560" i="7"/>
  <c r="J790" i="7"/>
  <c r="J673" i="7"/>
  <c r="C915" i="7"/>
  <c r="H319" i="7"/>
  <c r="F97" i="7"/>
  <c r="D389" i="7"/>
  <c r="D433" i="7"/>
  <c r="B824" i="7"/>
  <c r="C225" i="7"/>
  <c r="M205" i="7"/>
  <c r="I373" i="7"/>
  <c r="A766" i="7"/>
  <c r="E250" i="7"/>
  <c r="B287" i="7"/>
  <c r="H721" i="7"/>
  <c r="K198" i="7"/>
  <c r="F893" i="7"/>
  <c r="M132" i="7"/>
  <c r="G487" i="7"/>
  <c r="E891" i="7"/>
  <c r="J403" i="7"/>
  <c r="L202" i="7"/>
  <c r="E391" i="7"/>
  <c r="F952" i="7"/>
  <c r="E389" i="7"/>
  <c r="A749" i="7"/>
  <c r="J563" i="7"/>
  <c r="L486" i="7"/>
  <c r="D506" i="7"/>
  <c r="E829" i="7"/>
  <c r="K806" i="7"/>
  <c r="M846" i="7"/>
  <c r="E603" i="7"/>
  <c r="H505" i="7"/>
  <c r="A859" i="7"/>
  <c r="H523" i="7"/>
  <c r="E846" i="7"/>
  <c r="M735" i="7"/>
  <c r="F551" i="7"/>
  <c r="K515" i="7"/>
  <c r="C438" i="7"/>
  <c r="G339" i="7"/>
  <c r="I962" i="7"/>
  <c r="H949" i="7"/>
  <c r="C310" i="7"/>
  <c r="B688" i="7"/>
  <c r="K275" i="7"/>
  <c r="G178" i="7"/>
  <c r="J977" i="7"/>
  <c r="J766" i="7"/>
  <c r="N218" i="7"/>
  <c r="G158" i="7"/>
  <c r="K411" i="7"/>
  <c r="D529" i="7"/>
  <c r="I116" i="7"/>
  <c r="C872" i="7"/>
  <c r="K460" i="7"/>
  <c r="I737" i="7"/>
  <c r="H504" i="7"/>
  <c r="G366" i="7"/>
  <c r="I858" i="7"/>
  <c r="F717" i="7"/>
  <c r="L872" i="7"/>
  <c r="D325" i="7"/>
  <c r="C968" i="7"/>
  <c r="L944" i="7"/>
  <c r="H461" i="7"/>
  <c r="M733" i="7"/>
  <c r="C901" i="7"/>
  <c r="B283" i="7"/>
  <c r="K684" i="7"/>
  <c r="C354" i="7"/>
  <c r="E721" i="7"/>
  <c r="L318" i="7"/>
  <c r="H506" i="7"/>
  <c r="L82" i="7"/>
  <c r="M658" i="7"/>
  <c r="L514" i="7"/>
  <c r="A197" i="7"/>
  <c r="D875" i="7"/>
  <c r="B684" i="7"/>
  <c r="M406" i="7"/>
  <c r="J948" i="7"/>
  <c r="F663" i="7"/>
  <c r="L394" i="7"/>
  <c r="G955" i="7"/>
  <c r="B280" i="7"/>
  <c r="I959" i="7"/>
  <c r="D590" i="7"/>
  <c r="H931" i="7"/>
  <c r="G859" i="7"/>
  <c r="B116" i="7"/>
  <c r="J953" i="7"/>
  <c r="H138" i="7"/>
  <c r="D926" i="7"/>
  <c r="F809" i="7"/>
  <c r="J720" i="7"/>
  <c r="G606" i="7"/>
  <c r="A882" i="7"/>
  <c r="E314" i="7"/>
  <c r="K188" i="7"/>
  <c r="F322" i="7"/>
  <c r="F483" i="7"/>
  <c r="H381" i="7"/>
  <c r="I711" i="7"/>
  <c r="J314" i="7"/>
  <c r="I795" i="7"/>
  <c r="L224" i="7"/>
  <c r="A922" i="7"/>
  <c r="F920" i="7"/>
  <c r="K525" i="7"/>
  <c r="J333" i="7"/>
  <c r="J469" i="7"/>
  <c r="F446" i="7"/>
  <c r="L557" i="7"/>
  <c r="K452" i="7"/>
  <c r="H880" i="7"/>
  <c r="D264" i="7"/>
  <c r="A696" i="7"/>
  <c r="F764" i="7"/>
  <c r="H436" i="7"/>
  <c r="E81" i="7"/>
  <c r="E704" i="7"/>
  <c r="C202" i="7"/>
  <c r="C317" i="7"/>
  <c r="M655" i="7"/>
  <c r="M976" i="7"/>
  <c r="L368" i="7"/>
  <c r="A341" i="7"/>
  <c r="I568" i="7"/>
  <c r="C214" i="7"/>
  <c r="F193" i="7"/>
  <c r="N91" i="7"/>
  <c r="M329" i="7"/>
  <c r="M412" i="7"/>
  <c r="L847" i="7"/>
  <c r="E75" i="7"/>
  <c r="E77" i="2" s="1"/>
  <c r="H197" i="7"/>
  <c r="L91" i="7"/>
  <c r="B123" i="7"/>
  <c r="J841" i="7"/>
  <c r="K593" i="7"/>
  <c r="E114" i="7"/>
  <c r="C608" i="7"/>
  <c r="K873" i="7"/>
  <c r="E365" i="7"/>
  <c r="L371" i="7"/>
  <c r="G914" i="7"/>
  <c r="G81" i="7"/>
  <c r="K146" i="7"/>
  <c r="I234" i="7"/>
  <c r="J440" i="7"/>
  <c r="I701" i="7"/>
  <c r="E814" i="7"/>
  <c r="F526" i="7"/>
  <c r="B447" i="7"/>
  <c r="L358" i="7"/>
  <c r="K94" i="7"/>
  <c r="I803" i="7"/>
  <c r="J779" i="7"/>
  <c r="M755" i="7"/>
  <c r="D369" i="7"/>
  <c r="J641" i="7"/>
  <c r="B170" i="7"/>
  <c r="C678" i="7"/>
  <c r="J765" i="7"/>
  <c r="C409" i="7"/>
  <c r="G260" i="7"/>
  <c r="B172" i="7"/>
  <c r="M829" i="7"/>
  <c r="G462" i="7"/>
  <c r="J677" i="7"/>
  <c r="G188" i="7"/>
  <c r="H729" i="7"/>
  <c r="D612" i="7"/>
  <c r="D620" i="7"/>
  <c r="N138" i="7"/>
  <c r="E500" i="7"/>
  <c r="C727" i="7"/>
  <c r="L927" i="7"/>
  <c r="B460" i="7"/>
  <c r="A910" i="7"/>
  <c r="D822" i="7"/>
  <c r="B751" i="7"/>
  <c r="A713" i="7"/>
  <c r="G590" i="7"/>
  <c r="H247" i="7"/>
  <c r="M687" i="7"/>
  <c r="B754" i="7"/>
  <c r="E473" i="7"/>
  <c r="B919" i="7"/>
  <c r="G439" i="7"/>
  <c r="C326" i="7"/>
  <c r="A645" i="7"/>
  <c r="J848" i="7"/>
  <c r="K486" i="7"/>
  <c r="K440" i="7"/>
  <c r="G372" i="7"/>
  <c r="A437" i="7"/>
  <c r="K991" i="7"/>
  <c r="A833" i="7"/>
  <c r="F932" i="7"/>
  <c r="F946" i="7"/>
  <c r="H474" i="7"/>
  <c r="B120" i="7"/>
  <c r="G938" i="7"/>
  <c r="N96" i="7"/>
  <c r="I171" i="7"/>
  <c r="F539" i="7"/>
  <c r="E249" i="7"/>
  <c r="C687" i="7"/>
  <c r="L888" i="7"/>
  <c r="E269" i="7"/>
  <c r="A817" i="7"/>
  <c r="B802" i="7"/>
  <c r="F78" i="7"/>
  <c r="G102" i="7"/>
  <c r="K539" i="7"/>
  <c r="F228" i="7"/>
  <c r="A209" i="7"/>
  <c r="G512" i="7"/>
  <c r="F505" i="7"/>
  <c r="B814" i="7"/>
  <c r="M689" i="7"/>
  <c r="M769" i="7"/>
  <c r="E930" i="7"/>
  <c r="B184" i="7"/>
  <c r="A595" i="7"/>
  <c r="L236" i="7"/>
  <c r="K419" i="7"/>
  <c r="K657" i="7"/>
  <c r="G139" i="7"/>
  <c r="H606" i="7"/>
  <c r="G814" i="7"/>
  <c r="C125" i="7"/>
  <c r="G167" i="7"/>
  <c r="A990" i="7"/>
  <c r="M320" i="7"/>
  <c r="L736" i="7"/>
  <c r="K398" i="7"/>
  <c r="K712" i="7"/>
  <c r="G634" i="7"/>
  <c r="E825" i="7"/>
  <c r="B240" i="7"/>
  <c r="E332" i="7"/>
  <c r="L758" i="7"/>
  <c r="B213" i="7"/>
  <c r="L362" i="7"/>
  <c r="C816" i="7"/>
  <c r="C610" i="7"/>
  <c r="G583" i="7"/>
  <c r="L353" i="7"/>
  <c r="I863" i="7"/>
  <c r="E385" i="7"/>
  <c r="D608" i="7"/>
  <c r="D191" i="7"/>
  <c r="J464" i="7"/>
  <c r="J710" i="7"/>
  <c r="F276" i="7"/>
  <c r="H967" i="7"/>
  <c r="H174" i="7"/>
  <c r="I943" i="7"/>
  <c r="I413" i="7"/>
  <c r="G286" i="7"/>
  <c r="H624" i="7"/>
  <c r="A246" i="7"/>
  <c r="A166" i="7"/>
  <c r="H565" i="7"/>
  <c r="M595" i="7"/>
  <c r="J268" i="7"/>
  <c r="M610" i="7"/>
  <c r="L878" i="7"/>
  <c r="N114" i="7"/>
  <c r="H177" i="7"/>
  <c r="H154" i="7"/>
  <c r="B759" i="7"/>
  <c r="I266" i="7"/>
  <c r="J485" i="7"/>
  <c r="E125" i="7"/>
  <c r="L542" i="7"/>
  <c r="L852" i="7"/>
  <c r="K257" i="7"/>
  <c r="K496" i="7"/>
  <c r="L357" i="7"/>
  <c r="D252" i="7"/>
  <c r="L815" i="7"/>
  <c r="G442" i="7"/>
  <c r="J426" i="7"/>
  <c r="B205" i="7"/>
  <c r="M209" i="7"/>
  <c r="D921" i="7"/>
  <c r="K961" i="7"/>
  <c r="J242" i="7"/>
  <c r="D289" i="7"/>
  <c r="H121" i="7"/>
  <c r="G822" i="7"/>
  <c r="N159" i="7"/>
  <c r="E347" i="7"/>
  <c r="F75" i="7"/>
  <c r="F77" i="2" s="1"/>
  <c r="E837" i="7"/>
  <c r="K144" i="7"/>
  <c r="F574" i="7"/>
  <c r="L802" i="7"/>
  <c r="J76" i="7"/>
  <c r="J78" i="2" s="1"/>
  <c r="J470" i="7"/>
  <c r="L172" i="7"/>
  <c r="K549" i="7"/>
  <c r="A884" i="7"/>
  <c r="F964" i="7"/>
  <c r="A720" i="7"/>
  <c r="K682" i="7"/>
  <c r="B873" i="7"/>
  <c r="D692" i="7"/>
  <c r="D530" i="7"/>
  <c r="K117" i="7"/>
  <c r="D866" i="7"/>
  <c r="A975" i="7"/>
  <c r="H851" i="7"/>
  <c r="B472" i="7"/>
  <c r="H766" i="7"/>
  <c r="K389" i="7"/>
  <c r="D599" i="7"/>
  <c r="I134" i="7"/>
  <c r="L714" i="7"/>
  <c r="K118" i="7"/>
  <c r="L134" i="7"/>
  <c r="E644" i="7"/>
  <c r="H833" i="7"/>
  <c r="E787" i="7"/>
  <c r="B377" i="7"/>
  <c r="J562" i="7"/>
  <c r="G698" i="7"/>
  <c r="M725" i="7"/>
  <c r="I680" i="7"/>
  <c r="H866" i="7"/>
  <c r="F868" i="7"/>
  <c r="J686" i="7"/>
  <c r="H780" i="7"/>
  <c r="L767" i="7"/>
  <c r="A413" i="7"/>
  <c r="A100" i="7"/>
  <c r="M433" i="7"/>
  <c r="A232" i="7"/>
  <c r="B987" i="7"/>
  <c r="J697" i="7"/>
  <c r="M378" i="7"/>
  <c r="K296" i="7"/>
  <c r="F306" i="7"/>
  <c r="J892" i="7"/>
  <c r="H765" i="7"/>
  <c r="E534" i="7"/>
  <c r="J840" i="7"/>
  <c r="D840" i="7"/>
  <c r="E556" i="7"/>
  <c r="F762" i="7"/>
  <c r="F578" i="7"/>
  <c r="K926" i="7"/>
  <c r="I442" i="7"/>
  <c r="F120" i="7"/>
  <c r="L865" i="7"/>
  <c r="C885" i="7"/>
  <c r="C596" i="7"/>
  <c r="D76" i="7"/>
  <c r="D78" i="2" s="1"/>
  <c r="N248" i="7"/>
  <c r="H250" i="7"/>
  <c r="F138" i="7"/>
  <c r="C936" i="7"/>
  <c r="E288" i="7"/>
  <c r="L414" i="7"/>
  <c r="H889" i="7"/>
  <c r="H468" i="7"/>
  <c r="G592" i="7"/>
  <c r="L407" i="7"/>
  <c r="K653" i="7"/>
  <c r="E892" i="7"/>
  <c r="B414" i="7"/>
  <c r="K805" i="7"/>
  <c r="I287" i="7"/>
  <c r="L512" i="7"/>
  <c r="D358" i="7"/>
  <c r="K494" i="7"/>
  <c r="K228" i="7"/>
  <c r="D585" i="7"/>
  <c r="A981" i="7"/>
  <c r="J732" i="7"/>
  <c r="E527" i="7"/>
  <c r="F114" i="7"/>
  <c r="L821" i="7"/>
  <c r="G479" i="7"/>
  <c r="B976" i="7"/>
  <c r="I432" i="7"/>
  <c r="A785" i="7"/>
  <c r="K913" i="7"/>
  <c r="G368" i="7"/>
  <c r="I380" i="7"/>
  <c r="E675" i="7"/>
  <c r="K779" i="7"/>
  <c r="A721" i="7"/>
  <c r="J876" i="7"/>
  <c r="E489" i="7"/>
  <c r="D597" i="7"/>
  <c r="C295" i="7"/>
  <c r="E440" i="7"/>
  <c r="D315" i="7"/>
  <c r="L191" i="7"/>
  <c r="J585" i="7"/>
  <c r="M175" i="7"/>
  <c r="M574" i="7"/>
  <c r="B515" i="7"/>
  <c r="A140" i="7"/>
  <c r="F816" i="7"/>
  <c r="D971" i="7"/>
  <c r="J267" i="7"/>
  <c r="C290" i="7"/>
  <c r="L674" i="7"/>
  <c r="D782" i="7"/>
  <c r="M578" i="7"/>
  <c r="F789" i="7"/>
  <c r="K818" i="7"/>
  <c r="C334" i="7"/>
  <c r="D733" i="7"/>
  <c r="L320" i="7"/>
  <c r="G378" i="7"/>
  <c r="K504" i="7"/>
  <c r="F280" i="7"/>
  <c r="B147" i="7"/>
  <c r="C380" i="7"/>
  <c r="D618" i="7"/>
  <c r="E358" i="7"/>
  <c r="G568" i="7"/>
  <c r="F550" i="7"/>
  <c r="B238" i="7"/>
  <c r="C704" i="7"/>
  <c r="B721" i="7"/>
  <c r="F745" i="7"/>
  <c r="A589" i="7"/>
  <c r="D946" i="7"/>
  <c r="B178" i="7"/>
  <c r="D178" i="7"/>
  <c r="H720" i="7"/>
  <c r="A839" i="7"/>
  <c r="N119" i="7"/>
  <c r="F980" i="7"/>
  <c r="I343" i="7"/>
  <c r="M411" i="7"/>
  <c r="L769" i="7"/>
  <c r="J814" i="7"/>
  <c r="L133" i="7"/>
  <c r="F910" i="7"/>
  <c r="A773" i="7"/>
  <c r="H764" i="7"/>
  <c r="I741" i="7"/>
  <c r="L615" i="7"/>
  <c r="J277" i="7"/>
  <c r="B112" i="7"/>
  <c r="F195" i="7"/>
  <c r="C841" i="7"/>
  <c r="A593" i="7"/>
  <c r="J522" i="7"/>
  <c r="B520" i="7"/>
  <c r="C785" i="7"/>
  <c r="I153" i="7"/>
  <c r="D624" i="7"/>
  <c r="L307" i="7"/>
  <c r="K103" i="7"/>
  <c r="G794" i="7"/>
  <c r="H430" i="7"/>
  <c r="J467" i="7"/>
  <c r="A513" i="7"/>
  <c r="K177" i="7"/>
  <c r="F637" i="7"/>
  <c r="F888" i="7"/>
  <c r="E731" i="7"/>
  <c r="H542" i="7"/>
  <c r="H309" i="7"/>
  <c r="K942" i="7"/>
  <c r="I514" i="7"/>
  <c r="C174" i="7"/>
  <c r="J530" i="7"/>
  <c r="F500" i="7"/>
  <c r="H139" i="7"/>
  <c r="J343" i="7"/>
  <c r="M93" i="7"/>
  <c r="F607" i="7"/>
  <c r="K837" i="7"/>
  <c r="I987" i="7"/>
  <c r="A340" i="7"/>
  <c r="K232" i="7"/>
  <c r="H125" i="7"/>
  <c r="E933" i="7"/>
  <c r="D895" i="7"/>
  <c r="A419" i="7"/>
  <c r="D948" i="7"/>
  <c r="G918" i="7"/>
  <c r="D872" i="7"/>
  <c r="G705" i="7"/>
  <c r="H806" i="7"/>
  <c r="C863" i="7"/>
  <c r="L955" i="7"/>
  <c r="E966" i="7"/>
  <c r="J716" i="7"/>
  <c r="C265" i="7"/>
  <c r="J133" i="7"/>
  <c r="F527" i="7"/>
  <c r="D910" i="7"/>
  <c r="J819" i="7"/>
  <c r="B720" i="7"/>
  <c r="A396" i="7"/>
  <c r="C197" i="7"/>
  <c r="M849" i="7"/>
  <c r="F652" i="7"/>
  <c r="C525" i="7"/>
  <c r="E119" i="7"/>
  <c r="C541" i="7"/>
  <c r="H413" i="7"/>
  <c r="I450" i="7"/>
  <c r="B166" i="7"/>
  <c r="H452" i="7"/>
  <c r="F116" i="7"/>
  <c r="B212" i="7"/>
  <c r="M88" i="7"/>
  <c r="D92" i="7"/>
  <c r="H261" i="7"/>
  <c r="E862" i="7"/>
  <c r="L893" i="7"/>
  <c r="I510" i="7"/>
  <c r="I382" i="7"/>
  <c r="A569" i="7"/>
  <c r="B175" i="7"/>
  <c r="L958" i="7"/>
  <c r="M202" i="7"/>
  <c r="M892" i="7"/>
  <c r="G708" i="7"/>
  <c r="M865" i="7"/>
  <c r="M92" i="7"/>
  <c r="J742" i="7"/>
  <c r="C233" i="7"/>
  <c r="F670" i="7"/>
  <c r="L284" i="7"/>
  <c r="K716" i="7"/>
  <c r="L857" i="7"/>
  <c r="C664" i="7"/>
  <c r="C500" i="7"/>
  <c r="C895" i="7"/>
  <c r="N80" i="7"/>
  <c r="G875" i="7"/>
  <c r="B250" i="7"/>
  <c r="A460" i="7"/>
  <c r="L434" i="7"/>
  <c r="E351" i="7"/>
  <c r="L468" i="7"/>
  <c r="L200" i="7"/>
  <c r="I100" i="7"/>
  <c r="D465" i="7"/>
  <c r="F330" i="7"/>
  <c r="M663" i="7"/>
  <c r="D138" i="7"/>
  <c r="E185" i="7"/>
  <c r="H153" i="7"/>
  <c r="G899" i="7"/>
  <c r="B603" i="7"/>
  <c r="F265" i="7"/>
  <c r="H490" i="7"/>
  <c r="K212" i="7"/>
  <c r="G646" i="7"/>
  <c r="G925" i="7"/>
  <c r="E106" i="7"/>
  <c r="M516" i="7"/>
  <c r="L910" i="7"/>
  <c r="C493" i="7"/>
  <c r="A632" i="7"/>
  <c r="G247" i="7"/>
  <c r="H629" i="7"/>
  <c r="G950" i="7"/>
  <c r="J465" i="7"/>
  <c r="H495" i="7"/>
  <c r="B716" i="7"/>
  <c r="H733" i="7"/>
  <c r="L424" i="7"/>
  <c r="B887" i="7"/>
  <c r="K954" i="7"/>
  <c r="A669" i="7"/>
  <c r="C679" i="7"/>
  <c r="C534" i="7"/>
  <c r="C305" i="7"/>
  <c r="C368" i="7"/>
  <c r="H728" i="7"/>
  <c r="J229" i="7"/>
  <c r="J657" i="7"/>
  <c r="E414" i="7"/>
  <c r="D397" i="7"/>
  <c r="F777" i="7"/>
  <c r="I668" i="7"/>
  <c r="F455" i="7"/>
  <c r="F780" i="7"/>
  <c r="F170" i="7"/>
  <c r="L770" i="7"/>
  <c r="B728" i="7"/>
  <c r="H462" i="7"/>
  <c r="E584" i="7"/>
  <c r="J401" i="7"/>
  <c r="C217" i="7"/>
  <c r="E974" i="7"/>
  <c r="A932" i="7"/>
  <c r="L218" i="7"/>
  <c r="B451" i="7"/>
  <c r="I637" i="7"/>
  <c r="D736" i="7"/>
  <c r="I184" i="7"/>
  <c r="J175" i="7"/>
  <c r="K706" i="7"/>
  <c r="L677" i="7"/>
  <c r="H588" i="7"/>
  <c r="E295" i="7"/>
  <c r="C100" i="7"/>
  <c r="J725" i="7"/>
  <c r="D242" i="7"/>
  <c r="D563" i="7"/>
  <c r="J820" i="7"/>
  <c r="L874" i="7"/>
  <c r="M885" i="7"/>
  <c r="M638" i="7"/>
  <c r="H924" i="7"/>
  <c r="F192" i="7"/>
  <c r="K941" i="7"/>
  <c r="D85" i="7"/>
  <c r="K237" i="7"/>
  <c r="C79" i="7"/>
  <c r="L274" i="7"/>
  <c r="E641" i="7"/>
  <c r="H124" i="7"/>
  <c r="H386" i="7"/>
  <c r="G815" i="7"/>
  <c r="D246" i="7"/>
  <c r="K770" i="7"/>
  <c r="L510" i="7"/>
  <c r="J976" i="7"/>
  <c r="I672" i="7"/>
  <c r="B232" i="7"/>
  <c r="J390" i="7"/>
  <c r="F451" i="7"/>
  <c r="C196" i="7"/>
  <c r="I606" i="7"/>
  <c r="K303" i="7"/>
  <c r="L890" i="7"/>
  <c r="J672" i="7"/>
  <c r="F151" i="7"/>
  <c r="L283" i="7"/>
  <c r="J949" i="7"/>
  <c r="A139" i="7"/>
  <c r="M720" i="7"/>
  <c r="G658" i="7"/>
  <c r="M538" i="7"/>
  <c r="L633" i="7"/>
  <c r="L252" i="7"/>
  <c r="J986" i="7"/>
  <c r="I160" i="7"/>
  <c r="M807" i="7"/>
  <c r="B702" i="7"/>
  <c r="D153" i="7"/>
  <c r="F567" i="7"/>
  <c r="I82" i="7"/>
  <c r="J825" i="7"/>
  <c r="D401" i="7"/>
  <c r="H835" i="7"/>
  <c r="B761" i="7"/>
  <c r="B972" i="7"/>
  <c r="J690" i="7"/>
  <c r="L437" i="7"/>
  <c r="G308" i="7"/>
  <c r="B713" i="7"/>
  <c r="A708" i="7"/>
  <c r="L384" i="7"/>
  <c r="D741" i="7"/>
  <c r="K565" i="7"/>
  <c r="M971" i="7"/>
  <c r="H792" i="7"/>
  <c r="M436" i="7"/>
  <c r="H977" i="7"/>
  <c r="H785" i="7"/>
  <c r="L409" i="7"/>
  <c r="K834" i="7"/>
  <c r="L799" i="7"/>
  <c r="D933" i="7"/>
  <c r="A691" i="7"/>
  <c r="L385" i="7"/>
  <c r="C448" i="7"/>
  <c r="J842" i="7"/>
  <c r="J659" i="7"/>
  <c r="H593" i="7"/>
  <c r="A254" i="7"/>
  <c r="H112" i="7"/>
  <c r="H114" i="7"/>
  <c r="L713" i="7"/>
  <c r="J772" i="7"/>
  <c r="L650" i="7"/>
  <c r="H584" i="7"/>
  <c r="G850" i="7"/>
  <c r="C200" i="7"/>
  <c r="M443" i="7"/>
  <c r="E712" i="7"/>
  <c r="D362" i="7"/>
  <c r="A202" i="7"/>
  <c r="I905" i="7"/>
  <c r="A411" i="7"/>
  <c r="G664" i="7"/>
  <c r="N122" i="7"/>
  <c r="G966" i="7"/>
  <c r="L327" i="7"/>
  <c r="A574" i="7"/>
  <c r="J822" i="7"/>
  <c r="H800" i="7"/>
  <c r="C828" i="7"/>
  <c r="H890" i="7"/>
  <c r="L555" i="7"/>
  <c r="D902" i="7"/>
  <c r="L938" i="7"/>
  <c r="C798" i="7"/>
  <c r="I859" i="7"/>
  <c r="L600" i="7"/>
  <c r="J288" i="7"/>
  <c r="I785" i="7"/>
  <c r="G786" i="7"/>
  <c r="M407" i="7"/>
  <c r="B357" i="7"/>
  <c r="L335" i="7"/>
  <c r="M771" i="7"/>
  <c r="G880" i="7"/>
  <c r="F610" i="7"/>
  <c r="L290" i="7"/>
  <c r="H761" i="7"/>
  <c r="J344" i="7"/>
  <c r="N242" i="7"/>
  <c r="M349" i="7"/>
  <c r="J893" i="7"/>
  <c r="K691" i="7"/>
  <c r="I505" i="7"/>
  <c r="E554" i="7"/>
  <c r="I262" i="7"/>
  <c r="I848" i="7"/>
  <c r="B640" i="7"/>
  <c r="A642" i="7"/>
  <c r="G89" i="7"/>
  <c r="M324" i="7"/>
  <c r="N189" i="7"/>
  <c r="E986" i="7"/>
  <c r="E634" i="7"/>
  <c r="J375" i="7"/>
  <c r="L972" i="7"/>
  <c r="C583" i="7"/>
  <c r="C132" i="7"/>
  <c r="G245" i="7"/>
  <c r="G91" i="7"/>
  <c r="M833" i="7"/>
  <c r="H973" i="7"/>
  <c r="M203" i="7"/>
  <c r="B712" i="7"/>
  <c r="F203" i="7"/>
  <c r="F861" i="7"/>
  <c r="M795" i="7"/>
  <c r="H224" i="7"/>
  <c r="G324" i="7"/>
  <c r="G424" i="7"/>
  <c r="E297" i="7"/>
  <c r="M750" i="7"/>
  <c r="K149" i="7"/>
  <c r="I624" i="7"/>
  <c r="A644" i="7"/>
  <c r="A306" i="7"/>
  <c r="F417" i="7"/>
  <c r="F582" i="7"/>
  <c r="I656" i="7"/>
  <c r="H380" i="7"/>
  <c r="J959" i="7"/>
  <c r="B87" i="7"/>
  <c r="J746" i="7"/>
  <c r="G883" i="7"/>
  <c r="K861" i="7"/>
  <c r="E474" i="7"/>
  <c r="A613" i="7"/>
  <c r="F951" i="7"/>
  <c r="B274" i="7"/>
  <c r="M369" i="7"/>
  <c r="M107" i="7"/>
  <c r="A716" i="7"/>
  <c r="I766" i="7"/>
  <c r="E176" i="7"/>
  <c r="I141" i="7"/>
  <c r="C795" i="7"/>
  <c r="B787" i="7"/>
  <c r="J450" i="7"/>
  <c r="H492" i="7"/>
  <c r="E851" i="7"/>
  <c r="F597" i="7"/>
  <c r="G205" i="7"/>
  <c r="A147" i="7"/>
  <c r="J397" i="7"/>
  <c r="D399" i="7"/>
  <c r="A548" i="7"/>
  <c r="K339" i="7"/>
  <c r="D82" i="7"/>
  <c r="A659" i="7"/>
  <c r="E432" i="7"/>
  <c r="I840" i="7"/>
  <c r="G871" i="7"/>
  <c r="C559" i="7"/>
  <c r="F593" i="7"/>
  <c r="M630" i="7"/>
  <c r="C371" i="7"/>
  <c r="I490" i="7"/>
  <c r="E597" i="7"/>
  <c r="D807" i="7"/>
  <c r="B665" i="7"/>
  <c r="G642" i="7"/>
  <c r="J456" i="7"/>
  <c r="H671" i="7"/>
  <c r="L550" i="7"/>
  <c r="A536" i="7"/>
  <c r="B508" i="7"/>
  <c r="H527" i="7"/>
  <c r="H172" i="7"/>
  <c r="G140" i="7"/>
  <c r="A927" i="7"/>
  <c r="A320" i="7"/>
  <c r="A892" i="7"/>
  <c r="H956" i="7"/>
  <c r="A441" i="7"/>
  <c r="B627" i="7"/>
  <c r="A440" i="7"/>
  <c r="F355" i="7"/>
  <c r="E77" i="7"/>
  <c r="M342" i="7"/>
  <c r="I151" i="7"/>
  <c r="K113" i="7"/>
  <c r="J663" i="7"/>
  <c r="H870" i="7"/>
  <c r="H863" i="7"/>
  <c r="G682" i="7"/>
  <c r="F296" i="7"/>
  <c r="D187" i="7"/>
  <c r="A282" i="7"/>
  <c r="C107" i="7"/>
  <c r="E300" i="7"/>
  <c r="C859" i="7"/>
  <c r="M168" i="7"/>
  <c r="C313" i="7"/>
  <c r="M726" i="7"/>
  <c r="L913" i="7"/>
  <c r="K418" i="7"/>
  <c r="M200" i="7"/>
  <c r="D128" i="7"/>
  <c r="L364" i="7"/>
  <c r="A207" i="7"/>
  <c r="K206" i="7"/>
  <c r="A509" i="7"/>
  <c r="D970" i="7"/>
  <c r="J896" i="7"/>
  <c r="J520" i="7"/>
  <c r="D504" i="7"/>
  <c r="C239" i="7"/>
  <c r="L719" i="7"/>
  <c r="F103" i="7"/>
  <c r="L971" i="7"/>
  <c r="L629" i="7"/>
  <c r="G989" i="7"/>
  <c r="E434" i="7"/>
  <c r="D80" i="7"/>
  <c r="B507" i="7"/>
  <c r="L189" i="7"/>
  <c r="J564" i="7"/>
  <c r="H383" i="7"/>
  <c r="M414" i="7"/>
  <c r="A571" i="7"/>
  <c r="B864" i="7"/>
  <c r="I267" i="7"/>
  <c r="L517" i="7"/>
  <c r="C186" i="7"/>
  <c r="A782" i="7"/>
  <c r="K921" i="7"/>
  <c r="A768" i="7"/>
  <c r="F595" i="7"/>
  <c r="K817" i="7"/>
  <c r="M899" i="7"/>
  <c r="E98" i="7"/>
  <c r="F399" i="7"/>
  <c r="J715" i="7"/>
  <c r="I595" i="7"/>
  <c r="H756" i="7"/>
  <c r="F747" i="7"/>
  <c r="I210" i="7"/>
  <c r="G432" i="7"/>
  <c r="F583" i="7"/>
  <c r="A405" i="7"/>
  <c r="C650" i="7"/>
  <c r="A402" i="7"/>
  <c r="N171" i="7"/>
  <c r="H589" i="7"/>
  <c r="D145" i="7"/>
  <c r="J847" i="7"/>
  <c r="B691" i="7"/>
  <c r="K553" i="7"/>
  <c r="M306" i="7"/>
  <c r="I530" i="7"/>
  <c r="A905" i="7"/>
  <c r="C419" i="7"/>
  <c r="D200" i="7"/>
  <c r="A105" i="7"/>
  <c r="C142" i="7"/>
  <c r="J148" i="7"/>
  <c r="H732" i="7"/>
  <c r="A494" i="7"/>
  <c r="D297" i="7"/>
  <c r="N205" i="7"/>
  <c r="E790" i="7"/>
  <c r="A717" i="7"/>
  <c r="I383" i="7"/>
  <c r="M427" i="7"/>
  <c r="L856" i="7"/>
  <c r="I474" i="7"/>
  <c r="K573" i="7"/>
  <c r="J955" i="7"/>
  <c r="L623" i="7"/>
  <c r="C671" i="7"/>
  <c r="J594" i="7"/>
  <c r="K664" i="7"/>
  <c r="K920" i="7"/>
  <c r="C210" i="7"/>
  <c r="N129" i="7"/>
  <c r="I317" i="7"/>
  <c r="G204" i="7"/>
  <c r="K430" i="7"/>
  <c r="H976" i="7"/>
  <c r="G644" i="7"/>
  <c r="D108" i="7"/>
  <c r="E341" i="7"/>
  <c r="F812" i="7"/>
  <c r="K108" i="7"/>
  <c r="D154" i="7"/>
  <c r="A665" i="7"/>
  <c r="I302" i="7"/>
  <c r="I273" i="7"/>
  <c r="G579" i="7"/>
  <c r="C148" i="7"/>
  <c r="N126" i="7"/>
  <c r="G660" i="7"/>
  <c r="M545" i="7"/>
  <c r="D956" i="7"/>
  <c r="G887" i="7"/>
  <c r="H908" i="7"/>
  <c r="E107" i="7"/>
  <c r="E286" i="7"/>
  <c r="J234" i="7"/>
  <c r="A252" i="7"/>
  <c r="L481" i="7"/>
  <c r="D874" i="7"/>
  <c r="M786" i="7"/>
  <c r="D780" i="7"/>
  <c r="D516" i="7"/>
  <c r="N130" i="7"/>
  <c r="B744" i="7"/>
  <c r="G133" i="7"/>
  <c r="G749" i="7"/>
  <c r="C648" i="7"/>
  <c r="G605" i="7"/>
  <c r="D829" i="7"/>
  <c r="I350" i="7"/>
  <c r="K536" i="7"/>
  <c r="D846" i="7"/>
  <c r="H160" i="7"/>
  <c r="E558" i="7"/>
  <c r="C153" i="7"/>
  <c r="C520" i="7"/>
  <c r="A991" i="7"/>
  <c r="B910" i="7"/>
  <c r="M805" i="7"/>
  <c r="L870" i="7"/>
  <c r="A618" i="7"/>
  <c r="M284" i="7"/>
  <c r="J144" i="7"/>
  <c r="H684" i="7"/>
  <c r="J262" i="7"/>
  <c r="J201" i="7"/>
  <c r="E404" i="7"/>
  <c r="H876" i="7"/>
  <c r="I75" i="7"/>
  <c r="I77" i="2" s="1"/>
  <c r="I843" i="7"/>
  <c r="M458" i="7"/>
  <c r="F485" i="7"/>
  <c r="E166" i="7"/>
  <c r="I499" i="7"/>
  <c r="H260" i="7"/>
  <c r="M327" i="7"/>
  <c r="M432" i="7"/>
  <c r="C350" i="7"/>
  <c r="L817" i="7"/>
  <c r="A933" i="7"/>
  <c r="A385" i="7"/>
  <c r="D665" i="7"/>
  <c r="E888" i="7"/>
  <c r="D454" i="7"/>
  <c r="H329" i="7"/>
  <c r="C571" i="7"/>
  <c r="B393" i="7"/>
  <c r="I857" i="7"/>
  <c r="B582" i="7"/>
  <c r="I290" i="7"/>
  <c r="I660" i="7"/>
  <c r="J834" i="7"/>
  <c r="I472" i="7"/>
  <c r="E602" i="7"/>
  <c r="G602" i="7"/>
  <c r="M563" i="7"/>
  <c r="K676" i="7"/>
  <c r="K126" i="7"/>
  <c r="B199" i="7"/>
  <c r="G916" i="7"/>
  <c r="F627" i="7"/>
  <c r="K283" i="7"/>
  <c r="A805" i="7"/>
  <c r="L551" i="7"/>
  <c r="F386" i="7"/>
  <c r="H96" i="7"/>
  <c r="E315" i="7"/>
  <c r="C643" i="7"/>
  <c r="D879" i="7"/>
  <c r="L177" i="7"/>
  <c r="J224" i="7"/>
  <c r="G343" i="7"/>
  <c r="C138" i="7"/>
  <c r="L237" i="7"/>
  <c r="G514" i="7"/>
  <c r="F713" i="7"/>
  <c r="C742" i="7"/>
  <c r="D351" i="7"/>
  <c r="J260" i="7"/>
  <c r="J777" i="7"/>
  <c r="A482" i="7"/>
  <c r="M368" i="7"/>
  <c r="E277" i="7"/>
  <c r="F668" i="7"/>
  <c r="B735" i="7"/>
  <c r="E430" i="7"/>
  <c r="B115" i="7"/>
  <c r="A146" i="7"/>
  <c r="C108" i="7"/>
  <c r="G121" i="7"/>
  <c r="H644" i="7"/>
  <c r="H561" i="7"/>
  <c r="L819" i="7"/>
  <c r="H582" i="7"/>
  <c r="C358" i="7"/>
  <c r="L787" i="7"/>
  <c r="M298" i="7"/>
  <c r="J328" i="7"/>
  <c r="M763" i="7"/>
  <c r="J589" i="7"/>
  <c r="C553" i="7"/>
  <c r="C120" i="7"/>
  <c r="J857" i="7"/>
  <c r="J592" i="7"/>
  <c r="J203" i="7"/>
  <c r="J776" i="7"/>
  <c r="E833" i="7"/>
  <c r="C646" i="7"/>
  <c r="K152" i="7"/>
  <c r="C114" i="7"/>
  <c r="K833" i="7"/>
  <c r="J740" i="7"/>
  <c r="D856" i="7"/>
  <c r="E145" i="7"/>
  <c r="I980" i="7"/>
  <c r="K507" i="7"/>
  <c r="G318" i="7"/>
  <c r="M894" i="7"/>
  <c r="C332" i="7"/>
  <c r="C617" i="7"/>
  <c r="L779" i="7"/>
  <c r="I562" i="7"/>
  <c r="J168" i="7"/>
  <c r="F728" i="7"/>
  <c r="B332" i="7"/>
  <c r="J398" i="7"/>
  <c r="H680" i="7"/>
  <c r="C669" i="7"/>
  <c r="K743" i="7"/>
  <c r="M387" i="7"/>
  <c r="G515" i="7"/>
  <c r="I495" i="7"/>
  <c r="N210" i="7"/>
  <c r="E863" i="7"/>
  <c r="A268" i="7"/>
  <c r="L262" i="7"/>
  <c r="C900" i="7"/>
  <c r="K844" i="7"/>
  <c r="F83" i="7"/>
  <c r="H981" i="7"/>
  <c r="D631" i="7"/>
  <c r="C183" i="7"/>
  <c r="M969" i="7"/>
  <c r="D451" i="7"/>
  <c r="E254" i="7"/>
  <c r="D966" i="7"/>
  <c r="I549" i="7"/>
  <c r="F89" i="7"/>
  <c r="M777" i="7"/>
  <c r="K464" i="7"/>
  <c r="J88" i="7"/>
  <c r="M942" i="7"/>
  <c r="D581" i="7"/>
  <c r="I197" i="7"/>
  <c r="L889" i="7"/>
  <c r="K417" i="7"/>
  <c r="I918" i="7"/>
  <c r="C139" i="7"/>
  <c r="B827" i="7"/>
  <c r="M935" i="7"/>
  <c r="B176" i="7"/>
  <c r="D542" i="7"/>
  <c r="L197" i="7"/>
  <c r="K689" i="7"/>
  <c r="N192" i="7"/>
  <c r="B328" i="7"/>
  <c r="K91" i="7"/>
  <c r="D693" i="7"/>
  <c r="H573" i="7"/>
  <c r="E264" i="7"/>
  <c r="F852" i="7"/>
  <c r="D575" i="7"/>
  <c r="K511" i="7"/>
  <c r="A528" i="7"/>
  <c r="I138" i="7"/>
  <c r="J838" i="7"/>
  <c r="B467" i="7"/>
  <c r="D758" i="7"/>
  <c r="A349" i="7"/>
  <c r="L336" i="7"/>
  <c r="B364" i="7"/>
  <c r="B84" i="7"/>
  <c r="M328" i="7"/>
  <c r="M615" i="7"/>
  <c r="M456" i="7"/>
  <c r="E963" i="7"/>
  <c r="G197" i="7"/>
  <c r="A943" i="7"/>
  <c r="I460" i="7"/>
  <c r="C417" i="7"/>
  <c r="C676" i="7"/>
  <c r="N142" i="7"/>
  <c r="N144" i="7"/>
  <c r="F222" i="7"/>
  <c r="M872" i="7"/>
  <c r="A348" i="7"/>
  <c r="C422" i="7"/>
  <c r="D619" i="7"/>
  <c r="L493" i="7"/>
  <c r="G943" i="7"/>
  <c r="B924" i="7"/>
  <c r="J607" i="7"/>
  <c r="D147" i="7"/>
  <c r="C590" i="7"/>
  <c r="I121" i="7"/>
  <c r="I261" i="7"/>
  <c r="K584" i="7"/>
  <c r="J290" i="7"/>
  <c r="A503" i="7"/>
  <c r="M694" i="7"/>
  <c r="B86" i="7"/>
  <c r="F664" i="7"/>
  <c r="H952" i="7"/>
  <c r="F958" i="7"/>
  <c r="F641" i="7"/>
  <c r="H926" i="7"/>
  <c r="L675" i="7"/>
  <c r="H594" i="7"/>
  <c r="K179" i="7"/>
  <c r="M923" i="7"/>
  <c r="D206" i="7"/>
  <c r="G529" i="7"/>
  <c r="G298" i="7"/>
  <c r="L825" i="7"/>
  <c r="D694" i="7"/>
  <c r="C457" i="7"/>
  <c r="E791" i="7"/>
  <c r="I477" i="7"/>
  <c r="J331" i="7"/>
  <c r="E275" i="7"/>
  <c r="G82" i="7"/>
  <c r="G306" i="7"/>
  <c r="K764" i="7"/>
  <c r="L603" i="7"/>
  <c r="A171" i="7"/>
  <c r="C815" i="7"/>
  <c r="K137" i="7"/>
  <c r="D973" i="7"/>
  <c r="H503" i="7"/>
  <c r="M547" i="7"/>
  <c r="K561" i="7"/>
  <c r="B490" i="7"/>
  <c r="C925" i="7"/>
  <c r="J468" i="7"/>
  <c r="I983" i="7"/>
  <c r="I356" i="7"/>
  <c r="G984" i="7"/>
  <c r="D501" i="7"/>
  <c r="E317" i="7"/>
  <c r="L315" i="7"/>
  <c r="M305" i="7"/>
  <c r="K882" i="7"/>
  <c r="G854" i="7"/>
  <c r="B227" i="7"/>
  <c r="G406" i="7"/>
  <c r="I167" i="7"/>
  <c r="D430" i="7"/>
  <c r="A433" i="7"/>
  <c r="M376" i="7"/>
  <c r="C454" i="7"/>
  <c r="F506" i="7"/>
  <c r="I977" i="7"/>
  <c r="I205" i="7"/>
  <c r="F934" i="7"/>
  <c r="J182" i="7"/>
  <c r="B951" i="7"/>
  <c r="H256" i="7"/>
  <c r="L976" i="7"/>
  <c r="F786" i="7"/>
  <c r="E944" i="7"/>
  <c r="G805" i="7"/>
  <c r="E412" i="7"/>
  <c r="E806" i="7"/>
  <c r="M565" i="7"/>
  <c r="N153" i="7"/>
  <c r="A317" i="7"/>
  <c r="H500" i="7"/>
  <c r="B210" i="7"/>
  <c r="L892" i="7"/>
  <c r="D898" i="7"/>
  <c r="I815" i="7"/>
  <c r="A987" i="7"/>
  <c r="E130" i="7"/>
  <c r="F235" i="7"/>
  <c r="J330" i="7"/>
  <c r="F430" i="7"/>
  <c r="C837" i="7"/>
  <c r="K537" i="7"/>
  <c r="H805" i="7"/>
  <c r="L556" i="7"/>
  <c r="E631" i="7"/>
  <c r="M89" i="7"/>
  <c r="G665" i="7"/>
  <c r="M244" i="7"/>
  <c r="I881" i="7"/>
  <c r="A938" i="7"/>
  <c r="I145" i="7"/>
  <c r="M618" i="7"/>
  <c r="L261" i="7"/>
  <c r="C333" i="7"/>
  <c r="A284" i="7"/>
  <c r="E238" i="7"/>
  <c r="K481" i="7"/>
  <c r="H617" i="7"/>
  <c r="C432" i="7"/>
  <c r="C846" i="7"/>
  <c r="I225" i="7"/>
  <c r="H84" i="7"/>
  <c r="G147" i="7"/>
  <c r="K245" i="7"/>
  <c r="E111" i="7"/>
  <c r="C548" i="7"/>
  <c r="G569" i="7"/>
  <c r="G527" i="7"/>
  <c r="A259" i="7"/>
  <c r="G145" i="7"/>
  <c r="K701" i="7"/>
  <c r="K899" i="7"/>
  <c r="F166" i="7"/>
  <c r="J979" i="7"/>
  <c r="K846" i="7"/>
  <c r="E338" i="7"/>
  <c r="D745" i="7"/>
  <c r="G595" i="7"/>
  <c r="L168" i="7"/>
  <c r="I480" i="7"/>
  <c r="J81" i="7"/>
  <c r="G964" i="7"/>
  <c r="K608" i="7"/>
  <c r="F241" i="7"/>
  <c r="D192" i="7"/>
  <c r="B831" i="7"/>
  <c r="B694" i="7"/>
  <c r="L921" i="7"/>
  <c r="F503" i="7"/>
  <c r="E852" i="7"/>
  <c r="E454" i="7"/>
  <c r="C822" i="7"/>
  <c r="C987" i="7"/>
  <c r="F700" i="7"/>
  <c r="I877" i="7"/>
  <c r="A650" i="7"/>
  <c r="H550" i="7"/>
  <c r="M820" i="7"/>
  <c r="M542" i="7"/>
  <c r="C604" i="7"/>
  <c r="D180" i="7"/>
  <c r="M936" i="7"/>
  <c r="J280" i="7"/>
  <c r="A949" i="7"/>
  <c r="L529" i="7"/>
  <c r="B859" i="7"/>
  <c r="I631" i="7"/>
  <c r="I976" i="7"/>
  <c r="A240" i="7"/>
  <c r="I817" i="7"/>
  <c r="I894" i="7"/>
  <c r="A106" i="7"/>
  <c r="L142" i="7"/>
  <c r="K197" i="7"/>
  <c r="C543" i="7"/>
  <c r="H85" i="7"/>
  <c r="L559" i="7"/>
  <c r="A439" i="7"/>
  <c r="E181" i="7"/>
  <c r="J536" i="7"/>
  <c r="E596" i="7"/>
  <c r="F221" i="7"/>
  <c r="A352" i="7"/>
  <c r="D466" i="7"/>
  <c r="B738" i="7"/>
  <c r="D573" i="7"/>
  <c r="G83" i="7"/>
  <c r="M911" i="7"/>
  <c r="K862" i="7"/>
  <c r="G700" i="7"/>
  <c r="H746" i="7"/>
  <c r="H801" i="7"/>
  <c r="G547" i="7"/>
  <c r="B107" i="7"/>
  <c r="M460" i="7"/>
  <c r="F896" i="7"/>
  <c r="C392" i="7"/>
  <c r="B247" i="7"/>
  <c r="M110" i="7"/>
  <c r="C960" i="7"/>
  <c r="C801" i="7"/>
  <c r="F208" i="7"/>
  <c r="E722" i="7"/>
  <c r="F501" i="7"/>
  <c r="E499" i="7"/>
  <c r="I459" i="7"/>
  <c r="I190" i="7"/>
  <c r="F407" i="7"/>
  <c r="G612" i="7"/>
  <c r="A952" i="7"/>
  <c r="J529" i="7"/>
  <c r="D424" i="7"/>
  <c r="D592" i="7"/>
  <c r="G741" i="7"/>
  <c r="N206" i="7"/>
  <c r="K839" i="7"/>
  <c r="C443" i="7"/>
  <c r="M90" i="7"/>
  <c r="F587" i="7"/>
  <c r="B339" i="7"/>
  <c r="D152" i="7"/>
  <c r="L130" i="7"/>
  <c r="L166" i="7"/>
  <c r="N191" i="7"/>
  <c r="A488" i="7"/>
  <c r="M326" i="7"/>
  <c r="I573" i="7"/>
  <c r="E179" i="7"/>
  <c r="F835" i="7"/>
  <c r="K713" i="7"/>
  <c r="K927" i="7"/>
  <c r="F679" i="7"/>
  <c r="I557" i="7"/>
  <c r="E495" i="7"/>
  <c r="H767" i="7"/>
  <c r="B863" i="7"/>
  <c r="D224" i="7"/>
  <c r="D986" i="7"/>
  <c r="B522" i="7"/>
  <c r="E720" i="7"/>
  <c r="K959" i="7"/>
  <c r="K284" i="7"/>
  <c r="I485" i="7"/>
  <c r="J546" i="7"/>
  <c r="L771" i="7"/>
  <c r="K365" i="7"/>
  <c r="E820" i="7"/>
  <c r="E329" i="7"/>
  <c r="M579" i="7"/>
  <c r="J830" i="7"/>
  <c r="L693" i="7"/>
  <c r="A697" i="7"/>
  <c r="D193" i="7"/>
  <c r="B770" i="7"/>
  <c r="D386" i="7"/>
  <c r="E853" i="7"/>
  <c r="J664" i="7"/>
  <c r="D130" i="7"/>
  <c r="C137" i="7"/>
  <c r="C95" i="7"/>
  <c r="C620" i="7"/>
  <c r="F733" i="7"/>
  <c r="M313" i="7"/>
  <c r="F580" i="7"/>
  <c r="F913" i="7"/>
  <c r="G383" i="7"/>
  <c r="L570" i="7"/>
  <c r="E747" i="7"/>
  <c r="F889" i="7"/>
  <c r="J787" i="7"/>
  <c r="G175" i="7"/>
  <c r="H361" i="7"/>
  <c r="I605" i="7"/>
  <c r="E906" i="7"/>
  <c r="C939" i="7"/>
  <c r="C147" i="7"/>
  <c r="A841" i="7"/>
  <c r="C359" i="7"/>
  <c r="E216" i="7"/>
  <c r="N151" i="7"/>
  <c r="E120" i="7"/>
  <c r="G420" i="7"/>
  <c r="M729" i="7"/>
  <c r="K403" i="7"/>
  <c r="D107" i="7"/>
  <c r="M646" i="7"/>
  <c r="C503" i="7"/>
  <c r="A357" i="7"/>
  <c r="F510" i="7"/>
  <c r="N229" i="7"/>
  <c r="B840" i="7"/>
  <c r="F738" i="7"/>
  <c r="L435" i="7"/>
  <c r="B337" i="7"/>
  <c r="F104" i="7"/>
  <c r="D141" i="7"/>
  <c r="I930" i="7"/>
  <c r="I511" i="7"/>
  <c r="L791" i="7"/>
  <c r="F443" i="7"/>
  <c r="I715" i="7"/>
  <c r="D149" i="7"/>
  <c r="L925" i="7"/>
  <c r="G261" i="7"/>
  <c r="D467" i="7"/>
  <c r="H519" i="7"/>
  <c r="G775" i="7"/>
  <c r="I990" i="7"/>
  <c r="M123" i="7"/>
  <c r="K357" i="7"/>
  <c r="I441" i="7"/>
  <c r="G723" i="7"/>
  <c r="B654" i="7"/>
  <c r="A334" i="7"/>
  <c r="M170" i="7"/>
  <c r="L831" i="7"/>
  <c r="A875" i="7"/>
  <c r="C937" i="7"/>
  <c r="E948" i="7"/>
  <c r="I600" i="7"/>
  <c r="E99" i="7"/>
  <c r="M425" i="7"/>
  <c r="C762" i="7"/>
  <c r="D636" i="7"/>
  <c r="M534" i="7"/>
  <c r="C836" i="7"/>
  <c r="F772" i="7"/>
  <c r="G518" i="7"/>
  <c r="G903" i="7"/>
  <c r="M600" i="7"/>
  <c r="G182" i="7"/>
  <c r="G722" i="7"/>
  <c r="G169" i="7"/>
  <c r="B297" i="7"/>
  <c r="B553" i="7"/>
  <c r="I675" i="7"/>
  <c r="J159" i="7"/>
  <c r="G517" i="7"/>
  <c r="J125" i="7"/>
  <c r="L382" i="7"/>
  <c r="L832" i="7"/>
  <c r="E346" i="7"/>
  <c r="D518" i="7"/>
  <c r="J871" i="7"/>
  <c r="L682" i="7"/>
  <c r="B923" i="7"/>
  <c r="J731" i="7"/>
  <c r="D457" i="7"/>
  <c r="J326" i="7"/>
  <c r="K812" i="7"/>
  <c r="B452" i="7"/>
  <c r="G503" i="7"/>
  <c r="M149" i="7"/>
  <c r="G927" i="7"/>
  <c r="J922" i="7"/>
  <c r="N100" i="7"/>
  <c r="I193" i="7"/>
  <c r="H182" i="7"/>
  <c r="I523" i="7"/>
  <c r="B495" i="7"/>
  <c r="I952" i="7"/>
  <c r="B576" i="7"/>
  <c r="J302" i="7"/>
  <c r="D958" i="7"/>
  <c r="C254" i="7"/>
  <c r="J883" i="7"/>
  <c r="M981" i="7"/>
  <c r="E279" i="7"/>
  <c r="A374" i="7"/>
  <c r="F659" i="7"/>
  <c r="B259" i="7"/>
  <c r="I778" i="7"/>
  <c r="N201" i="7"/>
  <c r="I591" i="7"/>
  <c r="L654" i="7"/>
  <c r="C215" i="7"/>
  <c r="C193" i="7"/>
  <c r="K121" i="7"/>
  <c r="D301" i="7"/>
  <c r="A679" i="7"/>
  <c r="B977" i="7"/>
  <c r="C269" i="7"/>
  <c r="D759" i="7"/>
  <c r="L848" i="7"/>
  <c r="I172" i="7"/>
  <c r="L472" i="7"/>
  <c r="L827" i="7"/>
  <c r="H787" i="7"/>
  <c r="F709" i="7"/>
  <c r="B511" i="7"/>
  <c r="J164" i="7"/>
  <c r="B318" i="7"/>
  <c r="A344" i="7"/>
  <c r="D539" i="7"/>
  <c r="C856" i="7"/>
  <c r="J644" i="7"/>
  <c r="B600" i="7"/>
  <c r="A667" i="7"/>
  <c r="K600" i="7"/>
  <c r="D960" i="7"/>
  <c r="D204" i="7"/>
  <c r="E696" i="7"/>
  <c r="D923" i="7"/>
  <c r="J733" i="7"/>
  <c r="I277" i="7"/>
  <c r="D470" i="7"/>
  <c r="J216" i="7"/>
  <c r="F282" i="7"/>
  <c r="I802" i="7"/>
  <c r="A338" i="7"/>
  <c r="J274" i="7"/>
  <c r="J899" i="7"/>
  <c r="H963" i="7"/>
  <c r="F119" i="7"/>
  <c r="M275" i="7"/>
  <c r="L518" i="7"/>
  <c r="H960" i="7"/>
  <c r="E292" i="7"/>
  <c r="M210" i="7"/>
  <c r="L420" i="7"/>
  <c r="C192" i="7"/>
  <c r="L790" i="7"/>
  <c r="F438" i="7"/>
  <c r="E443" i="7"/>
  <c r="I602" i="7"/>
  <c r="E221" i="7"/>
  <c r="L214" i="7"/>
  <c r="E237" i="7"/>
  <c r="B645" i="7"/>
  <c r="L774" i="7"/>
  <c r="L433" i="7"/>
  <c r="F185" i="7"/>
  <c r="L219" i="7"/>
  <c r="E229" i="7"/>
  <c r="K101" i="7"/>
  <c r="J155" i="7"/>
  <c r="C111" i="7"/>
  <c r="H822" i="7"/>
  <c r="G375" i="7"/>
  <c r="B757" i="7"/>
  <c r="E137" i="7"/>
  <c r="J248" i="7"/>
  <c r="E340" i="7"/>
  <c r="L306" i="7"/>
  <c r="A475" i="7"/>
  <c r="M589" i="7"/>
  <c r="E949" i="7"/>
  <c r="C565" i="7"/>
  <c r="F640" i="7"/>
  <c r="I702" i="7"/>
  <c r="B225" i="7"/>
  <c r="J706" i="7"/>
  <c r="A120" i="7"/>
  <c r="G467" i="7"/>
  <c r="A815" i="7"/>
  <c r="A868" i="7"/>
  <c r="M323" i="7"/>
  <c r="K982" i="7"/>
  <c r="C402" i="7"/>
  <c r="I729" i="7"/>
  <c r="J435" i="7"/>
  <c r="D828" i="7"/>
  <c r="H715" i="7"/>
  <c r="G797" i="7"/>
  <c r="B631" i="7"/>
  <c r="H481" i="7"/>
  <c r="K279" i="7"/>
  <c r="I202" i="7"/>
  <c r="L475" i="7"/>
  <c r="J798" i="7"/>
  <c r="J404" i="7"/>
  <c r="J833" i="7"/>
  <c r="H836" i="7"/>
  <c r="B275" i="7"/>
  <c r="G172" i="7"/>
  <c r="A457" i="7"/>
  <c r="H337" i="7"/>
  <c r="J789" i="7"/>
  <c r="E524" i="7"/>
  <c r="M919" i="7"/>
  <c r="C809" i="7"/>
  <c r="E609" i="7"/>
  <c r="A964" i="7"/>
  <c r="F466" i="7"/>
  <c r="F916" i="7"/>
  <c r="H424" i="7"/>
  <c r="L937" i="7"/>
  <c r="J487" i="7"/>
  <c r="K390" i="7"/>
  <c r="J760" i="7"/>
  <c r="C748" i="7"/>
  <c r="I665" i="7"/>
  <c r="D525" i="7"/>
  <c r="L459" i="7"/>
  <c r="I642" i="7"/>
  <c r="B195" i="7"/>
  <c r="F205" i="7"/>
  <c r="F325" i="7"/>
  <c r="M462" i="7"/>
  <c r="C630" i="7"/>
  <c r="M473" i="7"/>
  <c r="J342" i="7"/>
  <c r="M194" i="7"/>
  <c r="K469" i="7"/>
  <c r="E800" i="7"/>
  <c r="B789" i="7"/>
  <c r="H615" i="7"/>
  <c r="G285" i="7"/>
  <c r="E646" i="7"/>
  <c r="I217" i="7"/>
  <c r="A480" i="7"/>
  <c r="G627" i="7"/>
  <c r="D715" i="7"/>
  <c r="I431" i="7"/>
  <c r="K925" i="7"/>
  <c r="M680" i="7"/>
  <c r="J678" i="7"/>
  <c r="H877" i="7"/>
  <c r="L808" i="7"/>
  <c r="K289" i="7"/>
  <c r="K467" i="7"/>
  <c r="K102" i="7"/>
  <c r="K628" i="7"/>
  <c r="J867" i="7"/>
  <c r="C467" i="7"/>
  <c r="A748" i="7"/>
  <c r="I738" i="7"/>
  <c r="K922" i="7"/>
  <c r="J866" i="7"/>
  <c r="B669" i="7"/>
  <c r="F688" i="7"/>
  <c r="H852" i="7"/>
  <c r="A432" i="7"/>
  <c r="D198" i="7"/>
  <c r="B136" i="7"/>
  <c r="N161" i="7"/>
  <c r="A312" i="7"/>
  <c r="M806" i="7"/>
  <c r="L265" i="7"/>
  <c r="K769" i="7"/>
  <c r="C754" i="7"/>
  <c r="H909" i="7"/>
  <c r="K659" i="7"/>
  <c r="D487" i="7"/>
  <c r="A390" i="7"/>
  <c r="F79" i="7"/>
  <c r="G830" i="7"/>
  <c r="A960" i="7"/>
  <c r="I822" i="7"/>
  <c r="I221" i="7"/>
  <c r="A379" i="7"/>
  <c r="K939" i="7"/>
  <c r="L931" i="7"/>
  <c r="K905" i="7"/>
  <c r="H466" i="7"/>
  <c r="G222" i="7"/>
  <c r="I888" i="7"/>
  <c r="G959" i="7"/>
  <c r="B134" i="7"/>
  <c r="M395" i="7"/>
  <c r="M707" i="7"/>
  <c r="I201" i="7"/>
  <c r="G819" i="7"/>
  <c r="I491" i="7"/>
  <c r="D173" i="7"/>
  <c r="L128" i="7"/>
  <c r="M392" i="7"/>
  <c r="H354" i="7"/>
  <c r="C632" i="7"/>
  <c r="H648" i="7"/>
  <c r="C924" i="7"/>
  <c r="J75" i="7"/>
  <c r="F813" i="7"/>
  <c r="I330" i="7"/>
  <c r="D102" i="7"/>
  <c r="H435" i="7"/>
  <c r="K953" i="7"/>
  <c r="J596" i="7"/>
  <c r="E126" i="7"/>
  <c r="I710" i="7"/>
  <c r="F622" i="7"/>
  <c r="J712" i="7"/>
  <c r="F319" i="7"/>
  <c r="L212" i="7"/>
  <c r="B852" i="7"/>
  <c r="D500" i="7"/>
  <c r="J569" i="7"/>
  <c r="D792" i="7"/>
  <c r="B635" i="7"/>
  <c r="I86" i="7"/>
  <c r="B354" i="7"/>
  <c r="I379" i="7"/>
  <c r="G552" i="7"/>
  <c r="I820" i="7"/>
  <c r="J365" i="7"/>
  <c r="G872" i="7"/>
  <c r="E472" i="7"/>
  <c r="M584" i="7"/>
  <c r="G809" i="7"/>
  <c r="E208" i="7"/>
  <c r="K473" i="7"/>
  <c r="K172" i="7"/>
  <c r="C781" i="7"/>
  <c r="C568" i="7"/>
  <c r="F504" i="7"/>
  <c r="E355" i="7"/>
  <c r="F576" i="7"/>
  <c r="A412" i="7"/>
  <c r="B409" i="7"/>
  <c r="F427" i="7"/>
  <c r="K508" i="7"/>
  <c r="C316" i="7"/>
  <c r="M684" i="7"/>
  <c r="G75" i="7"/>
  <c r="G77" i="2" s="1"/>
  <c r="M632" i="7"/>
  <c r="A199" i="7"/>
  <c r="C411" i="7"/>
  <c r="L123" i="7"/>
  <c r="D850" i="7"/>
  <c r="G87" i="7"/>
  <c r="F439" i="7"/>
  <c r="K512" i="7"/>
  <c r="B317" i="7"/>
  <c r="I716" i="7"/>
  <c r="K220" i="7"/>
  <c r="D629" i="7"/>
  <c r="H356" i="7"/>
  <c r="I703" i="7"/>
  <c r="C324" i="7"/>
  <c r="I849" i="7"/>
  <c r="J131" i="7"/>
  <c r="L373" i="7"/>
  <c r="H692" i="7"/>
  <c r="J964" i="7"/>
  <c r="M507" i="7"/>
  <c r="M142" i="7"/>
  <c r="G452" i="7"/>
  <c r="G117" i="7"/>
  <c r="L474" i="7"/>
  <c r="J620" i="7"/>
  <c r="C886" i="7"/>
  <c r="I175" i="7"/>
  <c r="H333" i="7"/>
  <c r="L583" i="7"/>
  <c r="F457" i="7"/>
  <c r="B513" i="7"/>
  <c r="H113" i="7"/>
  <c r="B853" i="7"/>
  <c r="A619" i="7"/>
  <c r="M165" i="7"/>
  <c r="E967" i="7"/>
  <c r="D420" i="7"/>
  <c r="J295" i="7"/>
  <c r="F776" i="7"/>
  <c r="B775" i="7"/>
  <c r="M257" i="7"/>
  <c r="J556" i="7"/>
  <c r="L619" i="7"/>
  <c r="H789" i="7"/>
  <c r="K827" i="7"/>
  <c r="A962" i="7"/>
  <c r="B889" i="7"/>
  <c r="I403" i="7"/>
  <c r="L708" i="7"/>
  <c r="I372" i="7"/>
  <c r="E551" i="7"/>
  <c r="F404" i="7"/>
  <c r="K895" i="7"/>
  <c r="A755" i="7"/>
  <c r="A899" i="7"/>
  <c r="B663" i="7"/>
  <c r="E298" i="7"/>
  <c r="I864" i="7"/>
  <c r="G781" i="7"/>
  <c r="C396" i="7"/>
  <c r="G362" i="7"/>
  <c r="H445" i="7"/>
  <c r="K156" i="7"/>
  <c r="I783" i="7"/>
  <c r="E785" i="7"/>
  <c r="A790" i="7"/>
  <c r="J582" i="7"/>
  <c r="C336" i="7"/>
  <c r="K559" i="7"/>
  <c r="M173" i="7"/>
  <c r="F377" i="7"/>
  <c r="C756" i="7"/>
  <c r="A386" i="7"/>
  <c r="G922" i="7"/>
  <c r="A911" i="7"/>
  <c r="H951" i="7"/>
  <c r="A292" i="7"/>
  <c r="D508" i="7"/>
  <c r="H228" i="7"/>
  <c r="M325" i="7"/>
  <c r="E442" i="7"/>
  <c r="K458" i="7"/>
  <c r="K96" i="7"/>
  <c r="A452" i="7"/>
  <c r="L458" i="7"/>
  <c r="E462" i="7"/>
  <c r="A641" i="7"/>
  <c r="H712" i="7"/>
  <c r="G328" i="7"/>
  <c r="A834" i="7"/>
  <c r="E839" i="7"/>
  <c r="M857" i="7"/>
  <c r="F612" i="7"/>
  <c r="K556" i="7"/>
  <c r="I231" i="7"/>
  <c r="K97" i="7"/>
  <c r="K751" i="7"/>
  <c r="E599" i="7"/>
  <c r="E559" i="7"/>
  <c r="H325" i="7"/>
  <c r="F328" i="7"/>
  <c r="H946" i="7"/>
  <c r="D318" i="7"/>
  <c r="D757" i="7"/>
  <c r="M514" i="7"/>
  <c r="G556" i="7"/>
  <c r="M267" i="7"/>
  <c r="B326" i="7"/>
  <c r="F631" i="7"/>
  <c r="G654" i="7"/>
  <c r="A257" i="7"/>
  <c r="B214" i="7"/>
  <c r="G816" i="7"/>
  <c r="L192" i="7"/>
  <c r="B707" i="7"/>
  <c r="F194" i="7"/>
  <c r="I228" i="7"/>
  <c r="F372" i="7"/>
  <c r="H716" i="7"/>
  <c r="A599" i="7"/>
  <c r="C364" i="7"/>
  <c r="M248" i="7"/>
  <c r="E388" i="7"/>
  <c r="E817" i="7"/>
  <c r="F746" i="7"/>
  <c r="G726" i="7"/>
  <c r="B469" i="7"/>
  <c r="N220" i="7"/>
  <c r="H459" i="7"/>
  <c r="J639" i="7"/>
  <c r="K190" i="7"/>
  <c r="G837" i="7"/>
  <c r="D233" i="7"/>
  <c r="G737" i="7"/>
  <c r="N94" i="7"/>
  <c r="D596" i="7"/>
  <c r="J709" i="7"/>
  <c r="C242" i="7"/>
  <c r="H351" i="7"/>
  <c r="H762" i="7"/>
  <c r="G931" i="7"/>
  <c r="L260" i="7"/>
  <c r="J477" i="7"/>
  <c r="D988" i="7"/>
  <c r="D785" i="7"/>
  <c r="D571" i="7"/>
  <c r="A597" i="7"/>
  <c r="L732" i="7"/>
  <c r="G732" i="7"/>
  <c r="J420" i="7"/>
  <c r="A856" i="7"/>
  <c r="I209" i="7"/>
  <c r="E372" i="7"/>
  <c r="I958" i="7"/>
  <c r="F930" i="7"/>
  <c r="A107" i="7"/>
  <c r="J958" i="7"/>
  <c r="G832" i="7"/>
  <c r="G95" i="7"/>
  <c r="G359" i="7"/>
  <c r="F957" i="7"/>
  <c r="G103" i="7"/>
  <c r="D161" i="7"/>
  <c r="F684" i="7"/>
  <c r="K189" i="7"/>
  <c r="F977" i="7"/>
  <c r="B154" i="7"/>
  <c r="I227" i="7"/>
  <c r="L536" i="7"/>
  <c r="A736" i="7"/>
  <c r="D891" i="7"/>
  <c r="G813" i="7"/>
  <c r="F143" i="7"/>
  <c r="G628" i="7"/>
  <c r="B632" i="7"/>
  <c r="I698" i="7"/>
  <c r="K943" i="7"/>
  <c r="E163" i="7"/>
  <c r="L125" i="7"/>
  <c r="E572" i="7"/>
  <c r="H188" i="7"/>
  <c r="G973" i="7"/>
  <c r="F740" i="7"/>
  <c r="B303" i="7"/>
  <c r="C858" i="7"/>
  <c r="B395" i="7"/>
  <c r="A730" i="7"/>
  <c r="L498" i="7"/>
  <c r="D307" i="7"/>
  <c r="C544" i="7"/>
  <c r="D975" i="7"/>
  <c r="B79" i="7"/>
  <c r="D751" i="7"/>
  <c r="C315" i="7"/>
  <c r="H895" i="7"/>
  <c r="C657" i="7"/>
  <c r="A844" i="7"/>
  <c r="L917" i="7"/>
  <c r="F110" i="7"/>
  <c r="M259" i="7"/>
  <c r="I940" i="7"/>
  <c r="B572" i="7"/>
  <c r="L750" i="7"/>
  <c r="H389" i="7"/>
  <c r="I282" i="7"/>
  <c r="B964" i="7"/>
  <c r="L905" i="7"/>
  <c r="C110" i="7"/>
  <c r="K611" i="7"/>
  <c r="H845" i="7"/>
  <c r="B785" i="7"/>
  <c r="I650" i="7"/>
  <c r="F336" i="7"/>
  <c r="B101" i="7"/>
  <c r="C535" i="7"/>
  <c r="M661" i="7"/>
  <c r="A835" i="7"/>
  <c r="H432" i="7"/>
  <c r="F326" i="7"/>
  <c r="F965" i="7"/>
  <c r="L882" i="7"/>
  <c r="H600" i="7"/>
  <c r="E501" i="7"/>
  <c r="J803" i="7"/>
  <c r="C763" i="7"/>
  <c r="K824" i="7"/>
  <c r="J956" i="7"/>
  <c r="D517" i="7"/>
  <c r="N249" i="7"/>
  <c r="I316" i="7"/>
  <c r="M815" i="7"/>
  <c r="B179" i="7"/>
  <c r="G215" i="7"/>
  <c r="J889" i="7"/>
  <c r="M336" i="7"/>
  <c r="I620" i="7"/>
  <c r="G559" i="7"/>
  <c r="C130" i="7"/>
  <c r="C99" i="7"/>
  <c r="E685" i="7"/>
  <c r="K566" i="7"/>
  <c r="D699" i="7"/>
  <c r="A809" i="7"/>
  <c r="I664" i="7"/>
  <c r="A732" i="7"/>
  <c r="C450" i="7"/>
  <c r="G957" i="7"/>
  <c r="I714" i="7"/>
  <c r="E312" i="7"/>
  <c r="L716" i="7"/>
  <c r="B734" i="7"/>
  <c r="K547" i="7"/>
  <c r="L264" i="7"/>
  <c r="K901" i="7"/>
  <c r="C743" i="7"/>
  <c r="E657" i="7"/>
  <c r="G876" i="7"/>
  <c r="B150" i="7"/>
  <c r="J724" i="7"/>
  <c r="L524" i="7"/>
  <c r="C299" i="7"/>
  <c r="D294" i="7"/>
  <c r="E908" i="7"/>
  <c r="K299" i="7"/>
  <c r="L175" i="7"/>
  <c r="H554" i="7"/>
  <c r="L564" i="7"/>
  <c r="E715" i="7"/>
  <c r="I335" i="7"/>
  <c r="A376" i="7"/>
  <c r="D511" i="7"/>
  <c r="K196" i="7"/>
  <c r="J538" i="7"/>
  <c r="K631" i="7"/>
  <c r="F712" i="7"/>
  <c r="I651" i="7"/>
  <c r="C665" i="7"/>
  <c r="B753" i="7"/>
  <c r="H650" i="7"/>
  <c r="I445" i="7"/>
  <c r="J662" i="7"/>
  <c r="I424" i="7"/>
  <c r="G392" i="7"/>
  <c r="B253" i="7"/>
  <c r="K148" i="7"/>
  <c r="D212" i="7"/>
  <c r="F431" i="7"/>
  <c r="C179" i="7"/>
  <c r="I775" i="7"/>
  <c r="C868" i="7"/>
  <c r="F432" i="7"/>
  <c r="F729" i="7"/>
  <c r="E582" i="7"/>
  <c r="M627" i="7"/>
  <c r="E809" i="7"/>
  <c r="D93" i="7"/>
  <c r="L896" i="7"/>
  <c r="J481" i="7"/>
  <c r="A939" i="7"/>
  <c r="I537" i="7"/>
  <c r="E564" i="7"/>
  <c r="E922" i="7"/>
  <c r="L624" i="7"/>
  <c r="A154" i="7"/>
  <c r="D359" i="7"/>
  <c r="H791" i="7"/>
  <c r="B800" i="7"/>
  <c r="A830" i="7"/>
  <c r="F390" i="7"/>
  <c r="F847" i="7"/>
  <c r="B683" i="7"/>
  <c r="F525" i="7"/>
  <c r="D274" i="7"/>
  <c r="E818" i="7"/>
  <c r="H294" i="7"/>
  <c r="B417" i="7"/>
  <c r="F153" i="7"/>
  <c r="L793" i="7"/>
  <c r="G367" i="7"/>
  <c r="M728" i="7"/>
  <c r="J926" i="7"/>
  <c r="E777" i="7"/>
  <c r="E767" i="7"/>
  <c r="E377" i="7"/>
  <c r="K462" i="7"/>
  <c r="L745" i="7"/>
  <c r="A832" i="7"/>
  <c r="G460" i="7"/>
  <c r="J299" i="7"/>
  <c r="M77" i="7"/>
  <c r="A712" i="7"/>
  <c r="J377" i="7"/>
  <c r="G604" i="7"/>
  <c r="L190" i="7"/>
  <c r="E463" i="7"/>
  <c r="I239" i="7"/>
  <c r="J348" i="7"/>
  <c r="G756" i="7"/>
  <c r="H570" i="7"/>
  <c r="L904" i="7"/>
  <c r="C831" i="7"/>
  <c r="K277" i="7"/>
  <c r="G473" i="7"/>
  <c r="K964" i="7"/>
  <c r="H152" i="7"/>
  <c r="B718" i="7"/>
  <c r="L702" i="7"/>
  <c r="M520" i="7"/>
  <c r="I556" i="7"/>
  <c r="C542" i="7"/>
  <c r="J453" i="7"/>
  <c r="A186" i="7"/>
  <c r="L223" i="7"/>
  <c r="K270" i="7"/>
  <c r="F196" i="7"/>
  <c r="G672" i="7"/>
  <c r="M917" i="7"/>
  <c r="C82" i="7"/>
  <c r="D801" i="7"/>
  <c r="I220" i="7"/>
  <c r="J754" i="7"/>
  <c r="C393" i="7"/>
  <c r="B784" i="7"/>
  <c r="F128" i="7"/>
  <c r="C627" i="7"/>
  <c r="F725" i="7"/>
  <c r="L465" i="7"/>
  <c r="I875" i="7"/>
  <c r="M431" i="7"/>
  <c r="E765" i="7"/>
  <c r="D493" i="7"/>
  <c r="K855" i="7"/>
  <c r="L206" i="7"/>
  <c r="H636" i="7"/>
  <c r="A837" i="7"/>
  <c r="H196" i="7"/>
  <c r="J253" i="7"/>
  <c r="G681" i="7"/>
  <c r="K120" i="7"/>
  <c r="F338" i="7"/>
  <c r="H208" i="7"/>
  <c r="B954" i="7"/>
  <c r="G716" i="7"/>
  <c r="E214" i="7"/>
  <c r="C985" i="7"/>
  <c r="C156" i="7"/>
  <c r="A675" i="7"/>
  <c r="N233" i="7"/>
  <c r="J427" i="7"/>
  <c r="D435" i="7"/>
  <c r="A362" i="7"/>
  <c r="L662" i="7"/>
  <c r="G968" i="7"/>
  <c r="J189" i="7"/>
  <c r="L560" i="7"/>
  <c r="L129" i="7"/>
  <c r="J649" i="7"/>
  <c r="J188" i="7"/>
  <c r="M921" i="7"/>
  <c r="I550" i="7"/>
  <c r="J361" i="7"/>
  <c r="G488" i="7"/>
  <c r="C185" i="7"/>
  <c r="A886" i="7"/>
  <c r="M310" i="7"/>
  <c r="I452" i="7"/>
  <c r="I329" i="7"/>
  <c r="E561" i="7"/>
  <c r="F558" i="7"/>
  <c r="I313" i="7"/>
  <c r="F538" i="7"/>
  <c r="A393" i="7"/>
  <c r="J461" i="7"/>
  <c r="L507" i="7"/>
  <c r="C977" i="7"/>
  <c r="F371" i="7"/>
  <c r="M537" i="7"/>
  <c r="C705" i="7"/>
  <c r="B971" i="7"/>
  <c r="E513" i="7"/>
  <c r="E937" i="7"/>
  <c r="A977" i="7"/>
  <c r="E236" i="7"/>
  <c r="G280" i="7"/>
  <c r="K975" i="7"/>
  <c r="F561" i="7"/>
  <c r="M424" i="7"/>
  <c r="K106" i="7"/>
  <c r="H992" i="7"/>
  <c r="E679" i="7"/>
  <c r="J373" i="7"/>
  <c r="C212" i="7"/>
  <c r="I298" i="7"/>
  <c r="M848" i="7"/>
  <c r="D939" i="7"/>
  <c r="A822" i="7"/>
  <c r="H950" i="7"/>
  <c r="H670" i="7"/>
  <c r="G770" i="7"/>
  <c r="C600" i="7"/>
  <c r="A474" i="7"/>
  <c r="J568" i="7"/>
  <c r="J87" i="7"/>
  <c r="B457" i="7"/>
  <c r="L139" i="7"/>
  <c r="M758" i="7"/>
  <c r="E167" i="7"/>
  <c r="K930" i="7"/>
  <c r="H773" i="7"/>
  <c r="K558" i="7"/>
  <c r="C403" i="7"/>
  <c r="L263" i="7"/>
  <c r="G926" i="7"/>
  <c r="M864" i="7"/>
  <c r="J259" i="7"/>
  <c r="M586" i="7"/>
  <c r="E485" i="7"/>
  <c r="B615" i="7"/>
  <c r="A701" i="7"/>
  <c r="F140" i="7"/>
  <c r="B985" i="7"/>
  <c r="B137" i="7"/>
  <c r="A489" i="7"/>
  <c r="I295" i="7"/>
  <c r="K829" i="7"/>
  <c r="C460" i="7"/>
  <c r="J642" i="7"/>
  <c r="H210" i="7"/>
  <c r="J827" i="7"/>
  <c r="A498" i="7"/>
  <c r="K989" i="7"/>
  <c r="F381" i="7"/>
  <c r="B984" i="7"/>
  <c r="A840" i="7"/>
  <c r="G526" i="7"/>
  <c r="E902" i="7"/>
  <c r="E266" i="7"/>
  <c r="J785" i="7"/>
  <c r="H317" i="7"/>
  <c r="C597" i="7"/>
  <c r="F179" i="7"/>
  <c r="J222" i="7"/>
  <c r="D471" i="7"/>
  <c r="E471" i="7"/>
  <c r="F883" i="7"/>
  <c r="F259" i="7"/>
  <c r="C106" i="7"/>
  <c r="C601" i="7"/>
  <c r="E276" i="7"/>
  <c r="A843" i="7"/>
  <c r="J875" i="7"/>
  <c r="D331" i="7"/>
  <c r="N137" i="7"/>
  <c r="K692" i="7"/>
  <c r="E169" i="7"/>
  <c r="F890" i="7"/>
  <c r="F815" i="7"/>
  <c r="K433" i="7"/>
  <c r="C246" i="7"/>
  <c r="F674" i="7"/>
  <c r="H544" i="7"/>
  <c r="J475" i="7"/>
  <c r="C889" i="7"/>
  <c r="B501" i="7"/>
  <c r="M831" i="7"/>
  <c r="E676" i="7"/>
  <c r="E959" i="7"/>
  <c r="K251" i="7"/>
  <c r="H416" i="7"/>
  <c r="F384" i="7"/>
  <c r="H438" i="7"/>
  <c r="G183" i="7"/>
  <c r="I736" i="7"/>
  <c r="E408" i="7"/>
  <c r="B860" i="7"/>
  <c r="F971" i="7"/>
  <c r="B745" i="7"/>
  <c r="L651" i="7"/>
  <c r="K687" i="7"/>
  <c r="G253" i="7"/>
  <c r="B905" i="7"/>
  <c r="D416" i="7"/>
  <c r="A336" i="7"/>
  <c r="A445" i="7"/>
  <c r="E662" i="7"/>
  <c r="L455" i="7"/>
  <c r="G397" i="7"/>
  <c r="M926" i="7"/>
  <c r="D824" i="7"/>
  <c r="B350" i="7"/>
  <c r="L444" i="7"/>
  <c r="I447" i="7"/>
  <c r="K634" i="7"/>
  <c r="H248" i="7"/>
  <c r="I617" i="7"/>
  <c r="I185" i="7"/>
  <c r="G203" i="7"/>
  <c r="C102" i="7"/>
  <c r="A117" i="7"/>
  <c r="B399" i="7"/>
  <c r="K304" i="7"/>
  <c r="H856" i="7"/>
  <c r="L649" i="7"/>
  <c r="L413" i="7"/>
  <c r="I747" i="7"/>
  <c r="B816" i="7"/>
  <c r="J570" i="7"/>
  <c r="J400" i="7"/>
  <c r="B406" i="7"/>
  <c r="L390" i="7"/>
  <c r="M783" i="7"/>
  <c r="N92" i="7"/>
  <c r="E738" i="7"/>
  <c r="I776" i="7"/>
  <c r="G110" i="7"/>
  <c r="H295" i="7"/>
  <c r="E302" i="7"/>
  <c r="M272" i="7"/>
  <c r="G976" i="7"/>
  <c r="H665" i="7"/>
  <c r="I540" i="7"/>
  <c r="B584" i="7"/>
  <c r="G405" i="7"/>
  <c r="D205" i="7"/>
  <c r="C732" i="7"/>
  <c r="G240" i="7"/>
  <c r="G498" i="7"/>
  <c r="D308" i="7"/>
  <c r="F295" i="7"/>
  <c r="C98" i="7"/>
  <c r="H202" i="7"/>
  <c r="I469" i="7"/>
  <c r="F573" i="7"/>
  <c r="A799" i="7"/>
  <c r="K795" i="7"/>
  <c r="D763" i="7"/>
  <c r="F454" i="7"/>
  <c r="D701" i="7"/>
  <c r="E438" i="7"/>
  <c r="F155" i="7"/>
  <c r="M721" i="7"/>
  <c r="I723" i="7"/>
  <c r="C927" i="7"/>
  <c r="M465" i="7"/>
  <c r="D83" i="7"/>
  <c r="K420" i="7"/>
  <c r="C869" i="7"/>
  <c r="D662" i="7"/>
  <c r="J531" i="7"/>
  <c r="C557" i="7"/>
  <c r="F184" i="7"/>
  <c r="B682" i="7"/>
  <c r="J874" i="7"/>
  <c r="K128" i="7"/>
  <c r="I80" i="7"/>
  <c r="I83" i="7"/>
  <c r="H363" i="7"/>
  <c r="F87" i="7"/>
  <c r="A481" i="7"/>
  <c r="I492" i="7"/>
  <c r="D653" i="7"/>
  <c r="G199" i="7"/>
  <c r="C122" i="7"/>
  <c r="I195" i="7"/>
  <c r="G731" i="7"/>
  <c r="E484" i="7"/>
  <c r="D126" i="7"/>
  <c r="C562" i="7"/>
  <c r="K696" i="7"/>
  <c r="A263" i="7"/>
  <c r="H498" i="7"/>
  <c r="B372" i="7"/>
  <c r="G451" i="7"/>
  <c r="G180" i="7"/>
  <c r="L535" i="7"/>
  <c r="K336" i="7"/>
  <c r="D137" i="7"/>
  <c r="C877" i="7"/>
  <c r="D377" i="7"/>
  <c r="B833" i="7"/>
  <c r="K428" i="7"/>
  <c r="I764" i="7"/>
  <c r="I924" i="7"/>
  <c r="A631" i="7"/>
  <c r="J837" i="7"/>
  <c r="M273" i="7"/>
  <c r="L199" i="7"/>
  <c r="L641" i="7"/>
  <c r="K535" i="7"/>
  <c r="H598" i="7"/>
  <c r="L533" i="7"/>
  <c r="L737" i="7"/>
  <c r="E797" i="7"/>
  <c r="K674" i="7"/>
  <c r="G542" i="7"/>
  <c r="K748" i="7"/>
  <c r="L605" i="7"/>
  <c r="I780" i="7"/>
  <c r="F707" i="7"/>
  <c r="K158" i="7"/>
  <c r="G884" i="7"/>
  <c r="B796" i="7"/>
  <c r="K348" i="7"/>
  <c r="M761" i="7"/>
  <c r="C187" i="7"/>
  <c r="I389" i="7"/>
  <c r="C611" i="7"/>
  <c r="A913" i="7"/>
  <c r="B156" i="7"/>
  <c r="E754" i="7"/>
  <c r="M809" i="7"/>
  <c r="H207" i="7"/>
  <c r="K519" i="7"/>
  <c r="C640" i="7"/>
  <c r="K85" i="7"/>
  <c r="I482" i="7"/>
  <c r="D326" i="7"/>
  <c r="A221" i="7"/>
  <c r="E668" i="7"/>
  <c r="C519" i="7"/>
  <c r="J988" i="7"/>
  <c r="A160" i="7"/>
  <c r="D967" i="7"/>
  <c r="D338" i="7"/>
  <c r="M676" i="7"/>
  <c r="D941" i="7"/>
  <c r="L141" i="7"/>
  <c r="H324" i="7"/>
  <c r="I607" i="7"/>
  <c r="J358" i="7"/>
  <c r="G450" i="7"/>
  <c r="N101" i="7"/>
  <c r="G589" i="7"/>
  <c r="F678" i="7"/>
  <c r="L601" i="7"/>
  <c r="C695" i="7"/>
  <c r="C953" i="7"/>
  <c r="C698" i="7"/>
  <c r="L692" i="7"/>
  <c r="M155" i="7"/>
  <c r="B564" i="7"/>
  <c r="K124" i="7"/>
  <c r="F105" i="7"/>
  <c r="G135" i="7"/>
  <c r="C633" i="7"/>
  <c r="N84" i="7"/>
  <c r="I493" i="7"/>
  <c r="B95" i="7"/>
  <c r="B913" i="7"/>
  <c r="A776" i="7"/>
  <c r="H301" i="7"/>
  <c r="B869" i="7"/>
  <c r="F645" i="7"/>
  <c r="B872" i="7"/>
  <c r="I787" i="7"/>
  <c r="D427" i="7"/>
  <c r="J808" i="7"/>
  <c r="E406" i="7"/>
  <c r="E697" i="7"/>
  <c r="H520" i="7"/>
  <c r="C668" i="7"/>
  <c r="L596" i="7"/>
  <c r="L742" i="7"/>
  <c r="B672" i="7"/>
  <c r="L948" i="7"/>
  <c r="D440" i="7"/>
  <c r="M914" i="7"/>
  <c r="M258" i="7"/>
  <c r="I353" i="7"/>
  <c r="M577" i="7"/>
  <c r="B815" i="7"/>
  <c r="H694" i="7"/>
  <c r="A175" i="7"/>
  <c r="B602" i="7"/>
  <c r="E407" i="7"/>
  <c r="K960" i="7"/>
  <c r="G326" i="7"/>
  <c r="G738" i="7"/>
  <c r="B959" i="7"/>
  <c r="H639" i="7"/>
  <c r="D818" i="7"/>
  <c r="M337" i="7"/>
  <c r="C428" i="7"/>
  <c r="J106" i="7"/>
  <c r="G826" i="7"/>
  <c r="K132" i="7"/>
  <c r="K312" i="7"/>
  <c r="C262" i="7"/>
  <c r="C880" i="7"/>
  <c r="C777" i="7"/>
  <c r="H90" i="7"/>
  <c r="D468" i="7"/>
  <c r="M575" i="7"/>
  <c r="D202" i="7"/>
  <c r="D791" i="7"/>
  <c r="K776" i="7"/>
  <c r="E905" i="7"/>
  <c r="B438" i="7"/>
  <c r="C660" i="7"/>
  <c r="C486" i="7"/>
  <c r="F93" i="7"/>
  <c r="E700" i="7"/>
  <c r="I935" i="7"/>
  <c r="D247" i="7"/>
  <c r="A985" i="7"/>
  <c r="D646" i="7"/>
  <c r="K210" i="7"/>
  <c r="B799" i="7"/>
  <c r="G904" i="7"/>
  <c r="K976" i="7"/>
  <c r="A756" i="7"/>
  <c r="K990" i="7"/>
  <c r="G796" i="7"/>
  <c r="C887" i="7"/>
  <c r="E251" i="7"/>
  <c r="C955" i="7"/>
  <c r="H179" i="7"/>
  <c r="K685" i="7"/>
  <c r="B312" i="7"/>
  <c r="F928" i="7"/>
  <c r="L308" i="7"/>
  <c r="I693" i="7"/>
  <c r="C410" i="7"/>
  <c r="K302" i="7"/>
  <c r="K224" i="7"/>
  <c r="M185" i="7"/>
  <c r="K487" i="7"/>
  <c r="C920" i="7"/>
  <c r="M767" i="7"/>
  <c r="A342" i="7"/>
  <c r="N81" i="7"/>
  <c r="L752" i="7"/>
  <c r="D864" i="7"/>
  <c r="M562" i="7"/>
  <c r="D622" i="7"/>
  <c r="H360" i="7"/>
  <c r="A885" i="7"/>
  <c r="M217" i="7"/>
  <c r="D520" i="7"/>
  <c r="I989" i="7"/>
  <c r="G567" i="7"/>
  <c r="F250" i="7"/>
  <c r="F963" i="7"/>
  <c r="L567" i="7"/>
  <c r="G481" i="7"/>
  <c r="F136" i="7"/>
  <c r="M166" i="7"/>
  <c r="G277" i="7"/>
  <c r="F201" i="7"/>
  <c r="E537" i="7"/>
  <c r="H524" i="7"/>
  <c r="M486" i="7"/>
  <c r="L303" i="7"/>
  <c r="F723" i="7"/>
  <c r="M442" i="7"/>
  <c r="A394" i="7"/>
  <c r="L275" i="7"/>
  <c r="H703" i="7"/>
  <c r="L884" i="7"/>
  <c r="C322" i="7"/>
  <c r="K497" i="7"/>
  <c r="J950" i="7"/>
  <c r="H969" i="7"/>
  <c r="G511" i="7"/>
  <c r="G647" i="7"/>
  <c r="D105" i="7"/>
  <c r="A204" i="7"/>
  <c r="N195" i="7"/>
  <c r="B828" i="7"/>
  <c r="I513" i="7"/>
  <c r="F269" i="7"/>
  <c r="B798" i="7"/>
  <c r="J616" i="7"/>
  <c r="K204" i="7"/>
  <c r="F872" i="7"/>
  <c r="J177" i="7"/>
  <c r="B237" i="7"/>
  <c r="L107" i="7"/>
  <c r="C337" i="7"/>
  <c r="E187" i="7"/>
  <c r="G227" i="7"/>
  <c r="G196" i="7"/>
  <c r="D79" i="7"/>
  <c r="H613" i="7"/>
  <c r="J826" i="7"/>
  <c r="C449" i="7"/>
  <c r="L610" i="7"/>
  <c r="B369" i="7"/>
  <c r="G142" i="7"/>
  <c r="C670" i="7"/>
  <c r="M191" i="7"/>
  <c r="A346" i="7"/>
  <c r="E880" i="7"/>
  <c r="E263" i="7"/>
  <c r="B92" i="7"/>
  <c r="F848" i="7"/>
  <c r="F754" i="7"/>
  <c r="L528" i="7"/>
  <c r="M362" i="7"/>
  <c r="A401" i="7"/>
  <c r="K820" i="7"/>
  <c r="H493" i="7"/>
  <c r="B518" i="7"/>
  <c r="J165" i="7"/>
  <c r="F434" i="7"/>
  <c r="J372" i="7"/>
  <c r="N83" i="7"/>
  <c r="B547" i="7"/>
  <c r="E197" i="7"/>
  <c r="E245" i="7"/>
  <c r="D737" i="7"/>
  <c r="G361" i="7"/>
  <c r="L296" i="7"/>
  <c r="N235" i="7"/>
  <c r="B922" i="7"/>
  <c r="M226" i="7"/>
  <c r="K757" i="7"/>
  <c r="C113" i="7"/>
  <c r="A470" i="7"/>
  <c r="F388" i="7"/>
  <c r="L497" i="7"/>
  <c r="F651" i="7"/>
  <c r="M905" i="7"/>
  <c r="A674" i="7"/>
  <c r="A248" i="7"/>
  <c r="G440" i="7"/>
  <c r="K109" i="7"/>
  <c r="D314" i="7"/>
  <c r="G979" i="7"/>
  <c r="G354" i="7"/>
  <c r="M477" i="7"/>
  <c r="K174" i="7"/>
  <c r="D254" i="7"/>
  <c r="A823" i="7"/>
  <c r="B856" i="7"/>
  <c r="K735" i="7"/>
  <c r="A972" i="7"/>
  <c r="A109" i="7"/>
  <c r="G952" i="7"/>
  <c r="I796" i="7"/>
  <c r="C962" i="7"/>
  <c r="C919" i="7"/>
  <c r="J221" i="7"/>
  <c r="K630" i="7"/>
  <c r="K480" i="7"/>
  <c r="D658" i="7"/>
  <c r="G463" i="7"/>
  <c r="L862" i="7"/>
  <c r="F410" i="7"/>
  <c r="F273" i="7"/>
  <c r="A857" i="7"/>
  <c r="G711" i="7"/>
  <c r="H486" i="7"/>
  <c r="C385" i="7"/>
  <c r="D348" i="7"/>
  <c r="G699" i="7"/>
  <c r="H75" i="7"/>
  <c r="H77" i="2" s="1"/>
  <c r="E776" i="7"/>
  <c r="K239" i="7"/>
  <c r="C914" i="7"/>
  <c r="G251" i="7"/>
  <c r="L182" i="7"/>
  <c r="B321" i="7"/>
  <c r="M437" i="7"/>
  <c r="J590" i="7"/>
  <c r="I704" i="7"/>
  <c r="A753" i="7"/>
  <c r="A297" i="7"/>
  <c r="M989" i="7"/>
  <c r="K324" i="7"/>
  <c r="H315" i="7"/>
  <c r="H867" i="7"/>
  <c r="F851" i="7"/>
  <c r="K293" i="7"/>
  <c r="C971" i="7"/>
  <c r="G624" i="7"/>
  <c r="H331" i="7"/>
  <c r="B311" i="7"/>
  <c r="G353" i="7"/>
  <c r="G615" i="7"/>
  <c r="K325" i="7"/>
  <c r="G312" i="7"/>
  <c r="I731" i="7"/>
  <c r="B343" i="7"/>
  <c r="H308" i="7"/>
  <c r="H126" i="7"/>
  <c r="C854" i="7"/>
  <c r="I941" i="7"/>
  <c r="H942" i="7"/>
  <c r="L98" i="7"/>
  <c r="G913" i="7"/>
  <c r="K217" i="7"/>
  <c r="I578" i="7"/>
  <c r="B114" i="7"/>
  <c r="H839" i="7"/>
  <c r="F824" i="7"/>
  <c r="L324" i="7"/>
  <c r="E828" i="7"/>
  <c r="F216" i="7"/>
  <c r="D963" i="7"/>
  <c r="I707" i="7"/>
  <c r="A970" i="7"/>
  <c r="K910" i="7"/>
  <c r="L611" i="7"/>
  <c r="E311" i="7"/>
  <c r="G423" i="7"/>
  <c r="M558" i="7"/>
  <c r="K107" i="7"/>
  <c r="C201" i="7"/>
  <c r="L204" i="7"/>
  <c r="I721" i="7"/>
  <c r="A914" i="7"/>
  <c r="D253" i="7"/>
  <c r="A566" i="7"/>
  <c r="J312" i="7"/>
  <c r="E719" i="7"/>
  <c r="I501" i="7"/>
  <c r="H625" i="7"/>
  <c r="C94" i="7"/>
  <c r="G689" i="7"/>
  <c r="F984" i="7"/>
  <c r="M566" i="7"/>
  <c r="I238" i="7"/>
  <c r="H496" i="7"/>
  <c r="K209" i="7"/>
  <c r="D250" i="7"/>
  <c r="H428" i="7"/>
  <c r="B926" i="7"/>
  <c r="I828" i="7"/>
  <c r="E233" i="7"/>
  <c r="N237" i="7"/>
  <c r="D396" i="7"/>
  <c r="D934" i="7"/>
  <c r="F291" i="7"/>
  <c r="I146" i="7"/>
  <c r="J227" i="7"/>
  <c r="G593" i="7"/>
  <c r="K774" i="7"/>
  <c r="B625" i="7"/>
  <c r="E711" i="7"/>
  <c r="B153" i="7"/>
  <c r="A788" i="7"/>
  <c r="D355" i="7"/>
  <c r="H887" i="7"/>
  <c r="C275" i="7"/>
  <c r="H886" i="7"/>
  <c r="D361" i="7"/>
  <c r="D209" i="7"/>
  <c r="A974" i="7"/>
  <c r="B144" i="7"/>
  <c r="F81" i="7"/>
  <c r="F297" i="7"/>
  <c r="E526" i="7"/>
  <c r="H109" i="7"/>
  <c r="J795" i="7"/>
  <c r="B387" i="7"/>
  <c r="L638" i="7"/>
  <c r="J910" i="7"/>
  <c r="F743" i="7"/>
  <c r="B940" i="7"/>
  <c r="C463" i="7"/>
  <c r="H76" i="7"/>
  <c r="H78" i="2" s="1"/>
  <c r="G114" i="7"/>
  <c r="K307" i="7"/>
  <c r="A553" i="7"/>
  <c r="M451" i="7"/>
  <c r="K783" i="7"/>
  <c r="I886" i="7"/>
  <c r="I635" i="7"/>
  <c r="H744" i="7"/>
  <c r="E369" i="7"/>
  <c r="E842" i="7"/>
  <c r="J191" i="7"/>
  <c r="C177" i="7"/>
  <c r="N243" i="7"/>
  <c r="F694" i="7"/>
  <c r="D364" i="7"/>
  <c r="J645" i="7"/>
  <c r="B731" i="7"/>
  <c r="L590" i="7"/>
  <c r="B723" i="7"/>
  <c r="F108" i="7"/>
  <c r="M596" i="7"/>
  <c r="L287" i="7"/>
  <c r="I609" i="7"/>
  <c r="K178" i="7"/>
  <c r="F841" i="7"/>
  <c r="A314" i="7"/>
  <c r="D164" i="7"/>
  <c r="G676" i="7"/>
  <c r="E339" i="7"/>
  <c r="M525" i="7"/>
  <c r="B461" i="7"/>
  <c r="L562" i="7"/>
  <c r="I386" i="7"/>
  <c r="M104" i="7"/>
  <c r="D937" i="7"/>
  <c r="J778" i="7"/>
  <c r="C413" i="7"/>
  <c r="E452" i="7"/>
  <c r="M633" i="7"/>
  <c r="I409" i="7"/>
  <c r="H119" i="7"/>
  <c r="D321" i="7"/>
  <c r="E681" i="7"/>
  <c r="L586" i="7"/>
  <c r="K416" i="7"/>
  <c r="L947" i="7"/>
  <c r="A706" i="7"/>
  <c r="C170" i="7"/>
  <c r="F837" i="7"/>
  <c r="B420" i="7"/>
  <c r="B921" i="7"/>
  <c r="E920" i="7"/>
  <c r="D724" i="7"/>
  <c r="F990" i="7"/>
  <c r="A739" i="7"/>
  <c r="F420" i="7"/>
  <c r="L76" i="7"/>
  <c r="L78" i="2" s="1"/>
  <c r="B126" i="7"/>
  <c r="D689" i="7"/>
  <c r="B211" i="7"/>
  <c r="H568" i="7"/>
  <c r="L546" i="7"/>
  <c r="D897" i="7"/>
  <c r="G174" i="7"/>
  <c r="J703" i="7"/>
  <c r="L986" i="7"/>
  <c r="D657" i="7"/>
  <c r="M970" i="7"/>
  <c r="B612" i="7"/>
  <c r="D548" i="7"/>
  <c r="H882" i="7"/>
  <c r="K602" i="7"/>
  <c r="A103" i="7"/>
  <c r="I194" i="7"/>
  <c r="G982" i="7"/>
  <c r="F624" i="7"/>
  <c r="E213" i="7"/>
  <c r="G219" i="7"/>
  <c r="C444" i="7"/>
  <c r="D886" i="7"/>
  <c r="I91" i="7"/>
  <c r="F124" i="7"/>
  <c r="L483" i="7"/>
  <c r="F771" i="7"/>
  <c r="L438" i="7"/>
  <c r="M420" i="7"/>
  <c r="H270" i="7"/>
  <c r="B403" i="7"/>
  <c r="G582" i="7"/>
  <c r="B314" i="7"/>
  <c r="D925" i="7"/>
  <c r="I807" i="7"/>
  <c r="F281" i="7"/>
  <c r="H937" i="7"/>
  <c r="A760" i="7"/>
  <c r="B198" i="7"/>
  <c r="K544" i="7"/>
  <c r="C964" i="7"/>
  <c r="G695" i="7"/>
  <c r="H707" i="7"/>
  <c r="F158" i="7"/>
  <c r="G201" i="7"/>
  <c r="E490" i="7"/>
  <c r="J488" i="7"/>
  <c r="A101" i="7"/>
  <c r="J937" i="7"/>
  <c r="E76" i="7"/>
  <c r="E78" i="2" s="1"/>
  <c r="L885" i="7"/>
  <c r="F424" i="7"/>
  <c r="B193" i="7"/>
  <c r="L360" i="7"/>
  <c r="I965" i="7"/>
  <c r="G454" i="7"/>
  <c r="A567" i="7"/>
  <c r="J102" i="7"/>
  <c r="I440" i="7"/>
  <c r="K528" i="7"/>
  <c r="G713" i="7"/>
  <c r="K613" i="7"/>
  <c r="J323" i="7"/>
  <c r="K694" i="7"/>
  <c r="F283" i="7"/>
  <c r="J174" i="7"/>
  <c r="L594" i="7"/>
  <c r="L147" i="7"/>
  <c r="G974" i="7"/>
  <c r="L226" i="7"/>
  <c r="C807" i="7"/>
  <c r="B204" i="7"/>
  <c r="K725" i="7"/>
  <c r="J879" i="7"/>
  <c r="K431" i="7"/>
  <c r="F145" i="7"/>
  <c r="M521" i="7"/>
  <c r="M580" i="7"/>
  <c r="J416" i="7"/>
  <c r="L152" i="7"/>
  <c r="F895" i="7"/>
  <c r="J166" i="7"/>
  <c r="I519" i="7"/>
  <c r="I938" i="7"/>
  <c r="M844" i="7"/>
  <c r="J172" i="7"/>
  <c r="J103" i="7"/>
  <c r="L668" i="7"/>
  <c r="M435" i="7"/>
  <c r="H305" i="7"/>
  <c r="B244" i="7"/>
  <c r="G843" i="7"/>
  <c r="L145" i="7"/>
  <c r="A670" i="7"/>
  <c r="E821" i="7"/>
  <c r="N134" i="7"/>
  <c r="D931" i="7"/>
  <c r="H678" i="7"/>
  <c r="D672" i="7"/>
  <c r="H590" i="7"/>
  <c r="H365" i="7"/>
  <c r="L118" i="7"/>
  <c r="H163" i="7"/>
  <c r="K948" i="7"/>
  <c r="E939" i="7"/>
  <c r="A238" i="7"/>
  <c r="B346" i="7"/>
  <c r="M422" i="7"/>
  <c r="M91" i="7"/>
  <c r="G477" i="7"/>
  <c r="C906" i="7"/>
  <c r="L924" i="7"/>
  <c r="C570" i="7"/>
  <c r="K796" i="7"/>
  <c r="D880" i="7"/>
  <c r="G271" i="7"/>
  <c r="G742" i="7"/>
  <c r="N221" i="7"/>
  <c r="L116" i="7"/>
  <c r="I925" i="7"/>
  <c r="F530" i="7"/>
  <c r="G408" i="7"/>
  <c r="I291" i="7"/>
  <c r="E585" i="7"/>
  <c r="C472" i="7"/>
  <c r="M824" i="7"/>
  <c r="B563" i="7"/>
  <c r="C237" i="7"/>
  <c r="H610" i="7"/>
  <c r="G862" i="7"/>
  <c r="A220" i="7"/>
  <c r="I699" i="7"/>
  <c r="M116" i="7"/>
  <c r="H241" i="7"/>
  <c r="C749" i="7"/>
  <c r="F878" i="7"/>
  <c r="E680" i="7"/>
  <c r="E645" i="7"/>
  <c r="G631" i="7"/>
  <c r="H656" i="7"/>
  <c r="M840" i="7"/>
  <c r="D117" i="7"/>
  <c r="E899" i="7"/>
  <c r="K887" i="7"/>
  <c r="F638" i="7"/>
  <c r="B611" i="7"/>
  <c r="B681" i="7"/>
  <c r="K586" i="7"/>
  <c r="I855" i="7"/>
  <c r="I305" i="7"/>
  <c r="I159" i="7"/>
  <c r="C598" i="7"/>
  <c r="B676" i="7"/>
  <c r="B536" i="7"/>
  <c r="J429" i="7"/>
  <c r="K349" i="7"/>
  <c r="I732" i="7"/>
  <c r="B487" i="7"/>
  <c r="A588" i="7"/>
  <c r="D236" i="7"/>
  <c r="L349" i="7"/>
  <c r="J250" i="7"/>
  <c r="K435" i="7"/>
  <c r="C517" i="7"/>
  <c r="D189" i="7"/>
  <c r="C701" i="7"/>
  <c r="D709" i="7"/>
  <c r="D155" i="7"/>
  <c r="F906" i="7"/>
  <c r="A309" i="7"/>
  <c r="D484" i="7"/>
  <c r="A239" i="7"/>
  <c r="C105" i="7"/>
  <c r="D536" i="7"/>
  <c r="D568" i="7"/>
  <c r="M251" i="7"/>
  <c r="B140" i="7"/>
  <c r="A191" i="7"/>
  <c r="E656" i="7"/>
  <c r="M569" i="7"/>
  <c r="G242" i="7"/>
  <c r="I552" i="7"/>
  <c r="J689" i="7"/>
  <c r="J265" i="7"/>
  <c r="H94" i="7"/>
  <c r="L273" i="7"/>
  <c r="F657" i="7"/>
  <c r="L151" i="7"/>
  <c r="G120" i="7"/>
  <c r="F197" i="7"/>
  <c r="L378" i="7"/>
  <c r="G845" i="7"/>
  <c r="D938" i="7"/>
  <c r="D574" i="7"/>
  <c r="A625" i="7"/>
  <c r="L155" i="7"/>
  <c r="J726" i="7"/>
  <c r="C770" i="7"/>
  <c r="D354" i="7"/>
  <c r="I392" i="7"/>
  <c r="D812" i="7"/>
  <c r="I797" i="7"/>
  <c r="A300" i="7"/>
  <c r="A345" i="7"/>
  <c r="H641" i="7"/>
  <c r="D911" i="7"/>
  <c r="A711" i="7"/>
  <c r="A935" i="7"/>
  <c r="F838" i="7"/>
  <c r="F819" i="7"/>
  <c r="E413" i="7"/>
  <c r="A836" i="7"/>
  <c r="N203" i="7"/>
  <c r="C934" i="7"/>
  <c r="I79" i="7"/>
  <c r="N175" i="7"/>
  <c r="C729" i="7"/>
  <c r="L554" i="7"/>
  <c r="E742" i="7"/>
  <c r="F150" i="7"/>
  <c r="C817" i="7"/>
  <c r="J381" i="7"/>
  <c r="K80" i="7"/>
  <c r="B307" i="7"/>
  <c r="E607" i="7"/>
  <c r="K791" i="7"/>
  <c r="A928" i="7"/>
  <c r="D443" i="7"/>
  <c r="D404" i="7"/>
  <c r="E568" i="7"/>
  <c r="E95" i="7"/>
  <c r="I916" i="7"/>
  <c r="J872" i="7"/>
  <c r="F508" i="7"/>
  <c r="N135" i="7"/>
  <c r="I119" i="7"/>
  <c r="H911" i="7"/>
  <c r="C447" i="7"/>
  <c r="J395" i="7"/>
  <c r="M364" i="7"/>
  <c r="B110" i="7"/>
  <c r="E319" i="7"/>
  <c r="I889" i="7"/>
  <c r="M708" i="7"/>
  <c r="E652" i="7"/>
  <c r="I639" i="7"/>
  <c r="M84" i="7"/>
  <c r="J505" i="7"/>
  <c r="B482" i="7"/>
  <c r="G791" i="7"/>
  <c r="G212" i="7"/>
  <c r="D469" i="7"/>
  <c r="G831" i="7"/>
  <c r="B171" i="7"/>
  <c r="I479" i="7"/>
  <c r="B248" i="7"/>
  <c r="G483" i="7"/>
  <c r="M950" i="7"/>
  <c r="H273" i="7"/>
  <c r="L156" i="7"/>
  <c r="C696" i="7"/>
  <c r="J621" i="7"/>
  <c r="E530" i="7"/>
  <c r="K838" i="7"/>
  <c r="L341" i="7"/>
  <c r="E895" i="7"/>
  <c r="C514" i="7"/>
  <c r="J756" i="7"/>
  <c r="B650" i="7"/>
  <c r="B315" i="7"/>
  <c r="L915" i="7"/>
  <c r="H289" i="7"/>
  <c r="L256" i="7"/>
  <c r="E583" i="7"/>
  <c r="C636" i="7"/>
  <c r="H543" i="7"/>
  <c r="C404" i="7"/>
  <c r="M245" i="7"/>
  <c r="K615" i="7"/>
  <c r="L109" i="7"/>
  <c r="M522" i="7"/>
  <c r="M417" i="7"/>
  <c r="F632" i="7"/>
  <c r="K756" i="7"/>
  <c r="B411" i="7"/>
  <c r="J604" i="7"/>
  <c r="C475" i="7"/>
  <c r="L99" i="7"/>
  <c r="J832" i="7"/>
  <c r="I364" i="7"/>
  <c r="D104" i="7"/>
  <c r="D158" i="7"/>
  <c r="D860" i="7"/>
  <c r="M681" i="7"/>
  <c r="H322" i="7"/>
  <c r="F969" i="7"/>
  <c r="D616" i="7"/>
  <c r="E505" i="7"/>
  <c r="K408" i="7"/>
  <c r="E739" i="7"/>
  <c r="I908" i="7"/>
  <c r="A853" i="7"/>
  <c r="A222" i="7"/>
  <c r="G395" i="7"/>
  <c r="N120" i="7"/>
  <c r="C473" i="7"/>
  <c r="J557" i="7"/>
  <c r="A743" i="7"/>
  <c r="D537" i="7"/>
  <c r="C163" i="7"/>
  <c r="C480" i="7"/>
  <c r="E894" i="7"/>
  <c r="K823" i="7"/>
  <c r="I612" i="7"/>
  <c r="C579" i="7"/>
  <c r="I526" i="7"/>
  <c r="D980" i="7"/>
  <c r="E707" i="7"/>
  <c r="B345" i="7"/>
  <c r="H531" i="7"/>
  <c r="L94" i="7"/>
  <c r="F625" i="7"/>
  <c r="K292" i="7"/>
  <c r="D329" i="7"/>
  <c r="M503" i="7"/>
  <c r="M489" i="7"/>
  <c r="H948" i="7"/>
  <c r="C370" i="7"/>
  <c r="B749" i="7"/>
  <c r="M887" i="7"/>
  <c r="B849" i="7"/>
  <c r="L439" i="7"/>
  <c r="K405" i="7"/>
  <c r="K867" i="7"/>
  <c r="E271" i="7"/>
  <c r="G878" i="7"/>
  <c r="I805" i="7"/>
  <c r="F817" i="7"/>
  <c r="J523" i="7"/>
  <c r="G730" i="7"/>
  <c r="J565" i="7"/>
  <c r="D313" i="7"/>
  <c r="F274" i="7"/>
  <c r="H122" i="7"/>
  <c r="F880" i="7"/>
  <c r="K612" i="7"/>
  <c r="F554" i="7"/>
  <c r="G422" i="7"/>
  <c r="B544" i="7"/>
  <c r="G360" i="7"/>
  <c r="A754" i="7"/>
  <c r="C902" i="7"/>
  <c r="B651" i="7"/>
  <c r="J727" i="7"/>
  <c r="M890" i="7"/>
  <c r="G789" i="7"/>
  <c r="E836" i="7"/>
  <c r="G753" i="7"/>
  <c r="L342" i="7"/>
  <c r="A328" i="7"/>
  <c r="D290" i="7"/>
  <c r="A576" i="7"/>
  <c r="E159" i="7"/>
  <c r="I610" i="7"/>
  <c r="H753" i="7"/>
  <c r="G743" i="7"/>
  <c r="E239" i="7"/>
  <c r="M215" i="7"/>
  <c r="K400" i="7"/>
  <c r="B299" i="7"/>
  <c r="A93" i="7"/>
  <c r="B541" i="7"/>
  <c r="D727" i="7"/>
  <c r="H668" i="7"/>
  <c r="I839" i="7"/>
  <c r="A827" i="7"/>
  <c r="E778" i="7"/>
  <c r="F899" i="7"/>
  <c r="K122" i="7"/>
  <c r="E567" i="7"/>
  <c r="K328" i="7"/>
  <c r="K643" i="7"/>
  <c r="E333" i="7"/>
  <c r="G671" i="7"/>
  <c r="H923" i="7"/>
  <c r="F157" i="7"/>
  <c r="E201" i="7"/>
  <c r="C456" i="7"/>
  <c r="B104" i="7"/>
  <c r="C725" i="7"/>
  <c r="G493" i="7"/>
  <c r="J236" i="7"/>
  <c r="I644" i="7"/>
  <c r="C274" i="7"/>
  <c r="J332" i="7"/>
  <c r="K311" i="7"/>
  <c r="K854" i="7"/>
  <c r="G685" i="7"/>
  <c r="J508" i="7"/>
  <c r="A133" i="7"/>
  <c r="J807" i="7"/>
  <c r="G865" i="7"/>
  <c r="B662" i="7"/>
  <c r="G162" i="7"/>
  <c r="D905" i="7"/>
  <c r="N104" i="7"/>
  <c r="J438" i="7"/>
  <c r="G447" i="7"/>
  <c r="D122" i="7"/>
  <c r="M355" i="7"/>
  <c r="K127" i="7"/>
  <c r="D531" i="7"/>
  <c r="D747" i="7"/>
  <c r="B503" i="7"/>
  <c r="L370" i="7"/>
  <c r="B103" i="7"/>
  <c r="K967" i="7"/>
  <c r="L538" i="7"/>
  <c r="M757" i="7"/>
  <c r="K385" i="7"/>
  <c r="C589" i="7"/>
  <c r="M988" i="7"/>
  <c r="H918" i="7"/>
  <c r="B883" i="7"/>
  <c r="K646" i="7"/>
  <c r="J357" i="7"/>
  <c r="K792" i="7"/>
  <c r="B890" i="7"/>
  <c r="L960" i="7"/>
  <c r="A310" i="7"/>
  <c r="B209" i="7"/>
  <c r="J915" i="7"/>
  <c r="J368" i="7"/>
  <c r="F908" i="7"/>
  <c r="G958" i="7"/>
  <c r="F307" i="7"/>
  <c r="B911" i="7"/>
  <c r="C731" i="7"/>
  <c r="B991" i="7"/>
  <c r="K734" i="7"/>
  <c r="K382" i="7"/>
  <c r="C474" i="7"/>
  <c r="H465" i="7"/>
  <c r="C741" i="7"/>
  <c r="L161" i="7"/>
  <c r="C277" i="7"/>
  <c r="D841" i="7"/>
  <c r="A784" i="7"/>
  <c r="D534" i="7"/>
  <c r="F468" i="7"/>
  <c r="L739" i="7"/>
  <c r="D423" i="7"/>
  <c r="J699" i="7"/>
  <c r="M178" i="7"/>
  <c r="D685" i="7"/>
  <c r="H955" i="7"/>
  <c r="I923" i="7"/>
  <c r="C140" i="7"/>
  <c r="J961" i="7"/>
  <c r="J553" i="7"/>
  <c r="D165" i="7"/>
  <c r="G975" i="7"/>
  <c r="I951" i="7"/>
  <c r="A678" i="7"/>
  <c r="H679" i="7"/>
  <c r="I539" i="7"/>
  <c r="G351" i="7"/>
  <c r="E987" i="7"/>
  <c r="H776" i="7"/>
  <c r="G93" i="7"/>
  <c r="J933" i="7"/>
  <c r="F233" i="7"/>
  <c r="L561" i="7"/>
  <c r="E517" i="7"/>
  <c r="A780" i="7"/>
  <c r="H815" i="7"/>
  <c r="K772" i="7"/>
  <c r="C328" i="7"/>
  <c r="E621" i="7"/>
  <c r="F387" i="7"/>
  <c r="D185" i="7"/>
  <c r="A992" i="7"/>
  <c r="E522" i="7"/>
  <c r="J973" i="7"/>
  <c r="C360" i="7"/>
  <c r="E822" i="7"/>
  <c r="E390" i="7"/>
  <c r="G910" i="7"/>
  <c r="I914" i="7"/>
  <c r="I906" i="7"/>
  <c r="D171" i="7"/>
  <c r="J320" i="7"/>
  <c r="E141" i="7"/>
  <c r="H245" i="7"/>
  <c r="A758" i="7"/>
  <c r="G255" i="7"/>
  <c r="D990" i="7"/>
  <c r="I730" i="7"/>
  <c r="H622" i="7"/>
  <c r="F368" i="7"/>
  <c r="J533" i="7"/>
  <c r="K77" i="7"/>
  <c r="H831" i="7"/>
  <c r="L379" i="7"/>
  <c r="H984" i="7"/>
  <c r="A399" i="7"/>
  <c r="K478" i="7"/>
  <c r="A757" i="7"/>
  <c r="A299" i="7"/>
  <c r="F513" i="7"/>
  <c r="G136" i="7"/>
  <c r="J577" i="7"/>
  <c r="C521" i="7"/>
  <c r="C78" i="7"/>
  <c r="L266" i="7"/>
  <c r="M802" i="7"/>
  <c r="C536" i="7"/>
  <c r="L325" i="7"/>
  <c r="F245" i="7"/>
  <c r="C884" i="7"/>
  <c r="M906" i="7"/>
  <c r="D705" i="7"/>
  <c r="H850" i="7"/>
  <c r="J309" i="7"/>
  <c r="K208" i="7"/>
  <c r="J909" i="7"/>
  <c r="C739" i="7"/>
  <c r="H932" i="7"/>
  <c r="D285" i="7"/>
  <c r="M410" i="7"/>
  <c r="L747" i="7"/>
  <c r="H837" i="7"/>
  <c r="L887" i="7"/>
  <c r="K598" i="7"/>
  <c r="C489" i="7"/>
  <c r="G497" i="7"/>
  <c r="M979" i="7"/>
  <c r="H618" i="7"/>
  <c r="D452" i="7"/>
  <c r="H662" i="7"/>
  <c r="F807" i="7"/>
  <c r="J413" i="7"/>
  <c r="E383" i="7"/>
  <c r="K363" i="7"/>
  <c r="E189" i="7"/>
  <c r="G335" i="7"/>
  <c r="I176" i="7"/>
  <c r="C250" i="7"/>
  <c r="D347" i="7"/>
  <c r="G435" i="7"/>
  <c r="C226" i="7"/>
  <c r="L912" i="7"/>
  <c r="H304" i="7"/>
  <c r="H101" i="7"/>
  <c r="M121" i="7"/>
  <c r="C930" i="7"/>
  <c r="M636" i="7"/>
  <c r="H847" i="7"/>
  <c r="A235" i="7"/>
  <c r="L988" i="7"/>
  <c r="M459" i="7"/>
  <c r="A942" i="7"/>
  <c r="L80" i="7"/>
  <c r="G390" i="7"/>
  <c r="E608" i="7"/>
  <c r="D97" i="7"/>
  <c r="G363" i="7"/>
  <c r="H412" i="7"/>
  <c r="E293" i="7"/>
  <c r="L201" i="7"/>
  <c r="G588" i="7"/>
  <c r="A904" i="7"/>
  <c r="M650" i="7"/>
  <c r="M712" i="7"/>
  <c r="K551" i="7"/>
  <c r="H440" i="7"/>
  <c r="L879" i="7"/>
  <c r="A634" i="7"/>
  <c r="G633" i="7"/>
  <c r="A308" i="7"/>
  <c r="J514" i="7"/>
  <c r="A428" i="7"/>
  <c r="I484" i="7"/>
  <c r="E782" i="7"/>
  <c r="M628" i="7"/>
  <c r="B825" i="7"/>
  <c r="F436" i="7"/>
  <c r="E481" i="7"/>
  <c r="B465" i="7"/>
  <c r="H983" i="7"/>
  <c r="B608" i="7"/>
  <c r="B83" i="7"/>
  <c r="E926" i="7"/>
  <c r="K200" i="7"/>
  <c r="M918" i="7"/>
  <c r="M428" i="7"/>
  <c r="B878" i="7"/>
  <c r="I565" i="7"/>
  <c r="I458" i="7"/>
  <c r="E552" i="7"/>
  <c r="M787" i="7"/>
  <c r="M858" i="7"/>
  <c r="F661" i="7"/>
  <c r="K195" i="7"/>
  <c r="G874" i="7"/>
  <c r="B938" i="7"/>
  <c r="H399" i="7"/>
  <c r="C740" i="7"/>
  <c r="N223" i="7"/>
  <c r="H525" i="7"/>
  <c r="J101" i="7"/>
  <c r="H444" i="7"/>
  <c r="L869" i="7"/>
  <c r="D726" i="7"/>
  <c r="N177" i="7"/>
  <c r="F249" i="7"/>
  <c r="C965" i="7"/>
  <c r="J588" i="7"/>
  <c r="G669" i="7"/>
  <c r="F234" i="7"/>
  <c r="D962" i="7"/>
  <c r="G364" i="7"/>
  <c r="B903" i="7"/>
  <c r="K130" i="7"/>
  <c r="E466" i="7"/>
  <c r="N148" i="7"/>
  <c r="G929" i="7"/>
  <c r="B908" i="7"/>
  <c r="B223" i="7"/>
  <c r="C383" i="7"/>
  <c r="B666" i="7"/>
  <c r="B113" i="7"/>
  <c r="H626" i="7"/>
  <c r="H725" i="7"/>
  <c r="H510" i="7"/>
  <c r="F486" i="7"/>
  <c r="J99" i="7"/>
  <c r="M322" i="7"/>
  <c r="A326" i="7"/>
  <c r="C851" i="7"/>
  <c r="I123" i="7"/>
  <c r="B141" i="7"/>
  <c r="H310" i="7"/>
  <c r="A381" i="7"/>
  <c r="B978" i="7"/>
  <c r="A189" i="7"/>
  <c r="B161" i="7"/>
  <c r="B556" i="7"/>
  <c r="K356" i="7"/>
  <c r="C699" i="7"/>
  <c r="M367" i="7"/>
  <c r="B264" i="7"/>
  <c r="G426" i="7"/>
  <c r="L447" i="7"/>
  <c r="G920" i="7"/>
  <c r="F232" i="7"/>
  <c r="G154" i="7"/>
  <c r="G981" i="7"/>
  <c r="M186" i="7"/>
  <c r="A585" i="7"/>
  <c r="G524" i="7"/>
  <c r="C476" i="7"/>
  <c r="E698" i="7"/>
  <c r="G560" i="7"/>
  <c r="L809" i="7"/>
  <c r="H164" i="7"/>
  <c r="N164" i="7"/>
  <c r="K87" i="7"/>
  <c r="I334" i="7"/>
  <c r="H812" i="7"/>
  <c r="E220" i="7"/>
  <c r="H901" i="7"/>
  <c r="C573" i="7"/>
  <c r="F547" i="7"/>
  <c r="B455" i="7"/>
  <c r="F768" i="7"/>
  <c r="B706" i="7"/>
  <c r="L302" i="7"/>
  <c r="L195" i="7"/>
  <c r="D385" i="7"/>
  <c r="N89" i="7"/>
  <c r="L837" i="7"/>
  <c r="H456" i="7"/>
  <c r="E446" i="7"/>
  <c r="B722" i="7"/>
  <c r="I128" i="7"/>
  <c r="K451" i="7"/>
  <c r="D919" i="7"/>
  <c r="H298" i="7"/>
  <c r="D492" i="7"/>
  <c r="L792" i="7"/>
  <c r="B644" i="7"/>
  <c r="L460" i="7"/>
  <c r="E532" i="7"/>
  <c r="H372" i="7"/>
  <c r="K835" i="7"/>
  <c r="N166" i="7"/>
  <c r="H723" i="7"/>
  <c r="L340" i="7"/>
  <c r="J593" i="7"/>
  <c r="N196" i="7"/>
  <c r="M916" i="7"/>
  <c r="C966" i="7"/>
  <c r="L345" i="7"/>
  <c r="D400" i="7"/>
  <c r="J210" i="7"/>
  <c r="J412" i="7"/>
  <c r="H457" i="7"/>
  <c r="H476" i="7"/>
  <c r="D831" i="7"/>
  <c r="A436" i="7"/>
  <c r="A989" i="7"/>
  <c r="A545" i="7"/>
  <c r="B309" i="7"/>
  <c r="J757" i="7"/>
  <c r="L672" i="7"/>
  <c r="M449" i="7"/>
  <c r="K860" i="7"/>
  <c r="I215" i="7"/>
  <c r="K242" i="7"/>
  <c r="H214" i="7"/>
  <c r="D160" i="7"/>
  <c r="N143" i="7"/>
  <c r="N155" i="7"/>
  <c r="C141" i="7"/>
  <c r="M523" i="7"/>
  <c r="B510" i="7"/>
  <c r="A983" i="7"/>
  <c r="E308" i="7"/>
  <c r="F682" i="7"/>
  <c r="D437" i="7"/>
  <c r="K869" i="7"/>
  <c r="M766" i="7"/>
  <c r="C675" i="7"/>
  <c r="G380" i="7"/>
  <c r="E579" i="7"/>
  <c r="I986" i="7"/>
  <c r="B356" i="7"/>
  <c r="K911" i="7"/>
  <c r="I981" i="7"/>
  <c r="E961" i="7"/>
  <c r="K819" i="7"/>
  <c r="I782" i="7"/>
  <c r="A392" i="7"/>
  <c r="C584" i="7"/>
  <c r="J209" i="7"/>
  <c r="F178" i="7"/>
  <c r="G237" i="7"/>
  <c r="H794" i="7"/>
  <c r="M953" i="7"/>
  <c r="G873" i="7"/>
  <c r="L961" i="7"/>
  <c r="I163" i="7"/>
  <c r="K213" i="7"/>
  <c r="K621" i="7"/>
  <c r="L251" i="7"/>
  <c r="F293" i="7"/>
  <c r="I632" i="7"/>
  <c r="M588" i="7"/>
  <c r="D101" i="7"/>
  <c r="E703" i="7"/>
  <c r="I789" i="7"/>
  <c r="F839" i="7"/>
  <c r="B705" i="7"/>
  <c r="D702" i="7"/>
  <c r="B587" i="7"/>
  <c r="C715" i="7"/>
  <c r="B492" i="7"/>
  <c r="L573" i="7"/>
  <c r="E547" i="7"/>
  <c r="K886" i="7"/>
  <c r="B145" i="7"/>
  <c r="C390" i="7"/>
  <c r="L639" i="7"/>
  <c r="H770" i="7"/>
  <c r="I544" i="7"/>
  <c r="E867" i="7"/>
  <c r="F522" i="7"/>
  <c r="A819" i="7"/>
  <c r="L316" i="7"/>
  <c r="I237" i="7"/>
  <c r="F311" i="7"/>
  <c r="J890" i="7"/>
  <c r="F318" i="7"/>
  <c r="H521" i="7"/>
  <c r="E760" i="7"/>
  <c r="C527" i="7"/>
  <c r="K750" i="7"/>
  <c r="E639" i="7"/>
  <c r="A855" i="7"/>
  <c r="C434" i="7"/>
  <c r="G951" i="7"/>
  <c r="G648" i="7"/>
  <c r="L230" i="7"/>
  <c r="L521" i="7"/>
  <c r="K364" i="7"/>
  <c r="M286" i="7"/>
  <c r="M356" i="7"/>
  <c r="I844" i="7"/>
  <c r="E487" i="7"/>
  <c r="F722" i="7"/>
  <c r="M216" i="7"/>
  <c r="B449" i="7"/>
  <c r="G566" i="7"/>
  <c r="C307" i="7"/>
  <c r="D896" i="7"/>
  <c r="J471" i="7"/>
  <c r="I365" i="7"/>
  <c r="D799" i="7"/>
  <c r="D588" i="7"/>
  <c r="C574" i="7"/>
  <c r="J800" i="7"/>
  <c r="F617" i="7"/>
  <c r="I178" i="7"/>
  <c r="K858" i="7"/>
  <c r="G662" i="7"/>
  <c r="J91" i="7"/>
  <c r="A607" i="7"/>
  <c r="F769" i="7"/>
  <c r="M511" i="7"/>
  <c r="K509" i="7"/>
  <c r="E637" i="7"/>
  <c r="B281" i="7"/>
  <c r="I470" i="7"/>
  <c r="H133" i="7"/>
  <c r="E695" i="7"/>
  <c r="D766" i="7"/>
  <c r="A737" i="7"/>
  <c r="F396" i="7"/>
  <c r="A791" i="7"/>
  <c r="H511" i="7"/>
  <c r="E419" i="7"/>
  <c r="L423" i="7"/>
  <c r="D225" i="7"/>
  <c r="H710" i="7"/>
  <c r="J237" i="7"/>
  <c r="A629" i="7"/>
  <c r="K393" i="7"/>
  <c r="F133" i="7"/>
  <c r="A417" i="7"/>
  <c r="J121" i="7"/>
  <c r="A936" i="7"/>
  <c r="K422" i="7"/>
  <c r="H146" i="7"/>
  <c r="C861" i="7"/>
  <c r="A123" i="7"/>
  <c r="A586" i="7"/>
  <c r="H940" i="7"/>
  <c r="H752" i="7"/>
  <c r="C497" i="7"/>
  <c r="B647" i="7"/>
  <c r="H829" i="7"/>
  <c r="I673" i="7"/>
  <c r="F345" i="7"/>
  <c r="M344" i="7"/>
  <c r="F475" i="7"/>
  <c r="F653" i="7"/>
  <c r="E376" i="7"/>
  <c r="C882" i="7"/>
  <c r="I603" i="7"/>
  <c r="A624" i="7"/>
  <c r="H864" i="7"/>
  <c r="E373" i="7"/>
  <c r="L367" i="7"/>
  <c r="C229" i="7"/>
  <c r="H564" i="7"/>
  <c r="I292" i="7"/>
  <c r="M533" i="7"/>
  <c r="L681" i="7"/>
  <c r="G891" i="7"/>
  <c r="B473" i="7"/>
  <c r="F620" i="7"/>
  <c r="D655" i="7"/>
  <c r="I466" i="7"/>
  <c r="F941" i="7"/>
  <c r="N103" i="7"/>
  <c r="A898" i="7"/>
  <c r="A888" i="7"/>
  <c r="M195" i="7"/>
  <c r="E648" i="7"/>
  <c r="G184" i="7"/>
  <c r="K355" i="7"/>
  <c r="G598" i="7"/>
  <c r="F570" i="7"/>
  <c r="G663" i="7"/>
  <c r="A698" i="7"/>
  <c r="D842" i="7"/>
  <c r="J490" i="7"/>
  <c r="C220" i="7"/>
  <c r="J225" i="7"/>
  <c r="K648" i="7"/>
  <c r="B190" i="7"/>
  <c r="L778" i="7"/>
  <c r="G125" i="7"/>
  <c r="A649" i="7"/>
  <c r="I584" i="7"/>
  <c r="M113" i="7"/>
  <c r="A793" i="7"/>
  <c r="I931" i="7"/>
  <c r="J773" i="7"/>
  <c r="E468" i="7"/>
  <c r="F548" i="7"/>
  <c r="J291" i="7"/>
  <c r="A707" i="7"/>
  <c r="M111" i="7"/>
  <c r="H820" i="7"/>
  <c r="M174" i="7"/>
  <c r="K269" i="7"/>
  <c r="D324" i="7"/>
  <c r="K331" i="7"/>
  <c r="J561" i="7"/>
  <c r="M603" i="7"/>
  <c r="C261" i="7"/>
  <c r="F499" i="7"/>
  <c r="F423" i="7"/>
  <c r="A172" i="7"/>
  <c r="L763" i="7"/>
  <c r="J512" i="7"/>
  <c r="M128" i="7"/>
  <c r="J939" i="7"/>
  <c r="I633" i="7"/>
  <c r="D533" i="7"/>
  <c r="M141" i="7"/>
  <c r="I970" i="7"/>
  <c r="D964" i="7"/>
  <c r="A750" i="7"/>
  <c r="K298" i="7"/>
  <c r="L777" i="7"/>
  <c r="B624" i="7"/>
  <c r="A797" i="7"/>
  <c r="F490" i="7"/>
  <c r="M330" i="7"/>
  <c r="A361" i="7"/>
  <c r="E301" i="7"/>
  <c r="G492" i="7"/>
  <c r="G652" i="7"/>
  <c r="E630" i="7"/>
  <c r="M703" i="7"/>
  <c r="B916" i="7"/>
  <c r="L928" i="7"/>
  <c r="I755" i="7"/>
  <c r="L298" i="7"/>
  <c r="B755" i="7"/>
  <c r="B189" i="7"/>
  <c r="E309" i="7"/>
  <c r="G784" i="7"/>
  <c r="M242" i="7"/>
  <c r="H915" i="7"/>
  <c r="E635" i="7"/>
  <c r="M187" i="7"/>
  <c r="I249" i="7"/>
  <c r="H985" i="7"/>
  <c r="E884" i="7"/>
  <c r="C117" i="7"/>
  <c r="F972" i="7"/>
  <c r="I241" i="7"/>
  <c r="F818" i="7"/>
  <c r="M670" i="7"/>
  <c r="G554" i="7"/>
  <c r="K742" i="7"/>
  <c r="H673" i="7"/>
  <c r="G113" i="7"/>
  <c r="E912" i="7"/>
  <c r="L509" i="7"/>
  <c r="H599" i="7"/>
  <c r="A398" i="7"/>
  <c r="K353" i="7"/>
  <c r="J434" i="7"/>
  <c r="I724" i="7"/>
  <c r="G746" i="7"/>
  <c r="K579" i="7"/>
  <c r="M513" i="7"/>
  <c r="L253" i="7"/>
  <c r="K908" i="7"/>
  <c r="F726" i="7"/>
  <c r="B855" i="7"/>
  <c r="M551" i="7"/>
  <c r="A744" i="7"/>
  <c r="C747" i="7"/>
  <c r="B765" i="7"/>
  <c r="F680" i="7"/>
  <c r="I462" i="7"/>
  <c r="M126" i="7"/>
  <c r="I533" i="7"/>
  <c r="M861" i="7"/>
  <c r="M501" i="7"/>
  <c r="L540" i="7"/>
  <c r="F955" i="7"/>
  <c r="E393" i="7"/>
  <c r="H632" i="7"/>
  <c r="F783" i="7"/>
  <c r="M830" i="7"/>
  <c r="L772" i="7"/>
  <c r="A255" i="7"/>
  <c r="E482" i="7"/>
  <c r="B868" i="7"/>
  <c r="H181" i="7"/>
  <c r="G279" i="7"/>
  <c r="D118" i="7"/>
  <c r="I880" i="7"/>
  <c r="L121" i="7"/>
  <c r="D110" i="7"/>
  <c r="F542" i="7"/>
  <c r="I819" i="7"/>
  <c r="H78" i="7"/>
  <c r="A291" i="7"/>
  <c r="C706" i="7"/>
  <c r="I137" i="7"/>
  <c r="I418" i="7"/>
  <c r="J627" i="7"/>
  <c r="I586" i="7"/>
  <c r="G638" i="7"/>
  <c r="H595" i="7"/>
  <c r="B316" i="7"/>
  <c r="G444" i="7"/>
  <c r="G616" i="7"/>
  <c r="M241" i="7"/>
  <c r="G577" i="7"/>
  <c r="E150" i="7"/>
  <c r="B197" i="7"/>
  <c r="K894" i="7"/>
  <c r="A572" i="7"/>
  <c r="J542" i="7"/>
  <c r="D564" i="7"/>
  <c r="C433" i="7"/>
  <c r="K842" i="7"/>
  <c r="G855" i="7"/>
  <c r="A966" i="7"/>
  <c r="J717" i="7"/>
  <c r="M161" i="7"/>
  <c r="D429" i="7"/>
  <c r="B322" i="7"/>
  <c r="G940" i="7"/>
  <c r="J903" i="7"/>
  <c r="M162" i="7"/>
  <c r="D370" i="7"/>
  <c r="C567" i="7"/>
  <c r="D417" i="7"/>
  <c r="C556" i="7"/>
  <c r="M350" i="7"/>
  <c r="J192" i="7"/>
  <c r="A676" i="7"/>
  <c r="H516" i="7"/>
  <c r="F781" i="7"/>
  <c r="G163" i="7"/>
  <c r="C672" i="7"/>
  <c r="J631" i="7"/>
  <c r="E623" i="7"/>
  <c r="I854" i="7"/>
  <c r="C572" i="7"/>
  <c r="D528" i="7"/>
  <c r="L696" i="7"/>
  <c r="M317" i="7"/>
  <c r="B904" i="7"/>
  <c r="G176" i="7"/>
  <c r="B334" i="7"/>
  <c r="G934" i="7"/>
  <c r="G704" i="7"/>
  <c r="I953" i="7"/>
  <c r="K246" i="7"/>
  <c r="I142" i="7"/>
  <c r="L326" i="7"/>
  <c r="I814" i="7"/>
  <c r="L621" i="7"/>
  <c r="H355" i="7"/>
  <c r="J854" i="7"/>
  <c r="G620" i="7"/>
  <c r="D197" i="7"/>
  <c r="C96" i="7"/>
  <c r="J713" i="7"/>
  <c r="D507" i="7"/>
  <c r="M345" i="7"/>
  <c r="A95" i="7"/>
  <c r="M587" i="7"/>
  <c r="E331" i="7"/>
  <c r="A777" i="7"/>
  <c r="E576" i="7"/>
  <c r="G564" i="7"/>
  <c r="M156" i="7"/>
  <c r="F891" i="7"/>
  <c r="K567" i="7"/>
  <c r="A575" i="7"/>
  <c r="J77" i="7"/>
  <c r="I414" i="7"/>
  <c r="G307" i="7"/>
  <c r="C455" i="7"/>
  <c r="D600" i="7"/>
  <c r="G208" i="7"/>
  <c r="F699" i="7"/>
  <c r="I156" i="7"/>
  <c r="H189" i="7"/>
  <c r="J539" i="7"/>
  <c r="C112" i="7"/>
  <c r="F300" i="7"/>
  <c r="K813" i="7"/>
  <c r="A792" i="7"/>
  <c r="D673" i="7"/>
  <c r="A694" i="7"/>
  <c r="D830" i="7"/>
  <c r="L158" i="7"/>
  <c r="N179" i="7"/>
  <c r="A227" i="7"/>
  <c r="M439" i="7"/>
  <c r="C881" i="7"/>
  <c r="A705" i="7"/>
  <c r="C564" i="7"/>
  <c r="L980" i="7"/>
  <c r="C647" i="7"/>
  <c r="I518" i="7"/>
  <c r="C349" i="7"/>
  <c r="H659" i="7"/>
  <c r="D717" i="7"/>
  <c r="E850" i="7"/>
  <c r="H402" i="7"/>
  <c r="N216" i="7"/>
  <c r="C865" i="7"/>
  <c r="I597" i="7"/>
  <c r="K116" i="7"/>
  <c r="F860" i="7"/>
  <c r="E521" i="7"/>
  <c r="E424" i="7"/>
  <c r="I522" i="7"/>
  <c r="M256" i="7"/>
  <c r="F471" i="7"/>
  <c r="H108" i="7"/>
  <c r="G153" i="7"/>
  <c r="J446" i="7"/>
  <c r="A865" i="7"/>
  <c r="H921" i="7"/>
  <c r="H515" i="7"/>
  <c r="E911" i="7"/>
  <c r="I454" i="7"/>
  <c r="I884" i="7"/>
  <c r="M702" i="7"/>
  <c r="K658" i="7"/>
  <c r="H404" i="7"/>
  <c r="N132" i="7"/>
  <c r="M949" i="7"/>
  <c r="I286" i="7"/>
  <c r="E230" i="7"/>
  <c r="B448" i="7"/>
  <c r="K979" i="7"/>
  <c r="F884" i="7"/>
  <c r="L280" i="7"/>
  <c r="H920" i="7"/>
  <c r="E439" i="7"/>
  <c r="A356" i="7"/>
  <c r="A849" i="7"/>
  <c r="D734" i="7"/>
  <c r="D123" i="7"/>
  <c r="M957" i="7"/>
  <c r="K326" i="7"/>
  <c r="N154" i="7"/>
  <c r="C628" i="7"/>
  <c r="H637" i="7"/>
  <c r="N193" i="7"/>
  <c r="I200" i="7"/>
  <c r="E100" i="7"/>
  <c r="M461" i="7"/>
  <c r="F710" i="7"/>
  <c r="E503" i="7"/>
  <c r="C956" i="7"/>
  <c r="L299" i="7"/>
  <c r="H602" i="7"/>
  <c r="H130" i="7"/>
  <c r="E86" i="7"/>
  <c r="E193" i="7"/>
  <c r="L83" i="7"/>
  <c r="E441" i="7"/>
  <c r="H580" i="7"/>
  <c r="K540" i="7"/>
  <c r="A918" i="7"/>
  <c r="M316" i="7"/>
  <c r="J928" i="7"/>
  <c r="M526" i="7"/>
  <c r="A709" i="7"/>
  <c r="L909" i="7"/>
  <c r="C790" i="7"/>
  <c r="M502" i="7"/>
  <c r="D398" i="7"/>
  <c r="M902" i="7"/>
  <c r="H400" i="7"/>
  <c r="C260" i="7"/>
  <c r="B592" i="7"/>
  <c r="I213" i="7"/>
  <c r="D277" i="7"/>
  <c r="I448" i="7"/>
  <c r="D190" i="7"/>
  <c r="E354" i="7"/>
  <c r="H378" i="7"/>
  <c r="L331" i="7"/>
  <c r="I851" i="7"/>
  <c r="F507" i="7"/>
  <c r="L707" i="7"/>
  <c r="M701" i="7"/>
  <c r="L277" i="7"/>
  <c r="J143" i="7"/>
  <c r="M660" i="7"/>
  <c r="K255" i="7"/>
  <c r="M614" i="7"/>
  <c r="B143" i="7"/>
  <c r="G852" i="7"/>
  <c r="G811" i="7"/>
  <c r="D332" i="7"/>
  <c r="K672" i="7"/>
  <c r="F959" i="7"/>
  <c r="C651" i="7"/>
  <c r="H227" i="7"/>
  <c r="K923" i="7"/>
  <c r="L710" i="7"/>
  <c r="A363" i="7"/>
  <c r="B670" i="7"/>
  <c r="M626" i="7"/>
  <c r="C991" i="7"/>
  <c r="B338" i="7"/>
  <c r="E164" i="7"/>
  <c r="B220" i="7"/>
  <c r="D172" i="7"/>
  <c r="F784" i="7"/>
  <c r="G233" i="7"/>
  <c r="J804" i="7"/>
  <c r="E611" i="7"/>
  <c r="K587" i="7"/>
  <c r="K278" i="7"/>
  <c r="D567" i="7"/>
  <c r="J213" i="7"/>
  <c r="M498" i="7"/>
  <c r="I164" i="7"/>
  <c r="B590" i="7"/>
  <c r="H643" i="7"/>
  <c r="I955" i="7"/>
  <c r="H235" i="7"/>
  <c r="A890" i="7"/>
  <c r="M717" i="7"/>
  <c r="J141" i="7"/>
  <c r="I150" i="7"/>
  <c r="F315" i="7"/>
  <c r="D327" i="7"/>
  <c r="I611" i="7"/>
  <c r="L323" i="7"/>
  <c r="F528" i="7"/>
  <c r="I726" i="7"/>
  <c r="G986" i="7"/>
  <c r="N214" i="7"/>
  <c r="G309" i="7"/>
  <c r="I682" i="7"/>
  <c r="H106" i="7"/>
  <c r="D976" i="7"/>
  <c r="J695" i="7"/>
  <c r="N124" i="7"/>
  <c r="N139" i="7"/>
  <c r="D100" i="7"/>
  <c r="M823" i="7"/>
  <c r="A185" i="7"/>
  <c r="G844" i="7"/>
  <c r="H808" i="7"/>
  <c r="B575" i="7"/>
  <c r="F437" i="7"/>
  <c r="I763" i="7"/>
  <c r="L664" i="7"/>
  <c r="D861" i="7"/>
  <c r="L974" i="7"/>
  <c r="F224" i="7"/>
  <c r="F497" i="7"/>
  <c r="C477" i="7"/>
  <c r="M711" i="7"/>
  <c r="J351" i="7"/>
  <c r="C641" i="7"/>
  <c r="K383" i="7"/>
  <c r="D553" i="7"/>
  <c r="F665" i="7"/>
  <c r="L977" i="7"/>
  <c r="L571" i="7"/>
  <c r="I674" i="7"/>
  <c r="L886" i="7"/>
  <c r="M338" i="7"/>
  <c r="A897" i="7"/>
  <c r="K591" i="7"/>
  <c r="K575" i="7"/>
  <c r="D811" i="7"/>
  <c r="A671" i="7"/>
  <c r="K928" i="7"/>
  <c r="I659" i="7"/>
  <c r="G900" i="7"/>
  <c r="E761" i="7"/>
  <c r="L516" i="7"/>
  <c r="B152" i="7"/>
  <c r="J920" i="7"/>
  <c r="J212" i="7"/>
  <c r="L943" i="7"/>
  <c r="C638" i="7"/>
  <c r="E265" i="7"/>
  <c r="I899" i="7"/>
  <c r="E557" i="7"/>
  <c r="F229" i="7"/>
  <c r="C745" i="7"/>
  <c r="C561" i="7"/>
  <c r="B521" i="7"/>
  <c r="F268" i="7"/>
  <c r="C297" i="7"/>
  <c r="A208" i="7"/>
  <c r="J597" i="7"/>
  <c r="G437" i="7"/>
  <c r="B165" i="7"/>
  <c r="H587" i="7"/>
  <c r="A517" i="7"/>
  <c r="K472" i="7"/>
  <c r="L408" i="7"/>
  <c r="F382" i="7"/>
  <c r="I107" i="7"/>
  <c r="H376" i="7"/>
  <c r="H269" i="7"/>
  <c r="E274" i="7"/>
  <c r="A963" i="7"/>
  <c r="C502" i="7"/>
  <c r="G218" i="7"/>
  <c r="K362" i="7"/>
  <c r="G824" i="7"/>
  <c r="D720" i="7"/>
  <c r="J399" i="7"/>
  <c r="E674" i="7"/>
  <c r="J688" i="7"/>
  <c r="I754" i="7"/>
  <c r="I566" i="7"/>
  <c r="L304" i="7"/>
  <c r="A916" i="7"/>
  <c r="L157" i="7"/>
  <c r="B715" i="7"/>
  <c r="H540" i="7"/>
  <c r="F855" i="7"/>
  <c r="A620" i="7"/>
  <c r="F555" i="7"/>
  <c r="B618" i="7"/>
  <c r="H572" i="7"/>
  <c r="A176" i="7"/>
  <c r="M480" i="7"/>
  <c r="E910" i="7"/>
  <c r="D232" i="7"/>
  <c r="N181" i="7"/>
  <c r="K475" i="7"/>
  <c r="M673" i="7"/>
  <c r="F820" i="7"/>
  <c r="C516" i="7"/>
  <c r="G394" i="7"/>
  <c r="C847" i="7"/>
  <c r="J473" i="7"/>
  <c r="B133" i="7"/>
  <c r="M659" i="7"/>
  <c r="C950" i="7"/>
  <c r="J823" i="7"/>
  <c r="E672" i="7"/>
  <c r="J90" i="7"/>
  <c r="D586" i="7"/>
  <c r="A779" i="7"/>
  <c r="I708" i="7"/>
  <c r="C216" i="7"/>
  <c r="B91" i="7"/>
  <c r="J921" i="7"/>
  <c r="C188" i="7"/>
  <c r="D134" i="7"/>
  <c r="K656" i="7"/>
  <c r="M808" i="7"/>
  <c r="M283" i="7"/>
  <c r="I103" i="7"/>
  <c r="A447" i="7"/>
  <c r="H826" i="7"/>
  <c r="J917" i="7"/>
  <c r="H205" i="7"/>
  <c r="G377" i="7"/>
  <c r="G458" i="7"/>
  <c r="F135" i="7"/>
  <c r="L804" i="7"/>
  <c r="D836" i="7"/>
  <c r="F213" i="7"/>
  <c r="H420" i="7"/>
  <c r="K373" i="7"/>
  <c r="A369" i="7"/>
  <c r="E87" i="7"/>
  <c r="F298" i="7"/>
  <c r="M686" i="7"/>
  <c r="C357" i="7"/>
  <c r="B673" i="7"/>
  <c r="G357" i="7"/>
  <c r="D227" i="7"/>
  <c r="I634" i="7"/>
  <c r="E773" i="7"/>
  <c r="F202" i="7"/>
  <c r="K590" i="7"/>
  <c r="B838" i="7"/>
  <c r="I546" i="7"/>
  <c r="L330" i="7"/>
  <c r="B677" i="7"/>
  <c r="M288" i="7"/>
  <c r="A273" i="7"/>
  <c r="F894" i="7"/>
  <c r="H320" i="7"/>
  <c r="N208" i="7"/>
  <c r="M445" i="7"/>
  <c r="I404" i="7"/>
  <c r="L700" i="7"/>
  <c r="I311" i="7"/>
  <c r="G707" i="7"/>
  <c r="A596" i="7"/>
  <c r="H479" i="7"/>
  <c r="C800" i="7"/>
  <c r="E612" i="7"/>
  <c r="J254" i="7"/>
  <c r="N222" i="7"/>
  <c r="F931" i="7"/>
  <c r="C814" i="7"/>
  <c r="C461" i="7"/>
  <c r="D220" i="7"/>
  <c r="K345" i="7"/>
  <c r="D969" i="7"/>
  <c r="E736" i="7"/>
  <c r="I717" i="7"/>
  <c r="H263" i="7"/>
  <c r="B607" i="7"/>
  <c r="G867" i="7"/>
  <c r="D558" i="7"/>
  <c r="C931" i="7"/>
  <c r="I770" i="7"/>
  <c r="B532" i="7"/>
  <c r="M441" i="7"/>
  <c r="B671" i="7"/>
  <c r="E80" i="7"/>
  <c r="B295" i="7"/>
  <c r="E914" i="7"/>
  <c r="J605" i="7"/>
  <c r="H655" i="7"/>
  <c r="H132" i="7"/>
  <c r="J366" i="7"/>
  <c r="L184" i="7"/>
  <c r="L78" i="7"/>
  <c r="C973" i="7"/>
  <c r="C558" i="7"/>
  <c r="G325" i="7"/>
  <c r="G725" i="7"/>
  <c r="D281" i="7"/>
  <c r="M83" i="7"/>
  <c r="G329" i="7"/>
  <c r="F148" i="7"/>
  <c r="C728" i="7"/>
  <c r="E512" i="7"/>
  <c r="G376" i="7"/>
  <c r="I985" i="7"/>
  <c r="A279" i="7"/>
  <c r="D604" i="7"/>
  <c r="E396" i="7"/>
  <c r="C222" i="7"/>
  <c r="H398" i="7"/>
  <c r="M390" i="7"/>
  <c r="H187" i="7"/>
  <c r="I861" i="7"/>
  <c r="L883" i="7"/>
  <c r="H134" i="7"/>
  <c r="A487" i="7"/>
  <c r="L946" i="7"/>
  <c r="G639" i="7"/>
  <c r="L731" i="7"/>
  <c r="F588" i="7"/>
  <c r="D725" i="7"/>
  <c r="C767" i="7"/>
  <c r="J276" i="7"/>
  <c r="C922" i="7"/>
  <c r="I945" i="7"/>
  <c r="B620" i="7"/>
  <c r="H463" i="7"/>
  <c r="D275" i="7"/>
  <c r="C372" i="7"/>
  <c r="J526" i="7"/>
  <c r="J622" i="7"/>
  <c r="G143" i="7"/>
  <c r="K369" i="7"/>
  <c r="G535" i="7"/>
  <c r="K410" i="7"/>
  <c r="B981" i="7"/>
  <c r="L311" i="7"/>
  <c r="A408" i="7"/>
  <c r="I841" i="7"/>
  <c r="I588" i="7"/>
  <c r="F856" i="7"/>
  <c r="K919" i="7"/>
  <c r="K880" i="7"/>
  <c r="M819" i="7"/>
  <c r="F623" i="7"/>
  <c r="D848" i="7"/>
  <c r="L933" i="7"/>
  <c r="A971" i="7"/>
  <c r="M696" i="7"/>
  <c r="A278" i="7"/>
  <c r="L544" i="7"/>
  <c r="J916" i="7"/>
  <c r="M804" i="7"/>
  <c r="H859" i="7"/>
  <c r="M692" i="7"/>
  <c r="A269" i="7"/>
  <c r="F956" i="7"/>
  <c r="A796" i="7"/>
  <c r="F948" i="7"/>
  <c r="E706" i="7"/>
  <c r="D383" i="7"/>
  <c r="C353" i="7"/>
  <c r="F649" i="7"/>
  <c r="A729" i="7"/>
  <c r="L580" i="7"/>
  <c r="D392" i="7"/>
  <c r="B419" i="7"/>
  <c r="A608" i="7"/>
  <c r="K589" i="7"/>
  <c r="G768" i="7"/>
  <c r="M472" i="7"/>
  <c r="G248" i="7"/>
  <c r="M743" i="7"/>
  <c r="F258" i="7"/>
  <c r="J985" i="7"/>
  <c r="H352" i="7"/>
  <c r="M852" i="7"/>
  <c r="G817" i="7"/>
  <c r="K707" i="7"/>
  <c r="D932" i="7"/>
  <c r="L448" i="7"/>
  <c r="M556" i="7"/>
  <c r="J480" i="7"/>
  <c r="I555" i="7"/>
  <c r="A578" i="7"/>
  <c r="I909" i="7"/>
  <c r="K604" i="7"/>
  <c r="E433" i="7"/>
  <c r="J799" i="7"/>
  <c r="E303" i="7"/>
  <c r="I790" i="7"/>
  <c r="G793" i="7"/>
  <c r="F563" i="7"/>
  <c r="I309" i="7"/>
  <c r="J472" i="7"/>
  <c r="K588" i="7"/>
  <c r="E305" i="7"/>
  <c r="L673" i="7"/>
  <c r="F564" i="7"/>
  <c r="I596" i="7"/>
  <c r="K545" i="7"/>
  <c r="N75" i="7"/>
  <c r="M77" i="2" s="1"/>
  <c r="C824" i="7"/>
  <c r="G381" i="7"/>
  <c r="D700" i="7"/>
  <c r="M468" i="7"/>
  <c r="D805" i="7"/>
  <c r="D98" i="7"/>
  <c r="F619" i="7"/>
  <c r="M80" i="7"/>
  <c r="C833" i="7"/>
  <c r="G347" i="7"/>
  <c r="E915" i="7"/>
  <c r="D136" i="7"/>
  <c r="D353" i="7"/>
  <c r="H559" i="7"/>
  <c r="A77" i="7"/>
  <c r="K259" i="7"/>
  <c r="G235" i="7"/>
  <c r="I705" i="7"/>
  <c r="F579" i="7"/>
  <c r="F257" i="7"/>
  <c r="K524" i="7"/>
  <c r="B215" i="7"/>
  <c r="M224" i="7"/>
  <c r="G947" i="7"/>
  <c r="J406" i="7"/>
  <c r="M685" i="7"/>
  <c r="H427" i="7"/>
  <c r="K199" i="7"/>
  <c r="D847" i="7"/>
  <c r="D773" i="7"/>
  <c r="M749" i="7"/>
  <c r="E94" i="7"/>
  <c r="I161" i="7"/>
  <c r="I387" i="7"/>
  <c r="I169" i="7"/>
  <c r="L766" i="7"/>
  <c r="M930" i="7"/>
  <c r="G907" i="7"/>
  <c r="L213" i="7"/>
  <c r="C180" i="7"/>
  <c r="K758" i="7"/>
  <c r="D222" i="7"/>
  <c r="J792" i="7"/>
  <c r="H451" i="7"/>
  <c r="H110" i="7"/>
  <c r="L698" i="7"/>
  <c r="C231" i="7"/>
  <c r="L575" i="7"/>
  <c r="I547" i="7"/>
  <c r="J669" i="7"/>
  <c r="E140" i="7"/>
  <c r="J558" i="7"/>
  <c r="C946" i="7"/>
  <c r="B704" i="7"/>
  <c r="A389" i="7"/>
  <c r="I109" i="7" l="1"/>
  <c r="L100" i="7"/>
  <c r="G296" i="7"/>
  <c r="C452" i="7"/>
  <c r="E515" i="7"/>
  <c r="G530" i="7"/>
  <c r="E531" i="7"/>
  <c r="B74" i="7"/>
  <c r="B76" i="2" s="1"/>
  <c r="M159" i="7"/>
  <c r="E431" i="7"/>
  <c r="C74" i="7"/>
  <c r="C76" i="2" s="1"/>
  <c r="L369" i="7"/>
  <c r="E320" i="7"/>
  <c r="K807" i="7"/>
  <c r="G936" i="7"/>
  <c r="M939" i="7"/>
  <c r="D890" i="7"/>
  <c r="J414" i="7"/>
  <c r="I791" i="7"/>
  <c r="D248" i="7"/>
  <c r="M318" i="7"/>
  <c r="L89" i="7"/>
  <c r="E756" i="7"/>
  <c r="G953" i="7"/>
  <c r="J943" i="7"/>
  <c r="H763" i="7"/>
  <c r="A747" i="7"/>
  <c r="L380" i="7"/>
  <c r="B807" i="7"/>
  <c r="C436" i="7"/>
  <c r="N228" i="7"/>
  <c r="B392" i="7"/>
  <c r="E843" i="7"/>
  <c r="E172" i="7"/>
  <c r="G776" i="7"/>
  <c r="J149" i="7"/>
  <c r="J554" i="7"/>
  <c r="A114" i="7"/>
  <c r="C80" i="7"/>
  <c r="D565" i="7"/>
  <c r="A521" i="7"/>
  <c r="L108" i="7"/>
  <c r="A710" i="7"/>
  <c r="K131" i="7"/>
  <c r="E713" i="7"/>
  <c r="G190" i="7"/>
  <c r="G969" i="7"/>
  <c r="D936" i="7"/>
  <c r="B302" i="7"/>
  <c r="E658" i="7"/>
  <c r="J169" i="7"/>
  <c r="K902" i="7"/>
  <c r="F313" i="7"/>
  <c r="A767" i="7"/>
  <c r="F363" i="7"/>
  <c r="F788" i="7"/>
  <c r="F204" i="7"/>
  <c r="H350" i="7"/>
  <c r="A700" i="7"/>
  <c r="M249" i="7"/>
  <c r="A909" i="7"/>
  <c r="M591" i="7"/>
  <c r="B459" i="7"/>
  <c r="C389" i="7"/>
  <c r="A375" i="7"/>
  <c r="M874" i="7"/>
  <c r="F516" i="7"/>
  <c r="I457" i="7"/>
  <c r="M172" i="7"/>
  <c r="J809" i="7"/>
  <c r="I475" i="7"/>
  <c r="C320" i="7"/>
  <c r="G374" i="7"/>
  <c r="J422" i="7"/>
  <c r="B174" i="7"/>
  <c r="F74" i="7"/>
  <c r="F76" i="2" s="1"/>
  <c r="K225" i="7"/>
  <c r="L695" i="7"/>
  <c r="B246" i="7"/>
  <c r="J968" i="7"/>
  <c r="L635" i="7"/>
  <c r="B177" i="7"/>
  <c r="H368" i="7"/>
  <c r="M933" i="7"/>
  <c r="A305" i="7"/>
  <c r="F139" i="7"/>
  <c r="F914" i="7"/>
  <c r="E507" i="7"/>
  <c r="A371" i="7"/>
  <c r="I960" i="7"/>
  <c r="J152" i="7"/>
  <c r="G702" i="7"/>
  <c r="G868" i="7"/>
  <c r="K100" i="7"/>
  <c r="A661" i="7"/>
  <c r="I357" i="7"/>
  <c r="K564" i="7"/>
  <c r="A104" i="7"/>
  <c r="D871" i="7"/>
  <c r="E467" i="7"/>
  <c r="C388" i="7"/>
  <c r="A604" i="7"/>
  <c r="H652" i="7"/>
  <c r="H914" i="7"/>
  <c r="E940" i="7"/>
  <c r="G332" i="7"/>
  <c r="A786" i="7"/>
  <c r="I341" i="7"/>
  <c r="D476" i="7"/>
  <c r="B780" i="7"/>
  <c r="J637" i="7"/>
  <c r="J89" i="7"/>
  <c r="K731" i="7"/>
  <c r="J859" i="7"/>
  <c r="E206" i="7"/>
  <c r="A212" i="7"/>
  <c r="E709" i="7"/>
  <c r="L706" i="7"/>
  <c r="I545" i="7"/>
  <c r="J74" i="7"/>
  <c r="H217" i="7"/>
  <c r="H102" i="7"/>
  <c r="A919" i="7"/>
  <c r="M293" i="7"/>
  <c r="I589" i="7"/>
  <c r="F605" i="7"/>
  <c r="F332" i="7"/>
  <c r="E924" i="7"/>
  <c r="K139" i="7"/>
  <c r="E270" i="7"/>
  <c r="A364" i="7"/>
  <c r="F123" i="7"/>
  <c r="B353" i="7"/>
  <c r="C808" i="7"/>
  <c r="I871" i="7"/>
  <c r="J455" i="7"/>
  <c r="A614" i="7"/>
  <c r="E749" i="7"/>
  <c r="F881" i="7"/>
  <c r="D266" i="7"/>
  <c r="B293" i="7"/>
  <c r="M401" i="7"/>
  <c r="F292" i="7"/>
  <c r="B94" i="7"/>
  <c r="B697" i="7"/>
  <c r="H434" i="7"/>
  <c r="D276" i="7"/>
  <c r="A478" i="7"/>
  <c r="A404" i="7"/>
  <c r="B772" i="7"/>
  <c r="J694" i="7"/>
  <c r="N202" i="7"/>
  <c r="B597" i="7"/>
  <c r="D630" i="7"/>
  <c r="H849" i="7"/>
  <c r="I198" i="7"/>
  <c r="E74" i="7"/>
  <c r="E76" i="2" s="1"/>
  <c r="B886" i="7"/>
  <c r="M393" i="7"/>
  <c r="M915" i="7"/>
  <c r="I856" i="7"/>
  <c r="L174" i="7"/>
  <c r="M592" i="7"/>
  <c r="M625" i="7"/>
  <c r="L115" i="7"/>
  <c r="J610" i="7"/>
  <c r="E520" i="7"/>
  <c r="H557" i="7"/>
  <c r="F541" i="7"/>
  <c r="N74" i="7"/>
  <c r="M76" i="2" s="1"/>
  <c r="F830" i="7"/>
  <c r="F585" i="7"/>
  <c r="J503" i="7"/>
  <c r="B336" i="7"/>
  <c r="L492" i="7"/>
  <c r="K310" i="7"/>
  <c r="B616" i="7"/>
  <c r="A298" i="7"/>
  <c r="K498" i="7"/>
  <c r="K160" i="7"/>
  <c r="J443" i="7"/>
  <c r="M190" i="7"/>
  <c r="J153" i="7"/>
  <c r="D820" i="7"/>
  <c r="L144" i="7"/>
  <c r="E964" i="7"/>
  <c r="K294" i="7"/>
  <c r="D844" i="7"/>
  <c r="F853" i="7"/>
  <c r="G206" i="7"/>
  <c r="B870" i="7"/>
  <c r="L908" i="7"/>
  <c r="K402" i="7"/>
  <c r="D345" i="7"/>
  <c r="E421" i="7"/>
  <c r="J104" i="7"/>
  <c r="E361" i="7"/>
  <c r="F253" i="7"/>
  <c r="A924" i="7"/>
  <c r="L607" i="7"/>
  <c r="L159" i="7"/>
  <c r="M101" i="7"/>
  <c r="L163" i="7"/>
  <c r="I804" i="7"/>
  <c r="C712" i="7"/>
  <c r="I354" i="7"/>
  <c r="K463" i="7"/>
  <c r="F95" i="7"/>
  <c r="H318" i="7"/>
  <c r="J425" i="7"/>
  <c r="B568" i="7"/>
  <c r="F464" i="7"/>
  <c r="K986" i="7"/>
  <c r="C400" i="7"/>
  <c r="L432" i="7"/>
  <c r="K446" i="7"/>
  <c r="H862" i="7"/>
  <c r="G106" i="7"/>
  <c r="I411" i="7"/>
  <c r="C827" i="7"/>
  <c r="G92" i="7"/>
  <c r="B416" i="7"/>
  <c r="A365" i="7"/>
  <c r="D867" i="7"/>
  <c r="B188" i="7"/>
  <c r="D87" i="7"/>
  <c r="B579" i="7"/>
  <c r="B555" i="7"/>
  <c r="F845" i="7"/>
  <c r="I975" i="7"/>
  <c r="M773" i="7"/>
  <c r="C165" i="7"/>
  <c r="I322" i="7"/>
  <c r="E147" i="7"/>
  <c r="G74" i="7"/>
  <c r="G76" i="2" s="1"/>
  <c r="D698" i="7"/>
  <c r="B700" i="7"/>
  <c r="A442" i="7"/>
  <c r="K332" i="7"/>
  <c r="N141" i="7"/>
  <c r="M688" i="7"/>
  <c r="A554" i="7"/>
  <c r="J324" i="7"/>
  <c r="I944" i="7"/>
  <c r="G314" i="7"/>
  <c r="A388" i="7"/>
  <c r="E848" i="7"/>
  <c r="D572" i="7"/>
  <c r="C235" i="7"/>
  <c r="F364" i="7"/>
  <c r="E725" i="7"/>
  <c r="G803" i="7"/>
  <c r="B961" i="7"/>
  <c r="F685" i="7"/>
  <c r="J441" i="7"/>
  <c r="K280" i="7"/>
  <c r="K546" i="7"/>
  <c r="A688" i="7"/>
  <c r="F867" i="7"/>
  <c r="A771" i="7"/>
  <c r="E581" i="7"/>
  <c r="J431" i="7"/>
  <c r="C867" i="7"/>
  <c r="A937" i="7"/>
  <c r="B456" i="7"/>
  <c r="J660" i="7"/>
  <c r="J107" i="7"/>
  <c r="D74" i="7"/>
  <c r="D76" i="2" s="1"/>
  <c r="D787" i="7"/>
  <c r="L949" i="7"/>
  <c r="M548" i="7"/>
  <c r="E231" i="7"/>
  <c r="A74" i="7"/>
  <c r="F130" i="7"/>
  <c r="I615" i="7"/>
  <c r="E152" i="7"/>
  <c r="B596" i="7"/>
  <c r="M86" i="7"/>
  <c r="M74" i="7"/>
  <c r="N85" i="7"/>
  <c r="I74" i="7"/>
  <c r="I76" i="2" s="1"/>
  <c r="A558" i="7"/>
  <c r="J869" i="7"/>
  <c r="I397" i="7"/>
  <c r="G735" i="7"/>
  <c r="E746" i="7"/>
  <c r="C303" i="7"/>
  <c r="D920" i="7"/>
  <c r="G917" i="7"/>
  <c r="H348" i="7"/>
  <c r="A612" i="7"/>
  <c r="M447" i="7"/>
  <c r="J84" i="7"/>
  <c r="B935" i="7"/>
  <c r="F801" i="7"/>
  <c r="B109" i="7"/>
  <c r="J908" i="7"/>
  <c r="K945" i="7"/>
  <c r="H221" i="7"/>
  <c r="C806" i="7"/>
  <c r="C844" i="7"/>
  <c r="J228" i="7"/>
  <c r="L138" i="7"/>
</calcChain>
</file>

<file path=xl/sharedStrings.xml><?xml version="1.0" encoding="utf-8"?>
<sst xmlns="http://schemas.openxmlformats.org/spreadsheetml/2006/main" count="2120" uniqueCount="1176">
  <si>
    <t>No.</t>
  </si>
  <si>
    <t>Aerolínea</t>
  </si>
  <si>
    <t>Vuelo de llegada</t>
  </si>
  <si>
    <t>Hora de llegada</t>
  </si>
  <si>
    <t>Origen</t>
  </si>
  <si>
    <t>Vuelo de salida</t>
  </si>
  <si>
    <t>Destino</t>
  </si>
  <si>
    <t>Y4</t>
  </si>
  <si>
    <t>VB</t>
  </si>
  <si>
    <t>AM</t>
  </si>
  <si>
    <t>NLU-TIJ</t>
  </si>
  <si>
    <t>TIJ-NLU</t>
  </si>
  <si>
    <t>NLU-MID</t>
  </si>
  <si>
    <t>NLU-CUN</t>
  </si>
  <si>
    <t>MTY-NLU</t>
  </si>
  <si>
    <t>CUN-NLU</t>
  </si>
  <si>
    <t>GDL-NLU</t>
  </si>
  <si>
    <t>NLU-PVR</t>
  </si>
  <si>
    <t>NLU-MTY</t>
  </si>
  <si>
    <t>MID-NLU</t>
  </si>
  <si>
    <t>NLU-IAH</t>
  </si>
  <si>
    <t>PVR-NLU</t>
  </si>
  <si>
    <t>NLU-GDL</t>
  </si>
  <si>
    <t>IAH-NLU</t>
  </si>
  <si>
    <t>NLU-OAX</t>
  </si>
  <si>
    <t>OAX-NLU</t>
  </si>
  <si>
    <t>NLU-ACA</t>
  </si>
  <si>
    <t>NLU-MXL</t>
  </si>
  <si>
    <t>MXL-NLU</t>
  </si>
  <si>
    <t>ACA-NLU</t>
  </si>
  <si>
    <t>NLU-VER</t>
  </si>
  <si>
    <t>VER-NLU</t>
  </si>
  <si>
    <t>ANC-NLU</t>
  </si>
  <si>
    <t>CX</t>
  </si>
  <si>
    <t>PXM-NLU</t>
  </si>
  <si>
    <t>Status</t>
  </si>
  <si>
    <t>[Arr] Airline code</t>
  </si>
  <si>
    <t>[Arr] SIBT</t>
  </si>
  <si>
    <t>[Arr] Routing</t>
  </si>
  <si>
    <t>[Dep] Routing</t>
  </si>
  <si>
    <t>[Dep] SOBT</t>
  </si>
  <si>
    <t>CZ</t>
  </si>
  <si>
    <t>NLU-LAX</t>
  </si>
  <si>
    <t>NLU-HMO</t>
  </si>
  <si>
    <t>SJD-NLU</t>
  </si>
  <si>
    <t>HMO-NLU</t>
  </si>
  <si>
    <t>W8</t>
  </si>
  <si>
    <t>CVG-NLU</t>
  </si>
  <si>
    <t>NLU-CVG</t>
  </si>
  <si>
    <t>[Arr] Flight Number</t>
  </si>
  <si>
    <t>NLU-PXM</t>
  </si>
  <si>
    <t>CM</t>
  </si>
  <si>
    <t>PTY-NLU</t>
  </si>
  <si>
    <t>NLU-PTY</t>
  </si>
  <si>
    <t>NLU-ZIH</t>
  </si>
  <si>
    <t>AC</t>
  </si>
  <si>
    <t>YYZ-NLU</t>
  </si>
  <si>
    <t>NLU-CUL</t>
  </si>
  <si>
    <t>J</t>
  </si>
  <si>
    <t>H</t>
  </si>
  <si>
    <t>[Dep] Service Type</t>
  </si>
  <si>
    <t>Take off</t>
  </si>
  <si>
    <t>M7</t>
  </si>
  <si>
    <t>UIO-NLU</t>
  </si>
  <si>
    <t>F</t>
  </si>
  <si>
    <t>EK</t>
  </si>
  <si>
    <t>DWC-NLU</t>
  </si>
  <si>
    <t>5Y</t>
  </si>
  <si>
    <t>MIA-NLU</t>
  </si>
  <si>
    <t>NLU-MIA</t>
  </si>
  <si>
    <t>NLU-YWG</t>
  </si>
  <si>
    <t>A</t>
  </si>
  <si>
    <t>DM</t>
  </si>
  <si>
    <t>SDQ-NLU</t>
  </si>
  <si>
    <t>NLU-SDQ</t>
  </si>
  <si>
    <t>CUL-NLU</t>
  </si>
  <si>
    <t>ZIH-NLU</t>
  </si>
  <si>
    <t>NLU-MZT</t>
  </si>
  <si>
    <t>NLU-HUX</t>
  </si>
  <si>
    <t>NLU-SJO</t>
  </si>
  <si>
    <t>L3</t>
  </si>
  <si>
    <t>GUA-NLU</t>
  </si>
  <si>
    <t>NLU-GUA</t>
  </si>
  <si>
    <t>HUX-NLU</t>
  </si>
  <si>
    <t>NLU-LAP</t>
  </si>
  <si>
    <t>MZT-NLU</t>
  </si>
  <si>
    <t>LH</t>
  </si>
  <si>
    <t>FRA-NLU</t>
  </si>
  <si>
    <t>NLU-CJS</t>
  </si>
  <si>
    <t>LAP-NLU</t>
  </si>
  <si>
    <t>GH</t>
  </si>
  <si>
    <t>GSP-NLU</t>
  </si>
  <si>
    <t>NLU-GSP</t>
  </si>
  <si>
    <t>CODE</t>
  </si>
  <si>
    <t>NAME</t>
  </si>
  <si>
    <t>AF</t>
  </si>
  <si>
    <t>TYPE OF FLIGHT</t>
  </si>
  <si>
    <t>C</t>
  </si>
  <si>
    <t>P</t>
  </si>
  <si>
    <t>O</t>
  </si>
  <si>
    <t>I</t>
  </si>
  <si>
    <t>G</t>
  </si>
  <si>
    <t>non blank</t>
  </si>
  <si>
    <t>China Southerrn</t>
  </si>
  <si>
    <t>Scandinavian Airlines</t>
  </si>
  <si>
    <t>SK</t>
  </si>
  <si>
    <t>Emirates Airlines</t>
  </si>
  <si>
    <t>UJ</t>
  </si>
  <si>
    <t>Finnair</t>
  </si>
  <si>
    <t>AY</t>
  </si>
  <si>
    <t>Delta Air Lines</t>
  </si>
  <si>
    <t>DL</t>
  </si>
  <si>
    <t>Rutaca Airlines</t>
  </si>
  <si>
    <t>5R</t>
  </si>
  <si>
    <t>Pulkovo Aviation Enterprise</t>
  </si>
  <si>
    <t>FV</t>
  </si>
  <si>
    <t>Ethiopian Airlines</t>
  </si>
  <si>
    <t>ET</t>
  </si>
  <si>
    <t>Aeroflot Russian Airlines</t>
  </si>
  <si>
    <t>SU</t>
  </si>
  <si>
    <t>Korean Air</t>
  </si>
  <si>
    <t>KE</t>
  </si>
  <si>
    <t>Aerolíneas Argentinas</t>
  </si>
  <si>
    <t>AR</t>
  </si>
  <si>
    <t>Kalitta Air</t>
  </si>
  <si>
    <t>K4</t>
  </si>
  <si>
    <t>Virgin Atlantic</t>
  </si>
  <si>
    <t>VS</t>
  </si>
  <si>
    <t>Iberia Airlines</t>
  </si>
  <si>
    <t>IB</t>
  </si>
  <si>
    <t>LATAM Chile</t>
  </si>
  <si>
    <t>LA</t>
  </si>
  <si>
    <t>KLM Airways</t>
  </si>
  <si>
    <t>KL</t>
  </si>
  <si>
    <t xml:space="preserve">Qantas Airways </t>
  </si>
  <si>
    <t>QF</t>
  </si>
  <si>
    <t xml:space="preserve">Eurus Aviation </t>
  </si>
  <si>
    <t>EU</t>
  </si>
  <si>
    <t>Atlas Air</t>
  </si>
  <si>
    <t>United Parcel Service</t>
  </si>
  <si>
    <t>5X</t>
  </si>
  <si>
    <t>KALITTA CHARTERS II, LLC.</t>
  </si>
  <si>
    <t>K9</t>
  </si>
  <si>
    <t>Austrian Airlines</t>
  </si>
  <si>
    <t>OS</t>
  </si>
  <si>
    <t>McNeely Charter Services</t>
  </si>
  <si>
    <t>MD</t>
  </si>
  <si>
    <t>CORENDON AIRLINES EUROPE</t>
  </si>
  <si>
    <t>XR</t>
  </si>
  <si>
    <t>Air Canada</t>
  </si>
  <si>
    <t>Volaris ElSalvador</t>
  </si>
  <si>
    <t>N3</t>
  </si>
  <si>
    <t>TAP Portugal</t>
  </si>
  <si>
    <t>TP</t>
  </si>
  <si>
    <t>Awesome Cargo</t>
  </si>
  <si>
    <t>American Airlines</t>
  </si>
  <si>
    <t>AA</t>
  </si>
  <si>
    <t>Volaris CostaRica</t>
  </si>
  <si>
    <t>Q6</t>
  </si>
  <si>
    <t>6R</t>
  </si>
  <si>
    <t>El Al Israel Airlines</t>
  </si>
  <si>
    <t>LY</t>
  </si>
  <si>
    <t>MasAir</t>
  </si>
  <si>
    <t>FBONLU</t>
  </si>
  <si>
    <t>1A</t>
  </si>
  <si>
    <t>Silk Way West Airlines</t>
  </si>
  <si>
    <t>Galistair Trading Limited</t>
  </si>
  <si>
    <t>City Connexion Airlines</t>
  </si>
  <si>
    <t>G3</t>
  </si>
  <si>
    <t>Amerijet International</t>
  </si>
  <si>
    <t>M6</t>
  </si>
  <si>
    <t>General aviation</t>
  </si>
  <si>
    <t>GN</t>
  </si>
  <si>
    <t>Cargolux</t>
  </si>
  <si>
    <t>CV</t>
  </si>
  <si>
    <t>WestJet</t>
  </si>
  <si>
    <t>WS</t>
  </si>
  <si>
    <t>EASTERN AIRLINES</t>
  </si>
  <si>
    <t>2D</t>
  </si>
  <si>
    <t>ABSA</t>
  </si>
  <si>
    <t>M3</t>
  </si>
  <si>
    <t>Air New Zealand</t>
  </si>
  <si>
    <t>NZ</t>
  </si>
  <si>
    <t>All Nippon Airways</t>
  </si>
  <si>
    <t>NH</t>
  </si>
  <si>
    <t>Titan Airways</t>
  </si>
  <si>
    <t>ZT</t>
  </si>
  <si>
    <t>DHL Guatemala</t>
  </si>
  <si>
    <t>Estafeta</t>
  </si>
  <si>
    <t>E7</t>
  </si>
  <si>
    <t>Qatar Airways</t>
  </si>
  <si>
    <t>QR</t>
  </si>
  <si>
    <t>Avianca</t>
  </si>
  <si>
    <t>AV</t>
  </si>
  <si>
    <t>Swiss International Air Lines</t>
  </si>
  <si>
    <t>LX</t>
  </si>
  <si>
    <t>Copa Airlines</t>
  </si>
  <si>
    <t>Turkish Airlines</t>
  </si>
  <si>
    <t>TK</t>
  </si>
  <si>
    <t>Garuda Indonesia</t>
  </si>
  <si>
    <t>GA</t>
  </si>
  <si>
    <t>British Airways</t>
  </si>
  <si>
    <t>BA</t>
  </si>
  <si>
    <t>Czech Airlines</t>
  </si>
  <si>
    <t>OK</t>
  </si>
  <si>
    <t>China Airlines</t>
  </si>
  <si>
    <t>CI</t>
  </si>
  <si>
    <t>United Airlines</t>
  </si>
  <si>
    <t>UA</t>
  </si>
  <si>
    <t>Air China</t>
  </si>
  <si>
    <t>CA</t>
  </si>
  <si>
    <t>Air Tahiti Nui</t>
  </si>
  <si>
    <t>TN</t>
  </si>
  <si>
    <t>Aeromar</t>
  </si>
  <si>
    <t>VW</t>
  </si>
  <si>
    <t>Aeropostal Alas de Venezuela</t>
  </si>
  <si>
    <t>VH</t>
  </si>
  <si>
    <t>Conviasa</t>
  </si>
  <si>
    <t>V0</t>
  </si>
  <si>
    <t>FedEx Express</t>
  </si>
  <si>
    <t>FX</t>
  </si>
  <si>
    <t>Aeromexico Connect</t>
  </si>
  <si>
    <t>5D</t>
  </si>
  <si>
    <t>Cargojet Airways</t>
  </si>
  <si>
    <t>Aeroregional</t>
  </si>
  <si>
    <t>RE</t>
  </si>
  <si>
    <t>Global Crossing</t>
  </si>
  <si>
    <t>G6</t>
  </si>
  <si>
    <t>Personas Y Paquetes Por Air</t>
  </si>
  <si>
    <t>PQ</t>
  </si>
  <si>
    <t>Sun Country Airlines</t>
  </si>
  <si>
    <t>SY</t>
  </si>
  <si>
    <t>National Airlines Cargo</t>
  </si>
  <si>
    <t>N8</t>
  </si>
  <si>
    <t>Air Europa</t>
  </si>
  <si>
    <t>UX</t>
  </si>
  <si>
    <t>Cathay Pacific</t>
  </si>
  <si>
    <t>Japan Airlines</t>
  </si>
  <si>
    <t>JL</t>
  </si>
  <si>
    <t>TSM Airline</t>
  </si>
  <si>
    <t>SM</t>
  </si>
  <si>
    <t>YQ</t>
  </si>
  <si>
    <t>Volaris</t>
  </si>
  <si>
    <t>Lufthansa</t>
  </si>
  <si>
    <t>Air France</t>
  </si>
  <si>
    <t>Aeromexico</t>
  </si>
  <si>
    <t xml:space="preserve">Arajet </t>
  </si>
  <si>
    <t>Viva Areobus</t>
  </si>
  <si>
    <t>Hora programada</t>
  </si>
  <si>
    <t>Pasajeros</t>
  </si>
  <si>
    <t>Hora de salida</t>
  </si>
  <si>
    <t>Observaciones</t>
  </si>
  <si>
    <t>IATA</t>
  </si>
  <si>
    <t>City</t>
  </si>
  <si>
    <t xml:space="preserve">Condado de Cameron </t>
  </si>
  <si>
    <t>Mexicali</t>
  </si>
  <si>
    <t>Shanghai</t>
  </si>
  <si>
    <t>Santiago</t>
  </si>
  <si>
    <t>Chetumal</t>
  </si>
  <si>
    <t>Naples</t>
  </si>
  <si>
    <t>Paris</t>
  </si>
  <si>
    <t>Colima</t>
  </si>
  <si>
    <t>Guadalajara</t>
  </si>
  <si>
    <t>Tokyo</t>
  </si>
  <si>
    <t xml:space="preserve">Bajio </t>
  </si>
  <si>
    <t>Dubai</t>
  </si>
  <si>
    <t>Salt Lake City</t>
  </si>
  <si>
    <t>Charlotte</t>
  </si>
  <si>
    <t>Puerto Vallarta</t>
  </si>
  <si>
    <t>San Luis Potosi</t>
  </si>
  <si>
    <t>Uruapan</t>
  </si>
  <si>
    <t>Guatemala City</t>
  </si>
  <si>
    <t>Zaragoza</t>
  </si>
  <si>
    <t>Louisville</t>
  </si>
  <si>
    <t>Dallas Fort Worth</t>
  </si>
  <si>
    <t>Saltillo</t>
  </si>
  <si>
    <t>Hamilton</t>
  </si>
  <si>
    <t>Santo Domingo</t>
  </si>
  <si>
    <t>Culiacan</t>
  </si>
  <si>
    <t>Ciudad Del Carmen</t>
  </si>
  <si>
    <t>Cancun</t>
  </si>
  <si>
    <t>Hamad</t>
  </si>
  <si>
    <t>Merida</t>
  </si>
  <si>
    <t>Phoenix</t>
  </si>
  <si>
    <t>Chihuahua</t>
  </si>
  <si>
    <t>Villahermosa</t>
  </si>
  <si>
    <t>Casablanca</t>
  </si>
  <si>
    <t>Miami</t>
  </si>
  <si>
    <t>Houston</t>
  </si>
  <si>
    <t>Seattle</t>
  </si>
  <si>
    <t>Madrid</t>
  </si>
  <si>
    <t>Buenos Aires</t>
  </si>
  <si>
    <t>Halifax</t>
  </si>
  <si>
    <t>Liege</t>
  </si>
  <si>
    <t>Sacramento</t>
  </si>
  <si>
    <t>Reykjavik</t>
  </si>
  <si>
    <t>Durango</t>
  </si>
  <si>
    <t>Washington</t>
  </si>
  <si>
    <t>Ciudad Obregon</t>
  </si>
  <si>
    <t>Barcelona</t>
  </si>
  <si>
    <t>Matamoros</t>
  </si>
  <si>
    <t>Cincinnati</t>
  </si>
  <si>
    <t>San Salvador</t>
  </si>
  <si>
    <t>Indianapolis</t>
  </si>
  <si>
    <t>San Diego</t>
  </si>
  <si>
    <t>Texas</t>
  </si>
  <si>
    <t>Chicago</t>
  </si>
  <si>
    <t>San Antonio</t>
  </si>
  <si>
    <t>Oaxaca</t>
  </si>
  <si>
    <t>Loreto</t>
  </si>
  <si>
    <t>Detroit</t>
  </si>
  <si>
    <t>San Pedro Sula</t>
  </si>
  <si>
    <t>Sao Paulo</t>
  </si>
  <si>
    <t>Toluca</t>
  </si>
  <si>
    <t>Mcallen Mission</t>
  </si>
  <si>
    <t>San Jose</t>
  </si>
  <si>
    <t>Ciudad Juarez</t>
  </si>
  <si>
    <t>San Jose Del Cabo</t>
  </si>
  <si>
    <t>Fort Worth</t>
  </si>
  <si>
    <t>Panama City</t>
  </si>
  <si>
    <t>Vancouver</t>
  </si>
  <si>
    <t>Luis Muñoz Marín International Airport</t>
  </si>
  <si>
    <t>Piedras Negras</t>
  </si>
  <si>
    <t>Newark</t>
  </si>
  <si>
    <t>Managua</t>
  </si>
  <si>
    <t>Oslo</t>
  </si>
  <si>
    <t>Winnipeg Manitoba</t>
  </si>
  <si>
    <t>Portland</t>
  </si>
  <si>
    <t>Greenville</t>
  </si>
  <si>
    <t>Punta Cana</t>
  </si>
  <si>
    <t>Luxembourg</t>
  </si>
  <si>
    <t>Aguascalientes</t>
  </si>
  <si>
    <t>Oostende Brugge</t>
  </si>
  <si>
    <t>Hermosillo</t>
  </si>
  <si>
    <t>Huatulco</t>
  </si>
  <si>
    <t>Los Mochis</t>
  </si>
  <si>
    <t>Denver</t>
  </si>
  <si>
    <t>Fresno</t>
  </si>
  <si>
    <t>Ixtapa Zihuatanejo</t>
  </si>
  <si>
    <t>Caracas</t>
  </si>
  <si>
    <t>Frankfurt</t>
  </si>
  <si>
    <t>Las Vegas</t>
  </si>
  <si>
    <t>Laredo</t>
  </si>
  <si>
    <t>Tampico</t>
  </si>
  <si>
    <t>La Paz</t>
  </si>
  <si>
    <t xml:space="preserve"> Pittsburgh </t>
  </si>
  <si>
    <t>La Romana</t>
  </si>
  <si>
    <t>Anchorage</t>
  </si>
  <si>
    <t>Harlingen</t>
  </si>
  <si>
    <t>Los Angeles</t>
  </si>
  <si>
    <t>Tapachula</t>
  </si>
  <si>
    <t>Veracruz</t>
  </si>
  <si>
    <t>Torreon</t>
  </si>
  <si>
    <t>Reynosa</t>
  </si>
  <si>
    <t>Dresden</t>
  </si>
  <si>
    <t>Medellin</t>
  </si>
  <si>
    <t>Morelia</t>
  </si>
  <si>
    <t>New York</t>
  </si>
  <si>
    <t>Puebla</t>
  </si>
  <si>
    <t>Minatitlan</t>
  </si>
  <si>
    <t>Khabarovsk</t>
  </si>
  <si>
    <t>Monterrey</t>
  </si>
  <si>
    <t>Reno</t>
  </si>
  <si>
    <t>Washington-Baltimore Int Apt</t>
  </si>
  <si>
    <t>Austin</t>
  </si>
  <si>
    <t>Celaya</t>
  </si>
  <si>
    <t>Louisiana</t>
  </si>
  <si>
    <t>Bogota</t>
  </si>
  <si>
    <t>Munich</t>
  </si>
  <si>
    <t>Paramaribo</t>
  </si>
  <si>
    <t>Amsterdam</t>
  </si>
  <si>
    <t>Dansville</t>
  </si>
  <si>
    <t>Hong Kong</t>
  </si>
  <si>
    <t>Sal Island</t>
  </si>
  <si>
    <t>Montreal</t>
  </si>
  <si>
    <t>Kingston</t>
  </si>
  <si>
    <t>Canton Baiyun</t>
  </si>
  <si>
    <t>Huntsville</t>
  </si>
  <si>
    <t>Nagoya</t>
  </si>
  <si>
    <t>Cozumel</t>
  </si>
  <si>
    <t>Oakland</t>
  </si>
  <si>
    <t>Maracay</t>
  </si>
  <si>
    <t>Gander</t>
  </si>
  <si>
    <t>Guam</t>
  </si>
  <si>
    <t>Ciudad Victoria</t>
  </si>
  <si>
    <t>Toronto</t>
  </si>
  <si>
    <t>Quito</t>
  </si>
  <si>
    <t>Manaus</t>
  </si>
  <si>
    <t>Nuevo Laredo</t>
  </si>
  <si>
    <t>Tuxtla Gutierrez</t>
  </si>
  <si>
    <t>Mazatlan</t>
  </si>
  <si>
    <t>Ixtepec</t>
  </si>
  <si>
    <t>Zacatecas</t>
  </si>
  <si>
    <t>Campinas</t>
  </si>
  <si>
    <t>Puerto Escondido</t>
  </si>
  <si>
    <t>Queretaro</t>
  </si>
  <si>
    <t>Budapest</t>
  </si>
  <si>
    <t>London</t>
  </si>
  <si>
    <t>Limerick</t>
  </si>
  <si>
    <t>Tepic</t>
  </si>
  <si>
    <t>Ontario</t>
  </si>
  <si>
    <t>Acapulco</t>
  </si>
  <si>
    <t>San Francisco</t>
  </si>
  <si>
    <t>Manzanillo</t>
  </si>
  <si>
    <t>Ogden</t>
  </si>
  <si>
    <t>Lima</t>
  </si>
  <si>
    <t>Recife</t>
  </si>
  <si>
    <t>Istanbul</t>
  </si>
  <si>
    <t>Minneapolis</t>
  </si>
  <si>
    <t>Palenque</t>
  </si>
  <si>
    <t>Portugal</t>
  </si>
  <si>
    <t>Calexico</t>
  </si>
  <si>
    <t>Campeche</t>
  </si>
  <si>
    <t>Harbin</t>
  </si>
  <si>
    <t>Atlanta</t>
  </si>
  <si>
    <t>Orlando</t>
  </si>
  <si>
    <t>Kansas City</t>
  </si>
  <si>
    <t>Incheon Intl Apt/Seoul</t>
  </si>
  <si>
    <t>Tijuana</t>
  </si>
  <si>
    <t>Liberia</t>
  </si>
  <si>
    <t>Atenas</t>
  </si>
  <si>
    <t>NLU-BRO</t>
  </si>
  <si>
    <t>NLU-PVG</t>
  </si>
  <si>
    <t>NLU-SCL</t>
  </si>
  <si>
    <t>NLU-CTM</t>
  </si>
  <si>
    <t>NLU-NAP</t>
  </si>
  <si>
    <t>NLU-CDG</t>
  </si>
  <si>
    <t>NLU-CLQ</t>
  </si>
  <si>
    <t>NLU-NRT</t>
  </si>
  <si>
    <t>NLU-BJX</t>
  </si>
  <si>
    <t>NLU-DWC</t>
  </si>
  <si>
    <t>NLU-SLC</t>
  </si>
  <si>
    <t>NLU-CLT</t>
  </si>
  <si>
    <t>NLU-SLP</t>
  </si>
  <si>
    <t>NLU-UPN</t>
  </si>
  <si>
    <t>NLU-ZAZ</t>
  </si>
  <si>
    <t>NLU-SDF</t>
  </si>
  <si>
    <t>NLU-DFW</t>
  </si>
  <si>
    <t>NLU-SLW</t>
  </si>
  <si>
    <t>NLU-YHM</t>
  </si>
  <si>
    <t>NLU-CME</t>
  </si>
  <si>
    <t>NLU-DOH</t>
  </si>
  <si>
    <t>NLU-AZA</t>
  </si>
  <si>
    <t>NLU-CUU</t>
  </si>
  <si>
    <t>NLU-VSA</t>
  </si>
  <si>
    <t>NLU-CMN</t>
  </si>
  <si>
    <t>NLU-HOU</t>
  </si>
  <si>
    <t>NLU-DXB</t>
  </si>
  <si>
    <t>NLU-SEA</t>
  </si>
  <si>
    <t>NLU-MAD</t>
  </si>
  <si>
    <t>NLU-EZE</t>
  </si>
  <si>
    <t>NLU-YHZ</t>
  </si>
  <si>
    <t>NLU-LGG</t>
  </si>
  <si>
    <t>NLU-SMF</t>
  </si>
  <si>
    <t>NLU-KEF</t>
  </si>
  <si>
    <t>NLU-DGO</t>
  </si>
  <si>
    <t>NLU-IAD</t>
  </si>
  <si>
    <t>NLU-CEN</t>
  </si>
  <si>
    <t>NLU-BCN</t>
  </si>
  <si>
    <t>NLU-MAM</t>
  </si>
  <si>
    <t>NLU-SAL</t>
  </si>
  <si>
    <t>NLU-IND</t>
  </si>
  <si>
    <t>NLU-MEX</t>
  </si>
  <si>
    <t>NLU-SAN</t>
  </si>
  <si>
    <t>NLU-GRK</t>
  </si>
  <si>
    <t>NLU-ORD</t>
  </si>
  <si>
    <t>NLU-SAT</t>
  </si>
  <si>
    <t>NLU-LTO</t>
  </si>
  <si>
    <t>NLU-DTW</t>
  </si>
  <si>
    <t>NLU-SAP</t>
  </si>
  <si>
    <t>NLU-GRU</t>
  </si>
  <si>
    <t>NLU-TLC</t>
  </si>
  <si>
    <t>NLU-MFE</t>
  </si>
  <si>
    <t>NLU-SJC</t>
  </si>
  <si>
    <t>NLU-SJD</t>
  </si>
  <si>
    <t>NLU-AFW</t>
  </si>
  <si>
    <t>NLU-YVR</t>
  </si>
  <si>
    <t>NLU-SJU</t>
  </si>
  <si>
    <t>NLU-PDS</t>
  </si>
  <si>
    <t>NLU-EWR</t>
  </si>
  <si>
    <t>NLU-MGA</t>
  </si>
  <si>
    <t>NLU-OSL</t>
  </si>
  <si>
    <t>NLU-PDX</t>
  </si>
  <si>
    <t>NLU-PUJ</t>
  </si>
  <si>
    <t>NLU-LUX</t>
  </si>
  <si>
    <t>NLU-AGU</t>
  </si>
  <si>
    <t>NLU-OST</t>
  </si>
  <si>
    <t>NLU-LMM</t>
  </si>
  <si>
    <t>NLU-DEN</t>
  </si>
  <si>
    <t>NLU-FAT</t>
  </si>
  <si>
    <t>NLU-CCS</t>
  </si>
  <si>
    <t>NLU-FRA</t>
  </si>
  <si>
    <t>NLU-LAS</t>
  </si>
  <si>
    <t>NLU-LRD</t>
  </si>
  <si>
    <t>NLU-TAM</t>
  </si>
  <si>
    <t>NLU-PIT</t>
  </si>
  <si>
    <t>NLU-HAV</t>
  </si>
  <si>
    <t>NLU-LRM</t>
  </si>
  <si>
    <t>NLU-EDF</t>
  </si>
  <si>
    <t>NLU-HRL</t>
  </si>
  <si>
    <t>NLU-TAP</t>
  </si>
  <si>
    <t>NLU-TRC</t>
  </si>
  <si>
    <t>NLU-BFI</t>
  </si>
  <si>
    <t>NLU-REX</t>
  </si>
  <si>
    <t>NLU-DRS</t>
  </si>
  <si>
    <t>NLU-MDE</t>
  </si>
  <si>
    <t>NLU-MLM</t>
  </si>
  <si>
    <t>NLU-JFK</t>
  </si>
  <si>
    <t>NLU-PBC</t>
  </si>
  <si>
    <t>NLU-MTT</t>
  </si>
  <si>
    <t>NLU-KHV</t>
  </si>
  <si>
    <t>NLU-RNO</t>
  </si>
  <si>
    <t>NLU-BWI</t>
  </si>
  <si>
    <t>NLU-AUS</t>
  </si>
  <si>
    <t>NLU-MDW</t>
  </si>
  <si>
    <t>NLU-CYW</t>
  </si>
  <si>
    <t>NLU-SHV</t>
  </si>
  <si>
    <t>NLU-BOG</t>
  </si>
  <si>
    <t>NLU-MUC</t>
  </si>
  <si>
    <t>NLU-PBM</t>
  </si>
  <si>
    <t>NLU-AMS</t>
  </si>
  <si>
    <t>NLU-DSV</t>
  </si>
  <si>
    <t>NLU-HKG</t>
  </si>
  <si>
    <t>NLU-SID</t>
  </si>
  <si>
    <t>NLU-YUL</t>
  </si>
  <si>
    <t>NLU-KIN</t>
  </si>
  <si>
    <t>NLU-CAN</t>
  </si>
  <si>
    <t>NLU-HSV</t>
  </si>
  <si>
    <t>NLU-NGO</t>
  </si>
  <si>
    <t>NLU-ANC</t>
  </si>
  <si>
    <t>NLU-CZM</t>
  </si>
  <si>
    <t>NLU-OAK</t>
  </si>
  <si>
    <t>NLU-MAR</t>
  </si>
  <si>
    <t>NLU-YQX</t>
  </si>
  <si>
    <t>NLU-UAM</t>
  </si>
  <si>
    <t>NLU-CVM</t>
  </si>
  <si>
    <t>NLU-YYZ</t>
  </si>
  <si>
    <t>NLU-UIO</t>
  </si>
  <si>
    <t>NLU-MAO</t>
  </si>
  <si>
    <t>NLU-NLD</t>
  </si>
  <si>
    <t>NLU-TGZ</t>
  </si>
  <si>
    <t>NLU-IZT</t>
  </si>
  <si>
    <t>NLU-ZCL</t>
  </si>
  <si>
    <t>NLU-VCP</t>
  </si>
  <si>
    <t>NLU-QRO</t>
  </si>
  <si>
    <t>NLU-BUD</t>
  </si>
  <si>
    <t>NLU-LHR</t>
  </si>
  <si>
    <t>NLU-NLU</t>
  </si>
  <si>
    <t>NLU-SNN</t>
  </si>
  <si>
    <t>NLU-TPQ</t>
  </si>
  <si>
    <t>NLU-ONT</t>
  </si>
  <si>
    <t>NLU-PHX</t>
  </si>
  <si>
    <t>NLU-SFO</t>
  </si>
  <si>
    <t>NLU-ZLO</t>
  </si>
  <si>
    <t>NLU-HIF</t>
  </si>
  <si>
    <t>NLU-LIM</t>
  </si>
  <si>
    <t>NLU-REC</t>
  </si>
  <si>
    <t>NLU-IST</t>
  </si>
  <si>
    <t>NLU-MSP</t>
  </si>
  <si>
    <t>NLU-PQM</t>
  </si>
  <si>
    <t>NLU-LIS</t>
  </si>
  <si>
    <t>NLU-CXL</t>
  </si>
  <si>
    <t>NLU-CPE</t>
  </si>
  <si>
    <t>NLU-HRB</t>
  </si>
  <si>
    <t>NLU-ATL</t>
  </si>
  <si>
    <t>NLU-MCO</t>
  </si>
  <si>
    <t>NLU-MCI</t>
  </si>
  <si>
    <t>NLU-ICN</t>
  </si>
  <si>
    <t>NLU-MKC</t>
  </si>
  <si>
    <t>NLU-LIR</t>
  </si>
  <si>
    <t>NLU-ATH</t>
  </si>
  <si>
    <t>BRO-NLU</t>
  </si>
  <si>
    <t>PVG-NLU</t>
  </si>
  <si>
    <t>SCL-NLU</t>
  </si>
  <si>
    <t>CTM-NLU</t>
  </si>
  <si>
    <t>NAP-NLU</t>
  </si>
  <si>
    <t>CDG-NLU</t>
  </si>
  <si>
    <t>CLQ-NLU</t>
  </si>
  <si>
    <t>NRT-NLU</t>
  </si>
  <si>
    <t>BJX-NLU</t>
  </si>
  <si>
    <t>SLC-NLU</t>
  </si>
  <si>
    <t>CLT-NLU</t>
  </si>
  <si>
    <t>SLP-NLU</t>
  </si>
  <si>
    <t>UPN-NLU</t>
  </si>
  <si>
    <t>ZAZ-NLU</t>
  </si>
  <si>
    <t>SDF-NLU</t>
  </si>
  <si>
    <t>DFW-NLU</t>
  </si>
  <si>
    <t>SLW-NLU</t>
  </si>
  <si>
    <t>YHM-NLU</t>
  </si>
  <si>
    <t>CME-NLU</t>
  </si>
  <si>
    <t>DOH-NLU</t>
  </si>
  <si>
    <t>AZA-NLU</t>
  </si>
  <si>
    <t>CUU-NLU</t>
  </si>
  <si>
    <t>VSA-NLU</t>
  </si>
  <si>
    <t>CMN-NLU</t>
  </si>
  <si>
    <t>HOU-NLU</t>
  </si>
  <si>
    <t>DXB-NLU</t>
  </si>
  <si>
    <t>SEA-NLU</t>
  </si>
  <si>
    <t>MAD-NLU</t>
  </si>
  <si>
    <t>EZE-NLU</t>
  </si>
  <si>
    <t>YHZ-NLU</t>
  </si>
  <si>
    <t>LGG-NLU</t>
  </si>
  <si>
    <t>SMF-NLU</t>
  </si>
  <si>
    <t>KEF-NLU</t>
  </si>
  <si>
    <t>DGO-NLU</t>
  </si>
  <si>
    <t>IAD-NLU</t>
  </si>
  <si>
    <t>CEN-NLU</t>
  </si>
  <si>
    <t>BCN-NLU</t>
  </si>
  <si>
    <t>MAM-NLU</t>
  </si>
  <si>
    <t>SAL-NLU</t>
  </si>
  <si>
    <t>IND-NLU</t>
  </si>
  <si>
    <t>MEX-NLU</t>
  </si>
  <si>
    <t>SAN-NLU</t>
  </si>
  <si>
    <t>GRK-NLU</t>
  </si>
  <si>
    <t>ORD-NLU</t>
  </si>
  <si>
    <t>SAT-NLU</t>
  </si>
  <si>
    <t>LTO-NLU</t>
  </si>
  <si>
    <t>DTW-NLU</t>
  </si>
  <si>
    <t>SAP-NLU</t>
  </si>
  <si>
    <t>GRU-NLU</t>
  </si>
  <si>
    <t>TLC-NLU</t>
  </si>
  <si>
    <t>MFE-NLU</t>
  </si>
  <si>
    <t>SJC-NLU</t>
  </si>
  <si>
    <t>CJS-NLU</t>
  </si>
  <si>
    <t>SJO-NLU</t>
  </si>
  <si>
    <t>AFW-NLU</t>
  </si>
  <si>
    <t>YVR-NLU</t>
  </si>
  <si>
    <t>SJU-NLU</t>
  </si>
  <si>
    <t>PDS-NLU</t>
  </si>
  <si>
    <t>EWR-NLU</t>
  </si>
  <si>
    <t>MGA-NLU</t>
  </si>
  <si>
    <t>OSL-NLU</t>
  </si>
  <si>
    <t>YWG-NLU</t>
  </si>
  <si>
    <t>PDX-NLU</t>
  </si>
  <si>
    <t>PUJ-NLU</t>
  </si>
  <si>
    <t>LUX-NLU</t>
  </si>
  <si>
    <t>AGU-NLU</t>
  </si>
  <si>
    <t>OST-NLU</t>
  </si>
  <si>
    <t>LMM-NLU</t>
  </si>
  <si>
    <t>DEN-NLU</t>
  </si>
  <si>
    <t>FAT-NLU</t>
  </si>
  <si>
    <t>CCS-NLU</t>
  </si>
  <si>
    <t>LAS-NLU</t>
  </si>
  <si>
    <t>LRD-NLU</t>
  </si>
  <si>
    <t>TAM-NLU</t>
  </si>
  <si>
    <t>PIT-NLU</t>
  </si>
  <si>
    <t>HAV-NLU</t>
  </si>
  <si>
    <t>LRM-NLU</t>
  </si>
  <si>
    <t>EDF-NLU</t>
  </si>
  <si>
    <t>HRL-NLU</t>
  </si>
  <si>
    <t>LAX-NLU</t>
  </si>
  <si>
    <t>TAP-NLU</t>
  </si>
  <si>
    <t>TRC-NLU</t>
  </si>
  <si>
    <t>BFI-NLU</t>
  </si>
  <si>
    <t>REX-NLU</t>
  </si>
  <si>
    <t>DRS-NLU</t>
  </si>
  <si>
    <t>MDE-NLU</t>
  </si>
  <si>
    <t>MLM-NLU</t>
  </si>
  <si>
    <t>JFK-NLU</t>
  </si>
  <si>
    <t>PBC-NLU</t>
  </si>
  <si>
    <t>MTT-NLU</t>
  </si>
  <si>
    <t>KHV-NLU</t>
  </si>
  <si>
    <t>RNO-NLU</t>
  </si>
  <si>
    <t>BWI-NLU</t>
  </si>
  <si>
    <t>AUS-NLU</t>
  </si>
  <si>
    <t>MDW-NLU</t>
  </si>
  <si>
    <t>CYW-NLU</t>
  </si>
  <si>
    <t>SHV-NLU</t>
  </si>
  <si>
    <t>BOG-NLU</t>
  </si>
  <si>
    <t>MUC-NLU</t>
  </si>
  <si>
    <t>PBM-NLU</t>
  </si>
  <si>
    <t>AMS-NLU</t>
  </si>
  <si>
    <t>DSV-NLU</t>
  </si>
  <si>
    <t>HKG-NLU</t>
  </si>
  <si>
    <t>SID-NLU</t>
  </si>
  <si>
    <t>YUL-NLU</t>
  </si>
  <si>
    <t>KIN-NLU</t>
  </si>
  <si>
    <t>CAN-NLU</t>
  </si>
  <si>
    <t>HSV-NLU</t>
  </si>
  <si>
    <t>NGO-NLU</t>
  </si>
  <si>
    <t>CZM-NLU</t>
  </si>
  <si>
    <t>OAK-NLU</t>
  </si>
  <si>
    <t>MAR-NLU</t>
  </si>
  <si>
    <t>YQX-NLU</t>
  </si>
  <si>
    <t>UAM-NLU</t>
  </si>
  <si>
    <t>CVM-NLU</t>
  </si>
  <si>
    <t>MAO-NLU</t>
  </si>
  <si>
    <t>NLD-NLU</t>
  </si>
  <si>
    <t>TGZ-NLU</t>
  </si>
  <si>
    <t>IZT-NLU</t>
  </si>
  <si>
    <t>ZCL-NLU</t>
  </si>
  <si>
    <t>VCP-NLU</t>
  </si>
  <si>
    <t>QRO-NLU</t>
  </si>
  <si>
    <t>BUD-NLU</t>
  </si>
  <si>
    <t>LHR-NLU</t>
  </si>
  <si>
    <t>SNN-NLU</t>
  </si>
  <si>
    <t>TPQ-NLU</t>
  </si>
  <si>
    <t>ONT-NLU</t>
  </si>
  <si>
    <t>PHX-NLU</t>
  </si>
  <si>
    <t>SFO-NLU</t>
  </si>
  <si>
    <t>ZLO-NLU</t>
  </si>
  <si>
    <t>HIF-NLU</t>
  </si>
  <si>
    <t>LIM-NLU</t>
  </si>
  <si>
    <t>REC-NLU</t>
  </si>
  <si>
    <t>IST-NLU</t>
  </si>
  <si>
    <t>MSP-NLU</t>
  </si>
  <si>
    <t>PQM-NLU</t>
  </si>
  <si>
    <t>LIS-NLU</t>
  </si>
  <si>
    <t>CXL-NLU</t>
  </si>
  <si>
    <t>CPE-NLU</t>
  </si>
  <si>
    <t>HRB-NLU</t>
  </si>
  <si>
    <t>ATL-NLU</t>
  </si>
  <si>
    <t>MCO-NLU</t>
  </si>
  <si>
    <t>MCI-NLU</t>
  </si>
  <si>
    <t>ICN-NLU</t>
  </si>
  <si>
    <t>MKC-NLU</t>
  </si>
  <si>
    <t>LIR-NLU</t>
  </si>
  <si>
    <t>ATH-NLU</t>
  </si>
  <si>
    <t>Aeropuerto origen</t>
  </si>
  <si>
    <t>Designador</t>
  </si>
  <si>
    <t>[Arr] AIBT</t>
  </si>
  <si>
    <t>[Arr] Boarded</t>
  </si>
  <si>
    <t>[Dep] Flight Number</t>
  </si>
  <si>
    <t>[Dep] AOBT</t>
  </si>
  <si>
    <t>[Dep] Boarded</t>
  </si>
  <si>
    <t>[Dep] EXEMPTION_DOM</t>
  </si>
  <si>
    <t>W2</t>
  </si>
  <si>
    <t>[Arr] Flight Designator</t>
  </si>
  <si>
    <t>[Dep] Flight Designator</t>
  </si>
  <si>
    <t>E9</t>
  </si>
  <si>
    <t>Iberojet</t>
  </si>
  <si>
    <t>World to Flight</t>
  </si>
  <si>
    <t>Magnicharters</t>
  </si>
  <si>
    <t xml:space="preserve">Leon, Bajio </t>
  </si>
  <si>
    <t>Habana</t>
  </si>
  <si>
    <t xml:space="preserve">Santa Lucia </t>
  </si>
  <si>
    <t>Santa Lucia</t>
  </si>
  <si>
    <t>Llegadas</t>
  </si>
  <si>
    <t>Salidas</t>
  </si>
  <si>
    <t>Operador Aereo</t>
  </si>
  <si>
    <t>Matricula</t>
  </si>
  <si>
    <t>Modelo de Aeronave</t>
  </si>
  <si>
    <t>Procedencia</t>
  </si>
  <si>
    <t>Hora de Aterrizaje</t>
  </si>
  <si>
    <t>Hora de llegada al Stand</t>
  </si>
  <si>
    <t>Salida</t>
  </si>
  <si>
    <t>Aviacion de pasajeros</t>
  </si>
  <si>
    <t>Aviacion General</t>
  </si>
  <si>
    <t>Aviacion de Carga</t>
  </si>
  <si>
    <t>Subtotal</t>
  </si>
  <si>
    <t>Nota 1:</t>
  </si>
  <si>
    <t>Nota 2:</t>
  </si>
  <si>
    <t>Nota 3:</t>
  </si>
  <si>
    <t>El AIFA se encuentra implementando acciones correctivas para eficientar los tiempos y elevar la calidad de servicio al pasajero.</t>
  </si>
  <si>
    <t>El Manual de Reglas de Operación del AIFA Cap. 3, Secc. 1.14 cita que se considerará sin demora hasta 15 minutos más o menos del horario autorizado, lo anterior no significa que el transportista aéreo pueda tomar este tiempo como parte de su horario autorizado.</t>
  </si>
  <si>
    <t>El Manual de Reglas de Operación del AIFA Cap. 3, Secc. 1.12 cita que “… en caso de demora, adelanto o cancelación en un vuelo con horario autorizado que repercuta en la operación diaria, la Aerolínea tendrá la obligación de notificar al Centro de Control Operativo, con la mayor anticipación posible o antes de la salida de origen…”; por lo anterior, la aerolínea mantiene la potestad de cancelar operaciones o hacer cambios a la programación autorizada, conforme a sus intereses comerciales, de seguridad o mantenimiento, debiendo únicamente manifestar citada situación al operador aeroportuario a través del Centro de Control Operativo (CCO).</t>
  </si>
  <si>
    <t>GG</t>
  </si>
  <si>
    <t>OY</t>
  </si>
  <si>
    <t>Sky Lease Cargo</t>
  </si>
  <si>
    <t>AeroUnión</t>
  </si>
  <si>
    <t>Omni Air International</t>
  </si>
  <si>
    <t>X</t>
  </si>
  <si>
    <t>MVD-NLU</t>
  </si>
  <si>
    <t>NLU-SUU</t>
  </si>
  <si>
    <t>Montevideo</t>
  </si>
  <si>
    <t>Fairfield</t>
  </si>
  <si>
    <t>WH</t>
  </si>
  <si>
    <t>La Nueva Aerolinea</t>
  </si>
  <si>
    <t>UC</t>
  </si>
  <si>
    <t>LATAM Cargo Chile</t>
  </si>
  <si>
    <t>NLU-TQO</t>
  </si>
  <si>
    <t>Tulum</t>
  </si>
  <si>
    <t>TQO-NLU</t>
  </si>
  <si>
    <t>NLU-DOV</t>
  </si>
  <si>
    <t>DOV-NLU</t>
  </si>
  <si>
    <t>Base Aerea Dover US</t>
  </si>
  <si>
    <t>NLU-VCV</t>
  </si>
  <si>
    <t>VCV-NLU</t>
  </si>
  <si>
    <t>Southern California</t>
  </si>
  <si>
    <t>Mexicana de Aviación</t>
  </si>
  <si>
    <t>NLU-MXP</t>
  </si>
  <si>
    <t>MXP-NLU</t>
  </si>
  <si>
    <t xml:space="preserve">Milan </t>
  </si>
  <si>
    <t>YA</t>
  </si>
  <si>
    <t>HYI-NLU</t>
  </si>
  <si>
    <t>Berry Aviation</t>
  </si>
  <si>
    <t>San Marcos Regional Airport</t>
  </si>
  <si>
    <t>NLU-HYI</t>
  </si>
  <si>
    <t>Pernocta</t>
  </si>
  <si>
    <t>NLU-ELP</t>
  </si>
  <si>
    <t>NLU-SBD</t>
  </si>
  <si>
    <t>ELP-NLU</t>
  </si>
  <si>
    <t>El Paso Texas</t>
  </si>
  <si>
    <t>SBD-NLU</t>
  </si>
  <si>
    <t>San Bernardino US</t>
  </si>
  <si>
    <t>UKL</t>
  </si>
  <si>
    <t>Ukraine International Airlines</t>
  </si>
  <si>
    <t>CED-NLU</t>
  </si>
  <si>
    <t>Cedros, Zacatecas</t>
  </si>
  <si>
    <t>NLU-CED</t>
  </si>
  <si>
    <t>KD</t>
  </si>
  <si>
    <t>Western Global Airlines</t>
  </si>
  <si>
    <t>Total</t>
  </si>
  <si>
    <t>WT</t>
  </si>
  <si>
    <t>MI</t>
  </si>
  <si>
    <t>Swift Air LL</t>
  </si>
  <si>
    <t>Taxi Aereo Monterrey</t>
  </si>
  <si>
    <t>NLU-MEM</t>
  </si>
  <si>
    <t>MEM-NLU</t>
  </si>
  <si>
    <t>Memphis</t>
  </si>
  <si>
    <t>Y4 7110</t>
  </si>
  <si>
    <t>NLU-TCM</t>
  </si>
  <si>
    <t>CLO-NLU</t>
  </si>
  <si>
    <t>Coli</t>
  </si>
  <si>
    <t>NLU- CLO</t>
  </si>
  <si>
    <t>TCM-NLU</t>
  </si>
  <si>
    <t>McChord Field</t>
  </si>
  <si>
    <t>NLU-SZY</t>
  </si>
  <si>
    <t>Olsztyn-Mazury Airport</t>
  </si>
  <si>
    <t>SZY-NLU</t>
  </si>
  <si>
    <t>Tipo de aeronave</t>
  </si>
  <si>
    <t>VZ</t>
  </si>
  <si>
    <t>Air Class</t>
  </si>
  <si>
    <t>XN</t>
  </si>
  <si>
    <t>A7</t>
  </si>
  <si>
    <t>G2</t>
  </si>
  <si>
    <t>SOF-NLU</t>
  </si>
  <si>
    <t>NLU-SOF</t>
  </si>
  <si>
    <t>Gullivair</t>
  </si>
  <si>
    <t>Sofia, Bulgaria</t>
  </si>
  <si>
    <t>AM 592</t>
  </si>
  <si>
    <t>Anexo "C" al Mensaje F.C.A. No. EP/F3/03964/8497</t>
  </si>
  <si>
    <t>Operaciones de transporte de pasajeros</t>
  </si>
  <si>
    <t>Periodo</t>
  </si>
  <si>
    <t>Aviación comercial</t>
  </si>
  <si>
    <t>Aviación general</t>
  </si>
  <si>
    <t>Operaciones</t>
  </si>
  <si>
    <t>Operaciones de transporte de carga</t>
  </si>
  <si>
    <t>Toneladas</t>
  </si>
  <si>
    <t>Nota:</t>
  </si>
  <si>
    <t xml:space="preserve">En el concepto que, la cantidad de pasajeros y toneladas transportadas son cifras preliminares, lo anterior en virtud de que las aerolineas cuentan con un plazo despues de su operacion para entregar la documentacion que ampara las cifras oficiales. </t>
  </si>
  <si>
    <t>LLEGADAS AVIACION GENERAL</t>
  </si>
  <si>
    <t>NLU-PCA</t>
  </si>
  <si>
    <t>PCA-NLU</t>
  </si>
  <si>
    <t>Pachuca, Hidalgo</t>
  </si>
  <si>
    <t>YXM-NLU</t>
  </si>
  <si>
    <t>NLU-YXM</t>
  </si>
  <si>
    <t>NLU-MSJ</t>
  </si>
  <si>
    <t>Montréal, Canadá</t>
  </si>
  <si>
    <t>MSJ-NLU</t>
  </si>
  <si>
    <t>Misawa, Japón</t>
  </si>
  <si>
    <t>AM 593</t>
  </si>
  <si>
    <t>XL</t>
  </si>
  <si>
    <t>NLU-GYE</t>
  </si>
  <si>
    <t>YYT-NLU</t>
  </si>
  <si>
    <t>NLU-BAQ</t>
  </si>
  <si>
    <t>St. Jhon´s International Airport</t>
  </si>
  <si>
    <t>NLU-YYT</t>
  </si>
  <si>
    <t>BAQ-NLU</t>
  </si>
  <si>
    <t>Barraquilla International Airport</t>
  </si>
  <si>
    <t>LATAM Ecuador</t>
  </si>
  <si>
    <t>GYE-NLU</t>
  </si>
  <si>
    <t>Guayaquil Ecuador</t>
  </si>
  <si>
    <t>7L</t>
  </si>
  <si>
    <t>Atlanta Valdosta</t>
  </si>
  <si>
    <t>NLU-VLD</t>
  </si>
  <si>
    <t>VLD-NLU</t>
  </si>
  <si>
    <t>SUU-NLU</t>
  </si>
  <si>
    <t>AD</t>
  </si>
  <si>
    <t>Linea Aerea Azul</t>
  </si>
  <si>
    <t>NLU-BFM</t>
  </si>
  <si>
    <t>BFM-NLU</t>
  </si>
  <si>
    <t>Alabama</t>
  </si>
  <si>
    <t>21 de Mar. 2022 al 31 Dic 2024</t>
  </si>
  <si>
    <t>VB 7428</t>
  </si>
  <si>
    <t>SV</t>
  </si>
  <si>
    <t>Saudia</t>
  </si>
  <si>
    <t>AM 2780</t>
  </si>
  <si>
    <t>AM 2781</t>
  </si>
  <si>
    <t>IFL Group</t>
  </si>
  <si>
    <t>NLU-TUS</t>
  </si>
  <si>
    <t>TUS-NLU</t>
  </si>
  <si>
    <t>Tucson</t>
  </si>
  <si>
    <t>AM 878</t>
  </si>
  <si>
    <t>BRU-NLU</t>
  </si>
  <si>
    <t>NLU-BRU</t>
  </si>
  <si>
    <t>Brussels</t>
  </si>
  <si>
    <t>TAR</t>
  </si>
  <si>
    <t>Y4 3534</t>
  </si>
  <si>
    <t>YO</t>
  </si>
  <si>
    <t>GYR-NLU</t>
  </si>
  <si>
    <t>Phoenix Goodyear Airport</t>
  </si>
  <si>
    <t>NLU-GYR</t>
  </si>
  <si>
    <t>ZV</t>
  </si>
  <si>
    <t>Aerus</t>
  </si>
  <si>
    <t>FP</t>
  </si>
  <si>
    <t>POS-NLU</t>
  </si>
  <si>
    <t>FLY PRO</t>
  </si>
  <si>
    <t>Trinidad y Tobago</t>
  </si>
  <si>
    <t>NLU-POS</t>
  </si>
  <si>
    <t>VB 2281</t>
  </si>
  <si>
    <t>VB 5069</t>
  </si>
  <si>
    <t>NLU-GIG</t>
  </si>
  <si>
    <t>GIG-NLU</t>
  </si>
  <si>
    <t>Rio de Janeiro</t>
  </si>
  <si>
    <t>AM 2782</t>
  </si>
  <si>
    <t>Y8</t>
  </si>
  <si>
    <t>Surpana Airlines</t>
  </si>
  <si>
    <t>U7</t>
  </si>
  <si>
    <t>Uniworld Cargo</t>
  </si>
  <si>
    <t>NLU-FPO</t>
  </si>
  <si>
    <t>FPO-NLU</t>
  </si>
  <si>
    <t>Grand Bahama</t>
  </si>
  <si>
    <t>Y4 3296</t>
  </si>
  <si>
    <t>Y4 3297</t>
  </si>
  <si>
    <t>Y4 1290</t>
  </si>
  <si>
    <t>SALIDAS AVIACION GENERAL</t>
  </si>
  <si>
    <t>MODELO AERO</t>
  </si>
  <si>
    <t>[Dep] Registration</t>
  </si>
  <si>
    <t>EIMAF</t>
  </si>
  <si>
    <t>Y4 3533</t>
  </si>
  <si>
    <t>Y4 3532</t>
  </si>
  <si>
    <t>AM 2041</t>
  </si>
  <si>
    <t xml:space="preserve">Demora fue repercusión debido a secuencia anterior del vuelo.
</t>
  </si>
  <si>
    <t>VB 5070</t>
  </si>
  <si>
    <t>NLU-YQK</t>
  </si>
  <si>
    <t>YQK-NLU</t>
  </si>
  <si>
    <t>Kenora</t>
  </si>
  <si>
    <t>NLU-TYN</t>
  </si>
  <si>
    <t>Taiyuan Wusu International Airport</t>
  </si>
  <si>
    <t>TYN-NLU</t>
  </si>
  <si>
    <t>VB 7350</t>
  </si>
  <si>
    <t>VB 9520</t>
  </si>
  <si>
    <t>CWF-NLU</t>
  </si>
  <si>
    <t>NLU-CWF</t>
  </si>
  <si>
    <t>Lake Charles, Louisiana</t>
  </si>
  <si>
    <t>AM 880</t>
  </si>
  <si>
    <t>México</t>
  </si>
  <si>
    <t>AM 998</t>
  </si>
  <si>
    <t>AM 284</t>
  </si>
  <si>
    <t>VB 7344</t>
  </si>
  <si>
    <t>AM 287</t>
  </si>
  <si>
    <t>XN 1780</t>
  </si>
  <si>
    <t>OPERADOR AÉREO</t>
  </si>
  <si>
    <t>MATRÍCULA</t>
  </si>
  <si>
    <t>TIPO DE AERONAVE( ALA FIJA/ ALA ROTATIVA)</t>
  </si>
  <si>
    <t>MODELO DE AERONAVE</t>
  </si>
  <si>
    <t>DESTINO</t>
  </si>
  <si>
    <t>HORA DE SALIDA DEL STAND</t>
  </si>
  <si>
    <t>HORA DE DESPEGUE</t>
  </si>
  <si>
    <t>No. DE PASAJEROS</t>
  </si>
  <si>
    <t>VB 9401</t>
  </si>
  <si>
    <t>VB 9402</t>
  </si>
  <si>
    <t>Tiempo de adelanto o atraso</t>
  </si>
  <si>
    <t>NLU-PAZ</t>
  </si>
  <si>
    <t>PAZ-NLU</t>
  </si>
  <si>
    <t>Poza Rica</t>
  </si>
  <si>
    <t>Y4 3535</t>
  </si>
  <si>
    <t>VB 9405</t>
  </si>
  <si>
    <t>AM 2042</t>
  </si>
  <si>
    <t>AM 2437</t>
  </si>
  <si>
    <t>VB 2272</t>
  </si>
  <si>
    <t>VB 2273</t>
  </si>
  <si>
    <t>AM 2469</t>
  </si>
  <si>
    <t>AM 2436</t>
  </si>
  <si>
    <t>VB 9521</t>
  </si>
  <si>
    <t>VB 7442</t>
  </si>
  <si>
    <t>VB 7438</t>
  </si>
  <si>
    <t>AM 589</t>
  </si>
  <si>
    <t>AM 528</t>
  </si>
  <si>
    <t>VB 9222</t>
  </si>
  <si>
    <t>VB 7351</t>
  </si>
  <si>
    <t>VB 7345</t>
  </si>
  <si>
    <t>VB 7429</t>
  </si>
  <si>
    <t>VB 9223</t>
  </si>
  <si>
    <t>VB 7443</t>
  </si>
  <si>
    <t>AM 2783</t>
  </si>
  <si>
    <t>VB 7439</t>
  </si>
  <si>
    <t>AM 871</t>
  </si>
  <si>
    <t>Fija</t>
  </si>
  <si>
    <t>AM 875</t>
  </si>
  <si>
    <t>IF</t>
  </si>
  <si>
    <t>LZ</t>
  </si>
  <si>
    <t>Legend Airways LLC</t>
  </si>
  <si>
    <t>VB 7416</t>
  </si>
  <si>
    <t>VB 7417</t>
  </si>
  <si>
    <t>VB 2288</t>
  </si>
  <si>
    <t xml:space="preserve">Demora por conveniencia de la compañía.
</t>
  </si>
  <si>
    <t>In block</t>
  </si>
  <si>
    <t>Last bag</t>
  </si>
  <si>
    <t>NLU-WRI</t>
  </si>
  <si>
    <t>WRI-NLU</t>
  </si>
  <si>
    <t>Wrightstown McGuire Air Force Base</t>
  </si>
  <si>
    <t>Llegada</t>
  </si>
  <si>
    <t>XAMXC</t>
  </si>
  <si>
    <t>XAVXE</t>
  </si>
  <si>
    <t xml:space="preserve">Repercusión fue debido a conveniencia compañía.
</t>
  </si>
  <si>
    <t>XAMXB</t>
  </si>
  <si>
    <t>XAALW</t>
  </si>
  <si>
    <t>9HMLC</t>
  </si>
  <si>
    <t>AM 2600</t>
  </si>
  <si>
    <t>AM 872</t>
  </si>
  <si>
    <t>H25B</t>
  </si>
  <si>
    <t>XN 1205</t>
  </si>
  <si>
    <t>XN 1781</t>
  </si>
  <si>
    <t>ZV 360</t>
  </si>
  <si>
    <t>ZV 361</t>
  </si>
  <si>
    <t>ZV 340</t>
  </si>
  <si>
    <t>VB 770</t>
  </si>
  <si>
    <t>XAAEP</t>
  </si>
  <si>
    <t>XAVIO</t>
  </si>
  <si>
    <t>XAATM</t>
  </si>
  <si>
    <t>XN 1763</t>
  </si>
  <si>
    <t>VB 771</t>
  </si>
  <si>
    <t>XAVBZ</t>
  </si>
  <si>
    <t>VB 9294</t>
  </si>
  <si>
    <t>VB 7446</t>
  </si>
  <si>
    <t>VB 9295</t>
  </si>
  <si>
    <t>EIMAA</t>
  </si>
  <si>
    <t>VB 7447</t>
  </si>
  <si>
    <t>AM 881</t>
  </si>
  <si>
    <t>VB 9387</t>
  </si>
  <si>
    <t>VB 9407</t>
  </si>
  <si>
    <t>VB 7382</t>
  </si>
  <si>
    <t>XAVDG</t>
  </si>
  <si>
    <t>Off block</t>
  </si>
  <si>
    <t>XAAEC</t>
  </si>
  <si>
    <t>XN 1435</t>
  </si>
  <si>
    <t>XAVYA</t>
  </si>
  <si>
    <t>XAVXQ</t>
  </si>
  <si>
    <t>XN 1990</t>
  </si>
  <si>
    <t>N506VL</t>
  </si>
  <si>
    <t>DM 7104</t>
  </si>
  <si>
    <t>DM 7105</t>
  </si>
  <si>
    <t>A7 908</t>
  </si>
  <si>
    <t>A7 907</t>
  </si>
  <si>
    <t>XALRL</t>
  </si>
  <si>
    <t>XAVMD</t>
  </si>
  <si>
    <t>9HMLS</t>
  </si>
  <si>
    <t>VB 9452</t>
  </si>
  <si>
    <t>9HMLX</t>
  </si>
  <si>
    <t>AM 995</t>
  </si>
  <si>
    <t>XAVBV</t>
  </si>
  <si>
    <t>XAVAU</t>
  </si>
  <si>
    <t>XN 1700</t>
  </si>
  <si>
    <t>VB 844</t>
  </si>
  <si>
    <t>VB 7381</t>
  </si>
  <si>
    <t>LJ35</t>
  </si>
  <si>
    <t>Jets Ejecutivos de Occidente S.A. de C.V.</t>
  </si>
  <si>
    <t>01 Ene. al 18 Oct. 2025</t>
  </si>
  <si>
    <t>MQE LLC.</t>
  </si>
  <si>
    <t>N826GC</t>
  </si>
  <si>
    <t xml:space="preserve">Aeronave pernocta en posicion 703A. </t>
  </si>
  <si>
    <t>Solairus Aviation .</t>
  </si>
  <si>
    <t>N689BG</t>
  </si>
  <si>
    <t>GLF6</t>
  </si>
  <si>
    <t>Las Vegas, Nevada.</t>
  </si>
  <si>
    <t xml:space="preserve">Aeronave pernocta en posicion 704. </t>
  </si>
  <si>
    <t>XB-RRO</t>
  </si>
  <si>
    <t>Domingo, 19 de octubre del 2025</t>
  </si>
  <si>
    <t>VB 9453</t>
  </si>
  <si>
    <t>VB 9532</t>
  </si>
  <si>
    <t>XAACK</t>
  </si>
  <si>
    <t>VB 003</t>
  </si>
  <si>
    <t>XAVUP</t>
  </si>
  <si>
    <t>M7 8372</t>
  </si>
  <si>
    <t>M7 3618</t>
  </si>
  <si>
    <t>AC 7242</t>
  </si>
  <si>
    <t xml:space="preserve">Repercusión debido a salida anticipada por conveniencia de la compañía.
</t>
  </si>
  <si>
    <t>CGDUZ</t>
  </si>
  <si>
    <t>ET 3516</t>
  </si>
  <si>
    <t>ETAPU</t>
  </si>
  <si>
    <t>XN 1730</t>
  </si>
  <si>
    <t>EK 9915</t>
  </si>
  <si>
    <t>A6EFM</t>
  </si>
  <si>
    <t>Y4 7781</t>
  </si>
  <si>
    <t>N514VL</t>
  </si>
  <si>
    <t>M7 6711</t>
  </si>
  <si>
    <t>M7 6810</t>
  </si>
  <si>
    <t>VB 7240</t>
  </si>
  <si>
    <t>XAVBI</t>
  </si>
  <si>
    <t>XAVXO</t>
  </si>
  <si>
    <t>N524VL</t>
  </si>
  <si>
    <t>VB 7292</t>
  </si>
  <si>
    <t>XAVAC</t>
  </si>
  <si>
    <t>W8 905</t>
  </si>
  <si>
    <t>W8 906</t>
  </si>
  <si>
    <t>CFCCJ</t>
  </si>
  <si>
    <t>VB 845</t>
  </si>
  <si>
    <t>L3 6218</t>
  </si>
  <si>
    <t>L3 6217</t>
  </si>
  <si>
    <t>HP1910DAE</t>
  </si>
  <si>
    <t>ZV 3002</t>
  </si>
  <si>
    <t>XARFG</t>
  </si>
  <si>
    <t>HI1026</t>
  </si>
  <si>
    <t>VB 9480</t>
  </si>
  <si>
    <t>XAVDI</t>
  </si>
  <si>
    <t>M7 3228</t>
  </si>
  <si>
    <t>M7 3114I</t>
  </si>
  <si>
    <t>EIMYY</t>
  </si>
  <si>
    <t>VB 9533</t>
  </si>
  <si>
    <t>9HAMI</t>
  </si>
  <si>
    <t>K4 819</t>
  </si>
  <si>
    <t>K4 810</t>
  </si>
  <si>
    <t>N708CK</t>
  </si>
  <si>
    <t>Y4 7111</t>
  </si>
  <si>
    <t>Y4 7120</t>
  </si>
  <si>
    <t>CX 096</t>
  </si>
  <si>
    <t>CX 097</t>
  </si>
  <si>
    <t>BLJA</t>
  </si>
  <si>
    <t>XN 1701</t>
  </si>
  <si>
    <t>XN 1952</t>
  </si>
  <si>
    <t>XAOCC</t>
  </si>
  <si>
    <t>VB 7293</t>
  </si>
  <si>
    <t>6R 7087</t>
  </si>
  <si>
    <t>N337QT</t>
  </si>
  <si>
    <t>VB 7241</t>
  </si>
  <si>
    <t>XN 1731</t>
  </si>
  <si>
    <t>XN 1782</t>
  </si>
  <si>
    <t>Y4 1291</t>
  </si>
  <si>
    <t>XAVVB</t>
  </si>
  <si>
    <t>VB 9386</t>
  </si>
  <si>
    <t>ZV 391</t>
  </si>
  <si>
    <t>XARFA</t>
  </si>
  <si>
    <t>ZV 390</t>
  </si>
  <si>
    <t>VB 9455</t>
  </si>
  <si>
    <t>VB 9404</t>
  </si>
  <si>
    <t>VB 7383</t>
  </si>
  <si>
    <t>VB 9406</t>
  </si>
  <si>
    <t>XN 1434</t>
  </si>
  <si>
    <t>VB 9481</t>
  </si>
  <si>
    <t>VB 9234</t>
  </si>
  <si>
    <t>VB 7370</t>
  </si>
  <si>
    <t>VB 7371</t>
  </si>
  <si>
    <t>XAVCT</t>
  </si>
  <si>
    <t>XN 1953</t>
  </si>
  <si>
    <t>XN 1264</t>
  </si>
  <si>
    <t>Y4 7121</t>
  </si>
  <si>
    <t>A7 902</t>
  </si>
  <si>
    <t>A7 901</t>
  </si>
  <si>
    <t>XAARU</t>
  </si>
  <si>
    <t>VB 7016</t>
  </si>
  <si>
    <t>9HAMV</t>
  </si>
  <si>
    <t>VB 9214</t>
  </si>
  <si>
    <t>CV 6687</t>
  </si>
  <si>
    <t>CV 6697</t>
  </si>
  <si>
    <t>LXVCJ</t>
  </si>
  <si>
    <t>VB 7304</t>
  </si>
  <si>
    <t>VB 7282</t>
  </si>
  <si>
    <t>XAVBA</t>
  </si>
  <si>
    <t>XN 1783</t>
  </si>
  <si>
    <t>XN 1442</t>
  </si>
  <si>
    <t>CZ 2541</t>
  </si>
  <si>
    <t>CZ 2542</t>
  </si>
  <si>
    <t>VB 9235</t>
  </si>
  <si>
    <t>VB 9522I</t>
  </si>
  <si>
    <t>M7 6811</t>
  </si>
  <si>
    <t>M7 6471</t>
  </si>
  <si>
    <t>XAAAC</t>
  </si>
  <si>
    <t>XAGAK</t>
  </si>
  <si>
    <t>VB 9215</t>
  </si>
  <si>
    <t>VB 7017</t>
  </si>
  <si>
    <t>XN 1265</t>
  </si>
  <si>
    <t>XN 1760</t>
  </si>
  <si>
    <t>VB 7305</t>
  </si>
  <si>
    <t>Flight activated</t>
  </si>
  <si>
    <t>VB 7283</t>
  </si>
  <si>
    <t>VB 9516</t>
  </si>
  <si>
    <t>XN 1443</t>
  </si>
  <si>
    <t>XN 1432</t>
  </si>
  <si>
    <t>VB 9410</t>
  </si>
  <si>
    <t>LH 8220</t>
  </si>
  <si>
    <t>LH 8221</t>
  </si>
  <si>
    <t>DALFG</t>
  </si>
  <si>
    <t>19 Oct. 2025</t>
  </si>
  <si>
    <t>01 Ene. al 19 Oct.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</si>
</sst>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dd/mm/yyyy\ h:mm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Montserrat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rgb="FF000000"/>
      <name val="Montserrat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8"/>
      <color theme="1"/>
      <name val="Montserrat"/>
    </font>
    <font>
      <sz val="8"/>
      <color theme="1"/>
      <name val="Montserrat"/>
    </font>
    <font>
      <b/>
      <sz val="10"/>
      <color theme="1"/>
      <name val="Montserrat"/>
    </font>
    <font>
      <b/>
      <sz val="8"/>
      <color theme="1"/>
      <name val="Montserrat"/>
      <family val="3"/>
    </font>
    <font>
      <b/>
      <sz val="8"/>
      <color rgb="FF000000"/>
      <name val="Montserrat"/>
      <family val="3"/>
    </font>
    <font>
      <sz val="9"/>
      <color theme="1"/>
      <name val="Calibri"/>
      <family val="2"/>
      <scheme val="minor"/>
    </font>
    <font>
      <b/>
      <u/>
      <sz val="8"/>
      <color rgb="FF000000"/>
      <name val="Montserrat"/>
      <family val="3"/>
    </font>
    <font>
      <b/>
      <sz val="8"/>
      <color theme="1"/>
      <name val="Montserrat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8"/>
      <color rgb="FF000000"/>
      <name val="Montserrat"/>
    </font>
    <font>
      <sz val="11"/>
      <color theme="1"/>
      <name val="Calibri"/>
      <family val="2"/>
      <scheme val="minor"/>
    </font>
    <font>
      <sz val="8"/>
      <color rgb="FF000000"/>
      <name val="Montserrat"/>
    </font>
    <font>
      <sz val="8"/>
      <color theme="1"/>
      <name val="Montserrat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0" fillId="0" borderId="0" xfId="0" applyNumberFormat="1"/>
    <xf numFmtId="165" fontId="5" fillId="0" borderId="4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165" fontId="0" fillId="0" borderId="0" xfId="0" applyNumberForma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21" fontId="12" fillId="0" borderId="1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22" fontId="5" fillId="0" borderId="4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justify" vertical="top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22" fontId="0" fillId="0" borderId="0" xfId="0" applyNumberFormat="1"/>
    <xf numFmtId="165" fontId="12" fillId="0" borderId="23" xfId="0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165" fontId="6" fillId="0" borderId="13" xfId="0" applyNumberFormat="1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164" fontId="15" fillId="0" borderId="22" xfId="0" applyNumberFormat="1" applyFont="1" applyBorder="1" applyAlignment="1">
      <alignment horizontal="center" vertical="center"/>
    </xf>
    <xf numFmtId="164" fontId="15" fillId="0" borderId="23" xfId="0" applyNumberFormat="1" applyFont="1" applyBorder="1" applyAlignment="1">
      <alignment horizontal="center" vertical="center"/>
    </xf>
    <xf numFmtId="164" fontId="15" fillId="0" borderId="24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left" vertical="center" wrapText="1"/>
    </xf>
    <xf numFmtId="164" fontId="10" fillId="0" borderId="19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20" fillId="0" borderId="2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5" fontId="20" fillId="0" borderId="4" xfId="0" applyNumberFormat="1" applyFont="1" applyBorder="1" applyAlignment="1">
      <alignment horizontal="center" vertical="center" wrapText="1"/>
    </xf>
    <xf numFmtId="20" fontId="20" fillId="0" borderId="26" xfId="0" applyNumberFormat="1" applyFont="1" applyBorder="1" applyAlignment="1">
      <alignment horizontal="center" vertical="center" wrapText="1"/>
    </xf>
    <xf numFmtId="20" fontId="20" fillId="0" borderId="4" xfId="0" applyNumberFormat="1" applyFont="1" applyBorder="1" applyAlignment="1">
      <alignment horizontal="center" vertical="center" wrapText="1"/>
    </xf>
    <xf numFmtId="22" fontId="0" fillId="2" borderId="0" xfId="0" applyNumberFormat="1" applyFill="1"/>
  </cellXfs>
  <cellStyles count="2">
    <cellStyle name="Millares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6"/>
  <sheetViews>
    <sheetView topLeftCell="A200" workbookViewId="0">
      <selection activeCell="G215" sqref="G215"/>
    </sheetView>
  </sheetViews>
  <sheetFormatPr baseColWidth="10" defaultColWidth="9.140625" defaultRowHeight="15" x14ac:dyDescent="0.25"/>
  <cols>
    <col min="1" max="1" width="5.5703125" bestFit="1" customWidth="1"/>
    <col min="2" max="2" width="27.140625" bestFit="1" customWidth="1"/>
    <col min="5" max="5" width="33.85546875" bestFit="1" customWidth="1"/>
    <col min="7" max="7" width="9.5703125" bestFit="1" customWidth="1"/>
    <col min="8" max="8" width="33.85546875" bestFit="1" customWidth="1"/>
    <col min="10" max="10" width="13.85546875" bestFit="1" customWidth="1"/>
    <col min="11" max="11" width="10.28515625" bestFit="1" customWidth="1"/>
  </cols>
  <sheetData>
    <row r="1" spans="1:11" x14ac:dyDescent="0.25">
      <c r="A1" s="3" t="s">
        <v>93</v>
      </c>
      <c r="B1" s="3" t="s">
        <v>94</v>
      </c>
      <c r="D1" s="5" t="s">
        <v>252</v>
      </c>
      <c r="E1" s="5" t="s">
        <v>718</v>
      </c>
      <c r="G1" s="5" t="s">
        <v>252</v>
      </c>
      <c r="H1" s="5" t="s">
        <v>718</v>
      </c>
      <c r="J1" s="3" t="s">
        <v>96</v>
      </c>
      <c r="K1" s="3" t="s">
        <v>719</v>
      </c>
    </row>
    <row r="2" spans="1:11" x14ac:dyDescent="0.25">
      <c r="A2" s="3" t="s">
        <v>164</v>
      </c>
      <c r="B2" s="3" t="s">
        <v>163</v>
      </c>
      <c r="D2" s="5" t="s">
        <v>29</v>
      </c>
      <c r="E2" s="6" t="s">
        <v>401</v>
      </c>
      <c r="G2" s="5" t="s">
        <v>26</v>
      </c>
      <c r="H2" s="6" t="s">
        <v>401</v>
      </c>
      <c r="J2" s="3" t="s">
        <v>71</v>
      </c>
      <c r="K2" s="3">
        <v>2</v>
      </c>
    </row>
    <row r="3" spans="1:11" x14ac:dyDescent="0.25">
      <c r="A3" s="3" t="s">
        <v>178</v>
      </c>
      <c r="B3" s="3" t="s">
        <v>177</v>
      </c>
      <c r="D3" s="5" t="s">
        <v>625</v>
      </c>
      <c r="E3" s="5" t="s">
        <v>318</v>
      </c>
      <c r="G3" s="5" t="s">
        <v>475</v>
      </c>
      <c r="H3" s="5" t="s">
        <v>318</v>
      </c>
      <c r="J3" s="3" t="s">
        <v>59</v>
      </c>
      <c r="K3" s="3">
        <v>2</v>
      </c>
    </row>
    <row r="4" spans="1:11" x14ac:dyDescent="0.25">
      <c r="A4" s="3" t="s">
        <v>222</v>
      </c>
      <c r="B4" s="3" t="s">
        <v>221</v>
      </c>
      <c r="D4" s="5" t="s">
        <v>636</v>
      </c>
      <c r="E4" s="6" t="s">
        <v>331</v>
      </c>
      <c r="G4" s="5" t="s">
        <v>485</v>
      </c>
      <c r="H4" s="6" t="s">
        <v>331</v>
      </c>
      <c r="J4" s="3" t="s">
        <v>64</v>
      </c>
      <c r="K4" s="3">
        <v>2</v>
      </c>
    </row>
    <row r="5" spans="1:11" x14ac:dyDescent="0.25">
      <c r="A5" s="3" t="s">
        <v>113</v>
      </c>
      <c r="B5" s="3" t="s">
        <v>112</v>
      </c>
      <c r="D5" s="5" t="s">
        <v>671</v>
      </c>
      <c r="E5" s="6" t="s">
        <v>370</v>
      </c>
      <c r="G5" s="5" t="s">
        <v>520</v>
      </c>
      <c r="H5" s="6" t="s">
        <v>370</v>
      </c>
      <c r="J5" s="3" t="s">
        <v>58</v>
      </c>
      <c r="K5" s="3">
        <v>1</v>
      </c>
    </row>
    <row r="6" spans="1:11" x14ac:dyDescent="0.25">
      <c r="A6" s="3" t="s">
        <v>140</v>
      </c>
      <c r="B6" s="3" t="s">
        <v>139</v>
      </c>
      <c r="D6" s="5" t="s">
        <v>32</v>
      </c>
      <c r="E6" s="6" t="s">
        <v>347</v>
      </c>
      <c r="G6" s="5" t="s">
        <v>529</v>
      </c>
      <c r="H6" s="6" t="s">
        <v>347</v>
      </c>
      <c r="J6" s="3" t="s">
        <v>97</v>
      </c>
      <c r="K6" s="3">
        <v>1</v>
      </c>
    </row>
    <row r="7" spans="1:11" x14ac:dyDescent="0.25">
      <c r="A7" s="3" t="s">
        <v>67</v>
      </c>
      <c r="B7" s="3" t="s">
        <v>138</v>
      </c>
      <c r="D7" s="5" t="s">
        <v>717</v>
      </c>
      <c r="E7" s="5" t="s">
        <v>420</v>
      </c>
      <c r="G7" s="5" t="s">
        <v>570</v>
      </c>
      <c r="H7" s="5" t="s">
        <v>420</v>
      </c>
      <c r="J7" s="3" t="s">
        <v>98</v>
      </c>
      <c r="K7" s="3">
        <v>2</v>
      </c>
    </row>
    <row r="8" spans="1:11" x14ac:dyDescent="0.25">
      <c r="A8" s="3" t="s">
        <v>159</v>
      </c>
      <c r="B8" s="3" t="s">
        <v>759</v>
      </c>
      <c r="D8" s="5" t="s">
        <v>711</v>
      </c>
      <c r="E8" s="6" t="s">
        <v>414</v>
      </c>
      <c r="G8" s="5" t="s">
        <v>564</v>
      </c>
      <c r="H8" s="6" t="s">
        <v>414</v>
      </c>
      <c r="J8" s="3" t="s">
        <v>99</v>
      </c>
      <c r="K8" s="3">
        <v>3</v>
      </c>
    </row>
    <row r="9" spans="1:11" x14ac:dyDescent="0.25">
      <c r="A9" s="3" t="s">
        <v>156</v>
      </c>
      <c r="B9" s="3" t="s">
        <v>155</v>
      </c>
      <c r="D9" s="5" t="s">
        <v>664</v>
      </c>
      <c r="E9" s="6" t="s">
        <v>364</v>
      </c>
      <c r="G9" s="5" t="s">
        <v>513</v>
      </c>
      <c r="H9" s="6" t="s">
        <v>364</v>
      </c>
      <c r="J9" s="3" t="s">
        <v>100</v>
      </c>
      <c r="K9" s="3">
        <v>3</v>
      </c>
    </row>
    <row r="10" spans="1:11" x14ac:dyDescent="0.25">
      <c r="A10" s="3" t="s">
        <v>55</v>
      </c>
      <c r="B10" s="3" t="s">
        <v>149</v>
      </c>
      <c r="D10" s="5" t="s">
        <v>591</v>
      </c>
      <c r="E10" s="6" t="s">
        <v>283</v>
      </c>
      <c r="G10" s="5" t="s">
        <v>442</v>
      </c>
      <c r="H10" s="6" t="s">
        <v>283</v>
      </c>
      <c r="J10" s="3" t="s">
        <v>101</v>
      </c>
      <c r="K10" s="3">
        <v>1</v>
      </c>
    </row>
    <row r="11" spans="1:11" x14ac:dyDescent="0.25">
      <c r="A11" s="3" t="s">
        <v>95</v>
      </c>
      <c r="B11" s="3" t="s">
        <v>244</v>
      </c>
      <c r="D11" s="5" t="s">
        <v>607</v>
      </c>
      <c r="E11" s="6" t="s">
        <v>299</v>
      </c>
      <c r="G11" s="5" t="s">
        <v>458</v>
      </c>
      <c r="H11" s="6" t="s">
        <v>299</v>
      </c>
      <c r="J11" s="3" t="s">
        <v>761</v>
      </c>
      <c r="K11" s="3">
        <v>1</v>
      </c>
    </row>
    <row r="12" spans="1:11" x14ac:dyDescent="0.25">
      <c r="A12" s="3" t="s">
        <v>9</v>
      </c>
      <c r="B12" s="3" t="s">
        <v>245</v>
      </c>
      <c r="D12" s="5" t="s">
        <v>653</v>
      </c>
      <c r="E12" s="6" t="s">
        <v>289</v>
      </c>
      <c r="G12" s="5" t="s">
        <v>502</v>
      </c>
      <c r="H12" s="6" t="s">
        <v>289</v>
      </c>
    </row>
    <row r="13" spans="1:11" x14ac:dyDescent="0.25">
      <c r="A13" s="3" t="s">
        <v>123</v>
      </c>
      <c r="B13" s="3" t="s">
        <v>122</v>
      </c>
      <c r="D13" s="5" t="s">
        <v>579</v>
      </c>
      <c r="E13" s="6" t="s">
        <v>733</v>
      </c>
      <c r="G13" s="5" t="s">
        <v>429</v>
      </c>
      <c r="H13" s="6" t="s">
        <v>264</v>
      </c>
    </row>
    <row r="14" spans="1:11" x14ac:dyDescent="0.25">
      <c r="A14" s="3" t="s">
        <v>193</v>
      </c>
      <c r="B14" s="3" t="s">
        <v>192</v>
      </c>
      <c r="D14" s="5" t="s">
        <v>668</v>
      </c>
      <c r="E14" s="6" t="s">
        <v>367</v>
      </c>
      <c r="G14" s="5" t="s">
        <v>517</v>
      </c>
      <c r="H14" s="6" t="s">
        <v>367</v>
      </c>
    </row>
    <row r="15" spans="1:11" x14ac:dyDescent="0.25">
      <c r="A15" s="3" t="s">
        <v>109</v>
      </c>
      <c r="B15" s="3" t="s">
        <v>108</v>
      </c>
      <c r="D15" s="5" t="s">
        <v>571</v>
      </c>
      <c r="E15" s="6" t="s">
        <v>254</v>
      </c>
      <c r="G15" s="5" t="s">
        <v>421</v>
      </c>
      <c r="H15" s="6" t="s">
        <v>254</v>
      </c>
    </row>
    <row r="16" spans="1:11" x14ac:dyDescent="0.25">
      <c r="A16" s="3" t="s">
        <v>202</v>
      </c>
      <c r="B16" s="3" t="s">
        <v>201</v>
      </c>
      <c r="D16" s="5" t="s">
        <v>693</v>
      </c>
      <c r="E16" s="6" t="s">
        <v>396</v>
      </c>
      <c r="G16" s="5" t="s">
        <v>545</v>
      </c>
      <c r="H16" s="6" t="s">
        <v>396</v>
      </c>
    </row>
    <row r="17" spans="1:8" x14ac:dyDescent="0.25">
      <c r="A17" s="3" t="s">
        <v>210</v>
      </c>
      <c r="B17" s="3" t="s">
        <v>209</v>
      </c>
      <c r="D17" s="5" t="s">
        <v>663</v>
      </c>
      <c r="E17" s="6" t="s">
        <v>363</v>
      </c>
      <c r="G17" s="5" t="s">
        <v>512</v>
      </c>
      <c r="H17" s="6" t="s">
        <v>363</v>
      </c>
    </row>
    <row r="18" spans="1:8" x14ac:dyDescent="0.25">
      <c r="A18" s="3" t="s">
        <v>206</v>
      </c>
      <c r="B18" s="3" t="s">
        <v>205</v>
      </c>
      <c r="D18" s="5" t="s">
        <v>677</v>
      </c>
      <c r="E18" s="6" t="s">
        <v>376</v>
      </c>
      <c r="G18" s="5" t="s">
        <v>526</v>
      </c>
      <c r="H18" s="6" t="s">
        <v>376</v>
      </c>
    </row>
    <row r="19" spans="1:8" x14ac:dyDescent="0.25">
      <c r="A19" s="3" t="s">
        <v>51</v>
      </c>
      <c r="B19" s="3" t="s">
        <v>196</v>
      </c>
      <c r="D19" s="5" t="s">
        <v>641</v>
      </c>
      <c r="E19" s="6" t="s">
        <v>339</v>
      </c>
      <c r="G19" s="5" t="s">
        <v>490</v>
      </c>
      <c r="H19" s="6" t="s">
        <v>339</v>
      </c>
    </row>
    <row r="20" spans="1:8" x14ac:dyDescent="0.25">
      <c r="A20" s="3" t="s">
        <v>174</v>
      </c>
      <c r="B20" s="3" t="s">
        <v>173</v>
      </c>
      <c r="D20" s="5" t="s">
        <v>576</v>
      </c>
      <c r="E20" s="6" t="s">
        <v>260</v>
      </c>
      <c r="G20" s="5" t="s">
        <v>426</v>
      </c>
      <c r="H20" s="6" t="s">
        <v>260</v>
      </c>
    </row>
    <row r="21" spans="1:8" x14ac:dyDescent="0.25">
      <c r="A21" s="3" t="s">
        <v>33</v>
      </c>
      <c r="B21" s="3" t="s">
        <v>236</v>
      </c>
      <c r="D21" s="5" t="s">
        <v>606</v>
      </c>
      <c r="E21" s="6" t="s">
        <v>298</v>
      </c>
      <c r="G21" s="5" t="s">
        <v>457</v>
      </c>
      <c r="H21" s="6" t="s">
        <v>298</v>
      </c>
    </row>
    <row r="22" spans="1:8" x14ac:dyDescent="0.25">
      <c r="A22" s="3" t="s">
        <v>41</v>
      </c>
      <c r="B22" s="3" t="s">
        <v>103</v>
      </c>
      <c r="D22" s="5" t="s">
        <v>623</v>
      </c>
      <c r="E22" s="6" t="s">
        <v>316</v>
      </c>
      <c r="G22" s="5" t="s">
        <v>88</v>
      </c>
      <c r="H22" s="6" t="s">
        <v>316</v>
      </c>
    </row>
    <row r="23" spans="1:8" x14ac:dyDescent="0.25">
      <c r="A23" s="3" t="s">
        <v>111</v>
      </c>
      <c r="B23" s="3" t="s">
        <v>110</v>
      </c>
      <c r="D23" s="5" t="s">
        <v>577</v>
      </c>
      <c r="E23" s="6" t="s">
        <v>261</v>
      </c>
      <c r="G23" s="5" t="s">
        <v>427</v>
      </c>
      <c r="H23" s="6" t="s">
        <v>261</v>
      </c>
    </row>
    <row r="24" spans="1:8" x14ac:dyDescent="0.25">
      <c r="A24" s="3" t="s">
        <v>72</v>
      </c>
      <c r="B24" s="3" t="s">
        <v>246</v>
      </c>
      <c r="D24" s="5" t="s">
        <v>581</v>
      </c>
      <c r="E24" s="6" t="s">
        <v>267</v>
      </c>
      <c r="G24" s="5" t="s">
        <v>432</v>
      </c>
      <c r="H24" s="6" t="s">
        <v>267</v>
      </c>
    </row>
    <row r="25" spans="1:8" x14ac:dyDescent="0.25">
      <c r="A25" s="3" t="s">
        <v>189</v>
      </c>
      <c r="B25" s="3" t="s">
        <v>188</v>
      </c>
      <c r="D25" s="5" t="s">
        <v>589</v>
      </c>
      <c r="E25" s="6" t="s">
        <v>279</v>
      </c>
      <c r="G25" s="5" t="s">
        <v>440</v>
      </c>
      <c r="H25" s="6" t="s">
        <v>279</v>
      </c>
    </row>
    <row r="26" spans="1:8" x14ac:dyDescent="0.25">
      <c r="A26" s="3" t="s">
        <v>729</v>
      </c>
      <c r="B26" s="3" t="s">
        <v>730</v>
      </c>
      <c r="D26" s="5" t="s">
        <v>594</v>
      </c>
      <c r="E26" s="6" t="s">
        <v>286</v>
      </c>
      <c r="G26" s="5" t="s">
        <v>445</v>
      </c>
      <c r="H26" s="6" t="s">
        <v>286</v>
      </c>
    </row>
    <row r="27" spans="1:8" x14ac:dyDescent="0.25">
      <c r="A27" s="3" t="s">
        <v>65</v>
      </c>
      <c r="B27" s="3" t="s">
        <v>106</v>
      </c>
      <c r="D27" s="5" t="s">
        <v>709</v>
      </c>
      <c r="E27" s="6" t="s">
        <v>412</v>
      </c>
      <c r="G27" s="5" t="s">
        <v>562</v>
      </c>
      <c r="H27" s="6" t="s">
        <v>412</v>
      </c>
    </row>
    <row r="28" spans="1:8" x14ac:dyDescent="0.25">
      <c r="A28" s="3" t="s">
        <v>117</v>
      </c>
      <c r="B28" s="3" t="s">
        <v>116</v>
      </c>
      <c r="D28" s="5" t="s">
        <v>574</v>
      </c>
      <c r="E28" s="6" t="s">
        <v>258</v>
      </c>
      <c r="G28" s="5" t="s">
        <v>424</v>
      </c>
      <c r="H28" s="6" t="s">
        <v>258</v>
      </c>
    </row>
    <row r="29" spans="1:8" x14ac:dyDescent="0.25">
      <c r="A29" s="3" t="s">
        <v>137</v>
      </c>
      <c r="B29" s="3" t="s">
        <v>136</v>
      </c>
      <c r="D29" s="5" t="s">
        <v>75</v>
      </c>
      <c r="E29" s="6" t="s">
        <v>278</v>
      </c>
      <c r="G29" s="5" t="s">
        <v>57</v>
      </c>
      <c r="H29" s="6" t="s">
        <v>278</v>
      </c>
    </row>
    <row r="30" spans="1:8" x14ac:dyDescent="0.25">
      <c r="A30" s="3" t="s">
        <v>115</v>
      </c>
      <c r="B30" s="3" t="s">
        <v>114</v>
      </c>
      <c r="D30" s="5" t="s">
        <v>15</v>
      </c>
      <c r="E30" s="6" t="s">
        <v>280</v>
      </c>
      <c r="G30" s="5" t="s">
        <v>13</v>
      </c>
      <c r="H30" s="6" t="s">
        <v>280</v>
      </c>
    </row>
    <row r="31" spans="1:8" x14ac:dyDescent="0.25">
      <c r="A31" s="3" t="s">
        <v>220</v>
      </c>
      <c r="B31" s="3" t="s">
        <v>219</v>
      </c>
      <c r="D31" s="5" t="s">
        <v>592</v>
      </c>
      <c r="E31" s="6" t="s">
        <v>284</v>
      </c>
      <c r="G31" s="5" t="s">
        <v>443</v>
      </c>
      <c r="H31" s="6" t="s">
        <v>284</v>
      </c>
    </row>
    <row r="32" spans="1:8" x14ac:dyDescent="0.25">
      <c r="A32" s="3" t="s">
        <v>168</v>
      </c>
      <c r="B32" s="3" t="s">
        <v>167</v>
      </c>
      <c r="D32" s="5" t="s">
        <v>47</v>
      </c>
      <c r="E32" s="6" t="s">
        <v>301</v>
      </c>
      <c r="G32" s="5" t="s">
        <v>48</v>
      </c>
      <c r="H32" s="6" t="s">
        <v>301</v>
      </c>
    </row>
    <row r="33" spans="1:8" x14ac:dyDescent="0.25">
      <c r="A33" s="3" t="s">
        <v>227</v>
      </c>
      <c r="B33" s="3" t="s">
        <v>226</v>
      </c>
      <c r="D33" s="5" t="s">
        <v>685</v>
      </c>
      <c r="E33" s="6" t="s">
        <v>384</v>
      </c>
      <c r="G33" s="5" t="s">
        <v>535</v>
      </c>
      <c r="H33" s="6" t="s">
        <v>384</v>
      </c>
    </row>
    <row r="34" spans="1:8" x14ac:dyDescent="0.25">
      <c r="A34" s="3" t="s">
        <v>200</v>
      </c>
      <c r="B34" s="3" t="s">
        <v>199</v>
      </c>
      <c r="D34" s="5" t="s">
        <v>708</v>
      </c>
      <c r="E34" s="6" t="s">
        <v>411</v>
      </c>
      <c r="G34" s="5" t="s">
        <v>561</v>
      </c>
      <c r="H34" s="6" t="s">
        <v>411</v>
      </c>
    </row>
    <row r="35" spans="1:8" x14ac:dyDescent="0.25">
      <c r="A35" s="3" t="s">
        <v>756</v>
      </c>
      <c r="B35" s="3" t="s">
        <v>758</v>
      </c>
      <c r="D35" s="5" t="s">
        <v>666</v>
      </c>
      <c r="E35" s="6" t="s">
        <v>365</v>
      </c>
      <c r="G35" s="5" t="s">
        <v>515</v>
      </c>
      <c r="H35" s="6" t="s">
        <v>365</v>
      </c>
    </row>
    <row r="36" spans="1:8" x14ac:dyDescent="0.25">
      <c r="A36" s="3" t="s">
        <v>90</v>
      </c>
      <c r="B36" s="3" t="s">
        <v>166</v>
      </c>
      <c r="D36" s="5" t="s">
        <v>680</v>
      </c>
      <c r="E36" s="6" t="s">
        <v>379</v>
      </c>
      <c r="G36" s="5" t="s">
        <v>530</v>
      </c>
      <c r="H36" s="6" t="s">
        <v>379</v>
      </c>
    </row>
    <row r="37" spans="1:8" x14ac:dyDescent="0.25">
      <c r="A37" s="3" t="s">
        <v>172</v>
      </c>
      <c r="B37" s="3" t="s">
        <v>171</v>
      </c>
      <c r="D37" s="5" t="s">
        <v>639</v>
      </c>
      <c r="E37" s="6" t="s">
        <v>336</v>
      </c>
      <c r="G37" s="5" t="s">
        <v>488</v>
      </c>
      <c r="H37" s="6" t="s">
        <v>336</v>
      </c>
    </row>
    <row r="38" spans="1:8" x14ac:dyDescent="0.25">
      <c r="A38" s="3" t="s">
        <v>129</v>
      </c>
      <c r="B38" s="3" t="s">
        <v>128</v>
      </c>
      <c r="D38" s="5" t="s">
        <v>586</v>
      </c>
      <c r="E38" s="6" t="s">
        <v>274</v>
      </c>
      <c r="G38" s="5" t="s">
        <v>437</v>
      </c>
      <c r="H38" s="6" t="s">
        <v>274</v>
      </c>
    </row>
    <row r="39" spans="1:8" x14ac:dyDescent="0.25">
      <c r="A39" s="3" t="s">
        <v>238</v>
      </c>
      <c r="B39" s="3" t="s">
        <v>237</v>
      </c>
      <c r="D39" s="5" t="s">
        <v>604</v>
      </c>
      <c r="E39" s="6" t="s">
        <v>296</v>
      </c>
      <c r="G39" s="5" t="s">
        <v>455</v>
      </c>
      <c r="H39" s="6" t="s">
        <v>296</v>
      </c>
    </row>
    <row r="40" spans="1:8" x14ac:dyDescent="0.25">
      <c r="A40" s="3" t="s">
        <v>125</v>
      </c>
      <c r="B40" s="3" t="s">
        <v>124</v>
      </c>
      <c r="D40" s="5" t="s">
        <v>590</v>
      </c>
      <c r="E40" s="6" t="s">
        <v>281</v>
      </c>
      <c r="G40" s="5" t="s">
        <v>441</v>
      </c>
      <c r="H40" s="6" t="s">
        <v>281</v>
      </c>
    </row>
    <row r="41" spans="1:8" x14ac:dyDescent="0.25">
      <c r="A41" s="3" t="s">
        <v>142</v>
      </c>
      <c r="B41" s="3" t="s">
        <v>141</v>
      </c>
      <c r="D41" s="5" t="s">
        <v>655</v>
      </c>
      <c r="E41" s="6" t="s">
        <v>354</v>
      </c>
      <c r="G41" s="5" t="s">
        <v>504</v>
      </c>
      <c r="H41" s="6" t="s">
        <v>354</v>
      </c>
    </row>
    <row r="42" spans="1:8" x14ac:dyDescent="0.25">
      <c r="A42" s="3" t="s">
        <v>121</v>
      </c>
      <c r="B42" s="3" t="s">
        <v>120</v>
      </c>
      <c r="D42" s="5" t="s">
        <v>672</v>
      </c>
      <c r="E42" s="6" t="s">
        <v>371</v>
      </c>
      <c r="G42" s="5" t="s">
        <v>521</v>
      </c>
      <c r="H42" s="6" t="s">
        <v>371</v>
      </c>
    </row>
    <row r="43" spans="1:8" x14ac:dyDescent="0.25">
      <c r="A43" s="3" t="s">
        <v>133</v>
      </c>
      <c r="B43" s="3" t="s">
        <v>132</v>
      </c>
      <c r="D43" s="5" t="s">
        <v>617</v>
      </c>
      <c r="E43" s="6" t="s">
        <v>310</v>
      </c>
      <c r="G43" s="5" t="s">
        <v>468</v>
      </c>
      <c r="H43" s="6" t="s">
        <v>310</v>
      </c>
    </row>
    <row r="44" spans="1:8" x14ac:dyDescent="0.25">
      <c r="A44" s="3" t="s">
        <v>80</v>
      </c>
      <c r="B44" s="3" t="s">
        <v>187</v>
      </c>
      <c r="D44" s="5" t="s">
        <v>66</v>
      </c>
      <c r="E44" s="6" t="s">
        <v>265</v>
      </c>
      <c r="G44" s="5" t="s">
        <v>430</v>
      </c>
      <c r="H44" s="6" t="s">
        <v>265</v>
      </c>
    </row>
    <row r="45" spans="1:8" x14ac:dyDescent="0.25">
      <c r="A45" s="3" t="s">
        <v>131</v>
      </c>
      <c r="B45" s="3" t="s">
        <v>130</v>
      </c>
      <c r="D45" s="5" t="s">
        <v>596</v>
      </c>
      <c r="E45" s="6" t="s">
        <v>265</v>
      </c>
      <c r="G45" s="5" t="s">
        <v>447</v>
      </c>
      <c r="H45" s="6" t="s">
        <v>265</v>
      </c>
    </row>
    <row r="46" spans="1:8" x14ac:dyDescent="0.25">
      <c r="A46" s="3" t="s">
        <v>86</v>
      </c>
      <c r="B46" s="3" t="s">
        <v>243</v>
      </c>
      <c r="D46" s="5" t="s">
        <v>648</v>
      </c>
      <c r="E46" s="6" t="s">
        <v>347</v>
      </c>
      <c r="G46" s="5" t="s">
        <v>498</v>
      </c>
      <c r="H46" s="6" t="s">
        <v>347</v>
      </c>
    </row>
    <row r="47" spans="1:8" x14ac:dyDescent="0.25">
      <c r="A47" s="3" t="s">
        <v>195</v>
      </c>
      <c r="B47" s="3" t="s">
        <v>194</v>
      </c>
      <c r="D47" s="5" t="s">
        <v>629</v>
      </c>
      <c r="E47" s="6" t="s">
        <v>323</v>
      </c>
      <c r="G47" s="5" t="s">
        <v>479</v>
      </c>
      <c r="H47" s="6" t="s">
        <v>323</v>
      </c>
    </row>
    <row r="48" spans="1:8" x14ac:dyDescent="0.25">
      <c r="A48" s="3" t="s">
        <v>161</v>
      </c>
      <c r="B48" s="3" t="s">
        <v>160</v>
      </c>
      <c r="D48" s="5" t="s">
        <v>599</v>
      </c>
      <c r="E48" s="6" t="s">
        <v>291</v>
      </c>
      <c r="G48" s="5" t="s">
        <v>450</v>
      </c>
      <c r="H48" s="6" t="s">
        <v>291</v>
      </c>
    </row>
    <row r="49" spans="1:8" x14ac:dyDescent="0.25">
      <c r="A49" s="3" t="s">
        <v>180</v>
      </c>
      <c r="B49" s="3" t="s">
        <v>179</v>
      </c>
      <c r="D49" s="5" t="s">
        <v>640</v>
      </c>
      <c r="E49" s="6" t="s">
        <v>337</v>
      </c>
      <c r="G49" s="5" t="s">
        <v>489</v>
      </c>
      <c r="H49" s="6" t="s">
        <v>337</v>
      </c>
    </row>
    <row r="50" spans="1:8" x14ac:dyDescent="0.25">
      <c r="A50" s="3" t="s">
        <v>170</v>
      </c>
      <c r="B50" s="3" t="s">
        <v>169</v>
      </c>
      <c r="D50" s="5" t="s">
        <v>87</v>
      </c>
      <c r="E50" s="6" t="s">
        <v>340</v>
      </c>
      <c r="G50" s="5" t="s">
        <v>491</v>
      </c>
      <c r="H50" s="6" t="s">
        <v>340</v>
      </c>
    </row>
    <row r="51" spans="1:8" x14ac:dyDescent="0.25">
      <c r="A51" s="3" t="s">
        <v>62</v>
      </c>
      <c r="B51" s="3" t="s">
        <v>162</v>
      </c>
      <c r="D51" s="5" t="s">
        <v>16</v>
      </c>
      <c r="E51" s="6" t="s">
        <v>262</v>
      </c>
      <c r="G51" s="5" t="s">
        <v>22</v>
      </c>
      <c r="H51" s="6" t="s">
        <v>262</v>
      </c>
    </row>
    <row r="52" spans="1:8" x14ac:dyDescent="0.25">
      <c r="A52" s="3" t="s">
        <v>146</v>
      </c>
      <c r="B52" s="3" t="s">
        <v>145</v>
      </c>
      <c r="D52" s="5" t="s">
        <v>613</v>
      </c>
      <c r="E52" s="6" t="s">
        <v>305</v>
      </c>
      <c r="G52" s="5" t="s">
        <v>464</v>
      </c>
      <c r="H52" s="6" t="s">
        <v>305</v>
      </c>
    </row>
    <row r="53" spans="1:8" x14ac:dyDescent="0.25">
      <c r="A53" s="3" t="s">
        <v>823</v>
      </c>
      <c r="B53" s="3" t="s">
        <v>779</v>
      </c>
      <c r="D53" s="5" t="s">
        <v>619</v>
      </c>
      <c r="E53" s="6" t="s">
        <v>312</v>
      </c>
      <c r="G53" s="5" t="s">
        <v>470</v>
      </c>
      <c r="H53" s="6" t="s">
        <v>312</v>
      </c>
    </row>
    <row r="54" spans="1:8" x14ac:dyDescent="0.25">
      <c r="A54" s="3" t="s">
        <v>151</v>
      </c>
      <c r="B54" s="3" t="s">
        <v>150</v>
      </c>
      <c r="D54" s="5" t="s">
        <v>91</v>
      </c>
      <c r="E54" s="6" t="s">
        <v>328</v>
      </c>
      <c r="G54" s="5" t="s">
        <v>92</v>
      </c>
      <c r="H54" s="6" t="s">
        <v>328</v>
      </c>
    </row>
    <row r="55" spans="1:8" x14ac:dyDescent="0.25">
      <c r="A55" s="3" t="s">
        <v>233</v>
      </c>
      <c r="B55" s="3" t="s">
        <v>232</v>
      </c>
      <c r="D55" s="5" t="s">
        <v>81</v>
      </c>
      <c r="E55" s="6" t="s">
        <v>271</v>
      </c>
      <c r="G55" s="5" t="s">
        <v>82</v>
      </c>
      <c r="H55" s="6" t="s">
        <v>271</v>
      </c>
    </row>
    <row r="56" spans="1:8" x14ac:dyDescent="0.25">
      <c r="A56" s="3" t="s">
        <v>184</v>
      </c>
      <c r="B56" s="3" t="s">
        <v>183</v>
      </c>
      <c r="D56" s="5" t="s">
        <v>646</v>
      </c>
      <c r="E56" s="5" t="s">
        <v>734</v>
      </c>
      <c r="G56" s="5" t="s">
        <v>496</v>
      </c>
      <c r="H56" s="5" t="s">
        <v>734</v>
      </c>
    </row>
    <row r="57" spans="1:8" x14ac:dyDescent="0.25">
      <c r="A57" s="3" t="s">
        <v>182</v>
      </c>
      <c r="B57" s="3" t="s">
        <v>181</v>
      </c>
      <c r="D57" s="5" t="s">
        <v>701</v>
      </c>
      <c r="E57" s="6" t="s">
        <v>404</v>
      </c>
      <c r="G57" s="5" t="s">
        <v>554</v>
      </c>
      <c r="H57" s="6" t="s">
        <v>404</v>
      </c>
    </row>
    <row r="58" spans="1:8" x14ac:dyDescent="0.25">
      <c r="A58" s="3" t="s">
        <v>204</v>
      </c>
      <c r="B58" s="3" t="s">
        <v>203</v>
      </c>
      <c r="D58" s="5" t="s">
        <v>673</v>
      </c>
      <c r="E58" s="6" t="s">
        <v>372</v>
      </c>
      <c r="G58" s="5" t="s">
        <v>522</v>
      </c>
      <c r="H58" s="6" t="s">
        <v>372</v>
      </c>
    </row>
    <row r="59" spans="1:8" x14ac:dyDescent="0.25">
      <c r="A59" s="3" t="s">
        <v>144</v>
      </c>
      <c r="B59" s="3" t="s">
        <v>143</v>
      </c>
      <c r="D59" s="5" t="s">
        <v>45</v>
      </c>
      <c r="E59" s="6" t="s">
        <v>333</v>
      </c>
      <c r="G59" s="5" t="s">
        <v>43</v>
      </c>
      <c r="H59" s="6" t="s">
        <v>333</v>
      </c>
    </row>
    <row r="60" spans="1:8" x14ac:dyDescent="0.25">
      <c r="A60" s="3" t="s">
        <v>757</v>
      </c>
      <c r="B60" s="3" t="s">
        <v>760</v>
      </c>
      <c r="D60" s="5" t="s">
        <v>595</v>
      </c>
      <c r="E60" s="6" t="s">
        <v>288</v>
      </c>
      <c r="G60" s="5" t="s">
        <v>446</v>
      </c>
      <c r="H60" s="6" t="s">
        <v>288</v>
      </c>
    </row>
    <row r="61" spans="1:8" x14ac:dyDescent="0.25">
      <c r="A61" s="3" t="s">
        <v>229</v>
      </c>
      <c r="B61" s="3" t="s">
        <v>228</v>
      </c>
      <c r="D61" s="5" t="s">
        <v>710</v>
      </c>
      <c r="E61" s="6" t="s">
        <v>413</v>
      </c>
      <c r="G61" s="5" t="s">
        <v>563</v>
      </c>
      <c r="H61" s="6" t="s">
        <v>413</v>
      </c>
    </row>
    <row r="62" spans="1:8" x14ac:dyDescent="0.25">
      <c r="A62" s="3" t="s">
        <v>158</v>
      </c>
      <c r="B62" s="3" t="s">
        <v>157</v>
      </c>
      <c r="D62" s="5" t="s">
        <v>649</v>
      </c>
      <c r="E62" s="6" t="s">
        <v>348</v>
      </c>
      <c r="G62" s="5" t="s">
        <v>499</v>
      </c>
      <c r="H62" s="6" t="s">
        <v>348</v>
      </c>
    </row>
    <row r="63" spans="1:8" x14ac:dyDescent="0.25">
      <c r="A63" s="3" t="s">
        <v>135</v>
      </c>
      <c r="B63" s="3" t="s">
        <v>134</v>
      </c>
      <c r="D63" s="5" t="s">
        <v>678</v>
      </c>
      <c r="E63" s="6" t="s">
        <v>377</v>
      </c>
      <c r="G63" s="5" t="s">
        <v>527</v>
      </c>
      <c r="H63" s="6" t="s">
        <v>377</v>
      </c>
    </row>
    <row r="64" spans="1:8" x14ac:dyDescent="0.25">
      <c r="A64" s="3" t="s">
        <v>191</v>
      </c>
      <c r="B64" s="3" t="s">
        <v>190</v>
      </c>
      <c r="D64" s="5" t="s">
        <v>83</v>
      </c>
      <c r="E64" s="6" t="s">
        <v>334</v>
      </c>
      <c r="G64" s="5" t="s">
        <v>78</v>
      </c>
      <c r="H64" s="6" t="s">
        <v>334</v>
      </c>
    </row>
    <row r="65" spans="1:8" x14ac:dyDescent="0.25">
      <c r="A65" s="3" t="s">
        <v>225</v>
      </c>
      <c r="B65" s="3" t="s">
        <v>224</v>
      </c>
      <c r="D65" s="5" t="s">
        <v>605</v>
      </c>
      <c r="E65" s="6" t="s">
        <v>297</v>
      </c>
      <c r="G65" s="5" t="s">
        <v>456</v>
      </c>
      <c r="H65" s="6" t="s">
        <v>297</v>
      </c>
    </row>
    <row r="66" spans="1:8" x14ac:dyDescent="0.25">
      <c r="A66" s="3" t="s">
        <v>105</v>
      </c>
      <c r="B66" s="3" t="s">
        <v>104</v>
      </c>
      <c r="D66" s="5" t="s">
        <v>23</v>
      </c>
      <c r="E66" s="6" t="s">
        <v>288</v>
      </c>
      <c r="G66" s="5" t="s">
        <v>20</v>
      </c>
      <c r="H66" s="6" t="s">
        <v>288</v>
      </c>
    </row>
    <row r="67" spans="1:8" x14ac:dyDescent="0.25">
      <c r="A67" s="3" t="s">
        <v>240</v>
      </c>
      <c r="B67" s="3" t="s">
        <v>239</v>
      </c>
      <c r="D67" s="5" t="s">
        <v>252</v>
      </c>
      <c r="E67" s="6" t="s">
        <v>253</v>
      </c>
      <c r="G67" s="5" t="s">
        <v>252</v>
      </c>
      <c r="H67" s="6" t="s">
        <v>253</v>
      </c>
    </row>
    <row r="68" spans="1:8" x14ac:dyDescent="0.25">
      <c r="A68" s="3" t="s">
        <v>119</v>
      </c>
      <c r="B68" s="3" t="s">
        <v>118</v>
      </c>
      <c r="D68" s="5" t="s">
        <v>714</v>
      </c>
      <c r="E68" s="6" t="s">
        <v>417</v>
      </c>
      <c r="G68" s="5" t="s">
        <v>567</v>
      </c>
      <c r="H68" s="6" t="s">
        <v>417</v>
      </c>
    </row>
    <row r="69" spans="1:8" x14ac:dyDescent="0.25">
      <c r="A69" s="3" t="s">
        <v>231</v>
      </c>
      <c r="B69" s="3" t="s">
        <v>230</v>
      </c>
      <c r="D69" s="5" t="s">
        <v>610</v>
      </c>
      <c r="E69" s="6" t="s">
        <v>303</v>
      </c>
      <c r="G69" s="5" t="s">
        <v>461</v>
      </c>
      <c r="H69" s="6" t="s">
        <v>303</v>
      </c>
    </row>
    <row r="70" spans="1:8" x14ac:dyDescent="0.25">
      <c r="A70" s="3" t="s">
        <v>198</v>
      </c>
      <c r="B70" s="3" t="s">
        <v>197</v>
      </c>
      <c r="D70" s="5" t="s">
        <v>704</v>
      </c>
      <c r="E70" s="6" t="s">
        <v>407</v>
      </c>
      <c r="G70" s="5" t="s">
        <v>557</v>
      </c>
      <c r="H70" s="6" t="s">
        <v>407</v>
      </c>
    </row>
    <row r="71" spans="1:8" x14ac:dyDescent="0.25">
      <c r="A71" s="3" t="s">
        <v>212</v>
      </c>
      <c r="B71" s="3" t="s">
        <v>211</v>
      </c>
      <c r="D71" s="5" t="s">
        <v>689</v>
      </c>
      <c r="E71" s="6" t="s">
        <v>391</v>
      </c>
      <c r="G71" s="5" t="s">
        <v>541</v>
      </c>
      <c r="H71" s="6" t="s">
        <v>391</v>
      </c>
    </row>
    <row r="72" spans="1:8" x14ac:dyDescent="0.25">
      <c r="A72" s="3" t="s">
        <v>153</v>
      </c>
      <c r="B72" s="3" t="s">
        <v>152</v>
      </c>
      <c r="D72" s="5" t="s">
        <v>658</v>
      </c>
      <c r="E72" s="6" t="s">
        <v>357</v>
      </c>
      <c r="G72" s="5" t="s">
        <v>507</v>
      </c>
      <c r="H72" s="6" t="s">
        <v>357</v>
      </c>
    </row>
    <row r="73" spans="1:8" x14ac:dyDescent="0.25">
      <c r="A73" s="3" t="s">
        <v>208</v>
      </c>
      <c r="B73" s="3" t="s">
        <v>207</v>
      </c>
      <c r="D73" s="5" t="s">
        <v>603</v>
      </c>
      <c r="E73" s="6" t="s">
        <v>295</v>
      </c>
      <c r="G73" s="5" t="s">
        <v>454</v>
      </c>
      <c r="H73" s="6" t="s">
        <v>295</v>
      </c>
    </row>
    <row r="74" spans="1:8" x14ac:dyDescent="0.25">
      <c r="A74" s="3" t="s">
        <v>768</v>
      </c>
      <c r="B74" s="3" t="s">
        <v>769</v>
      </c>
      <c r="D74" s="5" t="s">
        <v>661</v>
      </c>
      <c r="E74" s="6" t="s">
        <v>360</v>
      </c>
      <c r="G74" s="5" t="s">
        <v>510</v>
      </c>
      <c r="H74" s="6" t="s">
        <v>360</v>
      </c>
    </row>
    <row r="75" spans="1:8" x14ac:dyDescent="0.25">
      <c r="A75" s="3" t="s">
        <v>107</v>
      </c>
      <c r="B75" s="3" t="s">
        <v>732</v>
      </c>
      <c r="D75" s="5" t="s">
        <v>676</v>
      </c>
      <c r="E75" s="6" t="s">
        <v>375</v>
      </c>
      <c r="G75" s="5" t="s">
        <v>525</v>
      </c>
      <c r="H75" s="6" t="s">
        <v>375</v>
      </c>
    </row>
    <row r="76" spans="1:8" x14ac:dyDescent="0.25">
      <c r="A76" s="3" t="s">
        <v>235</v>
      </c>
      <c r="B76" s="3" t="s">
        <v>234</v>
      </c>
      <c r="D76" s="5" t="s">
        <v>89</v>
      </c>
      <c r="E76" s="6" t="s">
        <v>344</v>
      </c>
      <c r="G76" s="5" t="s">
        <v>84</v>
      </c>
      <c r="H76" s="6" t="s">
        <v>344</v>
      </c>
    </row>
    <row r="77" spans="1:8" x14ac:dyDescent="0.25">
      <c r="A77" s="3" t="s">
        <v>218</v>
      </c>
      <c r="B77" s="3" t="s">
        <v>217</v>
      </c>
      <c r="D77" s="5" t="s">
        <v>642</v>
      </c>
      <c r="E77" s="6" t="s">
        <v>341</v>
      </c>
      <c r="G77" s="5" t="s">
        <v>492</v>
      </c>
      <c r="H77" s="6" t="s">
        <v>341</v>
      </c>
    </row>
    <row r="78" spans="1:8" x14ac:dyDescent="0.25">
      <c r="A78" s="3" t="s">
        <v>8</v>
      </c>
      <c r="B78" s="3" t="s">
        <v>247</v>
      </c>
      <c r="D78" s="5" t="s">
        <v>650</v>
      </c>
      <c r="E78" s="6" t="s">
        <v>349</v>
      </c>
      <c r="G78" s="5" t="s">
        <v>42</v>
      </c>
      <c r="H78" s="6" t="s">
        <v>349</v>
      </c>
    </row>
    <row r="79" spans="1:8" x14ac:dyDescent="0.25">
      <c r="A79" s="3" t="s">
        <v>216</v>
      </c>
      <c r="B79" s="3" t="s">
        <v>215</v>
      </c>
      <c r="D79" s="5" t="s">
        <v>601</v>
      </c>
      <c r="E79" s="6" t="s">
        <v>293</v>
      </c>
      <c r="G79" s="5" t="s">
        <v>452</v>
      </c>
      <c r="H79" s="6" t="s">
        <v>293</v>
      </c>
    </row>
    <row r="80" spans="1:8" x14ac:dyDescent="0.25">
      <c r="A80" s="3" t="s">
        <v>127</v>
      </c>
      <c r="B80" s="3" t="s">
        <v>126</v>
      </c>
      <c r="D80" s="5" t="s">
        <v>694</v>
      </c>
      <c r="E80" s="6" t="s">
        <v>397</v>
      </c>
      <c r="G80" s="5" t="s">
        <v>546</v>
      </c>
      <c r="H80" s="6" t="s">
        <v>397</v>
      </c>
    </row>
    <row r="81" spans="1:8" x14ac:dyDescent="0.25">
      <c r="A81" s="3" t="s">
        <v>214</v>
      </c>
      <c r="B81" s="3" t="s">
        <v>213</v>
      </c>
      <c r="D81" s="5" t="s">
        <v>702</v>
      </c>
      <c r="E81" s="6" t="s">
        <v>405</v>
      </c>
      <c r="G81" s="5" t="s">
        <v>555</v>
      </c>
      <c r="H81" s="6" t="s">
        <v>405</v>
      </c>
    </row>
    <row r="82" spans="1:8" x14ac:dyDescent="0.25">
      <c r="A82" s="3" t="s">
        <v>726</v>
      </c>
      <c r="B82" s="3" t="s">
        <v>731</v>
      </c>
      <c r="D82" s="5" t="s">
        <v>716</v>
      </c>
      <c r="E82" s="6" t="s">
        <v>419</v>
      </c>
      <c r="G82" s="5" t="s">
        <v>569</v>
      </c>
      <c r="H82" s="6" t="s">
        <v>419</v>
      </c>
    </row>
    <row r="83" spans="1:8" x14ac:dyDescent="0.25">
      <c r="A83" s="3" t="s">
        <v>46</v>
      </c>
      <c r="B83" s="3" t="s">
        <v>223</v>
      </c>
      <c r="D83" s="5" t="s">
        <v>707</v>
      </c>
      <c r="E83" s="5" t="s">
        <v>410</v>
      </c>
      <c r="G83" s="5" t="s">
        <v>560</v>
      </c>
      <c r="H83" s="5" t="s">
        <v>410</v>
      </c>
    </row>
    <row r="84" spans="1:8" x14ac:dyDescent="0.25">
      <c r="A84" s="3" t="s">
        <v>824</v>
      </c>
      <c r="B84" s="3" t="s">
        <v>154</v>
      </c>
      <c r="D84" s="5" t="s">
        <v>638</v>
      </c>
      <c r="E84" s="6" t="s">
        <v>335</v>
      </c>
      <c r="G84" s="5" t="s">
        <v>487</v>
      </c>
      <c r="H84" s="6" t="s">
        <v>335</v>
      </c>
    </row>
    <row r="85" spans="1:8" x14ac:dyDescent="0.25">
      <c r="A85" s="3" t="s">
        <v>766</v>
      </c>
      <c r="B85" s="3" t="s">
        <v>767</v>
      </c>
      <c r="D85" s="5" t="s">
        <v>643</v>
      </c>
      <c r="E85" s="6" t="s">
        <v>342</v>
      </c>
      <c r="G85" s="5" t="s">
        <v>493</v>
      </c>
      <c r="H85" s="6" t="s">
        <v>342</v>
      </c>
    </row>
    <row r="86" spans="1:8" x14ac:dyDescent="0.25">
      <c r="A86" s="3" t="s">
        <v>176</v>
      </c>
      <c r="B86" s="3" t="s">
        <v>175</v>
      </c>
      <c r="D86" s="5" t="s">
        <v>647</v>
      </c>
      <c r="E86" s="6" t="s">
        <v>346</v>
      </c>
      <c r="G86" s="5" t="s">
        <v>497</v>
      </c>
      <c r="H86" s="6" t="s">
        <v>346</v>
      </c>
    </row>
    <row r="87" spans="1:8" x14ac:dyDescent="0.25">
      <c r="A87" s="3" t="s">
        <v>148</v>
      </c>
      <c r="B87" s="3" t="s">
        <v>147</v>
      </c>
      <c r="D87" s="5" t="s">
        <v>616</v>
      </c>
      <c r="E87" s="6" t="s">
        <v>309</v>
      </c>
      <c r="G87" s="5" t="s">
        <v>467</v>
      </c>
      <c r="H87" s="6" t="s">
        <v>309</v>
      </c>
    </row>
    <row r="88" spans="1:8" x14ac:dyDescent="0.25">
      <c r="A88" s="3" t="s">
        <v>7</v>
      </c>
      <c r="B88" s="3" t="s">
        <v>242</v>
      </c>
      <c r="D88" s="5" t="s">
        <v>635</v>
      </c>
      <c r="E88" s="6" t="s">
        <v>330</v>
      </c>
      <c r="G88" s="5" t="s">
        <v>484</v>
      </c>
      <c r="H88" s="6" t="s">
        <v>330</v>
      </c>
    </row>
    <row r="89" spans="1:8" x14ac:dyDescent="0.25">
      <c r="A89" s="3" t="s">
        <v>241</v>
      </c>
      <c r="B89" s="3" t="s">
        <v>779</v>
      </c>
      <c r="D89" s="5" t="s">
        <v>598</v>
      </c>
      <c r="E89" s="6" t="s">
        <v>290</v>
      </c>
      <c r="G89" s="5" t="s">
        <v>449</v>
      </c>
      <c r="H89" s="6" t="s">
        <v>290</v>
      </c>
    </row>
    <row r="90" spans="1:8" x14ac:dyDescent="0.25">
      <c r="A90" s="3" t="s">
        <v>863</v>
      </c>
      <c r="B90" s="3" t="s">
        <v>165</v>
      </c>
      <c r="D90" s="5" t="s">
        <v>608</v>
      </c>
      <c r="E90" s="6" t="s">
        <v>300</v>
      </c>
      <c r="G90" s="5" t="s">
        <v>459</v>
      </c>
      <c r="H90" s="6" t="s">
        <v>300</v>
      </c>
    </row>
    <row r="91" spans="1:8" x14ac:dyDescent="0.25">
      <c r="A91" s="3" t="s">
        <v>186</v>
      </c>
      <c r="B91" s="3" t="s">
        <v>185</v>
      </c>
      <c r="D91" s="5" t="s">
        <v>686</v>
      </c>
      <c r="E91" s="6" t="s">
        <v>387</v>
      </c>
      <c r="G91" s="5" t="s">
        <v>538</v>
      </c>
      <c r="H91" s="6" t="s">
        <v>387</v>
      </c>
    </row>
    <row r="92" spans="1:8" x14ac:dyDescent="0.25">
      <c r="A92" s="3" t="s">
        <v>783</v>
      </c>
      <c r="B92" s="3" t="s">
        <v>785</v>
      </c>
      <c r="D92" s="5" t="s">
        <v>682</v>
      </c>
      <c r="E92" s="6" t="s">
        <v>381</v>
      </c>
      <c r="G92" s="5" t="s">
        <v>532</v>
      </c>
      <c r="H92" s="6" t="s">
        <v>381</v>
      </c>
    </row>
    <row r="93" spans="1:8" x14ac:dyDescent="0.25">
      <c r="A93" s="3" t="s">
        <v>795</v>
      </c>
      <c r="B93" s="3" t="s">
        <v>796</v>
      </c>
      <c r="D93" s="5" t="s">
        <v>713</v>
      </c>
      <c r="E93" s="6" t="s">
        <v>416</v>
      </c>
      <c r="G93" s="5" t="s">
        <v>566</v>
      </c>
      <c r="H93" s="6" t="s">
        <v>416</v>
      </c>
    </row>
    <row r="94" spans="1:8" x14ac:dyDescent="0.25">
      <c r="A94" s="3" t="s">
        <v>800</v>
      </c>
      <c r="B94" s="27" t="s">
        <v>801</v>
      </c>
      <c r="D94" s="5" t="s">
        <v>712</v>
      </c>
      <c r="E94" s="6" t="s">
        <v>415</v>
      </c>
      <c r="G94" s="5" t="s">
        <v>565</v>
      </c>
      <c r="H94" s="6" t="s">
        <v>415</v>
      </c>
    </row>
    <row r="95" spans="1:8" x14ac:dyDescent="0.25">
      <c r="A95" s="3" t="s">
        <v>803</v>
      </c>
      <c r="B95" s="3" t="s">
        <v>805</v>
      </c>
      <c r="D95" s="5" t="s">
        <v>656</v>
      </c>
      <c r="E95" s="6" t="s">
        <v>355</v>
      </c>
      <c r="G95" s="5" t="s">
        <v>505</v>
      </c>
      <c r="H95" s="6" t="s">
        <v>355</v>
      </c>
    </row>
    <row r="96" spans="1:8" x14ac:dyDescent="0.25">
      <c r="A96" s="3" t="s">
        <v>804</v>
      </c>
      <c r="B96" s="3" t="s">
        <v>806</v>
      </c>
      <c r="D96" s="5" t="s">
        <v>665</v>
      </c>
      <c r="E96" s="6" t="s">
        <v>306</v>
      </c>
      <c r="G96" s="5" t="s">
        <v>514</v>
      </c>
      <c r="H96" s="6" t="s">
        <v>306</v>
      </c>
    </row>
    <row r="97" spans="1:8" x14ac:dyDescent="0.25">
      <c r="A97" s="3" t="s">
        <v>821</v>
      </c>
      <c r="B97" s="3" t="s">
        <v>822</v>
      </c>
      <c r="D97" s="5" t="s">
        <v>611</v>
      </c>
      <c r="E97" s="6" t="s">
        <v>937</v>
      </c>
      <c r="G97" s="5" t="s">
        <v>462</v>
      </c>
      <c r="H97" s="6" t="s">
        <v>937</v>
      </c>
    </row>
    <row r="98" spans="1:8" x14ac:dyDescent="0.25">
      <c r="A98" s="34" t="s">
        <v>825</v>
      </c>
      <c r="B98" s="34" t="s">
        <v>828</v>
      </c>
      <c r="D98" s="5" t="s">
        <v>621</v>
      </c>
      <c r="E98" s="6" t="s">
        <v>314</v>
      </c>
      <c r="G98" s="5" t="s">
        <v>472</v>
      </c>
      <c r="H98" s="6" t="s">
        <v>314</v>
      </c>
    </row>
    <row r="99" spans="1:8" x14ac:dyDescent="0.25">
      <c r="A99" s="34" t="s">
        <v>852</v>
      </c>
      <c r="B99" s="34" t="s">
        <v>860</v>
      </c>
      <c r="D99" s="5" t="s">
        <v>630</v>
      </c>
      <c r="E99" s="6" t="s">
        <v>324</v>
      </c>
      <c r="G99" s="5" t="s">
        <v>480</v>
      </c>
      <c r="H99" s="6" t="s">
        <v>324</v>
      </c>
    </row>
    <row r="100" spans="1:8" x14ac:dyDescent="0.25">
      <c r="A100" s="34" t="s">
        <v>868</v>
      </c>
      <c r="B100" s="1" t="s">
        <v>869</v>
      </c>
      <c r="D100" s="5" t="s">
        <v>68</v>
      </c>
      <c r="E100" s="6" t="s">
        <v>287</v>
      </c>
      <c r="G100" s="5" t="s">
        <v>69</v>
      </c>
      <c r="H100" s="6" t="s">
        <v>287</v>
      </c>
    </row>
    <row r="101" spans="1:8" x14ac:dyDescent="0.25">
      <c r="A101" s="34" t="s">
        <v>981</v>
      </c>
      <c r="B101" s="1" t="s">
        <v>879</v>
      </c>
      <c r="D101" s="5" t="s">
        <v>19</v>
      </c>
      <c r="E101" s="6" t="s">
        <v>282</v>
      </c>
      <c r="G101" s="5" t="s">
        <v>12</v>
      </c>
      <c r="H101" s="6" t="s">
        <v>282</v>
      </c>
    </row>
    <row r="102" spans="1:8" x14ac:dyDescent="0.25">
      <c r="A102" s="34" t="s">
        <v>875</v>
      </c>
      <c r="B102" s="1" t="s">
        <v>876</v>
      </c>
      <c r="D102" s="5" t="s">
        <v>715</v>
      </c>
      <c r="E102" s="6" t="s">
        <v>416</v>
      </c>
      <c r="G102" s="5" t="s">
        <v>568</v>
      </c>
      <c r="H102" s="6" t="s">
        <v>416</v>
      </c>
    </row>
    <row r="103" spans="1:8" x14ac:dyDescent="0.25">
      <c r="A103" s="34" t="s">
        <v>889</v>
      </c>
      <c r="B103" s="1" t="s">
        <v>887</v>
      </c>
      <c r="D103" s="5" t="s">
        <v>657</v>
      </c>
      <c r="E103" s="6" t="s">
        <v>356</v>
      </c>
      <c r="G103" s="5" t="s">
        <v>506</v>
      </c>
      <c r="H103" s="6" t="s">
        <v>356</v>
      </c>
    </row>
    <row r="104" spans="1:8" x14ac:dyDescent="0.25">
      <c r="A104" s="34" t="s">
        <v>893</v>
      </c>
      <c r="B104" s="1" t="s">
        <v>894</v>
      </c>
      <c r="D104" s="5" t="s">
        <v>705</v>
      </c>
      <c r="E104" s="6" t="s">
        <v>408</v>
      </c>
      <c r="G104" s="5" t="s">
        <v>558</v>
      </c>
      <c r="H104" s="6" t="s">
        <v>408</v>
      </c>
    </row>
    <row r="105" spans="1:8" x14ac:dyDescent="0.25">
      <c r="A105" s="34" t="s">
        <v>895</v>
      </c>
      <c r="B105" s="1" t="s">
        <v>897</v>
      </c>
      <c r="D105" s="5" t="s">
        <v>660</v>
      </c>
      <c r="E105" s="6" t="s">
        <v>359</v>
      </c>
      <c r="G105" s="5" t="s">
        <v>509</v>
      </c>
      <c r="H105" s="6" t="s">
        <v>359</v>
      </c>
    </row>
    <row r="106" spans="1:8" x14ac:dyDescent="0.25">
      <c r="A106" s="34" t="s">
        <v>906</v>
      </c>
      <c r="B106" s="1" t="s">
        <v>907</v>
      </c>
      <c r="D106" s="5" t="s">
        <v>14</v>
      </c>
      <c r="E106" s="6" t="s">
        <v>361</v>
      </c>
      <c r="G106" s="5" t="s">
        <v>18</v>
      </c>
      <c r="H106" s="6" t="s">
        <v>361</v>
      </c>
    </row>
    <row r="107" spans="1:8" x14ac:dyDescent="0.25">
      <c r="A107" s="34" t="s">
        <v>908</v>
      </c>
      <c r="B107" s="1" t="s">
        <v>909</v>
      </c>
      <c r="D107" s="5" t="s">
        <v>669</v>
      </c>
      <c r="E107" s="6" t="s">
        <v>368</v>
      </c>
      <c r="G107" s="5" t="s">
        <v>518</v>
      </c>
      <c r="H107" s="6" t="s">
        <v>368</v>
      </c>
    </row>
    <row r="108" spans="1:8" x14ac:dyDescent="0.25">
      <c r="A108" s="34" t="s">
        <v>982</v>
      </c>
      <c r="B108" s="1" t="s">
        <v>983</v>
      </c>
      <c r="D108" s="5" t="s">
        <v>28</v>
      </c>
      <c r="E108" s="6" t="s">
        <v>255</v>
      </c>
      <c r="G108" s="5" t="s">
        <v>27</v>
      </c>
      <c r="H108" s="6" t="s">
        <v>255</v>
      </c>
    </row>
    <row r="109" spans="1:8" x14ac:dyDescent="0.25">
      <c r="D109" s="5" t="s">
        <v>85</v>
      </c>
      <c r="E109" s="6" t="s">
        <v>390</v>
      </c>
      <c r="G109" s="5" t="s">
        <v>77</v>
      </c>
      <c r="H109" s="6" t="s">
        <v>390</v>
      </c>
    </row>
    <row r="110" spans="1:8" x14ac:dyDescent="0.25">
      <c r="D110" s="5" t="s">
        <v>575</v>
      </c>
      <c r="E110" s="6" t="s">
        <v>259</v>
      </c>
      <c r="G110" s="5" t="s">
        <v>425</v>
      </c>
      <c r="H110" s="6" t="s">
        <v>259</v>
      </c>
    </row>
    <row r="111" spans="1:8" x14ac:dyDescent="0.25">
      <c r="D111" s="5" t="s">
        <v>679</v>
      </c>
      <c r="E111" s="6" t="s">
        <v>378</v>
      </c>
      <c r="G111" s="5" t="s">
        <v>528</v>
      </c>
      <c r="H111" s="6" t="s">
        <v>378</v>
      </c>
    </row>
    <row r="112" spans="1:8" x14ac:dyDescent="0.25">
      <c r="D112" s="5" t="s">
        <v>687</v>
      </c>
      <c r="E112" s="6" t="s">
        <v>388</v>
      </c>
      <c r="G112" s="5" t="s">
        <v>539</v>
      </c>
      <c r="H112" s="6" t="s">
        <v>388</v>
      </c>
    </row>
    <row r="113" spans="4:8" x14ac:dyDescent="0.25">
      <c r="D113" s="5" t="s">
        <v>547</v>
      </c>
      <c r="E113" s="6" t="s">
        <v>735</v>
      </c>
      <c r="G113" s="5" t="s">
        <v>547</v>
      </c>
      <c r="H113" s="6" t="s">
        <v>736</v>
      </c>
    </row>
    <row r="114" spans="4:8" x14ac:dyDescent="0.25">
      <c r="D114" s="5" t="s">
        <v>578</v>
      </c>
      <c r="E114" s="6" t="s">
        <v>263</v>
      </c>
      <c r="G114" s="5" t="s">
        <v>428</v>
      </c>
      <c r="H114" s="6" t="s">
        <v>263</v>
      </c>
    </row>
    <row r="115" spans="4:8" x14ac:dyDescent="0.25">
      <c r="D115" s="5" t="s">
        <v>681</v>
      </c>
      <c r="E115" s="6" t="s">
        <v>380</v>
      </c>
      <c r="G115" s="5" t="s">
        <v>531</v>
      </c>
      <c r="H115" s="6" t="s">
        <v>380</v>
      </c>
    </row>
    <row r="116" spans="4:8" x14ac:dyDescent="0.25">
      <c r="D116" s="5" t="s">
        <v>25</v>
      </c>
      <c r="E116" s="6" t="s">
        <v>308</v>
      </c>
      <c r="G116" s="5" t="s">
        <v>24</v>
      </c>
      <c r="H116" s="6" t="s">
        <v>308</v>
      </c>
    </row>
    <row r="117" spans="4:8" x14ac:dyDescent="0.25">
      <c r="D117" s="5" t="s">
        <v>697</v>
      </c>
      <c r="E117" s="6" t="s">
        <v>400</v>
      </c>
      <c r="G117" s="5" t="s">
        <v>550</v>
      </c>
      <c r="H117" s="6" t="s">
        <v>400</v>
      </c>
    </row>
    <row r="118" spans="4:8" x14ac:dyDescent="0.25">
      <c r="D118" s="5" t="s">
        <v>614</v>
      </c>
      <c r="E118" s="6" t="s">
        <v>306</v>
      </c>
      <c r="G118" s="5" t="s">
        <v>465</v>
      </c>
      <c r="H118" s="6" t="s">
        <v>306</v>
      </c>
    </row>
    <row r="119" spans="4:8" x14ac:dyDescent="0.25">
      <c r="D119" s="5" t="s">
        <v>631</v>
      </c>
      <c r="E119" s="6" t="s">
        <v>325</v>
      </c>
      <c r="G119" s="5" t="s">
        <v>481</v>
      </c>
      <c r="H119" s="6" t="s">
        <v>325</v>
      </c>
    </row>
    <row r="120" spans="4:8" x14ac:dyDescent="0.25">
      <c r="D120" s="5" t="s">
        <v>637</v>
      </c>
      <c r="E120" s="6" t="s">
        <v>332</v>
      </c>
      <c r="G120" s="5" t="s">
        <v>486</v>
      </c>
      <c r="H120" s="6" t="s">
        <v>332</v>
      </c>
    </row>
    <row r="121" spans="4:8" x14ac:dyDescent="0.25">
      <c r="D121" s="5" t="s">
        <v>659</v>
      </c>
      <c r="E121" s="6" t="s">
        <v>358</v>
      </c>
      <c r="G121" s="5" t="s">
        <v>508</v>
      </c>
      <c r="H121" s="6" t="s">
        <v>358</v>
      </c>
    </row>
    <row r="122" spans="4:8" x14ac:dyDescent="0.25">
      <c r="D122" s="5" t="s">
        <v>670</v>
      </c>
      <c r="E122" s="6" t="s">
        <v>369</v>
      </c>
      <c r="G122" s="5" t="s">
        <v>519</v>
      </c>
      <c r="H122" s="6" t="s">
        <v>369</v>
      </c>
    </row>
    <row r="123" spans="4:8" x14ac:dyDescent="0.25">
      <c r="D123" s="5" t="s">
        <v>628</v>
      </c>
      <c r="E123" s="6" t="s">
        <v>322</v>
      </c>
      <c r="G123" s="5" t="s">
        <v>478</v>
      </c>
      <c r="H123" s="6" t="s">
        <v>322</v>
      </c>
    </row>
    <row r="124" spans="4:8" x14ac:dyDescent="0.25">
      <c r="D124" s="5" t="s">
        <v>633</v>
      </c>
      <c r="E124" s="6" t="s">
        <v>327</v>
      </c>
      <c r="G124" s="5" t="s">
        <v>482</v>
      </c>
      <c r="H124" s="6" t="s">
        <v>327</v>
      </c>
    </row>
    <row r="125" spans="4:8" x14ac:dyDescent="0.25">
      <c r="D125" s="5" t="s">
        <v>698</v>
      </c>
      <c r="E125" s="6" t="s">
        <v>283</v>
      </c>
      <c r="G125" s="5" t="s">
        <v>551</v>
      </c>
      <c r="H125" s="6" t="s">
        <v>283</v>
      </c>
    </row>
    <row r="126" spans="4:8" x14ac:dyDescent="0.25">
      <c r="D126" s="5" t="s">
        <v>645</v>
      </c>
      <c r="E126" s="5" t="s">
        <v>345</v>
      </c>
      <c r="G126" s="5" t="s">
        <v>495</v>
      </c>
      <c r="H126" s="5" t="s">
        <v>345</v>
      </c>
    </row>
    <row r="127" spans="4:8" x14ac:dyDescent="0.25">
      <c r="D127" s="5" t="s">
        <v>706</v>
      </c>
      <c r="E127" s="6" t="s">
        <v>409</v>
      </c>
      <c r="G127" s="5" t="s">
        <v>559</v>
      </c>
      <c r="H127" s="6" t="s">
        <v>409</v>
      </c>
    </row>
    <row r="128" spans="4:8" x14ac:dyDescent="0.25">
      <c r="D128" s="5" t="s">
        <v>52</v>
      </c>
      <c r="E128" s="6" t="s">
        <v>319</v>
      </c>
      <c r="G128" s="5" t="s">
        <v>53</v>
      </c>
      <c r="H128" s="6" t="s">
        <v>319</v>
      </c>
    </row>
    <row r="129" spans="4:8" x14ac:dyDescent="0.25">
      <c r="D129" s="5" t="s">
        <v>634</v>
      </c>
      <c r="E129" s="6" t="s">
        <v>329</v>
      </c>
      <c r="G129" s="5" t="s">
        <v>483</v>
      </c>
      <c r="H129" s="6" t="s">
        <v>329</v>
      </c>
    </row>
    <row r="130" spans="4:8" x14ac:dyDescent="0.25">
      <c r="D130" s="5" t="s">
        <v>572</v>
      </c>
      <c r="E130" s="6" t="s">
        <v>256</v>
      </c>
      <c r="G130" s="5" t="s">
        <v>422</v>
      </c>
      <c r="H130" s="6" t="s">
        <v>256</v>
      </c>
    </row>
    <row r="131" spans="4:8" x14ac:dyDescent="0.25">
      <c r="D131" s="5" t="s">
        <v>21</v>
      </c>
      <c r="E131" s="6" t="s">
        <v>268</v>
      </c>
      <c r="G131" s="5" t="s">
        <v>17</v>
      </c>
      <c r="H131" s="6" t="s">
        <v>268</v>
      </c>
    </row>
    <row r="132" spans="4:8" x14ac:dyDescent="0.25">
      <c r="D132" s="5" t="s">
        <v>34</v>
      </c>
      <c r="E132" s="6" t="s">
        <v>394</v>
      </c>
      <c r="G132" s="5" t="s">
        <v>50</v>
      </c>
      <c r="H132" s="6" t="s">
        <v>394</v>
      </c>
    </row>
    <row r="133" spans="4:8" x14ac:dyDescent="0.25">
      <c r="D133" s="5" t="s">
        <v>692</v>
      </c>
      <c r="E133" s="6" t="s">
        <v>395</v>
      </c>
      <c r="G133" s="5" t="s">
        <v>544</v>
      </c>
      <c r="H133" s="6" t="s">
        <v>395</v>
      </c>
    </row>
    <row r="134" spans="4:8" x14ac:dyDescent="0.25">
      <c r="D134" s="5" t="s">
        <v>703</v>
      </c>
      <c r="E134" s="6" t="s">
        <v>406</v>
      </c>
      <c r="G134" s="5" t="s">
        <v>556</v>
      </c>
      <c r="H134" s="6" t="s">
        <v>406</v>
      </c>
    </row>
    <row r="135" spans="4:8" x14ac:dyDescent="0.25">
      <c r="D135" s="5" t="s">
        <v>654</v>
      </c>
      <c r="E135" s="6" t="s">
        <v>353</v>
      </c>
      <c r="G135" s="5" t="s">
        <v>503</v>
      </c>
      <c r="H135" s="6" t="s">
        <v>353</v>
      </c>
    </row>
    <row r="136" spans="4:8" x14ac:dyDescent="0.25">
      <c r="D136" s="5" t="s">
        <v>662</v>
      </c>
      <c r="E136" s="6" t="s">
        <v>362</v>
      </c>
      <c r="G136" s="5" t="s">
        <v>511</v>
      </c>
      <c r="H136" s="6" t="s">
        <v>362</v>
      </c>
    </row>
    <row r="137" spans="4:8" x14ac:dyDescent="0.25">
      <c r="D137" s="5" t="s">
        <v>609</v>
      </c>
      <c r="E137" s="6" t="s">
        <v>302</v>
      </c>
      <c r="G137" s="5" t="s">
        <v>460</v>
      </c>
      <c r="H137" s="6" t="s">
        <v>302</v>
      </c>
    </row>
    <row r="138" spans="4:8" x14ac:dyDescent="0.25">
      <c r="D138" s="5" t="s">
        <v>612</v>
      </c>
      <c r="E138" s="6" t="s">
        <v>304</v>
      </c>
      <c r="G138" s="5" t="s">
        <v>463</v>
      </c>
      <c r="H138" s="6" t="s">
        <v>304</v>
      </c>
    </row>
    <row r="139" spans="4:8" x14ac:dyDescent="0.25">
      <c r="D139" s="5" t="s">
        <v>618</v>
      </c>
      <c r="E139" s="6" t="s">
        <v>311</v>
      </c>
      <c r="G139" s="5" t="s">
        <v>469</v>
      </c>
      <c r="H139" s="6" t="s">
        <v>311</v>
      </c>
    </row>
    <row r="140" spans="4:8" x14ac:dyDescent="0.25">
      <c r="D140" s="5" t="s">
        <v>615</v>
      </c>
      <c r="E140" s="6" t="s">
        <v>307</v>
      </c>
      <c r="G140" s="5" t="s">
        <v>466</v>
      </c>
      <c r="H140" s="6" t="s">
        <v>307</v>
      </c>
    </row>
    <row r="141" spans="4:8" x14ac:dyDescent="0.25">
      <c r="D141" s="5" t="s">
        <v>573</v>
      </c>
      <c r="E141" s="6" t="s">
        <v>257</v>
      </c>
      <c r="G141" s="5" t="s">
        <v>423</v>
      </c>
      <c r="H141" s="6" t="s">
        <v>257</v>
      </c>
    </row>
    <row r="142" spans="4:8" x14ac:dyDescent="0.25">
      <c r="D142" s="5" t="s">
        <v>585</v>
      </c>
      <c r="E142" s="6" t="s">
        <v>273</v>
      </c>
      <c r="G142" s="5" t="s">
        <v>436</v>
      </c>
      <c r="H142" s="6" t="s">
        <v>273</v>
      </c>
    </row>
    <row r="143" spans="4:8" x14ac:dyDescent="0.25">
      <c r="D143" s="5" t="s">
        <v>73</v>
      </c>
      <c r="E143" s="6" t="s">
        <v>277</v>
      </c>
      <c r="G143" s="5" t="s">
        <v>74</v>
      </c>
      <c r="H143" s="6" t="s">
        <v>277</v>
      </c>
    </row>
    <row r="144" spans="4:8" x14ac:dyDescent="0.25">
      <c r="D144" s="5" t="s">
        <v>597</v>
      </c>
      <c r="E144" s="6" t="s">
        <v>289</v>
      </c>
      <c r="G144" s="5" t="s">
        <v>448</v>
      </c>
      <c r="H144" s="6" t="s">
        <v>289</v>
      </c>
    </row>
    <row r="145" spans="4:8" x14ac:dyDescent="0.25">
      <c r="D145" s="5" t="s">
        <v>699</v>
      </c>
      <c r="E145" s="6" t="s">
        <v>402</v>
      </c>
      <c r="G145" s="5" t="s">
        <v>552</v>
      </c>
      <c r="H145" s="6" t="s">
        <v>402</v>
      </c>
    </row>
    <row r="146" spans="4:8" x14ac:dyDescent="0.25">
      <c r="D146" s="5" t="s">
        <v>667</v>
      </c>
      <c r="E146" s="6" t="s">
        <v>366</v>
      </c>
      <c r="G146" s="5" t="s">
        <v>516</v>
      </c>
      <c r="H146" s="6" t="s">
        <v>366</v>
      </c>
    </row>
    <row r="147" spans="4:8" x14ac:dyDescent="0.25">
      <c r="D147" s="5" t="s">
        <v>674</v>
      </c>
      <c r="E147" s="6" t="s">
        <v>373</v>
      </c>
      <c r="G147" s="5" t="s">
        <v>523</v>
      </c>
      <c r="H147" s="6" t="s">
        <v>373</v>
      </c>
    </row>
    <row r="148" spans="4:8" x14ac:dyDescent="0.25">
      <c r="D148" s="5" t="s">
        <v>622</v>
      </c>
      <c r="E148" s="6" t="s">
        <v>315</v>
      </c>
      <c r="G148" s="5" t="s">
        <v>473</v>
      </c>
      <c r="H148" s="6" t="s">
        <v>315</v>
      </c>
    </row>
    <row r="149" spans="4:8" x14ac:dyDescent="0.25">
      <c r="D149" s="5" t="s">
        <v>44</v>
      </c>
      <c r="E149" s="6" t="s">
        <v>317</v>
      </c>
      <c r="G149" s="5" t="s">
        <v>474</v>
      </c>
      <c r="H149" s="6" t="s">
        <v>317</v>
      </c>
    </row>
    <row r="150" spans="4:8" x14ac:dyDescent="0.25">
      <c r="D150" s="5" t="s">
        <v>624</v>
      </c>
      <c r="E150" s="6" t="s">
        <v>315</v>
      </c>
      <c r="G150" s="5" t="s">
        <v>79</v>
      </c>
      <c r="H150" s="6" t="s">
        <v>315</v>
      </c>
    </row>
    <row r="151" spans="4:8" x14ac:dyDescent="0.25">
      <c r="D151" s="5" t="s">
        <v>627</v>
      </c>
      <c r="E151" s="5" t="s">
        <v>321</v>
      </c>
      <c r="G151" s="5" t="s">
        <v>477</v>
      </c>
      <c r="H151" s="5" t="s">
        <v>321</v>
      </c>
    </row>
    <row r="152" spans="4:8" x14ac:dyDescent="0.25">
      <c r="D152" s="5" t="s">
        <v>580</v>
      </c>
      <c r="E152" s="6" t="s">
        <v>266</v>
      </c>
      <c r="G152" s="5" t="s">
        <v>431</v>
      </c>
      <c r="H152" s="6" t="s">
        <v>266</v>
      </c>
    </row>
    <row r="153" spans="4:8" x14ac:dyDescent="0.25">
      <c r="D153" s="5" t="s">
        <v>582</v>
      </c>
      <c r="E153" s="6" t="s">
        <v>269</v>
      </c>
      <c r="G153" s="5" t="s">
        <v>433</v>
      </c>
      <c r="H153" s="6" t="s">
        <v>269</v>
      </c>
    </row>
    <row r="154" spans="4:8" x14ac:dyDescent="0.25">
      <c r="D154" s="5" t="s">
        <v>587</v>
      </c>
      <c r="E154" s="6" t="s">
        <v>275</v>
      </c>
      <c r="G154" s="5" t="s">
        <v>438</v>
      </c>
      <c r="H154" s="6" t="s">
        <v>275</v>
      </c>
    </row>
    <row r="155" spans="4:8" x14ac:dyDescent="0.25">
      <c r="D155" s="5" t="s">
        <v>602</v>
      </c>
      <c r="E155" s="6" t="s">
        <v>294</v>
      </c>
      <c r="G155" s="5" t="s">
        <v>453</v>
      </c>
      <c r="H155" s="6" t="s">
        <v>294</v>
      </c>
    </row>
    <row r="156" spans="4:8" x14ac:dyDescent="0.25">
      <c r="D156" s="5" t="s">
        <v>695</v>
      </c>
      <c r="E156" s="6" t="s">
        <v>398</v>
      </c>
      <c r="G156" s="5" t="s">
        <v>548</v>
      </c>
      <c r="H156" s="6" t="s">
        <v>398</v>
      </c>
    </row>
    <row r="157" spans="4:8" x14ac:dyDescent="0.25">
      <c r="D157" s="5" t="s">
        <v>644</v>
      </c>
      <c r="E157" s="6" t="s">
        <v>343</v>
      </c>
      <c r="G157" s="5" t="s">
        <v>494</v>
      </c>
      <c r="H157" s="6" t="s">
        <v>343</v>
      </c>
    </row>
    <row r="158" spans="4:8" x14ac:dyDescent="0.25">
      <c r="D158" s="5" t="s">
        <v>651</v>
      </c>
      <c r="E158" s="6" t="s">
        <v>350</v>
      </c>
      <c r="G158" s="5" t="s">
        <v>500</v>
      </c>
      <c r="H158" s="6" t="s">
        <v>350</v>
      </c>
    </row>
    <row r="159" spans="4:8" x14ac:dyDescent="0.25">
      <c r="D159" s="5" t="s">
        <v>688</v>
      </c>
      <c r="E159" s="6" t="s">
        <v>389</v>
      </c>
      <c r="G159" s="5" t="s">
        <v>540</v>
      </c>
      <c r="H159" s="6" t="s">
        <v>389</v>
      </c>
    </row>
    <row r="160" spans="4:8" x14ac:dyDescent="0.25">
      <c r="D160" s="5" t="s">
        <v>11</v>
      </c>
      <c r="E160" s="6" t="s">
        <v>418</v>
      </c>
      <c r="G160" s="5" t="s">
        <v>10</v>
      </c>
      <c r="H160" s="6" t="s">
        <v>418</v>
      </c>
    </row>
    <row r="161" spans="4:8" x14ac:dyDescent="0.25">
      <c r="D161" s="5" t="s">
        <v>620</v>
      </c>
      <c r="E161" s="6" t="s">
        <v>313</v>
      </c>
      <c r="G161" s="5" t="s">
        <v>471</v>
      </c>
      <c r="H161" s="6" t="s">
        <v>313</v>
      </c>
    </row>
    <row r="162" spans="4:8" x14ac:dyDescent="0.25">
      <c r="D162" s="5" t="s">
        <v>696</v>
      </c>
      <c r="E162" s="6" t="s">
        <v>399</v>
      </c>
      <c r="G162" s="5" t="s">
        <v>549</v>
      </c>
      <c r="H162" s="6" t="s">
        <v>399</v>
      </c>
    </row>
    <row r="163" spans="4:8" x14ac:dyDescent="0.25">
      <c r="D163" s="5" t="s">
        <v>652</v>
      </c>
      <c r="E163" s="6" t="s">
        <v>352</v>
      </c>
      <c r="G163" s="5" t="s">
        <v>501</v>
      </c>
      <c r="H163" s="6" t="s">
        <v>352</v>
      </c>
    </row>
    <row r="164" spans="4:8" x14ac:dyDescent="0.25">
      <c r="D164" s="5" t="s">
        <v>684</v>
      </c>
      <c r="E164" s="6" t="s">
        <v>383</v>
      </c>
      <c r="G164" s="5" t="s">
        <v>534</v>
      </c>
      <c r="H164" s="6" t="s">
        <v>383</v>
      </c>
    </row>
    <row r="165" spans="4:8" x14ac:dyDescent="0.25">
      <c r="D165" s="5" t="s">
        <v>63</v>
      </c>
      <c r="E165" s="6" t="s">
        <v>386</v>
      </c>
      <c r="G165" s="5" t="s">
        <v>537</v>
      </c>
      <c r="H165" s="6" t="s">
        <v>386</v>
      </c>
    </row>
    <row r="166" spans="4:8" x14ac:dyDescent="0.25">
      <c r="D166" s="5" t="s">
        <v>583</v>
      </c>
      <c r="E166" s="6" t="s">
        <v>270</v>
      </c>
      <c r="G166" s="5" t="s">
        <v>434</v>
      </c>
      <c r="H166" s="6" t="s">
        <v>270</v>
      </c>
    </row>
    <row r="167" spans="4:8" x14ac:dyDescent="0.25">
      <c r="D167" s="5" t="s">
        <v>691</v>
      </c>
      <c r="E167" s="6" t="s">
        <v>393</v>
      </c>
      <c r="G167" s="5" t="s">
        <v>543</v>
      </c>
      <c r="H167" s="6" t="s">
        <v>393</v>
      </c>
    </row>
    <row r="168" spans="4:8" x14ac:dyDescent="0.25">
      <c r="D168" s="5" t="s">
        <v>31</v>
      </c>
      <c r="E168" s="6" t="s">
        <v>351</v>
      </c>
      <c r="G168" s="5" t="s">
        <v>30</v>
      </c>
      <c r="H168" s="6" t="s">
        <v>351</v>
      </c>
    </row>
    <row r="169" spans="4:8" x14ac:dyDescent="0.25">
      <c r="D169" s="5" t="s">
        <v>593</v>
      </c>
      <c r="E169" s="6" t="s">
        <v>285</v>
      </c>
      <c r="G169" s="5" t="s">
        <v>444</v>
      </c>
      <c r="H169" s="6" t="s">
        <v>285</v>
      </c>
    </row>
    <row r="170" spans="4:8" x14ac:dyDescent="0.25">
      <c r="D170" s="5" t="s">
        <v>588</v>
      </c>
      <c r="E170" s="6" t="s">
        <v>276</v>
      </c>
      <c r="G170" s="5" t="s">
        <v>439</v>
      </c>
      <c r="H170" s="6" t="s">
        <v>276</v>
      </c>
    </row>
    <row r="171" spans="4:8" x14ac:dyDescent="0.25">
      <c r="D171" s="5" t="s">
        <v>600</v>
      </c>
      <c r="E171" s="6" t="s">
        <v>292</v>
      </c>
      <c r="G171" s="5" t="s">
        <v>451</v>
      </c>
      <c r="H171" s="6" t="s">
        <v>292</v>
      </c>
    </row>
    <row r="172" spans="4:8" x14ac:dyDescent="0.25">
      <c r="D172" s="5" t="s">
        <v>683</v>
      </c>
      <c r="E172" s="6" t="s">
        <v>382</v>
      </c>
      <c r="G172" s="5" t="s">
        <v>533</v>
      </c>
      <c r="H172" s="6" t="s">
        <v>382</v>
      </c>
    </row>
    <row r="173" spans="4:8" x14ac:dyDescent="0.25">
      <c r="D173" s="5" t="s">
        <v>675</v>
      </c>
      <c r="E173" s="6" t="s">
        <v>374</v>
      </c>
      <c r="G173" s="5" t="s">
        <v>524</v>
      </c>
      <c r="H173" s="6" t="s">
        <v>374</v>
      </c>
    </row>
    <row r="174" spans="4:8" x14ac:dyDescent="0.25">
      <c r="D174" s="5" t="s">
        <v>626</v>
      </c>
      <c r="E174" s="6" t="s">
        <v>320</v>
      </c>
      <c r="G174" s="5" t="s">
        <v>476</v>
      </c>
      <c r="H174" s="6" t="s">
        <v>320</v>
      </c>
    </row>
    <row r="175" spans="4:8" x14ac:dyDescent="0.25">
      <c r="D175" s="5" t="s">
        <v>632</v>
      </c>
      <c r="E175" s="6" t="s">
        <v>326</v>
      </c>
      <c r="G175" s="5" t="s">
        <v>70</v>
      </c>
      <c r="H175" s="6" t="s">
        <v>326</v>
      </c>
    </row>
    <row r="176" spans="4:8" x14ac:dyDescent="0.25">
      <c r="D176" s="5" t="s">
        <v>56</v>
      </c>
      <c r="E176" s="6" t="s">
        <v>385</v>
      </c>
      <c r="G176" s="5" t="s">
        <v>536</v>
      </c>
      <c r="H176" s="6" t="s">
        <v>385</v>
      </c>
    </row>
    <row r="177" spans="4:8" x14ac:dyDescent="0.25">
      <c r="D177" s="5" t="s">
        <v>584</v>
      </c>
      <c r="E177" s="6" t="s">
        <v>272</v>
      </c>
      <c r="G177" s="5" t="s">
        <v>435</v>
      </c>
      <c r="H177" s="6" t="s">
        <v>272</v>
      </c>
    </row>
    <row r="178" spans="4:8" x14ac:dyDescent="0.25">
      <c r="D178" s="5" t="s">
        <v>690</v>
      </c>
      <c r="E178" s="6" t="s">
        <v>392</v>
      </c>
      <c r="G178" s="5" t="s">
        <v>542</v>
      </c>
      <c r="H178" s="6" t="s">
        <v>392</v>
      </c>
    </row>
    <row r="179" spans="4:8" x14ac:dyDescent="0.25">
      <c r="D179" s="5" t="s">
        <v>76</v>
      </c>
      <c r="E179" s="6" t="s">
        <v>338</v>
      </c>
      <c r="G179" s="5" t="s">
        <v>54</v>
      </c>
      <c r="H179" s="6" t="s">
        <v>338</v>
      </c>
    </row>
    <row r="180" spans="4:8" x14ac:dyDescent="0.25">
      <c r="D180" s="5" t="s">
        <v>700</v>
      </c>
      <c r="E180" s="6" t="s">
        <v>403</v>
      </c>
      <c r="G180" s="24" t="s">
        <v>553</v>
      </c>
      <c r="H180" s="25" t="s">
        <v>403</v>
      </c>
    </row>
    <row r="181" spans="4:8" x14ac:dyDescent="0.25">
      <c r="D181" s="21" t="s">
        <v>762</v>
      </c>
      <c r="E181" s="22" t="s">
        <v>764</v>
      </c>
      <c r="G181" s="3" t="s">
        <v>763</v>
      </c>
      <c r="H181" s="26" t="s">
        <v>765</v>
      </c>
    </row>
    <row r="182" spans="4:8" x14ac:dyDescent="0.25">
      <c r="D182" s="3" t="s">
        <v>772</v>
      </c>
      <c r="E182" s="3" t="s">
        <v>771</v>
      </c>
      <c r="G182" s="3" t="s">
        <v>770</v>
      </c>
      <c r="H182" s="26" t="s">
        <v>771</v>
      </c>
    </row>
    <row r="183" spans="4:8" x14ac:dyDescent="0.25">
      <c r="D183" s="3" t="s">
        <v>774</v>
      </c>
      <c r="E183" s="26" t="s">
        <v>775</v>
      </c>
      <c r="G183" s="3" t="s">
        <v>773</v>
      </c>
      <c r="H183" s="26" t="s">
        <v>775</v>
      </c>
    </row>
    <row r="184" spans="4:8" x14ac:dyDescent="0.25">
      <c r="D184" s="3" t="s">
        <v>866</v>
      </c>
      <c r="E184" s="3" t="s">
        <v>864</v>
      </c>
      <c r="G184" s="3" t="s">
        <v>865</v>
      </c>
      <c r="H184" s="3" t="s">
        <v>864</v>
      </c>
    </row>
    <row r="185" spans="4:8" x14ac:dyDescent="0.25">
      <c r="D185" s="3" t="s">
        <v>777</v>
      </c>
      <c r="E185" s="26" t="s">
        <v>778</v>
      </c>
      <c r="G185" s="3" t="s">
        <v>776</v>
      </c>
      <c r="H185" s="26" t="s">
        <v>778</v>
      </c>
    </row>
    <row r="186" spans="4:8" x14ac:dyDescent="0.25">
      <c r="D186" s="3" t="s">
        <v>781</v>
      </c>
      <c r="E186" s="26" t="s">
        <v>782</v>
      </c>
      <c r="G186" s="3" t="s">
        <v>780</v>
      </c>
      <c r="H186" s="26" t="s">
        <v>782</v>
      </c>
    </row>
    <row r="187" spans="4:8" x14ac:dyDescent="0.25">
      <c r="D187" s="3" t="s">
        <v>784</v>
      </c>
      <c r="E187" s="27" t="s">
        <v>786</v>
      </c>
      <c r="G187" s="3" t="s">
        <v>787</v>
      </c>
      <c r="H187" s="27" t="s">
        <v>786</v>
      </c>
    </row>
    <row r="188" spans="4:8" x14ac:dyDescent="0.25">
      <c r="D188" s="3" t="s">
        <v>791</v>
      </c>
      <c r="E188" s="26" t="s">
        <v>792</v>
      </c>
      <c r="G188" s="3" t="s">
        <v>789</v>
      </c>
      <c r="H188" s="26" t="s">
        <v>792</v>
      </c>
    </row>
    <row r="189" spans="4:8" x14ac:dyDescent="0.25">
      <c r="D189" s="3" t="s">
        <v>793</v>
      </c>
      <c r="E189" s="26" t="s">
        <v>794</v>
      </c>
      <c r="G189" s="3" t="s">
        <v>790</v>
      </c>
      <c r="H189" s="26" t="s">
        <v>794</v>
      </c>
    </row>
    <row r="190" spans="4:8" x14ac:dyDescent="0.25">
      <c r="D190" s="3" t="s">
        <v>797</v>
      </c>
      <c r="E190" s="3" t="s">
        <v>798</v>
      </c>
      <c r="G190" s="3" t="s">
        <v>799</v>
      </c>
      <c r="H190" s="3" t="s">
        <v>798</v>
      </c>
    </row>
    <row r="191" spans="4:8" x14ac:dyDescent="0.25">
      <c r="D191" s="3" t="s">
        <v>808</v>
      </c>
      <c r="E191" s="3" t="s">
        <v>809</v>
      </c>
      <c r="G191" s="3" t="s">
        <v>807</v>
      </c>
      <c r="H191" s="3" t="s">
        <v>809</v>
      </c>
    </row>
    <row r="192" spans="4:8" x14ac:dyDescent="0.25">
      <c r="D192" s="3" t="s">
        <v>812</v>
      </c>
      <c r="E192" s="3" t="s">
        <v>813</v>
      </c>
      <c r="G192" s="3" t="s">
        <v>814</v>
      </c>
      <c r="H192" s="3" t="s">
        <v>813</v>
      </c>
    </row>
    <row r="193" spans="4:8" x14ac:dyDescent="0.25">
      <c r="D193" s="3" t="s">
        <v>815</v>
      </c>
      <c r="E193" s="3" t="s">
        <v>816</v>
      </c>
      <c r="G193" s="3" t="s">
        <v>811</v>
      </c>
      <c r="H193" s="3" t="s">
        <v>816</v>
      </c>
    </row>
    <row r="194" spans="4:8" x14ac:dyDescent="0.25">
      <c r="D194" s="3" t="s">
        <v>819</v>
      </c>
      <c r="E194" s="3" t="s">
        <v>818</v>
      </c>
      <c r="G194" s="3" t="s">
        <v>817</v>
      </c>
      <c r="H194" s="3" t="s">
        <v>818</v>
      </c>
    </row>
    <row r="195" spans="4:8" x14ac:dyDescent="0.25">
      <c r="D195" s="3" t="s">
        <v>826</v>
      </c>
      <c r="E195" s="3" t="s">
        <v>829</v>
      </c>
      <c r="G195" s="3" t="s">
        <v>827</v>
      </c>
      <c r="H195" s="3" t="s">
        <v>829</v>
      </c>
    </row>
    <row r="196" spans="4:8" x14ac:dyDescent="0.25">
      <c r="D196" s="3" t="s">
        <v>843</v>
      </c>
      <c r="E196" s="3" t="s">
        <v>844</v>
      </c>
      <c r="G196" s="3" t="s">
        <v>842</v>
      </c>
      <c r="H196" s="3" t="s">
        <v>844</v>
      </c>
    </row>
    <row r="197" spans="4:8" x14ac:dyDescent="0.25">
      <c r="D197" s="3" t="s">
        <v>845</v>
      </c>
      <c r="E197" s="3" t="s">
        <v>848</v>
      </c>
      <c r="G197" s="3" t="s">
        <v>846</v>
      </c>
      <c r="H197" s="3" t="s">
        <v>848</v>
      </c>
    </row>
    <row r="198" spans="4:8" x14ac:dyDescent="0.25">
      <c r="D198" s="3" t="s">
        <v>849</v>
      </c>
      <c r="E198" s="3" t="s">
        <v>850</v>
      </c>
      <c r="G198" s="3" t="s">
        <v>847</v>
      </c>
      <c r="H198" s="3" t="s">
        <v>850</v>
      </c>
    </row>
    <row r="199" spans="4:8" x14ac:dyDescent="0.25">
      <c r="D199" s="3" t="s">
        <v>854</v>
      </c>
      <c r="E199" s="43" t="s">
        <v>856</v>
      </c>
      <c r="G199" s="3" t="s">
        <v>857</v>
      </c>
      <c r="H199" s="43" t="s">
        <v>856</v>
      </c>
    </row>
    <row r="200" spans="4:8" x14ac:dyDescent="0.25">
      <c r="D200" s="3" t="s">
        <v>858</v>
      </c>
      <c r="E200" s="43" t="s">
        <v>859</v>
      </c>
      <c r="G200" s="3" t="s">
        <v>855</v>
      </c>
      <c r="H200" s="43" t="s">
        <v>859</v>
      </c>
    </row>
    <row r="201" spans="4:8" x14ac:dyDescent="0.25">
      <c r="D201" s="3" t="s">
        <v>861</v>
      </c>
      <c r="E201" s="3" t="s">
        <v>862</v>
      </c>
      <c r="G201" s="3" t="s">
        <v>853</v>
      </c>
      <c r="H201" s="3" t="s">
        <v>862</v>
      </c>
    </row>
    <row r="202" spans="4:8" x14ac:dyDescent="0.25">
      <c r="D202" s="3" t="s">
        <v>867</v>
      </c>
      <c r="E202" s="3" t="s">
        <v>765</v>
      </c>
      <c r="F202" s="1"/>
      <c r="G202" s="3" t="s">
        <v>763</v>
      </c>
      <c r="H202" s="3" t="s">
        <v>765</v>
      </c>
    </row>
    <row r="203" spans="4:8" x14ac:dyDescent="0.25">
      <c r="D203" s="3" t="s">
        <v>871</v>
      </c>
      <c r="E203" s="3" t="s">
        <v>872</v>
      </c>
      <c r="G203" s="3" t="s">
        <v>870</v>
      </c>
      <c r="H203" s="3" t="s">
        <v>872</v>
      </c>
    </row>
    <row r="204" spans="4:8" x14ac:dyDescent="0.25">
      <c r="D204" s="45" t="s">
        <v>881</v>
      </c>
      <c r="E204" s="45" t="s">
        <v>882</v>
      </c>
      <c r="G204" s="45" t="s">
        <v>880</v>
      </c>
      <c r="H204" s="45" t="s">
        <v>882</v>
      </c>
    </row>
    <row r="205" spans="4:8" x14ac:dyDescent="0.25">
      <c r="D205" s="3" t="s">
        <v>884</v>
      </c>
      <c r="E205" s="3" t="s">
        <v>886</v>
      </c>
      <c r="F205" s="27"/>
      <c r="G205" s="3" t="s">
        <v>885</v>
      </c>
      <c r="H205" s="3" t="s">
        <v>886</v>
      </c>
    </row>
    <row r="206" spans="4:8" x14ac:dyDescent="0.25">
      <c r="D206" s="27" t="s">
        <v>890</v>
      </c>
      <c r="E206" s="43" t="s">
        <v>891</v>
      </c>
      <c r="F206" s="27"/>
      <c r="G206" s="27" t="s">
        <v>892</v>
      </c>
      <c r="H206" s="43" t="s">
        <v>891</v>
      </c>
    </row>
    <row r="207" spans="4:8" x14ac:dyDescent="0.25">
      <c r="D207" s="27" t="s">
        <v>896</v>
      </c>
      <c r="E207" s="43" t="s">
        <v>898</v>
      </c>
      <c r="F207" s="27"/>
      <c r="G207" s="27" t="s">
        <v>899</v>
      </c>
      <c r="H207" s="43" t="s">
        <v>898</v>
      </c>
    </row>
    <row r="208" spans="4:8" x14ac:dyDescent="0.25">
      <c r="D208" s="27" t="s">
        <v>903</v>
      </c>
      <c r="E208" s="3" t="s">
        <v>904</v>
      </c>
      <c r="F208" s="27"/>
      <c r="G208" s="27" t="s">
        <v>902</v>
      </c>
      <c r="H208" s="3" t="s">
        <v>904</v>
      </c>
    </row>
    <row r="209" spans="4:8" x14ac:dyDescent="0.25">
      <c r="D209" s="3" t="s">
        <v>911</v>
      </c>
      <c r="E209" s="3" t="s">
        <v>912</v>
      </c>
      <c r="F209" s="27"/>
      <c r="G209" s="3" t="s">
        <v>910</v>
      </c>
      <c r="H209" s="3" t="s">
        <v>912</v>
      </c>
    </row>
    <row r="210" spans="4:8" x14ac:dyDescent="0.25">
      <c r="D210" s="27" t="s">
        <v>926</v>
      </c>
      <c r="E210" s="3" t="s">
        <v>927</v>
      </c>
      <c r="F210" s="3"/>
      <c r="G210" s="3" t="s">
        <v>925</v>
      </c>
      <c r="H210" s="3" t="s">
        <v>927</v>
      </c>
    </row>
    <row r="211" spans="4:8" x14ac:dyDescent="0.25">
      <c r="D211" s="27" t="s">
        <v>930</v>
      </c>
      <c r="E211" s="3" t="s">
        <v>929</v>
      </c>
      <c r="F211" s="27"/>
      <c r="G211" s="27" t="s">
        <v>928</v>
      </c>
      <c r="H211" s="3" t="s">
        <v>929</v>
      </c>
    </row>
    <row r="212" spans="4:8" x14ac:dyDescent="0.25">
      <c r="D212" s="27" t="s">
        <v>933</v>
      </c>
      <c r="E212" s="46" t="s">
        <v>935</v>
      </c>
      <c r="F212" s="27"/>
      <c r="G212" s="27" t="s">
        <v>934</v>
      </c>
      <c r="H212" s="46" t="s">
        <v>935</v>
      </c>
    </row>
    <row r="213" spans="4:8" x14ac:dyDescent="0.25">
      <c r="D213" s="27" t="s">
        <v>955</v>
      </c>
      <c r="E213" s="27" t="s">
        <v>956</v>
      </c>
      <c r="F213" s="27"/>
      <c r="G213" s="27" t="s">
        <v>954</v>
      </c>
      <c r="H213" s="27" t="s">
        <v>956</v>
      </c>
    </row>
    <row r="214" spans="4:8" x14ac:dyDescent="0.25">
      <c r="D214" s="27" t="s">
        <v>991</v>
      </c>
      <c r="E214" s="27" t="s">
        <v>992</v>
      </c>
      <c r="F214" s="27"/>
      <c r="G214" s="27" t="s">
        <v>990</v>
      </c>
      <c r="H214" s="27" t="s">
        <v>992</v>
      </c>
    </row>
    <row r="215" spans="4:8" x14ac:dyDescent="0.25">
      <c r="D215" s="27"/>
      <c r="E215" s="27"/>
      <c r="F215" s="27"/>
      <c r="G215" s="27"/>
      <c r="H215" s="27"/>
    </row>
    <row r="216" spans="4:8" x14ac:dyDescent="0.25">
      <c r="D216" s="27"/>
      <c r="E216" s="27"/>
      <c r="F216" s="27"/>
      <c r="G216" s="27"/>
      <c r="H216" s="27"/>
    </row>
  </sheetData>
  <autoFilter ref="A1:K1" xr:uid="{00000000-0009-0000-0000-000000000000}"/>
  <sortState xmlns:xlrd2="http://schemas.microsoft.com/office/spreadsheetml/2017/richdata2" ref="A3:B91">
    <sortCondition ref="A2:A91"/>
  </sortState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"/>
  <sheetViews>
    <sheetView view="pageLayout" zoomScale="110" zoomScaleNormal="100" zoomScalePageLayoutView="110" workbookViewId="0">
      <selection activeCell="A5" sqref="A5:XFD5"/>
    </sheetView>
  </sheetViews>
  <sheetFormatPr baseColWidth="10" defaultColWidth="11.5703125" defaultRowHeight="15" x14ac:dyDescent="0.25"/>
  <cols>
    <col min="1" max="1" width="3.85546875" style="1" customWidth="1"/>
    <col min="2" max="2" width="18.85546875" style="1" customWidth="1"/>
    <col min="3" max="3" width="8.140625" style="1" customWidth="1"/>
    <col min="4" max="4" width="10.42578125" style="1" customWidth="1"/>
    <col min="5" max="5" width="15.140625" style="1" customWidth="1"/>
    <col min="6" max="6" width="10.42578125" style="15" customWidth="1"/>
    <col min="7" max="7" width="21.85546875" style="20" customWidth="1"/>
    <col min="8" max="8" width="13.85546875" style="8" customWidth="1"/>
    <col min="9" max="9" width="11.7109375" style="23" customWidth="1"/>
    <col min="10" max="10" width="10.42578125" style="15" customWidth="1"/>
    <col min="11" max="11" width="11.85546875" customWidth="1"/>
  </cols>
  <sheetData>
    <row r="1" spans="1:11" ht="15.75" thickBot="1" x14ac:dyDescent="0.3">
      <c r="A1" s="101" t="str">
        <f>'Hoja Final Pasajeros'!A1:L1</f>
        <v>Domingo, 19 de octubre del 2025</v>
      </c>
      <c r="B1" s="102"/>
      <c r="C1" s="102"/>
      <c r="D1" s="102"/>
      <c r="E1" s="102"/>
      <c r="F1" s="102"/>
      <c r="G1" s="102"/>
      <c r="H1" s="102"/>
      <c r="I1" s="102"/>
      <c r="J1" s="102"/>
      <c r="K1" s="103"/>
    </row>
    <row r="2" spans="1:11" s="28" customFormat="1" ht="15.75" thickBot="1" x14ac:dyDescent="0.3">
      <c r="A2" s="104" t="s">
        <v>916</v>
      </c>
      <c r="B2" s="105"/>
      <c r="C2" s="105"/>
      <c r="D2" s="105"/>
      <c r="E2" s="105"/>
      <c r="F2" s="105"/>
      <c r="G2" s="105"/>
      <c r="H2" s="105"/>
      <c r="I2" s="105"/>
      <c r="J2" s="105"/>
      <c r="K2" s="106"/>
    </row>
    <row r="3" spans="1:11" s="28" customFormat="1" ht="51" x14ac:dyDescent="0.25">
      <c r="A3" s="30" t="s">
        <v>0</v>
      </c>
      <c r="B3" s="107" t="s">
        <v>943</v>
      </c>
      <c r="C3" s="107"/>
      <c r="D3" s="30" t="s">
        <v>944</v>
      </c>
      <c r="E3" s="30" t="s">
        <v>945</v>
      </c>
      <c r="F3" s="30" t="s">
        <v>946</v>
      </c>
      <c r="G3" s="30" t="s">
        <v>947</v>
      </c>
      <c r="H3" s="66" t="s">
        <v>948</v>
      </c>
      <c r="I3" s="66" t="s">
        <v>949</v>
      </c>
      <c r="J3" s="30" t="s">
        <v>950</v>
      </c>
      <c r="K3" s="30"/>
    </row>
    <row r="4" spans="1:11" s="28" customFormat="1" ht="24" customHeight="1" x14ac:dyDescent="0.25">
      <c r="A4" s="74">
        <v>1</v>
      </c>
      <c r="B4" s="119" t="s">
        <v>1048</v>
      </c>
      <c r="C4" s="120"/>
      <c r="D4" s="121" t="s">
        <v>1058</v>
      </c>
      <c r="E4" s="121" t="s">
        <v>979</v>
      </c>
      <c r="F4" s="122" t="s">
        <v>1047</v>
      </c>
      <c r="G4" s="72" t="s">
        <v>262</v>
      </c>
      <c r="H4" s="73">
        <v>0.56388888888888888</v>
      </c>
      <c r="I4" s="73">
        <v>0.57499999999999996</v>
      </c>
      <c r="J4" s="72">
        <v>6</v>
      </c>
      <c r="K4" s="71"/>
    </row>
    <row r="5" spans="1:11" ht="16.5" customHeight="1" x14ac:dyDescent="0.25">
      <c r="J5" s="70"/>
    </row>
    <row r="6" spans="1:11" ht="15" customHeight="1" x14ac:dyDescent="0.25">
      <c r="B6" s="3"/>
      <c r="C6" s="3" t="s">
        <v>993</v>
      </c>
      <c r="D6" s="3" t="s">
        <v>745</v>
      </c>
      <c r="E6" s="3" t="s">
        <v>749</v>
      </c>
      <c r="J6" s="1"/>
    </row>
    <row r="7" spans="1:11" x14ac:dyDescent="0.25">
      <c r="B7" s="3" t="s">
        <v>746</v>
      </c>
      <c r="C7" s="3">
        <v>76</v>
      </c>
      <c r="D7" s="3">
        <v>75</v>
      </c>
      <c r="E7" s="3">
        <f>(C7+D7)</f>
        <v>151</v>
      </c>
      <c r="J7" s="1"/>
    </row>
    <row r="8" spans="1:11" x14ac:dyDescent="0.25">
      <c r="B8" s="3" t="s">
        <v>748</v>
      </c>
      <c r="C8" s="3">
        <v>16</v>
      </c>
      <c r="D8" s="3">
        <v>14</v>
      </c>
      <c r="E8" s="3">
        <f>(C8+D8)</f>
        <v>30</v>
      </c>
    </row>
    <row r="9" spans="1:11" x14ac:dyDescent="0.25">
      <c r="B9" s="3" t="s">
        <v>747</v>
      </c>
      <c r="C9" s="3">
        <v>2</v>
      </c>
      <c r="D9" s="3">
        <v>1</v>
      </c>
      <c r="E9" s="3">
        <f>SUM(C9:D9)</f>
        <v>3</v>
      </c>
      <c r="J9" s="65"/>
    </row>
    <row r="10" spans="1:11" x14ac:dyDescent="0.25">
      <c r="D10" s="18" t="s">
        <v>802</v>
      </c>
      <c r="E10" s="3">
        <f>SUM(E7:E9)</f>
        <v>184</v>
      </c>
    </row>
    <row r="11" spans="1:11" x14ac:dyDescent="0.25">
      <c r="B11" s="52"/>
      <c r="C11" s="52"/>
      <c r="D11" s="52"/>
      <c r="E11" s="52"/>
      <c r="F11" s="62"/>
      <c r="G11" s="61"/>
      <c r="H11" s="63"/>
      <c r="I11" s="64"/>
      <c r="J11" s="62"/>
      <c r="K11" s="4"/>
    </row>
    <row r="12" spans="1:11" x14ac:dyDescent="0.25">
      <c r="B12" s="19" t="s">
        <v>750</v>
      </c>
      <c r="C12" s="110" t="s">
        <v>753</v>
      </c>
      <c r="D12" s="110"/>
      <c r="E12" s="110"/>
      <c r="F12" s="110"/>
      <c r="G12" s="110"/>
      <c r="H12" s="110"/>
      <c r="I12" s="110"/>
      <c r="J12" s="110"/>
      <c r="K12" s="47"/>
    </row>
    <row r="13" spans="1:11" ht="26.25" customHeight="1" x14ac:dyDescent="0.25">
      <c r="B13" s="19" t="s">
        <v>751</v>
      </c>
      <c r="C13" s="109" t="s">
        <v>754</v>
      </c>
      <c r="D13" s="109"/>
      <c r="E13" s="109"/>
      <c r="F13" s="109"/>
      <c r="G13" s="109"/>
      <c r="H13" s="109"/>
      <c r="I13" s="109"/>
      <c r="J13" s="109"/>
      <c r="K13" s="109"/>
    </row>
    <row r="14" spans="1:11" ht="74.25" customHeight="1" x14ac:dyDescent="0.25">
      <c r="B14" s="19" t="s">
        <v>752</v>
      </c>
      <c r="C14" s="108" t="s">
        <v>755</v>
      </c>
      <c r="D14" s="108"/>
      <c r="E14" s="108"/>
      <c r="F14" s="108"/>
      <c r="G14" s="108"/>
      <c r="H14" s="108"/>
      <c r="I14" s="108"/>
      <c r="J14" s="108"/>
      <c r="K14" s="108"/>
    </row>
  </sheetData>
  <sheetProtection selectLockedCells="1"/>
  <mergeCells count="7">
    <mergeCell ref="A1:K1"/>
    <mergeCell ref="A2:K2"/>
    <mergeCell ref="B3:C3"/>
    <mergeCell ref="C14:K14"/>
    <mergeCell ref="C13:K13"/>
    <mergeCell ref="C12:J12"/>
    <mergeCell ref="B4:C4"/>
  </mergeCells>
  <phoneticPr fontId="3" type="noConversion"/>
  <conditionalFormatting sqref="G3">
    <cfRule type="containsText" dxfId="3" priority="3" operator="containsText" text="Revisar">
      <formula>NOT(ISERROR(SEARCH("Revisar",G3)))</formula>
    </cfRule>
  </conditionalFormatting>
  <conditionalFormatting sqref="G4">
    <cfRule type="containsText" dxfId="2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Aviación General&amp;"-,Normal"&amp;11 </oddHeader>
    <oddFooter>&amp;C&amp;P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4"/>
  <sheetViews>
    <sheetView tabSelected="1" view="pageLayout" zoomScale="130" zoomScaleNormal="100" zoomScalePageLayoutView="130" workbookViewId="0">
      <selection activeCell="C18" sqref="C18:G18"/>
    </sheetView>
  </sheetViews>
  <sheetFormatPr baseColWidth="10" defaultColWidth="11.5703125" defaultRowHeight="15" x14ac:dyDescent="0.25"/>
  <cols>
    <col min="1" max="1" width="8.28515625" style="1" customWidth="1"/>
    <col min="2" max="2" width="12.28515625" style="1" customWidth="1"/>
    <col min="3" max="3" width="29.28515625" style="1" customWidth="1"/>
    <col min="4" max="4" width="13.42578125" style="1" customWidth="1"/>
    <col min="5" max="5" width="11.28515625" style="1" customWidth="1"/>
    <col min="6" max="6" width="12" style="15" customWidth="1"/>
    <col min="7" max="7" width="17.28515625" style="20" customWidth="1"/>
    <col min="8" max="8" width="5.28515625" style="8" customWidth="1"/>
    <col min="9" max="9" width="11.7109375" style="23" customWidth="1"/>
    <col min="10" max="10" width="9.5703125" style="15" customWidth="1"/>
    <col min="11" max="11" width="5" style="16" customWidth="1"/>
    <col min="12" max="12" width="7" hidden="1" customWidth="1"/>
  </cols>
  <sheetData>
    <row r="1" spans="1:12" ht="15.75" thickBot="1" x14ac:dyDescent="0.3">
      <c r="A1" s="111" t="str">
        <f>'Hoja Final Pasajeros'!A1:L1</f>
        <v>Domingo, 19 de octubre del 2025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92"/>
    </row>
    <row r="2" spans="1:12" ht="15.75" thickBot="1" x14ac:dyDescent="0.3">
      <c r="A2" s="81" t="s">
        <v>831</v>
      </c>
      <c r="B2" s="82"/>
      <c r="C2" s="82"/>
      <c r="D2" s="82"/>
      <c r="E2" s="82"/>
      <c r="F2" s="82"/>
      <c r="G2" s="82"/>
      <c r="H2" s="82"/>
      <c r="I2" s="82"/>
      <c r="J2" s="82"/>
      <c r="K2" s="83"/>
    </row>
    <row r="3" spans="1:12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2" ht="28.5" customHeight="1" x14ac:dyDescent="0.25">
      <c r="C4" s="117" t="s">
        <v>832</v>
      </c>
      <c r="D4" s="117"/>
      <c r="E4" s="117"/>
      <c r="F4" s="117"/>
      <c r="G4" s="117"/>
      <c r="H4" s="37"/>
      <c r="I4" s="37"/>
    </row>
    <row r="5" spans="1:12" ht="28.5" customHeight="1" x14ac:dyDescent="0.25">
      <c r="C5" s="117" t="s">
        <v>833</v>
      </c>
      <c r="D5" s="117" t="s">
        <v>834</v>
      </c>
      <c r="E5" s="117"/>
      <c r="F5" s="117" t="s">
        <v>835</v>
      </c>
      <c r="G5" s="117"/>
      <c r="I5" s="7"/>
    </row>
    <row r="6" spans="1:12" ht="28.5" customHeight="1" x14ac:dyDescent="0.25">
      <c r="C6" s="117"/>
      <c r="D6" s="36" t="s">
        <v>836</v>
      </c>
      <c r="E6" s="36" t="s">
        <v>249</v>
      </c>
      <c r="F6" s="36" t="s">
        <v>836</v>
      </c>
      <c r="G6" s="36" t="s">
        <v>249</v>
      </c>
      <c r="I6" s="7"/>
      <c r="J6" s="1"/>
    </row>
    <row r="7" spans="1:12" x14ac:dyDescent="0.25">
      <c r="C7" s="3" t="s">
        <v>873</v>
      </c>
      <c r="D7" s="38">
        <v>61749</v>
      </c>
      <c r="E7" s="38">
        <v>9152110</v>
      </c>
      <c r="F7" s="38">
        <v>23975</v>
      </c>
      <c r="G7" s="38">
        <v>35103</v>
      </c>
      <c r="I7" s="7"/>
    </row>
    <row r="8" spans="1:12" x14ac:dyDescent="0.25">
      <c r="C8" s="3" t="s">
        <v>1049</v>
      </c>
      <c r="D8" s="38">
        <v>42253</v>
      </c>
      <c r="E8" s="38">
        <v>5159941</v>
      </c>
      <c r="F8" s="38">
        <v>2298</v>
      </c>
      <c r="G8" s="38">
        <v>2493</v>
      </c>
      <c r="I8" s="7"/>
    </row>
    <row r="9" spans="1:12" x14ac:dyDescent="0.25">
      <c r="C9" s="3" t="s">
        <v>1174</v>
      </c>
      <c r="D9" s="3">
        <v>151</v>
      </c>
      <c r="E9" s="38">
        <v>19412</v>
      </c>
      <c r="F9" s="38">
        <v>3</v>
      </c>
      <c r="G9" s="38">
        <v>21</v>
      </c>
      <c r="I9" s="7"/>
      <c r="J9" s="41"/>
    </row>
    <row r="10" spans="1:12" x14ac:dyDescent="0.25">
      <c r="C10" s="36" t="s">
        <v>802</v>
      </c>
      <c r="D10" s="39">
        <f>SUM(D7,D8,D9)</f>
        <v>104153</v>
      </c>
      <c r="E10" s="39">
        <f>SUM(E7:E9)</f>
        <v>14331463</v>
      </c>
      <c r="F10" s="39">
        <f t="shared" ref="F10" si="0">SUM(F7:F9)</f>
        <v>26276</v>
      </c>
      <c r="G10" s="39">
        <f>SUM(G7:G9)</f>
        <v>37617</v>
      </c>
      <c r="I10" s="7"/>
    </row>
    <row r="11" spans="1:12" x14ac:dyDescent="0.25">
      <c r="I11" s="7"/>
    </row>
    <row r="12" spans="1:12" x14ac:dyDescent="0.25">
      <c r="C12" s="117" t="s">
        <v>837</v>
      </c>
      <c r="D12" s="117"/>
      <c r="E12" s="117"/>
      <c r="F12" s="117"/>
      <c r="G12" s="117"/>
      <c r="I12" s="7"/>
    </row>
    <row r="13" spans="1:12" x14ac:dyDescent="0.25">
      <c r="C13" s="36" t="s">
        <v>833</v>
      </c>
      <c r="D13" s="117" t="s">
        <v>836</v>
      </c>
      <c r="E13" s="117"/>
      <c r="F13" s="117" t="s">
        <v>838</v>
      </c>
      <c r="G13" s="117"/>
      <c r="I13" s="7"/>
      <c r="J13" s="1"/>
    </row>
    <row r="14" spans="1:12" x14ac:dyDescent="0.25">
      <c r="C14" s="3" t="s">
        <v>873</v>
      </c>
      <c r="D14" s="112">
        <v>18797</v>
      </c>
      <c r="E14" s="113"/>
      <c r="F14" s="112">
        <v>633661</v>
      </c>
      <c r="G14" s="113"/>
      <c r="I14" s="7"/>
    </row>
    <row r="15" spans="1:12" x14ac:dyDescent="0.25">
      <c r="C15" s="3" t="s">
        <v>1175</v>
      </c>
      <c r="D15" s="112">
        <v>8067</v>
      </c>
      <c r="E15" s="113"/>
      <c r="F15" s="112">
        <v>307790</v>
      </c>
      <c r="G15" s="113"/>
      <c r="I15" s="7"/>
    </row>
    <row r="16" spans="1:12" ht="27.75" customHeight="1" x14ac:dyDescent="0.25">
      <c r="C16" s="36" t="s">
        <v>802</v>
      </c>
      <c r="D16" s="114">
        <f>SUM(D14:E15)</f>
        <v>26864</v>
      </c>
      <c r="E16" s="115"/>
      <c r="F16" s="116">
        <f>F14+F15</f>
        <v>941451</v>
      </c>
      <c r="G16" s="117"/>
      <c r="I16" s="7"/>
    </row>
    <row r="17" spans="1:11" ht="13.5" customHeight="1" x14ac:dyDescent="0.25">
      <c r="I17" s="7"/>
    </row>
    <row r="18" spans="1:11" s="8" customFormat="1" ht="27" customHeight="1" x14ac:dyDescent="0.25">
      <c r="A18" s="1"/>
      <c r="B18" s="40" t="s">
        <v>839</v>
      </c>
      <c r="C18" s="118" t="s">
        <v>840</v>
      </c>
      <c r="D18" s="118"/>
      <c r="E18" s="118"/>
      <c r="F18" s="118"/>
      <c r="G18" s="118"/>
      <c r="I18" s="7"/>
      <c r="J18" s="15"/>
      <c r="K18" s="16"/>
    </row>
    <row r="19" spans="1:11" x14ac:dyDescent="0.25">
      <c r="D19" s="42"/>
      <c r="E19" s="42"/>
      <c r="F19" s="42"/>
      <c r="G19" s="42"/>
      <c r="I19" s="7"/>
    </row>
    <row r="20" spans="1:11" x14ac:dyDescent="0.25">
      <c r="D20" s="42"/>
      <c r="E20" s="42"/>
      <c r="F20" s="42"/>
      <c r="G20" s="42"/>
    </row>
    <row r="21" spans="1:11" x14ac:dyDescent="0.25">
      <c r="D21" s="42"/>
      <c r="E21" s="42"/>
      <c r="F21" s="42"/>
      <c r="G21" s="42"/>
      <c r="J21" s="1"/>
    </row>
    <row r="22" spans="1:11" x14ac:dyDescent="0.25">
      <c r="D22" s="42"/>
      <c r="E22" s="42"/>
      <c r="F22" s="42"/>
      <c r="G22" s="42"/>
    </row>
    <row r="23" spans="1:11" x14ac:dyDescent="0.25">
      <c r="D23" s="42"/>
    </row>
    <row r="24" spans="1:11" x14ac:dyDescent="0.25">
      <c r="F24" s="1"/>
    </row>
  </sheetData>
  <sheetProtection selectLockedCells="1"/>
  <mergeCells count="16">
    <mergeCell ref="A1:L1"/>
    <mergeCell ref="F15:G15"/>
    <mergeCell ref="D16:E16"/>
    <mergeCell ref="F16:G16"/>
    <mergeCell ref="C18:G18"/>
    <mergeCell ref="A2:K2"/>
    <mergeCell ref="C4:G4"/>
    <mergeCell ref="C5:C6"/>
    <mergeCell ref="D5:E5"/>
    <mergeCell ref="F5:G5"/>
    <mergeCell ref="C12:G12"/>
    <mergeCell ref="D13:E13"/>
    <mergeCell ref="F13:G13"/>
    <mergeCell ref="D14:E14"/>
    <mergeCell ref="F14:G14"/>
    <mergeCell ref="D15:E15"/>
  </mergeCells>
  <conditionalFormatting sqref="G2">
    <cfRule type="containsText" dxfId="1" priority="6" operator="containsText" text="Revisar">
      <formula>NOT(ISERROR(SEARCH("Revisar",G2)))</formula>
    </cfRule>
  </conditionalFormatting>
  <conditionalFormatting sqref="G4:G7">
    <cfRule type="containsText" dxfId="0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1"/>
  <sheetViews>
    <sheetView topLeftCell="A86" zoomScale="85" zoomScaleNormal="85" workbookViewId="0">
      <selection sqref="A1:O103"/>
    </sheetView>
  </sheetViews>
  <sheetFormatPr baseColWidth="10" defaultColWidth="11.42578125" defaultRowHeight="15" x14ac:dyDescent="0.25"/>
  <cols>
    <col min="1" max="1" width="18.85546875" bestFit="1" customWidth="1"/>
    <col min="2" max="2" width="20" bestFit="1" customWidth="1"/>
    <col min="3" max="3" width="24.85546875" bestFit="1" customWidth="1"/>
    <col min="4" max="4" width="16.28515625" bestFit="1" customWidth="1"/>
    <col min="5" max="5" width="17.85546875" bestFit="1" customWidth="1"/>
    <col min="6" max="6" width="17.42578125" bestFit="1" customWidth="1"/>
    <col min="7" max="7" width="17.140625" bestFit="1" customWidth="1"/>
    <col min="8" max="8" width="26" bestFit="1" customWidth="1"/>
    <col min="9" max="9" width="17.42578125" bestFit="1" customWidth="1"/>
    <col min="10" max="10" width="17.85546875" bestFit="1" customWidth="1"/>
    <col min="11" max="11" width="17.42578125" bestFit="1" customWidth="1"/>
    <col min="12" max="12" width="18.28515625" bestFit="1" customWidth="1"/>
    <col min="13" max="13" width="23.42578125" customWidth="1"/>
    <col min="14" max="14" width="22.42578125" customWidth="1"/>
    <col min="15" max="15" width="21.42578125" bestFit="1" customWidth="1"/>
    <col min="16" max="16" width="6" style="1" bestFit="1" customWidth="1"/>
    <col min="17" max="16384" width="11.42578125" style="1"/>
  </cols>
  <sheetData>
    <row r="1" spans="1:16" x14ac:dyDescent="0.25">
      <c r="A1" t="s">
        <v>35</v>
      </c>
      <c r="B1" t="s">
        <v>36</v>
      </c>
      <c r="C1" t="s">
        <v>727</v>
      </c>
      <c r="D1" t="s">
        <v>38</v>
      </c>
      <c r="E1" t="s">
        <v>37</v>
      </c>
      <c r="F1" t="s">
        <v>720</v>
      </c>
      <c r="G1" t="s">
        <v>721</v>
      </c>
      <c r="H1" t="s">
        <v>728</v>
      </c>
      <c r="I1" t="s">
        <v>39</v>
      </c>
      <c r="J1" t="s">
        <v>40</v>
      </c>
      <c r="K1" t="s">
        <v>723</v>
      </c>
      <c r="L1" t="s">
        <v>724</v>
      </c>
      <c r="M1" t="s">
        <v>725</v>
      </c>
      <c r="N1" t="s">
        <v>60</v>
      </c>
      <c r="O1" t="s">
        <v>918</v>
      </c>
    </row>
    <row r="2" spans="1:16" x14ac:dyDescent="0.25">
      <c r="A2" t="s">
        <v>989</v>
      </c>
      <c r="B2" t="s">
        <v>823</v>
      </c>
      <c r="C2" t="s">
        <v>1003</v>
      </c>
      <c r="D2" t="s">
        <v>11</v>
      </c>
      <c r="E2" s="125"/>
      <c r="F2" s="125"/>
      <c r="G2" s="29"/>
      <c r="H2" t="s">
        <v>942</v>
      </c>
      <c r="I2" t="s">
        <v>770</v>
      </c>
      <c r="J2" s="68">
        <v>45949.416666666664</v>
      </c>
      <c r="K2" s="68">
        <v>45949.417361111111</v>
      </c>
      <c r="L2">
        <v>120</v>
      </c>
      <c r="N2" t="s">
        <v>58</v>
      </c>
      <c r="O2" t="s">
        <v>1011</v>
      </c>
      <c r="P2" s="1">
        <f>VLOOKUP(N2,DATA!$J$1:$K$13,2,0)</f>
        <v>1</v>
      </c>
    </row>
    <row r="3" spans="1:16" x14ac:dyDescent="0.25">
      <c r="A3" t="s">
        <v>61</v>
      </c>
      <c r="B3" t="s">
        <v>824</v>
      </c>
      <c r="C3" t="s">
        <v>1034</v>
      </c>
      <c r="D3" t="s">
        <v>32</v>
      </c>
      <c r="E3" s="125"/>
      <c r="F3" s="125"/>
      <c r="G3" s="29"/>
      <c r="H3" t="s">
        <v>1035</v>
      </c>
      <c r="I3" t="s">
        <v>529</v>
      </c>
      <c r="J3" s="68">
        <v>45949.715277777781</v>
      </c>
      <c r="K3" s="68">
        <v>45949.708333333336</v>
      </c>
      <c r="L3">
        <v>0</v>
      </c>
      <c r="N3" t="s">
        <v>59</v>
      </c>
      <c r="O3" t="s">
        <v>1036</v>
      </c>
      <c r="P3" s="1">
        <f>VLOOKUP(N3,DATA!$J$1:$K$13,2,0)</f>
        <v>2</v>
      </c>
    </row>
    <row r="4" spans="1:16" x14ac:dyDescent="0.25">
      <c r="A4" t="s">
        <v>61</v>
      </c>
      <c r="B4" t="s">
        <v>8</v>
      </c>
      <c r="C4" t="s">
        <v>924</v>
      </c>
      <c r="D4" t="s">
        <v>11</v>
      </c>
      <c r="E4" s="125"/>
      <c r="F4" s="125"/>
      <c r="G4" s="29"/>
      <c r="H4" t="s">
        <v>1023</v>
      </c>
      <c r="I4" t="s">
        <v>18</v>
      </c>
      <c r="J4" s="68">
        <v>45949.25</v>
      </c>
      <c r="K4" s="68">
        <v>45949.247916666667</v>
      </c>
      <c r="L4">
        <v>168</v>
      </c>
      <c r="N4" t="s">
        <v>58</v>
      </c>
      <c r="O4" t="s">
        <v>1042</v>
      </c>
      <c r="P4" s="1">
        <f>VLOOKUP(N4,DATA!$J$1:$K$13,2,0)</f>
        <v>1</v>
      </c>
    </row>
    <row r="5" spans="1:16" x14ac:dyDescent="0.25">
      <c r="A5" t="s">
        <v>61</v>
      </c>
      <c r="B5" t="s">
        <v>8</v>
      </c>
      <c r="C5" t="s">
        <v>1060</v>
      </c>
      <c r="D5" t="s">
        <v>687</v>
      </c>
      <c r="E5" s="125"/>
      <c r="F5" s="125"/>
      <c r="G5" s="29"/>
      <c r="H5" t="s">
        <v>1061</v>
      </c>
      <c r="I5" t="s">
        <v>459</v>
      </c>
      <c r="J5" s="68">
        <v>45949.277777777781</v>
      </c>
      <c r="K5" s="68">
        <v>45949.279861111114</v>
      </c>
      <c r="L5">
        <v>168</v>
      </c>
      <c r="N5" t="s">
        <v>58</v>
      </c>
      <c r="O5" t="s">
        <v>1010</v>
      </c>
      <c r="P5" s="1">
        <f>VLOOKUP(N5,DATA!$J$1:$K$13,2,0)</f>
        <v>1</v>
      </c>
    </row>
    <row r="6" spans="1:16" ht="60" x14ac:dyDescent="0.25">
      <c r="A6" t="s">
        <v>61</v>
      </c>
      <c r="B6" t="s">
        <v>823</v>
      </c>
      <c r="C6" t="s">
        <v>1012</v>
      </c>
      <c r="D6" t="s">
        <v>19</v>
      </c>
      <c r="E6" s="125"/>
      <c r="F6" s="125"/>
      <c r="G6" s="29"/>
      <c r="H6" t="s">
        <v>1044</v>
      </c>
      <c r="I6" t="s">
        <v>562</v>
      </c>
      <c r="J6" s="68">
        <v>45949.3125</v>
      </c>
      <c r="K6" s="68">
        <v>45949.327777777777</v>
      </c>
      <c r="L6">
        <v>62</v>
      </c>
      <c r="M6" s="28" t="s">
        <v>996</v>
      </c>
      <c r="N6" t="s">
        <v>58</v>
      </c>
      <c r="O6" t="s">
        <v>997</v>
      </c>
      <c r="P6" s="1">
        <f>VLOOKUP(N6,DATA!$J$1:$K$13,2,0)</f>
        <v>1</v>
      </c>
    </row>
    <row r="7" spans="1:16" x14ac:dyDescent="0.25">
      <c r="A7" t="s">
        <v>61</v>
      </c>
      <c r="B7" t="s">
        <v>9</v>
      </c>
      <c r="C7" t="s">
        <v>922</v>
      </c>
      <c r="D7" t="s">
        <v>25</v>
      </c>
      <c r="E7" s="125"/>
      <c r="F7" s="125"/>
      <c r="G7" s="29"/>
      <c r="H7" t="s">
        <v>964</v>
      </c>
      <c r="I7" t="s">
        <v>427</v>
      </c>
      <c r="J7" s="68">
        <v>45949.399305555555</v>
      </c>
      <c r="K7" s="68">
        <v>45949.395833333336</v>
      </c>
      <c r="L7">
        <v>61</v>
      </c>
      <c r="N7" t="s">
        <v>58</v>
      </c>
      <c r="O7" t="s">
        <v>1062</v>
      </c>
      <c r="P7" s="1">
        <f>VLOOKUP(N7,DATA!$J$1:$K$13,2,0)</f>
        <v>1</v>
      </c>
    </row>
    <row r="8" spans="1:16" x14ac:dyDescent="0.25">
      <c r="A8" t="s">
        <v>61</v>
      </c>
      <c r="B8" t="s">
        <v>9</v>
      </c>
      <c r="C8" t="s">
        <v>978</v>
      </c>
      <c r="D8" t="s">
        <v>31</v>
      </c>
      <c r="E8" s="125"/>
      <c r="F8" s="125"/>
      <c r="G8" s="29"/>
      <c r="H8" t="s">
        <v>830</v>
      </c>
      <c r="I8" t="s">
        <v>770</v>
      </c>
      <c r="J8" s="68">
        <v>45949.354861111111</v>
      </c>
      <c r="K8" s="68">
        <v>45949.351388888892</v>
      </c>
      <c r="L8">
        <v>88</v>
      </c>
      <c r="N8" t="s">
        <v>58</v>
      </c>
      <c r="O8" t="s">
        <v>998</v>
      </c>
      <c r="P8" s="1">
        <f>VLOOKUP(N8,DATA!$J$1:$K$13,2,0)</f>
        <v>1</v>
      </c>
    </row>
    <row r="9" spans="1:16" x14ac:dyDescent="0.25">
      <c r="A9" t="s">
        <v>61</v>
      </c>
      <c r="B9" t="s">
        <v>7</v>
      </c>
      <c r="C9" t="s">
        <v>888</v>
      </c>
      <c r="D9" t="s">
        <v>15</v>
      </c>
      <c r="E9" s="125"/>
      <c r="F9" s="125"/>
      <c r="G9" s="29"/>
      <c r="H9" t="s">
        <v>914</v>
      </c>
      <c r="I9" t="s">
        <v>10</v>
      </c>
      <c r="J9" s="68">
        <v>45949.099305555559</v>
      </c>
      <c r="K9" s="68">
        <v>45949.090277777781</v>
      </c>
      <c r="L9">
        <v>171</v>
      </c>
      <c r="N9" t="s">
        <v>58</v>
      </c>
      <c r="O9" t="s">
        <v>1031</v>
      </c>
      <c r="P9" s="1">
        <f>VLOOKUP(N9,DATA!$J$1:$K$13,2,0)</f>
        <v>1</v>
      </c>
    </row>
    <row r="10" spans="1:16" x14ac:dyDescent="0.25">
      <c r="A10" t="s">
        <v>61</v>
      </c>
      <c r="B10" t="s">
        <v>8</v>
      </c>
      <c r="C10" t="s">
        <v>986</v>
      </c>
      <c r="D10" t="s">
        <v>15</v>
      </c>
      <c r="E10" s="125"/>
      <c r="F10" s="125"/>
      <c r="G10" s="29"/>
      <c r="H10" t="s">
        <v>1045</v>
      </c>
      <c r="I10" t="s">
        <v>496</v>
      </c>
      <c r="J10" s="68">
        <v>45949.086805555555</v>
      </c>
      <c r="K10" s="68">
        <v>45949.078472222223</v>
      </c>
      <c r="L10">
        <v>71</v>
      </c>
      <c r="N10" t="s">
        <v>58</v>
      </c>
      <c r="O10" t="s">
        <v>1014</v>
      </c>
      <c r="P10" s="1">
        <f>VLOOKUP(N10,DATA!$J$1:$K$13,2,0)</f>
        <v>1</v>
      </c>
    </row>
    <row r="11" spans="1:16" x14ac:dyDescent="0.25">
      <c r="A11" t="s">
        <v>61</v>
      </c>
      <c r="B11" t="s">
        <v>8</v>
      </c>
      <c r="C11" t="s">
        <v>1046</v>
      </c>
      <c r="D11" t="s">
        <v>14</v>
      </c>
      <c r="E11" s="125"/>
      <c r="F11" s="125"/>
      <c r="G11" s="29"/>
      <c r="H11" t="s">
        <v>900</v>
      </c>
      <c r="I11" t="s">
        <v>13</v>
      </c>
      <c r="J11" s="68">
        <v>45949.260416666664</v>
      </c>
      <c r="K11" s="68">
        <v>45949.256249999999</v>
      </c>
      <c r="L11">
        <v>222</v>
      </c>
      <c r="N11" t="s">
        <v>58</v>
      </c>
      <c r="O11" t="s">
        <v>995</v>
      </c>
      <c r="P11" s="1">
        <f>VLOOKUP(N11,DATA!$J$1:$K$13,2,0)</f>
        <v>1</v>
      </c>
    </row>
    <row r="12" spans="1:16" x14ac:dyDescent="0.25">
      <c r="A12" t="s">
        <v>61</v>
      </c>
      <c r="B12" t="s">
        <v>8</v>
      </c>
      <c r="C12" t="s">
        <v>1063</v>
      </c>
      <c r="D12" t="s">
        <v>611</v>
      </c>
      <c r="E12" s="68">
        <v>45949.034722222219</v>
      </c>
      <c r="F12" s="68">
        <v>45949.015277777777</v>
      </c>
      <c r="G12">
        <v>0</v>
      </c>
      <c r="H12" t="s">
        <v>932</v>
      </c>
      <c r="I12" t="s">
        <v>22</v>
      </c>
      <c r="J12" s="68">
        <v>45949.25</v>
      </c>
      <c r="K12" s="68">
        <v>45949.242361111108</v>
      </c>
      <c r="L12">
        <v>151</v>
      </c>
      <c r="N12" t="s">
        <v>58</v>
      </c>
      <c r="O12" t="s">
        <v>1028</v>
      </c>
      <c r="P12" s="1">
        <f>VLOOKUP(N12,DATA!$J$1:$K$13,2,0)</f>
        <v>1</v>
      </c>
    </row>
    <row r="13" spans="1:16" x14ac:dyDescent="0.25">
      <c r="A13" t="s">
        <v>61</v>
      </c>
      <c r="B13" t="s">
        <v>7</v>
      </c>
      <c r="C13" t="s">
        <v>913</v>
      </c>
      <c r="D13" t="s">
        <v>11</v>
      </c>
      <c r="E13" s="68">
        <v>45949.039583333331</v>
      </c>
      <c r="F13" s="68">
        <v>45949.029861111114</v>
      </c>
      <c r="G13">
        <v>148</v>
      </c>
      <c r="H13" t="s">
        <v>810</v>
      </c>
      <c r="I13" t="s">
        <v>12</v>
      </c>
      <c r="J13" s="68">
        <v>45949.290277777778</v>
      </c>
      <c r="K13" s="68">
        <v>45949.283333333333</v>
      </c>
      <c r="L13">
        <v>162</v>
      </c>
      <c r="N13" t="s">
        <v>58</v>
      </c>
      <c r="O13" t="s">
        <v>1064</v>
      </c>
      <c r="P13" s="1">
        <f>VLOOKUP(N13,DATA!$J$1:$K$13,2,0)</f>
        <v>1</v>
      </c>
    </row>
    <row r="14" spans="1:16" x14ac:dyDescent="0.25">
      <c r="A14" t="s">
        <v>61</v>
      </c>
      <c r="B14" t="s">
        <v>62</v>
      </c>
      <c r="C14" t="s">
        <v>1065</v>
      </c>
      <c r="D14" t="s">
        <v>668</v>
      </c>
      <c r="E14" s="68">
        <v>45949.072916666664</v>
      </c>
      <c r="F14" s="68">
        <v>45949.056250000001</v>
      </c>
      <c r="G14">
        <v>0</v>
      </c>
      <c r="H14" t="s">
        <v>1066</v>
      </c>
      <c r="I14" t="s">
        <v>42</v>
      </c>
      <c r="J14" s="68">
        <v>45949.15625</v>
      </c>
      <c r="K14" s="68">
        <v>45949.152777777781</v>
      </c>
      <c r="L14">
        <v>0</v>
      </c>
      <c r="N14" t="s">
        <v>64</v>
      </c>
      <c r="O14" t="s">
        <v>1018</v>
      </c>
      <c r="P14" s="1">
        <f>VLOOKUP(N14,DATA!$J$1:$K$13,2,0)</f>
        <v>2</v>
      </c>
    </row>
    <row r="15" spans="1:16" ht="75" x14ac:dyDescent="0.25">
      <c r="A15" t="s">
        <v>61</v>
      </c>
      <c r="B15" t="s">
        <v>55</v>
      </c>
      <c r="C15" t="s">
        <v>1067</v>
      </c>
      <c r="D15" t="s">
        <v>56</v>
      </c>
      <c r="E15" s="68">
        <v>45949.090277777781</v>
      </c>
      <c r="F15" s="68">
        <v>45949.091666666667</v>
      </c>
      <c r="G15">
        <v>0</v>
      </c>
      <c r="H15" t="s">
        <v>1067</v>
      </c>
      <c r="I15" t="s">
        <v>22</v>
      </c>
      <c r="J15" s="68">
        <v>45949.277777777781</v>
      </c>
      <c r="K15" s="68">
        <v>45949.256249999999</v>
      </c>
      <c r="L15">
        <v>0</v>
      </c>
      <c r="M15" s="28" t="s">
        <v>1068</v>
      </c>
      <c r="N15" t="s">
        <v>64</v>
      </c>
      <c r="O15" t="s">
        <v>1069</v>
      </c>
      <c r="P15" s="1">
        <f>VLOOKUP(N15,DATA!$J$1:$K$13,2,0)</f>
        <v>2</v>
      </c>
    </row>
    <row r="16" spans="1:16" x14ac:dyDescent="0.25">
      <c r="A16" t="s">
        <v>61</v>
      </c>
      <c r="B16" t="s">
        <v>117</v>
      </c>
      <c r="C16" t="s">
        <v>1070</v>
      </c>
      <c r="D16" t="s">
        <v>584</v>
      </c>
      <c r="E16" s="68">
        <v>45949.111111111109</v>
      </c>
      <c r="F16" s="68">
        <v>45949.115277777775</v>
      </c>
      <c r="G16">
        <v>0</v>
      </c>
      <c r="H16" t="s">
        <v>1070</v>
      </c>
      <c r="I16" t="s">
        <v>517</v>
      </c>
      <c r="J16" s="68">
        <v>45949.194444444445</v>
      </c>
      <c r="K16" s="68">
        <v>45949.192361111112</v>
      </c>
      <c r="L16">
        <v>0</v>
      </c>
      <c r="N16" t="s">
        <v>64</v>
      </c>
      <c r="O16" t="s">
        <v>1071</v>
      </c>
      <c r="P16" s="1">
        <f>VLOOKUP(N16,DATA!$J$1:$K$13,2,0)</f>
        <v>2</v>
      </c>
    </row>
    <row r="17" spans="1:16" x14ac:dyDescent="0.25">
      <c r="A17" t="s">
        <v>61</v>
      </c>
      <c r="B17" t="s">
        <v>823</v>
      </c>
      <c r="C17" t="s">
        <v>1003</v>
      </c>
      <c r="D17" t="s">
        <v>11</v>
      </c>
      <c r="E17" s="68">
        <v>45949.134722222225</v>
      </c>
      <c r="F17" s="68">
        <v>45949.131249999999</v>
      </c>
      <c r="G17">
        <v>73</v>
      </c>
      <c r="H17" t="s">
        <v>1072</v>
      </c>
      <c r="I17" t="s">
        <v>424</v>
      </c>
      <c r="J17" s="68">
        <v>45949.347222222219</v>
      </c>
      <c r="K17" s="68">
        <v>45949.348611111112</v>
      </c>
      <c r="L17">
        <v>39</v>
      </c>
      <c r="N17" t="s">
        <v>58</v>
      </c>
      <c r="O17" t="s">
        <v>994</v>
      </c>
      <c r="P17" s="1">
        <f>VLOOKUP(N17,DATA!$J$1:$K$13,2,0)</f>
        <v>1</v>
      </c>
    </row>
    <row r="18" spans="1:16" ht="75" x14ac:dyDescent="0.25">
      <c r="A18" t="s">
        <v>61</v>
      </c>
      <c r="B18" t="s">
        <v>65</v>
      </c>
      <c r="C18" t="s">
        <v>1073</v>
      </c>
      <c r="D18" t="s">
        <v>584</v>
      </c>
      <c r="E18" s="68">
        <v>45949.177083333336</v>
      </c>
      <c r="F18" s="68">
        <v>45949.168055555558</v>
      </c>
      <c r="G18">
        <v>0</v>
      </c>
      <c r="H18" t="s">
        <v>1073</v>
      </c>
      <c r="I18" t="s">
        <v>537</v>
      </c>
      <c r="J18" s="68">
        <v>45949.260416666664</v>
      </c>
      <c r="K18" s="68">
        <v>45949.242361111108</v>
      </c>
      <c r="L18">
        <v>0</v>
      </c>
      <c r="M18" s="28" t="s">
        <v>1068</v>
      </c>
      <c r="N18" t="s">
        <v>64</v>
      </c>
      <c r="O18" t="s">
        <v>1074</v>
      </c>
      <c r="P18" s="1">
        <f>VLOOKUP(N18,DATA!$J$1:$K$13,2,0)</f>
        <v>2</v>
      </c>
    </row>
    <row r="19" spans="1:16" x14ac:dyDescent="0.25">
      <c r="A19" t="s">
        <v>61</v>
      </c>
      <c r="B19" t="s">
        <v>7</v>
      </c>
      <c r="C19" t="s">
        <v>1075</v>
      </c>
      <c r="D19" t="s">
        <v>650</v>
      </c>
      <c r="E19" s="68">
        <v>45949.222222222219</v>
      </c>
      <c r="F19" s="68">
        <v>45949.224999999999</v>
      </c>
      <c r="G19">
        <v>0</v>
      </c>
      <c r="H19" t="s">
        <v>1075</v>
      </c>
      <c r="I19" t="s">
        <v>506</v>
      </c>
      <c r="J19" s="68">
        <v>45949.270833333336</v>
      </c>
      <c r="K19" s="68">
        <v>45949.270833333336</v>
      </c>
      <c r="L19">
        <v>0</v>
      </c>
      <c r="N19" t="s">
        <v>58</v>
      </c>
      <c r="O19" t="s">
        <v>1076</v>
      </c>
      <c r="P19" s="1">
        <f>VLOOKUP(N19,DATA!$J$1:$K$13,2,0)</f>
        <v>1</v>
      </c>
    </row>
    <row r="20" spans="1:16" x14ac:dyDescent="0.25">
      <c r="A20" t="s">
        <v>61</v>
      </c>
      <c r="B20" t="s">
        <v>8</v>
      </c>
      <c r="C20" t="s">
        <v>1013</v>
      </c>
      <c r="D20" t="s">
        <v>668</v>
      </c>
      <c r="E20" s="68">
        <v>45949.225694444445</v>
      </c>
      <c r="F20" s="68">
        <v>45949.211805555555</v>
      </c>
      <c r="G20">
        <v>176</v>
      </c>
      <c r="H20" t="s">
        <v>970</v>
      </c>
      <c r="I20" t="s">
        <v>50</v>
      </c>
      <c r="J20" s="68">
        <v>45949.298611111109</v>
      </c>
      <c r="K20" s="68">
        <v>45949.3</v>
      </c>
      <c r="L20">
        <v>138</v>
      </c>
      <c r="N20" t="s">
        <v>58</v>
      </c>
      <c r="O20" t="s">
        <v>1037</v>
      </c>
      <c r="P20" s="1">
        <f>VLOOKUP(N20,DATA!$J$1:$K$13,2,0)</f>
        <v>1</v>
      </c>
    </row>
    <row r="21" spans="1:16" x14ac:dyDescent="0.25">
      <c r="A21" t="s">
        <v>61</v>
      </c>
      <c r="B21" t="s">
        <v>62</v>
      </c>
      <c r="C21" t="s">
        <v>1077</v>
      </c>
      <c r="D21" t="s">
        <v>63</v>
      </c>
      <c r="E21" s="68">
        <v>45949.253472222219</v>
      </c>
      <c r="F21" s="68">
        <v>45949.256944444445</v>
      </c>
      <c r="G21">
        <v>0</v>
      </c>
      <c r="H21" t="s">
        <v>1078</v>
      </c>
      <c r="I21" t="s">
        <v>42</v>
      </c>
      <c r="J21" s="68">
        <v>45949.326388888891</v>
      </c>
      <c r="K21" s="68">
        <v>45949.331944444442</v>
      </c>
      <c r="L21">
        <v>0</v>
      </c>
      <c r="N21" t="s">
        <v>64</v>
      </c>
      <c r="O21" t="s">
        <v>919</v>
      </c>
      <c r="P21" s="1">
        <f>VLOOKUP(N21,DATA!$J$1:$K$13,2,0)</f>
        <v>2</v>
      </c>
    </row>
    <row r="22" spans="1:16" ht="60" x14ac:dyDescent="0.25">
      <c r="A22" t="s">
        <v>61</v>
      </c>
      <c r="B22" t="s">
        <v>8</v>
      </c>
      <c r="C22" t="s">
        <v>1079</v>
      </c>
      <c r="D22" t="s">
        <v>16</v>
      </c>
      <c r="E22" s="68">
        <v>45949.309027777781</v>
      </c>
      <c r="F22" s="68">
        <v>45949.315972222219</v>
      </c>
      <c r="G22">
        <v>211</v>
      </c>
      <c r="H22" t="s">
        <v>1079</v>
      </c>
      <c r="I22" t="s">
        <v>770</v>
      </c>
      <c r="J22" s="68">
        <v>45949.329861111109</v>
      </c>
      <c r="K22" s="68">
        <v>45949.35</v>
      </c>
      <c r="L22">
        <v>180</v>
      </c>
      <c r="M22" s="28" t="s">
        <v>996</v>
      </c>
      <c r="N22" t="s">
        <v>58</v>
      </c>
      <c r="O22" t="s">
        <v>1080</v>
      </c>
      <c r="P22" s="1">
        <f>VLOOKUP(N22,DATA!$J$1:$K$13,2,0)</f>
        <v>1</v>
      </c>
    </row>
    <row r="23" spans="1:16" x14ac:dyDescent="0.25">
      <c r="A23" t="s">
        <v>61</v>
      </c>
      <c r="B23" t="s">
        <v>8</v>
      </c>
      <c r="C23" t="s">
        <v>940</v>
      </c>
      <c r="D23" t="s">
        <v>579</v>
      </c>
      <c r="E23" s="68">
        <v>45949.3125</v>
      </c>
      <c r="F23" s="68">
        <v>45949.302083333336</v>
      </c>
      <c r="G23">
        <v>105</v>
      </c>
      <c r="H23" t="s">
        <v>940</v>
      </c>
      <c r="I23" t="s">
        <v>443</v>
      </c>
      <c r="J23" s="68">
        <v>45949.333333333336</v>
      </c>
      <c r="K23" s="68">
        <v>45949.334027777775</v>
      </c>
      <c r="L23">
        <v>164</v>
      </c>
      <c r="N23" t="s">
        <v>58</v>
      </c>
      <c r="O23" t="s">
        <v>1024</v>
      </c>
      <c r="P23" s="1">
        <f>VLOOKUP(N23,DATA!$J$1:$K$13,2,0)</f>
        <v>1</v>
      </c>
    </row>
    <row r="24" spans="1:16" x14ac:dyDescent="0.25">
      <c r="A24" t="s">
        <v>61</v>
      </c>
      <c r="B24" t="s">
        <v>8</v>
      </c>
      <c r="C24" t="s">
        <v>961</v>
      </c>
      <c r="D24" t="s">
        <v>15</v>
      </c>
      <c r="E24" s="68">
        <v>45949.319444444445</v>
      </c>
      <c r="F24" s="68">
        <v>45949.303472222222</v>
      </c>
      <c r="G24">
        <v>157</v>
      </c>
      <c r="H24" t="s">
        <v>962</v>
      </c>
      <c r="I24" t="s">
        <v>13</v>
      </c>
      <c r="J24" s="68">
        <v>45949.354166666664</v>
      </c>
      <c r="K24" s="68">
        <v>45949.347222222219</v>
      </c>
      <c r="L24">
        <v>178</v>
      </c>
      <c r="N24" t="s">
        <v>58</v>
      </c>
      <c r="O24" t="s">
        <v>1040</v>
      </c>
      <c r="P24" s="1">
        <f>VLOOKUP(N24,DATA!$J$1:$K$13,2,0)</f>
        <v>1</v>
      </c>
    </row>
    <row r="25" spans="1:16" x14ac:dyDescent="0.25">
      <c r="A25" t="s">
        <v>61</v>
      </c>
      <c r="B25" t="s">
        <v>8</v>
      </c>
      <c r="C25" t="s">
        <v>931</v>
      </c>
      <c r="D25" t="s">
        <v>19</v>
      </c>
      <c r="E25" s="68">
        <v>45949.329861111109</v>
      </c>
      <c r="F25" s="68">
        <v>45949.324999999997</v>
      </c>
      <c r="G25">
        <v>200</v>
      </c>
      <c r="H25" t="s">
        <v>931</v>
      </c>
      <c r="I25" t="s">
        <v>17</v>
      </c>
      <c r="J25" s="68">
        <v>45949.357638888891</v>
      </c>
      <c r="K25" s="68">
        <v>45949.357638888891</v>
      </c>
      <c r="L25">
        <v>178</v>
      </c>
      <c r="N25" t="s">
        <v>58</v>
      </c>
      <c r="O25" t="s">
        <v>1081</v>
      </c>
      <c r="P25" s="1">
        <f>VLOOKUP(N25,DATA!$J$1:$K$13,2,0)</f>
        <v>1</v>
      </c>
    </row>
    <row r="26" spans="1:16" x14ac:dyDescent="0.25">
      <c r="A26" t="s">
        <v>61</v>
      </c>
      <c r="B26" t="s">
        <v>7</v>
      </c>
      <c r="C26" t="s">
        <v>915</v>
      </c>
      <c r="D26" t="s">
        <v>16</v>
      </c>
      <c r="E26" s="68">
        <v>45949.335416666669</v>
      </c>
      <c r="F26" s="68">
        <v>45949.327777777777</v>
      </c>
      <c r="G26">
        <v>99</v>
      </c>
      <c r="H26" t="s">
        <v>920</v>
      </c>
      <c r="I26" t="s">
        <v>13</v>
      </c>
      <c r="J26" s="68">
        <v>45949.365277777775</v>
      </c>
      <c r="K26" s="68">
        <v>45949.357638888891</v>
      </c>
      <c r="L26">
        <v>175</v>
      </c>
      <c r="N26" t="s">
        <v>58</v>
      </c>
      <c r="O26" t="s">
        <v>1082</v>
      </c>
      <c r="P26" s="1">
        <f>VLOOKUP(N26,DATA!$J$1:$K$13,2,0)</f>
        <v>1</v>
      </c>
    </row>
    <row r="27" spans="1:16" x14ac:dyDescent="0.25">
      <c r="A27" t="s">
        <v>61</v>
      </c>
      <c r="B27" t="s">
        <v>8</v>
      </c>
      <c r="C27" t="s">
        <v>1083</v>
      </c>
      <c r="D27" t="s">
        <v>14</v>
      </c>
      <c r="E27" s="68">
        <v>45949.336805555555</v>
      </c>
      <c r="F27" s="68">
        <v>45949.321527777778</v>
      </c>
      <c r="G27">
        <v>152</v>
      </c>
      <c r="H27" t="s">
        <v>1083</v>
      </c>
      <c r="I27" t="s">
        <v>54</v>
      </c>
      <c r="J27" s="68">
        <v>45949.357638888891</v>
      </c>
      <c r="K27" s="68">
        <v>45949.354166666664</v>
      </c>
      <c r="L27">
        <v>148</v>
      </c>
      <c r="N27" t="s">
        <v>58</v>
      </c>
      <c r="O27" t="s">
        <v>1084</v>
      </c>
      <c r="P27" s="1">
        <f>VLOOKUP(N27,DATA!$J$1:$K$13,2,0)</f>
        <v>1</v>
      </c>
    </row>
    <row r="28" spans="1:16" x14ac:dyDescent="0.25">
      <c r="A28" t="s">
        <v>61</v>
      </c>
      <c r="B28" t="s">
        <v>9</v>
      </c>
      <c r="C28" t="s">
        <v>941</v>
      </c>
      <c r="D28" t="s">
        <v>16</v>
      </c>
      <c r="E28" s="68">
        <v>45949.371527777781</v>
      </c>
      <c r="F28" s="68">
        <v>45949.363888888889</v>
      </c>
      <c r="G28">
        <v>82</v>
      </c>
      <c r="H28" t="s">
        <v>883</v>
      </c>
      <c r="I28" t="s">
        <v>12</v>
      </c>
      <c r="J28" s="68">
        <v>45949.505555555559</v>
      </c>
      <c r="K28" s="68">
        <v>45949.50277777778</v>
      </c>
      <c r="L28">
        <v>88</v>
      </c>
      <c r="N28" t="s">
        <v>58</v>
      </c>
      <c r="O28" t="s">
        <v>1026</v>
      </c>
      <c r="P28" s="1">
        <f>VLOOKUP(N28,DATA!$J$1:$K$13,2,0)</f>
        <v>1</v>
      </c>
    </row>
    <row r="29" spans="1:16" x14ac:dyDescent="0.25">
      <c r="A29" t="s">
        <v>61</v>
      </c>
      <c r="B29" t="s">
        <v>46</v>
      </c>
      <c r="C29" t="s">
        <v>1085</v>
      </c>
      <c r="D29" t="s">
        <v>47</v>
      </c>
      <c r="E29" s="68">
        <v>45949.375</v>
      </c>
      <c r="F29" s="68">
        <v>45949.375694444447</v>
      </c>
      <c r="G29">
        <v>0</v>
      </c>
      <c r="H29" t="s">
        <v>1086</v>
      </c>
      <c r="I29" t="s">
        <v>48</v>
      </c>
      <c r="J29" s="68">
        <v>45949.4375</v>
      </c>
      <c r="K29" s="68">
        <v>45949.445833333331</v>
      </c>
      <c r="L29">
        <v>0</v>
      </c>
      <c r="N29" t="s">
        <v>64</v>
      </c>
      <c r="O29" t="s">
        <v>1087</v>
      </c>
      <c r="P29" s="1">
        <f>VLOOKUP(N29,DATA!$J$1:$K$13,2,0)</f>
        <v>2</v>
      </c>
    </row>
    <row r="30" spans="1:16" ht="60" x14ac:dyDescent="0.25">
      <c r="A30" t="s">
        <v>61</v>
      </c>
      <c r="B30" t="s">
        <v>8</v>
      </c>
      <c r="C30" t="s">
        <v>1088</v>
      </c>
      <c r="D30" t="s">
        <v>646</v>
      </c>
      <c r="E30" s="68">
        <v>45949.381944444445</v>
      </c>
      <c r="F30" s="68">
        <v>45949.369444444441</v>
      </c>
      <c r="G30">
        <v>52</v>
      </c>
      <c r="H30" t="s">
        <v>874</v>
      </c>
      <c r="I30" t="s">
        <v>540</v>
      </c>
      <c r="J30" s="68">
        <v>45949.440972222219</v>
      </c>
      <c r="K30" s="68">
        <v>45949.46597222222</v>
      </c>
      <c r="L30">
        <v>209</v>
      </c>
      <c r="M30" s="28" t="s">
        <v>996</v>
      </c>
      <c r="N30" t="s">
        <v>58</v>
      </c>
      <c r="O30" t="s">
        <v>1014</v>
      </c>
      <c r="P30" s="1">
        <f>VLOOKUP(N30,DATA!$J$1:$K$13,2,0)</f>
        <v>1</v>
      </c>
    </row>
    <row r="31" spans="1:16" x14ac:dyDescent="0.25">
      <c r="A31" t="s">
        <v>61</v>
      </c>
      <c r="B31" t="s">
        <v>80</v>
      </c>
      <c r="C31" t="s">
        <v>1089</v>
      </c>
      <c r="D31" t="s">
        <v>81</v>
      </c>
      <c r="E31" s="68">
        <v>45949.395833333336</v>
      </c>
      <c r="F31" s="68">
        <v>45949.382638888892</v>
      </c>
      <c r="G31">
        <v>0</v>
      </c>
      <c r="H31" t="s">
        <v>1090</v>
      </c>
      <c r="I31" t="s">
        <v>82</v>
      </c>
      <c r="J31" s="68">
        <v>45949.458333333336</v>
      </c>
      <c r="K31" s="68">
        <v>45949.455555555556</v>
      </c>
      <c r="L31">
        <v>0</v>
      </c>
      <c r="N31" t="s">
        <v>64</v>
      </c>
      <c r="O31" t="s">
        <v>1091</v>
      </c>
      <c r="P31" s="1">
        <f>VLOOKUP(N31,DATA!$J$1:$K$13,2,0)</f>
        <v>2</v>
      </c>
    </row>
    <row r="32" spans="1:16" x14ac:dyDescent="0.25">
      <c r="A32" t="s">
        <v>61</v>
      </c>
      <c r="B32" t="s">
        <v>8</v>
      </c>
      <c r="C32" t="s">
        <v>965</v>
      </c>
      <c r="D32" t="s">
        <v>16</v>
      </c>
      <c r="E32" s="68">
        <v>45949.395833333336</v>
      </c>
      <c r="F32" s="68">
        <v>45949.385416666664</v>
      </c>
      <c r="G32">
        <v>177</v>
      </c>
      <c r="H32" t="s">
        <v>901</v>
      </c>
      <c r="I32" t="s">
        <v>10</v>
      </c>
      <c r="J32" s="68">
        <v>45949.430555555555</v>
      </c>
      <c r="K32" s="68">
        <v>45949.430555555555</v>
      </c>
      <c r="L32">
        <v>157</v>
      </c>
      <c r="N32" t="s">
        <v>58</v>
      </c>
      <c r="O32" t="s">
        <v>1043</v>
      </c>
      <c r="P32" s="1">
        <f>VLOOKUP(N32,DATA!$J$1:$K$13,2,0)</f>
        <v>1</v>
      </c>
    </row>
    <row r="33" spans="1:16" ht="60" x14ac:dyDescent="0.25">
      <c r="A33" t="s">
        <v>61</v>
      </c>
      <c r="B33" t="s">
        <v>893</v>
      </c>
      <c r="C33" t="s">
        <v>1092</v>
      </c>
      <c r="D33" t="s">
        <v>14</v>
      </c>
      <c r="E33" s="68">
        <v>45949.40625</v>
      </c>
      <c r="F33" s="68">
        <v>45949.418055555558</v>
      </c>
      <c r="G33">
        <v>0</v>
      </c>
      <c r="H33" t="s">
        <v>1005</v>
      </c>
      <c r="I33" t="s">
        <v>535</v>
      </c>
      <c r="J33" s="68">
        <v>45949.427777777775</v>
      </c>
      <c r="K33" s="68">
        <v>45949.448611111111</v>
      </c>
      <c r="L33">
        <v>7</v>
      </c>
      <c r="M33" s="28" t="s">
        <v>996</v>
      </c>
      <c r="N33" t="s">
        <v>58</v>
      </c>
      <c r="O33" t="s">
        <v>1093</v>
      </c>
      <c r="P33" s="1">
        <f>VLOOKUP(N33,DATA!$J$1:$K$13,2,0)</f>
        <v>1</v>
      </c>
    </row>
    <row r="34" spans="1:16" x14ac:dyDescent="0.25">
      <c r="A34" t="s">
        <v>61</v>
      </c>
      <c r="B34" t="s">
        <v>72</v>
      </c>
      <c r="C34" t="s">
        <v>1032</v>
      </c>
      <c r="D34" t="s">
        <v>634</v>
      </c>
      <c r="E34" s="68">
        <v>45949.410416666666</v>
      </c>
      <c r="F34" s="68">
        <v>45949.381249999999</v>
      </c>
      <c r="G34">
        <v>185</v>
      </c>
      <c r="H34" t="s">
        <v>1033</v>
      </c>
      <c r="I34" t="s">
        <v>483</v>
      </c>
      <c r="J34" s="68">
        <v>45949.45208333333</v>
      </c>
      <c r="K34" s="68">
        <v>45949.443749999999</v>
      </c>
      <c r="L34">
        <v>168</v>
      </c>
      <c r="N34" t="s">
        <v>58</v>
      </c>
      <c r="O34" t="s">
        <v>1094</v>
      </c>
      <c r="P34" s="1">
        <f>VLOOKUP(N34,DATA!$J$1:$K$13,2,0)</f>
        <v>1</v>
      </c>
    </row>
    <row r="35" spans="1:16" x14ac:dyDescent="0.25">
      <c r="A35" t="s">
        <v>61</v>
      </c>
      <c r="B35" t="s">
        <v>8</v>
      </c>
      <c r="C35" t="s">
        <v>874</v>
      </c>
      <c r="D35" t="s">
        <v>11</v>
      </c>
      <c r="E35" s="68">
        <v>45949.413194444445</v>
      </c>
      <c r="F35" s="68">
        <v>45949.40902777778</v>
      </c>
      <c r="G35">
        <v>195</v>
      </c>
      <c r="H35" t="s">
        <v>1095</v>
      </c>
      <c r="I35" t="s">
        <v>457</v>
      </c>
      <c r="J35" s="68">
        <v>45949.4375</v>
      </c>
      <c r="K35" s="68">
        <v>45949.442361111112</v>
      </c>
      <c r="L35">
        <v>174</v>
      </c>
      <c r="N35" t="s">
        <v>58</v>
      </c>
      <c r="O35" t="s">
        <v>1029</v>
      </c>
      <c r="P35" s="1">
        <f>VLOOKUP(N35,DATA!$J$1:$K$13,2,0)</f>
        <v>1</v>
      </c>
    </row>
    <row r="36" spans="1:16" x14ac:dyDescent="0.25">
      <c r="A36" t="s">
        <v>61</v>
      </c>
      <c r="B36" t="s">
        <v>8</v>
      </c>
      <c r="C36" t="s">
        <v>951</v>
      </c>
      <c r="D36" t="s">
        <v>14</v>
      </c>
      <c r="E36" s="68">
        <v>45949.420138888891</v>
      </c>
      <c r="F36" s="68">
        <v>45949.408333333333</v>
      </c>
      <c r="G36">
        <v>150</v>
      </c>
      <c r="H36" t="s">
        <v>952</v>
      </c>
      <c r="I36" t="s">
        <v>18</v>
      </c>
      <c r="J36" s="68">
        <v>45949.454861111109</v>
      </c>
      <c r="K36" s="68">
        <v>45949.45416666667</v>
      </c>
      <c r="L36">
        <v>159</v>
      </c>
      <c r="N36" t="s">
        <v>58</v>
      </c>
      <c r="O36" t="s">
        <v>1096</v>
      </c>
      <c r="P36" s="1">
        <f>VLOOKUP(N36,DATA!$J$1:$K$13,2,0)</f>
        <v>1</v>
      </c>
    </row>
    <row r="37" spans="1:16" x14ac:dyDescent="0.25">
      <c r="A37" t="s">
        <v>989</v>
      </c>
      <c r="B37" t="s">
        <v>62</v>
      </c>
      <c r="C37" t="s">
        <v>1097</v>
      </c>
      <c r="D37" t="s">
        <v>32</v>
      </c>
      <c r="E37" s="68">
        <v>45949.423611111109</v>
      </c>
      <c r="F37" s="68">
        <v>45949.413194444445</v>
      </c>
      <c r="G37">
        <v>0</v>
      </c>
      <c r="H37" t="s">
        <v>1098</v>
      </c>
      <c r="I37" t="s">
        <v>42</v>
      </c>
      <c r="J37" s="125"/>
      <c r="K37" s="29"/>
      <c r="L37" s="29"/>
      <c r="N37" t="s">
        <v>64</v>
      </c>
      <c r="O37" t="s">
        <v>1099</v>
      </c>
      <c r="P37" s="1">
        <f>VLOOKUP(N37,DATA!$J$1:$K$13,2,0)</f>
        <v>2</v>
      </c>
    </row>
    <row r="38" spans="1:16" x14ac:dyDescent="0.25">
      <c r="A38" t="s">
        <v>61</v>
      </c>
      <c r="B38" t="s">
        <v>8</v>
      </c>
      <c r="C38" t="s">
        <v>1100</v>
      </c>
      <c r="D38" t="s">
        <v>608</v>
      </c>
      <c r="E38" s="68">
        <v>45949.427083333336</v>
      </c>
      <c r="F38" s="68">
        <v>45949.417361111111</v>
      </c>
      <c r="G38">
        <v>108</v>
      </c>
      <c r="H38" t="s">
        <v>1015</v>
      </c>
      <c r="I38" t="s">
        <v>78</v>
      </c>
      <c r="J38" s="68">
        <v>45949.451388888891</v>
      </c>
      <c r="K38" s="68">
        <v>45949.447222222225</v>
      </c>
      <c r="L38">
        <v>168</v>
      </c>
      <c r="N38" t="s">
        <v>58</v>
      </c>
      <c r="O38" t="s">
        <v>1010</v>
      </c>
      <c r="P38" s="1">
        <f>VLOOKUP(N38,DATA!$J$1:$K$13,2,0)</f>
        <v>1</v>
      </c>
    </row>
    <row r="39" spans="1:16" x14ac:dyDescent="0.25">
      <c r="A39" t="s">
        <v>61</v>
      </c>
      <c r="B39" t="s">
        <v>8</v>
      </c>
      <c r="C39" t="s">
        <v>974</v>
      </c>
      <c r="D39" t="s">
        <v>34</v>
      </c>
      <c r="E39" s="68">
        <v>45949.430555555555</v>
      </c>
      <c r="F39" s="68">
        <v>45949.422222222223</v>
      </c>
      <c r="G39">
        <v>179</v>
      </c>
      <c r="H39" t="s">
        <v>1039</v>
      </c>
      <c r="I39" t="s">
        <v>539</v>
      </c>
      <c r="J39" s="68">
        <v>45949.454861111109</v>
      </c>
      <c r="K39" s="68">
        <v>45949.458333333336</v>
      </c>
      <c r="L39">
        <v>186</v>
      </c>
      <c r="N39" t="s">
        <v>58</v>
      </c>
      <c r="O39" t="s">
        <v>1037</v>
      </c>
      <c r="P39" s="1">
        <f>VLOOKUP(N39,DATA!$J$1:$K$13,2,0)</f>
        <v>1</v>
      </c>
    </row>
    <row r="40" spans="1:16" x14ac:dyDescent="0.25">
      <c r="A40" t="s">
        <v>61</v>
      </c>
      <c r="B40" t="s">
        <v>8</v>
      </c>
      <c r="C40" t="s">
        <v>966</v>
      </c>
      <c r="D40" t="s">
        <v>44</v>
      </c>
      <c r="E40" s="68">
        <v>45949.451388888891</v>
      </c>
      <c r="F40" s="68">
        <v>45949.451388888891</v>
      </c>
      <c r="G40">
        <v>165</v>
      </c>
      <c r="H40" t="s">
        <v>966</v>
      </c>
      <c r="I40" t="s">
        <v>13</v>
      </c>
      <c r="J40" s="68">
        <v>45949.472222222219</v>
      </c>
      <c r="K40" s="68">
        <v>45949.481249999997</v>
      </c>
      <c r="L40">
        <v>146</v>
      </c>
      <c r="N40" t="s">
        <v>58</v>
      </c>
      <c r="O40" t="s">
        <v>1101</v>
      </c>
      <c r="P40" s="1">
        <f>VLOOKUP(N40,DATA!$J$1:$K$13,2,0)</f>
        <v>1</v>
      </c>
    </row>
    <row r="41" spans="1:16" ht="60" x14ac:dyDescent="0.25">
      <c r="A41" t="s">
        <v>61</v>
      </c>
      <c r="B41" t="s">
        <v>125</v>
      </c>
      <c r="C41" t="s">
        <v>1102</v>
      </c>
      <c r="D41" t="s">
        <v>32</v>
      </c>
      <c r="E41" s="68">
        <v>45949.458333333336</v>
      </c>
      <c r="F41" s="68">
        <v>45949.518055555556</v>
      </c>
      <c r="G41">
        <v>0</v>
      </c>
      <c r="H41" t="s">
        <v>1103</v>
      </c>
      <c r="I41" t="s">
        <v>763</v>
      </c>
      <c r="J41" s="68">
        <v>45949.5625</v>
      </c>
      <c r="K41" s="68">
        <v>45949.611111111109</v>
      </c>
      <c r="L41">
        <v>0</v>
      </c>
      <c r="M41" s="28" t="s">
        <v>923</v>
      </c>
      <c r="N41" t="s">
        <v>59</v>
      </c>
      <c r="O41" t="s">
        <v>1104</v>
      </c>
      <c r="P41" s="1">
        <f>VLOOKUP(N41,DATA!$J$1:$K$13,2,0)</f>
        <v>2</v>
      </c>
    </row>
    <row r="42" spans="1:16" x14ac:dyDescent="0.25">
      <c r="A42" t="s">
        <v>61</v>
      </c>
      <c r="B42" t="s">
        <v>7</v>
      </c>
      <c r="C42" t="s">
        <v>1105</v>
      </c>
      <c r="D42" t="s">
        <v>19</v>
      </c>
      <c r="E42" s="68">
        <v>45949.472916666666</v>
      </c>
      <c r="F42" s="68">
        <v>45949.461805555555</v>
      </c>
      <c r="G42">
        <v>131</v>
      </c>
      <c r="H42" t="s">
        <v>1106</v>
      </c>
      <c r="I42" t="s">
        <v>474</v>
      </c>
      <c r="J42" s="68">
        <v>45949.504166666666</v>
      </c>
      <c r="K42" s="68">
        <v>45949.499305555553</v>
      </c>
      <c r="L42">
        <v>166</v>
      </c>
      <c r="N42" t="s">
        <v>58</v>
      </c>
      <c r="O42" t="s">
        <v>1064</v>
      </c>
      <c r="P42" s="1">
        <f>VLOOKUP(N42,DATA!$J$1:$K$13,2,0)</f>
        <v>1</v>
      </c>
    </row>
    <row r="43" spans="1:16" x14ac:dyDescent="0.25">
      <c r="A43" t="s">
        <v>61</v>
      </c>
      <c r="B43" t="s">
        <v>33</v>
      </c>
      <c r="C43" t="s">
        <v>1107</v>
      </c>
      <c r="D43" t="s">
        <v>32</v>
      </c>
      <c r="E43" s="68">
        <v>45949.482638888891</v>
      </c>
      <c r="F43" s="68">
        <v>45949.46875</v>
      </c>
      <c r="G43">
        <v>0</v>
      </c>
      <c r="H43" t="s">
        <v>1108</v>
      </c>
      <c r="I43" t="s">
        <v>22</v>
      </c>
      <c r="J43" s="68">
        <v>45949.565972222219</v>
      </c>
      <c r="K43" s="68">
        <v>45949.561805555553</v>
      </c>
      <c r="L43">
        <v>0</v>
      </c>
      <c r="N43" t="s">
        <v>64</v>
      </c>
      <c r="O43" t="s">
        <v>1109</v>
      </c>
      <c r="P43" s="1">
        <f>VLOOKUP(N43,DATA!$J$1:$K$13,2,0)</f>
        <v>2</v>
      </c>
    </row>
    <row r="44" spans="1:16" ht="60" x14ac:dyDescent="0.25">
      <c r="A44" t="s">
        <v>61</v>
      </c>
      <c r="B44" t="s">
        <v>8</v>
      </c>
      <c r="C44" t="s">
        <v>967</v>
      </c>
      <c r="D44" t="s">
        <v>623</v>
      </c>
      <c r="E44" s="68">
        <v>45949.486111111109</v>
      </c>
      <c r="F44" s="68">
        <v>45949.503472222219</v>
      </c>
      <c r="G44">
        <v>180</v>
      </c>
      <c r="H44" t="s">
        <v>967</v>
      </c>
      <c r="I44" t="s">
        <v>13</v>
      </c>
      <c r="J44" s="68">
        <v>45949.506944444445</v>
      </c>
      <c r="K44" s="68">
        <v>45949.554861111108</v>
      </c>
      <c r="L44">
        <v>155</v>
      </c>
      <c r="M44" s="28" t="s">
        <v>923</v>
      </c>
      <c r="N44" t="s">
        <v>58</v>
      </c>
      <c r="O44" t="s">
        <v>999</v>
      </c>
      <c r="P44" s="1">
        <f>VLOOKUP(N44,DATA!$J$1:$K$13,2,0)</f>
        <v>1</v>
      </c>
    </row>
    <row r="45" spans="1:16" x14ac:dyDescent="0.25">
      <c r="A45" t="s">
        <v>61</v>
      </c>
      <c r="B45" t="s">
        <v>823</v>
      </c>
      <c r="C45" t="s">
        <v>1110</v>
      </c>
      <c r="D45" t="s">
        <v>709</v>
      </c>
      <c r="E45" s="68">
        <v>45949.486111111109</v>
      </c>
      <c r="F45" s="68">
        <v>45949.48333333333</v>
      </c>
      <c r="G45">
        <v>45</v>
      </c>
      <c r="H45" t="s">
        <v>1111</v>
      </c>
      <c r="I45" t="s">
        <v>54</v>
      </c>
      <c r="J45" s="68">
        <v>45949.5625</v>
      </c>
      <c r="K45" s="68">
        <v>45949.564583333333</v>
      </c>
      <c r="L45">
        <v>31</v>
      </c>
      <c r="N45" t="s">
        <v>58</v>
      </c>
      <c r="O45" t="s">
        <v>997</v>
      </c>
      <c r="P45" s="1">
        <f>VLOOKUP(N45,DATA!$J$1:$K$13,2,0)</f>
        <v>1</v>
      </c>
    </row>
    <row r="46" spans="1:16" x14ac:dyDescent="0.25">
      <c r="A46" t="s">
        <v>61</v>
      </c>
      <c r="B46" t="s">
        <v>8</v>
      </c>
      <c r="C46" t="s">
        <v>984</v>
      </c>
      <c r="D46" t="s">
        <v>15</v>
      </c>
      <c r="E46" s="68">
        <v>45949.489583333336</v>
      </c>
      <c r="F46" s="68">
        <v>45949.482638888891</v>
      </c>
      <c r="G46">
        <v>215</v>
      </c>
      <c r="H46" t="s">
        <v>984</v>
      </c>
      <c r="I46" t="s">
        <v>57</v>
      </c>
      <c r="J46" s="68">
        <v>45949.517361111109</v>
      </c>
      <c r="K46" s="68">
        <v>45949.518055555556</v>
      </c>
      <c r="L46">
        <v>198</v>
      </c>
      <c r="N46" t="s">
        <v>58</v>
      </c>
      <c r="O46" t="s">
        <v>995</v>
      </c>
      <c r="P46" s="1">
        <f>VLOOKUP(N46,DATA!$J$1:$K$13,2,0)</f>
        <v>1</v>
      </c>
    </row>
    <row r="47" spans="1:16" x14ac:dyDescent="0.25">
      <c r="A47" t="s">
        <v>61</v>
      </c>
      <c r="B47" t="s">
        <v>9</v>
      </c>
      <c r="C47" t="s">
        <v>968</v>
      </c>
      <c r="D47" t="s">
        <v>15</v>
      </c>
      <c r="E47" s="68">
        <v>45949.490277777775</v>
      </c>
      <c r="F47" s="68">
        <v>45949.477777777778</v>
      </c>
      <c r="G47">
        <v>128</v>
      </c>
      <c r="H47" t="s">
        <v>969</v>
      </c>
      <c r="I47" t="s">
        <v>13</v>
      </c>
      <c r="J47" s="68">
        <v>45949.552083333336</v>
      </c>
      <c r="K47" s="68">
        <v>45949.54791666667</v>
      </c>
      <c r="L47">
        <v>138</v>
      </c>
      <c r="N47" t="s">
        <v>58</v>
      </c>
      <c r="O47" t="s">
        <v>1112</v>
      </c>
      <c r="P47" s="1">
        <f>VLOOKUP(N47,DATA!$J$1:$K$13,2,0)</f>
        <v>1</v>
      </c>
    </row>
    <row r="48" spans="1:16" x14ac:dyDescent="0.25">
      <c r="A48" t="s">
        <v>61</v>
      </c>
      <c r="B48" t="s">
        <v>9</v>
      </c>
      <c r="C48" t="s">
        <v>878</v>
      </c>
      <c r="D48" t="s">
        <v>23</v>
      </c>
      <c r="E48" s="68">
        <v>45949.491666666669</v>
      </c>
      <c r="F48" s="68">
        <v>45949.489583333336</v>
      </c>
      <c r="G48">
        <v>85</v>
      </c>
      <c r="H48" t="s">
        <v>905</v>
      </c>
      <c r="I48" t="s">
        <v>472</v>
      </c>
      <c r="J48" s="68">
        <v>45949.533333333333</v>
      </c>
      <c r="K48" s="68">
        <v>45949.530555555553</v>
      </c>
      <c r="L48">
        <v>61</v>
      </c>
      <c r="N48" t="s">
        <v>58</v>
      </c>
      <c r="O48" t="s">
        <v>1009</v>
      </c>
      <c r="P48" s="1">
        <f>VLOOKUP(N48,DATA!$J$1:$K$13,2,0)</f>
        <v>1</v>
      </c>
    </row>
    <row r="49" spans="1:16" ht="60" x14ac:dyDescent="0.25">
      <c r="A49" t="s">
        <v>61</v>
      </c>
      <c r="B49" t="s">
        <v>8</v>
      </c>
      <c r="C49" t="s">
        <v>1016</v>
      </c>
      <c r="D49" t="s">
        <v>45</v>
      </c>
      <c r="E49" s="68">
        <v>45949.503472222219</v>
      </c>
      <c r="F49" s="68">
        <v>45949.511805555558</v>
      </c>
      <c r="G49">
        <v>176</v>
      </c>
      <c r="H49" t="s">
        <v>1016</v>
      </c>
      <c r="I49" t="s">
        <v>770</v>
      </c>
      <c r="J49" s="68">
        <v>45949.53125</v>
      </c>
      <c r="K49" s="68">
        <v>45949.550694444442</v>
      </c>
      <c r="L49">
        <v>165</v>
      </c>
      <c r="M49" s="28" t="s">
        <v>996</v>
      </c>
      <c r="N49" t="s">
        <v>58</v>
      </c>
      <c r="O49" t="s">
        <v>1038</v>
      </c>
      <c r="P49" s="1">
        <f>VLOOKUP(N49,DATA!$J$1:$K$13,2,0)</f>
        <v>1</v>
      </c>
    </row>
    <row r="50" spans="1:16" x14ac:dyDescent="0.25">
      <c r="A50" t="s">
        <v>61</v>
      </c>
      <c r="B50" t="s">
        <v>8</v>
      </c>
      <c r="C50" t="s">
        <v>971</v>
      </c>
      <c r="D50" t="s">
        <v>21</v>
      </c>
      <c r="E50" s="68">
        <v>45949.510416666664</v>
      </c>
      <c r="F50" s="68">
        <v>45949.508333333331</v>
      </c>
      <c r="G50">
        <v>234</v>
      </c>
      <c r="H50" t="s">
        <v>971</v>
      </c>
      <c r="I50" t="s">
        <v>12</v>
      </c>
      <c r="J50" s="68">
        <v>45949.541666666664</v>
      </c>
      <c r="K50" s="68">
        <v>45949.547222222223</v>
      </c>
      <c r="L50">
        <v>221</v>
      </c>
      <c r="N50" t="s">
        <v>58</v>
      </c>
      <c r="O50" t="s">
        <v>1081</v>
      </c>
      <c r="P50" s="1">
        <f>VLOOKUP(N50,DATA!$J$1:$K$13,2,0)</f>
        <v>1</v>
      </c>
    </row>
    <row r="51" spans="1:16" x14ac:dyDescent="0.25">
      <c r="A51" t="s">
        <v>61</v>
      </c>
      <c r="B51" t="s">
        <v>8</v>
      </c>
      <c r="C51" t="s">
        <v>1113</v>
      </c>
      <c r="D51" t="s">
        <v>76</v>
      </c>
      <c r="E51" s="68">
        <v>45949.513888888891</v>
      </c>
      <c r="F51" s="68">
        <v>45949.494444444441</v>
      </c>
      <c r="G51">
        <v>179</v>
      </c>
      <c r="H51" t="s">
        <v>1113</v>
      </c>
      <c r="I51" t="s">
        <v>18</v>
      </c>
      <c r="J51" s="68">
        <v>45949.534722222219</v>
      </c>
      <c r="K51" s="68">
        <v>45949.530555555553</v>
      </c>
      <c r="L51">
        <v>147</v>
      </c>
      <c r="N51" t="s">
        <v>58</v>
      </c>
      <c r="O51" t="s">
        <v>1084</v>
      </c>
      <c r="P51" s="1">
        <f>VLOOKUP(N51,DATA!$J$1:$K$13,2,0)</f>
        <v>1</v>
      </c>
    </row>
    <row r="52" spans="1:16" ht="60" x14ac:dyDescent="0.25">
      <c r="A52" t="s">
        <v>61</v>
      </c>
      <c r="B52" t="s">
        <v>9</v>
      </c>
      <c r="C52" t="s">
        <v>960</v>
      </c>
      <c r="D52" t="s">
        <v>577</v>
      </c>
      <c r="E52" s="68">
        <v>45949.534722222219</v>
      </c>
      <c r="F52" s="68">
        <v>45949.571527777778</v>
      </c>
      <c r="G52">
        <v>80</v>
      </c>
      <c r="H52" t="s">
        <v>1000</v>
      </c>
      <c r="I52" t="s">
        <v>455</v>
      </c>
      <c r="J52" s="68">
        <v>45949.5625</v>
      </c>
      <c r="K52" s="68">
        <v>45949.602083333331</v>
      </c>
      <c r="L52">
        <v>94</v>
      </c>
      <c r="M52" s="28" t="s">
        <v>923</v>
      </c>
      <c r="N52" t="s">
        <v>58</v>
      </c>
      <c r="O52" t="s">
        <v>1062</v>
      </c>
      <c r="P52" s="1">
        <f>VLOOKUP(N52,DATA!$J$1:$K$13,2,0)</f>
        <v>1</v>
      </c>
    </row>
    <row r="53" spans="1:16" ht="60" x14ac:dyDescent="0.25">
      <c r="A53" t="s">
        <v>61</v>
      </c>
      <c r="B53" t="s">
        <v>159</v>
      </c>
      <c r="C53" t="s">
        <v>1114</v>
      </c>
      <c r="D53" t="s">
        <v>16</v>
      </c>
      <c r="E53" s="68">
        <v>45949.536111111112</v>
      </c>
      <c r="F53" s="68">
        <v>45949.574999999997</v>
      </c>
      <c r="G53">
        <v>0</v>
      </c>
      <c r="H53" t="s">
        <v>1114</v>
      </c>
      <c r="I53" t="s">
        <v>517</v>
      </c>
      <c r="J53" s="68">
        <v>45949.605555555558</v>
      </c>
      <c r="K53" s="68">
        <v>45949.654861111114</v>
      </c>
      <c r="L53">
        <v>0</v>
      </c>
      <c r="M53" s="28" t="s">
        <v>923</v>
      </c>
      <c r="N53" t="s">
        <v>64</v>
      </c>
      <c r="O53" t="s">
        <v>1115</v>
      </c>
      <c r="P53" s="1">
        <f>VLOOKUP(N53,DATA!$J$1:$K$13,2,0)</f>
        <v>2</v>
      </c>
    </row>
    <row r="54" spans="1:16" ht="60" x14ac:dyDescent="0.25">
      <c r="A54" t="s">
        <v>61</v>
      </c>
      <c r="B54" t="s">
        <v>8</v>
      </c>
      <c r="C54" t="s">
        <v>1116</v>
      </c>
      <c r="D54" t="s">
        <v>772</v>
      </c>
      <c r="E54" s="68">
        <v>45949.538194444445</v>
      </c>
      <c r="F54" s="68">
        <v>45949.552083333336</v>
      </c>
      <c r="G54">
        <v>194</v>
      </c>
      <c r="H54" t="s">
        <v>1116</v>
      </c>
      <c r="I54" t="s">
        <v>22</v>
      </c>
      <c r="J54" s="68">
        <v>45949.559027777781</v>
      </c>
      <c r="K54" s="68">
        <v>45949.577777777777</v>
      </c>
      <c r="L54">
        <v>199</v>
      </c>
      <c r="M54" s="28" t="s">
        <v>923</v>
      </c>
      <c r="N54" t="s">
        <v>58</v>
      </c>
      <c r="O54" t="s">
        <v>1080</v>
      </c>
      <c r="P54" s="1">
        <f>VLOOKUP(N54,DATA!$J$1:$K$13,2,0)</f>
        <v>1</v>
      </c>
    </row>
    <row r="55" spans="1:16" x14ac:dyDescent="0.25">
      <c r="A55" t="s">
        <v>61</v>
      </c>
      <c r="B55" t="s">
        <v>823</v>
      </c>
      <c r="C55" t="s">
        <v>1117</v>
      </c>
      <c r="D55" t="s">
        <v>574</v>
      </c>
      <c r="E55" s="68">
        <v>45949.538194444445</v>
      </c>
      <c r="F55" s="68">
        <v>45949.542361111111</v>
      </c>
      <c r="G55">
        <v>78</v>
      </c>
      <c r="H55" t="s">
        <v>1118</v>
      </c>
      <c r="I55" t="s">
        <v>770</v>
      </c>
      <c r="J55" s="68">
        <v>45949.572916666664</v>
      </c>
      <c r="K55" s="68">
        <v>45949.573611111111</v>
      </c>
      <c r="L55">
        <v>99</v>
      </c>
      <c r="N55" t="s">
        <v>58</v>
      </c>
      <c r="O55" t="s">
        <v>994</v>
      </c>
      <c r="P55" s="1">
        <f>VLOOKUP(N55,DATA!$J$1:$K$13,2,0)</f>
        <v>1</v>
      </c>
    </row>
    <row r="56" spans="1:16" x14ac:dyDescent="0.25">
      <c r="A56" t="s">
        <v>61</v>
      </c>
      <c r="B56" t="s">
        <v>8</v>
      </c>
      <c r="C56" t="s">
        <v>972</v>
      </c>
      <c r="D56" t="s">
        <v>592</v>
      </c>
      <c r="E56" s="68">
        <v>45949.548611111109</v>
      </c>
      <c r="F56" s="68">
        <v>45949.538888888892</v>
      </c>
      <c r="G56">
        <v>169</v>
      </c>
      <c r="H56" t="s">
        <v>972</v>
      </c>
      <c r="I56" t="s">
        <v>429</v>
      </c>
      <c r="J56" s="68">
        <v>45949.569444444445</v>
      </c>
      <c r="K56" s="68">
        <v>45949.566666666666</v>
      </c>
      <c r="L56">
        <v>130</v>
      </c>
      <c r="N56" t="s">
        <v>58</v>
      </c>
      <c r="O56" t="s">
        <v>1024</v>
      </c>
      <c r="P56" s="1">
        <f>VLOOKUP(N56,DATA!$J$1:$K$13,2,0)</f>
        <v>1</v>
      </c>
    </row>
    <row r="57" spans="1:16" x14ac:dyDescent="0.25">
      <c r="A57" t="s">
        <v>61</v>
      </c>
      <c r="B57" t="s">
        <v>9</v>
      </c>
      <c r="C57" t="s">
        <v>851</v>
      </c>
      <c r="D57" t="s">
        <v>772</v>
      </c>
      <c r="E57" s="68">
        <v>45949.565972222219</v>
      </c>
      <c r="F57" s="68">
        <v>45949.558333333334</v>
      </c>
      <c r="G57">
        <v>72</v>
      </c>
      <c r="H57" t="s">
        <v>936</v>
      </c>
      <c r="I57" t="s">
        <v>17</v>
      </c>
      <c r="J57" s="68">
        <v>45949.59375</v>
      </c>
      <c r="K57" s="68">
        <v>45949.590277777781</v>
      </c>
      <c r="L57">
        <v>82</v>
      </c>
      <c r="N57" t="s">
        <v>58</v>
      </c>
      <c r="O57" t="s">
        <v>998</v>
      </c>
      <c r="P57" s="1">
        <f>VLOOKUP(N57,DATA!$J$1:$K$13,2,0)</f>
        <v>1</v>
      </c>
    </row>
    <row r="58" spans="1:16" x14ac:dyDescent="0.25">
      <c r="A58" t="s">
        <v>61</v>
      </c>
      <c r="B58" t="s">
        <v>7</v>
      </c>
      <c r="C58" t="s">
        <v>921</v>
      </c>
      <c r="D58" t="s">
        <v>15</v>
      </c>
      <c r="E58" s="68">
        <v>45949.580555555556</v>
      </c>
      <c r="F58" s="68">
        <v>45949.59097222222</v>
      </c>
      <c r="G58">
        <v>176</v>
      </c>
      <c r="H58" t="s">
        <v>1119</v>
      </c>
      <c r="I58" t="s">
        <v>22</v>
      </c>
      <c r="J58" s="68">
        <v>45949.615972222222</v>
      </c>
      <c r="K58" s="68">
        <v>45949.623611111114</v>
      </c>
      <c r="L58">
        <v>163</v>
      </c>
      <c r="N58" t="s">
        <v>58</v>
      </c>
      <c r="O58" t="s">
        <v>1120</v>
      </c>
      <c r="P58" s="1">
        <f>VLOOKUP(N58,DATA!$J$1:$K$13,2,0)</f>
        <v>1</v>
      </c>
    </row>
    <row r="59" spans="1:16" x14ac:dyDescent="0.25">
      <c r="A59" t="s">
        <v>61</v>
      </c>
      <c r="B59" t="s">
        <v>8</v>
      </c>
      <c r="C59" t="s">
        <v>1017</v>
      </c>
      <c r="D59" t="s">
        <v>83</v>
      </c>
      <c r="E59" s="68">
        <v>45949.583333333336</v>
      </c>
      <c r="F59" s="68">
        <v>45949.569444444445</v>
      </c>
      <c r="G59">
        <v>180</v>
      </c>
      <c r="H59" t="s">
        <v>1121</v>
      </c>
      <c r="I59" t="s">
        <v>503</v>
      </c>
      <c r="J59" s="68">
        <v>45949.611111111109</v>
      </c>
      <c r="K59" s="68">
        <v>45949.609722222223</v>
      </c>
      <c r="L59">
        <v>131</v>
      </c>
      <c r="N59" t="s">
        <v>58</v>
      </c>
      <c r="O59" t="s">
        <v>1010</v>
      </c>
      <c r="P59" s="1">
        <f>VLOOKUP(N59,DATA!$J$1:$K$13,2,0)</f>
        <v>1</v>
      </c>
    </row>
    <row r="60" spans="1:16" x14ac:dyDescent="0.25">
      <c r="A60" t="s">
        <v>61</v>
      </c>
      <c r="B60" t="s">
        <v>893</v>
      </c>
      <c r="C60" t="s">
        <v>1122</v>
      </c>
      <c r="D60" t="s">
        <v>31</v>
      </c>
      <c r="E60" s="68">
        <v>45949.583333333336</v>
      </c>
      <c r="F60" s="68">
        <v>45949.577777777777</v>
      </c>
      <c r="G60">
        <v>1</v>
      </c>
      <c r="H60" t="s">
        <v>1007</v>
      </c>
      <c r="I60" t="s">
        <v>433</v>
      </c>
      <c r="J60" s="68">
        <v>45949.625</v>
      </c>
      <c r="K60" s="68">
        <v>45949.633333333331</v>
      </c>
      <c r="L60">
        <v>8</v>
      </c>
      <c r="N60" t="s">
        <v>58</v>
      </c>
      <c r="O60" t="s">
        <v>1123</v>
      </c>
      <c r="P60" s="1">
        <f>VLOOKUP(N60,DATA!$J$1:$K$13,2,0)</f>
        <v>1</v>
      </c>
    </row>
    <row r="61" spans="1:16" ht="60" x14ac:dyDescent="0.25">
      <c r="A61" t="s">
        <v>61</v>
      </c>
      <c r="B61" t="s">
        <v>893</v>
      </c>
      <c r="C61" t="s">
        <v>1006</v>
      </c>
      <c r="D61" t="s">
        <v>685</v>
      </c>
      <c r="E61" s="68">
        <v>45949.600694444445</v>
      </c>
      <c r="F61" s="68">
        <v>45949.606944444444</v>
      </c>
      <c r="G61">
        <v>1</v>
      </c>
      <c r="H61" t="s">
        <v>1124</v>
      </c>
      <c r="I61" t="s">
        <v>30</v>
      </c>
      <c r="J61" s="68">
        <v>45949.614583333336</v>
      </c>
      <c r="K61" s="68">
        <v>45949.637499999997</v>
      </c>
      <c r="L61">
        <v>0</v>
      </c>
      <c r="M61" s="28" t="s">
        <v>987</v>
      </c>
      <c r="N61" t="s">
        <v>58</v>
      </c>
      <c r="O61" t="s">
        <v>1093</v>
      </c>
      <c r="P61" s="1">
        <f>VLOOKUP(N61,DATA!$J$1:$K$13,2,0)</f>
        <v>1</v>
      </c>
    </row>
    <row r="62" spans="1:16" x14ac:dyDescent="0.25">
      <c r="A62" t="s">
        <v>61</v>
      </c>
      <c r="B62" t="s">
        <v>8</v>
      </c>
      <c r="C62" t="s">
        <v>1125</v>
      </c>
      <c r="D62" t="s">
        <v>687</v>
      </c>
      <c r="E62" s="68">
        <v>45949.607638888891</v>
      </c>
      <c r="F62" s="68">
        <v>45949.604861111111</v>
      </c>
      <c r="G62">
        <v>138</v>
      </c>
      <c r="H62" t="s">
        <v>1126</v>
      </c>
      <c r="I62" t="s">
        <v>18</v>
      </c>
      <c r="J62" s="68">
        <v>45949.635416666664</v>
      </c>
      <c r="K62" s="68">
        <v>45949.638194444444</v>
      </c>
      <c r="L62">
        <v>169</v>
      </c>
      <c r="N62" t="s">
        <v>58</v>
      </c>
      <c r="O62" t="s">
        <v>1037</v>
      </c>
      <c r="P62" s="1">
        <f>VLOOKUP(N62,DATA!$J$1:$K$13,2,0)</f>
        <v>1</v>
      </c>
    </row>
    <row r="63" spans="1:16" x14ac:dyDescent="0.25">
      <c r="A63" t="s">
        <v>61</v>
      </c>
      <c r="B63" t="s">
        <v>8</v>
      </c>
      <c r="C63" t="s">
        <v>973</v>
      </c>
      <c r="D63" t="s">
        <v>688</v>
      </c>
      <c r="E63" s="68">
        <v>45949.611111111109</v>
      </c>
      <c r="F63" s="68">
        <v>45949.618055555555</v>
      </c>
      <c r="G63">
        <v>219</v>
      </c>
      <c r="H63" t="s">
        <v>973</v>
      </c>
      <c r="I63" t="s">
        <v>10</v>
      </c>
      <c r="J63" s="68">
        <v>45949.638888888891</v>
      </c>
      <c r="K63" s="68">
        <v>45949.647916666669</v>
      </c>
      <c r="L63">
        <v>200</v>
      </c>
      <c r="N63" t="s">
        <v>58</v>
      </c>
      <c r="O63" t="s">
        <v>1014</v>
      </c>
      <c r="P63" s="1">
        <f>VLOOKUP(N63,DATA!$J$1:$K$13,2,0)</f>
        <v>1</v>
      </c>
    </row>
    <row r="64" spans="1:16" x14ac:dyDescent="0.25">
      <c r="A64" t="s">
        <v>61</v>
      </c>
      <c r="B64" t="s">
        <v>8</v>
      </c>
      <c r="C64" t="s">
        <v>1127</v>
      </c>
      <c r="D64" t="s">
        <v>14</v>
      </c>
      <c r="E64" s="68">
        <v>45949.614583333336</v>
      </c>
      <c r="F64" s="68">
        <v>45949.731249999997</v>
      </c>
      <c r="G64">
        <v>198</v>
      </c>
      <c r="H64" t="s">
        <v>1128</v>
      </c>
      <c r="I64" t="s">
        <v>18</v>
      </c>
      <c r="J64" s="68">
        <v>45949.795138888891</v>
      </c>
      <c r="K64" s="68">
        <v>45949.794444444444</v>
      </c>
      <c r="N64" t="s">
        <v>58</v>
      </c>
      <c r="O64" t="s">
        <v>1042</v>
      </c>
      <c r="P64" s="1">
        <f>VLOOKUP(N64,DATA!$J$1:$K$13,2,0)</f>
        <v>1</v>
      </c>
    </row>
    <row r="65" spans="1:16" x14ac:dyDescent="0.25">
      <c r="A65" t="s">
        <v>61</v>
      </c>
      <c r="B65" t="s">
        <v>823</v>
      </c>
      <c r="C65" t="s">
        <v>1004</v>
      </c>
      <c r="D65" t="s">
        <v>772</v>
      </c>
      <c r="E65" s="68">
        <v>45949.614583333336</v>
      </c>
      <c r="F65" s="68">
        <v>45949.611111111109</v>
      </c>
      <c r="G65">
        <v>126</v>
      </c>
      <c r="H65" t="s">
        <v>1129</v>
      </c>
      <c r="I65" t="s">
        <v>22</v>
      </c>
      <c r="J65" s="68">
        <v>45949.649305555555</v>
      </c>
      <c r="K65" s="68">
        <v>45949.649305555555</v>
      </c>
      <c r="L65">
        <v>147</v>
      </c>
      <c r="N65" t="s">
        <v>58</v>
      </c>
      <c r="O65" t="s">
        <v>1011</v>
      </c>
      <c r="P65" s="1">
        <f>VLOOKUP(N65,DATA!$J$1:$K$13,2,0)</f>
        <v>1</v>
      </c>
    </row>
    <row r="66" spans="1:16" ht="60" x14ac:dyDescent="0.25">
      <c r="A66" t="s">
        <v>61</v>
      </c>
      <c r="B66" t="s">
        <v>8</v>
      </c>
      <c r="C66" t="s">
        <v>1130</v>
      </c>
      <c r="D66" t="s">
        <v>606</v>
      </c>
      <c r="E66" s="68">
        <v>45949.659722222219</v>
      </c>
      <c r="F66" s="68">
        <v>45949.65347222222</v>
      </c>
      <c r="G66">
        <v>227</v>
      </c>
      <c r="H66" t="s">
        <v>1131</v>
      </c>
      <c r="I66" t="s">
        <v>77</v>
      </c>
      <c r="J66" s="68">
        <v>45949.652777777781</v>
      </c>
      <c r="K66" s="68">
        <v>45949.689583333333</v>
      </c>
      <c r="L66">
        <v>155</v>
      </c>
      <c r="M66" s="28" t="s">
        <v>987</v>
      </c>
      <c r="N66" t="s">
        <v>58</v>
      </c>
      <c r="O66" t="s">
        <v>1029</v>
      </c>
      <c r="P66" s="1">
        <f>VLOOKUP(N66,DATA!$J$1:$K$13,2,0)</f>
        <v>1</v>
      </c>
    </row>
    <row r="67" spans="1:16" x14ac:dyDescent="0.25">
      <c r="A67" t="s">
        <v>61</v>
      </c>
      <c r="B67" t="s">
        <v>8</v>
      </c>
      <c r="C67" t="s">
        <v>1132</v>
      </c>
      <c r="D67" t="s">
        <v>89</v>
      </c>
      <c r="E67" s="68">
        <v>45949.6875</v>
      </c>
      <c r="F67" s="68">
        <v>45949.675000000003</v>
      </c>
      <c r="G67">
        <v>159</v>
      </c>
      <c r="H67" t="s">
        <v>1133</v>
      </c>
      <c r="I67" t="s">
        <v>84</v>
      </c>
      <c r="J67" s="68">
        <v>45949.71875</v>
      </c>
      <c r="K67" s="68">
        <v>45949.71875</v>
      </c>
      <c r="L67">
        <v>150</v>
      </c>
      <c r="N67" t="s">
        <v>58</v>
      </c>
      <c r="O67" t="s">
        <v>1134</v>
      </c>
      <c r="P67" s="1">
        <f>VLOOKUP(N67,DATA!$J$1:$K$13,2,0)</f>
        <v>1</v>
      </c>
    </row>
    <row r="68" spans="1:16" x14ac:dyDescent="0.25">
      <c r="A68" t="s">
        <v>61</v>
      </c>
      <c r="B68" t="s">
        <v>823</v>
      </c>
      <c r="C68" t="s">
        <v>1135</v>
      </c>
      <c r="D68" t="s">
        <v>76</v>
      </c>
      <c r="E68" s="68">
        <v>45949.690972222219</v>
      </c>
      <c r="F68" s="68">
        <v>45949.688194444447</v>
      </c>
      <c r="G68">
        <v>74</v>
      </c>
      <c r="H68" t="s">
        <v>1136</v>
      </c>
      <c r="I68" t="s">
        <v>77</v>
      </c>
      <c r="J68" s="68">
        <v>45949.725694444445</v>
      </c>
      <c r="K68" s="68">
        <v>45949.726388888892</v>
      </c>
      <c r="N68" t="s">
        <v>58</v>
      </c>
      <c r="O68" t="s">
        <v>997</v>
      </c>
      <c r="P68" s="1">
        <f>VLOOKUP(N68,DATA!$J$1:$K$13,2,0)</f>
        <v>1</v>
      </c>
    </row>
    <row r="69" spans="1:16" x14ac:dyDescent="0.25">
      <c r="A69" t="s">
        <v>61</v>
      </c>
      <c r="B69" t="s">
        <v>9</v>
      </c>
      <c r="C69" t="s">
        <v>980</v>
      </c>
      <c r="D69" t="s">
        <v>19</v>
      </c>
      <c r="E69" s="68">
        <v>45949.696527777778</v>
      </c>
      <c r="F69" s="68">
        <v>45949.684027777781</v>
      </c>
      <c r="G69">
        <v>87</v>
      </c>
      <c r="H69" t="s">
        <v>877</v>
      </c>
      <c r="I69" t="s">
        <v>20</v>
      </c>
      <c r="J69" s="68">
        <v>45949.727777777778</v>
      </c>
      <c r="K69" s="68">
        <v>45949.724999999999</v>
      </c>
      <c r="L69">
        <v>94</v>
      </c>
      <c r="N69" t="s">
        <v>58</v>
      </c>
      <c r="O69" t="s">
        <v>1026</v>
      </c>
      <c r="P69" s="1">
        <f>VLOOKUP(N69,DATA!$J$1:$K$13,2,0)</f>
        <v>1</v>
      </c>
    </row>
    <row r="70" spans="1:16" x14ac:dyDescent="0.25">
      <c r="A70" t="s">
        <v>61</v>
      </c>
      <c r="B70" t="s">
        <v>7</v>
      </c>
      <c r="C70" t="s">
        <v>1137</v>
      </c>
      <c r="D70" t="s">
        <v>44</v>
      </c>
      <c r="E70" s="68">
        <v>45949.70416666667</v>
      </c>
      <c r="F70" s="68">
        <v>45949.686111111114</v>
      </c>
      <c r="G70">
        <v>170</v>
      </c>
      <c r="H70" t="s">
        <v>957</v>
      </c>
      <c r="I70" t="s">
        <v>13</v>
      </c>
      <c r="J70" s="68">
        <v>45949.736805555556</v>
      </c>
      <c r="K70" s="68">
        <v>45949.73333333333</v>
      </c>
      <c r="L70">
        <v>175</v>
      </c>
      <c r="N70" t="s">
        <v>58</v>
      </c>
      <c r="O70" t="s">
        <v>1064</v>
      </c>
      <c r="P70" s="1">
        <f>VLOOKUP(N70,DATA!$J$1:$K$13,2,0)</f>
        <v>1</v>
      </c>
    </row>
    <row r="71" spans="1:16" x14ac:dyDescent="0.25">
      <c r="A71" t="s">
        <v>989</v>
      </c>
      <c r="B71" t="s">
        <v>824</v>
      </c>
      <c r="C71" t="s">
        <v>1138</v>
      </c>
      <c r="D71" t="s">
        <v>32</v>
      </c>
      <c r="E71" s="68">
        <v>45949.708333333336</v>
      </c>
      <c r="F71" s="68">
        <v>45949.696527777778</v>
      </c>
      <c r="G71">
        <v>0</v>
      </c>
      <c r="H71" t="s">
        <v>1139</v>
      </c>
      <c r="I71" t="s">
        <v>529</v>
      </c>
      <c r="J71" s="125"/>
      <c r="K71" s="29"/>
      <c r="L71" s="29"/>
      <c r="N71" t="s">
        <v>59</v>
      </c>
      <c r="O71" t="s">
        <v>1140</v>
      </c>
      <c r="P71" s="1">
        <f>VLOOKUP(N71,DATA!$J$1:$K$13,2,0)</f>
        <v>2</v>
      </c>
    </row>
    <row r="72" spans="1:16" ht="60" x14ac:dyDescent="0.25">
      <c r="A72" t="s">
        <v>61</v>
      </c>
      <c r="B72" t="s">
        <v>8</v>
      </c>
      <c r="C72" t="s">
        <v>975</v>
      </c>
      <c r="D72" t="s">
        <v>15</v>
      </c>
      <c r="E72" s="68">
        <v>45949.708333333336</v>
      </c>
      <c r="F72" s="68">
        <v>45949.711111111108</v>
      </c>
      <c r="G72">
        <v>169</v>
      </c>
      <c r="H72" t="s">
        <v>975</v>
      </c>
      <c r="I72" t="s">
        <v>474</v>
      </c>
      <c r="J72" s="68">
        <v>45949.729166666664</v>
      </c>
      <c r="K72" s="68">
        <v>45949.741666666669</v>
      </c>
      <c r="L72">
        <v>172</v>
      </c>
      <c r="M72" s="28" t="s">
        <v>987</v>
      </c>
      <c r="N72" t="s">
        <v>58</v>
      </c>
      <c r="O72" t="s">
        <v>1101</v>
      </c>
      <c r="P72" s="1">
        <f>VLOOKUP(N72,DATA!$J$1:$K$13,2,0)</f>
        <v>1</v>
      </c>
    </row>
    <row r="73" spans="1:16" x14ac:dyDescent="0.25">
      <c r="A73" t="s">
        <v>61</v>
      </c>
      <c r="B73" t="s">
        <v>8</v>
      </c>
      <c r="C73" t="s">
        <v>985</v>
      </c>
      <c r="D73" t="s">
        <v>75</v>
      </c>
      <c r="E73" s="68">
        <v>45949.711805555555</v>
      </c>
      <c r="F73" s="68">
        <v>45949.710416666669</v>
      </c>
      <c r="G73">
        <v>204</v>
      </c>
      <c r="H73" t="s">
        <v>985</v>
      </c>
      <c r="I73" t="s">
        <v>13</v>
      </c>
      <c r="J73" s="68">
        <v>45949.739583333336</v>
      </c>
      <c r="K73" s="68">
        <v>45949.743055555555</v>
      </c>
      <c r="L73">
        <v>215</v>
      </c>
      <c r="N73" t="s">
        <v>58</v>
      </c>
      <c r="O73" t="s">
        <v>995</v>
      </c>
      <c r="P73" s="1">
        <f>VLOOKUP(N73,DATA!$J$1:$K$13,2,0)</f>
        <v>1</v>
      </c>
    </row>
    <row r="74" spans="1:16" ht="60" x14ac:dyDescent="0.25">
      <c r="A74" t="s">
        <v>61</v>
      </c>
      <c r="B74" t="s">
        <v>9</v>
      </c>
      <c r="C74" t="s">
        <v>976</v>
      </c>
      <c r="D74" t="s">
        <v>621</v>
      </c>
      <c r="E74" s="68">
        <v>45949.717361111114</v>
      </c>
      <c r="F74" s="68">
        <v>45949.711805555555</v>
      </c>
      <c r="G74">
        <v>73</v>
      </c>
      <c r="H74" t="s">
        <v>1001</v>
      </c>
      <c r="I74" t="s">
        <v>30</v>
      </c>
      <c r="J74" s="68">
        <v>45949.782638888886</v>
      </c>
      <c r="K74" s="68">
        <v>45949.78402777778</v>
      </c>
      <c r="L74">
        <v>76</v>
      </c>
      <c r="M74" s="28" t="s">
        <v>987</v>
      </c>
      <c r="N74" t="s">
        <v>58</v>
      </c>
      <c r="O74" t="s">
        <v>1009</v>
      </c>
      <c r="P74" s="1">
        <f>VLOOKUP(N74,DATA!$J$1:$K$13,2,0)</f>
        <v>1</v>
      </c>
    </row>
    <row r="75" spans="1:16" x14ac:dyDescent="0.25">
      <c r="A75" t="s">
        <v>61</v>
      </c>
      <c r="B75" t="s">
        <v>8</v>
      </c>
      <c r="C75" t="s">
        <v>1141</v>
      </c>
      <c r="D75" t="s">
        <v>14</v>
      </c>
      <c r="E75" s="68">
        <v>45949.732638888891</v>
      </c>
      <c r="F75" s="68">
        <v>45949.719444444447</v>
      </c>
      <c r="G75">
        <v>167</v>
      </c>
      <c r="H75" t="s">
        <v>1141</v>
      </c>
      <c r="I75" t="s">
        <v>26</v>
      </c>
      <c r="J75" s="68">
        <v>45949.753472222219</v>
      </c>
      <c r="K75" s="68">
        <v>45949.75</v>
      </c>
      <c r="L75">
        <v>146</v>
      </c>
      <c r="N75" t="s">
        <v>58</v>
      </c>
      <c r="O75" t="s">
        <v>1142</v>
      </c>
      <c r="P75" s="1">
        <f>VLOOKUP(N75,DATA!$J$1:$K$13,2,0)</f>
        <v>1</v>
      </c>
    </row>
    <row r="76" spans="1:16" ht="60" x14ac:dyDescent="0.25">
      <c r="A76" t="s">
        <v>61</v>
      </c>
      <c r="B76" t="s">
        <v>8</v>
      </c>
      <c r="C76" t="s">
        <v>1019</v>
      </c>
      <c r="D76" t="s">
        <v>772</v>
      </c>
      <c r="E76" s="68">
        <v>45949.732638888891</v>
      </c>
      <c r="F76" s="68">
        <v>45949.747916666667</v>
      </c>
      <c r="G76">
        <v>167</v>
      </c>
      <c r="H76" t="s">
        <v>1019</v>
      </c>
      <c r="I76" t="s">
        <v>43</v>
      </c>
      <c r="J76" s="68">
        <v>45949.760416666664</v>
      </c>
      <c r="K76" s="68">
        <v>45949.790277777778</v>
      </c>
      <c r="M76" s="28" t="s">
        <v>923</v>
      </c>
      <c r="N76" t="s">
        <v>58</v>
      </c>
      <c r="O76" t="s">
        <v>1038</v>
      </c>
      <c r="P76" s="1">
        <f>VLOOKUP(N76,DATA!$J$1:$K$13,2,0)</f>
        <v>1</v>
      </c>
    </row>
    <row r="77" spans="1:16" ht="60" x14ac:dyDescent="0.25">
      <c r="A77" t="s">
        <v>61</v>
      </c>
      <c r="B77" t="s">
        <v>8</v>
      </c>
      <c r="C77" t="s">
        <v>924</v>
      </c>
      <c r="D77" t="s">
        <v>11</v>
      </c>
      <c r="E77" s="68">
        <v>45949.736111111109</v>
      </c>
      <c r="F77" s="68">
        <v>45949.737500000003</v>
      </c>
      <c r="G77">
        <v>183</v>
      </c>
      <c r="H77" t="s">
        <v>1143</v>
      </c>
      <c r="I77" t="s">
        <v>24</v>
      </c>
      <c r="J77" s="68">
        <v>45949.760416666664</v>
      </c>
      <c r="K77" s="68">
        <v>45949.788888888892</v>
      </c>
      <c r="M77" s="28" t="s">
        <v>987</v>
      </c>
      <c r="N77" t="s">
        <v>58</v>
      </c>
      <c r="O77" t="s">
        <v>1043</v>
      </c>
      <c r="P77" s="1">
        <f>VLOOKUP(N77,DATA!$J$1:$K$13,2,0)</f>
        <v>1</v>
      </c>
    </row>
    <row r="78" spans="1:16" ht="60" x14ac:dyDescent="0.25">
      <c r="A78" t="s">
        <v>61</v>
      </c>
      <c r="B78" t="s">
        <v>8</v>
      </c>
      <c r="C78" t="s">
        <v>977</v>
      </c>
      <c r="D78" t="s">
        <v>15</v>
      </c>
      <c r="E78" s="68">
        <v>45949.739583333336</v>
      </c>
      <c r="F78" s="68">
        <v>45949.790277777778</v>
      </c>
      <c r="G78">
        <v>157</v>
      </c>
      <c r="H78" t="s">
        <v>977</v>
      </c>
      <c r="I78" t="s">
        <v>88</v>
      </c>
      <c r="J78" s="68">
        <v>45949.760416666664</v>
      </c>
      <c r="K78" s="68">
        <v>45949.842361111114</v>
      </c>
      <c r="L78">
        <v>169</v>
      </c>
      <c r="M78" s="28" t="s">
        <v>923</v>
      </c>
      <c r="N78" t="s">
        <v>58</v>
      </c>
      <c r="O78" t="s">
        <v>999</v>
      </c>
      <c r="P78" s="1">
        <f>VLOOKUP(N78,DATA!$J$1:$K$13,2,0)</f>
        <v>1</v>
      </c>
    </row>
    <row r="79" spans="1:16" ht="60" x14ac:dyDescent="0.25">
      <c r="A79" t="s">
        <v>61</v>
      </c>
      <c r="B79" t="s">
        <v>174</v>
      </c>
      <c r="C79" t="s">
        <v>1144</v>
      </c>
      <c r="D79" t="s">
        <v>635</v>
      </c>
      <c r="E79" s="68">
        <v>45949.746527777781</v>
      </c>
      <c r="F79" s="68">
        <v>45949.754166666666</v>
      </c>
      <c r="G79">
        <v>0</v>
      </c>
      <c r="H79" t="s">
        <v>1145</v>
      </c>
      <c r="I79" t="s">
        <v>22</v>
      </c>
      <c r="J79" s="68">
        <v>45949.829861111109</v>
      </c>
      <c r="K79" s="68">
        <v>45949.862500000003</v>
      </c>
      <c r="L79">
        <v>0</v>
      </c>
      <c r="M79" s="28" t="s">
        <v>987</v>
      </c>
      <c r="N79" t="s">
        <v>64</v>
      </c>
      <c r="O79" t="s">
        <v>1146</v>
      </c>
      <c r="P79" s="1">
        <f>VLOOKUP(N79,DATA!$J$1:$K$13,2,0)</f>
        <v>2</v>
      </c>
    </row>
    <row r="80" spans="1:16" x14ac:dyDescent="0.25">
      <c r="A80" t="s">
        <v>61</v>
      </c>
      <c r="B80" t="s">
        <v>8</v>
      </c>
      <c r="C80" t="s">
        <v>1147</v>
      </c>
      <c r="D80" t="s">
        <v>16</v>
      </c>
      <c r="E80" s="68">
        <v>45949.746527777781</v>
      </c>
      <c r="F80" s="68">
        <v>45949.749305555553</v>
      </c>
      <c r="G80">
        <v>169</v>
      </c>
      <c r="H80" t="s">
        <v>1147</v>
      </c>
      <c r="I80" t="s">
        <v>494</v>
      </c>
      <c r="J80" s="68">
        <v>45949.767361111109</v>
      </c>
      <c r="K80" s="68">
        <v>45949.775694444441</v>
      </c>
      <c r="L80">
        <v>166</v>
      </c>
      <c r="N80" t="s">
        <v>58</v>
      </c>
      <c r="O80" t="s">
        <v>1028</v>
      </c>
      <c r="P80" s="1">
        <f>VLOOKUP(N80,DATA!$J$1:$K$13,2,0)</f>
        <v>1</v>
      </c>
    </row>
    <row r="81" spans="1:16" x14ac:dyDescent="0.25">
      <c r="A81" t="s">
        <v>61</v>
      </c>
      <c r="B81" t="s">
        <v>9</v>
      </c>
      <c r="C81" t="s">
        <v>1020</v>
      </c>
      <c r="D81" t="s">
        <v>21</v>
      </c>
      <c r="E81" s="68">
        <v>45949.750694444447</v>
      </c>
      <c r="F81" s="68">
        <v>45949.740277777775</v>
      </c>
      <c r="G81">
        <v>100</v>
      </c>
      <c r="H81" t="s">
        <v>939</v>
      </c>
      <c r="I81" t="s">
        <v>22</v>
      </c>
      <c r="J81" s="68">
        <v>45949.781944444447</v>
      </c>
      <c r="K81" s="68">
        <v>45949.777777777781</v>
      </c>
      <c r="L81">
        <v>85</v>
      </c>
      <c r="N81" t="s">
        <v>58</v>
      </c>
      <c r="O81" t="s">
        <v>998</v>
      </c>
      <c r="P81" s="1">
        <f>VLOOKUP(N81,DATA!$J$1:$K$13,2,0)</f>
        <v>1</v>
      </c>
    </row>
    <row r="82" spans="1:16" x14ac:dyDescent="0.25">
      <c r="A82" t="s">
        <v>61</v>
      </c>
      <c r="B82" t="s">
        <v>8</v>
      </c>
      <c r="C82" t="s">
        <v>1148</v>
      </c>
      <c r="D82" t="s">
        <v>19</v>
      </c>
      <c r="E82" s="68">
        <v>45949.756944444445</v>
      </c>
      <c r="F82" s="68">
        <v>45949.753472222219</v>
      </c>
      <c r="G82">
        <v>197</v>
      </c>
      <c r="H82" t="s">
        <v>1148</v>
      </c>
      <c r="I82" t="s">
        <v>50</v>
      </c>
      <c r="J82" s="68">
        <v>45949.784722222219</v>
      </c>
      <c r="K82" s="68">
        <v>45949.786111111112</v>
      </c>
      <c r="N82" t="s">
        <v>58</v>
      </c>
      <c r="O82" t="s">
        <v>1149</v>
      </c>
      <c r="P82" s="1">
        <f>VLOOKUP(N82,DATA!$J$1:$K$13,2,0)</f>
        <v>1</v>
      </c>
    </row>
    <row r="83" spans="1:16" ht="60" x14ac:dyDescent="0.25">
      <c r="A83" t="s">
        <v>61</v>
      </c>
      <c r="B83" t="s">
        <v>8</v>
      </c>
      <c r="C83" t="s">
        <v>1021</v>
      </c>
      <c r="D83" t="s">
        <v>654</v>
      </c>
      <c r="E83" s="68">
        <v>45949.756944444445</v>
      </c>
      <c r="F83" s="68">
        <v>45949.748611111114</v>
      </c>
      <c r="G83">
        <v>93</v>
      </c>
      <c r="H83" t="s">
        <v>1008</v>
      </c>
      <c r="I83" t="s">
        <v>517</v>
      </c>
      <c r="J83" s="68">
        <v>45949.798611111109</v>
      </c>
      <c r="K83" s="68">
        <v>45949.813194444447</v>
      </c>
      <c r="L83">
        <v>144</v>
      </c>
      <c r="M83" s="28" t="s">
        <v>987</v>
      </c>
      <c r="N83" t="s">
        <v>58</v>
      </c>
      <c r="O83" t="s">
        <v>1010</v>
      </c>
      <c r="P83" s="1">
        <f>VLOOKUP(N83,DATA!$J$1:$K$13,2,0)</f>
        <v>1</v>
      </c>
    </row>
    <row r="84" spans="1:16" ht="60" x14ac:dyDescent="0.25">
      <c r="A84" t="s">
        <v>61</v>
      </c>
      <c r="B84" t="s">
        <v>9</v>
      </c>
      <c r="C84" t="s">
        <v>963</v>
      </c>
      <c r="D84" t="s">
        <v>604</v>
      </c>
      <c r="E84" s="68">
        <v>45949.758333333331</v>
      </c>
      <c r="F84" s="68">
        <v>45949.750694444447</v>
      </c>
      <c r="G84">
        <v>98</v>
      </c>
      <c r="H84" t="s">
        <v>959</v>
      </c>
      <c r="I84" t="s">
        <v>24</v>
      </c>
      <c r="J84" s="68">
        <v>45949.782638888886</v>
      </c>
      <c r="K84" s="68">
        <v>45949.779166666667</v>
      </c>
      <c r="L84">
        <v>90</v>
      </c>
      <c r="M84" s="28" t="s">
        <v>923</v>
      </c>
      <c r="N84" t="s">
        <v>58</v>
      </c>
      <c r="O84" t="s">
        <v>1062</v>
      </c>
      <c r="P84" s="1">
        <f>VLOOKUP(N84,DATA!$J$1:$K$13,2,0)</f>
        <v>1</v>
      </c>
    </row>
    <row r="85" spans="1:16" ht="60" x14ac:dyDescent="0.25">
      <c r="A85" t="s">
        <v>61</v>
      </c>
      <c r="B85" t="s">
        <v>823</v>
      </c>
      <c r="C85" t="s">
        <v>1150</v>
      </c>
      <c r="D85" t="s">
        <v>772</v>
      </c>
      <c r="E85" s="68">
        <v>45949.770833333336</v>
      </c>
      <c r="F85" s="68">
        <v>45949.790277777778</v>
      </c>
      <c r="H85" t="s">
        <v>1151</v>
      </c>
      <c r="I85" t="s">
        <v>17</v>
      </c>
      <c r="J85" s="68">
        <v>45949.805555555555</v>
      </c>
      <c r="K85" s="68">
        <v>45949.826388888891</v>
      </c>
      <c r="M85" s="28" t="s">
        <v>923</v>
      </c>
      <c r="N85" t="s">
        <v>58</v>
      </c>
      <c r="O85" t="s">
        <v>994</v>
      </c>
      <c r="P85" s="1">
        <f>VLOOKUP(N85,DATA!$J$1:$K$13,2,0)</f>
        <v>1</v>
      </c>
    </row>
    <row r="86" spans="1:16" x14ac:dyDescent="0.25">
      <c r="A86" t="s">
        <v>61</v>
      </c>
      <c r="B86" t="s">
        <v>41</v>
      </c>
      <c r="C86" t="s">
        <v>1152</v>
      </c>
      <c r="D86" t="s">
        <v>710</v>
      </c>
      <c r="E86" s="68">
        <v>45949.78125</v>
      </c>
      <c r="F86" s="68">
        <v>45949.727777777778</v>
      </c>
      <c r="G86">
        <v>0</v>
      </c>
      <c r="H86" t="s">
        <v>1153</v>
      </c>
      <c r="I86" t="s">
        <v>422</v>
      </c>
      <c r="J86" s="68">
        <v>45949.836805555555</v>
      </c>
      <c r="K86" s="68">
        <v>45949.828472222223</v>
      </c>
      <c r="L86">
        <v>0</v>
      </c>
      <c r="N86" t="s">
        <v>64</v>
      </c>
      <c r="P86" s="1">
        <f>VLOOKUP(N86,DATA!$J$1:$K$13,2,0)</f>
        <v>2</v>
      </c>
    </row>
    <row r="87" spans="1:16" ht="60" x14ac:dyDescent="0.25">
      <c r="A87" t="s">
        <v>61</v>
      </c>
      <c r="B87" t="s">
        <v>8</v>
      </c>
      <c r="C87" t="s">
        <v>1154</v>
      </c>
      <c r="D87" t="s">
        <v>85</v>
      </c>
      <c r="E87" s="68">
        <v>45949.819444444445</v>
      </c>
      <c r="F87" s="68">
        <v>45949.844444444447</v>
      </c>
      <c r="G87">
        <v>66</v>
      </c>
      <c r="H87" t="s">
        <v>1155</v>
      </c>
      <c r="I87" t="s">
        <v>22</v>
      </c>
      <c r="J87" s="68">
        <v>45949.854166666664</v>
      </c>
      <c r="K87" s="68">
        <v>45949.870138888888</v>
      </c>
      <c r="M87" s="28" t="s">
        <v>923</v>
      </c>
      <c r="N87" t="s">
        <v>58</v>
      </c>
      <c r="O87" t="s">
        <v>1029</v>
      </c>
      <c r="P87" s="1">
        <f>VLOOKUP(N87,DATA!$J$1:$K$13,2,0)</f>
        <v>1</v>
      </c>
    </row>
    <row r="88" spans="1:16" ht="60" x14ac:dyDescent="0.25">
      <c r="A88" t="s">
        <v>61</v>
      </c>
      <c r="B88" t="s">
        <v>62</v>
      </c>
      <c r="C88" t="s">
        <v>1156</v>
      </c>
      <c r="D88" t="s">
        <v>16</v>
      </c>
      <c r="E88" s="68">
        <v>45949.822916666664</v>
      </c>
      <c r="F88" s="68">
        <v>45949.809027777781</v>
      </c>
      <c r="G88">
        <v>0</v>
      </c>
      <c r="H88" t="s">
        <v>1157</v>
      </c>
      <c r="I88" t="s">
        <v>431</v>
      </c>
      <c r="J88" s="68">
        <v>45949.90625</v>
      </c>
      <c r="K88" s="68">
        <v>45949.920138888891</v>
      </c>
      <c r="L88">
        <v>0</v>
      </c>
      <c r="M88" s="28" t="s">
        <v>987</v>
      </c>
      <c r="N88" t="s">
        <v>64</v>
      </c>
      <c r="O88" t="s">
        <v>919</v>
      </c>
      <c r="P88" s="1">
        <f>VLOOKUP(N88,DATA!$J$1:$K$13,2,0)</f>
        <v>2</v>
      </c>
    </row>
    <row r="89" spans="1:16" x14ac:dyDescent="0.25">
      <c r="A89" t="s">
        <v>61</v>
      </c>
      <c r="B89" t="s">
        <v>9</v>
      </c>
      <c r="C89" t="s">
        <v>1041</v>
      </c>
      <c r="D89" t="s">
        <v>14</v>
      </c>
      <c r="E89" s="68">
        <v>45949.829861111109</v>
      </c>
      <c r="F89" s="68">
        <v>45949.820138888892</v>
      </c>
      <c r="G89">
        <v>68</v>
      </c>
      <c r="H89" t="s">
        <v>938</v>
      </c>
      <c r="I89" t="s">
        <v>18</v>
      </c>
      <c r="J89" s="68">
        <v>45949.857638888891</v>
      </c>
      <c r="K89" s="68">
        <v>45949.856249999997</v>
      </c>
      <c r="L89">
        <v>91</v>
      </c>
      <c r="N89" t="s">
        <v>58</v>
      </c>
      <c r="O89" t="s">
        <v>1158</v>
      </c>
      <c r="P89" s="1">
        <f>VLOOKUP(N89,DATA!$J$1:$K$13,2,0)</f>
        <v>1</v>
      </c>
    </row>
    <row r="90" spans="1:16" x14ac:dyDescent="0.25">
      <c r="A90" t="s">
        <v>988</v>
      </c>
      <c r="B90" t="s">
        <v>9</v>
      </c>
      <c r="C90" t="s">
        <v>922</v>
      </c>
      <c r="D90" t="s">
        <v>25</v>
      </c>
      <c r="E90" s="68">
        <v>45949.862500000003</v>
      </c>
      <c r="F90" s="68">
        <v>45949.854861111111</v>
      </c>
      <c r="G90">
        <v>78</v>
      </c>
      <c r="H90" t="s">
        <v>830</v>
      </c>
      <c r="I90" t="s">
        <v>770</v>
      </c>
      <c r="J90" s="125"/>
      <c r="K90" s="29"/>
      <c r="L90" s="29"/>
      <c r="N90" t="s">
        <v>58</v>
      </c>
      <c r="O90" t="s">
        <v>1159</v>
      </c>
      <c r="P90" s="1">
        <f>VLOOKUP(N90,DATA!$J$1:$K$13,2,0)</f>
        <v>1</v>
      </c>
    </row>
    <row r="91" spans="1:16" x14ac:dyDescent="0.25">
      <c r="A91" t="s">
        <v>61</v>
      </c>
      <c r="B91" t="s">
        <v>8</v>
      </c>
      <c r="C91" t="s">
        <v>1160</v>
      </c>
      <c r="D91" t="s">
        <v>25</v>
      </c>
      <c r="E91" s="68">
        <v>45949.875</v>
      </c>
      <c r="F91" s="68">
        <v>45949.907638888886</v>
      </c>
      <c r="G91">
        <v>180</v>
      </c>
      <c r="H91" t="s">
        <v>1061</v>
      </c>
      <c r="I91" t="s">
        <v>459</v>
      </c>
      <c r="J91" s="125"/>
      <c r="K91" s="125"/>
      <c r="L91" s="29"/>
      <c r="N91" t="s">
        <v>58</v>
      </c>
      <c r="O91" t="s">
        <v>1043</v>
      </c>
      <c r="P91" s="1">
        <f>VLOOKUP(N91,DATA!$J$1:$K$13,2,0)</f>
        <v>1</v>
      </c>
    </row>
    <row r="92" spans="1:16" x14ac:dyDescent="0.25">
      <c r="A92" t="s">
        <v>61</v>
      </c>
      <c r="B92" t="s">
        <v>8</v>
      </c>
      <c r="C92" t="s">
        <v>1161</v>
      </c>
      <c r="D92" t="s">
        <v>29</v>
      </c>
      <c r="E92" s="68">
        <v>45949.875</v>
      </c>
      <c r="F92" s="68">
        <v>45949.861805555556</v>
      </c>
      <c r="G92">
        <v>166</v>
      </c>
      <c r="H92" t="s">
        <v>1161</v>
      </c>
      <c r="I92" t="s">
        <v>18</v>
      </c>
      <c r="J92" s="68">
        <v>45949.895833333336</v>
      </c>
      <c r="K92" s="68">
        <v>45949.888888888891</v>
      </c>
      <c r="L92">
        <v>176</v>
      </c>
      <c r="N92" t="s">
        <v>58</v>
      </c>
      <c r="O92" t="s">
        <v>1142</v>
      </c>
      <c r="P92" s="1">
        <f>VLOOKUP(N92,DATA!$J$1:$K$13,2,0)</f>
        <v>1</v>
      </c>
    </row>
    <row r="93" spans="1:16" x14ac:dyDescent="0.25">
      <c r="A93" t="s">
        <v>989</v>
      </c>
      <c r="B93" t="s">
        <v>823</v>
      </c>
      <c r="C93" t="s">
        <v>1162</v>
      </c>
      <c r="D93" t="s">
        <v>85</v>
      </c>
      <c r="E93" s="68">
        <v>45949.888888888891</v>
      </c>
      <c r="F93" s="68">
        <v>45949.896527777775</v>
      </c>
      <c r="H93" t="s">
        <v>1163</v>
      </c>
      <c r="I93" t="s">
        <v>12</v>
      </c>
      <c r="J93" s="125"/>
      <c r="K93" s="29"/>
      <c r="L93" s="29"/>
      <c r="N93" t="s">
        <v>58</v>
      </c>
      <c r="O93" t="s">
        <v>997</v>
      </c>
      <c r="P93" s="1">
        <f>VLOOKUP(N93,DATA!$J$1:$K$13,2,0)</f>
        <v>1</v>
      </c>
    </row>
    <row r="94" spans="1:16" x14ac:dyDescent="0.25">
      <c r="A94" t="s">
        <v>61</v>
      </c>
      <c r="B94" t="s">
        <v>8</v>
      </c>
      <c r="C94" t="s">
        <v>1164</v>
      </c>
      <c r="D94" t="s">
        <v>644</v>
      </c>
      <c r="E94" s="68">
        <v>45949.895833333336</v>
      </c>
      <c r="F94" s="68">
        <v>45949.881249999999</v>
      </c>
      <c r="G94">
        <v>166</v>
      </c>
      <c r="H94" t="s">
        <v>1164</v>
      </c>
      <c r="I94" t="s">
        <v>22</v>
      </c>
      <c r="J94" s="68">
        <v>45949.916666666664</v>
      </c>
      <c r="K94" s="68">
        <v>45949.90902777778</v>
      </c>
      <c r="L94">
        <v>145</v>
      </c>
      <c r="N94" t="s">
        <v>58</v>
      </c>
      <c r="O94" t="s">
        <v>1028</v>
      </c>
      <c r="P94" s="1">
        <f>VLOOKUP(N94,DATA!$J$1:$K$13,2,0)</f>
        <v>1</v>
      </c>
    </row>
    <row r="95" spans="1:16" x14ac:dyDescent="0.25">
      <c r="A95" t="s">
        <v>1165</v>
      </c>
      <c r="B95" t="s">
        <v>9</v>
      </c>
      <c r="C95" t="s">
        <v>978</v>
      </c>
      <c r="D95" t="s">
        <v>31</v>
      </c>
      <c r="E95" s="68">
        <v>45949.899305555555</v>
      </c>
      <c r="F95" s="68">
        <v>45949.90347222222</v>
      </c>
      <c r="G95">
        <v>83</v>
      </c>
      <c r="H95" t="s">
        <v>883</v>
      </c>
      <c r="I95" t="s">
        <v>12</v>
      </c>
      <c r="J95" s="125"/>
      <c r="K95" s="29"/>
      <c r="L95" s="29"/>
      <c r="N95" t="s">
        <v>58</v>
      </c>
      <c r="O95" t="s">
        <v>1009</v>
      </c>
      <c r="P95" s="1">
        <f>VLOOKUP(N95,DATA!$J$1:$K$13,2,0)</f>
        <v>1</v>
      </c>
    </row>
    <row r="96" spans="1:16" x14ac:dyDescent="0.25">
      <c r="A96" t="s">
        <v>1025</v>
      </c>
      <c r="B96" t="s">
        <v>8</v>
      </c>
      <c r="C96" t="s">
        <v>1166</v>
      </c>
      <c r="D96" t="s">
        <v>34</v>
      </c>
      <c r="E96" s="68">
        <v>45949.923611111109</v>
      </c>
      <c r="F96" s="68">
        <v>45949.916666666664</v>
      </c>
      <c r="G96">
        <v>227</v>
      </c>
      <c r="H96" t="s">
        <v>1166</v>
      </c>
      <c r="I96" t="s">
        <v>12</v>
      </c>
      <c r="J96" s="68">
        <v>45949.951388888891</v>
      </c>
      <c r="K96" s="68">
        <v>45949.945833333331</v>
      </c>
      <c r="L96">
        <v>203</v>
      </c>
      <c r="N96" t="s">
        <v>58</v>
      </c>
      <c r="O96" t="s">
        <v>1149</v>
      </c>
      <c r="P96" s="1">
        <f>VLOOKUP(N96,DATA!$J$1:$K$13,2,0)</f>
        <v>1</v>
      </c>
    </row>
    <row r="97" spans="1:16" x14ac:dyDescent="0.25">
      <c r="A97" t="s">
        <v>61</v>
      </c>
      <c r="B97" t="s">
        <v>823</v>
      </c>
      <c r="C97" t="s">
        <v>1027</v>
      </c>
      <c r="D97" t="s">
        <v>16</v>
      </c>
      <c r="E97" s="68">
        <v>45949.940972222219</v>
      </c>
      <c r="F97" s="68">
        <v>45949.940972222219</v>
      </c>
      <c r="G97">
        <v>187</v>
      </c>
      <c r="H97" t="s">
        <v>1030</v>
      </c>
      <c r="I97" t="s">
        <v>541</v>
      </c>
      <c r="J97" s="125"/>
      <c r="K97" s="125"/>
      <c r="L97" s="29"/>
      <c r="N97" t="s">
        <v>58</v>
      </c>
      <c r="O97" t="s">
        <v>1011</v>
      </c>
      <c r="P97" s="1">
        <f>VLOOKUP(N97,DATA!$J$1:$K$13,2,0)</f>
        <v>1</v>
      </c>
    </row>
    <row r="98" spans="1:16" x14ac:dyDescent="0.25">
      <c r="A98" t="s">
        <v>61</v>
      </c>
      <c r="B98" t="s">
        <v>7</v>
      </c>
      <c r="C98" t="s">
        <v>888</v>
      </c>
      <c r="D98" t="s">
        <v>15</v>
      </c>
      <c r="E98" s="68">
        <v>45949.95</v>
      </c>
      <c r="F98" s="68">
        <v>45949.949305555558</v>
      </c>
      <c r="G98">
        <v>184</v>
      </c>
      <c r="H98" t="s">
        <v>914</v>
      </c>
      <c r="I98" t="s">
        <v>10</v>
      </c>
      <c r="J98" s="125"/>
      <c r="K98" s="125"/>
      <c r="L98" s="29"/>
      <c r="N98" t="s">
        <v>58</v>
      </c>
      <c r="O98" t="s">
        <v>1064</v>
      </c>
      <c r="P98" s="1">
        <f>VLOOKUP(N98,DATA!$J$1:$K$13,2,0)</f>
        <v>1</v>
      </c>
    </row>
    <row r="99" spans="1:16" x14ac:dyDescent="0.25">
      <c r="A99" t="s">
        <v>61</v>
      </c>
      <c r="B99" t="s">
        <v>8</v>
      </c>
      <c r="C99" t="s">
        <v>1022</v>
      </c>
      <c r="D99" t="s">
        <v>14</v>
      </c>
      <c r="E99" s="68">
        <v>45949.961805555555</v>
      </c>
      <c r="F99" s="68">
        <v>45949.956944444442</v>
      </c>
      <c r="G99">
        <v>225</v>
      </c>
      <c r="H99" t="s">
        <v>1167</v>
      </c>
      <c r="I99" t="s">
        <v>57</v>
      </c>
      <c r="J99" s="125"/>
      <c r="K99" s="125"/>
      <c r="L99" s="29"/>
      <c r="N99" t="s">
        <v>58</v>
      </c>
      <c r="O99" t="s">
        <v>1042</v>
      </c>
      <c r="P99" s="1">
        <f>VLOOKUP(N99,DATA!$J$1:$K$13,2,0)</f>
        <v>1</v>
      </c>
    </row>
    <row r="100" spans="1:16" x14ac:dyDescent="0.25">
      <c r="A100" t="s">
        <v>989</v>
      </c>
      <c r="B100" t="s">
        <v>823</v>
      </c>
      <c r="C100" t="s">
        <v>1168</v>
      </c>
      <c r="D100" t="s">
        <v>21</v>
      </c>
      <c r="E100" s="68">
        <v>45949.961805555555</v>
      </c>
      <c r="F100" s="68">
        <v>45949.975694444445</v>
      </c>
      <c r="H100" t="s">
        <v>1169</v>
      </c>
      <c r="I100" t="s">
        <v>22</v>
      </c>
      <c r="J100" s="125"/>
      <c r="K100" s="29"/>
      <c r="L100" s="29"/>
      <c r="N100" t="s">
        <v>58</v>
      </c>
      <c r="O100" t="s">
        <v>994</v>
      </c>
      <c r="P100" s="1">
        <f>VLOOKUP(N100,DATA!$J$1:$K$13,2,0)</f>
        <v>1</v>
      </c>
    </row>
    <row r="101" spans="1:16" x14ac:dyDescent="0.25">
      <c r="A101" t="s">
        <v>61</v>
      </c>
      <c r="B101" t="s">
        <v>8</v>
      </c>
      <c r="C101" t="s">
        <v>986</v>
      </c>
      <c r="D101" t="s">
        <v>15</v>
      </c>
      <c r="E101" s="68">
        <v>45949.975694444445</v>
      </c>
      <c r="F101" s="68">
        <v>45949.988194444442</v>
      </c>
      <c r="G101">
        <v>240</v>
      </c>
      <c r="H101" t="s">
        <v>932</v>
      </c>
      <c r="I101" t="s">
        <v>22</v>
      </c>
      <c r="J101" s="125"/>
      <c r="K101" s="125"/>
      <c r="L101" s="29"/>
      <c r="N101" t="s">
        <v>58</v>
      </c>
      <c r="O101" t="s">
        <v>995</v>
      </c>
      <c r="P101" s="1">
        <f>VLOOKUP(N101,DATA!$J$1:$K$13,2,0)</f>
        <v>1</v>
      </c>
    </row>
    <row r="102" spans="1:16" x14ac:dyDescent="0.25">
      <c r="A102" t="s">
        <v>61</v>
      </c>
      <c r="B102" t="s">
        <v>8</v>
      </c>
      <c r="C102" t="s">
        <v>958</v>
      </c>
      <c r="D102" t="s">
        <v>14</v>
      </c>
      <c r="E102" s="68">
        <v>45949.986111111109</v>
      </c>
      <c r="F102" s="68">
        <v>45949.989583333336</v>
      </c>
      <c r="G102">
        <v>167</v>
      </c>
      <c r="H102" t="s">
        <v>1170</v>
      </c>
      <c r="I102" t="s">
        <v>12</v>
      </c>
      <c r="J102" s="125"/>
      <c r="K102" s="125"/>
      <c r="L102" s="29"/>
      <c r="N102" t="s">
        <v>58</v>
      </c>
      <c r="O102" t="s">
        <v>1037</v>
      </c>
      <c r="P102" s="1">
        <f>VLOOKUP(N102,DATA!$J$1:$K$13,2,0)</f>
        <v>1</v>
      </c>
    </row>
    <row r="103" spans="1:16" x14ac:dyDescent="0.25">
      <c r="A103" t="s">
        <v>61</v>
      </c>
      <c r="B103" t="s">
        <v>86</v>
      </c>
      <c r="C103" t="s">
        <v>1171</v>
      </c>
      <c r="D103" t="s">
        <v>87</v>
      </c>
      <c r="E103" s="68">
        <v>45949.993055555555</v>
      </c>
      <c r="F103" s="68">
        <v>45949.992361111108</v>
      </c>
      <c r="G103">
        <v>0</v>
      </c>
      <c r="H103" t="s">
        <v>1172</v>
      </c>
      <c r="I103" t="s">
        <v>491</v>
      </c>
      <c r="J103" s="125"/>
      <c r="K103" s="125"/>
      <c r="L103" s="29"/>
      <c r="N103" t="s">
        <v>64</v>
      </c>
      <c r="O103" t="s">
        <v>1173</v>
      </c>
      <c r="P103" s="1">
        <f>VLOOKUP(N103,DATA!$J$1:$K$13,2,0)</f>
        <v>2</v>
      </c>
    </row>
    <row r="104" spans="1:16" x14ac:dyDescent="0.25">
      <c r="P104" s="1" t="e">
        <f>VLOOKUP(N104,DATA!$J$1:$K$13,2,0)</f>
        <v>#N/A</v>
      </c>
    </row>
    <row r="105" spans="1:16" x14ac:dyDescent="0.25">
      <c r="P105" s="1" t="e">
        <f>VLOOKUP(N105,DATA!$J$1:$K$13,2,0)</f>
        <v>#N/A</v>
      </c>
    </row>
    <row r="106" spans="1:16" x14ac:dyDescent="0.25">
      <c r="P106" s="1" t="e">
        <f>VLOOKUP(N106,DATA!$J$1:$K$13,2,0)</f>
        <v>#N/A</v>
      </c>
    </row>
    <row r="107" spans="1:16" x14ac:dyDescent="0.25">
      <c r="P107" s="1" t="e">
        <f>VLOOKUP(N107,DATA!$J$1:$K$13,2,0)</f>
        <v>#N/A</v>
      </c>
    </row>
    <row r="108" spans="1:16" x14ac:dyDescent="0.25">
      <c r="P108" s="1" t="e">
        <f>VLOOKUP(N108,DATA!$J$1:$K$13,2,0)</f>
        <v>#N/A</v>
      </c>
    </row>
    <row r="109" spans="1:16" x14ac:dyDescent="0.25">
      <c r="P109" s="1" t="e">
        <f>VLOOKUP(N109,DATA!$J$1:$K$13,2,0)</f>
        <v>#N/A</v>
      </c>
    </row>
    <row r="110" spans="1:16" x14ac:dyDescent="0.25">
      <c r="P110" s="1" t="e">
        <f>VLOOKUP(N110,DATA!$J$1:$K$13,2,0)</f>
        <v>#N/A</v>
      </c>
    </row>
    <row r="111" spans="1:16" x14ac:dyDescent="0.25">
      <c r="P111" s="1" t="e">
        <f>VLOOKUP(N111,DATA!$J$1:$K$13,2,0)</f>
        <v>#N/A</v>
      </c>
    </row>
    <row r="112" spans="1:16" x14ac:dyDescent="0.25">
      <c r="P112" s="1" t="e">
        <f>VLOOKUP(N112,DATA!$J$1:$K$13,2,0)</f>
        <v>#N/A</v>
      </c>
    </row>
    <row r="113" spans="16:16" x14ac:dyDescent="0.25">
      <c r="P113" s="1" t="e">
        <f>VLOOKUP(N113,DATA!$J$1:$K$13,2,0)</f>
        <v>#N/A</v>
      </c>
    </row>
    <row r="114" spans="16:16" x14ac:dyDescent="0.25">
      <c r="P114" s="1" t="e">
        <f>VLOOKUP(N114,DATA!$J$1:$K$13,2,0)</f>
        <v>#N/A</v>
      </c>
    </row>
    <row r="115" spans="16:16" x14ac:dyDescent="0.25">
      <c r="P115" s="1" t="e">
        <f>VLOOKUP(N115,DATA!$J$1:$K$13,2,0)</f>
        <v>#N/A</v>
      </c>
    </row>
    <row r="116" spans="16:16" x14ac:dyDescent="0.25">
      <c r="P116" s="1" t="e">
        <f>VLOOKUP(N116,DATA!$J$1:$K$13,2,0)</f>
        <v>#N/A</v>
      </c>
    </row>
    <row r="117" spans="16:16" x14ac:dyDescent="0.25">
      <c r="P117" s="1" t="e">
        <f>VLOOKUP(N117,DATA!$J$1:$K$13,2,0)</f>
        <v>#N/A</v>
      </c>
    </row>
    <row r="118" spans="16:16" x14ac:dyDescent="0.25">
      <c r="P118" s="1" t="e">
        <f>VLOOKUP(N118,DATA!$J$1:$K$13,2,0)</f>
        <v>#N/A</v>
      </c>
    </row>
    <row r="119" spans="16:16" x14ac:dyDescent="0.25">
      <c r="P119" s="1" t="e">
        <f>VLOOKUP(N119,DATA!$J$1:$K$13,2,0)</f>
        <v>#N/A</v>
      </c>
    </row>
    <row r="120" spans="16:16" x14ac:dyDescent="0.25">
      <c r="P120" s="1" t="e">
        <f>VLOOKUP(N120,DATA!$J$1:$K$13,2,0)</f>
        <v>#N/A</v>
      </c>
    </row>
    <row r="121" spans="16:16" x14ac:dyDescent="0.25">
      <c r="P121" s="1" t="e">
        <f>VLOOKUP(N121,DATA!$J$1:$K$13,2,0)</f>
        <v>#N/A</v>
      </c>
    </row>
    <row r="122" spans="16:16" x14ac:dyDescent="0.25">
      <c r="P122" s="1" t="e">
        <f>VLOOKUP(N122,DATA!$J$1:$K$13,2,0)</f>
        <v>#N/A</v>
      </c>
    </row>
    <row r="123" spans="16:16" x14ac:dyDescent="0.25">
      <c r="P123" s="1" t="e">
        <f>VLOOKUP(N123,DATA!$J$1:$K$13,2,0)</f>
        <v>#N/A</v>
      </c>
    </row>
    <row r="124" spans="16:16" x14ac:dyDescent="0.25">
      <c r="P124" s="1" t="e">
        <f>VLOOKUP(N124,DATA!$J$1:$K$13,2,0)</f>
        <v>#N/A</v>
      </c>
    </row>
    <row r="125" spans="16:16" x14ac:dyDescent="0.25">
      <c r="P125" s="1" t="e">
        <f>VLOOKUP(N125,DATA!$J$1:$K$13,2,0)</f>
        <v>#N/A</v>
      </c>
    </row>
    <row r="126" spans="16:16" x14ac:dyDescent="0.25">
      <c r="P126" s="1" t="e">
        <f>VLOOKUP(N126,DATA!$J$1:$K$13,2,0)</f>
        <v>#N/A</v>
      </c>
    </row>
    <row r="127" spans="16:16" x14ac:dyDescent="0.25">
      <c r="P127" s="1" t="e">
        <f>VLOOKUP(N127,DATA!$J$1:$K$13,2,0)</f>
        <v>#N/A</v>
      </c>
    </row>
    <row r="128" spans="16:16" x14ac:dyDescent="0.25">
      <c r="P128" s="1" t="e">
        <f>VLOOKUP(N128,DATA!$J$1:$K$13,2,0)</f>
        <v>#N/A</v>
      </c>
    </row>
    <row r="129" spans="16:16" x14ac:dyDescent="0.25">
      <c r="P129" s="1" t="e">
        <f>VLOOKUP(N129,DATA!$J$1:$K$13,2,0)</f>
        <v>#N/A</v>
      </c>
    </row>
    <row r="130" spans="16:16" x14ac:dyDescent="0.25">
      <c r="P130" s="1" t="e">
        <f>VLOOKUP(N130,DATA!$J$1:$K$13,2,0)</f>
        <v>#N/A</v>
      </c>
    </row>
    <row r="131" spans="16:16" x14ac:dyDescent="0.25">
      <c r="P131" s="1" t="e">
        <f>VLOOKUP(N131,DATA!$J$1:$K$13,2,0)</f>
        <v>#N/A</v>
      </c>
    </row>
    <row r="132" spans="16:16" x14ac:dyDescent="0.25">
      <c r="P132" s="1" t="e">
        <f>VLOOKUP(N132,DATA!$J$1:$K$13,2,0)</f>
        <v>#N/A</v>
      </c>
    </row>
    <row r="133" spans="16:16" x14ac:dyDescent="0.25">
      <c r="P133" s="1" t="e">
        <f>VLOOKUP(N133,DATA!$J$1:$K$13,2,0)</f>
        <v>#N/A</v>
      </c>
    </row>
    <row r="134" spans="16:16" x14ac:dyDescent="0.25">
      <c r="P134" s="1" t="e">
        <f>VLOOKUP(N134,DATA!$J$1:$K$13,2,0)</f>
        <v>#N/A</v>
      </c>
    </row>
    <row r="135" spans="16:16" x14ac:dyDescent="0.25">
      <c r="P135" s="1" t="e">
        <f>VLOOKUP(N135,DATA!$J$1:$K$13,2,0)</f>
        <v>#N/A</v>
      </c>
    </row>
    <row r="136" spans="16:16" x14ac:dyDescent="0.25">
      <c r="P136" s="1" t="e">
        <f>VLOOKUP(N136,DATA!$J$1:$K$13,2,0)</f>
        <v>#N/A</v>
      </c>
    </row>
    <row r="137" spans="16:16" x14ac:dyDescent="0.25">
      <c r="P137" s="1" t="e">
        <f>VLOOKUP(N137,DATA!$J$1:$K$13,2,0)</f>
        <v>#N/A</v>
      </c>
    </row>
    <row r="138" spans="16:16" x14ac:dyDescent="0.25">
      <c r="P138" s="1" t="e">
        <f>VLOOKUP(N138,DATA!$J$1:$K$13,2,0)</f>
        <v>#N/A</v>
      </c>
    </row>
    <row r="139" spans="16:16" x14ac:dyDescent="0.25">
      <c r="P139" s="1" t="e">
        <f>VLOOKUP(N139,DATA!$J$1:$K$13,2,0)</f>
        <v>#N/A</v>
      </c>
    </row>
    <row r="140" spans="16:16" x14ac:dyDescent="0.25">
      <c r="P140" s="1" t="e">
        <f>VLOOKUP(N140,DATA!$J$1:$K$13,2,0)</f>
        <v>#N/A</v>
      </c>
    </row>
    <row r="141" spans="16:16" x14ac:dyDescent="0.25">
      <c r="P141" s="1" t="e">
        <f>VLOOKUP(N141,DATA!$J$1:$K$13,2,0)</f>
        <v>#N/A</v>
      </c>
    </row>
    <row r="142" spans="16:16" x14ac:dyDescent="0.25">
      <c r="P142" s="1" t="e">
        <f>VLOOKUP(N142,DATA!$J$1:$K$13,2,0)</f>
        <v>#N/A</v>
      </c>
    </row>
    <row r="143" spans="16:16" x14ac:dyDescent="0.25">
      <c r="P143" s="1" t="e">
        <f>VLOOKUP(N143,DATA!$J$1:$K$13,2,0)</f>
        <v>#N/A</v>
      </c>
    </row>
    <row r="144" spans="16:16" x14ac:dyDescent="0.25">
      <c r="P144" s="1" t="e">
        <f>VLOOKUP(N144,DATA!$J$1:$K$13,2,0)</f>
        <v>#N/A</v>
      </c>
    </row>
    <row r="145" spans="16:16" x14ac:dyDescent="0.25">
      <c r="P145" s="1" t="e">
        <f>VLOOKUP(N145,DATA!$J$1:$K$13,2,0)</f>
        <v>#N/A</v>
      </c>
    </row>
    <row r="146" spans="16:16" x14ac:dyDescent="0.25">
      <c r="P146" s="1" t="e">
        <f>VLOOKUP(N146,DATA!$J$1:$K$13,2,0)</f>
        <v>#N/A</v>
      </c>
    </row>
    <row r="147" spans="16:16" x14ac:dyDescent="0.25">
      <c r="P147" s="1" t="e">
        <f>VLOOKUP(N147,DATA!$J$1:$K$13,2,0)</f>
        <v>#N/A</v>
      </c>
    </row>
    <row r="148" spans="16:16" x14ac:dyDescent="0.25">
      <c r="P148" s="1" t="e">
        <f>VLOOKUP(N148,DATA!$J$1:$K$13,2,0)</f>
        <v>#N/A</v>
      </c>
    </row>
    <row r="149" spans="16:16" x14ac:dyDescent="0.25">
      <c r="P149" s="1" t="e">
        <f>VLOOKUP(N149,DATA!$J$1:$K$13,2,0)</f>
        <v>#N/A</v>
      </c>
    </row>
    <row r="150" spans="16:16" x14ac:dyDescent="0.25">
      <c r="P150" s="1" t="e">
        <f>VLOOKUP(N150,DATA!$J$1:$K$13,2,0)</f>
        <v>#N/A</v>
      </c>
    </row>
    <row r="151" spans="16:16" x14ac:dyDescent="0.25">
      <c r="P151" s="1" t="e">
        <f>VLOOKUP(N151,DATA!$J$1:$K$13,2,0)</f>
        <v>#N/A</v>
      </c>
    </row>
    <row r="152" spans="16:16" x14ac:dyDescent="0.25">
      <c r="P152" s="1" t="e">
        <f>VLOOKUP(N152,DATA!$J$1:$K$13,2,0)</f>
        <v>#N/A</v>
      </c>
    </row>
    <row r="153" spans="16:16" x14ac:dyDescent="0.25">
      <c r="P153" s="1" t="e">
        <f>VLOOKUP(N153,DATA!$J$1:$K$13,2,0)</f>
        <v>#N/A</v>
      </c>
    </row>
    <row r="154" spans="16:16" x14ac:dyDescent="0.25">
      <c r="P154" s="1" t="e">
        <f>VLOOKUP(N154,DATA!$J$1:$K$13,2,0)</f>
        <v>#N/A</v>
      </c>
    </row>
    <row r="155" spans="16:16" x14ac:dyDescent="0.25">
      <c r="P155" s="1" t="e">
        <f>VLOOKUP(N155,DATA!$J$1:$K$13,2,0)</f>
        <v>#N/A</v>
      </c>
    </row>
    <row r="156" spans="16:16" x14ac:dyDescent="0.25">
      <c r="P156" s="1" t="e">
        <f>VLOOKUP(N156,DATA!$J$1:$K$13,2,0)</f>
        <v>#N/A</v>
      </c>
    </row>
    <row r="157" spans="16:16" x14ac:dyDescent="0.25">
      <c r="P157" s="1" t="e">
        <f>VLOOKUP(N157,DATA!$J$1:$K$13,2,0)</f>
        <v>#N/A</v>
      </c>
    </row>
    <row r="158" spans="16:16" x14ac:dyDescent="0.25">
      <c r="P158" s="1" t="e">
        <f>VLOOKUP(N158,DATA!$J$1:$K$13,2,0)</f>
        <v>#N/A</v>
      </c>
    </row>
    <row r="159" spans="16:16" x14ac:dyDescent="0.25">
      <c r="P159" s="1" t="e">
        <f>VLOOKUP(N159,DATA!$J$1:$K$13,2,0)</f>
        <v>#N/A</v>
      </c>
    </row>
    <row r="160" spans="16:16" x14ac:dyDescent="0.25">
      <c r="P160" s="1" t="e">
        <f>VLOOKUP(N160,DATA!$J$1:$K$13,2,0)</f>
        <v>#N/A</v>
      </c>
    </row>
    <row r="161" spans="16:16" x14ac:dyDescent="0.25">
      <c r="P161" s="1" t="e">
        <f>VLOOKUP(N161,DATA!$J$1:$K$13,2,0)</f>
        <v>#N/A</v>
      </c>
    </row>
    <row r="162" spans="16:16" x14ac:dyDescent="0.25">
      <c r="P162" s="1" t="e">
        <f>VLOOKUP(N162,DATA!$J$1:$K$13,2,0)</f>
        <v>#N/A</v>
      </c>
    </row>
    <row r="163" spans="16:16" x14ac:dyDescent="0.25">
      <c r="P163" s="1" t="e">
        <f>VLOOKUP(N163,DATA!$J$1:$K$13,2,0)</f>
        <v>#N/A</v>
      </c>
    </row>
    <row r="164" spans="16:16" x14ac:dyDescent="0.25">
      <c r="P164" s="1" t="e">
        <f>VLOOKUP(N164,DATA!$J$1:$K$13,2,0)</f>
        <v>#N/A</v>
      </c>
    </row>
    <row r="165" spans="16:16" x14ac:dyDescent="0.25">
      <c r="P165" s="1" t="e">
        <f>VLOOKUP(N165,DATA!$J$1:$K$13,2,0)</f>
        <v>#N/A</v>
      </c>
    </row>
    <row r="166" spans="16:16" x14ac:dyDescent="0.25">
      <c r="P166" s="1" t="e">
        <f>VLOOKUP(N166,DATA!$J$1:$K$13,2,0)</f>
        <v>#N/A</v>
      </c>
    </row>
    <row r="167" spans="16:16" x14ac:dyDescent="0.25">
      <c r="P167" s="1" t="e">
        <f>VLOOKUP(N167,DATA!$J$1:$K$13,2,0)</f>
        <v>#N/A</v>
      </c>
    </row>
    <row r="168" spans="16:16" x14ac:dyDescent="0.25">
      <c r="P168" s="1" t="e">
        <f>VLOOKUP(N168,DATA!$J$1:$K$13,2,0)</f>
        <v>#N/A</v>
      </c>
    </row>
    <row r="169" spans="16:16" x14ac:dyDescent="0.25">
      <c r="P169" s="1" t="e">
        <f>VLOOKUP(N169,DATA!$J$1:$K$13,2,0)</f>
        <v>#N/A</v>
      </c>
    </row>
    <row r="170" spans="16:16" x14ac:dyDescent="0.25">
      <c r="P170" s="1" t="e">
        <f>VLOOKUP(N170,DATA!$J$1:$K$13,2,0)</f>
        <v>#N/A</v>
      </c>
    </row>
    <row r="171" spans="16:16" x14ac:dyDescent="0.25">
      <c r="P171" s="1" t="e">
        <f>VLOOKUP(N171,DATA!$J$1:$K$13,2,0)</f>
        <v>#N/A</v>
      </c>
    </row>
    <row r="172" spans="16:16" x14ac:dyDescent="0.25">
      <c r="P172" s="1" t="e">
        <f>VLOOKUP(N172,DATA!$J$1:$K$13,2,0)</f>
        <v>#N/A</v>
      </c>
    </row>
    <row r="173" spans="16:16" x14ac:dyDescent="0.25">
      <c r="P173" s="1" t="e">
        <f>VLOOKUP(N173,DATA!$J$1:$K$13,2,0)</f>
        <v>#N/A</v>
      </c>
    </row>
    <row r="174" spans="16:16" x14ac:dyDescent="0.25">
      <c r="P174" s="1" t="e">
        <f>VLOOKUP(N174,DATA!$J$1:$K$13,2,0)</f>
        <v>#N/A</v>
      </c>
    </row>
    <row r="175" spans="16:16" x14ac:dyDescent="0.25">
      <c r="P175" s="1" t="e">
        <f>VLOOKUP(N175,DATA!$J$1:$K$13,2,0)</f>
        <v>#N/A</v>
      </c>
    </row>
    <row r="176" spans="16:16" x14ac:dyDescent="0.25">
      <c r="P176" s="1" t="e">
        <f>VLOOKUP(N176,DATA!$J$1:$K$13,2,0)</f>
        <v>#N/A</v>
      </c>
    </row>
    <row r="177" spans="16:16" x14ac:dyDescent="0.25">
      <c r="P177" s="1" t="e">
        <f>VLOOKUP(N177,DATA!$J$1:$K$13,2,0)</f>
        <v>#N/A</v>
      </c>
    </row>
    <row r="178" spans="16:16" x14ac:dyDescent="0.25">
      <c r="P178" s="1" t="e">
        <f>VLOOKUP(N178,DATA!$J$1:$K$13,2,0)</f>
        <v>#N/A</v>
      </c>
    </row>
    <row r="179" spans="16:16" x14ac:dyDescent="0.25">
      <c r="P179" s="1" t="e">
        <f>VLOOKUP(N179,DATA!$J$1:$K$13,2,0)</f>
        <v>#N/A</v>
      </c>
    </row>
    <row r="180" spans="16:16" x14ac:dyDescent="0.25">
      <c r="P180" s="1" t="e">
        <f>VLOOKUP(N180,DATA!$J$1:$K$13,2,0)</f>
        <v>#N/A</v>
      </c>
    </row>
    <row r="181" spans="16:16" x14ac:dyDescent="0.25">
      <c r="P181" s="1" t="e">
        <f>VLOOKUP(N181,DATA!$J$1:$K$13,2,0)</f>
        <v>#N/A</v>
      </c>
    </row>
    <row r="182" spans="16:16" x14ac:dyDescent="0.25">
      <c r="P182" s="1" t="e">
        <f>VLOOKUP(N182,DATA!$J$1:$K$13,2,0)</f>
        <v>#N/A</v>
      </c>
    </row>
    <row r="183" spans="16:16" x14ac:dyDescent="0.25">
      <c r="P183" s="1" t="e">
        <f>VLOOKUP(N183,DATA!$J$1:$K$13,2,0)</f>
        <v>#N/A</v>
      </c>
    </row>
    <row r="184" spans="16:16" x14ac:dyDescent="0.25">
      <c r="P184" s="1" t="e">
        <f>VLOOKUP(N184,DATA!$J$1:$K$13,2,0)</f>
        <v>#N/A</v>
      </c>
    </row>
    <row r="185" spans="16:16" x14ac:dyDescent="0.25">
      <c r="P185" s="1" t="e">
        <f>VLOOKUP(N185,DATA!$J$1:$K$13,2,0)</f>
        <v>#N/A</v>
      </c>
    </row>
    <row r="186" spans="16:16" x14ac:dyDescent="0.25">
      <c r="P186" s="1" t="e">
        <f>VLOOKUP(N186,DATA!$J$1:$K$13,2,0)</f>
        <v>#N/A</v>
      </c>
    </row>
    <row r="187" spans="16:16" x14ac:dyDescent="0.25">
      <c r="P187" s="1" t="e">
        <f>VLOOKUP(N187,DATA!$J$1:$K$13,2,0)</f>
        <v>#N/A</v>
      </c>
    </row>
    <row r="188" spans="16:16" x14ac:dyDescent="0.25">
      <c r="P188" s="1" t="e">
        <f>VLOOKUP(N188,DATA!$J$1:$K$13,2,0)</f>
        <v>#N/A</v>
      </c>
    </row>
    <row r="189" spans="16:16" x14ac:dyDescent="0.25">
      <c r="P189" s="1" t="e">
        <f>VLOOKUP(N189,DATA!$J$1:$K$13,2,0)</f>
        <v>#N/A</v>
      </c>
    </row>
    <row r="190" spans="16:16" x14ac:dyDescent="0.25">
      <c r="P190" s="1" t="e">
        <f>VLOOKUP(N190,DATA!$J$1:$K$13,2,0)</f>
        <v>#N/A</v>
      </c>
    </row>
    <row r="191" spans="16:16" x14ac:dyDescent="0.25">
      <c r="P191" s="1" t="e">
        <f>VLOOKUP(N191,DATA!$J$1:$K$13,2,0)</f>
        <v>#N/A</v>
      </c>
    </row>
    <row r="192" spans="16:16" x14ac:dyDescent="0.25">
      <c r="P192" s="1" t="e">
        <f>VLOOKUP(N192,DATA!$J$1:$K$13,2,0)</f>
        <v>#N/A</v>
      </c>
    </row>
    <row r="193" spans="16:16" x14ac:dyDescent="0.25">
      <c r="P193" s="1" t="e">
        <f>VLOOKUP(N193,DATA!$J$1:$K$13,2,0)</f>
        <v>#N/A</v>
      </c>
    </row>
    <row r="194" spans="16:16" x14ac:dyDescent="0.25">
      <c r="P194" s="1" t="e">
        <f>VLOOKUP(N194,DATA!$J$1:$K$13,2,0)</f>
        <v>#N/A</v>
      </c>
    </row>
    <row r="195" spans="16:16" x14ac:dyDescent="0.25">
      <c r="P195" s="1" t="e">
        <f>VLOOKUP(N195,DATA!$J$1:$K$13,2,0)</f>
        <v>#N/A</v>
      </c>
    </row>
    <row r="196" spans="16:16" x14ac:dyDescent="0.25">
      <c r="P196" s="1" t="e">
        <f>VLOOKUP(N196,DATA!$J$1:$K$13,2,0)</f>
        <v>#N/A</v>
      </c>
    </row>
    <row r="197" spans="16:16" x14ac:dyDescent="0.25">
      <c r="P197" s="1" t="e">
        <f>VLOOKUP(N197,DATA!$J$1:$K$13,2,0)</f>
        <v>#N/A</v>
      </c>
    </row>
    <row r="198" spans="16:16" x14ac:dyDescent="0.25">
      <c r="P198" s="1" t="e">
        <f>VLOOKUP(N198,DATA!$J$1:$K$13,2,0)</f>
        <v>#N/A</v>
      </c>
    </row>
    <row r="199" spans="16:16" x14ac:dyDescent="0.25">
      <c r="P199" s="1" t="e">
        <f>VLOOKUP(N199,DATA!$J$1:$K$13,2,0)</f>
        <v>#N/A</v>
      </c>
    </row>
    <row r="200" spans="16:16" x14ac:dyDescent="0.25">
      <c r="P200" s="1" t="e">
        <f>VLOOKUP(N200,DATA!$J$1:$K$13,2,0)</f>
        <v>#N/A</v>
      </c>
    </row>
    <row r="201" spans="16:16" x14ac:dyDescent="0.25">
      <c r="P201" s="1" t="e">
        <f>VLOOKUP(N201,DATA!$J$1:$K$13,2,0)</f>
        <v>#N/A</v>
      </c>
    </row>
  </sheetData>
  <autoFilter ref="A1:P202" xr:uid="{00000000-0001-0000-0100-000000000000}"/>
  <sortState xmlns:xlrd2="http://schemas.microsoft.com/office/spreadsheetml/2017/richdata2" ref="A2:P206">
    <sortCondition ref="F2:F206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4"/>
  <sheetViews>
    <sheetView topLeftCell="A75" zoomScale="80" zoomScaleNormal="80" workbookViewId="0">
      <selection activeCell="A86" sqref="A86:R120"/>
    </sheetView>
  </sheetViews>
  <sheetFormatPr baseColWidth="10" defaultColWidth="9.140625" defaultRowHeight="15" x14ac:dyDescent="0.25"/>
  <cols>
    <col min="2" max="2" width="21.140625" bestFit="1" customWidth="1"/>
    <col min="5" max="5" width="13.5703125" style="9" bestFit="1" customWidth="1"/>
    <col min="6" max="6" width="15.42578125" style="9" bestFit="1" customWidth="1"/>
    <col min="10" max="10" width="17.42578125" style="9" bestFit="1" customWidth="1"/>
    <col min="11" max="11" width="13.5703125" style="9" bestFit="1" customWidth="1"/>
    <col min="13" max="13" width="21.42578125" bestFit="1" customWidth="1"/>
    <col min="14" max="14" width="16.28515625" bestFit="1" customWidth="1"/>
    <col min="17" max="17" width="13.28515625" customWidth="1"/>
    <col min="18" max="18" width="16.5703125" bestFit="1" customWidth="1"/>
    <col min="29" max="29" width="11.7109375" customWidth="1"/>
  </cols>
  <sheetData>
    <row r="1" spans="1:18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  <c r="R1" s="29" t="s">
        <v>917</v>
      </c>
    </row>
    <row r="2" spans="1:18" ht="15.75" customHeight="1" x14ac:dyDescent="0.25">
      <c r="A2" t="str">
        <f>IF('Ctrl+V'!P2=1,'Ctrl+V'!$A2:$L3,0)</f>
        <v>Last bag</v>
      </c>
      <c r="B2" t="str">
        <f>VLOOKUP('Ctrl+V'!B2,DATA!$A$1:$B$600,2,0)</f>
        <v>Mexicana de Aviación</v>
      </c>
      <c r="C2" t="str">
        <f>IF('Ctrl+V'!P2=1,'Ctrl+V'!C$2:L3,0)</f>
        <v>XN 1205</v>
      </c>
      <c r="D2" t="str">
        <f>VLOOKUP('Ctrl+V'!D2,DATA!$D$1:$E$600,2,0)</f>
        <v>Tijuana</v>
      </c>
      <c r="E2" s="9">
        <f>IF('Ctrl+V'!P2=1,'Ctrl+V'!$E2:$L3,0)</f>
        <v>0</v>
      </c>
      <c r="F2" s="9">
        <f>IF('Ctrl+V'!P2=1,'Ctrl+V'!$F2:$L3,0)</f>
        <v>0</v>
      </c>
      <c r="G2">
        <f>IF('Ctrl+V'!P2=1,'Ctrl+V'!$G2:$L3,0)</f>
        <v>0</v>
      </c>
      <c r="H2" t="str">
        <f>IF('Ctrl+V'!P2=1,'Ctrl+V'!$H2:$L3,0)</f>
        <v>XN 1780</v>
      </c>
      <c r="I2" t="str">
        <f>VLOOKUP('Ctrl+V'!I2,DATA!$G$1:$H$601,2,0)</f>
        <v>Tulum</v>
      </c>
      <c r="J2" s="9">
        <f>IF('Ctrl+V'!P2=1,'Ctrl+V'!$J2:$L3,0)</f>
        <v>45949.416666666664</v>
      </c>
      <c r="K2" s="9">
        <f>IF('Ctrl+V'!P2=1,'Ctrl+V'!$K2:$L3,0)</f>
        <v>45949.417361111111</v>
      </c>
      <c r="L2">
        <f>IF('Ctrl+V'!P2=1,'Ctrl+V'!$L2:$L3,0)</f>
        <v>120</v>
      </c>
      <c r="M2">
        <f>IF('Ctrl+V'!P2=1,'Ctrl+V'!$M2:$M3,0)</f>
        <v>0</v>
      </c>
      <c r="N2" t="str">
        <f>IF('Ctrl+V'!P2=1,'Ctrl+V'!$N2:$N3,0)</f>
        <v>J</v>
      </c>
      <c r="O2">
        <f t="shared" ref="O2" si="0">IF(A2&gt;0,1,0)</f>
        <v>1</v>
      </c>
      <c r="P2">
        <f>IF(O2=0,"",O2)</f>
        <v>1</v>
      </c>
      <c r="Q2">
        <f>IF(P2="","",MAX(Q$1:Q1)+1)</f>
        <v>1</v>
      </c>
      <c r="R2" t="str">
        <f>IF('Ctrl+V'!P2=1,'Ctrl+V'!$O2:$O3,0)</f>
        <v>XAATM</v>
      </c>
    </row>
    <row r="3" spans="1:18" x14ac:dyDescent="0.25">
      <c r="A3">
        <f>IF('Ctrl+V'!P3=1,'Ctrl+V'!$A3:$L4,0)</f>
        <v>0</v>
      </c>
      <c r="B3" t="str">
        <f>VLOOKUP('Ctrl+V'!B3,DATA!$A$1:$B$600,2,0)</f>
        <v>Awesome Cargo</v>
      </c>
      <c r="C3">
        <f>IF('Ctrl+V'!P3=1,'Ctrl+V'!C$2:L4,0)</f>
        <v>0</v>
      </c>
      <c r="D3" t="str">
        <f>VLOOKUP('Ctrl+V'!D3,DATA!$D$1:$E$600,2,0)</f>
        <v>Anchorage</v>
      </c>
      <c r="E3" s="9">
        <f>IF('Ctrl+V'!P3=1,'Ctrl+V'!$E3:$L4,0)</f>
        <v>0</v>
      </c>
      <c r="F3" s="9">
        <f>IF('Ctrl+V'!P3=1,'Ctrl+V'!$F3:$L4,0)</f>
        <v>0</v>
      </c>
      <c r="G3">
        <f>IF('Ctrl+V'!P3=1,'Ctrl+V'!$G3:$L4,0)</f>
        <v>0</v>
      </c>
      <c r="H3">
        <f>IF('Ctrl+V'!P3=1,'Ctrl+V'!$H3:$L4,0)</f>
        <v>0</v>
      </c>
      <c r="I3" t="str">
        <f>VLOOKUP('Ctrl+V'!I3,DATA!$G$1:$H$601,2,0)</f>
        <v>Anchorage</v>
      </c>
      <c r="J3" s="9">
        <f>IF('Ctrl+V'!P3=1,'Ctrl+V'!$J3:$L4,0)</f>
        <v>0</v>
      </c>
      <c r="K3" s="9">
        <f>IF('Ctrl+V'!P3=1,'Ctrl+V'!$K3:$L4,0)</f>
        <v>0</v>
      </c>
      <c r="L3">
        <f>IF('Ctrl+V'!P3=1,'Ctrl+V'!$L3:$L4,0)</f>
        <v>0</v>
      </c>
      <c r="M3">
        <f>IF('Ctrl+V'!P3=1,'Ctrl+V'!$M3:$M4,0)</f>
        <v>0</v>
      </c>
      <c r="N3">
        <f>IF('Ctrl+V'!P3=1,'Ctrl+V'!$N3:$N4,0)</f>
        <v>0</v>
      </c>
      <c r="O3">
        <f t="shared" ref="O3" si="1">IF(A3&gt;0,1,0)</f>
        <v>0</v>
      </c>
      <c r="P3" t="str">
        <f t="shared" ref="P3" si="2">IF(O3=0,"",O3)</f>
        <v/>
      </c>
      <c r="Q3" t="str">
        <f>IF(P3="","",MAX(Q$1:Q2)+1)</f>
        <v/>
      </c>
      <c r="R3">
        <f>IF('Ctrl+V'!P3=1,'Ctrl+V'!$O3:$O4,0)</f>
        <v>0</v>
      </c>
    </row>
    <row r="4" spans="1:18" x14ac:dyDescent="0.25">
      <c r="A4" t="str">
        <f>IF('Ctrl+V'!P4=1,'Ctrl+V'!$A4:$L5,0)</f>
        <v>Take off</v>
      </c>
      <c r="B4" t="str">
        <f>VLOOKUP('Ctrl+V'!B4,DATA!$A$1:$B$600,2,0)</f>
        <v>Viva Areobus</v>
      </c>
      <c r="C4" t="str">
        <f>IF('Ctrl+V'!P4=1,'Ctrl+V'!C$2:L5,0)</f>
        <v>VB 5070</v>
      </c>
      <c r="D4" t="str">
        <f>VLOOKUP('Ctrl+V'!D4,DATA!$D$1:$E$600,2,0)</f>
        <v>Tijuana</v>
      </c>
      <c r="E4" s="9">
        <f>IF('Ctrl+V'!P4=1,'Ctrl+V'!$E4:$L5,0)</f>
        <v>0</v>
      </c>
      <c r="F4" s="9">
        <f>IF('Ctrl+V'!P4=1,'Ctrl+V'!$F4:$L5,0)</f>
        <v>0</v>
      </c>
      <c r="G4">
        <f>IF('Ctrl+V'!P4=1,'Ctrl+V'!$G4:$L5,0)</f>
        <v>0</v>
      </c>
      <c r="H4" t="str">
        <f>IF('Ctrl+V'!P4=1,'Ctrl+V'!$H4:$L5,0)</f>
        <v>VB 7382</v>
      </c>
      <c r="I4" t="str">
        <f>VLOOKUP('Ctrl+V'!I4,DATA!$G$1:$H$601,2,0)</f>
        <v>Monterrey</v>
      </c>
      <c r="J4" s="9">
        <f>IF('Ctrl+V'!P4=1,'Ctrl+V'!$J4:$L5,0)</f>
        <v>45949.25</v>
      </c>
      <c r="K4" s="9">
        <f>IF('Ctrl+V'!P4=1,'Ctrl+V'!$K4:$L5,0)</f>
        <v>45949.247916666667</v>
      </c>
      <c r="L4">
        <f>IF('Ctrl+V'!P4=1,'Ctrl+V'!$L4:$L5,0)</f>
        <v>168</v>
      </c>
      <c r="M4">
        <f>IF('Ctrl+V'!P4=1,'Ctrl+V'!$M4:$M5,0)</f>
        <v>0</v>
      </c>
      <c r="N4" t="str">
        <f>IF('Ctrl+V'!P4=1,'Ctrl+V'!$N4:$N5,0)</f>
        <v>J</v>
      </c>
      <c r="O4">
        <f t="shared" ref="O4:O67" si="3">IF(A4&gt;0,1,0)</f>
        <v>1</v>
      </c>
      <c r="P4">
        <f t="shared" ref="P4:P67" si="4">IF(O4=0,"",O4)</f>
        <v>1</v>
      </c>
      <c r="Q4">
        <f>IF(P4="","",MAX(Q$1:Q3)+1)</f>
        <v>2</v>
      </c>
      <c r="R4" t="str">
        <f>IF('Ctrl+V'!P4=1,'Ctrl+V'!$O4:$O5,0)</f>
        <v>XAVBV</v>
      </c>
    </row>
    <row r="5" spans="1:18" x14ac:dyDescent="0.25">
      <c r="A5" t="str">
        <f>IF('Ctrl+V'!P5=1,'Ctrl+V'!$A5:$L6,0)</f>
        <v>Take off</v>
      </c>
      <c r="B5" t="str">
        <f>VLOOKUP('Ctrl+V'!B5,DATA!$A$1:$B$600,2,0)</f>
        <v>Viva Areobus</v>
      </c>
      <c r="C5" t="str">
        <f>IF('Ctrl+V'!P5=1,'Ctrl+V'!C$2:L6,0)</f>
        <v>VB 9453</v>
      </c>
      <c r="D5" t="str">
        <f>VLOOKUP('Ctrl+V'!D5,DATA!$D$1:$E$600,2,0)</f>
        <v>Nuevo Laredo</v>
      </c>
      <c r="E5" s="9">
        <f>IF('Ctrl+V'!P5=1,'Ctrl+V'!$E5:$L6,0)</f>
        <v>0</v>
      </c>
      <c r="F5" s="9">
        <f>IF('Ctrl+V'!P5=1,'Ctrl+V'!$F5:$L6,0)</f>
        <v>0</v>
      </c>
      <c r="G5">
        <f>IF('Ctrl+V'!P5=1,'Ctrl+V'!$G5:$L6,0)</f>
        <v>0</v>
      </c>
      <c r="H5" t="str">
        <f>IF('Ctrl+V'!P5=1,'Ctrl+V'!$H5:$L6,0)</f>
        <v>VB 9532</v>
      </c>
      <c r="I5" t="str">
        <f>VLOOKUP('Ctrl+V'!I5,DATA!$G$1:$H$601,2,0)</f>
        <v>Matamoros</v>
      </c>
      <c r="J5" s="9">
        <f>IF('Ctrl+V'!P5=1,'Ctrl+V'!$J5:$L6,0)</f>
        <v>45949.277777777781</v>
      </c>
      <c r="K5" s="9">
        <f>IF('Ctrl+V'!P5=1,'Ctrl+V'!$K5:$L6,0)</f>
        <v>45949.279861111114</v>
      </c>
      <c r="L5">
        <f>IF('Ctrl+V'!P5=1,'Ctrl+V'!$L5:$L6,0)</f>
        <v>168</v>
      </c>
      <c r="M5">
        <f>IF('Ctrl+V'!P5=1,'Ctrl+V'!$M5:$M6,0)</f>
        <v>0</v>
      </c>
      <c r="N5" t="str">
        <f>IF('Ctrl+V'!P5=1,'Ctrl+V'!$N5:$N6,0)</f>
        <v>J</v>
      </c>
      <c r="O5">
        <f t="shared" si="3"/>
        <v>1</v>
      </c>
      <c r="P5">
        <f t="shared" si="4"/>
        <v>1</v>
      </c>
      <c r="Q5">
        <f>IF(P5="","",MAX(Q$1:Q4)+1)</f>
        <v>3</v>
      </c>
      <c r="R5" t="str">
        <f>IF('Ctrl+V'!P5=1,'Ctrl+V'!$O5:$O6,0)</f>
        <v>XAVIO</v>
      </c>
    </row>
    <row r="6" spans="1:18" x14ac:dyDescent="0.25">
      <c r="A6" t="str">
        <f>IF('Ctrl+V'!P6=1,'Ctrl+V'!$A6:$L7,0)</f>
        <v>Take off</v>
      </c>
      <c r="B6" t="str">
        <f>VLOOKUP('Ctrl+V'!B6,DATA!$A$1:$B$600,2,0)</f>
        <v>Mexicana de Aviación</v>
      </c>
      <c r="C6" t="str">
        <f>IF('Ctrl+V'!P6=1,'Ctrl+V'!C$2:L7,0)</f>
        <v>XN 1763</v>
      </c>
      <c r="D6" t="str">
        <f>VLOOKUP('Ctrl+V'!D6,DATA!$D$1:$E$600,2,0)</f>
        <v>Merida</v>
      </c>
      <c r="E6" s="9">
        <f>IF('Ctrl+V'!P6=1,'Ctrl+V'!$E6:$L7,0)</f>
        <v>0</v>
      </c>
      <c r="F6" s="9">
        <f>IF('Ctrl+V'!P6=1,'Ctrl+V'!$F6:$L7,0)</f>
        <v>0</v>
      </c>
      <c r="G6">
        <f>IF('Ctrl+V'!P6=1,'Ctrl+V'!$G6:$L7,0)</f>
        <v>0</v>
      </c>
      <c r="H6" t="str">
        <f>IF('Ctrl+V'!P6=1,'Ctrl+V'!$H6:$L7,0)</f>
        <v>XN 1700</v>
      </c>
      <c r="I6" t="str">
        <f>VLOOKUP('Ctrl+V'!I6,DATA!$G$1:$H$601,2,0)</f>
        <v>Campeche</v>
      </c>
      <c r="J6" s="9">
        <f>IF('Ctrl+V'!P6=1,'Ctrl+V'!$J6:$L7,0)</f>
        <v>45949.3125</v>
      </c>
      <c r="K6" s="9">
        <f>IF('Ctrl+V'!P6=1,'Ctrl+V'!$K6:$L7,0)</f>
        <v>45949.327777777777</v>
      </c>
      <c r="L6">
        <f>IF('Ctrl+V'!P6=1,'Ctrl+V'!$L6:$L7,0)</f>
        <v>62</v>
      </c>
      <c r="M6" t="str">
        <f>IF('Ctrl+V'!P6=1,'Ctrl+V'!$M6:$M7,0)</f>
        <v xml:space="preserve">Repercusión fue debido a conveniencia compañía.
</v>
      </c>
      <c r="N6" t="str">
        <f>IF('Ctrl+V'!P6=1,'Ctrl+V'!$N6:$N7,0)</f>
        <v>J</v>
      </c>
      <c r="O6">
        <f t="shared" si="3"/>
        <v>1</v>
      </c>
      <c r="P6">
        <f t="shared" si="4"/>
        <v>1</v>
      </c>
      <c r="Q6">
        <f>IF(P6="","",MAX(Q$1:Q5)+1)</f>
        <v>4</v>
      </c>
      <c r="R6" t="str">
        <f>IF('Ctrl+V'!P6=1,'Ctrl+V'!$O6:$O7,0)</f>
        <v>XAMXB</v>
      </c>
    </row>
    <row r="7" spans="1:18" x14ac:dyDescent="0.25">
      <c r="A7" t="str">
        <f>IF('Ctrl+V'!P7=1,'Ctrl+V'!$A7:$L8,0)</f>
        <v>Take off</v>
      </c>
      <c r="B7" t="str">
        <f>VLOOKUP('Ctrl+V'!B7,DATA!$A$1:$B$600,2,0)</f>
        <v>Aeromexico</v>
      </c>
      <c r="C7" t="str">
        <f>IF('Ctrl+V'!P7=1,'Ctrl+V'!C$2:L8,0)</f>
        <v>AM 2041</v>
      </c>
      <c r="D7" t="str">
        <f>VLOOKUP('Ctrl+V'!D7,DATA!$D$1:$E$600,2,0)</f>
        <v>Oaxaca</v>
      </c>
      <c r="E7" s="9">
        <f>IF('Ctrl+V'!P7=1,'Ctrl+V'!$E7:$L8,0)</f>
        <v>0</v>
      </c>
      <c r="F7" s="9">
        <f>IF('Ctrl+V'!P7=1,'Ctrl+V'!$F7:$L8,0)</f>
        <v>0</v>
      </c>
      <c r="G7">
        <f>IF('Ctrl+V'!P7=1,'Ctrl+V'!$G7:$L8,0)</f>
        <v>0</v>
      </c>
      <c r="H7" t="str">
        <f>IF('Ctrl+V'!P7=1,'Ctrl+V'!$H7:$L8,0)</f>
        <v>AM 2436</v>
      </c>
      <c r="I7" t="str">
        <f>VLOOKUP('Ctrl+V'!I7,DATA!$G$1:$H$601,2,0)</f>
        <v>Colima</v>
      </c>
      <c r="J7" s="9">
        <f>IF('Ctrl+V'!P7=1,'Ctrl+V'!$J7:$L8,0)</f>
        <v>45949.399305555555</v>
      </c>
      <c r="K7" s="9">
        <f>IF('Ctrl+V'!P7=1,'Ctrl+V'!$K7:$L8,0)</f>
        <v>45949.395833333336</v>
      </c>
      <c r="L7">
        <f>IF('Ctrl+V'!P7=1,'Ctrl+V'!$L7:$L8,0)</f>
        <v>61</v>
      </c>
      <c r="M7">
        <f>IF('Ctrl+V'!P7=1,'Ctrl+V'!$M7:$M8,0)</f>
        <v>0</v>
      </c>
      <c r="N7" t="str">
        <f>IF('Ctrl+V'!P7=1,'Ctrl+V'!$N7:$N8,0)</f>
        <v>J</v>
      </c>
      <c r="O7">
        <f t="shared" si="3"/>
        <v>1</v>
      </c>
      <c r="P7">
        <f t="shared" si="4"/>
        <v>1</v>
      </c>
      <c r="Q7">
        <f>IF(P7="","",MAX(Q$1:Q6)+1)</f>
        <v>5</v>
      </c>
      <c r="R7" t="str">
        <f>IF('Ctrl+V'!P7=1,'Ctrl+V'!$O7:$O8,0)</f>
        <v>XAACK</v>
      </c>
    </row>
    <row r="8" spans="1:18" x14ac:dyDescent="0.25">
      <c r="A8" t="str">
        <f>IF('Ctrl+V'!P8=1,'Ctrl+V'!$A8:$L9,0)</f>
        <v>Take off</v>
      </c>
      <c r="B8" t="str">
        <f>VLOOKUP('Ctrl+V'!B8,DATA!$A$1:$B$600,2,0)</f>
        <v>Aeromexico</v>
      </c>
      <c r="C8" t="str">
        <f>IF('Ctrl+V'!P8=1,'Ctrl+V'!C$2:L9,0)</f>
        <v>AM 871</v>
      </c>
      <c r="D8" t="str">
        <f>VLOOKUP('Ctrl+V'!D8,DATA!$D$1:$E$600,2,0)</f>
        <v>Veracruz</v>
      </c>
      <c r="E8" s="9">
        <f>IF('Ctrl+V'!P8=1,'Ctrl+V'!$E8:$L9,0)</f>
        <v>0</v>
      </c>
      <c r="F8" s="9">
        <f>IF('Ctrl+V'!P8=1,'Ctrl+V'!$F8:$L9,0)</f>
        <v>0</v>
      </c>
      <c r="G8">
        <f>IF('Ctrl+V'!P8=1,'Ctrl+V'!$G8:$L9,0)</f>
        <v>0</v>
      </c>
      <c r="H8" t="str">
        <f>IF('Ctrl+V'!P8=1,'Ctrl+V'!$H8:$L9,0)</f>
        <v>AM 592</v>
      </c>
      <c r="I8" t="str">
        <f>VLOOKUP('Ctrl+V'!I8,DATA!$G$1:$H$601,2,0)</f>
        <v>Tulum</v>
      </c>
      <c r="J8" s="9">
        <f>IF('Ctrl+V'!P8=1,'Ctrl+V'!$J8:$L9,0)</f>
        <v>45949.354861111111</v>
      </c>
      <c r="K8" s="9">
        <f>IF('Ctrl+V'!P8=1,'Ctrl+V'!$K8:$L9,0)</f>
        <v>45949.351388888892</v>
      </c>
      <c r="L8">
        <f>IF('Ctrl+V'!P8=1,'Ctrl+V'!$L8:$L9,0)</f>
        <v>88</v>
      </c>
      <c r="M8">
        <f>IF('Ctrl+V'!P8=1,'Ctrl+V'!$M8:$M9,0)</f>
        <v>0</v>
      </c>
      <c r="N8" t="str">
        <f>IF('Ctrl+V'!P8=1,'Ctrl+V'!$N8:$N9,0)</f>
        <v>J</v>
      </c>
      <c r="O8">
        <f t="shared" si="3"/>
        <v>1</v>
      </c>
      <c r="P8">
        <f t="shared" si="4"/>
        <v>1</v>
      </c>
      <c r="Q8">
        <f>IF(P8="","",MAX(Q$1:Q7)+1)</f>
        <v>6</v>
      </c>
      <c r="R8" t="str">
        <f>IF('Ctrl+V'!P8=1,'Ctrl+V'!$O8:$O9,0)</f>
        <v>XAALW</v>
      </c>
    </row>
    <row r="9" spans="1:18" x14ac:dyDescent="0.25">
      <c r="A9" t="str">
        <f>IF('Ctrl+V'!P9=1,'Ctrl+V'!$A9:$L10,0)</f>
        <v>Take off</v>
      </c>
      <c r="B9" t="str">
        <f>VLOOKUP('Ctrl+V'!B9,DATA!$A$1:$B$600,2,0)</f>
        <v>Volaris</v>
      </c>
      <c r="C9" t="str">
        <f>IF('Ctrl+V'!P9=1,'Ctrl+V'!C$2:L10,0)</f>
        <v>Y4 3534</v>
      </c>
      <c r="D9" t="str">
        <f>VLOOKUP('Ctrl+V'!D9,DATA!$D$1:$E$600,2,0)</f>
        <v>Cancun</v>
      </c>
      <c r="E9" s="9">
        <f>IF('Ctrl+V'!P9=1,'Ctrl+V'!$E9:$L10,0)</f>
        <v>0</v>
      </c>
      <c r="F9" s="9">
        <f>IF('Ctrl+V'!P9=1,'Ctrl+V'!$F9:$L10,0)</f>
        <v>0</v>
      </c>
      <c r="G9">
        <f>IF('Ctrl+V'!P9=1,'Ctrl+V'!$G9:$L10,0)</f>
        <v>0</v>
      </c>
      <c r="H9" t="str">
        <f>IF('Ctrl+V'!P9=1,'Ctrl+V'!$H9:$L10,0)</f>
        <v>Y4 3297</v>
      </c>
      <c r="I9" t="str">
        <f>VLOOKUP('Ctrl+V'!I9,DATA!$G$1:$H$601,2,0)</f>
        <v>Tijuana</v>
      </c>
      <c r="J9" s="9">
        <f>IF('Ctrl+V'!P9=1,'Ctrl+V'!$J9:$L10,0)</f>
        <v>45949.099305555559</v>
      </c>
      <c r="K9" s="9">
        <f>IF('Ctrl+V'!P9=1,'Ctrl+V'!$K9:$L10,0)</f>
        <v>45949.090277777781</v>
      </c>
      <c r="L9">
        <f>IF('Ctrl+V'!P9=1,'Ctrl+V'!$L9:$L10,0)</f>
        <v>171</v>
      </c>
      <c r="M9">
        <f>IF('Ctrl+V'!P9=1,'Ctrl+V'!$M9:$M10,0)</f>
        <v>0</v>
      </c>
      <c r="N9" t="str">
        <f>IF('Ctrl+V'!P9=1,'Ctrl+V'!$N9:$N10,0)</f>
        <v>J</v>
      </c>
      <c r="O9">
        <f t="shared" si="3"/>
        <v>1</v>
      </c>
      <c r="P9">
        <f t="shared" si="4"/>
        <v>1</v>
      </c>
      <c r="Q9">
        <f>IF(P9="","",MAX(Q$1:Q8)+1)</f>
        <v>7</v>
      </c>
      <c r="R9" t="str">
        <f>IF('Ctrl+V'!P9=1,'Ctrl+V'!$O9:$O10,0)</f>
        <v>N506VL</v>
      </c>
    </row>
    <row r="10" spans="1:18" x14ac:dyDescent="0.25">
      <c r="A10" t="str">
        <f>IF('Ctrl+V'!P10=1,'Ctrl+V'!$A10:$L11,0)</f>
        <v>Take off</v>
      </c>
      <c r="B10" t="str">
        <f>VLOOKUP('Ctrl+V'!B10,DATA!$A$1:$B$600,2,0)</f>
        <v>Viva Areobus</v>
      </c>
      <c r="C10" t="str">
        <f>IF('Ctrl+V'!P10=1,'Ctrl+V'!C$2:L11,0)</f>
        <v>VB 2288</v>
      </c>
      <c r="D10" t="str">
        <f>VLOOKUP('Ctrl+V'!D10,DATA!$D$1:$E$600,2,0)</f>
        <v>Cancun</v>
      </c>
      <c r="E10" s="9">
        <f>IF('Ctrl+V'!P10=1,'Ctrl+V'!$E10:$L11,0)</f>
        <v>0</v>
      </c>
      <c r="F10" s="9">
        <f>IF('Ctrl+V'!P10=1,'Ctrl+V'!$F10:$L11,0)</f>
        <v>0</v>
      </c>
      <c r="G10">
        <f>IF('Ctrl+V'!P10=1,'Ctrl+V'!$G10:$L11,0)</f>
        <v>0</v>
      </c>
      <c r="H10" t="str">
        <f>IF('Ctrl+V'!P10=1,'Ctrl+V'!$H10:$L11,0)</f>
        <v>VB 844</v>
      </c>
      <c r="I10" t="str">
        <f>VLOOKUP('Ctrl+V'!I10,DATA!$G$1:$H$601,2,0)</f>
        <v>Habana</v>
      </c>
      <c r="J10" s="9">
        <f>IF('Ctrl+V'!P10=1,'Ctrl+V'!$J10:$L11,0)</f>
        <v>45949.086805555555</v>
      </c>
      <c r="K10" s="9">
        <f>IF('Ctrl+V'!P10=1,'Ctrl+V'!$K10:$L11,0)</f>
        <v>45949.078472222223</v>
      </c>
      <c r="L10">
        <f>IF('Ctrl+V'!P10=1,'Ctrl+V'!$L10:$L11,0)</f>
        <v>71</v>
      </c>
      <c r="M10">
        <f>IF('Ctrl+V'!P10=1,'Ctrl+V'!$M10:$M11,0)</f>
        <v>0</v>
      </c>
      <c r="N10" t="str">
        <f>IF('Ctrl+V'!P10=1,'Ctrl+V'!$N10:$N11,0)</f>
        <v>J</v>
      </c>
      <c r="O10">
        <f t="shared" si="3"/>
        <v>1</v>
      </c>
      <c r="P10">
        <f t="shared" si="4"/>
        <v>1</v>
      </c>
      <c r="Q10">
        <f>IF(P10="","",MAX(Q$1:Q9)+1)</f>
        <v>8</v>
      </c>
      <c r="R10" t="str">
        <f>IF('Ctrl+V'!P10=1,'Ctrl+V'!$O10:$O11,0)</f>
        <v>XAVBZ</v>
      </c>
    </row>
    <row r="11" spans="1:18" x14ac:dyDescent="0.25">
      <c r="A11" t="str">
        <f>IF('Ctrl+V'!P11=1,'Ctrl+V'!$A11:$L12,0)</f>
        <v>Take off</v>
      </c>
      <c r="B11" t="str">
        <f>VLOOKUP('Ctrl+V'!B11,DATA!$A$1:$B$600,2,0)</f>
        <v>Viva Areobus</v>
      </c>
      <c r="C11" t="str">
        <f>IF('Ctrl+V'!P11=1,'Ctrl+V'!C$2:L12,0)</f>
        <v>VB 7381</v>
      </c>
      <c r="D11" t="str">
        <f>VLOOKUP('Ctrl+V'!D11,DATA!$D$1:$E$600,2,0)</f>
        <v>Monterrey</v>
      </c>
      <c r="E11" s="9">
        <f>IF('Ctrl+V'!P11=1,'Ctrl+V'!$E11:$L12,0)</f>
        <v>0</v>
      </c>
      <c r="F11" s="9">
        <f>IF('Ctrl+V'!P11=1,'Ctrl+V'!$F11:$L12,0)</f>
        <v>0</v>
      </c>
      <c r="G11">
        <f>IF('Ctrl+V'!P11=1,'Ctrl+V'!$G11:$L12,0)</f>
        <v>0</v>
      </c>
      <c r="H11" t="str">
        <f>IF('Ctrl+V'!P11=1,'Ctrl+V'!$H11:$L12,0)</f>
        <v>VB 2281</v>
      </c>
      <c r="I11" t="str">
        <f>VLOOKUP('Ctrl+V'!I11,DATA!$G$1:$H$601,2,0)</f>
        <v>Cancun</v>
      </c>
      <c r="J11" s="9">
        <f>IF('Ctrl+V'!P11=1,'Ctrl+V'!$J11:$L12,0)</f>
        <v>45949.260416666664</v>
      </c>
      <c r="K11" s="9">
        <f>IF('Ctrl+V'!P11=1,'Ctrl+V'!$K11:$L12,0)</f>
        <v>45949.256249999999</v>
      </c>
      <c r="L11">
        <f>IF('Ctrl+V'!P11=1,'Ctrl+V'!$L11:$L12,0)</f>
        <v>222</v>
      </c>
      <c r="M11">
        <f>IF('Ctrl+V'!P11=1,'Ctrl+V'!$M11:$M12,0)</f>
        <v>0</v>
      </c>
      <c r="N11" t="str">
        <f>IF('Ctrl+V'!P11=1,'Ctrl+V'!$N11:$N12,0)</f>
        <v>J</v>
      </c>
      <c r="O11">
        <f t="shared" si="3"/>
        <v>1</v>
      </c>
      <c r="P11">
        <f t="shared" si="4"/>
        <v>1</v>
      </c>
      <c r="Q11">
        <f>IF(P11="","",MAX(Q$1:Q10)+1)</f>
        <v>9</v>
      </c>
      <c r="R11" t="str">
        <f>IF('Ctrl+V'!P11=1,'Ctrl+V'!$O11:$O12,0)</f>
        <v>XAVXE</v>
      </c>
    </row>
    <row r="12" spans="1:18" x14ac:dyDescent="0.25">
      <c r="A12" t="str">
        <f>IF('Ctrl+V'!P12=1,'Ctrl+V'!$A12:$L13,0)</f>
        <v>Take off</v>
      </c>
      <c r="B12" t="str">
        <f>VLOOKUP('Ctrl+V'!B12,DATA!$A$1:$B$600,2,0)</f>
        <v>Viva Areobus</v>
      </c>
      <c r="C12" t="str">
        <f>IF('Ctrl+V'!P12=1,'Ctrl+V'!C$2:L13,0)</f>
        <v>VB 003</v>
      </c>
      <c r="D12" t="str">
        <f>VLOOKUP('Ctrl+V'!D12,DATA!$D$1:$E$600,2,0)</f>
        <v>México</v>
      </c>
      <c r="E12" s="9">
        <f>IF('Ctrl+V'!P12=1,'Ctrl+V'!$E12:$L13,0)</f>
        <v>45949.034722222219</v>
      </c>
      <c r="F12" s="9">
        <f>IF('Ctrl+V'!P12=1,'Ctrl+V'!$F12:$L13,0)</f>
        <v>45949.015277777777</v>
      </c>
      <c r="G12">
        <f>IF('Ctrl+V'!P12=1,'Ctrl+V'!$G12:$L13,0)</f>
        <v>0</v>
      </c>
      <c r="H12" t="str">
        <f>IF('Ctrl+V'!P12=1,'Ctrl+V'!$H12:$L13,0)</f>
        <v>VB 9520</v>
      </c>
      <c r="I12" t="str">
        <f>VLOOKUP('Ctrl+V'!I12,DATA!$G$1:$H$601,2,0)</f>
        <v>Guadalajara</v>
      </c>
      <c r="J12" s="9">
        <f>IF('Ctrl+V'!P12=1,'Ctrl+V'!$J12:$L13,0)</f>
        <v>45949.25</v>
      </c>
      <c r="K12" s="9">
        <f>IF('Ctrl+V'!P12=1,'Ctrl+V'!$K12:$L13,0)</f>
        <v>45949.242361111108</v>
      </c>
      <c r="L12">
        <f>IF('Ctrl+V'!P12=1,'Ctrl+V'!$L12:$L13,0)</f>
        <v>151</v>
      </c>
      <c r="M12">
        <f>IF('Ctrl+V'!P12=1,'Ctrl+V'!$M12:$M13,0)</f>
        <v>0</v>
      </c>
      <c r="N12" t="str">
        <f>IF('Ctrl+V'!P12=1,'Ctrl+V'!$N12:$N13,0)</f>
        <v>J</v>
      </c>
      <c r="O12">
        <f t="shared" si="3"/>
        <v>1</v>
      </c>
      <c r="P12">
        <f t="shared" si="4"/>
        <v>1</v>
      </c>
      <c r="Q12">
        <f>IF(P12="","",MAX(Q$1:Q11)+1)</f>
        <v>10</v>
      </c>
      <c r="R12" t="str">
        <f>IF('Ctrl+V'!P12=1,'Ctrl+V'!$O12:$O13,0)</f>
        <v>XAVYA</v>
      </c>
    </row>
    <row r="13" spans="1:18" x14ac:dyDescent="0.25">
      <c r="A13" t="str">
        <f>IF('Ctrl+V'!P13=1,'Ctrl+V'!$A13:$L14,0)</f>
        <v>Take off</v>
      </c>
      <c r="B13" t="str">
        <f>VLOOKUP('Ctrl+V'!B13,DATA!$A$1:$B$600,2,0)</f>
        <v>Volaris</v>
      </c>
      <c r="C13" t="str">
        <f>IF('Ctrl+V'!P13=1,'Ctrl+V'!C$2:L14,0)</f>
        <v>Y4 3296</v>
      </c>
      <c r="D13" t="str">
        <f>VLOOKUP('Ctrl+V'!D13,DATA!$D$1:$E$600,2,0)</f>
        <v>Tijuana</v>
      </c>
      <c r="E13" s="9">
        <f>IF('Ctrl+V'!P13=1,'Ctrl+V'!$E13:$L14,0)</f>
        <v>45949.039583333331</v>
      </c>
      <c r="F13" s="9">
        <f>IF('Ctrl+V'!P13=1,'Ctrl+V'!$F13:$L14,0)</f>
        <v>45949.029861111114</v>
      </c>
      <c r="G13">
        <f>IF('Ctrl+V'!P13=1,'Ctrl+V'!$G13:$L14,0)</f>
        <v>148</v>
      </c>
      <c r="H13" t="str">
        <f>IF('Ctrl+V'!P13=1,'Ctrl+V'!$H13:$L14,0)</f>
        <v>Y4 7110</v>
      </c>
      <c r="I13" t="str">
        <f>VLOOKUP('Ctrl+V'!I13,DATA!$G$1:$H$601,2,0)</f>
        <v>Merida</v>
      </c>
      <c r="J13" s="9">
        <f>IF('Ctrl+V'!P13=1,'Ctrl+V'!$J13:$L14,0)</f>
        <v>45949.290277777778</v>
      </c>
      <c r="K13" s="9">
        <f>IF('Ctrl+V'!P13=1,'Ctrl+V'!$K13:$L14,0)</f>
        <v>45949.283333333333</v>
      </c>
      <c r="L13">
        <f>IF('Ctrl+V'!P13=1,'Ctrl+V'!$L13:$L14,0)</f>
        <v>162</v>
      </c>
      <c r="M13">
        <f>IF('Ctrl+V'!P13=1,'Ctrl+V'!$M13:$M14,0)</f>
        <v>0</v>
      </c>
      <c r="N13" t="str">
        <f>IF('Ctrl+V'!P13=1,'Ctrl+V'!$N13:$N14,0)</f>
        <v>J</v>
      </c>
      <c r="O13">
        <f t="shared" si="3"/>
        <v>1</v>
      </c>
      <c r="P13">
        <f t="shared" si="4"/>
        <v>1</v>
      </c>
      <c r="Q13">
        <f>IF(P13="","",MAX(Q$1:Q12)+1)</f>
        <v>11</v>
      </c>
      <c r="R13" t="str">
        <f>IF('Ctrl+V'!P13=1,'Ctrl+V'!$O13:$O14,0)</f>
        <v>XAVUP</v>
      </c>
    </row>
    <row r="14" spans="1:18" x14ac:dyDescent="0.25">
      <c r="A14">
        <f>IF('Ctrl+V'!P14=1,'Ctrl+V'!$A14:$L15,0)</f>
        <v>0</v>
      </c>
      <c r="B14" t="str">
        <f>VLOOKUP('Ctrl+V'!B14,DATA!$A$1:$B$600,2,0)</f>
        <v>MasAir</v>
      </c>
      <c r="C14">
        <f>IF('Ctrl+V'!P14=1,'Ctrl+V'!C$2:L15,0)</f>
        <v>0</v>
      </c>
      <c r="D14" t="str">
        <f>VLOOKUP('Ctrl+V'!D14,DATA!$D$1:$E$600,2,0)</f>
        <v>Bogota</v>
      </c>
      <c r="E14" s="9">
        <f>IF('Ctrl+V'!P14=1,'Ctrl+V'!$E14:$L15,0)</f>
        <v>0</v>
      </c>
      <c r="F14" s="9">
        <f>IF('Ctrl+V'!P14=1,'Ctrl+V'!$F14:$L15,0)</f>
        <v>0</v>
      </c>
      <c r="G14">
        <f>IF('Ctrl+V'!P14=1,'Ctrl+V'!$G14:$L15,0)</f>
        <v>0</v>
      </c>
      <c r="H14">
        <f>IF('Ctrl+V'!P14=1,'Ctrl+V'!$H14:$L15,0)</f>
        <v>0</v>
      </c>
      <c r="I14" t="str">
        <f>VLOOKUP('Ctrl+V'!I14,DATA!$G$1:$H$601,2,0)</f>
        <v>Los Angeles</v>
      </c>
      <c r="J14" s="9">
        <f>IF('Ctrl+V'!P14=1,'Ctrl+V'!$J14:$L15,0)</f>
        <v>0</v>
      </c>
      <c r="K14" s="9">
        <f>IF('Ctrl+V'!P14=1,'Ctrl+V'!$K14:$L15,0)</f>
        <v>0</v>
      </c>
      <c r="L14">
        <f>IF('Ctrl+V'!P14=1,'Ctrl+V'!$L14:$L15,0)</f>
        <v>0</v>
      </c>
      <c r="M14">
        <f>IF('Ctrl+V'!P14=1,'Ctrl+V'!$M14:$M15,0)</f>
        <v>0</v>
      </c>
      <c r="N14">
        <f>IF('Ctrl+V'!P14=1,'Ctrl+V'!$N14:$N15,0)</f>
        <v>0</v>
      </c>
      <c r="O14">
        <f t="shared" si="3"/>
        <v>0</v>
      </c>
      <c r="P14" t="str">
        <f t="shared" si="4"/>
        <v/>
      </c>
      <c r="Q14" t="str">
        <f>IF(P14="","",MAX(Q$1:Q13)+1)</f>
        <v/>
      </c>
      <c r="R14">
        <f>IF('Ctrl+V'!P14=1,'Ctrl+V'!$O14:$O15,0)</f>
        <v>0</v>
      </c>
    </row>
    <row r="15" spans="1:18" x14ac:dyDescent="0.25">
      <c r="A15">
        <f>IF('Ctrl+V'!P15=1,'Ctrl+V'!$A15:$L16,0)</f>
        <v>0</v>
      </c>
      <c r="B15" t="str">
        <f>VLOOKUP('Ctrl+V'!B15,DATA!$A$1:$B$600,2,0)</f>
        <v>Air Canada</v>
      </c>
      <c r="C15">
        <f>IF('Ctrl+V'!P15=1,'Ctrl+V'!C$2:L16,0)</f>
        <v>0</v>
      </c>
      <c r="D15" t="str">
        <f>VLOOKUP('Ctrl+V'!D15,DATA!$D$1:$E$600,2,0)</f>
        <v>Toronto</v>
      </c>
      <c r="E15" s="9">
        <f>IF('Ctrl+V'!P15=1,'Ctrl+V'!$E15:$L16,0)</f>
        <v>0</v>
      </c>
      <c r="F15" s="9">
        <f>IF('Ctrl+V'!P15=1,'Ctrl+V'!$F15:$L16,0)</f>
        <v>0</v>
      </c>
      <c r="G15">
        <f>IF('Ctrl+V'!P15=1,'Ctrl+V'!$G15:$L16,0)</f>
        <v>0</v>
      </c>
      <c r="H15">
        <f>IF('Ctrl+V'!P15=1,'Ctrl+V'!$H15:$L16,0)</f>
        <v>0</v>
      </c>
      <c r="I15" t="str">
        <f>VLOOKUP('Ctrl+V'!I15,DATA!$G$1:$H$601,2,0)</f>
        <v>Guadalajara</v>
      </c>
      <c r="J15" s="9">
        <f>IF('Ctrl+V'!P15=1,'Ctrl+V'!$J15:$L16,0)</f>
        <v>0</v>
      </c>
      <c r="K15" s="9">
        <f>IF('Ctrl+V'!P15=1,'Ctrl+V'!$K15:$L16,0)</f>
        <v>0</v>
      </c>
      <c r="L15">
        <f>IF('Ctrl+V'!P15=1,'Ctrl+V'!$L15:$L16,0)</f>
        <v>0</v>
      </c>
      <c r="M15">
        <f>IF('Ctrl+V'!P15=1,'Ctrl+V'!$M15:$M16,0)</f>
        <v>0</v>
      </c>
      <c r="N15">
        <f>IF('Ctrl+V'!P15=1,'Ctrl+V'!$N15:$N16,0)</f>
        <v>0</v>
      </c>
      <c r="O15">
        <f t="shared" si="3"/>
        <v>0</v>
      </c>
      <c r="P15" t="str">
        <f t="shared" si="4"/>
        <v/>
      </c>
      <c r="Q15" t="str">
        <f>IF(P15="","",MAX(Q$1:Q14)+1)</f>
        <v/>
      </c>
      <c r="R15">
        <f>IF('Ctrl+V'!P15=1,'Ctrl+V'!$O15:$O16,0)</f>
        <v>0</v>
      </c>
    </row>
    <row r="16" spans="1:18" x14ac:dyDescent="0.25">
      <c r="A16">
        <f>IF('Ctrl+V'!P16=1,'Ctrl+V'!$A16:$L17,0)</f>
        <v>0</v>
      </c>
      <c r="B16" t="str">
        <f>VLOOKUP('Ctrl+V'!B16,DATA!$A$1:$B$600,2,0)</f>
        <v>Ethiopian Airlines</v>
      </c>
      <c r="C16">
        <f>IF('Ctrl+V'!P16=1,'Ctrl+V'!C$2:L17,0)</f>
        <v>0</v>
      </c>
      <c r="D16" t="str">
        <f>VLOOKUP('Ctrl+V'!D16,DATA!$D$1:$E$600,2,0)</f>
        <v>Zaragoza</v>
      </c>
      <c r="E16" s="9">
        <f>IF('Ctrl+V'!P16=1,'Ctrl+V'!$E16:$L17,0)</f>
        <v>0</v>
      </c>
      <c r="F16" s="9">
        <f>IF('Ctrl+V'!P16=1,'Ctrl+V'!$F16:$L17,0)</f>
        <v>0</v>
      </c>
      <c r="G16">
        <f>IF('Ctrl+V'!P16=1,'Ctrl+V'!$G16:$L17,0)</f>
        <v>0</v>
      </c>
      <c r="H16">
        <f>IF('Ctrl+V'!P16=1,'Ctrl+V'!$H16:$L17,0)</f>
        <v>0</v>
      </c>
      <c r="I16" t="str">
        <f>VLOOKUP('Ctrl+V'!I16,DATA!$G$1:$H$601,2,0)</f>
        <v>Bogota</v>
      </c>
      <c r="J16" s="9">
        <f>IF('Ctrl+V'!P16=1,'Ctrl+V'!$J16:$L17,0)</f>
        <v>0</v>
      </c>
      <c r="K16" s="9">
        <f>IF('Ctrl+V'!P16=1,'Ctrl+V'!$K16:$L17,0)</f>
        <v>0</v>
      </c>
      <c r="L16">
        <f>IF('Ctrl+V'!P16=1,'Ctrl+V'!$L16:$L17,0)</f>
        <v>0</v>
      </c>
      <c r="M16">
        <f>IF('Ctrl+V'!P16=1,'Ctrl+V'!$M16:$M17,0)</f>
        <v>0</v>
      </c>
      <c r="N16">
        <f>IF('Ctrl+V'!P16=1,'Ctrl+V'!$N16:$N17,0)</f>
        <v>0</v>
      </c>
      <c r="O16">
        <f t="shared" si="3"/>
        <v>0</v>
      </c>
      <c r="P16" t="str">
        <f t="shared" si="4"/>
        <v/>
      </c>
      <c r="Q16" t="str">
        <f>IF(P16="","",MAX(Q$1:Q15)+1)</f>
        <v/>
      </c>
      <c r="R16">
        <f>IF('Ctrl+V'!P16=1,'Ctrl+V'!$O16:$O17,0)</f>
        <v>0</v>
      </c>
    </row>
    <row r="17" spans="1:18" x14ac:dyDescent="0.25">
      <c r="A17" t="str">
        <f>IF('Ctrl+V'!P17=1,'Ctrl+V'!$A17:$L18,0)</f>
        <v>Take off</v>
      </c>
      <c r="B17" t="str">
        <f>VLOOKUP('Ctrl+V'!B17,DATA!$A$1:$B$600,2,0)</f>
        <v>Mexicana de Aviación</v>
      </c>
      <c r="C17" t="str">
        <f>IF('Ctrl+V'!P17=1,'Ctrl+V'!C$2:L18,0)</f>
        <v>XN 1205</v>
      </c>
      <c r="D17" t="str">
        <f>VLOOKUP('Ctrl+V'!D17,DATA!$D$1:$E$600,2,0)</f>
        <v>Tijuana</v>
      </c>
      <c r="E17" s="9">
        <f>IF('Ctrl+V'!P17=1,'Ctrl+V'!$E17:$L18,0)</f>
        <v>45949.134722222225</v>
      </c>
      <c r="F17" s="9">
        <f>IF('Ctrl+V'!P17=1,'Ctrl+V'!$F17:$L18,0)</f>
        <v>45949.131249999999</v>
      </c>
      <c r="G17">
        <f>IF('Ctrl+V'!P17=1,'Ctrl+V'!$G17:$L18,0)</f>
        <v>73</v>
      </c>
      <c r="H17" t="str">
        <f>IF('Ctrl+V'!P17=1,'Ctrl+V'!$H17:$L18,0)</f>
        <v>XN 1730</v>
      </c>
      <c r="I17" t="str">
        <f>VLOOKUP('Ctrl+V'!I17,DATA!$G$1:$H$601,2,0)</f>
        <v>Chetumal</v>
      </c>
      <c r="J17" s="9">
        <f>IF('Ctrl+V'!P17=1,'Ctrl+V'!$J17:$L18,0)</f>
        <v>45949.347222222219</v>
      </c>
      <c r="K17" s="9">
        <f>IF('Ctrl+V'!P17=1,'Ctrl+V'!$K17:$L18,0)</f>
        <v>45949.348611111112</v>
      </c>
      <c r="L17">
        <f>IF('Ctrl+V'!P17=1,'Ctrl+V'!$L17:$L18,0)</f>
        <v>39</v>
      </c>
      <c r="M17">
        <f>IF('Ctrl+V'!P17=1,'Ctrl+V'!$M17:$M18,0)</f>
        <v>0</v>
      </c>
      <c r="N17" t="str">
        <f>IF('Ctrl+V'!P17=1,'Ctrl+V'!$N17:$N18,0)</f>
        <v>J</v>
      </c>
      <c r="O17">
        <f t="shared" si="3"/>
        <v>1</v>
      </c>
      <c r="P17">
        <f t="shared" si="4"/>
        <v>1</v>
      </c>
      <c r="Q17">
        <f>IF(P17="","",MAX(Q$1:Q16)+1)</f>
        <v>12</v>
      </c>
      <c r="R17" t="str">
        <f>IF('Ctrl+V'!P17=1,'Ctrl+V'!$O17:$O18,0)</f>
        <v>XAMXC</v>
      </c>
    </row>
    <row r="18" spans="1:18" x14ac:dyDescent="0.25">
      <c r="A18">
        <f>IF('Ctrl+V'!P18=1,'Ctrl+V'!$A18:$L19,0)</f>
        <v>0</v>
      </c>
      <c r="B18" t="str">
        <f>VLOOKUP('Ctrl+V'!B18,DATA!$A$1:$B$600,2,0)</f>
        <v>Emirates Airlines</v>
      </c>
      <c r="C18">
        <f>IF('Ctrl+V'!P18=1,'Ctrl+V'!C$2:L19,0)</f>
        <v>0</v>
      </c>
      <c r="D18" t="str">
        <f>VLOOKUP('Ctrl+V'!D18,DATA!$D$1:$E$600,2,0)</f>
        <v>Zaragoza</v>
      </c>
      <c r="E18" s="9">
        <f>IF('Ctrl+V'!P18=1,'Ctrl+V'!$E18:$L19,0)</f>
        <v>0</v>
      </c>
      <c r="F18" s="9">
        <f>IF('Ctrl+V'!P18=1,'Ctrl+V'!$F18:$L19,0)</f>
        <v>0</v>
      </c>
      <c r="G18">
        <f>IF('Ctrl+V'!P18=1,'Ctrl+V'!$G18:$L19,0)</f>
        <v>0</v>
      </c>
      <c r="H18">
        <f>IF('Ctrl+V'!P18=1,'Ctrl+V'!$H18:$L19,0)</f>
        <v>0</v>
      </c>
      <c r="I18" t="str">
        <f>VLOOKUP('Ctrl+V'!I18,DATA!$G$1:$H$601,2,0)</f>
        <v>Quito</v>
      </c>
      <c r="J18" s="9">
        <f>IF('Ctrl+V'!P18=1,'Ctrl+V'!$J18:$L19,0)</f>
        <v>0</v>
      </c>
      <c r="K18" s="9">
        <f>IF('Ctrl+V'!P18=1,'Ctrl+V'!$K18:$L19,0)</f>
        <v>0</v>
      </c>
      <c r="L18">
        <f>IF('Ctrl+V'!P18=1,'Ctrl+V'!$L18:$L19,0)</f>
        <v>0</v>
      </c>
      <c r="M18">
        <f>IF('Ctrl+V'!P18=1,'Ctrl+V'!$M18:$M19,0)</f>
        <v>0</v>
      </c>
      <c r="N18">
        <f>IF('Ctrl+V'!P18=1,'Ctrl+V'!$N18:$N19,0)</f>
        <v>0</v>
      </c>
      <c r="O18">
        <f t="shared" si="3"/>
        <v>0</v>
      </c>
      <c r="P18" t="str">
        <f t="shared" si="4"/>
        <v/>
      </c>
      <c r="Q18" t="str">
        <f>IF(P18="","",MAX(Q$1:Q17)+1)</f>
        <v/>
      </c>
      <c r="R18">
        <f>IF('Ctrl+V'!P18=1,'Ctrl+V'!$O18:$O19,0)</f>
        <v>0</v>
      </c>
    </row>
    <row r="19" spans="1:18" x14ac:dyDescent="0.25">
      <c r="A19" t="str">
        <f>IF('Ctrl+V'!P19=1,'Ctrl+V'!$A19:$L20,0)</f>
        <v>Take off</v>
      </c>
      <c r="B19" t="str">
        <f>VLOOKUP('Ctrl+V'!B19,DATA!$A$1:$B$600,2,0)</f>
        <v>Volaris</v>
      </c>
      <c r="C19" t="str">
        <f>IF('Ctrl+V'!P19=1,'Ctrl+V'!C$2:L20,0)</f>
        <v>Y4 7781</v>
      </c>
      <c r="D19" t="str">
        <f>VLOOKUP('Ctrl+V'!D19,DATA!$D$1:$E$600,2,0)</f>
        <v>Los Angeles</v>
      </c>
      <c r="E19" s="9">
        <f>IF('Ctrl+V'!P19=1,'Ctrl+V'!$E19:$L20,0)</f>
        <v>45949.222222222219</v>
      </c>
      <c r="F19" s="9">
        <f>IF('Ctrl+V'!P19=1,'Ctrl+V'!$F19:$L20,0)</f>
        <v>45949.224999999999</v>
      </c>
      <c r="G19">
        <f>IF('Ctrl+V'!P19=1,'Ctrl+V'!$G19:$L20,0)</f>
        <v>0</v>
      </c>
      <c r="H19" t="str">
        <f>IF('Ctrl+V'!P19=1,'Ctrl+V'!$H19:$L20,0)</f>
        <v>Y4 7781</v>
      </c>
      <c r="I19" t="str">
        <f>VLOOKUP('Ctrl+V'!I19,DATA!$G$1:$H$601,2,0)</f>
        <v>Morelia</v>
      </c>
      <c r="J19" s="9">
        <f>IF('Ctrl+V'!P19=1,'Ctrl+V'!$J19:$L20,0)</f>
        <v>45949.270833333336</v>
      </c>
      <c r="K19" s="9">
        <f>IF('Ctrl+V'!P19=1,'Ctrl+V'!$K19:$L20,0)</f>
        <v>45949.270833333336</v>
      </c>
      <c r="L19">
        <f>IF('Ctrl+V'!P19=1,'Ctrl+V'!$L19:$L20,0)</f>
        <v>0</v>
      </c>
      <c r="M19">
        <f>IF('Ctrl+V'!P19=1,'Ctrl+V'!$M19:$M20,0)</f>
        <v>0</v>
      </c>
      <c r="N19" t="str">
        <f>IF('Ctrl+V'!P19=1,'Ctrl+V'!$N19:$N20,0)</f>
        <v>J</v>
      </c>
      <c r="O19">
        <f t="shared" si="3"/>
        <v>1</v>
      </c>
      <c r="P19">
        <f t="shared" si="4"/>
        <v>1</v>
      </c>
      <c r="Q19">
        <f>IF(P19="","",MAX(Q$1:Q18)+1)</f>
        <v>13</v>
      </c>
      <c r="R19" t="str">
        <f>IF('Ctrl+V'!P19=1,'Ctrl+V'!$O19:$O20,0)</f>
        <v>N514VL</v>
      </c>
    </row>
    <row r="20" spans="1:18" x14ac:dyDescent="0.25">
      <c r="A20" t="str">
        <f>IF('Ctrl+V'!P20=1,'Ctrl+V'!$A20:$L21,0)</f>
        <v>Take off</v>
      </c>
      <c r="B20" t="str">
        <f>VLOOKUP('Ctrl+V'!B20,DATA!$A$1:$B$600,2,0)</f>
        <v>Viva Areobus</v>
      </c>
      <c r="C20" t="str">
        <f>IF('Ctrl+V'!P20=1,'Ctrl+V'!C$2:L21,0)</f>
        <v>VB 771</v>
      </c>
      <c r="D20" t="str">
        <f>VLOOKUP('Ctrl+V'!D20,DATA!$D$1:$E$600,2,0)</f>
        <v>Bogota</v>
      </c>
      <c r="E20" s="9">
        <f>IF('Ctrl+V'!P20=1,'Ctrl+V'!$E20:$L21,0)</f>
        <v>45949.225694444445</v>
      </c>
      <c r="F20" s="9">
        <f>IF('Ctrl+V'!P20=1,'Ctrl+V'!$F20:$L21,0)</f>
        <v>45949.211805555555</v>
      </c>
      <c r="G20">
        <f>IF('Ctrl+V'!P20=1,'Ctrl+V'!$G20:$L21,0)</f>
        <v>176</v>
      </c>
      <c r="H20" t="str">
        <f>IF('Ctrl+V'!P20=1,'Ctrl+V'!$H20:$L21,0)</f>
        <v>VB 9222</v>
      </c>
      <c r="I20" t="str">
        <f>VLOOKUP('Ctrl+V'!I20,DATA!$G$1:$H$601,2,0)</f>
        <v>Puerto Escondido</v>
      </c>
      <c r="J20" s="9">
        <f>IF('Ctrl+V'!P20=1,'Ctrl+V'!$J20:$L21,0)</f>
        <v>45949.298611111109</v>
      </c>
      <c r="K20" s="9">
        <f>IF('Ctrl+V'!P20=1,'Ctrl+V'!$K20:$L21,0)</f>
        <v>45949.3</v>
      </c>
      <c r="L20">
        <f>IF('Ctrl+V'!P20=1,'Ctrl+V'!$L20:$L21,0)</f>
        <v>138</v>
      </c>
      <c r="M20">
        <f>IF('Ctrl+V'!P20=1,'Ctrl+V'!$M20:$M21,0)</f>
        <v>0</v>
      </c>
      <c r="N20" t="str">
        <f>IF('Ctrl+V'!P20=1,'Ctrl+V'!$N20:$N21,0)</f>
        <v>J</v>
      </c>
      <c r="O20">
        <f t="shared" si="3"/>
        <v>1</v>
      </c>
      <c r="P20">
        <f t="shared" si="4"/>
        <v>1</v>
      </c>
      <c r="Q20">
        <f>IF(P20="","",MAX(Q$1:Q19)+1)</f>
        <v>14</v>
      </c>
      <c r="R20" t="str">
        <f>IF('Ctrl+V'!P20=1,'Ctrl+V'!$O20:$O21,0)</f>
        <v>XAVMD</v>
      </c>
    </row>
    <row r="21" spans="1:18" x14ac:dyDescent="0.25">
      <c r="A21">
        <f>IF('Ctrl+V'!P21=1,'Ctrl+V'!$A21:$L22,0)</f>
        <v>0</v>
      </c>
      <c r="B21" t="str">
        <f>VLOOKUP('Ctrl+V'!B21,DATA!$A$1:$B$600,2,0)</f>
        <v>MasAir</v>
      </c>
      <c r="C21">
        <f>IF('Ctrl+V'!P21=1,'Ctrl+V'!C$2:L22,0)</f>
        <v>0</v>
      </c>
      <c r="D21" t="str">
        <f>VLOOKUP('Ctrl+V'!D21,DATA!$D$1:$E$600,2,0)</f>
        <v>Quito</v>
      </c>
      <c r="E21" s="9">
        <f>IF('Ctrl+V'!P21=1,'Ctrl+V'!$E21:$L22,0)</f>
        <v>0</v>
      </c>
      <c r="F21" s="9">
        <f>IF('Ctrl+V'!P21=1,'Ctrl+V'!$F21:$L22,0)</f>
        <v>0</v>
      </c>
      <c r="G21">
        <f>IF('Ctrl+V'!P21=1,'Ctrl+V'!$G21:$L22,0)</f>
        <v>0</v>
      </c>
      <c r="H21">
        <f>IF('Ctrl+V'!P21=1,'Ctrl+V'!$H21:$L22,0)</f>
        <v>0</v>
      </c>
      <c r="I21" t="str">
        <f>VLOOKUP('Ctrl+V'!I21,DATA!$G$1:$H$601,2,0)</f>
        <v>Los Angeles</v>
      </c>
      <c r="J21" s="9">
        <f>IF('Ctrl+V'!P21=1,'Ctrl+V'!$J21:$L22,0)</f>
        <v>0</v>
      </c>
      <c r="K21" s="9">
        <f>IF('Ctrl+V'!P21=1,'Ctrl+V'!$K21:$L22,0)</f>
        <v>0</v>
      </c>
      <c r="L21">
        <f>IF('Ctrl+V'!P21=1,'Ctrl+V'!$L21:$L22,0)</f>
        <v>0</v>
      </c>
      <c r="M21">
        <f>IF('Ctrl+V'!P21=1,'Ctrl+V'!$M21:$M22,0)</f>
        <v>0</v>
      </c>
      <c r="N21">
        <f>IF('Ctrl+V'!P21=1,'Ctrl+V'!$N21:$N22,0)</f>
        <v>0</v>
      </c>
      <c r="O21">
        <f t="shared" si="3"/>
        <v>0</v>
      </c>
      <c r="P21" t="str">
        <f t="shared" si="4"/>
        <v/>
      </c>
      <c r="Q21" t="str">
        <f>IF(P21="","",MAX(Q$1:Q20)+1)</f>
        <v/>
      </c>
      <c r="R21">
        <f>IF('Ctrl+V'!P21=1,'Ctrl+V'!$O21:$O22,0)</f>
        <v>0</v>
      </c>
    </row>
    <row r="22" spans="1:18" x14ac:dyDescent="0.25">
      <c r="A22" t="str">
        <f>IF('Ctrl+V'!P22=1,'Ctrl+V'!$A22:$L23,0)</f>
        <v>Take off</v>
      </c>
      <c r="B22" t="str">
        <f>VLOOKUP('Ctrl+V'!B22,DATA!$A$1:$B$600,2,0)</f>
        <v>Viva Areobus</v>
      </c>
      <c r="C22" t="str">
        <f>IF('Ctrl+V'!P22=1,'Ctrl+V'!C$2:L23,0)</f>
        <v>VB 7240</v>
      </c>
      <c r="D22" t="str">
        <f>VLOOKUP('Ctrl+V'!D22,DATA!$D$1:$E$600,2,0)</f>
        <v>Guadalajara</v>
      </c>
      <c r="E22" s="9">
        <f>IF('Ctrl+V'!P22=1,'Ctrl+V'!$E22:$L23,0)</f>
        <v>45949.309027777781</v>
      </c>
      <c r="F22" s="9">
        <f>IF('Ctrl+V'!P22=1,'Ctrl+V'!$F22:$L23,0)</f>
        <v>45949.315972222219</v>
      </c>
      <c r="G22">
        <f>IF('Ctrl+V'!P22=1,'Ctrl+V'!$G22:$L23,0)</f>
        <v>211</v>
      </c>
      <c r="H22" t="str">
        <f>IF('Ctrl+V'!P22=1,'Ctrl+V'!$H22:$L23,0)</f>
        <v>VB 7240</v>
      </c>
      <c r="I22" t="str">
        <f>VLOOKUP('Ctrl+V'!I22,DATA!$G$1:$H$601,2,0)</f>
        <v>Tulum</v>
      </c>
      <c r="J22" s="9">
        <f>IF('Ctrl+V'!P22=1,'Ctrl+V'!$J22:$L23,0)</f>
        <v>45949.329861111109</v>
      </c>
      <c r="K22" s="9">
        <f>IF('Ctrl+V'!P22=1,'Ctrl+V'!$K22:$L23,0)</f>
        <v>45949.35</v>
      </c>
      <c r="L22">
        <f>IF('Ctrl+V'!P22=1,'Ctrl+V'!$L22:$L23,0)</f>
        <v>180</v>
      </c>
      <c r="M22" t="str">
        <f>IF('Ctrl+V'!P22=1,'Ctrl+V'!$M22:$M23,0)</f>
        <v xml:space="preserve">Repercusión fue debido a conveniencia compañía.
</v>
      </c>
      <c r="N22" t="str">
        <f>IF('Ctrl+V'!P22=1,'Ctrl+V'!$N22:$N23,0)</f>
        <v>J</v>
      </c>
      <c r="O22">
        <f t="shared" si="3"/>
        <v>1</v>
      </c>
      <c r="P22">
        <f t="shared" si="4"/>
        <v>1</v>
      </c>
      <c r="Q22">
        <f>IF(P22="","",MAX(Q$1:Q21)+1)</f>
        <v>15</v>
      </c>
      <c r="R22" t="str">
        <f>IF('Ctrl+V'!P22=1,'Ctrl+V'!$O22:$O23,0)</f>
        <v>XAVBI</v>
      </c>
    </row>
    <row r="23" spans="1:18" x14ac:dyDescent="0.25">
      <c r="A23" t="str">
        <f>IF('Ctrl+V'!P23=1,'Ctrl+V'!$A23:$L24,0)</f>
        <v>Take off</v>
      </c>
      <c r="B23" t="str">
        <f>VLOOKUP('Ctrl+V'!B23,DATA!$A$1:$B$600,2,0)</f>
        <v>Viva Areobus</v>
      </c>
      <c r="C23" t="str">
        <f>IF('Ctrl+V'!P23=1,'Ctrl+V'!C$2:L24,0)</f>
        <v>VB 7344</v>
      </c>
      <c r="D23" t="str">
        <f>VLOOKUP('Ctrl+V'!D23,DATA!$D$1:$E$600,2,0)</f>
        <v xml:space="preserve">Leon, Bajio </v>
      </c>
      <c r="E23" s="9">
        <f>IF('Ctrl+V'!P23=1,'Ctrl+V'!$E23:$L24,0)</f>
        <v>45949.3125</v>
      </c>
      <c r="F23" s="9">
        <f>IF('Ctrl+V'!P23=1,'Ctrl+V'!$F23:$L24,0)</f>
        <v>45949.302083333336</v>
      </c>
      <c r="G23">
        <f>IF('Ctrl+V'!P23=1,'Ctrl+V'!$G23:$L24,0)</f>
        <v>105</v>
      </c>
      <c r="H23" t="str">
        <f>IF('Ctrl+V'!P23=1,'Ctrl+V'!$H23:$L24,0)</f>
        <v>VB 7344</v>
      </c>
      <c r="I23" t="str">
        <f>VLOOKUP('Ctrl+V'!I23,DATA!$G$1:$H$601,2,0)</f>
        <v>Chihuahua</v>
      </c>
      <c r="J23" s="9">
        <f>IF('Ctrl+V'!P23=1,'Ctrl+V'!$J23:$L24,0)</f>
        <v>45949.333333333336</v>
      </c>
      <c r="K23" s="9">
        <f>IF('Ctrl+V'!P23=1,'Ctrl+V'!$K23:$L24,0)</f>
        <v>45949.334027777775</v>
      </c>
      <c r="L23">
        <f>IF('Ctrl+V'!P23=1,'Ctrl+V'!$L23:$L24,0)</f>
        <v>164</v>
      </c>
      <c r="M23">
        <f>IF('Ctrl+V'!P23=1,'Ctrl+V'!$M23:$M24,0)</f>
        <v>0</v>
      </c>
      <c r="N23" t="str">
        <f>IF('Ctrl+V'!P23=1,'Ctrl+V'!$N23:$N24,0)</f>
        <v>J</v>
      </c>
      <c r="O23">
        <f t="shared" si="3"/>
        <v>1</v>
      </c>
      <c r="P23">
        <f t="shared" si="4"/>
        <v>1</v>
      </c>
      <c r="Q23">
        <f>IF(P23="","",MAX(Q$1:Q22)+1)</f>
        <v>16</v>
      </c>
      <c r="R23" t="str">
        <f>IF('Ctrl+V'!P23=1,'Ctrl+V'!$O23:$O24,0)</f>
        <v>XAVDG</v>
      </c>
    </row>
    <row r="24" spans="1:18" x14ac:dyDescent="0.25">
      <c r="A24" t="str">
        <f>IF('Ctrl+V'!P24=1,'Ctrl+V'!$A24:$L25,0)</f>
        <v>Take off</v>
      </c>
      <c r="B24" t="str">
        <f>VLOOKUP('Ctrl+V'!B24,DATA!$A$1:$B$600,2,0)</f>
        <v>Viva Areobus</v>
      </c>
      <c r="C24" t="str">
        <f>IF('Ctrl+V'!P24=1,'Ctrl+V'!C$2:L25,0)</f>
        <v>VB 2272</v>
      </c>
      <c r="D24" t="str">
        <f>VLOOKUP('Ctrl+V'!D24,DATA!$D$1:$E$600,2,0)</f>
        <v>Cancun</v>
      </c>
      <c r="E24" s="9">
        <f>IF('Ctrl+V'!P24=1,'Ctrl+V'!$E24:$L25,0)</f>
        <v>45949.319444444445</v>
      </c>
      <c r="F24" s="9">
        <f>IF('Ctrl+V'!P24=1,'Ctrl+V'!$F24:$L25,0)</f>
        <v>45949.303472222222</v>
      </c>
      <c r="G24">
        <f>IF('Ctrl+V'!P24=1,'Ctrl+V'!$G24:$L25,0)</f>
        <v>157</v>
      </c>
      <c r="H24" t="str">
        <f>IF('Ctrl+V'!P24=1,'Ctrl+V'!$H24:$L25,0)</f>
        <v>VB 2273</v>
      </c>
      <c r="I24" t="str">
        <f>VLOOKUP('Ctrl+V'!I24,DATA!$G$1:$H$601,2,0)</f>
        <v>Cancun</v>
      </c>
      <c r="J24" s="9">
        <f>IF('Ctrl+V'!P24=1,'Ctrl+V'!$J24:$L25,0)</f>
        <v>45949.354166666664</v>
      </c>
      <c r="K24" s="9">
        <f>IF('Ctrl+V'!P24=1,'Ctrl+V'!$K24:$L25,0)</f>
        <v>45949.347222222219</v>
      </c>
      <c r="L24">
        <f>IF('Ctrl+V'!P24=1,'Ctrl+V'!$L24:$L25,0)</f>
        <v>178</v>
      </c>
      <c r="M24">
        <f>IF('Ctrl+V'!P24=1,'Ctrl+V'!$M24:$M25,0)</f>
        <v>0</v>
      </c>
      <c r="N24" t="str">
        <f>IF('Ctrl+V'!P24=1,'Ctrl+V'!$N24:$N25,0)</f>
        <v>J</v>
      </c>
      <c r="O24">
        <f t="shared" si="3"/>
        <v>1</v>
      </c>
      <c r="P24">
        <f t="shared" si="4"/>
        <v>1</v>
      </c>
      <c r="Q24">
        <f>IF(P24="","",MAX(Q$1:Q23)+1)</f>
        <v>17</v>
      </c>
      <c r="R24" t="str">
        <f>IF('Ctrl+V'!P24=1,'Ctrl+V'!$O24:$O25,0)</f>
        <v>9HMLX</v>
      </c>
    </row>
    <row r="25" spans="1:18" x14ac:dyDescent="0.25">
      <c r="A25" t="str">
        <f>IF('Ctrl+V'!P25=1,'Ctrl+V'!$A25:$L26,0)</f>
        <v>Take off</v>
      </c>
      <c r="B25" t="str">
        <f>VLOOKUP('Ctrl+V'!B25,DATA!$A$1:$B$600,2,0)</f>
        <v>Viva Areobus</v>
      </c>
      <c r="C25" t="str">
        <f>IF('Ctrl+V'!P25=1,'Ctrl+V'!C$2:L26,0)</f>
        <v>VB 7350</v>
      </c>
      <c r="D25" t="str">
        <f>VLOOKUP('Ctrl+V'!D25,DATA!$D$1:$E$600,2,0)</f>
        <v>Merida</v>
      </c>
      <c r="E25" s="9">
        <f>IF('Ctrl+V'!P25=1,'Ctrl+V'!$E25:$L26,0)</f>
        <v>45949.329861111109</v>
      </c>
      <c r="F25" s="9">
        <f>IF('Ctrl+V'!P25=1,'Ctrl+V'!$F25:$L26,0)</f>
        <v>45949.324999999997</v>
      </c>
      <c r="G25">
        <f>IF('Ctrl+V'!P25=1,'Ctrl+V'!$G25:$L26,0)</f>
        <v>200</v>
      </c>
      <c r="H25" t="str">
        <f>IF('Ctrl+V'!P25=1,'Ctrl+V'!$H25:$L26,0)</f>
        <v>VB 7350</v>
      </c>
      <c r="I25" t="str">
        <f>VLOOKUP('Ctrl+V'!I25,DATA!$G$1:$H$601,2,0)</f>
        <v>Puerto Vallarta</v>
      </c>
      <c r="J25" s="9">
        <f>IF('Ctrl+V'!P25=1,'Ctrl+V'!$J25:$L26,0)</f>
        <v>45949.357638888891</v>
      </c>
      <c r="K25" s="9">
        <f>IF('Ctrl+V'!P25=1,'Ctrl+V'!$K25:$L26,0)</f>
        <v>45949.357638888891</v>
      </c>
      <c r="L25">
        <f>IF('Ctrl+V'!P25=1,'Ctrl+V'!$L25:$L26,0)</f>
        <v>178</v>
      </c>
      <c r="M25">
        <f>IF('Ctrl+V'!P25=1,'Ctrl+V'!$M25:$M26,0)</f>
        <v>0</v>
      </c>
      <c r="N25" t="str">
        <f>IF('Ctrl+V'!P25=1,'Ctrl+V'!$N25:$N26,0)</f>
        <v>J</v>
      </c>
      <c r="O25">
        <f t="shared" si="3"/>
        <v>1</v>
      </c>
      <c r="P25">
        <f t="shared" si="4"/>
        <v>1</v>
      </c>
      <c r="Q25">
        <f>IF(P25="","",MAX(Q$1:Q24)+1)</f>
        <v>18</v>
      </c>
      <c r="R25" t="str">
        <f>IF('Ctrl+V'!P25=1,'Ctrl+V'!$O25:$O26,0)</f>
        <v>XAVXO</v>
      </c>
    </row>
    <row r="26" spans="1:18" x14ac:dyDescent="0.25">
      <c r="A26" t="str">
        <f>IF('Ctrl+V'!P26=1,'Ctrl+V'!$A26:$L27,0)</f>
        <v>Take off</v>
      </c>
      <c r="B26" t="str">
        <f>VLOOKUP('Ctrl+V'!B26,DATA!$A$1:$B$600,2,0)</f>
        <v>Volaris</v>
      </c>
      <c r="C26" t="str">
        <f>IF('Ctrl+V'!P26=1,'Ctrl+V'!C$2:L27,0)</f>
        <v>Y4 1290</v>
      </c>
      <c r="D26" t="str">
        <f>VLOOKUP('Ctrl+V'!D26,DATA!$D$1:$E$600,2,0)</f>
        <v>Guadalajara</v>
      </c>
      <c r="E26" s="9">
        <f>IF('Ctrl+V'!P26=1,'Ctrl+V'!$E26:$L27,0)</f>
        <v>45949.335416666669</v>
      </c>
      <c r="F26" s="9">
        <f>IF('Ctrl+V'!P26=1,'Ctrl+V'!$F26:$L27,0)</f>
        <v>45949.327777777777</v>
      </c>
      <c r="G26">
        <f>IF('Ctrl+V'!P26=1,'Ctrl+V'!$G26:$L27,0)</f>
        <v>99</v>
      </c>
      <c r="H26" t="str">
        <f>IF('Ctrl+V'!P26=1,'Ctrl+V'!$H26:$L27,0)</f>
        <v>Y4 3533</v>
      </c>
      <c r="I26" t="str">
        <f>VLOOKUP('Ctrl+V'!I26,DATA!$G$1:$H$601,2,0)</f>
        <v>Cancun</v>
      </c>
      <c r="J26" s="9">
        <f>IF('Ctrl+V'!P26=1,'Ctrl+V'!$J26:$L27,0)</f>
        <v>45949.365277777775</v>
      </c>
      <c r="K26" s="9">
        <f>IF('Ctrl+V'!P26=1,'Ctrl+V'!$K26:$L27,0)</f>
        <v>45949.357638888891</v>
      </c>
      <c r="L26">
        <f>IF('Ctrl+V'!P26=1,'Ctrl+V'!$L26:$L27,0)</f>
        <v>175</v>
      </c>
      <c r="M26">
        <f>IF('Ctrl+V'!P26=1,'Ctrl+V'!$M26:$M27,0)</f>
        <v>0</v>
      </c>
      <c r="N26" t="str">
        <f>IF('Ctrl+V'!P26=1,'Ctrl+V'!$N26:$N27,0)</f>
        <v>J</v>
      </c>
      <c r="O26">
        <f t="shared" si="3"/>
        <v>1</v>
      </c>
      <c r="P26">
        <f t="shared" si="4"/>
        <v>1</v>
      </c>
      <c r="Q26">
        <f>IF(P26="","",MAX(Q$1:Q25)+1)</f>
        <v>19</v>
      </c>
      <c r="R26" t="str">
        <f>IF('Ctrl+V'!P26=1,'Ctrl+V'!$O26:$O27,0)</f>
        <v>N524VL</v>
      </c>
    </row>
    <row r="27" spans="1:18" x14ac:dyDescent="0.25">
      <c r="A27" t="str">
        <f>IF('Ctrl+V'!P27=1,'Ctrl+V'!$A27:$L28,0)</f>
        <v>Take off</v>
      </c>
      <c r="B27" t="str">
        <f>VLOOKUP('Ctrl+V'!B27,DATA!$A$1:$B$600,2,0)</f>
        <v>Viva Areobus</v>
      </c>
      <c r="C27" t="str">
        <f>IF('Ctrl+V'!P27=1,'Ctrl+V'!C$2:L28,0)</f>
        <v>VB 7292</v>
      </c>
      <c r="D27" t="str">
        <f>VLOOKUP('Ctrl+V'!D27,DATA!$D$1:$E$600,2,0)</f>
        <v>Monterrey</v>
      </c>
      <c r="E27" s="9">
        <f>IF('Ctrl+V'!P27=1,'Ctrl+V'!$E27:$L28,0)</f>
        <v>45949.336805555555</v>
      </c>
      <c r="F27" s="9">
        <f>IF('Ctrl+V'!P27=1,'Ctrl+V'!$F27:$L28,0)</f>
        <v>45949.321527777778</v>
      </c>
      <c r="G27">
        <f>IF('Ctrl+V'!P27=1,'Ctrl+V'!$G27:$L28,0)</f>
        <v>152</v>
      </c>
      <c r="H27" t="str">
        <f>IF('Ctrl+V'!P27=1,'Ctrl+V'!$H27:$L28,0)</f>
        <v>VB 7292</v>
      </c>
      <c r="I27" t="str">
        <f>VLOOKUP('Ctrl+V'!I27,DATA!$G$1:$H$601,2,0)</f>
        <v>Ixtapa Zihuatanejo</v>
      </c>
      <c r="J27" s="9">
        <f>IF('Ctrl+V'!P27=1,'Ctrl+V'!$J27:$L28,0)</f>
        <v>45949.357638888891</v>
      </c>
      <c r="K27" s="9">
        <f>IF('Ctrl+V'!P27=1,'Ctrl+V'!$K27:$L28,0)</f>
        <v>45949.354166666664</v>
      </c>
      <c r="L27">
        <f>IF('Ctrl+V'!P27=1,'Ctrl+V'!$L27:$L28,0)</f>
        <v>148</v>
      </c>
      <c r="M27">
        <f>IF('Ctrl+V'!P27=1,'Ctrl+V'!$M27:$M28,0)</f>
        <v>0</v>
      </c>
      <c r="N27" t="str">
        <f>IF('Ctrl+V'!P27=1,'Ctrl+V'!$N27:$N28,0)</f>
        <v>J</v>
      </c>
      <c r="O27">
        <f t="shared" si="3"/>
        <v>1</v>
      </c>
      <c r="P27">
        <f t="shared" si="4"/>
        <v>1</v>
      </c>
      <c r="Q27">
        <f>IF(P27="","",MAX(Q$1:Q26)+1)</f>
        <v>20</v>
      </c>
      <c r="R27" t="str">
        <f>IF('Ctrl+V'!P27=1,'Ctrl+V'!$O27:$O28,0)</f>
        <v>XAVAC</v>
      </c>
    </row>
    <row r="28" spans="1:18" x14ac:dyDescent="0.25">
      <c r="A28" t="str">
        <f>IF('Ctrl+V'!P28=1,'Ctrl+V'!$A28:$L29,0)</f>
        <v>Take off</v>
      </c>
      <c r="B28" t="str">
        <f>VLOOKUP('Ctrl+V'!B28,DATA!$A$1:$B$600,2,0)</f>
        <v>Aeromexico</v>
      </c>
      <c r="C28" t="str">
        <f>IF('Ctrl+V'!P28=1,'Ctrl+V'!C$2:L29,0)</f>
        <v>AM 287</v>
      </c>
      <c r="D28" t="str">
        <f>VLOOKUP('Ctrl+V'!D28,DATA!$D$1:$E$600,2,0)</f>
        <v>Guadalajara</v>
      </c>
      <c r="E28" s="9">
        <f>IF('Ctrl+V'!P28=1,'Ctrl+V'!$E28:$L29,0)</f>
        <v>45949.371527777781</v>
      </c>
      <c r="F28" s="9">
        <f>IF('Ctrl+V'!P28=1,'Ctrl+V'!$F28:$L29,0)</f>
        <v>45949.363888888889</v>
      </c>
      <c r="G28">
        <f>IF('Ctrl+V'!P28=1,'Ctrl+V'!$G28:$L29,0)</f>
        <v>82</v>
      </c>
      <c r="H28" t="str">
        <f>IF('Ctrl+V'!P28=1,'Ctrl+V'!$H28:$L29,0)</f>
        <v>AM 878</v>
      </c>
      <c r="I28" t="str">
        <f>VLOOKUP('Ctrl+V'!I28,DATA!$G$1:$H$601,2,0)</f>
        <v>Merida</v>
      </c>
      <c r="J28" s="9">
        <f>IF('Ctrl+V'!P28=1,'Ctrl+V'!$J28:$L29,0)</f>
        <v>45949.505555555559</v>
      </c>
      <c r="K28" s="9">
        <f>IF('Ctrl+V'!P28=1,'Ctrl+V'!$K28:$L29,0)</f>
        <v>45949.50277777778</v>
      </c>
      <c r="L28">
        <f>IF('Ctrl+V'!P28=1,'Ctrl+V'!$L28:$L29,0)</f>
        <v>88</v>
      </c>
      <c r="M28">
        <f>IF('Ctrl+V'!P28=1,'Ctrl+V'!$M28:$M29,0)</f>
        <v>0</v>
      </c>
      <c r="N28" t="str">
        <f>IF('Ctrl+V'!P28=1,'Ctrl+V'!$N28:$N29,0)</f>
        <v>J</v>
      </c>
      <c r="O28">
        <f t="shared" si="3"/>
        <v>1</v>
      </c>
      <c r="P28">
        <f t="shared" si="4"/>
        <v>1</v>
      </c>
      <c r="Q28">
        <f>IF(P28="","",MAX(Q$1:Q27)+1)</f>
        <v>21</v>
      </c>
      <c r="R28" t="str">
        <f>IF('Ctrl+V'!P28=1,'Ctrl+V'!$O28:$O29,0)</f>
        <v>XAAEC</v>
      </c>
    </row>
    <row r="29" spans="1:18" x14ac:dyDescent="0.25">
      <c r="A29">
        <f>IF('Ctrl+V'!P29=1,'Ctrl+V'!$A29:$L30,0)</f>
        <v>0</v>
      </c>
      <c r="B29" t="str">
        <f>VLOOKUP('Ctrl+V'!B29,DATA!$A$1:$B$600,2,0)</f>
        <v>Cargojet Airways</v>
      </c>
      <c r="C29">
        <f>IF('Ctrl+V'!P29=1,'Ctrl+V'!C$2:L30,0)</f>
        <v>0</v>
      </c>
      <c r="D29" t="str">
        <f>VLOOKUP('Ctrl+V'!D29,DATA!$D$1:$E$600,2,0)</f>
        <v>Cincinnati</v>
      </c>
      <c r="E29" s="9">
        <f>IF('Ctrl+V'!P29=1,'Ctrl+V'!$E29:$L30,0)</f>
        <v>0</v>
      </c>
      <c r="F29" s="9">
        <f>IF('Ctrl+V'!P29=1,'Ctrl+V'!$F29:$L30,0)</f>
        <v>0</v>
      </c>
      <c r="G29">
        <f>IF('Ctrl+V'!P29=1,'Ctrl+V'!$G29:$L30,0)</f>
        <v>0</v>
      </c>
      <c r="H29">
        <f>IF('Ctrl+V'!P29=1,'Ctrl+V'!$H29:$L30,0)</f>
        <v>0</v>
      </c>
      <c r="I29" t="str">
        <f>VLOOKUP('Ctrl+V'!I29,DATA!$G$1:$H$601,2,0)</f>
        <v>Cincinnati</v>
      </c>
      <c r="J29" s="9">
        <f>IF('Ctrl+V'!P29=1,'Ctrl+V'!$J29:$L30,0)</f>
        <v>0</v>
      </c>
      <c r="K29" s="9">
        <f>IF('Ctrl+V'!P29=1,'Ctrl+V'!$K29:$L30,0)</f>
        <v>0</v>
      </c>
      <c r="L29">
        <f>IF('Ctrl+V'!P29=1,'Ctrl+V'!$L29:$L30,0)</f>
        <v>0</v>
      </c>
      <c r="M29">
        <f>IF('Ctrl+V'!P29=1,'Ctrl+V'!$M29:$M30,0)</f>
        <v>0</v>
      </c>
      <c r="N29">
        <f>IF('Ctrl+V'!P29=1,'Ctrl+V'!$N29:$N30,0)</f>
        <v>0</v>
      </c>
      <c r="O29">
        <f t="shared" si="3"/>
        <v>0</v>
      </c>
      <c r="P29" t="str">
        <f t="shared" si="4"/>
        <v/>
      </c>
      <c r="Q29" t="str">
        <f>IF(P29="","",MAX(Q$1:Q28)+1)</f>
        <v/>
      </c>
      <c r="R29">
        <f>IF('Ctrl+V'!P29=1,'Ctrl+V'!$O29:$O30,0)</f>
        <v>0</v>
      </c>
    </row>
    <row r="30" spans="1:18" x14ac:dyDescent="0.25">
      <c r="A30" t="str">
        <f>IF('Ctrl+V'!P30=1,'Ctrl+V'!$A30:$L31,0)</f>
        <v>Take off</v>
      </c>
      <c r="B30" t="str">
        <f>VLOOKUP('Ctrl+V'!B30,DATA!$A$1:$B$600,2,0)</f>
        <v>Viva Areobus</v>
      </c>
      <c r="C30" t="str">
        <f>IF('Ctrl+V'!P30=1,'Ctrl+V'!C$2:L31,0)</f>
        <v>VB 845</v>
      </c>
      <c r="D30" t="str">
        <f>VLOOKUP('Ctrl+V'!D30,DATA!$D$1:$E$600,2,0)</f>
        <v>Habana</v>
      </c>
      <c r="E30" s="9">
        <f>IF('Ctrl+V'!P30=1,'Ctrl+V'!$E30:$L31,0)</f>
        <v>45949.381944444445</v>
      </c>
      <c r="F30" s="9">
        <f>IF('Ctrl+V'!P30=1,'Ctrl+V'!$F30:$L31,0)</f>
        <v>45949.369444444441</v>
      </c>
      <c r="G30">
        <f>IF('Ctrl+V'!P30=1,'Ctrl+V'!$G30:$L31,0)</f>
        <v>52</v>
      </c>
      <c r="H30" t="str">
        <f>IF('Ctrl+V'!P30=1,'Ctrl+V'!$H30:$L31,0)</f>
        <v>VB 7428</v>
      </c>
      <c r="I30" t="str">
        <f>VLOOKUP('Ctrl+V'!I30,DATA!$G$1:$H$601,2,0)</f>
        <v>Tuxtla Gutierrez</v>
      </c>
      <c r="J30" s="9">
        <f>IF('Ctrl+V'!P30=1,'Ctrl+V'!$J30:$L31,0)</f>
        <v>45949.440972222219</v>
      </c>
      <c r="K30" s="9">
        <f>IF('Ctrl+V'!P30=1,'Ctrl+V'!$K30:$L31,0)</f>
        <v>45949.46597222222</v>
      </c>
      <c r="L30">
        <f>IF('Ctrl+V'!P30=1,'Ctrl+V'!$L30:$L31,0)</f>
        <v>209</v>
      </c>
      <c r="M30" t="str">
        <f>IF('Ctrl+V'!P30=1,'Ctrl+V'!$M30:$M31,0)</f>
        <v xml:space="preserve">Repercusión fue debido a conveniencia compañía.
</v>
      </c>
      <c r="N30" t="str">
        <f>IF('Ctrl+V'!P30=1,'Ctrl+V'!$N30:$N31,0)</f>
        <v>J</v>
      </c>
      <c r="O30">
        <f t="shared" si="3"/>
        <v>1</v>
      </c>
      <c r="P30">
        <f t="shared" si="4"/>
        <v>1</v>
      </c>
      <c r="Q30">
        <f>IF(P30="","",MAX(Q$1:Q29)+1)</f>
        <v>22</v>
      </c>
      <c r="R30" t="str">
        <f>IF('Ctrl+V'!P30=1,'Ctrl+V'!$O30:$O31,0)</f>
        <v>XAVBZ</v>
      </c>
    </row>
    <row r="31" spans="1:18" x14ac:dyDescent="0.25">
      <c r="A31">
        <f>IF('Ctrl+V'!P31=1,'Ctrl+V'!$A31:$L32,0)</f>
        <v>0</v>
      </c>
      <c r="B31" t="str">
        <f>VLOOKUP('Ctrl+V'!B31,DATA!$A$1:$B$600,2,0)</f>
        <v>DHL Guatemala</v>
      </c>
      <c r="C31">
        <f>IF('Ctrl+V'!P31=1,'Ctrl+V'!C$2:L32,0)</f>
        <v>0</v>
      </c>
      <c r="D31" t="str">
        <f>VLOOKUP('Ctrl+V'!D31,DATA!$D$1:$E$600,2,0)</f>
        <v>Guatemala City</v>
      </c>
      <c r="E31" s="9">
        <f>IF('Ctrl+V'!P31=1,'Ctrl+V'!$E31:$L32,0)</f>
        <v>0</v>
      </c>
      <c r="F31" s="9">
        <f>IF('Ctrl+V'!P31=1,'Ctrl+V'!$F31:$L32,0)</f>
        <v>0</v>
      </c>
      <c r="G31">
        <f>IF('Ctrl+V'!P31=1,'Ctrl+V'!$G31:$L32,0)</f>
        <v>0</v>
      </c>
      <c r="H31">
        <f>IF('Ctrl+V'!P31=1,'Ctrl+V'!$H31:$L32,0)</f>
        <v>0</v>
      </c>
      <c r="I31" t="str">
        <f>VLOOKUP('Ctrl+V'!I31,DATA!$G$1:$H$601,2,0)</f>
        <v>Guatemala City</v>
      </c>
      <c r="J31" s="9">
        <f>IF('Ctrl+V'!P31=1,'Ctrl+V'!$J31:$L32,0)</f>
        <v>0</v>
      </c>
      <c r="K31" s="9">
        <f>IF('Ctrl+V'!P31=1,'Ctrl+V'!$K31:$L32,0)</f>
        <v>0</v>
      </c>
      <c r="L31">
        <f>IF('Ctrl+V'!P31=1,'Ctrl+V'!$L31:$L32,0)</f>
        <v>0</v>
      </c>
      <c r="M31">
        <f>IF('Ctrl+V'!P31=1,'Ctrl+V'!$M31:$M32,0)</f>
        <v>0</v>
      </c>
      <c r="N31">
        <f>IF('Ctrl+V'!P31=1,'Ctrl+V'!$N31:$N32,0)</f>
        <v>0</v>
      </c>
      <c r="O31">
        <f t="shared" si="3"/>
        <v>0</v>
      </c>
      <c r="P31" t="str">
        <f t="shared" si="4"/>
        <v/>
      </c>
      <c r="Q31" t="str">
        <f>IF(P31="","",MAX(Q$1:Q30)+1)</f>
        <v/>
      </c>
      <c r="R31">
        <f>IF('Ctrl+V'!P31=1,'Ctrl+V'!$O31:$O32,0)</f>
        <v>0</v>
      </c>
    </row>
    <row r="32" spans="1:18" x14ac:dyDescent="0.25">
      <c r="A32" t="str">
        <f>IF('Ctrl+V'!P32=1,'Ctrl+V'!$A32:$L33,0)</f>
        <v>Take off</v>
      </c>
      <c r="B32" t="str">
        <f>VLOOKUP('Ctrl+V'!B32,DATA!$A$1:$B$600,2,0)</f>
        <v>Viva Areobus</v>
      </c>
      <c r="C32" t="str">
        <f>IF('Ctrl+V'!P32=1,'Ctrl+V'!C$2:L33,0)</f>
        <v>VB 9521</v>
      </c>
      <c r="D32" t="str">
        <f>VLOOKUP('Ctrl+V'!D32,DATA!$D$1:$E$600,2,0)</f>
        <v>Guadalajara</v>
      </c>
      <c r="E32" s="9">
        <f>IF('Ctrl+V'!P32=1,'Ctrl+V'!$E32:$L33,0)</f>
        <v>45949.395833333336</v>
      </c>
      <c r="F32" s="9">
        <f>IF('Ctrl+V'!P32=1,'Ctrl+V'!$F32:$L33,0)</f>
        <v>45949.385416666664</v>
      </c>
      <c r="G32">
        <f>IF('Ctrl+V'!P32=1,'Ctrl+V'!$G32:$L33,0)</f>
        <v>177</v>
      </c>
      <c r="H32" t="str">
        <f>IF('Ctrl+V'!P32=1,'Ctrl+V'!$H32:$L33,0)</f>
        <v>VB 5069</v>
      </c>
      <c r="I32" t="str">
        <f>VLOOKUP('Ctrl+V'!I32,DATA!$G$1:$H$601,2,0)</f>
        <v>Tijuana</v>
      </c>
      <c r="J32" s="9">
        <f>IF('Ctrl+V'!P32=1,'Ctrl+V'!$J32:$L33,0)</f>
        <v>45949.430555555555</v>
      </c>
      <c r="K32" s="9">
        <f>IF('Ctrl+V'!P32=1,'Ctrl+V'!$K32:$L33,0)</f>
        <v>45949.430555555555</v>
      </c>
      <c r="L32">
        <f>IF('Ctrl+V'!P32=1,'Ctrl+V'!$L32:$L33,0)</f>
        <v>157</v>
      </c>
      <c r="M32">
        <f>IF('Ctrl+V'!P32=1,'Ctrl+V'!$M32:$M33,0)</f>
        <v>0</v>
      </c>
      <c r="N32" t="str">
        <f>IF('Ctrl+V'!P32=1,'Ctrl+V'!$N32:$N33,0)</f>
        <v>J</v>
      </c>
      <c r="O32">
        <f t="shared" si="3"/>
        <v>1</v>
      </c>
      <c r="P32">
        <f t="shared" si="4"/>
        <v>1</v>
      </c>
      <c r="Q32">
        <f>IF(P32="","",MAX(Q$1:Q31)+1)</f>
        <v>23</v>
      </c>
      <c r="R32" t="str">
        <f>IF('Ctrl+V'!P32=1,'Ctrl+V'!$O32:$O33,0)</f>
        <v>XAVAU</v>
      </c>
    </row>
    <row r="33" spans="1:18" x14ac:dyDescent="0.25">
      <c r="A33" t="str">
        <f>IF('Ctrl+V'!P33=1,'Ctrl+V'!$A33:$L34,0)</f>
        <v>Take off</v>
      </c>
      <c r="B33" t="str">
        <f>VLOOKUP('Ctrl+V'!B33,DATA!$A$1:$B$600,2,0)</f>
        <v>Aerus</v>
      </c>
      <c r="C33" t="str">
        <f>IF('Ctrl+V'!P33=1,'Ctrl+V'!C$2:L34,0)</f>
        <v>ZV 3002</v>
      </c>
      <c r="D33" t="str">
        <f>VLOOKUP('Ctrl+V'!D33,DATA!$D$1:$E$600,2,0)</f>
        <v>Monterrey</v>
      </c>
      <c r="E33" s="9">
        <f>IF('Ctrl+V'!P33=1,'Ctrl+V'!$E33:$L34,0)</f>
        <v>45949.40625</v>
      </c>
      <c r="F33" s="9">
        <f>IF('Ctrl+V'!P33=1,'Ctrl+V'!$F33:$L34,0)</f>
        <v>45949.418055555558</v>
      </c>
      <c r="G33">
        <f>IF('Ctrl+V'!P33=1,'Ctrl+V'!$G33:$L34,0)</f>
        <v>0</v>
      </c>
      <c r="H33" t="str">
        <f>IF('Ctrl+V'!P33=1,'Ctrl+V'!$H33:$L34,0)</f>
        <v>ZV 360</v>
      </c>
      <c r="I33" t="str">
        <f>VLOOKUP('Ctrl+V'!I33,DATA!$G$1:$H$601,2,0)</f>
        <v>Ciudad Victoria</v>
      </c>
      <c r="J33" s="9">
        <f>IF('Ctrl+V'!P33=1,'Ctrl+V'!$J33:$L34,0)</f>
        <v>45949.427777777775</v>
      </c>
      <c r="K33" s="9">
        <f>IF('Ctrl+V'!P33=1,'Ctrl+V'!$K33:$L34,0)</f>
        <v>45949.448611111111</v>
      </c>
      <c r="L33">
        <f>IF('Ctrl+V'!P33=1,'Ctrl+V'!$L33:$L34,0)</f>
        <v>7</v>
      </c>
      <c r="M33" t="str">
        <f>IF('Ctrl+V'!P33=1,'Ctrl+V'!$M33:$M34,0)</f>
        <v xml:space="preserve">Repercusión fue debido a conveniencia compañía.
</v>
      </c>
      <c r="N33" t="str">
        <f>IF('Ctrl+V'!P33=1,'Ctrl+V'!$N33:$N34,0)</f>
        <v>J</v>
      </c>
      <c r="O33">
        <f t="shared" si="3"/>
        <v>1</v>
      </c>
      <c r="P33">
        <f t="shared" si="4"/>
        <v>1</v>
      </c>
      <c r="Q33">
        <f>IF(P33="","",MAX(Q$1:Q32)+1)</f>
        <v>24</v>
      </c>
      <c r="R33" t="str">
        <f>IF('Ctrl+V'!P33=1,'Ctrl+V'!$O33:$O34,0)</f>
        <v>XARFG</v>
      </c>
    </row>
    <row r="34" spans="1:18" x14ac:dyDescent="0.25">
      <c r="A34" t="str">
        <f>IF('Ctrl+V'!P34=1,'Ctrl+V'!$A34:$L35,0)</f>
        <v>Take off</v>
      </c>
      <c r="B34" t="str">
        <f>VLOOKUP('Ctrl+V'!B34,DATA!$A$1:$B$600,2,0)</f>
        <v xml:space="preserve">Arajet </v>
      </c>
      <c r="C34" t="str">
        <f>IF('Ctrl+V'!P34=1,'Ctrl+V'!C$2:L35,0)</f>
        <v>DM 7104</v>
      </c>
      <c r="D34" t="str">
        <f>VLOOKUP('Ctrl+V'!D34,DATA!$D$1:$E$600,2,0)</f>
        <v>Punta Cana</v>
      </c>
      <c r="E34" s="9">
        <f>IF('Ctrl+V'!P34=1,'Ctrl+V'!$E34:$L35,0)</f>
        <v>45949.410416666666</v>
      </c>
      <c r="F34" s="9">
        <f>IF('Ctrl+V'!P34=1,'Ctrl+V'!$F34:$L35,0)</f>
        <v>45949.381249999999</v>
      </c>
      <c r="G34">
        <f>IF('Ctrl+V'!P34=1,'Ctrl+V'!$G34:$L35,0)</f>
        <v>185</v>
      </c>
      <c r="H34" t="str">
        <f>IF('Ctrl+V'!P34=1,'Ctrl+V'!$H34:$L35,0)</f>
        <v>DM 7105</v>
      </c>
      <c r="I34" t="str">
        <f>VLOOKUP('Ctrl+V'!I34,DATA!$G$1:$H$601,2,0)</f>
        <v>Punta Cana</v>
      </c>
      <c r="J34" s="9">
        <f>IF('Ctrl+V'!P34=1,'Ctrl+V'!$J34:$L35,0)</f>
        <v>45949.45208333333</v>
      </c>
      <c r="K34" s="9">
        <f>IF('Ctrl+V'!P34=1,'Ctrl+V'!$K34:$L35,0)</f>
        <v>45949.443749999999</v>
      </c>
      <c r="L34">
        <f>IF('Ctrl+V'!P34=1,'Ctrl+V'!$L34:$L35,0)</f>
        <v>168</v>
      </c>
      <c r="M34">
        <f>IF('Ctrl+V'!P34=1,'Ctrl+V'!$M34:$M35,0)</f>
        <v>0</v>
      </c>
      <c r="N34" t="str">
        <f>IF('Ctrl+V'!P34=1,'Ctrl+V'!$N34:$N35,0)</f>
        <v>J</v>
      </c>
      <c r="O34">
        <f t="shared" si="3"/>
        <v>1</v>
      </c>
      <c r="P34">
        <f t="shared" si="4"/>
        <v>1</v>
      </c>
      <c r="Q34">
        <f>IF(P34="","",MAX(Q$1:Q33)+1)</f>
        <v>25</v>
      </c>
      <c r="R34" t="str">
        <f>IF('Ctrl+V'!P34=1,'Ctrl+V'!$O34:$O35,0)</f>
        <v>HI1026</v>
      </c>
    </row>
    <row r="35" spans="1:18" x14ac:dyDescent="0.25">
      <c r="A35" t="str">
        <f>IF('Ctrl+V'!P35=1,'Ctrl+V'!$A35:$L36,0)</f>
        <v>Take off</v>
      </c>
      <c r="B35" t="str">
        <f>VLOOKUP('Ctrl+V'!B35,DATA!$A$1:$B$600,2,0)</f>
        <v>Viva Areobus</v>
      </c>
      <c r="C35" t="str">
        <f>IF('Ctrl+V'!P35=1,'Ctrl+V'!C$2:L36,0)</f>
        <v>VB 7428</v>
      </c>
      <c r="D35" t="str">
        <f>VLOOKUP('Ctrl+V'!D35,DATA!$D$1:$E$600,2,0)</f>
        <v>Tijuana</v>
      </c>
      <c r="E35" s="9">
        <f>IF('Ctrl+V'!P35=1,'Ctrl+V'!$E35:$L36,0)</f>
        <v>45949.413194444445</v>
      </c>
      <c r="F35" s="9">
        <f>IF('Ctrl+V'!P35=1,'Ctrl+V'!$F35:$L36,0)</f>
        <v>45949.40902777778</v>
      </c>
      <c r="G35">
        <f>IF('Ctrl+V'!P35=1,'Ctrl+V'!$G35:$L36,0)</f>
        <v>195</v>
      </c>
      <c r="H35" t="str">
        <f>IF('Ctrl+V'!P35=1,'Ctrl+V'!$H35:$L36,0)</f>
        <v>VB 9480</v>
      </c>
      <c r="I35" t="str">
        <f>VLOOKUP('Ctrl+V'!I35,DATA!$G$1:$H$601,2,0)</f>
        <v>Ciudad Obregon</v>
      </c>
      <c r="J35" s="9">
        <f>IF('Ctrl+V'!P35=1,'Ctrl+V'!$J35:$L36,0)</f>
        <v>45949.4375</v>
      </c>
      <c r="K35" s="9">
        <f>IF('Ctrl+V'!P35=1,'Ctrl+V'!$K35:$L36,0)</f>
        <v>45949.442361111112</v>
      </c>
      <c r="L35">
        <f>IF('Ctrl+V'!P35=1,'Ctrl+V'!$L35:$L36,0)</f>
        <v>174</v>
      </c>
      <c r="M35">
        <f>IF('Ctrl+V'!P35=1,'Ctrl+V'!$M35:$M36,0)</f>
        <v>0</v>
      </c>
      <c r="N35" t="str">
        <f>IF('Ctrl+V'!P35=1,'Ctrl+V'!$N35:$N36,0)</f>
        <v>J</v>
      </c>
      <c r="O35">
        <f t="shared" si="3"/>
        <v>1</v>
      </c>
      <c r="P35">
        <f t="shared" si="4"/>
        <v>1</v>
      </c>
      <c r="Q35">
        <f>IF(P35="","",MAX(Q$1:Q34)+1)</f>
        <v>26</v>
      </c>
      <c r="R35" t="str">
        <f>IF('Ctrl+V'!P35=1,'Ctrl+V'!$O35:$O36,0)</f>
        <v>XAVXQ</v>
      </c>
    </row>
    <row r="36" spans="1:18" x14ac:dyDescent="0.25">
      <c r="A36" t="str">
        <f>IF('Ctrl+V'!P36=1,'Ctrl+V'!$A36:$L37,0)</f>
        <v>Take off</v>
      </c>
      <c r="B36" t="str">
        <f>VLOOKUP('Ctrl+V'!B36,DATA!$A$1:$B$600,2,0)</f>
        <v>Viva Areobus</v>
      </c>
      <c r="C36" t="str">
        <f>IF('Ctrl+V'!P36=1,'Ctrl+V'!C$2:L37,0)</f>
        <v>VB 9401</v>
      </c>
      <c r="D36" t="str">
        <f>VLOOKUP('Ctrl+V'!D36,DATA!$D$1:$E$600,2,0)</f>
        <v>Monterrey</v>
      </c>
      <c r="E36" s="9">
        <f>IF('Ctrl+V'!P36=1,'Ctrl+V'!$E36:$L37,0)</f>
        <v>45949.420138888891</v>
      </c>
      <c r="F36" s="9">
        <f>IF('Ctrl+V'!P36=1,'Ctrl+V'!$F36:$L37,0)</f>
        <v>45949.408333333333</v>
      </c>
      <c r="G36">
        <f>IF('Ctrl+V'!P36=1,'Ctrl+V'!$G36:$L37,0)</f>
        <v>150</v>
      </c>
      <c r="H36" t="str">
        <f>IF('Ctrl+V'!P36=1,'Ctrl+V'!$H36:$L37,0)</f>
        <v>VB 9402</v>
      </c>
      <c r="I36" t="str">
        <f>VLOOKUP('Ctrl+V'!I36,DATA!$G$1:$H$601,2,0)</f>
        <v>Monterrey</v>
      </c>
      <c r="J36" s="9">
        <f>IF('Ctrl+V'!P36=1,'Ctrl+V'!$J36:$L37,0)</f>
        <v>45949.454861111109</v>
      </c>
      <c r="K36" s="9">
        <f>IF('Ctrl+V'!P36=1,'Ctrl+V'!$K36:$L37,0)</f>
        <v>45949.45416666667</v>
      </c>
      <c r="L36">
        <f>IF('Ctrl+V'!P36=1,'Ctrl+V'!$L36:$L37,0)</f>
        <v>159</v>
      </c>
      <c r="M36">
        <f>IF('Ctrl+V'!P36=1,'Ctrl+V'!$M36:$M37,0)</f>
        <v>0</v>
      </c>
      <c r="N36" t="str">
        <f>IF('Ctrl+V'!P36=1,'Ctrl+V'!$N36:$N37,0)</f>
        <v>J</v>
      </c>
      <c r="O36">
        <f t="shared" si="3"/>
        <v>1</v>
      </c>
      <c r="P36">
        <f t="shared" si="4"/>
        <v>1</v>
      </c>
      <c r="Q36">
        <f>IF(P36="","",MAX(Q$1:Q35)+1)</f>
        <v>27</v>
      </c>
      <c r="R36" t="str">
        <f>IF('Ctrl+V'!P36=1,'Ctrl+V'!$O36:$O37,0)</f>
        <v>XAVDI</v>
      </c>
    </row>
    <row r="37" spans="1:18" x14ac:dyDescent="0.25">
      <c r="A37">
        <f>IF('Ctrl+V'!P37=1,'Ctrl+V'!$A37:$L38,0)</f>
        <v>0</v>
      </c>
      <c r="B37" t="str">
        <f>VLOOKUP('Ctrl+V'!B37,DATA!$A$1:$B$600,2,0)</f>
        <v>MasAir</v>
      </c>
      <c r="C37">
        <f>IF('Ctrl+V'!P37=1,'Ctrl+V'!C$2:L38,0)</f>
        <v>0</v>
      </c>
      <c r="D37" t="str">
        <f>VLOOKUP('Ctrl+V'!D37,DATA!$D$1:$E$600,2,0)</f>
        <v>Anchorage</v>
      </c>
      <c r="E37" s="9">
        <f>IF('Ctrl+V'!P37=1,'Ctrl+V'!$E37:$L38,0)</f>
        <v>0</v>
      </c>
      <c r="F37" s="9">
        <f>IF('Ctrl+V'!P37=1,'Ctrl+V'!$F37:$L38,0)</f>
        <v>0</v>
      </c>
      <c r="G37">
        <f>IF('Ctrl+V'!P37=1,'Ctrl+V'!$G37:$L38,0)</f>
        <v>0</v>
      </c>
      <c r="H37">
        <f>IF('Ctrl+V'!P37=1,'Ctrl+V'!$H37:$L38,0)</f>
        <v>0</v>
      </c>
      <c r="I37" t="str">
        <f>VLOOKUP('Ctrl+V'!I37,DATA!$G$1:$H$601,2,0)</f>
        <v>Los Angeles</v>
      </c>
      <c r="J37" s="9">
        <f>IF('Ctrl+V'!P37=1,'Ctrl+V'!$J37:$L38,0)</f>
        <v>0</v>
      </c>
      <c r="K37" s="9">
        <f>IF('Ctrl+V'!P37=1,'Ctrl+V'!$K37:$L38,0)</f>
        <v>0</v>
      </c>
      <c r="L37">
        <f>IF('Ctrl+V'!P37=1,'Ctrl+V'!$L37:$L38,0)</f>
        <v>0</v>
      </c>
      <c r="M37">
        <f>IF('Ctrl+V'!P37=1,'Ctrl+V'!$M37:$M38,0)</f>
        <v>0</v>
      </c>
      <c r="N37">
        <f>IF('Ctrl+V'!P37=1,'Ctrl+V'!$N37:$N38,0)</f>
        <v>0</v>
      </c>
      <c r="O37">
        <f t="shared" si="3"/>
        <v>0</v>
      </c>
      <c r="P37" t="str">
        <f t="shared" si="4"/>
        <v/>
      </c>
      <c r="Q37" t="str">
        <f>IF(P37="","",MAX(Q$1:Q36)+1)</f>
        <v/>
      </c>
      <c r="R37">
        <f>IF('Ctrl+V'!P37=1,'Ctrl+V'!$O37:$O38,0)</f>
        <v>0</v>
      </c>
    </row>
    <row r="38" spans="1:18" x14ac:dyDescent="0.25">
      <c r="A38" t="str">
        <f>IF('Ctrl+V'!P38=1,'Ctrl+V'!$A38:$L39,0)</f>
        <v>Take off</v>
      </c>
      <c r="B38" t="str">
        <f>VLOOKUP('Ctrl+V'!B38,DATA!$A$1:$B$600,2,0)</f>
        <v>Viva Areobus</v>
      </c>
      <c r="C38" t="str">
        <f>IF('Ctrl+V'!P38=1,'Ctrl+V'!C$2:L39,0)</f>
        <v>VB 9533</v>
      </c>
      <c r="D38" t="str">
        <f>VLOOKUP('Ctrl+V'!D38,DATA!$D$1:$E$600,2,0)</f>
        <v>Matamoros</v>
      </c>
      <c r="E38" s="9">
        <f>IF('Ctrl+V'!P38=1,'Ctrl+V'!$E38:$L39,0)</f>
        <v>45949.427083333336</v>
      </c>
      <c r="F38" s="9">
        <f>IF('Ctrl+V'!P38=1,'Ctrl+V'!$F38:$L39,0)</f>
        <v>45949.417361111111</v>
      </c>
      <c r="G38">
        <f>IF('Ctrl+V'!P38=1,'Ctrl+V'!$G38:$L39,0)</f>
        <v>108</v>
      </c>
      <c r="H38" t="str">
        <f>IF('Ctrl+V'!P38=1,'Ctrl+V'!$H38:$L39,0)</f>
        <v>VB 9294</v>
      </c>
      <c r="I38" t="str">
        <f>VLOOKUP('Ctrl+V'!I38,DATA!$G$1:$H$601,2,0)</f>
        <v>Huatulco</v>
      </c>
      <c r="J38" s="9">
        <f>IF('Ctrl+V'!P38=1,'Ctrl+V'!$J38:$L39,0)</f>
        <v>45949.451388888891</v>
      </c>
      <c r="K38" s="9">
        <f>IF('Ctrl+V'!P38=1,'Ctrl+V'!$K38:$L39,0)</f>
        <v>45949.447222222225</v>
      </c>
      <c r="L38">
        <f>IF('Ctrl+V'!P38=1,'Ctrl+V'!$L38:$L39,0)</f>
        <v>168</v>
      </c>
      <c r="M38">
        <f>IF('Ctrl+V'!P38=1,'Ctrl+V'!$M38:$M39,0)</f>
        <v>0</v>
      </c>
      <c r="N38" t="str">
        <f>IF('Ctrl+V'!P38=1,'Ctrl+V'!$N38:$N39,0)</f>
        <v>J</v>
      </c>
      <c r="O38">
        <f t="shared" si="3"/>
        <v>1</v>
      </c>
      <c r="P38">
        <f t="shared" si="4"/>
        <v>1</v>
      </c>
      <c r="Q38">
        <f>IF(P38="","",MAX(Q$1:Q37)+1)</f>
        <v>28</v>
      </c>
      <c r="R38" t="str">
        <f>IF('Ctrl+V'!P38=1,'Ctrl+V'!$O38:$O39,0)</f>
        <v>XAVIO</v>
      </c>
    </row>
    <row r="39" spans="1:18" x14ac:dyDescent="0.25">
      <c r="A39" t="str">
        <f>IF('Ctrl+V'!P39=1,'Ctrl+V'!$A39:$L40,0)</f>
        <v>Take off</v>
      </c>
      <c r="B39" t="str">
        <f>VLOOKUP('Ctrl+V'!B39,DATA!$A$1:$B$600,2,0)</f>
        <v>Viva Areobus</v>
      </c>
      <c r="C39" t="str">
        <f>IF('Ctrl+V'!P39=1,'Ctrl+V'!C$2:L40,0)</f>
        <v>VB 9223</v>
      </c>
      <c r="D39" t="str">
        <f>VLOOKUP('Ctrl+V'!D39,DATA!$D$1:$E$600,2,0)</f>
        <v>Puerto Escondido</v>
      </c>
      <c r="E39" s="9">
        <f>IF('Ctrl+V'!P39=1,'Ctrl+V'!$E39:$L40,0)</f>
        <v>45949.430555555555</v>
      </c>
      <c r="F39" s="9">
        <f>IF('Ctrl+V'!P39=1,'Ctrl+V'!$F39:$L40,0)</f>
        <v>45949.422222222223</v>
      </c>
      <c r="G39">
        <f>IF('Ctrl+V'!P39=1,'Ctrl+V'!$G39:$L40,0)</f>
        <v>179</v>
      </c>
      <c r="H39" t="str">
        <f>IF('Ctrl+V'!P39=1,'Ctrl+V'!$H39:$L40,0)</f>
        <v>VB 9452</v>
      </c>
      <c r="I39" t="str">
        <f>VLOOKUP('Ctrl+V'!I39,DATA!$G$1:$H$601,2,0)</f>
        <v>Nuevo Laredo</v>
      </c>
      <c r="J39" s="9">
        <f>IF('Ctrl+V'!P39=1,'Ctrl+V'!$J39:$L40,0)</f>
        <v>45949.454861111109</v>
      </c>
      <c r="K39" s="9">
        <f>IF('Ctrl+V'!P39=1,'Ctrl+V'!$K39:$L40,0)</f>
        <v>45949.458333333336</v>
      </c>
      <c r="L39">
        <f>IF('Ctrl+V'!P39=1,'Ctrl+V'!$L39:$L40,0)</f>
        <v>186</v>
      </c>
      <c r="M39">
        <f>IF('Ctrl+V'!P39=1,'Ctrl+V'!$M39:$M40,0)</f>
        <v>0</v>
      </c>
      <c r="N39" t="str">
        <f>IF('Ctrl+V'!P39=1,'Ctrl+V'!$N39:$N40,0)</f>
        <v>J</v>
      </c>
      <c r="O39">
        <f t="shared" si="3"/>
        <v>1</v>
      </c>
      <c r="P39">
        <f t="shared" si="4"/>
        <v>1</v>
      </c>
      <c r="Q39">
        <f>IF(P39="","",MAX(Q$1:Q38)+1)</f>
        <v>29</v>
      </c>
      <c r="R39" t="str">
        <f>IF('Ctrl+V'!P39=1,'Ctrl+V'!$O39:$O40,0)</f>
        <v>XAVMD</v>
      </c>
    </row>
    <row r="40" spans="1:18" x14ac:dyDescent="0.25">
      <c r="A40" t="str">
        <f>IF('Ctrl+V'!P40=1,'Ctrl+V'!$A40:$L41,0)</f>
        <v>Take off</v>
      </c>
      <c r="B40" t="str">
        <f>VLOOKUP('Ctrl+V'!B40,DATA!$A$1:$B$600,2,0)</f>
        <v>Viva Areobus</v>
      </c>
      <c r="C40" t="str">
        <f>IF('Ctrl+V'!P40=1,'Ctrl+V'!C$2:L41,0)</f>
        <v>VB 7442</v>
      </c>
      <c r="D40" t="str">
        <f>VLOOKUP('Ctrl+V'!D40,DATA!$D$1:$E$600,2,0)</f>
        <v>San Jose Del Cabo</v>
      </c>
      <c r="E40" s="9">
        <f>IF('Ctrl+V'!P40=1,'Ctrl+V'!$E40:$L41,0)</f>
        <v>45949.451388888891</v>
      </c>
      <c r="F40" s="9">
        <f>IF('Ctrl+V'!P40=1,'Ctrl+V'!$F40:$L41,0)</f>
        <v>45949.451388888891</v>
      </c>
      <c r="G40">
        <f>IF('Ctrl+V'!P40=1,'Ctrl+V'!$G40:$L41,0)</f>
        <v>165</v>
      </c>
      <c r="H40" t="str">
        <f>IF('Ctrl+V'!P40=1,'Ctrl+V'!$H40:$L41,0)</f>
        <v>VB 7442</v>
      </c>
      <c r="I40" t="str">
        <f>VLOOKUP('Ctrl+V'!I40,DATA!$G$1:$H$601,2,0)</f>
        <v>Cancun</v>
      </c>
      <c r="J40" s="9">
        <f>IF('Ctrl+V'!P40=1,'Ctrl+V'!$J40:$L41,0)</f>
        <v>45949.472222222219</v>
      </c>
      <c r="K40" s="9">
        <f>IF('Ctrl+V'!P40=1,'Ctrl+V'!$K40:$L41,0)</f>
        <v>45949.481249999997</v>
      </c>
      <c r="L40">
        <f>IF('Ctrl+V'!P40=1,'Ctrl+V'!$L40:$L41,0)</f>
        <v>146</v>
      </c>
      <c r="M40">
        <f>IF('Ctrl+V'!P40=1,'Ctrl+V'!$M40:$M41,0)</f>
        <v>0</v>
      </c>
      <c r="N40" t="str">
        <f>IF('Ctrl+V'!P40=1,'Ctrl+V'!$N40:$N41,0)</f>
        <v>J</v>
      </c>
      <c r="O40">
        <f t="shared" si="3"/>
        <v>1</v>
      </c>
      <c r="P40">
        <f t="shared" si="4"/>
        <v>1</v>
      </c>
      <c r="Q40">
        <f>IF(P40="","",MAX(Q$1:Q39)+1)</f>
        <v>30</v>
      </c>
      <c r="R40" t="str">
        <f>IF('Ctrl+V'!P40=1,'Ctrl+V'!$O40:$O41,0)</f>
        <v>9HAMI</v>
      </c>
    </row>
    <row r="41" spans="1:18" x14ac:dyDescent="0.25">
      <c r="A41">
        <f>IF('Ctrl+V'!P41=1,'Ctrl+V'!$A41:$L42,0)</f>
        <v>0</v>
      </c>
      <c r="B41" t="str">
        <f>VLOOKUP('Ctrl+V'!B41,DATA!$A$1:$B$600,2,0)</f>
        <v>Kalitta Air</v>
      </c>
      <c r="C41">
        <f>IF('Ctrl+V'!P41=1,'Ctrl+V'!C$2:L42,0)</f>
        <v>0</v>
      </c>
      <c r="D41" t="str">
        <f>VLOOKUP('Ctrl+V'!D41,DATA!$D$1:$E$600,2,0)</f>
        <v>Anchorage</v>
      </c>
      <c r="E41" s="9">
        <f>IF('Ctrl+V'!P41=1,'Ctrl+V'!$E41:$L42,0)</f>
        <v>0</v>
      </c>
      <c r="F41" s="9">
        <f>IF('Ctrl+V'!P41=1,'Ctrl+V'!$F41:$L42,0)</f>
        <v>0</v>
      </c>
      <c r="G41">
        <f>IF('Ctrl+V'!P41=1,'Ctrl+V'!$G41:$L42,0)</f>
        <v>0</v>
      </c>
      <c r="H41">
        <f>IF('Ctrl+V'!P41=1,'Ctrl+V'!$H41:$L42,0)</f>
        <v>0</v>
      </c>
      <c r="I41" t="str">
        <f>VLOOKUP('Ctrl+V'!I41,DATA!$G$1:$H$601,2,0)</f>
        <v>Fairfield</v>
      </c>
      <c r="J41" s="9">
        <f>IF('Ctrl+V'!P41=1,'Ctrl+V'!$J41:$L42,0)</f>
        <v>0</v>
      </c>
      <c r="K41" s="9">
        <f>IF('Ctrl+V'!P41=1,'Ctrl+V'!$K41:$L42,0)</f>
        <v>0</v>
      </c>
      <c r="L41">
        <f>IF('Ctrl+V'!P41=1,'Ctrl+V'!$L41:$L42,0)</f>
        <v>0</v>
      </c>
      <c r="M41">
        <f>IF('Ctrl+V'!P41=1,'Ctrl+V'!$M41:$M42,0)</f>
        <v>0</v>
      </c>
      <c r="N41">
        <f>IF('Ctrl+V'!P41=1,'Ctrl+V'!$N41:$N42,0)</f>
        <v>0</v>
      </c>
      <c r="O41">
        <f t="shared" si="3"/>
        <v>0</v>
      </c>
      <c r="P41" t="str">
        <f t="shared" si="4"/>
        <v/>
      </c>
      <c r="Q41" t="str">
        <f>IF(P41="","",MAX(Q$1:Q40)+1)</f>
        <v/>
      </c>
      <c r="R41">
        <f>IF('Ctrl+V'!P41=1,'Ctrl+V'!$O41:$O42,0)</f>
        <v>0</v>
      </c>
    </row>
    <row r="42" spans="1:18" x14ac:dyDescent="0.25">
      <c r="A42" t="str">
        <f>IF('Ctrl+V'!P42=1,'Ctrl+V'!$A42:$L43,0)</f>
        <v>Take off</v>
      </c>
      <c r="B42" t="str">
        <f>VLOOKUP('Ctrl+V'!B42,DATA!$A$1:$B$600,2,0)</f>
        <v>Volaris</v>
      </c>
      <c r="C42" t="str">
        <f>IF('Ctrl+V'!P42=1,'Ctrl+V'!C$2:L43,0)</f>
        <v>Y4 7111</v>
      </c>
      <c r="D42" t="str">
        <f>VLOOKUP('Ctrl+V'!D42,DATA!$D$1:$E$600,2,0)</f>
        <v>Merida</v>
      </c>
      <c r="E42" s="9">
        <f>IF('Ctrl+V'!P42=1,'Ctrl+V'!$E42:$L43,0)</f>
        <v>45949.472916666666</v>
      </c>
      <c r="F42" s="9">
        <f>IF('Ctrl+V'!P42=1,'Ctrl+V'!$F42:$L43,0)</f>
        <v>45949.461805555555</v>
      </c>
      <c r="G42">
        <f>IF('Ctrl+V'!P42=1,'Ctrl+V'!$G42:$L43,0)</f>
        <v>131</v>
      </c>
      <c r="H42" t="str">
        <f>IF('Ctrl+V'!P42=1,'Ctrl+V'!$H42:$L43,0)</f>
        <v>Y4 7120</v>
      </c>
      <c r="I42" t="str">
        <f>VLOOKUP('Ctrl+V'!I42,DATA!$G$1:$H$601,2,0)</f>
        <v>San Jose Del Cabo</v>
      </c>
      <c r="J42" s="9">
        <f>IF('Ctrl+V'!P42=1,'Ctrl+V'!$J42:$L43,0)</f>
        <v>45949.504166666666</v>
      </c>
      <c r="K42" s="9">
        <f>IF('Ctrl+V'!P42=1,'Ctrl+V'!$K42:$L43,0)</f>
        <v>45949.499305555553</v>
      </c>
      <c r="L42">
        <f>IF('Ctrl+V'!P42=1,'Ctrl+V'!$L42:$L43,0)</f>
        <v>166</v>
      </c>
      <c r="M42">
        <f>IF('Ctrl+V'!P42=1,'Ctrl+V'!$M42:$M43,0)</f>
        <v>0</v>
      </c>
      <c r="N42" t="str">
        <f>IF('Ctrl+V'!P42=1,'Ctrl+V'!$N42:$N43,0)</f>
        <v>J</v>
      </c>
      <c r="O42">
        <f t="shared" si="3"/>
        <v>1</v>
      </c>
      <c r="P42">
        <f t="shared" si="4"/>
        <v>1</v>
      </c>
      <c r="Q42">
        <f>IF(P42="","",MAX(Q$1:Q41)+1)</f>
        <v>31</v>
      </c>
      <c r="R42" t="str">
        <f>IF('Ctrl+V'!P42=1,'Ctrl+V'!$O42:$O43,0)</f>
        <v>XAVUP</v>
      </c>
    </row>
    <row r="43" spans="1:18" x14ac:dyDescent="0.25">
      <c r="A43">
        <f>IF('Ctrl+V'!P43=1,'Ctrl+V'!$A43:$L44,0)</f>
        <v>0</v>
      </c>
      <c r="B43" t="str">
        <f>VLOOKUP('Ctrl+V'!B43,DATA!$A$1:$B$600,2,0)</f>
        <v>Cathay Pacific</v>
      </c>
      <c r="C43">
        <f>IF('Ctrl+V'!P43=1,'Ctrl+V'!C$2:L44,0)</f>
        <v>0</v>
      </c>
      <c r="D43" t="str">
        <f>VLOOKUP('Ctrl+V'!D43,DATA!$D$1:$E$600,2,0)</f>
        <v>Anchorage</v>
      </c>
      <c r="E43" s="9">
        <f>IF('Ctrl+V'!P43=1,'Ctrl+V'!$E43:$L44,0)</f>
        <v>0</v>
      </c>
      <c r="F43" s="9">
        <f>IF('Ctrl+V'!P43=1,'Ctrl+V'!$F43:$L44,0)</f>
        <v>0</v>
      </c>
      <c r="G43">
        <f>IF('Ctrl+V'!P43=1,'Ctrl+V'!$G43:$L44,0)</f>
        <v>0</v>
      </c>
      <c r="H43">
        <f>IF('Ctrl+V'!P43=1,'Ctrl+V'!$H43:$L44,0)</f>
        <v>0</v>
      </c>
      <c r="I43" t="str">
        <f>VLOOKUP('Ctrl+V'!I43,DATA!$G$1:$H$601,2,0)</f>
        <v>Guadalajara</v>
      </c>
      <c r="J43" s="9">
        <f>IF('Ctrl+V'!P43=1,'Ctrl+V'!$J43:$L44,0)</f>
        <v>0</v>
      </c>
      <c r="K43" s="9">
        <f>IF('Ctrl+V'!P43=1,'Ctrl+V'!$K43:$L44,0)</f>
        <v>0</v>
      </c>
      <c r="L43">
        <f>IF('Ctrl+V'!P43=1,'Ctrl+V'!$L43:$L44,0)</f>
        <v>0</v>
      </c>
      <c r="M43">
        <f>IF('Ctrl+V'!P43=1,'Ctrl+V'!$M43:$M44,0)</f>
        <v>0</v>
      </c>
      <c r="N43">
        <f>IF('Ctrl+V'!P43=1,'Ctrl+V'!$N43:$N44,0)</f>
        <v>0</v>
      </c>
      <c r="O43">
        <f t="shared" si="3"/>
        <v>0</v>
      </c>
      <c r="P43" t="str">
        <f t="shared" si="4"/>
        <v/>
      </c>
      <c r="Q43" t="str">
        <f>IF(P43="","",MAX(Q$1:Q42)+1)</f>
        <v/>
      </c>
      <c r="R43">
        <f>IF('Ctrl+V'!P43=1,'Ctrl+V'!$O43:$O44,0)</f>
        <v>0</v>
      </c>
    </row>
    <row r="44" spans="1:18" x14ac:dyDescent="0.25">
      <c r="A44" t="str">
        <f>IF('Ctrl+V'!P44=1,'Ctrl+V'!$A44:$L45,0)</f>
        <v>Take off</v>
      </c>
      <c r="B44" t="str">
        <f>VLOOKUP('Ctrl+V'!B44,DATA!$A$1:$B$600,2,0)</f>
        <v>Viva Areobus</v>
      </c>
      <c r="C44" t="str">
        <f>IF('Ctrl+V'!P44=1,'Ctrl+V'!C$2:L45,0)</f>
        <v>VB 7438</v>
      </c>
      <c r="D44" t="str">
        <f>VLOOKUP('Ctrl+V'!D44,DATA!$D$1:$E$600,2,0)</f>
        <v>Ciudad Juarez</v>
      </c>
      <c r="E44" s="9">
        <f>IF('Ctrl+V'!P44=1,'Ctrl+V'!$E44:$L45,0)</f>
        <v>45949.486111111109</v>
      </c>
      <c r="F44" s="9">
        <f>IF('Ctrl+V'!P44=1,'Ctrl+V'!$F44:$L45,0)</f>
        <v>45949.503472222219</v>
      </c>
      <c r="G44">
        <f>IF('Ctrl+V'!P44=1,'Ctrl+V'!$G44:$L45,0)</f>
        <v>180</v>
      </c>
      <c r="H44" t="str">
        <f>IF('Ctrl+V'!P44=1,'Ctrl+V'!$H44:$L45,0)</f>
        <v>VB 7438</v>
      </c>
      <c r="I44" t="str">
        <f>VLOOKUP('Ctrl+V'!I44,DATA!$G$1:$H$601,2,0)</f>
        <v>Cancun</v>
      </c>
      <c r="J44" s="9">
        <f>IF('Ctrl+V'!P44=1,'Ctrl+V'!$J44:$L45,0)</f>
        <v>45949.506944444445</v>
      </c>
      <c r="K44" s="9">
        <f>IF('Ctrl+V'!P44=1,'Ctrl+V'!$K44:$L45,0)</f>
        <v>45949.554861111108</v>
      </c>
      <c r="L44">
        <f>IF('Ctrl+V'!P44=1,'Ctrl+V'!$L44:$L45,0)</f>
        <v>155</v>
      </c>
      <c r="M44" t="str">
        <f>IF('Ctrl+V'!P44=1,'Ctrl+V'!$M44:$M45,0)</f>
        <v xml:space="preserve">Demora fue repercusión debido a secuencia anterior del vuelo.
</v>
      </c>
      <c r="N44" t="str">
        <f>IF('Ctrl+V'!P44=1,'Ctrl+V'!$N44:$N45,0)</f>
        <v>J</v>
      </c>
      <c r="O44">
        <f t="shared" si="3"/>
        <v>1</v>
      </c>
      <c r="P44">
        <f t="shared" si="4"/>
        <v>1</v>
      </c>
      <c r="Q44">
        <f>IF(P44="","",MAX(Q$1:Q43)+1)</f>
        <v>32</v>
      </c>
      <c r="R44" t="str">
        <f>IF('Ctrl+V'!P44=1,'Ctrl+V'!$O44:$O45,0)</f>
        <v>9HMLC</v>
      </c>
    </row>
    <row r="45" spans="1:18" x14ac:dyDescent="0.25">
      <c r="A45" t="str">
        <f>IF('Ctrl+V'!P45=1,'Ctrl+V'!$A45:$L46,0)</f>
        <v>Take off</v>
      </c>
      <c r="B45" t="str">
        <f>VLOOKUP('Ctrl+V'!B45,DATA!$A$1:$B$600,2,0)</f>
        <v>Mexicana de Aviación</v>
      </c>
      <c r="C45" t="str">
        <f>IF('Ctrl+V'!P45=1,'Ctrl+V'!C$2:L46,0)</f>
        <v>XN 1701</v>
      </c>
      <c r="D45" t="str">
        <f>VLOOKUP('Ctrl+V'!D45,DATA!$D$1:$E$600,2,0)</f>
        <v>Campeche</v>
      </c>
      <c r="E45" s="9">
        <f>IF('Ctrl+V'!P45=1,'Ctrl+V'!$E45:$L46,0)</f>
        <v>45949.486111111109</v>
      </c>
      <c r="F45" s="9">
        <f>IF('Ctrl+V'!P45=1,'Ctrl+V'!$F45:$L46,0)</f>
        <v>45949.48333333333</v>
      </c>
      <c r="G45">
        <f>IF('Ctrl+V'!P45=1,'Ctrl+V'!$G45:$L46,0)</f>
        <v>45</v>
      </c>
      <c r="H45" t="str">
        <f>IF('Ctrl+V'!P45=1,'Ctrl+V'!$H45:$L46,0)</f>
        <v>XN 1952</v>
      </c>
      <c r="I45" t="str">
        <f>VLOOKUP('Ctrl+V'!I45,DATA!$G$1:$H$601,2,0)</f>
        <v>Ixtapa Zihuatanejo</v>
      </c>
      <c r="J45" s="9">
        <f>IF('Ctrl+V'!P45=1,'Ctrl+V'!$J45:$L46,0)</f>
        <v>45949.5625</v>
      </c>
      <c r="K45" s="9">
        <f>IF('Ctrl+V'!P45=1,'Ctrl+V'!$K45:$L46,0)</f>
        <v>45949.564583333333</v>
      </c>
      <c r="L45">
        <f>IF('Ctrl+V'!P45=1,'Ctrl+V'!$L45:$L46,0)</f>
        <v>31</v>
      </c>
      <c r="M45">
        <f>IF('Ctrl+V'!P45=1,'Ctrl+V'!$M45:$M46,0)</f>
        <v>0</v>
      </c>
      <c r="N45" t="str">
        <f>IF('Ctrl+V'!P45=1,'Ctrl+V'!$N45:$N46,0)</f>
        <v>J</v>
      </c>
      <c r="O45">
        <f t="shared" si="3"/>
        <v>1</v>
      </c>
      <c r="P45">
        <f t="shared" si="4"/>
        <v>1</v>
      </c>
      <c r="Q45">
        <f>IF(P45="","",MAX(Q$1:Q44)+1)</f>
        <v>33</v>
      </c>
      <c r="R45" t="str">
        <f>IF('Ctrl+V'!P45=1,'Ctrl+V'!$O45:$O46,0)</f>
        <v>XAMXB</v>
      </c>
    </row>
    <row r="46" spans="1:18" x14ac:dyDescent="0.25">
      <c r="A46" t="str">
        <f>IF('Ctrl+V'!P46=1,'Ctrl+V'!$A46:$L47,0)</f>
        <v>Take off</v>
      </c>
      <c r="B46" t="str">
        <f>VLOOKUP('Ctrl+V'!B46,DATA!$A$1:$B$600,2,0)</f>
        <v>Viva Areobus</v>
      </c>
      <c r="C46" t="str">
        <f>IF('Ctrl+V'!P46=1,'Ctrl+V'!C$2:L47,0)</f>
        <v>VB 7416</v>
      </c>
      <c r="D46" t="str">
        <f>VLOOKUP('Ctrl+V'!D46,DATA!$D$1:$E$600,2,0)</f>
        <v>Cancun</v>
      </c>
      <c r="E46" s="9">
        <f>IF('Ctrl+V'!P46=1,'Ctrl+V'!$E46:$L47,0)</f>
        <v>45949.489583333336</v>
      </c>
      <c r="F46" s="9">
        <f>IF('Ctrl+V'!P46=1,'Ctrl+V'!$F46:$L47,0)</f>
        <v>45949.482638888891</v>
      </c>
      <c r="G46">
        <f>IF('Ctrl+V'!P46=1,'Ctrl+V'!$G46:$L47,0)</f>
        <v>215</v>
      </c>
      <c r="H46" t="str">
        <f>IF('Ctrl+V'!P46=1,'Ctrl+V'!$H46:$L47,0)</f>
        <v>VB 7416</v>
      </c>
      <c r="I46" t="str">
        <f>VLOOKUP('Ctrl+V'!I46,DATA!$G$1:$H$601,2,0)</f>
        <v>Culiacan</v>
      </c>
      <c r="J46" s="9">
        <f>IF('Ctrl+V'!P46=1,'Ctrl+V'!$J46:$L47,0)</f>
        <v>45949.517361111109</v>
      </c>
      <c r="K46" s="9">
        <f>IF('Ctrl+V'!P46=1,'Ctrl+V'!$K46:$L47,0)</f>
        <v>45949.518055555556</v>
      </c>
      <c r="L46">
        <f>IF('Ctrl+V'!P46=1,'Ctrl+V'!$L46:$L47,0)</f>
        <v>198</v>
      </c>
      <c r="M46">
        <f>IF('Ctrl+V'!P46=1,'Ctrl+V'!$M46:$M47,0)</f>
        <v>0</v>
      </c>
      <c r="N46" t="str">
        <f>IF('Ctrl+V'!P46=1,'Ctrl+V'!$N46:$N47,0)</f>
        <v>J</v>
      </c>
      <c r="O46">
        <f t="shared" si="3"/>
        <v>1</v>
      </c>
      <c r="P46">
        <f t="shared" si="4"/>
        <v>1</v>
      </c>
      <c r="Q46">
        <f>IF(P46="","",MAX(Q$1:Q45)+1)</f>
        <v>34</v>
      </c>
      <c r="R46" t="str">
        <f>IF('Ctrl+V'!P46=1,'Ctrl+V'!$O46:$O47,0)</f>
        <v>XAVXE</v>
      </c>
    </row>
    <row r="47" spans="1:18" x14ac:dyDescent="0.25">
      <c r="A47" t="str">
        <f>IF('Ctrl+V'!P47=1,'Ctrl+V'!$A47:$L48,0)</f>
        <v>Take off</v>
      </c>
      <c r="B47" t="str">
        <f>VLOOKUP('Ctrl+V'!B47,DATA!$A$1:$B$600,2,0)</f>
        <v>Aeromexico</v>
      </c>
      <c r="C47" t="str">
        <f>IF('Ctrl+V'!P47=1,'Ctrl+V'!C$2:L48,0)</f>
        <v>AM 589</v>
      </c>
      <c r="D47" t="str">
        <f>VLOOKUP('Ctrl+V'!D47,DATA!$D$1:$E$600,2,0)</f>
        <v>Cancun</v>
      </c>
      <c r="E47" s="9">
        <f>IF('Ctrl+V'!P47=1,'Ctrl+V'!$E47:$L48,0)</f>
        <v>45949.490277777775</v>
      </c>
      <c r="F47" s="9">
        <f>IF('Ctrl+V'!P47=1,'Ctrl+V'!$F47:$L48,0)</f>
        <v>45949.477777777778</v>
      </c>
      <c r="G47">
        <f>IF('Ctrl+V'!P47=1,'Ctrl+V'!$G47:$L48,0)</f>
        <v>128</v>
      </c>
      <c r="H47" t="str">
        <f>IF('Ctrl+V'!P47=1,'Ctrl+V'!$H47:$L48,0)</f>
        <v>AM 528</v>
      </c>
      <c r="I47" t="str">
        <f>VLOOKUP('Ctrl+V'!I47,DATA!$G$1:$H$601,2,0)</f>
        <v>Cancun</v>
      </c>
      <c r="J47" s="9">
        <f>IF('Ctrl+V'!P47=1,'Ctrl+V'!$J47:$L48,0)</f>
        <v>45949.552083333336</v>
      </c>
      <c r="K47" s="9">
        <f>IF('Ctrl+V'!P47=1,'Ctrl+V'!$K47:$L48,0)</f>
        <v>45949.54791666667</v>
      </c>
      <c r="L47">
        <f>IF('Ctrl+V'!P47=1,'Ctrl+V'!$L47:$L48,0)</f>
        <v>138</v>
      </c>
      <c r="M47">
        <f>IF('Ctrl+V'!P47=1,'Ctrl+V'!$M47:$M48,0)</f>
        <v>0</v>
      </c>
      <c r="N47" t="str">
        <f>IF('Ctrl+V'!P47=1,'Ctrl+V'!$N47:$N48,0)</f>
        <v>J</v>
      </c>
      <c r="O47">
        <f t="shared" si="3"/>
        <v>1</v>
      </c>
      <c r="P47">
        <f t="shared" si="4"/>
        <v>1</v>
      </c>
      <c r="Q47">
        <f>IF(P47="","",MAX(Q$1:Q46)+1)</f>
        <v>35</v>
      </c>
      <c r="R47" t="str">
        <f>IF('Ctrl+V'!P47=1,'Ctrl+V'!$O47:$O48,0)</f>
        <v>XAOCC</v>
      </c>
    </row>
    <row r="48" spans="1:18" x14ac:dyDescent="0.25">
      <c r="A48" t="str">
        <f>IF('Ctrl+V'!P48=1,'Ctrl+V'!$A48:$L49,0)</f>
        <v>Take off</v>
      </c>
      <c r="B48" t="str">
        <f>VLOOKUP('Ctrl+V'!B48,DATA!$A$1:$B$600,2,0)</f>
        <v>Aeromexico</v>
      </c>
      <c r="C48" t="str">
        <f>IF('Ctrl+V'!P48=1,'Ctrl+V'!C$2:L49,0)</f>
        <v>AM 2781</v>
      </c>
      <c r="D48" t="str">
        <f>VLOOKUP('Ctrl+V'!D48,DATA!$D$1:$E$600,2,0)</f>
        <v>Houston</v>
      </c>
      <c r="E48" s="9">
        <f>IF('Ctrl+V'!P48=1,'Ctrl+V'!$E48:$L49,0)</f>
        <v>45949.491666666669</v>
      </c>
      <c r="F48" s="9">
        <f>IF('Ctrl+V'!P48=1,'Ctrl+V'!$F48:$L49,0)</f>
        <v>45949.489583333336</v>
      </c>
      <c r="G48">
        <f>IF('Ctrl+V'!P48=1,'Ctrl+V'!$G48:$L49,0)</f>
        <v>85</v>
      </c>
      <c r="H48" t="str">
        <f>IF('Ctrl+V'!P48=1,'Ctrl+V'!$H48:$L49,0)</f>
        <v>AM 2782</v>
      </c>
      <c r="I48" t="str">
        <f>VLOOKUP('Ctrl+V'!I48,DATA!$G$1:$H$601,2,0)</f>
        <v>Mcallen Mission</v>
      </c>
      <c r="J48" s="9">
        <f>IF('Ctrl+V'!P48=1,'Ctrl+V'!$J48:$L49,0)</f>
        <v>45949.533333333333</v>
      </c>
      <c r="K48" s="9">
        <f>IF('Ctrl+V'!P48=1,'Ctrl+V'!$K48:$L49,0)</f>
        <v>45949.530555555553</v>
      </c>
      <c r="L48">
        <f>IF('Ctrl+V'!P48=1,'Ctrl+V'!$L48:$L49,0)</f>
        <v>61</v>
      </c>
      <c r="M48">
        <f>IF('Ctrl+V'!P48=1,'Ctrl+V'!$M48:$M49,0)</f>
        <v>0</v>
      </c>
      <c r="N48" t="str">
        <f>IF('Ctrl+V'!P48=1,'Ctrl+V'!$N48:$N49,0)</f>
        <v>J</v>
      </c>
      <c r="O48">
        <f t="shared" si="3"/>
        <v>1</v>
      </c>
      <c r="P48">
        <f t="shared" si="4"/>
        <v>1</v>
      </c>
      <c r="Q48">
        <f>IF(P48="","",MAX(Q$1:Q47)+1)</f>
        <v>36</v>
      </c>
      <c r="R48" t="str">
        <f>IF('Ctrl+V'!P48=1,'Ctrl+V'!$O48:$O49,0)</f>
        <v>XAAEP</v>
      </c>
    </row>
    <row r="49" spans="1:18" x14ac:dyDescent="0.25">
      <c r="A49" t="str">
        <f>IF('Ctrl+V'!P49=1,'Ctrl+V'!$A49:$L50,0)</f>
        <v>Take off</v>
      </c>
      <c r="B49" t="str">
        <f>VLOOKUP('Ctrl+V'!B49,DATA!$A$1:$B$600,2,0)</f>
        <v>Viva Areobus</v>
      </c>
      <c r="C49" t="str">
        <f>IF('Ctrl+V'!P49=1,'Ctrl+V'!C$2:L50,0)</f>
        <v>VB 7446</v>
      </c>
      <c r="D49" t="str">
        <f>VLOOKUP('Ctrl+V'!D49,DATA!$D$1:$E$600,2,0)</f>
        <v>Hermosillo</v>
      </c>
      <c r="E49" s="9">
        <f>IF('Ctrl+V'!P49=1,'Ctrl+V'!$E49:$L50,0)</f>
        <v>45949.503472222219</v>
      </c>
      <c r="F49" s="9">
        <f>IF('Ctrl+V'!P49=1,'Ctrl+V'!$F49:$L50,0)</f>
        <v>45949.511805555558</v>
      </c>
      <c r="G49">
        <f>IF('Ctrl+V'!P49=1,'Ctrl+V'!$G49:$L50,0)</f>
        <v>176</v>
      </c>
      <c r="H49" t="str">
        <f>IF('Ctrl+V'!P49=1,'Ctrl+V'!$H49:$L50,0)</f>
        <v>VB 7446</v>
      </c>
      <c r="I49" t="str">
        <f>VLOOKUP('Ctrl+V'!I49,DATA!$G$1:$H$601,2,0)</f>
        <v>Tulum</v>
      </c>
      <c r="J49" s="9">
        <f>IF('Ctrl+V'!P49=1,'Ctrl+V'!$J49:$L50,0)</f>
        <v>45949.53125</v>
      </c>
      <c r="K49" s="9">
        <f>IF('Ctrl+V'!P49=1,'Ctrl+V'!$K49:$L50,0)</f>
        <v>45949.550694444442</v>
      </c>
      <c r="L49">
        <f>IF('Ctrl+V'!P49=1,'Ctrl+V'!$L49:$L50,0)</f>
        <v>165</v>
      </c>
      <c r="M49" t="str">
        <f>IF('Ctrl+V'!P49=1,'Ctrl+V'!$M49:$M50,0)</f>
        <v xml:space="preserve">Repercusión fue debido a conveniencia compañía.
</v>
      </c>
      <c r="N49" t="str">
        <f>IF('Ctrl+V'!P49=1,'Ctrl+V'!$N49:$N50,0)</f>
        <v>J</v>
      </c>
      <c r="O49">
        <f t="shared" si="3"/>
        <v>1</v>
      </c>
      <c r="P49">
        <f t="shared" si="4"/>
        <v>1</v>
      </c>
      <c r="Q49">
        <f>IF(P49="","",MAX(Q$1:Q48)+1)</f>
        <v>37</v>
      </c>
      <c r="R49" t="str">
        <f>IF('Ctrl+V'!P49=1,'Ctrl+V'!$O49:$O50,0)</f>
        <v>9HMLS</v>
      </c>
    </row>
    <row r="50" spans="1:18" x14ac:dyDescent="0.25">
      <c r="A50" t="str">
        <f>IF('Ctrl+V'!P50=1,'Ctrl+V'!$A50:$L51,0)</f>
        <v>Take off</v>
      </c>
      <c r="B50" t="str">
        <f>VLOOKUP('Ctrl+V'!B50,DATA!$A$1:$B$600,2,0)</f>
        <v>Viva Areobus</v>
      </c>
      <c r="C50" t="str">
        <f>IF('Ctrl+V'!P50=1,'Ctrl+V'!C$2:L51,0)</f>
        <v>VB 7351</v>
      </c>
      <c r="D50" t="str">
        <f>VLOOKUP('Ctrl+V'!D50,DATA!$D$1:$E$600,2,0)</f>
        <v>Puerto Vallarta</v>
      </c>
      <c r="E50" s="9">
        <f>IF('Ctrl+V'!P50=1,'Ctrl+V'!$E50:$L51,0)</f>
        <v>45949.510416666664</v>
      </c>
      <c r="F50" s="9">
        <f>IF('Ctrl+V'!P50=1,'Ctrl+V'!$F50:$L51,0)</f>
        <v>45949.508333333331</v>
      </c>
      <c r="G50">
        <f>IF('Ctrl+V'!P50=1,'Ctrl+V'!$G50:$L51,0)</f>
        <v>234</v>
      </c>
      <c r="H50" t="str">
        <f>IF('Ctrl+V'!P50=1,'Ctrl+V'!$H50:$L51,0)</f>
        <v>VB 7351</v>
      </c>
      <c r="I50" t="str">
        <f>VLOOKUP('Ctrl+V'!I50,DATA!$G$1:$H$601,2,0)</f>
        <v>Merida</v>
      </c>
      <c r="J50" s="9">
        <f>IF('Ctrl+V'!P50=1,'Ctrl+V'!$J50:$L51,0)</f>
        <v>45949.541666666664</v>
      </c>
      <c r="K50" s="9">
        <f>IF('Ctrl+V'!P50=1,'Ctrl+V'!$K50:$L51,0)</f>
        <v>45949.547222222223</v>
      </c>
      <c r="L50">
        <f>IF('Ctrl+V'!P50=1,'Ctrl+V'!$L50:$L51,0)</f>
        <v>221</v>
      </c>
      <c r="M50">
        <f>IF('Ctrl+V'!P50=1,'Ctrl+V'!$M50:$M51,0)</f>
        <v>0</v>
      </c>
      <c r="N50" t="str">
        <f>IF('Ctrl+V'!P50=1,'Ctrl+V'!$N50:$N51,0)</f>
        <v>J</v>
      </c>
      <c r="O50">
        <f t="shared" si="3"/>
        <v>1</v>
      </c>
      <c r="P50">
        <f t="shared" si="4"/>
        <v>1</v>
      </c>
      <c r="Q50">
        <f>IF(P50="","",MAX(Q$1:Q49)+1)</f>
        <v>38</v>
      </c>
      <c r="R50" t="str">
        <f>IF('Ctrl+V'!P50=1,'Ctrl+V'!$O50:$O51,0)</f>
        <v>XAVXO</v>
      </c>
    </row>
    <row r="51" spans="1:18" x14ac:dyDescent="0.25">
      <c r="A51" t="str">
        <f>IF('Ctrl+V'!P51=1,'Ctrl+V'!$A51:$L52,0)</f>
        <v>Take off</v>
      </c>
      <c r="B51" t="str">
        <f>VLOOKUP('Ctrl+V'!B51,DATA!$A$1:$B$600,2,0)</f>
        <v>Viva Areobus</v>
      </c>
      <c r="C51" t="str">
        <f>IF('Ctrl+V'!P51=1,'Ctrl+V'!C$2:L52,0)</f>
        <v>VB 7293</v>
      </c>
      <c r="D51" t="str">
        <f>VLOOKUP('Ctrl+V'!D51,DATA!$D$1:$E$600,2,0)</f>
        <v>Ixtapa Zihuatanejo</v>
      </c>
      <c r="E51" s="9">
        <f>IF('Ctrl+V'!P51=1,'Ctrl+V'!$E51:$L52,0)</f>
        <v>45949.513888888891</v>
      </c>
      <c r="F51" s="9">
        <f>IF('Ctrl+V'!P51=1,'Ctrl+V'!$F51:$L52,0)</f>
        <v>45949.494444444441</v>
      </c>
      <c r="G51">
        <f>IF('Ctrl+V'!P51=1,'Ctrl+V'!$G51:$L52,0)</f>
        <v>179</v>
      </c>
      <c r="H51" t="str">
        <f>IF('Ctrl+V'!P51=1,'Ctrl+V'!$H51:$L52,0)</f>
        <v>VB 7293</v>
      </c>
      <c r="I51" t="str">
        <f>VLOOKUP('Ctrl+V'!I51,DATA!$G$1:$H$601,2,0)</f>
        <v>Monterrey</v>
      </c>
      <c r="J51" s="9">
        <f>IF('Ctrl+V'!P51=1,'Ctrl+V'!$J51:$L52,0)</f>
        <v>45949.534722222219</v>
      </c>
      <c r="K51" s="9">
        <f>IF('Ctrl+V'!P51=1,'Ctrl+V'!$K51:$L52,0)</f>
        <v>45949.530555555553</v>
      </c>
      <c r="L51">
        <f>IF('Ctrl+V'!P51=1,'Ctrl+V'!$L51:$L52,0)</f>
        <v>147</v>
      </c>
      <c r="M51">
        <f>IF('Ctrl+V'!P51=1,'Ctrl+V'!$M51:$M52,0)</f>
        <v>0</v>
      </c>
      <c r="N51" t="str">
        <f>IF('Ctrl+V'!P51=1,'Ctrl+V'!$N51:$N52,0)</f>
        <v>J</v>
      </c>
      <c r="O51">
        <f t="shared" si="3"/>
        <v>1</v>
      </c>
      <c r="P51">
        <f t="shared" si="4"/>
        <v>1</v>
      </c>
      <c r="Q51">
        <f>IF(P51="","",MAX(Q$1:Q50)+1)</f>
        <v>39</v>
      </c>
      <c r="R51" t="str">
        <f>IF('Ctrl+V'!P51=1,'Ctrl+V'!$O51:$O52,0)</f>
        <v>XAVAC</v>
      </c>
    </row>
    <row r="52" spans="1:18" x14ac:dyDescent="0.25">
      <c r="A52" t="str">
        <f>IF('Ctrl+V'!P52=1,'Ctrl+V'!$A52:$L53,0)</f>
        <v>Take off</v>
      </c>
      <c r="B52" t="str">
        <f>VLOOKUP('Ctrl+V'!B52,DATA!$A$1:$B$600,2,0)</f>
        <v>Aeromexico</v>
      </c>
      <c r="C52" t="str">
        <f>IF('Ctrl+V'!P52=1,'Ctrl+V'!C$2:L53,0)</f>
        <v>AM 2437</v>
      </c>
      <c r="D52" t="str">
        <f>VLOOKUP('Ctrl+V'!D52,DATA!$D$1:$E$600,2,0)</f>
        <v>Colima</v>
      </c>
      <c r="E52" s="9">
        <f>IF('Ctrl+V'!P52=1,'Ctrl+V'!$E52:$L53,0)</f>
        <v>45949.534722222219</v>
      </c>
      <c r="F52" s="9">
        <f>IF('Ctrl+V'!P52=1,'Ctrl+V'!$F52:$L53,0)</f>
        <v>45949.571527777778</v>
      </c>
      <c r="G52">
        <f>IF('Ctrl+V'!P52=1,'Ctrl+V'!$G52:$L53,0)</f>
        <v>80</v>
      </c>
      <c r="H52" t="str">
        <f>IF('Ctrl+V'!P52=1,'Ctrl+V'!$H52:$L53,0)</f>
        <v>AM 2600</v>
      </c>
      <c r="I52" t="str">
        <f>VLOOKUP('Ctrl+V'!I52,DATA!$G$1:$H$601,2,0)</f>
        <v>Durango</v>
      </c>
      <c r="J52" s="9">
        <f>IF('Ctrl+V'!P52=1,'Ctrl+V'!$J52:$L53,0)</f>
        <v>45949.5625</v>
      </c>
      <c r="K52" s="9">
        <f>IF('Ctrl+V'!P52=1,'Ctrl+V'!$K52:$L53,0)</f>
        <v>45949.602083333331</v>
      </c>
      <c r="L52">
        <f>IF('Ctrl+V'!P52=1,'Ctrl+V'!$L52:$L53,0)</f>
        <v>94</v>
      </c>
      <c r="M52" t="str">
        <f>IF('Ctrl+V'!P52=1,'Ctrl+V'!$M52:$M53,0)</f>
        <v xml:space="preserve">Demora fue repercusión debido a secuencia anterior del vuelo.
</v>
      </c>
      <c r="N52" t="str">
        <f>IF('Ctrl+V'!P52=1,'Ctrl+V'!$N52:$N53,0)</f>
        <v>J</v>
      </c>
      <c r="O52">
        <f t="shared" si="3"/>
        <v>1</v>
      </c>
      <c r="P52">
        <f t="shared" si="4"/>
        <v>1</v>
      </c>
      <c r="Q52">
        <f>IF(P52="","",MAX(Q$1:Q51)+1)</f>
        <v>40</v>
      </c>
      <c r="R52" t="str">
        <f>IF('Ctrl+V'!P52=1,'Ctrl+V'!$O52:$O53,0)</f>
        <v>XAACK</v>
      </c>
    </row>
    <row r="53" spans="1:18" x14ac:dyDescent="0.25">
      <c r="A53">
        <f>IF('Ctrl+V'!P53=1,'Ctrl+V'!$A53:$L54,0)</f>
        <v>0</v>
      </c>
      <c r="B53" t="str">
        <f>VLOOKUP('Ctrl+V'!B53,DATA!$A$1:$B$600,2,0)</f>
        <v>AeroUnión</v>
      </c>
      <c r="C53">
        <f>IF('Ctrl+V'!P53=1,'Ctrl+V'!C$2:L54,0)</f>
        <v>0</v>
      </c>
      <c r="D53" t="str">
        <f>VLOOKUP('Ctrl+V'!D53,DATA!$D$1:$E$600,2,0)</f>
        <v>Guadalajara</v>
      </c>
      <c r="E53" s="9">
        <f>IF('Ctrl+V'!P53=1,'Ctrl+V'!$E53:$L54,0)</f>
        <v>0</v>
      </c>
      <c r="F53" s="9">
        <f>IF('Ctrl+V'!P53=1,'Ctrl+V'!$F53:$L54,0)</f>
        <v>0</v>
      </c>
      <c r="G53">
        <f>IF('Ctrl+V'!P53=1,'Ctrl+V'!$G53:$L54,0)</f>
        <v>0</v>
      </c>
      <c r="H53">
        <f>IF('Ctrl+V'!P53=1,'Ctrl+V'!$H53:$L54,0)</f>
        <v>0</v>
      </c>
      <c r="I53" t="str">
        <f>VLOOKUP('Ctrl+V'!I53,DATA!$G$1:$H$601,2,0)</f>
        <v>Bogota</v>
      </c>
      <c r="J53" s="9">
        <f>IF('Ctrl+V'!P53=1,'Ctrl+V'!$J53:$L54,0)</f>
        <v>0</v>
      </c>
      <c r="K53" s="9">
        <f>IF('Ctrl+V'!P53=1,'Ctrl+V'!$K53:$L54,0)</f>
        <v>0</v>
      </c>
      <c r="L53">
        <f>IF('Ctrl+V'!P53=1,'Ctrl+V'!$L53:$L54,0)</f>
        <v>0</v>
      </c>
      <c r="M53">
        <f>IF('Ctrl+V'!P53=1,'Ctrl+V'!$M53:$M54,0)</f>
        <v>0</v>
      </c>
      <c r="N53">
        <f>IF('Ctrl+V'!P53=1,'Ctrl+V'!$N53:$N54,0)</f>
        <v>0</v>
      </c>
      <c r="O53">
        <f t="shared" si="3"/>
        <v>0</v>
      </c>
      <c r="P53" t="str">
        <f t="shared" si="4"/>
        <v/>
      </c>
      <c r="Q53" t="str">
        <f>IF(P53="","",MAX(Q$1:Q52)+1)</f>
        <v/>
      </c>
      <c r="R53">
        <f>IF('Ctrl+V'!P53=1,'Ctrl+V'!$O53:$O54,0)</f>
        <v>0</v>
      </c>
    </row>
    <row r="54" spans="1:18" x14ac:dyDescent="0.25">
      <c r="A54" t="str">
        <f>IF('Ctrl+V'!P54=1,'Ctrl+V'!$A54:$L55,0)</f>
        <v>Take off</v>
      </c>
      <c r="B54" t="str">
        <f>VLOOKUP('Ctrl+V'!B54,DATA!$A$1:$B$600,2,0)</f>
        <v>Viva Areobus</v>
      </c>
      <c r="C54" t="str">
        <f>IF('Ctrl+V'!P54=1,'Ctrl+V'!C$2:L55,0)</f>
        <v>VB 7241</v>
      </c>
      <c r="D54" t="str">
        <f>VLOOKUP('Ctrl+V'!D54,DATA!$D$1:$E$600,2,0)</f>
        <v>Tulum</v>
      </c>
      <c r="E54" s="9">
        <f>IF('Ctrl+V'!P54=1,'Ctrl+V'!$E54:$L55,0)</f>
        <v>45949.538194444445</v>
      </c>
      <c r="F54" s="9">
        <f>IF('Ctrl+V'!P54=1,'Ctrl+V'!$F54:$L55,0)</f>
        <v>45949.552083333336</v>
      </c>
      <c r="G54">
        <f>IF('Ctrl+V'!P54=1,'Ctrl+V'!$G54:$L55,0)</f>
        <v>194</v>
      </c>
      <c r="H54" t="str">
        <f>IF('Ctrl+V'!P54=1,'Ctrl+V'!$H54:$L55,0)</f>
        <v>VB 7241</v>
      </c>
      <c r="I54" t="str">
        <f>VLOOKUP('Ctrl+V'!I54,DATA!$G$1:$H$601,2,0)</f>
        <v>Guadalajara</v>
      </c>
      <c r="J54" s="9">
        <f>IF('Ctrl+V'!P54=1,'Ctrl+V'!$J54:$L55,0)</f>
        <v>45949.559027777781</v>
      </c>
      <c r="K54" s="9">
        <f>IF('Ctrl+V'!P54=1,'Ctrl+V'!$K54:$L55,0)</f>
        <v>45949.577777777777</v>
      </c>
      <c r="L54">
        <f>IF('Ctrl+V'!P54=1,'Ctrl+V'!$L54:$L55,0)</f>
        <v>199</v>
      </c>
      <c r="M54" t="str">
        <f>IF('Ctrl+V'!P54=1,'Ctrl+V'!$M54:$M55,0)</f>
        <v xml:space="preserve">Demora fue repercusión debido a secuencia anterior del vuelo.
</v>
      </c>
      <c r="N54" t="str">
        <f>IF('Ctrl+V'!P54=1,'Ctrl+V'!$N54:$N55,0)</f>
        <v>J</v>
      </c>
      <c r="O54">
        <f t="shared" si="3"/>
        <v>1</v>
      </c>
      <c r="P54">
        <f t="shared" si="4"/>
        <v>1</v>
      </c>
      <c r="Q54">
        <f>IF(P54="","",MAX(Q$1:Q53)+1)</f>
        <v>41</v>
      </c>
      <c r="R54" t="str">
        <f>IF('Ctrl+V'!P54=1,'Ctrl+V'!$O54:$O55,0)</f>
        <v>XAVBI</v>
      </c>
    </row>
    <row r="55" spans="1:18" x14ac:dyDescent="0.25">
      <c r="A55" t="str">
        <f>IF('Ctrl+V'!P55=1,'Ctrl+V'!$A55:$L56,0)</f>
        <v>Take off</v>
      </c>
      <c r="B55" t="str">
        <f>VLOOKUP('Ctrl+V'!B55,DATA!$A$1:$B$600,2,0)</f>
        <v>Mexicana de Aviación</v>
      </c>
      <c r="C55" t="str">
        <f>IF('Ctrl+V'!P55=1,'Ctrl+V'!C$2:L56,0)</f>
        <v>XN 1731</v>
      </c>
      <c r="D55" t="str">
        <f>VLOOKUP('Ctrl+V'!D55,DATA!$D$1:$E$600,2,0)</f>
        <v>Chetumal</v>
      </c>
      <c r="E55" s="9">
        <f>IF('Ctrl+V'!P55=1,'Ctrl+V'!$E55:$L56,0)</f>
        <v>45949.538194444445</v>
      </c>
      <c r="F55" s="9">
        <f>IF('Ctrl+V'!P55=1,'Ctrl+V'!$F55:$L56,0)</f>
        <v>45949.542361111111</v>
      </c>
      <c r="G55">
        <f>IF('Ctrl+V'!P55=1,'Ctrl+V'!$G55:$L56,0)</f>
        <v>78</v>
      </c>
      <c r="H55" t="str">
        <f>IF('Ctrl+V'!P55=1,'Ctrl+V'!$H55:$L56,0)</f>
        <v>XN 1782</v>
      </c>
      <c r="I55" t="str">
        <f>VLOOKUP('Ctrl+V'!I55,DATA!$G$1:$H$601,2,0)</f>
        <v>Tulum</v>
      </c>
      <c r="J55" s="9">
        <f>IF('Ctrl+V'!P55=1,'Ctrl+V'!$J55:$L56,0)</f>
        <v>45949.572916666664</v>
      </c>
      <c r="K55" s="9">
        <f>IF('Ctrl+V'!P55=1,'Ctrl+V'!$K55:$L56,0)</f>
        <v>45949.573611111111</v>
      </c>
      <c r="L55">
        <f>IF('Ctrl+V'!P55=1,'Ctrl+V'!$L55:$L56,0)</f>
        <v>99</v>
      </c>
      <c r="M55">
        <f>IF('Ctrl+V'!P55=1,'Ctrl+V'!$M55:$M56,0)</f>
        <v>0</v>
      </c>
      <c r="N55" t="str">
        <f>IF('Ctrl+V'!P55=1,'Ctrl+V'!$N55:$N56,0)</f>
        <v>J</v>
      </c>
      <c r="O55">
        <f t="shared" si="3"/>
        <v>1</v>
      </c>
      <c r="P55">
        <f t="shared" si="4"/>
        <v>1</v>
      </c>
      <c r="Q55">
        <f>IF(P55="","",MAX(Q$1:Q54)+1)</f>
        <v>42</v>
      </c>
      <c r="R55" t="str">
        <f>IF('Ctrl+V'!P55=1,'Ctrl+V'!$O55:$O56,0)</f>
        <v>XAMXC</v>
      </c>
    </row>
    <row r="56" spans="1:18" x14ac:dyDescent="0.25">
      <c r="A56" t="str">
        <f>IF('Ctrl+V'!P56=1,'Ctrl+V'!$A56:$L57,0)</f>
        <v>Take off</v>
      </c>
      <c r="B56" t="str">
        <f>VLOOKUP('Ctrl+V'!B56,DATA!$A$1:$B$600,2,0)</f>
        <v>Viva Areobus</v>
      </c>
      <c r="C56" t="str">
        <f>IF('Ctrl+V'!P56=1,'Ctrl+V'!C$2:L57,0)</f>
        <v>VB 7345</v>
      </c>
      <c r="D56" t="str">
        <f>VLOOKUP('Ctrl+V'!D56,DATA!$D$1:$E$600,2,0)</f>
        <v>Chihuahua</v>
      </c>
      <c r="E56" s="9">
        <f>IF('Ctrl+V'!P56=1,'Ctrl+V'!$E56:$L57,0)</f>
        <v>45949.548611111109</v>
      </c>
      <c r="F56" s="9">
        <f>IF('Ctrl+V'!P56=1,'Ctrl+V'!$F56:$L57,0)</f>
        <v>45949.538888888892</v>
      </c>
      <c r="G56">
        <f>IF('Ctrl+V'!P56=1,'Ctrl+V'!$G56:$L57,0)</f>
        <v>169</v>
      </c>
      <c r="H56" t="str">
        <f>IF('Ctrl+V'!P56=1,'Ctrl+V'!$H56:$L57,0)</f>
        <v>VB 7345</v>
      </c>
      <c r="I56" t="str">
        <f>VLOOKUP('Ctrl+V'!I56,DATA!$G$1:$H$601,2,0)</f>
        <v xml:space="preserve">Bajio </v>
      </c>
      <c r="J56" s="9">
        <f>IF('Ctrl+V'!P56=1,'Ctrl+V'!$J56:$L57,0)</f>
        <v>45949.569444444445</v>
      </c>
      <c r="K56" s="9">
        <f>IF('Ctrl+V'!P56=1,'Ctrl+V'!$K56:$L57,0)</f>
        <v>45949.566666666666</v>
      </c>
      <c r="L56">
        <f>IF('Ctrl+V'!P56=1,'Ctrl+V'!$L56:$L57,0)</f>
        <v>130</v>
      </c>
      <c r="M56">
        <f>IF('Ctrl+V'!P56=1,'Ctrl+V'!$M56:$M57,0)</f>
        <v>0</v>
      </c>
      <c r="N56" t="str">
        <f>IF('Ctrl+V'!P56=1,'Ctrl+V'!$N56:$N57,0)</f>
        <v>J</v>
      </c>
      <c r="O56">
        <f t="shared" si="3"/>
        <v>1</v>
      </c>
      <c r="P56">
        <f t="shared" si="4"/>
        <v>1</v>
      </c>
      <c r="Q56">
        <f>IF(P56="","",MAX(Q$1:Q55)+1)</f>
        <v>43</v>
      </c>
      <c r="R56" t="str">
        <f>IF('Ctrl+V'!P56=1,'Ctrl+V'!$O56:$O57,0)</f>
        <v>XAVDG</v>
      </c>
    </row>
    <row r="57" spans="1:18" x14ac:dyDescent="0.25">
      <c r="A57" t="str">
        <f>IF('Ctrl+V'!P57=1,'Ctrl+V'!$A57:$L58,0)</f>
        <v>Take off</v>
      </c>
      <c r="B57" t="str">
        <f>VLOOKUP('Ctrl+V'!B57,DATA!$A$1:$B$600,2,0)</f>
        <v>Aeromexico</v>
      </c>
      <c r="C57" t="str">
        <f>IF('Ctrl+V'!P57=1,'Ctrl+V'!C$2:L58,0)</f>
        <v>AM 593</v>
      </c>
      <c r="D57" t="str">
        <f>VLOOKUP('Ctrl+V'!D57,DATA!$D$1:$E$600,2,0)</f>
        <v>Tulum</v>
      </c>
      <c r="E57" s="9">
        <f>IF('Ctrl+V'!P57=1,'Ctrl+V'!$E57:$L58,0)</f>
        <v>45949.565972222219</v>
      </c>
      <c r="F57" s="9">
        <f>IF('Ctrl+V'!P57=1,'Ctrl+V'!$F57:$L58,0)</f>
        <v>45949.558333333334</v>
      </c>
      <c r="G57">
        <f>IF('Ctrl+V'!P57=1,'Ctrl+V'!$G57:$L58,0)</f>
        <v>72</v>
      </c>
      <c r="H57" t="str">
        <f>IF('Ctrl+V'!P57=1,'Ctrl+V'!$H57:$L58,0)</f>
        <v>AM 880</v>
      </c>
      <c r="I57" t="str">
        <f>VLOOKUP('Ctrl+V'!I57,DATA!$G$1:$H$601,2,0)</f>
        <v>Puerto Vallarta</v>
      </c>
      <c r="J57" s="9">
        <f>IF('Ctrl+V'!P57=1,'Ctrl+V'!$J57:$L58,0)</f>
        <v>45949.59375</v>
      </c>
      <c r="K57" s="9">
        <f>IF('Ctrl+V'!P57=1,'Ctrl+V'!$K57:$L58,0)</f>
        <v>45949.590277777781</v>
      </c>
      <c r="L57">
        <f>IF('Ctrl+V'!P57=1,'Ctrl+V'!$L57:$L58,0)</f>
        <v>82</v>
      </c>
      <c r="M57">
        <f>IF('Ctrl+V'!P57=1,'Ctrl+V'!$M57:$M58,0)</f>
        <v>0</v>
      </c>
      <c r="N57" t="str">
        <f>IF('Ctrl+V'!P57=1,'Ctrl+V'!$N57:$N58,0)</f>
        <v>J</v>
      </c>
      <c r="O57">
        <f t="shared" si="3"/>
        <v>1</v>
      </c>
      <c r="P57">
        <f t="shared" si="4"/>
        <v>1</v>
      </c>
      <c r="Q57">
        <f>IF(P57="","",MAX(Q$1:Q56)+1)</f>
        <v>44</v>
      </c>
      <c r="R57" t="str">
        <f>IF('Ctrl+V'!P57=1,'Ctrl+V'!$O57:$O58,0)</f>
        <v>XAALW</v>
      </c>
    </row>
    <row r="58" spans="1:18" x14ac:dyDescent="0.25">
      <c r="A58" t="str">
        <f>IF('Ctrl+V'!P58=1,'Ctrl+V'!$A58:$L59,0)</f>
        <v>Take off</v>
      </c>
      <c r="B58" t="str">
        <f>VLOOKUP('Ctrl+V'!B58,DATA!$A$1:$B$600,2,0)</f>
        <v>Volaris</v>
      </c>
      <c r="C58" t="str">
        <f>IF('Ctrl+V'!P58=1,'Ctrl+V'!C$2:L59,0)</f>
        <v>Y4 3532</v>
      </c>
      <c r="D58" t="str">
        <f>VLOOKUP('Ctrl+V'!D58,DATA!$D$1:$E$600,2,0)</f>
        <v>Cancun</v>
      </c>
      <c r="E58" s="9">
        <f>IF('Ctrl+V'!P58=1,'Ctrl+V'!$E58:$L59,0)</f>
        <v>45949.580555555556</v>
      </c>
      <c r="F58" s="9">
        <f>IF('Ctrl+V'!P58=1,'Ctrl+V'!$F58:$L59,0)</f>
        <v>45949.59097222222</v>
      </c>
      <c r="G58">
        <f>IF('Ctrl+V'!P58=1,'Ctrl+V'!$G58:$L59,0)</f>
        <v>176</v>
      </c>
      <c r="H58" t="str">
        <f>IF('Ctrl+V'!P58=1,'Ctrl+V'!$H58:$L59,0)</f>
        <v>Y4 1291</v>
      </c>
      <c r="I58" t="str">
        <f>VLOOKUP('Ctrl+V'!I58,DATA!$G$1:$H$601,2,0)</f>
        <v>Guadalajara</v>
      </c>
      <c r="J58" s="9">
        <f>IF('Ctrl+V'!P58=1,'Ctrl+V'!$J58:$L59,0)</f>
        <v>45949.615972222222</v>
      </c>
      <c r="K58" s="9">
        <f>IF('Ctrl+V'!P58=1,'Ctrl+V'!$K58:$L59,0)</f>
        <v>45949.623611111114</v>
      </c>
      <c r="L58">
        <f>IF('Ctrl+V'!P58=1,'Ctrl+V'!$L58:$L59,0)</f>
        <v>163</v>
      </c>
      <c r="M58">
        <f>IF('Ctrl+V'!P58=1,'Ctrl+V'!$M58:$M59,0)</f>
        <v>0</v>
      </c>
      <c r="N58" t="str">
        <f>IF('Ctrl+V'!P58=1,'Ctrl+V'!$N58:$N59,0)</f>
        <v>J</v>
      </c>
      <c r="O58">
        <f t="shared" si="3"/>
        <v>1</v>
      </c>
      <c r="P58">
        <f t="shared" si="4"/>
        <v>1</v>
      </c>
      <c r="Q58">
        <f>IF(P58="","",MAX(Q$1:Q57)+1)</f>
        <v>45</v>
      </c>
      <c r="R58" t="str">
        <f>IF('Ctrl+V'!P58=1,'Ctrl+V'!$O58:$O59,0)</f>
        <v>XAVVB</v>
      </c>
    </row>
    <row r="59" spans="1:18" x14ac:dyDescent="0.25">
      <c r="A59" t="str">
        <f>IF('Ctrl+V'!P59=1,'Ctrl+V'!$A59:$L60,0)</f>
        <v>Take off</v>
      </c>
      <c r="B59" t="str">
        <f>VLOOKUP('Ctrl+V'!B59,DATA!$A$1:$B$600,2,0)</f>
        <v>Viva Areobus</v>
      </c>
      <c r="C59" t="str">
        <f>IF('Ctrl+V'!P59=1,'Ctrl+V'!C$2:L60,0)</f>
        <v>VB 9295</v>
      </c>
      <c r="D59" t="str">
        <f>VLOOKUP('Ctrl+V'!D59,DATA!$D$1:$E$600,2,0)</f>
        <v>Huatulco</v>
      </c>
      <c r="E59" s="9">
        <f>IF('Ctrl+V'!P59=1,'Ctrl+V'!$E59:$L60,0)</f>
        <v>45949.583333333336</v>
      </c>
      <c r="F59" s="9">
        <f>IF('Ctrl+V'!P59=1,'Ctrl+V'!$F59:$L60,0)</f>
        <v>45949.569444444445</v>
      </c>
      <c r="G59">
        <f>IF('Ctrl+V'!P59=1,'Ctrl+V'!$G59:$L60,0)</f>
        <v>180</v>
      </c>
      <c r="H59" t="str">
        <f>IF('Ctrl+V'!P59=1,'Ctrl+V'!$H59:$L60,0)</f>
        <v>VB 9386</v>
      </c>
      <c r="I59" t="str">
        <f>VLOOKUP('Ctrl+V'!I59,DATA!$G$1:$H$601,2,0)</f>
        <v>Reynosa</v>
      </c>
      <c r="J59" s="9">
        <f>IF('Ctrl+V'!P59=1,'Ctrl+V'!$J59:$L60,0)</f>
        <v>45949.611111111109</v>
      </c>
      <c r="K59" s="9">
        <f>IF('Ctrl+V'!P59=1,'Ctrl+V'!$K59:$L60,0)</f>
        <v>45949.609722222223</v>
      </c>
      <c r="L59">
        <f>IF('Ctrl+V'!P59=1,'Ctrl+V'!$L59:$L60,0)</f>
        <v>131</v>
      </c>
      <c r="M59">
        <f>IF('Ctrl+V'!P59=1,'Ctrl+V'!$M59:$M60,0)</f>
        <v>0</v>
      </c>
      <c r="N59" t="str">
        <f>IF('Ctrl+V'!P59=1,'Ctrl+V'!$N59:$N60,0)</f>
        <v>J</v>
      </c>
      <c r="O59">
        <f t="shared" si="3"/>
        <v>1</v>
      </c>
      <c r="P59">
        <f t="shared" si="4"/>
        <v>1</v>
      </c>
      <c r="Q59">
        <f>IF(P59="","",MAX(Q$1:Q58)+1)</f>
        <v>46</v>
      </c>
      <c r="R59" t="str">
        <f>IF('Ctrl+V'!P59=1,'Ctrl+V'!$O59:$O60,0)</f>
        <v>XAVIO</v>
      </c>
    </row>
    <row r="60" spans="1:18" x14ac:dyDescent="0.25">
      <c r="A60" t="str">
        <f>IF('Ctrl+V'!P60=1,'Ctrl+V'!$A60:$L61,0)</f>
        <v>Take off</v>
      </c>
      <c r="B60" t="str">
        <f>VLOOKUP('Ctrl+V'!B60,DATA!$A$1:$B$600,2,0)</f>
        <v>Aerus</v>
      </c>
      <c r="C60" t="str">
        <f>IF('Ctrl+V'!P60=1,'Ctrl+V'!C$2:L61,0)</f>
        <v>ZV 391</v>
      </c>
      <c r="D60" t="str">
        <f>VLOOKUP('Ctrl+V'!D60,DATA!$D$1:$E$600,2,0)</f>
        <v>Veracruz</v>
      </c>
      <c r="E60" s="9">
        <f>IF('Ctrl+V'!P60=1,'Ctrl+V'!$E60:$L61,0)</f>
        <v>45949.583333333336</v>
      </c>
      <c r="F60" s="9">
        <f>IF('Ctrl+V'!P60=1,'Ctrl+V'!$F60:$L61,0)</f>
        <v>45949.577777777777</v>
      </c>
      <c r="G60">
        <f>IF('Ctrl+V'!P60=1,'Ctrl+V'!$G60:$L61,0)</f>
        <v>1</v>
      </c>
      <c r="H60" t="str">
        <f>IF('Ctrl+V'!P60=1,'Ctrl+V'!$H60:$L61,0)</f>
        <v>ZV 340</v>
      </c>
      <c r="I60" t="str">
        <f>VLOOKUP('Ctrl+V'!I60,DATA!$G$1:$H$601,2,0)</f>
        <v>San Luis Potosi</v>
      </c>
      <c r="J60" s="9">
        <f>IF('Ctrl+V'!P60=1,'Ctrl+V'!$J60:$L61,0)</f>
        <v>45949.625</v>
      </c>
      <c r="K60" s="9">
        <f>IF('Ctrl+V'!P60=1,'Ctrl+V'!$K60:$L61,0)</f>
        <v>45949.633333333331</v>
      </c>
      <c r="L60">
        <f>IF('Ctrl+V'!P60=1,'Ctrl+V'!$L60:$L61,0)</f>
        <v>8</v>
      </c>
      <c r="M60">
        <f>IF('Ctrl+V'!P60=1,'Ctrl+V'!$M60:$M61,0)</f>
        <v>0</v>
      </c>
      <c r="N60" t="str">
        <f>IF('Ctrl+V'!P60=1,'Ctrl+V'!$N60:$N61,0)</f>
        <v>J</v>
      </c>
      <c r="O60">
        <f t="shared" si="3"/>
        <v>1</v>
      </c>
      <c r="P60">
        <f t="shared" si="4"/>
        <v>1</v>
      </c>
      <c r="Q60">
        <f>IF(P60="","",MAX(Q$1:Q59)+1)</f>
        <v>47</v>
      </c>
      <c r="R60" t="str">
        <f>IF('Ctrl+V'!P60=1,'Ctrl+V'!$O60:$O61,0)</f>
        <v>XARFA</v>
      </c>
    </row>
    <row r="61" spans="1:18" x14ac:dyDescent="0.25">
      <c r="A61" t="str">
        <f>IF('Ctrl+V'!P61=1,'Ctrl+V'!$A61:$L62,0)</f>
        <v>Take off</v>
      </c>
      <c r="B61" t="str">
        <f>VLOOKUP('Ctrl+V'!B61,DATA!$A$1:$B$600,2,0)</f>
        <v>Aerus</v>
      </c>
      <c r="C61" t="str">
        <f>IF('Ctrl+V'!P61=1,'Ctrl+V'!C$2:L62,0)</f>
        <v>ZV 361</v>
      </c>
      <c r="D61" t="str">
        <f>VLOOKUP('Ctrl+V'!D61,DATA!$D$1:$E$600,2,0)</f>
        <v>Ciudad Victoria</v>
      </c>
      <c r="E61" s="9">
        <f>IF('Ctrl+V'!P61=1,'Ctrl+V'!$E61:$L62,0)</f>
        <v>45949.600694444445</v>
      </c>
      <c r="F61" s="9">
        <f>IF('Ctrl+V'!P61=1,'Ctrl+V'!$F61:$L62,0)</f>
        <v>45949.606944444444</v>
      </c>
      <c r="G61">
        <f>IF('Ctrl+V'!P61=1,'Ctrl+V'!$G61:$L62,0)</f>
        <v>1</v>
      </c>
      <c r="H61" t="str">
        <f>IF('Ctrl+V'!P61=1,'Ctrl+V'!$H61:$L62,0)</f>
        <v>ZV 390</v>
      </c>
      <c r="I61" t="str">
        <f>VLOOKUP('Ctrl+V'!I61,DATA!$G$1:$H$601,2,0)</f>
        <v>Veracruz</v>
      </c>
      <c r="J61" s="9">
        <f>IF('Ctrl+V'!P61=1,'Ctrl+V'!$J61:$L62,0)</f>
        <v>45949.614583333336</v>
      </c>
      <c r="K61" s="9">
        <f>IF('Ctrl+V'!P61=1,'Ctrl+V'!$K61:$L62,0)</f>
        <v>45949.637499999997</v>
      </c>
      <c r="L61">
        <f>IF('Ctrl+V'!P61=1,'Ctrl+V'!$L61:$L62,0)</f>
        <v>0</v>
      </c>
      <c r="M61" t="str">
        <f>IF('Ctrl+V'!P61=1,'Ctrl+V'!$M61:$M62,0)</f>
        <v xml:space="preserve">Demora por conveniencia de la compañía.
</v>
      </c>
      <c r="N61" t="str">
        <f>IF('Ctrl+V'!P61=1,'Ctrl+V'!$N61:$N62,0)</f>
        <v>J</v>
      </c>
      <c r="O61">
        <f t="shared" si="3"/>
        <v>1</v>
      </c>
      <c r="P61">
        <f t="shared" si="4"/>
        <v>1</v>
      </c>
      <c r="Q61">
        <f>IF(P61="","",MAX(Q$1:Q60)+1)</f>
        <v>48</v>
      </c>
      <c r="R61" t="str">
        <f>IF('Ctrl+V'!P61=1,'Ctrl+V'!$O61:$O62,0)</f>
        <v>XARFG</v>
      </c>
    </row>
    <row r="62" spans="1:18" x14ac:dyDescent="0.25">
      <c r="A62" t="str">
        <f>IF('Ctrl+V'!P62=1,'Ctrl+V'!$A62:$L63,0)</f>
        <v>Take off</v>
      </c>
      <c r="B62" t="str">
        <f>VLOOKUP('Ctrl+V'!B62,DATA!$A$1:$B$600,2,0)</f>
        <v>Viva Areobus</v>
      </c>
      <c r="C62" t="str">
        <f>IF('Ctrl+V'!P62=1,'Ctrl+V'!C$2:L63,0)</f>
        <v>VB 9455</v>
      </c>
      <c r="D62" t="str">
        <f>VLOOKUP('Ctrl+V'!D62,DATA!$D$1:$E$600,2,0)</f>
        <v>Nuevo Laredo</v>
      </c>
      <c r="E62" s="9">
        <f>IF('Ctrl+V'!P62=1,'Ctrl+V'!$E62:$L63,0)</f>
        <v>45949.607638888891</v>
      </c>
      <c r="F62" s="9">
        <f>IF('Ctrl+V'!P62=1,'Ctrl+V'!$F62:$L63,0)</f>
        <v>45949.604861111111</v>
      </c>
      <c r="G62">
        <f>IF('Ctrl+V'!P62=1,'Ctrl+V'!$G62:$L63,0)</f>
        <v>138</v>
      </c>
      <c r="H62" t="str">
        <f>IF('Ctrl+V'!P62=1,'Ctrl+V'!$H62:$L63,0)</f>
        <v>VB 9404</v>
      </c>
      <c r="I62" t="str">
        <f>VLOOKUP('Ctrl+V'!I62,DATA!$G$1:$H$601,2,0)</f>
        <v>Monterrey</v>
      </c>
      <c r="J62" s="9">
        <f>IF('Ctrl+V'!P62=1,'Ctrl+V'!$J62:$L63,0)</f>
        <v>45949.635416666664</v>
      </c>
      <c r="K62" s="9">
        <f>IF('Ctrl+V'!P62=1,'Ctrl+V'!$K62:$L63,0)</f>
        <v>45949.638194444444</v>
      </c>
      <c r="L62">
        <f>IF('Ctrl+V'!P62=1,'Ctrl+V'!$L62:$L63,0)</f>
        <v>169</v>
      </c>
      <c r="M62">
        <f>IF('Ctrl+V'!P62=1,'Ctrl+V'!$M62:$M63,0)</f>
        <v>0</v>
      </c>
      <c r="N62" t="str">
        <f>IF('Ctrl+V'!P62=1,'Ctrl+V'!$N62:$N63,0)</f>
        <v>J</v>
      </c>
      <c r="O62">
        <f t="shared" si="3"/>
        <v>1</v>
      </c>
      <c r="P62">
        <f t="shared" si="4"/>
        <v>1</v>
      </c>
      <c r="Q62">
        <f>IF(P62="","",MAX(Q$1:Q61)+1)</f>
        <v>49</v>
      </c>
      <c r="R62" t="str">
        <f>IF('Ctrl+V'!P62=1,'Ctrl+V'!$O62:$O63,0)</f>
        <v>XAVMD</v>
      </c>
    </row>
    <row r="63" spans="1:18" x14ac:dyDescent="0.25">
      <c r="A63" t="str">
        <f>IF('Ctrl+V'!P63=1,'Ctrl+V'!$A63:$L64,0)</f>
        <v>Take off</v>
      </c>
      <c r="B63" t="str">
        <f>VLOOKUP('Ctrl+V'!B63,DATA!$A$1:$B$600,2,0)</f>
        <v>Viva Areobus</v>
      </c>
      <c r="C63" t="str">
        <f>IF('Ctrl+V'!P63=1,'Ctrl+V'!C$2:L64,0)</f>
        <v>VB 7429</v>
      </c>
      <c r="D63" t="str">
        <f>VLOOKUP('Ctrl+V'!D63,DATA!$D$1:$E$600,2,0)</f>
        <v>Tuxtla Gutierrez</v>
      </c>
      <c r="E63" s="9">
        <f>IF('Ctrl+V'!P63=1,'Ctrl+V'!$E63:$L64,0)</f>
        <v>45949.611111111109</v>
      </c>
      <c r="F63" s="9">
        <f>IF('Ctrl+V'!P63=1,'Ctrl+V'!$F63:$L64,0)</f>
        <v>45949.618055555555</v>
      </c>
      <c r="G63">
        <f>IF('Ctrl+V'!P63=1,'Ctrl+V'!$G63:$L64,0)</f>
        <v>219</v>
      </c>
      <c r="H63" t="str">
        <f>IF('Ctrl+V'!P63=1,'Ctrl+V'!$H63:$L64,0)</f>
        <v>VB 7429</v>
      </c>
      <c r="I63" t="str">
        <f>VLOOKUP('Ctrl+V'!I63,DATA!$G$1:$H$601,2,0)</f>
        <v>Tijuana</v>
      </c>
      <c r="J63" s="9">
        <f>IF('Ctrl+V'!P63=1,'Ctrl+V'!$J63:$L64,0)</f>
        <v>45949.638888888891</v>
      </c>
      <c r="K63" s="9">
        <f>IF('Ctrl+V'!P63=1,'Ctrl+V'!$K63:$L64,0)</f>
        <v>45949.647916666669</v>
      </c>
      <c r="L63">
        <f>IF('Ctrl+V'!P63=1,'Ctrl+V'!$L63:$L64,0)</f>
        <v>200</v>
      </c>
      <c r="M63">
        <f>IF('Ctrl+V'!P63=1,'Ctrl+V'!$M63:$M64,0)</f>
        <v>0</v>
      </c>
      <c r="N63" t="str">
        <f>IF('Ctrl+V'!P63=1,'Ctrl+V'!$N63:$N64,0)</f>
        <v>J</v>
      </c>
      <c r="O63">
        <f t="shared" si="3"/>
        <v>1</v>
      </c>
      <c r="P63">
        <f t="shared" si="4"/>
        <v>1</v>
      </c>
      <c r="Q63">
        <f>IF(P63="","",MAX(Q$1:Q62)+1)</f>
        <v>50</v>
      </c>
      <c r="R63" t="str">
        <f>IF('Ctrl+V'!P63=1,'Ctrl+V'!$O63:$O64,0)</f>
        <v>XAVBZ</v>
      </c>
    </row>
    <row r="64" spans="1:18" x14ac:dyDescent="0.25">
      <c r="A64" t="str">
        <f>IF('Ctrl+V'!P64=1,'Ctrl+V'!$A64:$L65,0)</f>
        <v>Take off</v>
      </c>
      <c r="B64" t="str">
        <f>VLOOKUP('Ctrl+V'!B64,DATA!$A$1:$B$600,2,0)</f>
        <v>Viva Areobus</v>
      </c>
      <c r="C64" t="str">
        <f>IF('Ctrl+V'!P64=1,'Ctrl+V'!C$2:L65,0)</f>
        <v>VB 7383</v>
      </c>
      <c r="D64" t="str">
        <f>VLOOKUP('Ctrl+V'!D64,DATA!$D$1:$E$600,2,0)</f>
        <v>Monterrey</v>
      </c>
      <c r="E64" s="9">
        <f>IF('Ctrl+V'!P64=1,'Ctrl+V'!$E64:$L65,0)</f>
        <v>45949.614583333336</v>
      </c>
      <c r="F64" s="9">
        <f>IF('Ctrl+V'!P64=1,'Ctrl+V'!$F64:$L65,0)</f>
        <v>45949.731249999997</v>
      </c>
      <c r="G64">
        <f>IF('Ctrl+V'!P64=1,'Ctrl+V'!$G64:$L65,0)</f>
        <v>198</v>
      </c>
      <c r="H64" t="str">
        <f>IF('Ctrl+V'!P64=1,'Ctrl+V'!$H64:$L65,0)</f>
        <v>VB 9406</v>
      </c>
      <c r="I64" t="str">
        <f>VLOOKUP('Ctrl+V'!I64,DATA!$G$1:$H$601,2,0)</f>
        <v>Monterrey</v>
      </c>
      <c r="J64" s="9">
        <f>IF('Ctrl+V'!P64=1,'Ctrl+V'!$J64:$L65,0)</f>
        <v>45949.795138888891</v>
      </c>
      <c r="K64" s="9">
        <f>IF('Ctrl+V'!P64=1,'Ctrl+V'!$K64:$L65,0)</f>
        <v>45949.794444444444</v>
      </c>
      <c r="L64">
        <f>IF('Ctrl+V'!P64=1,'Ctrl+V'!$L64:$L65,0)</f>
        <v>0</v>
      </c>
      <c r="M64">
        <f>IF('Ctrl+V'!P64=1,'Ctrl+V'!$M64:$M65,0)</f>
        <v>0</v>
      </c>
      <c r="N64" t="str">
        <f>IF('Ctrl+V'!P64=1,'Ctrl+V'!$N64:$N65,0)</f>
        <v>J</v>
      </c>
      <c r="O64">
        <f t="shared" si="3"/>
        <v>1</v>
      </c>
      <c r="P64">
        <f t="shared" si="4"/>
        <v>1</v>
      </c>
      <c r="Q64">
        <f>IF(P64="","",MAX(Q$1:Q63)+1)</f>
        <v>51</v>
      </c>
      <c r="R64" t="str">
        <f>IF('Ctrl+V'!P64=1,'Ctrl+V'!$O64:$O65,0)</f>
        <v>XAVBV</v>
      </c>
    </row>
    <row r="65" spans="1:18" x14ac:dyDescent="0.25">
      <c r="A65" t="str">
        <f>IF('Ctrl+V'!P65=1,'Ctrl+V'!$A65:$L66,0)</f>
        <v>Take off</v>
      </c>
      <c r="B65" t="str">
        <f>VLOOKUP('Ctrl+V'!B65,DATA!$A$1:$B$600,2,0)</f>
        <v>Mexicana de Aviación</v>
      </c>
      <c r="C65" t="str">
        <f>IF('Ctrl+V'!P65=1,'Ctrl+V'!C$2:L66,0)</f>
        <v>XN 1781</v>
      </c>
      <c r="D65" t="str">
        <f>VLOOKUP('Ctrl+V'!D65,DATA!$D$1:$E$600,2,0)</f>
        <v>Tulum</v>
      </c>
      <c r="E65" s="9">
        <f>IF('Ctrl+V'!P65=1,'Ctrl+V'!$E65:$L66,0)</f>
        <v>45949.614583333336</v>
      </c>
      <c r="F65" s="9">
        <f>IF('Ctrl+V'!P65=1,'Ctrl+V'!$F65:$L66,0)</f>
        <v>45949.611111111109</v>
      </c>
      <c r="G65">
        <f>IF('Ctrl+V'!P65=1,'Ctrl+V'!$G65:$L66,0)</f>
        <v>126</v>
      </c>
      <c r="H65" t="str">
        <f>IF('Ctrl+V'!P65=1,'Ctrl+V'!$H65:$L66,0)</f>
        <v>XN 1434</v>
      </c>
      <c r="I65" t="str">
        <f>VLOOKUP('Ctrl+V'!I65,DATA!$G$1:$H$601,2,0)</f>
        <v>Guadalajara</v>
      </c>
      <c r="J65" s="9">
        <f>IF('Ctrl+V'!P65=1,'Ctrl+V'!$J65:$L66,0)</f>
        <v>45949.649305555555</v>
      </c>
      <c r="K65" s="9">
        <f>IF('Ctrl+V'!P65=1,'Ctrl+V'!$K65:$L66,0)</f>
        <v>45949.649305555555</v>
      </c>
      <c r="L65">
        <f>IF('Ctrl+V'!P65=1,'Ctrl+V'!$L65:$L66,0)</f>
        <v>147</v>
      </c>
      <c r="M65">
        <f>IF('Ctrl+V'!P65=1,'Ctrl+V'!$M65:$M66,0)</f>
        <v>0</v>
      </c>
      <c r="N65" t="str">
        <f>IF('Ctrl+V'!P65=1,'Ctrl+V'!$N65:$N66,0)</f>
        <v>J</v>
      </c>
      <c r="O65">
        <f t="shared" si="3"/>
        <v>1</v>
      </c>
      <c r="P65">
        <f t="shared" si="4"/>
        <v>1</v>
      </c>
      <c r="Q65">
        <f>IF(P65="","",MAX(Q$1:Q64)+1)</f>
        <v>52</v>
      </c>
      <c r="R65" t="str">
        <f>IF('Ctrl+V'!P65=1,'Ctrl+V'!$O65:$O66,0)</f>
        <v>XAATM</v>
      </c>
    </row>
    <row r="66" spans="1:18" x14ac:dyDescent="0.25">
      <c r="A66" t="str">
        <f>IF('Ctrl+V'!P66=1,'Ctrl+V'!$A66:$L67,0)</f>
        <v>Take off</v>
      </c>
      <c r="B66" t="str">
        <f>VLOOKUP('Ctrl+V'!B66,DATA!$A$1:$B$600,2,0)</f>
        <v>Viva Areobus</v>
      </c>
      <c r="C66" t="str">
        <f>IF('Ctrl+V'!P66=1,'Ctrl+V'!C$2:L67,0)</f>
        <v>VB 9481</v>
      </c>
      <c r="D66" t="str">
        <f>VLOOKUP('Ctrl+V'!D66,DATA!$D$1:$E$600,2,0)</f>
        <v>Ciudad Obregon</v>
      </c>
      <c r="E66" s="9">
        <f>IF('Ctrl+V'!P66=1,'Ctrl+V'!$E66:$L67,0)</f>
        <v>45949.659722222219</v>
      </c>
      <c r="F66" s="9">
        <f>IF('Ctrl+V'!P66=1,'Ctrl+V'!$F66:$L67,0)</f>
        <v>45949.65347222222</v>
      </c>
      <c r="G66">
        <f>IF('Ctrl+V'!P66=1,'Ctrl+V'!$G66:$L67,0)</f>
        <v>227</v>
      </c>
      <c r="H66" t="str">
        <f>IF('Ctrl+V'!P66=1,'Ctrl+V'!$H66:$L67,0)</f>
        <v>VB 9234</v>
      </c>
      <c r="I66" t="str">
        <f>VLOOKUP('Ctrl+V'!I66,DATA!$G$1:$H$601,2,0)</f>
        <v>Mazatlan</v>
      </c>
      <c r="J66" s="9">
        <f>IF('Ctrl+V'!P66=1,'Ctrl+V'!$J66:$L67,0)</f>
        <v>45949.652777777781</v>
      </c>
      <c r="K66" s="9">
        <f>IF('Ctrl+V'!P66=1,'Ctrl+V'!$K66:$L67,0)</f>
        <v>45949.689583333333</v>
      </c>
      <c r="L66">
        <f>IF('Ctrl+V'!P66=1,'Ctrl+V'!$L66:$L67,0)</f>
        <v>155</v>
      </c>
      <c r="M66" t="str">
        <f>IF('Ctrl+V'!P66=1,'Ctrl+V'!$M66:$M67,0)</f>
        <v xml:space="preserve">Demora por conveniencia de la compañía.
</v>
      </c>
      <c r="N66" t="str">
        <f>IF('Ctrl+V'!P66=1,'Ctrl+V'!$N66:$N67,0)</f>
        <v>J</v>
      </c>
      <c r="O66">
        <f t="shared" si="3"/>
        <v>1</v>
      </c>
      <c r="P66">
        <f t="shared" si="4"/>
        <v>1</v>
      </c>
      <c r="Q66">
        <f>IF(P66="","",MAX(Q$1:Q65)+1)</f>
        <v>53</v>
      </c>
      <c r="R66" t="str">
        <f>IF('Ctrl+V'!P66=1,'Ctrl+V'!$O66:$O67,0)</f>
        <v>XAVXQ</v>
      </c>
    </row>
    <row r="67" spans="1:18" x14ac:dyDescent="0.25">
      <c r="A67" t="str">
        <f>IF('Ctrl+V'!P67=1,'Ctrl+V'!$A67:$L68,0)</f>
        <v>Take off</v>
      </c>
      <c r="B67" t="str">
        <f>VLOOKUP('Ctrl+V'!B67,DATA!$A$1:$B$600,2,0)</f>
        <v>Viva Areobus</v>
      </c>
      <c r="C67" t="str">
        <f>IF('Ctrl+V'!P67=1,'Ctrl+V'!C$2:L68,0)</f>
        <v>VB 7370</v>
      </c>
      <c r="D67" t="str">
        <f>VLOOKUP('Ctrl+V'!D67,DATA!$D$1:$E$600,2,0)</f>
        <v>La Paz</v>
      </c>
      <c r="E67" s="9">
        <f>IF('Ctrl+V'!P67=1,'Ctrl+V'!$E67:$L68,0)</f>
        <v>45949.6875</v>
      </c>
      <c r="F67" s="9">
        <f>IF('Ctrl+V'!P67=1,'Ctrl+V'!$F67:$L68,0)</f>
        <v>45949.675000000003</v>
      </c>
      <c r="G67">
        <f>IF('Ctrl+V'!P67=1,'Ctrl+V'!$G67:$L68,0)</f>
        <v>159</v>
      </c>
      <c r="H67" t="str">
        <f>IF('Ctrl+V'!P67=1,'Ctrl+V'!$H67:$L68,0)</f>
        <v>VB 7371</v>
      </c>
      <c r="I67" t="str">
        <f>VLOOKUP('Ctrl+V'!I67,DATA!$G$1:$H$601,2,0)</f>
        <v>La Paz</v>
      </c>
      <c r="J67" s="9">
        <f>IF('Ctrl+V'!P67=1,'Ctrl+V'!$J67:$L68,0)</f>
        <v>45949.71875</v>
      </c>
      <c r="K67" s="9">
        <f>IF('Ctrl+V'!P67=1,'Ctrl+V'!$K67:$L68,0)</f>
        <v>45949.71875</v>
      </c>
      <c r="L67">
        <f>IF('Ctrl+V'!P67=1,'Ctrl+V'!$L67:$L68,0)</f>
        <v>150</v>
      </c>
      <c r="M67">
        <f>IF('Ctrl+V'!P67=1,'Ctrl+V'!$M67:$M68,0)</f>
        <v>0</v>
      </c>
      <c r="N67" t="str">
        <f>IF('Ctrl+V'!P67=1,'Ctrl+V'!$N67:$N68,0)</f>
        <v>J</v>
      </c>
      <c r="O67">
        <f t="shared" si="3"/>
        <v>1</v>
      </c>
      <c r="P67">
        <f t="shared" si="4"/>
        <v>1</v>
      </c>
      <c r="Q67">
        <f>IF(P67="","",MAX(Q$1:Q66)+1)</f>
        <v>54</v>
      </c>
      <c r="R67" t="str">
        <f>IF('Ctrl+V'!P67=1,'Ctrl+V'!$O67:$O68,0)</f>
        <v>XAVCT</v>
      </c>
    </row>
    <row r="68" spans="1:18" x14ac:dyDescent="0.25">
      <c r="A68" t="str">
        <f>IF('Ctrl+V'!P68=1,'Ctrl+V'!$A68:$L69,0)</f>
        <v>Take off</v>
      </c>
      <c r="B68" t="str">
        <f>VLOOKUP('Ctrl+V'!B68,DATA!$A$1:$B$600,2,0)</f>
        <v>Mexicana de Aviación</v>
      </c>
      <c r="C68" t="str">
        <f>IF('Ctrl+V'!P68=1,'Ctrl+V'!C$2:L69,0)</f>
        <v>XN 1953</v>
      </c>
      <c r="D68" t="str">
        <f>VLOOKUP('Ctrl+V'!D68,DATA!$D$1:$E$600,2,0)</f>
        <v>Ixtapa Zihuatanejo</v>
      </c>
      <c r="E68" s="9">
        <f>IF('Ctrl+V'!P68=1,'Ctrl+V'!$E68:$L69,0)</f>
        <v>45949.690972222219</v>
      </c>
      <c r="F68" s="9">
        <f>IF('Ctrl+V'!P68=1,'Ctrl+V'!$F68:$L69,0)</f>
        <v>45949.688194444447</v>
      </c>
      <c r="G68">
        <f>IF('Ctrl+V'!P68=1,'Ctrl+V'!$G68:$L69,0)</f>
        <v>74</v>
      </c>
      <c r="H68" t="str">
        <f>IF('Ctrl+V'!P68=1,'Ctrl+V'!$H68:$L69,0)</f>
        <v>XN 1264</v>
      </c>
      <c r="I68" t="str">
        <f>VLOOKUP('Ctrl+V'!I68,DATA!$G$1:$H$601,2,0)</f>
        <v>Mazatlan</v>
      </c>
      <c r="J68" s="9">
        <f>IF('Ctrl+V'!P68=1,'Ctrl+V'!$J68:$L69,0)</f>
        <v>45949.725694444445</v>
      </c>
      <c r="K68" s="9">
        <f>IF('Ctrl+V'!P68=1,'Ctrl+V'!$K68:$L69,0)</f>
        <v>45949.726388888892</v>
      </c>
      <c r="L68">
        <f>IF('Ctrl+V'!P68=1,'Ctrl+V'!$L68:$L69,0)</f>
        <v>0</v>
      </c>
      <c r="M68">
        <f>IF('Ctrl+V'!P68=1,'Ctrl+V'!$M68:$M69,0)</f>
        <v>0</v>
      </c>
      <c r="N68" t="str">
        <f>IF('Ctrl+V'!P68=1,'Ctrl+V'!$N68:$N69,0)</f>
        <v>J</v>
      </c>
      <c r="O68">
        <f t="shared" ref="O68:O131" si="5">IF(A68&gt;0,1,0)</f>
        <v>1</v>
      </c>
      <c r="P68">
        <f t="shared" ref="P68:P131" si="6">IF(O68=0,"",O68)</f>
        <v>1</v>
      </c>
      <c r="Q68">
        <f>IF(P68="","",MAX(Q$1:Q67)+1)</f>
        <v>55</v>
      </c>
      <c r="R68" t="str">
        <f>IF('Ctrl+V'!P68=1,'Ctrl+V'!$O68:$O69,0)</f>
        <v>XAMXB</v>
      </c>
    </row>
    <row r="69" spans="1:18" x14ac:dyDescent="0.25">
      <c r="A69" t="str">
        <f>IF('Ctrl+V'!P69=1,'Ctrl+V'!$A69:$L70,0)</f>
        <v>Take off</v>
      </c>
      <c r="B69" t="str">
        <f>VLOOKUP('Ctrl+V'!B69,DATA!$A$1:$B$600,2,0)</f>
        <v>Aeromexico</v>
      </c>
      <c r="C69" t="str">
        <f>IF('Ctrl+V'!P69=1,'Ctrl+V'!C$2:L70,0)</f>
        <v>AM 875</v>
      </c>
      <c r="D69" t="str">
        <f>VLOOKUP('Ctrl+V'!D69,DATA!$D$1:$E$600,2,0)</f>
        <v>Merida</v>
      </c>
      <c r="E69" s="9">
        <f>IF('Ctrl+V'!P69=1,'Ctrl+V'!$E69:$L70,0)</f>
        <v>45949.696527777778</v>
      </c>
      <c r="F69" s="9">
        <f>IF('Ctrl+V'!P69=1,'Ctrl+V'!$F69:$L70,0)</f>
        <v>45949.684027777781</v>
      </c>
      <c r="G69">
        <f>IF('Ctrl+V'!P69=1,'Ctrl+V'!$G69:$L70,0)</f>
        <v>87</v>
      </c>
      <c r="H69" t="str">
        <f>IF('Ctrl+V'!P69=1,'Ctrl+V'!$H69:$L70,0)</f>
        <v>AM 2780</v>
      </c>
      <c r="I69" t="str">
        <f>VLOOKUP('Ctrl+V'!I69,DATA!$G$1:$H$601,2,0)</f>
        <v>Houston</v>
      </c>
      <c r="J69" s="9">
        <f>IF('Ctrl+V'!P69=1,'Ctrl+V'!$J69:$L70,0)</f>
        <v>45949.727777777778</v>
      </c>
      <c r="K69" s="9">
        <f>IF('Ctrl+V'!P69=1,'Ctrl+V'!$K69:$L70,0)</f>
        <v>45949.724999999999</v>
      </c>
      <c r="L69">
        <f>IF('Ctrl+V'!P69=1,'Ctrl+V'!$L69:$L70,0)</f>
        <v>94</v>
      </c>
      <c r="M69">
        <f>IF('Ctrl+V'!P69=1,'Ctrl+V'!$M69:$M70,0)</f>
        <v>0</v>
      </c>
      <c r="N69" t="str">
        <f>IF('Ctrl+V'!P69=1,'Ctrl+V'!$N69:$N70,0)</f>
        <v>J</v>
      </c>
      <c r="O69">
        <f t="shared" si="5"/>
        <v>1</v>
      </c>
      <c r="P69">
        <f t="shared" si="6"/>
        <v>1</v>
      </c>
      <c r="Q69">
        <f>IF(P69="","",MAX(Q$1:Q68)+1)</f>
        <v>56</v>
      </c>
      <c r="R69" t="str">
        <f>IF('Ctrl+V'!P69=1,'Ctrl+V'!$O69:$O70,0)</f>
        <v>XAAEC</v>
      </c>
    </row>
    <row r="70" spans="1:18" x14ac:dyDescent="0.25">
      <c r="A70" t="str">
        <f>IF('Ctrl+V'!P70=1,'Ctrl+V'!$A70:$L71,0)</f>
        <v>Take off</v>
      </c>
      <c r="B70" t="str">
        <f>VLOOKUP('Ctrl+V'!B70,DATA!$A$1:$B$600,2,0)</f>
        <v>Volaris</v>
      </c>
      <c r="C70" t="str">
        <f>IF('Ctrl+V'!P70=1,'Ctrl+V'!C$2:L71,0)</f>
        <v>Y4 7121</v>
      </c>
      <c r="D70" t="str">
        <f>VLOOKUP('Ctrl+V'!D70,DATA!$D$1:$E$600,2,0)</f>
        <v>San Jose Del Cabo</v>
      </c>
      <c r="E70" s="9">
        <f>IF('Ctrl+V'!P70=1,'Ctrl+V'!$E70:$L71,0)</f>
        <v>45949.70416666667</v>
      </c>
      <c r="F70" s="9">
        <f>IF('Ctrl+V'!P70=1,'Ctrl+V'!$F70:$L71,0)</f>
        <v>45949.686111111114</v>
      </c>
      <c r="G70">
        <f>IF('Ctrl+V'!P70=1,'Ctrl+V'!$G70:$L71,0)</f>
        <v>170</v>
      </c>
      <c r="H70" t="str">
        <f>IF('Ctrl+V'!P70=1,'Ctrl+V'!$H70:$L71,0)</f>
        <v>Y4 3535</v>
      </c>
      <c r="I70" t="str">
        <f>VLOOKUP('Ctrl+V'!I70,DATA!$G$1:$H$601,2,0)</f>
        <v>Cancun</v>
      </c>
      <c r="J70" s="9">
        <f>IF('Ctrl+V'!P70=1,'Ctrl+V'!$J70:$L71,0)</f>
        <v>45949.736805555556</v>
      </c>
      <c r="K70" s="9">
        <f>IF('Ctrl+V'!P70=1,'Ctrl+V'!$K70:$L71,0)</f>
        <v>45949.73333333333</v>
      </c>
      <c r="L70">
        <f>IF('Ctrl+V'!P70=1,'Ctrl+V'!$L70:$L71,0)</f>
        <v>175</v>
      </c>
      <c r="M70">
        <f>IF('Ctrl+V'!P70=1,'Ctrl+V'!$M70:$M71,0)</f>
        <v>0</v>
      </c>
      <c r="N70" t="str">
        <f>IF('Ctrl+V'!P70=1,'Ctrl+V'!$N70:$N71,0)</f>
        <v>J</v>
      </c>
      <c r="O70">
        <f t="shared" si="5"/>
        <v>1</v>
      </c>
      <c r="P70">
        <f t="shared" si="6"/>
        <v>1</v>
      </c>
      <c r="Q70">
        <f>IF(P70="","",MAX(Q$1:Q69)+1)</f>
        <v>57</v>
      </c>
      <c r="R70" t="str">
        <f>IF('Ctrl+V'!P70=1,'Ctrl+V'!$O70:$O71,0)</f>
        <v>XAVUP</v>
      </c>
    </row>
    <row r="71" spans="1:18" x14ac:dyDescent="0.25">
      <c r="A71">
        <f>IF('Ctrl+V'!P71=1,'Ctrl+V'!$A71:$L72,0)</f>
        <v>0</v>
      </c>
      <c r="B71" t="str">
        <f>VLOOKUP('Ctrl+V'!B71,DATA!$A$1:$B$600,2,0)</f>
        <v>Awesome Cargo</v>
      </c>
      <c r="C71">
        <f>IF('Ctrl+V'!P71=1,'Ctrl+V'!C$2:L72,0)</f>
        <v>0</v>
      </c>
      <c r="D71" t="str">
        <f>VLOOKUP('Ctrl+V'!D71,DATA!$D$1:$E$600,2,0)</f>
        <v>Anchorage</v>
      </c>
      <c r="E71" s="9">
        <f>IF('Ctrl+V'!P71=1,'Ctrl+V'!$E71:$L72,0)</f>
        <v>0</v>
      </c>
      <c r="F71" s="9">
        <f>IF('Ctrl+V'!P71=1,'Ctrl+V'!$F71:$L72,0)</f>
        <v>0</v>
      </c>
      <c r="G71">
        <f>IF('Ctrl+V'!P71=1,'Ctrl+V'!$G71:$L72,0)</f>
        <v>0</v>
      </c>
      <c r="H71">
        <f>IF('Ctrl+V'!P71=1,'Ctrl+V'!$H71:$L72,0)</f>
        <v>0</v>
      </c>
      <c r="I71" t="str">
        <f>VLOOKUP('Ctrl+V'!I71,DATA!$G$1:$H$601,2,0)</f>
        <v>Anchorage</v>
      </c>
      <c r="J71" s="9">
        <f>IF('Ctrl+V'!P71=1,'Ctrl+V'!$J71:$L72,0)</f>
        <v>0</v>
      </c>
      <c r="K71" s="9">
        <f>IF('Ctrl+V'!P71=1,'Ctrl+V'!$K71:$L72,0)</f>
        <v>0</v>
      </c>
      <c r="L71">
        <f>IF('Ctrl+V'!P71=1,'Ctrl+V'!$L71:$L72,0)</f>
        <v>0</v>
      </c>
      <c r="M71">
        <f>IF('Ctrl+V'!P71=1,'Ctrl+V'!$M71:$M72,0)</f>
        <v>0</v>
      </c>
      <c r="N71">
        <f>IF('Ctrl+V'!P71=1,'Ctrl+V'!$N71:$N72,0)</f>
        <v>0</v>
      </c>
      <c r="O71">
        <f t="shared" si="5"/>
        <v>0</v>
      </c>
      <c r="P71" t="str">
        <f t="shared" si="6"/>
        <v/>
      </c>
      <c r="Q71" t="str">
        <f>IF(P71="","",MAX(Q$1:Q70)+1)</f>
        <v/>
      </c>
      <c r="R71">
        <f>IF('Ctrl+V'!P71=1,'Ctrl+V'!$O71:$O72,0)</f>
        <v>0</v>
      </c>
    </row>
    <row r="72" spans="1:18" x14ac:dyDescent="0.25">
      <c r="A72" t="str">
        <f>IF('Ctrl+V'!P72=1,'Ctrl+V'!$A72:$L73,0)</f>
        <v>Take off</v>
      </c>
      <c r="B72" t="str">
        <f>VLOOKUP('Ctrl+V'!B72,DATA!$A$1:$B$600,2,0)</f>
        <v>Viva Areobus</v>
      </c>
      <c r="C72" t="str">
        <f>IF('Ctrl+V'!P72=1,'Ctrl+V'!C$2:L73,0)</f>
        <v>VB 7443</v>
      </c>
      <c r="D72" t="str">
        <f>VLOOKUP('Ctrl+V'!D72,DATA!$D$1:$E$600,2,0)</f>
        <v>Cancun</v>
      </c>
      <c r="E72" s="9">
        <f>IF('Ctrl+V'!P72=1,'Ctrl+V'!$E72:$L73,0)</f>
        <v>45949.708333333336</v>
      </c>
      <c r="F72" s="9">
        <f>IF('Ctrl+V'!P72=1,'Ctrl+V'!$F72:$L73,0)</f>
        <v>45949.711111111108</v>
      </c>
      <c r="G72">
        <f>IF('Ctrl+V'!P72=1,'Ctrl+V'!$G72:$L73,0)</f>
        <v>169</v>
      </c>
      <c r="H72" t="str">
        <f>IF('Ctrl+V'!P72=1,'Ctrl+V'!$H72:$L73,0)</f>
        <v>VB 7443</v>
      </c>
      <c r="I72" t="str">
        <f>VLOOKUP('Ctrl+V'!I72,DATA!$G$1:$H$601,2,0)</f>
        <v>San Jose Del Cabo</v>
      </c>
      <c r="J72" s="9">
        <f>IF('Ctrl+V'!P72=1,'Ctrl+V'!$J72:$L73,0)</f>
        <v>45949.729166666664</v>
      </c>
      <c r="K72" s="9">
        <f>IF('Ctrl+V'!P72=1,'Ctrl+V'!$K72:$L73,0)</f>
        <v>45949.741666666669</v>
      </c>
      <c r="L72">
        <f>IF('Ctrl+V'!P72=1,'Ctrl+V'!$L72:$L73,0)</f>
        <v>172</v>
      </c>
      <c r="M72" t="str">
        <f>IF('Ctrl+V'!P72=1,'Ctrl+V'!$M72:$M73,0)</f>
        <v xml:space="preserve">Demora por conveniencia de la compañía.
</v>
      </c>
      <c r="N72" t="str">
        <f>IF('Ctrl+V'!P72=1,'Ctrl+V'!$N72:$N73,0)</f>
        <v>J</v>
      </c>
      <c r="O72">
        <f t="shared" si="5"/>
        <v>1</v>
      </c>
      <c r="P72">
        <f t="shared" si="6"/>
        <v>1</v>
      </c>
      <c r="Q72">
        <f>IF(P72="","",MAX(Q$1:Q71)+1)</f>
        <v>58</v>
      </c>
      <c r="R72" t="str">
        <f>IF('Ctrl+V'!P72=1,'Ctrl+V'!$O72:$O73,0)</f>
        <v>9HAMI</v>
      </c>
    </row>
    <row r="73" spans="1:18" x14ac:dyDescent="0.25">
      <c r="A73" t="str">
        <f>IF('Ctrl+V'!P73=1,'Ctrl+V'!$A73:$L74,0)</f>
        <v>Take off</v>
      </c>
      <c r="B73" t="str">
        <f>VLOOKUP('Ctrl+V'!B73,DATA!$A$1:$B$600,2,0)</f>
        <v>Viva Areobus</v>
      </c>
      <c r="C73" t="str">
        <f>IF('Ctrl+V'!P73=1,'Ctrl+V'!C$2:L74,0)</f>
        <v>VB 7417</v>
      </c>
      <c r="D73" t="str">
        <f>VLOOKUP('Ctrl+V'!D73,DATA!$D$1:$E$600,2,0)</f>
        <v>Culiacan</v>
      </c>
      <c r="E73" s="9">
        <f>IF('Ctrl+V'!P73=1,'Ctrl+V'!$E73:$L74,0)</f>
        <v>45949.711805555555</v>
      </c>
      <c r="F73" s="9">
        <f>IF('Ctrl+V'!P73=1,'Ctrl+V'!$F73:$L74,0)</f>
        <v>45949.710416666669</v>
      </c>
      <c r="G73">
        <f>IF('Ctrl+V'!P73=1,'Ctrl+V'!$G73:$L74,0)</f>
        <v>204</v>
      </c>
      <c r="H73" t="str">
        <f>IF('Ctrl+V'!P73=1,'Ctrl+V'!$H73:$L74,0)</f>
        <v>VB 7417</v>
      </c>
      <c r="I73" t="str">
        <f>VLOOKUP('Ctrl+V'!I73,DATA!$G$1:$H$601,2,0)</f>
        <v>Cancun</v>
      </c>
      <c r="J73" s="9">
        <f>IF('Ctrl+V'!P73=1,'Ctrl+V'!$J73:$L74,0)</f>
        <v>45949.739583333336</v>
      </c>
      <c r="K73" s="9">
        <f>IF('Ctrl+V'!P73=1,'Ctrl+V'!$K73:$L74,0)</f>
        <v>45949.743055555555</v>
      </c>
      <c r="L73">
        <f>IF('Ctrl+V'!P73=1,'Ctrl+V'!$L73:$L74,0)</f>
        <v>215</v>
      </c>
      <c r="M73">
        <f>IF('Ctrl+V'!P73=1,'Ctrl+V'!$M73:$M74,0)</f>
        <v>0</v>
      </c>
      <c r="N73" t="str">
        <f>IF('Ctrl+V'!P73=1,'Ctrl+V'!$N73:$N74,0)</f>
        <v>J</v>
      </c>
      <c r="O73">
        <f t="shared" si="5"/>
        <v>1</v>
      </c>
      <c r="P73">
        <f t="shared" si="6"/>
        <v>1</v>
      </c>
      <c r="Q73">
        <f>IF(P73="","",MAX(Q$1:Q72)+1)</f>
        <v>59</v>
      </c>
      <c r="R73" t="str">
        <f>IF('Ctrl+V'!P73=1,'Ctrl+V'!$O73:$O74,0)</f>
        <v>XAVXE</v>
      </c>
    </row>
    <row r="74" spans="1:18" x14ac:dyDescent="0.25">
      <c r="A74" t="str">
        <f>IF('Ctrl+V'!P74=1,'Ctrl+V'!$A74:$L75,0)</f>
        <v>Take off</v>
      </c>
      <c r="B74" t="str">
        <f>VLOOKUP('Ctrl+V'!B74,DATA!$A$1:$B$600,2,0)</f>
        <v>Aeromexico</v>
      </c>
      <c r="C74" t="str">
        <f>IF('Ctrl+V'!P74=1,'Ctrl+V'!C$2:L75,0)</f>
        <v>AM 2783</v>
      </c>
      <c r="D74" t="str">
        <f>VLOOKUP('Ctrl+V'!D74,DATA!$D$1:$E$600,2,0)</f>
        <v>Mcallen Mission</v>
      </c>
      <c r="E74" s="9">
        <f>IF('Ctrl+V'!P74=1,'Ctrl+V'!$E74:$L75,0)</f>
        <v>45949.717361111114</v>
      </c>
      <c r="F74" s="9">
        <f>IF('Ctrl+V'!P74=1,'Ctrl+V'!$F74:$L75,0)</f>
        <v>45949.711805555555</v>
      </c>
      <c r="G74">
        <f>IF('Ctrl+V'!P74=1,'Ctrl+V'!$G74:$L75,0)</f>
        <v>73</v>
      </c>
      <c r="H74" t="str">
        <f>IF('Ctrl+V'!P74=1,'Ctrl+V'!$H74:$L75,0)</f>
        <v>AM 872</v>
      </c>
      <c r="I74" t="str">
        <f>VLOOKUP('Ctrl+V'!I74,DATA!$G$1:$H$601,2,0)</f>
        <v>Veracruz</v>
      </c>
      <c r="J74" s="9">
        <f>IF('Ctrl+V'!P74=1,'Ctrl+V'!$J74:$L75,0)</f>
        <v>45949.782638888886</v>
      </c>
      <c r="K74" s="9">
        <f>IF('Ctrl+V'!P74=1,'Ctrl+V'!$K74:$L75,0)</f>
        <v>45949.78402777778</v>
      </c>
      <c r="L74">
        <f>IF('Ctrl+V'!P74=1,'Ctrl+V'!$L74:$L75,0)</f>
        <v>76</v>
      </c>
      <c r="M74" t="str">
        <f>IF('Ctrl+V'!P74=1,'Ctrl+V'!$M74:$M75,0)</f>
        <v xml:space="preserve">Demora por conveniencia de la compañía.
</v>
      </c>
      <c r="N74" t="str">
        <f>IF('Ctrl+V'!P74=1,'Ctrl+V'!$N74:$N75,0)</f>
        <v>J</v>
      </c>
      <c r="O74">
        <f t="shared" si="5"/>
        <v>1</v>
      </c>
      <c r="P74">
        <f t="shared" si="6"/>
        <v>1</v>
      </c>
      <c r="Q74">
        <f>IF(P74="","",MAX(Q$1:Q73)+1)</f>
        <v>60</v>
      </c>
      <c r="R74" t="str">
        <f>IF('Ctrl+V'!P74=1,'Ctrl+V'!$O74:$O75,0)</f>
        <v>XAAEP</v>
      </c>
    </row>
    <row r="75" spans="1:18" x14ac:dyDescent="0.25">
      <c r="A75" t="str">
        <f>IF('Ctrl+V'!P75=1,'Ctrl+V'!$A75:$L76,0)</f>
        <v>Take off</v>
      </c>
      <c r="B75" t="str">
        <f>VLOOKUP('Ctrl+V'!B75,DATA!$A$1:$B$600,2,0)</f>
        <v>Viva Areobus</v>
      </c>
      <c r="C75" t="str">
        <f>IF('Ctrl+V'!P75=1,'Ctrl+V'!C$2:L76,0)</f>
        <v>VB 7016</v>
      </c>
      <c r="D75" t="str">
        <f>VLOOKUP('Ctrl+V'!D75,DATA!$D$1:$E$600,2,0)</f>
        <v>Monterrey</v>
      </c>
      <c r="E75" s="9">
        <f>IF('Ctrl+V'!P75=1,'Ctrl+V'!$E75:$L76,0)</f>
        <v>45949.732638888891</v>
      </c>
      <c r="F75" s="9">
        <f>IF('Ctrl+V'!P75=1,'Ctrl+V'!$F75:$L76,0)</f>
        <v>45949.719444444447</v>
      </c>
      <c r="G75">
        <f>IF('Ctrl+V'!P75=1,'Ctrl+V'!$G75:$L76,0)</f>
        <v>167</v>
      </c>
      <c r="H75" t="str">
        <f>IF('Ctrl+V'!P75=1,'Ctrl+V'!$H75:$L76,0)</f>
        <v>VB 7016</v>
      </c>
      <c r="I75" t="str">
        <f>VLOOKUP('Ctrl+V'!I75,DATA!$G$1:$H$601,2,0)</f>
        <v>Acapulco</v>
      </c>
      <c r="J75" s="9">
        <f>IF('Ctrl+V'!P75=1,'Ctrl+V'!$J75:$L76,0)</f>
        <v>45949.753472222219</v>
      </c>
      <c r="K75" s="9">
        <f>IF('Ctrl+V'!P75=1,'Ctrl+V'!$K75:$L76,0)</f>
        <v>45949.75</v>
      </c>
      <c r="L75">
        <f>IF('Ctrl+V'!P75=1,'Ctrl+V'!$L75:$L76,0)</f>
        <v>146</v>
      </c>
      <c r="M75">
        <f>IF('Ctrl+V'!P75=1,'Ctrl+V'!$M75:$M76,0)</f>
        <v>0</v>
      </c>
      <c r="N75" t="str">
        <f>IF('Ctrl+V'!P75=1,'Ctrl+V'!$N75:$N76,0)</f>
        <v>J</v>
      </c>
      <c r="O75">
        <f t="shared" si="5"/>
        <v>1</v>
      </c>
      <c r="P75">
        <f t="shared" si="6"/>
        <v>1</v>
      </c>
      <c r="Q75">
        <f>IF(P75="","",MAX(Q$1:Q74)+1)</f>
        <v>61</v>
      </c>
      <c r="R75" t="str">
        <f>IF('Ctrl+V'!P75=1,'Ctrl+V'!$O75:$O76,0)</f>
        <v>9HAMV</v>
      </c>
    </row>
    <row r="76" spans="1:18" x14ac:dyDescent="0.25">
      <c r="A76" t="str">
        <f>IF('Ctrl+V'!P76=1,'Ctrl+V'!$A76:$L77,0)</f>
        <v>Take off</v>
      </c>
      <c r="B76" t="str">
        <f>VLOOKUP('Ctrl+V'!B76,DATA!$A$1:$B$600,2,0)</f>
        <v>Viva Areobus</v>
      </c>
      <c r="C76" t="str">
        <f>IF('Ctrl+V'!P76=1,'Ctrl+V'!C$2:L77,0)</f>
        <v>VB 7447</v>
      </c>
      <c r="D76" t="str">
        <f>VLOOKUP('Ctrl+V'!D76,DATA!$D$1:$E$600,2,0)</f>
        <v>Tulum</v>
      </c>
      <c r="E76" s="9">
        <f>IF('Ctrl+V'!P76=1,'Ctrl+V'!$E76:$L77,0)</f>
        <v>45949.732638888891</v>
      </c>
      <c r="F76" s="9">
        <f>IF('Ctrl+V'!P76=1,'Ctrl+V'!$F76:$L77,0)</f>
        <v>45949.747916666667</v>
      </c>
      <c r="G76">
        <f>IF('Ctrl+V'!P76=1,'Ctrl+V'!$G76:$L77,0)</f>
        <v>167</v>
      </c>
      <c r="H76" t="str">
        <f>IF('Ctrl+V'!P76=1,'Ctrl+V'!$H76:$L77,0)</f>
        <v>VB 7447</v>
      </c>
      <c r="I76" t="str">
        <f>VLOOKUP('Ctrl+V'!I76,DATA!$G$1:$H$601,2,0)</f>
        <v>Hermosillo</v>
      </c>
      <c r="J76" s="9">
        <f>IF('Ctrl+V'!P76=1,'Ctrl+V'!$J76:$L77,0)</f>
        <v>45949.760416666664</v>
      </c>
      <c r="K76" s="9">
        <f>IF('Ctrl+V'!P76=1,'Ctrl+V'!$K76:$L77,0)</f>
        <v>45949.790277777778</v>
      </c>
      <c r="L76">
        <f>IF('Ctrl+V'!P76=1,'Ctrl+V'!$L76:$L77,0)</f>
        <v>0</v>
      </c>
      <c r="M76" t="str">
        <f>IF('Ctrl+V'!P76=1,'Ctrl+V'!$M76:$M77,0)</f>
        <v xml:space="preserve">Demora fue repercusión debido a secuencia anterior del vuelo.
</v>
      </c>
      <c r="N76" t="str">
        <f>IF('Ctrl+V'!P76=1,'Ctrl+V'!$N76:$N77,0)</f>
        <v>J</v>
      </c>
      <c r="O76">
        <f t="shared" si="5"/>
        <v>1</v>
      </c>
      <c r="P76">
        <f t="shared" si="6"/>
        <v>1</v>
      </c>
      <c r="Q76">
        <f>IF(P76="","",MAX(Q$1:Q75)+1)</f>
        <v>62</v>
      </c>
      <c r="R76" t="str">
        <f>IF('Ctrl+V'!P76=1,'Ctrl+V'!$O76:$O77,0)</f>
        <v>9HMLS</v>
      </c>
    </row>
    <row r="77" spans="1:18" x14ac:dyDescent="0.25">
      <c r="A77" t="str">
        <f>IF('Ctrl+V'!P77=1,'Ctrl+V'!$A77:$L78,0)</f>
        <v>Take off</v>
      </c>
      <c r="B77" t="str">
        <f>VLOOKUP('Ctrl+V'!B77,DATA!$A$1:$B$600,2,0)</f>
        <v>Viva Areobus</v>
      </c>
      <c r="C77" t="str">
        <f>IF('Ctrl+V'!P77=1,'Ctrl+V'!C$2:L78,0)</f>
        <v>VB 5070</v>
      </c>
      <c r="D77" t="str">
        <f>VLOOKUP('Ctrl+V'!D77,DATA!$D$1:$E$600,2,0)</f>
        <v>Tijuana</v>
      </c>
      <c r="E77" s="9">
        <f>IF('Ctrl+V'!P77=1,'Ctrl+V'!$E77:$L78,0)</f>
        <v>45949.736111111109</v>
      </c>
      <c r="F77" s="9">
        <f>IF('Ctrl+V'!P77=1,'Ctrl+V'!$F77:$L78,0)</f>
        <v>45949.737500000003</v>
      </c>
      <c r="G77">
        <f>IF('Ctrl+V'!P77=1,'Ctrl+V'!$G77:$L78,0)</f>
        <v>183</v>
      </c>
      <c r="H77" t="str">
        <f>IF('Ctrl+V'!P77=1,'Ctrl+V'!$H77:$L78,0)</f>
        <v>VB 9214</v>
      </c>
      <c r="I77" t="str">
        <f>VLOOKUP('Ctrl+V'!I77,DATA!$G$1:$H$601,2,0)</f>
        <v>Oaxaca</v>
      </c>
      <c r="J77" s="9">
        <f>IF('Ctrl+V'!P77=1,'Ctrl+V'!$J77:$L78,0)</f>
        <v>45949.760416666664</v>
      </c>
      <c r="K77" s="9">
        <f>IF('Ctrl+V'!P77=1,'Ctrl+V'!$K77:$L78,0)</f>
        <v>45949.788888888892</v>
      </c>
      <c r="L77">
        <f>IF('Ctrl+V'!P77=1,'Ctrl+V'!$L77:$L78,0)</f>
        <v>0</v>
      </c>
      <c r="M77" t="str">
        <f>IF('Ctrl+V'!P77=1,'Ctrl+V'!$M77:$M78,0)</f>
        <v xml:space="preserve">Demora por conveniencia de la compañía.
</v>
      </c>
      <c r="N77" t="str">
        <f>IF('Ctrl+V'!P77=1,'Ctrl+V'!$N77:$N78,0)</f>
        <v>J</v>
      </c>
      <c r="O77">
        <f t="shared" si="5"/>
        <v>1</v>
      </c>
      <c r="P77">
        <f t="shared" si="6"/>
        <v>1</v>
      </c>
      <c r="Q77">
        <f>IF(P77="","",MAX(Q$1:Q76)+1)</f>
        <v>63</v>
      </c>
      <c r="R77" t="str">
        <f>IF('Ctrl+V'!P77=1,'Ctrl+V'!$O77:$O78,0)</f>
        <v>XAVAU</v>
      </c>
    </row>
    <row r="78" spans="1:18" x14ac:dyDescent="0.25">
      <c r="A78" t="str">
        <f>IF('Ctrl+V'!P78=1,'Ctrl+V'!$A78:$L79,0)</f>
        <v>Take off</v>
      </c>
      <c r="B78" t="str">
        <f>VLOOKUP('Ctrl+V'!B78,DATA!$A$1:$B$600,2,0)</f>
        <v>Viva Areobus</v>
      </c>
      <c r="C78" t="str">
        <f>IF('Ctrl+V'!P78=1,'Ctrl+V'!C$2:L79,0)</f>
        <v>VB 7439</v>
      </c>
      <c r="D78" t="str">
        <f>VLOOKUP('Ctrl+V'!D78,DATA!$D$1:$E$600,2,0)</f>
        <v>Cancun</v>
      </c>
      <c r="E78" s="9">
        <f>IF('Ctrl+V'!P78=1,'Ctrl+V'!$E78:$L79,0)</f>
        <v>45949.739583333336</v>
      </c>
      <c r="F78" s="9">
        <f>IF('Ctrl+V'!P78=1,'Ctrl+V'!$F78:$L79,0)</f>
        <v>45949.790277777778</v>
      </c>
      <c r="G78">
        <f>IF('Ctrl+V'!P78=1,'Ctrl+V'!$G78:$L79,0)</f>
        <v>157</v>
      </c>
      <c r="H78" t="str">
        <f>IF('Ctrl+V'!P78=1,'Ctrl+V'!$H78:$L79,0)</f>
        <v>VB 7439</v>
      </c>
      <c r="I78" t="str">
        <f>VLOOKUP('Ctrl+V'!I78,DATA!$G$1:$H$601,2,0)</f>
        <v>Ciudad Juarez</v>
      </c>
      <c r="J78" s="9">
        <f>IF('Ctrl+V'!P78=1,'Ctrl+V'!$J78:$L79,0)</f>
        <v>45949.760416666664</v>
      </c>
      <c r="K78" s="9">
        <f>IF('Ctrl+V'!P78=1,'Ctrl+V'!$K78:$L79,0)</f>
        <v>45949.842361111114</v>
      </c>
      <c r="L78">
        <f>IF('Ctrl+V'!P78=1,'Ctrl+V'!$L78:$L79,0)</f>
        <v>169</v>
      </c>
      <c r="M78" t="str">
        <f>IF('Ctrl+V'!P78=1,'Ctrl+V'!$M78:$M79,0)</f>
        <v xml:space="preserve">Demora fue repercusión debido a secuencia anterior del vuelo.
</v>
      </c>
      <c r="N78" t="str">
        <f>IF('Ctrl+V'!P78=1,'Ctrl+V'!$N78:$N79,0)</f>
        <v>J</v>
      </c>
      <c r="O78">
        <f t="shared" si="5"/>
        <v>1</v>
      </c>
      <c r="P78">
        <f t="shared" si="6"/>
        <v>1</v>
      </c>
      <c r="Q78">
        <f>IF(P78="","",MAX(Q$1:Q77)+1)</f>
        <v>64</v>
      </c>
      <c r="R78" t="str">
        <f>IF('Ctrl+V'!P78=1,'Ctrl+V'!$O78:$O79,0)</f>
        <v>9HMLC</v>
      </c>
    </row>
    <row r="79" spans="1:18" x14ac:dyDescent="0.25">
      <c r="A79">
        <f>IF('Ctrl+V'!P79=1,'Ctrl+V'!$A79:$L80,0)</f>
        <v>0</v>
      </c>
      <c r="B79" t="str">
        <f>VLOOKUP('Ctrl+V'!B79,DATA!$A$1:$B$600,2,0)</f>
        <v>Cargolux</v>
      </c>
      <c r="C79">
        <f>IF('Ctrl+V'!P79=1,'Ctrl+V'!C$2:L80,0)</f>
        <v>0</v>
      </c>
      <c r="D79" t="str">
        <f>VLOOKUP('Ctrl+V'!D79,DATA!$D$1:$E$600,2,0)</f>
        <v>Luxembourg</v>
      </c>
      <c r="E79" s="9">
        <f>IF('Ctrl+V'!P79=1,'Ctrl+V'!$E79:$L80,0)</f>
        <v>0</v>
      </c>
      <c r="F79" s="9">
        <f>IF('Ctrl+V'!P79=1,'Ctrl+V'!$F79:$L80,0)</f>
        <v>0</v>
      </c>
      <c r="G79">
        <f>IF('Ctrl+V'!P79=1,'Ctrl+V'!$G79:$L80,0)</f>
        <v>0</v>
      </c>
      <c r="H79">
        <f>IF('Ctrl+V'!P79=1,'Ctrl+V'!$H79:$L80,0)</f>
        <v>0</v>
      </c>
      <c r="I79" t="str">
        <f>VLOOKUP('Ctrl+V'!I79,DATA!$G$1:$H$601,2,0)</f>
        <v>Guadalajara</v>
      </c>
      <c r="J79" s="9">
        <f>IF('Ctrl+V'!P79=1,'Ctrl+V'!$J79:$L80,0)</f>
        <v>0</v>
      </c>
      <c r="K79" s="9">
        <f>IF('Ctrl+V'!P79=1,'Ctrl+V'!$K79:$L80,0)</f>
        <v>0</v>
      </c>
      <c r="L79">
        <f>IF('Ctrl+V'!P79=1,'Ctrl+V'!$L79:$L80,0)</f>
        <v>0</v>
      </c>
      <c r="M79">
        <f>IF('Ctrl+V'!P79=1,'Ctrl+V'!$M79:$M80,0)</f>
        <v>0</v>
      </c>
      <c r="N79">
        <f>IF('Ctrl+V'!P79=1,'Ctrl+V'!$N79:$N80,0)</f>
        <v>0</v>
      </c>
      <c r="O79">
        <f t="shared" si="5"/>
        <v>0</v>
      </c>
      <c r="P79" t="str">
        <f t="shared" si="6"/>
        <v/>
      </c>
      <c r="Q79" t="str">
        <f>IF(P79="","",MAX(Q$1:Q78)+1)</f>
        <v/>
      </c>
      <c r="R79">
        <f>IF('Ctrl+V'!P79=1,'Ctrl+V'!$O79:$O80,0)</f>
        <v>0</v>
      </c>
    </row>
    <row r="80" spans="1:18" x14ac:dyDescent="0.25">
      <c r="A80" t="str">
        <f>IF('Ctrl+V'!P80=1,'Ctrl+V'!$A80:$L81,0)</f>
        <v>Take off</v>
      </c>
      <c r="B80" t="str">
        <f>VLOOKUP('Ctrl+V'!B80,DATA!$A$1:$B$600,2,0)</f>
        <v>Viva Areobus</v>
      </c>
      <c r="C80" t="str">
        <f>IF('Ctrl+V'!P80=1,'Ctrl+V'!C$2:L81,0)</f>
        <v>VB 7304</v>
      </c>
      <c r="D80" t="str">
        <f>VLOOKUP('Ctrl+V'!D80,DATA!$D$1:$E$600,2,0)</f>
        <v>Guadalajara</v>
      </c>
      <c r="E80" s="9">
        <f>IF('Ctrl+V'!P80=1,'Ctrl+V'!$E80:$L81,0)</f>
        <v>45949.746527777781</v>
      </c>
      <c r="F80" s="9">
        <f>IF('Ctrl+V'!P80=1,'Ctrl+V'!$F80:$L81,0)</f>
        <v>45949.749305555553</v>
      </c>
      <c r="G80">
        <f>IF('Ctrl+V'!P80=1,'Ctrl+V'!$G80:$L81,0)</f>
        <v>169</v>
      </c>
      <c r="H80" t="str">
        <f>IF('Ctrl+V'!P80=1,'Ctrl+V'!$H80:$L81,0)</f>
        <v>VB 7304</v>
      </c>
      <c r="I80" t="str">
        <f>VLOOKUP('Ctrl+V'!I80,DATA!$G$1:$H$601,2,0)</f>
        <v>Tampico</v>
      </c>
      <c r="J80" s="9">
        <f>IF('Ctrl+V'!P80=1,'Ctrl+V'!$J80:$L81,0)</f>
        <v>45949.767361111109</v>
      </c>
      <c r="K80" s="9">
        <f>IF('Ctrl+V'!P80=1,'Ctrl+V'!$K80:$L81,0)</f>
        <v>45949.775694444441</v>
      </c>
      <c r="L80">
        <f>IF('Ctrl+V'!P80=1,'Ctrl+V'!$L80:$L81,0)</f>
        <v>166</v>
      </c>
      <c r="M80">
        <f>IF('Ctrl+V'!P80=1,'Ctrl+V'!$M80:$M81,0)</f>
        <v>0</v>
      </c>
      <c r="N80" t="str">
        <f>IF('Ctrl+V'!P80=1,'Ctrl+V'!$N80:$N81,0)</f>
        <v>J</v>
      </c>
      <c r="O80">
        <f t="shared" si="5"/>
        <v>1</v>
      </c>
      <c r="P80">
        <f t="shared" si="6"/>
        <v>1</v>
      </c>
      <c r="Q80">
        <f>IF(P80="","",MAX(Q$1:Q79)+1)</f>
        <v>65</v>
      </c>
      <c r="R80" t="str">
        <f>IF('Ctrl+V'!P80=1,'Ctrl+V'!$O80:$O81,0)</f>
        <v>XAVYA</v>
      </c>
    </row>
    <row r="81" spans="1:18" x14ac:dyDescent="0.25">
      <c r="A81" t="str">
        <f>IF('Ctrl+V'!P81=1,'Ctrl+V'!$A81:$L82,0)</f>
        <v>Take off</v>
      </c>
      <c r="B81" t="str">
        <f>VLOOKUP('Ctrl+V'!B81,DATA!$A$1:$B$600,2,0)</f>
        <v>Aeromexico</v>
      </c>
      <c r="C81" t="str">
        <f>IF('Ctrl+V'!P81=1,'Ctrl+V'!C$2:L82,0)</f>
        <v>AM 881</v>
      </c>
      <c r="D81" t="str">
        <f>VLOOKUP('Ctrl+V'!D81,DATA!$D$1:$E$600,2,0)</f>
        <v>Puerto Vallarta</v>
      </c>
      <c r="E81" s="9">
        <f>IF('Ctrl+V'!P81=1,'Ctrl+V'!$E81:$L82,0)</f>
        <v>45949.750694444447</v>
      </c>
      <c r="F81" s="9">
        <f>IF('Ctrl+V'!P81=1,'Ctrl+V'!$F81:$L82,0)</f>
        <v>45949.740277777775</v>
      </c>
      <c r="G81">
        <f>IF('Ctrl+V'!P81=1,'Ctrl+V'!$G81:$L82,0)</f>
        <v>100</v>
      </c>
      <c r="H81" t="str">
        <f>IF('Ctrl+V'!P81=1,'Ctrl+V'!$H81:$L82,0)</f>
        <v>AM 284</v>
      </c>
      <c r="I81" t="str">
        <f>VLOOKUP('Ctrl+V'!I81,DATA!$G$1:$H$601,2,0)</f>
        <v>Guadalajara</v>
      </c>
      <c r="J81" s="9">
        <f>IF('Ctrl+V'!P81=1,'Ctrl+V'!$J81:$L82,0)</f>
        <v>45949.781944444447</v>
      </c>
      <c r="K81" s="9">
        <f>IF('Ctrl+V'!P81=1,'Ctrl+V'!$K81:$L82,0)</f>
        <v>45949.777777777781</v>
      </c>
      <c r="L81">
        <f>IF('Ctrl+V'!P81=1,'Ctrl+V'!$L81:$L82,0)</f>
        <v>85</v>
      </c>
      <c r="M81">
        <f>IF('Ctrl+V'!P81=1,'Ctrl+V'!$M81:$M82,0)</f>
        <v>0</v>
      </c>
      <c r="N81" t="str">
        <f>IF('Ctrl+V'!P81=1,'Ctrl+V'!$N81:$N82,0)</f>
        <v>J</v>
      </c>
      <c r="O81">
        <f t="shared" si="5"/>
        <v>1</v>
      </c>
      <c r="P81">
        <f t="shared" si="6"/>
        <v>1</v>
      </c>
      <c r="Q81">
        <f>IF(P81="","",MAX(Q$1:Q80)+1)</f>
        <v>66</v>
      </c>
      <c r="R81" t="str">
        <f>IF('Ctrl+V'!P81=1,'Ctrl+V'!$O81:$O82,0)</f>
        <v>XAALW</v>
      </c>
    </row>
    <row r="82" spans="1:18" x14ac:dyDescent="0.25">
      <c r="A82" t="str">
        <f>IF('Ctrl+V'!P82=1,'Ctrl+V'!$A82:$L83,0)</f>
        <v>Take off</v>
      </c>
      <c r="B82" t="str">
        <f>VLOOKUP('Ctrl+V'!B82,DATA!$A$1:$B$600,2,0)</f>
        <v>Viva Areobus</v>
      </c>
      <c r="C82" t="str">
        <f>IF('Ctrl+V'!P82=1,'Ctrl+V'!C$2:L83,0)</f>
        <v>VB 7282</v>
      </c>
      <c r="D82" t="str">
        <f>VLOOKUP('Ctrl+V'!D82,DATA!$D$1:$E$600,2,0)</f>
        <v>Merida</v>
      </c>
      <c r="E82" s="9">
        <f>IF('Ctrl+V'!P82=1,'Ctrl+V'!$E82:$L83,0)</f>
        <v>45949.756944444445</v>
      </c>
      <c r="F82" s="9">
        <f>IF('Ctrl+V'!P82=1,'Ctrl+V'!$F82:$L83,0)</f>
        <v>45949.753472222219</v>
      </c>
      <c r="G82">
        <f>IF('Ctrl+V'!P82=1,'Ctrl+V'!$G82:$L83,0)</f>
        <v>197</v>
      </c>
      <c r="H82" t="str">
        <f>IF('Ctrl+V'!P82=1,'Ctrl+V'!$H82:$L83,0)</f>
        <v>VB 7282</v>
      </c>
      <c r="I82" t="str">
        <f>VLOOKUP('Ctrl+V'!I82,DATA!$G$1:$H$601,2,0)</f>
        <v>Puerto Escondido</v>
      </c>
      <c r="J82" s="9">
        <f>IF('Ctrl+V'!P82=1,'Ctrl+V'!$J82:$L83,0)</f>
        <v>45949.784722222219</v>
      </c>
      <c r="K82" s="9">
        <f>IF('Ctrl+V'!P82=1,'Ctrl+V'!$K82:$L83,0)</f>
        <v>45949.786111111112</v>
      </c>
      <c r="L82">
        <f>IF('Ctrl+V'!P82=1,'Ctrl+V'!$L82:$L83,0)</f>
        <v>0</v>
      </c>
      <c r="M82">
        <f>IF('Ctrl+V'!P82=1,'Ctrl+V'!$M82:$M83,0)</f>
        <v>0</v>
      </c>
      <c r="N82" t="str">
        <f>IF('Ctrl+V'!P82=1,'Ctrl+V'!$N82:$N83,0)</f>
        <v>J</v>
      </c>
      <c r="O82">
        <f t="shared" si="5"/>
        <v>1</v>
      </c>
      <c r="P82">
        <f t="shared" si="6"/>
        <v>1</v>
      </c>
      <c r="Q82">
        <f>IF(P82="","",MAX(Q$1:Q81)+1)</f>
        <v>67</v>
      </c>
      <c r="R82" t="str">
        <f>IF('Ctrl+V'!P82=1,'Ctrl+V'!$O82:$O83,0)</f>
        <v>XAVBA</v>
      </c>
    </row>
    <row r="83" spans="1:18" x14ac:dyDescent="0.25">
      <c r="A83" t="str">
        <f>IF('Ctrl+V'!P83=1,'Ctrl+V'!$A83:$L84,0)</f>
        <v>Take off</v>
      </c>
      <c r="B83" t="str">
        <f>VLOOKUP('Ctrl+V'!B83,DATA!$A$1:$B$600,2,0)</f>
        <v>Viva Areobus</v>
      </c>
      <c r="C83" t="str">
        <f>IF('Ctrl+V'!P83=1,'Ctrl+V'!C$2:L84,0)</f>
        <v>VB 9387</v>
      </c>
      <c r="D83" t="str">
        <f>VLOOKUP('Ctrl+V'!D83,DATA!$D$1:$E$600,2,0)</f>
        <v>Reynosa</v>
      </c>
      <c r="E83" s="9">
        <f>IF('Ctrl+V'!P83=1,'Ctrl+V'!$E83:$L84,0)</f>
        <v>45949.756944444445</v>
      </c>
      <c r="F83" s="9">
        <f>IF('Ctrl+V'!P83=1,'Ctrl+V'!$F83:$L84,0)</f>
        <v>45949.748611111114</v>
      </c>
      <c r="G83">
        <f>IF('Ctrl+V'!P83=1,'Ctrl+V'!$G83:$L84,0)</f>
        <v>93</v>
      </c>
      <c r="H83" t="str">
        <f>IF('Ctrl+V'!P83=1,'Ctrl+V'!$H83:$L84,0)</f>
        <v>VB 770</v>
      </c>
      <c r="I83" t="str">
        <f>VLOOKUP('Ctrl+V'!I83,DATA!$G$1:$H$601,2,0)</f>
        <v>Bogota</v>
      </c>
      <c r="J83" s="9">
        <f>IF('Ctrl+V'!P83=1,'Ctrl+V'!$J83:$L84,0)</f>
        <v>45949.798611111109</v>
      </c>
      <c r="K83" s="9">
        <f>IF('Ctrl+V'!P83=1,'Ctrl+V'!$K83:$L84,0)</f>
        <v>45949.813194444447</v>
      </c>
      <c r="L83">
        <f>IF('Ctrl+V'!P83=1,'Ctrl+V'!$L83:$L84,0)</f>
        <v>144</v>
      </c>
      <c r="M83" t="str">
        <f>IF('Ctrl+V'!P83=1,'Ctrl+V'!$M83:$M84,0)</f>
        <v xml:space="preserve">Demora por conveniencia de la compañía.
</v>
      </c>
      <c r="N83" t="str">
        <f>IF('Ctrl+V'!P83=1,'Ctrl+V'!$N83:$N84,0)</f>
        <v>J</v>
      </c>
      <c r="O83">
        <f t="shared" si="5"/>
        <v>1</v>
      </c>
      <c r="P83">
        <f t="shared" si="6"/>
        <v>1</v>
      </c>
      <c r="Q83">
        <f>IF(P83="","",MAX(Q$1:Q82)+1)</f>
        <v>68</v>
      </c>
      <c r="R83" t="str">
        <f>IF('Ctrl+V'!P83=1,'Ctrl+V'!$O83:$O84,0)</f>
        <v>XAVIO</v>
      </c>
    </row>
    <row r="84" spans="1:18" x14ac:dyDescent="0.25">
      <c r="A84" t="str">
        <f>IF('Ctrl+V'!P84=1,'Ctrl+V'!$A84:$L85,0)</f>
        <v>Take off</v>
      </c>
      <c r="B84" t="str">
        <f>VLOOKUP('Ctrl+V'!B84,DATA!$A$1:$B$600,2,0)</f>
        <v>Aeromexico</v>
      </c>
      <c r="C84" t="str">
        <f>IF('Ctrl+V'!P84=1,'Ctrl+V'!C$2:L85,0)</f>
        <v>AM 2469</v>
      </c>
      <c r="D84" t="str">
        <f>VLOOKUP('Ctrl+V'!D84,DATA!$D$1:$E$600,2,0)</f>
        <v>Durango</v>
      </c>
      <c r="E84" s="9">
        <f>IF('Ctrl+V'!P84=1,'Ctrl+V'!$E84:$L85,0)</f>
        <v>45949.758333333331</v>
      </c>
      <c r="F84" s="9">
        <f>IF('Ctrl+V'!P84=1,'Ctrl+V'!$F84:$L85,0)</f>
        <v>45949.750694444447</v>
      </c>
      <c r="G84">
        <f>IF('Ctrl+V'!P84=1,'Ctrl+V'!$G84:$L85,0)</f>
        <v>98</v>
      </c>
      <c r="H84" t="str">
        <f>IF('Ctrl+V'!P84=1,'Ctrl+V'!$H84:$L85,0)</f>
        <v>AM 2042</v>
      </c>
      <c r="I84" t="str">
        <f>VLOOKUP('Ctrl+V'!I84,DATA!$G$1:$H$601,2,0)</f>
        <v>Oaxaca</v>
      </c>
      <c r="J84" s="9">
        <f>IF('Ctrl+V'!P84=1,'Ctrl+V'!$J84:$L85,0)</f>
        <v>45949.782638888886</v>
      </c>
      <c r="K84" s="9">
        <f>IF('Ctrl+V'!P84=1,'Ctrl+V'!$K84:$L85,0)</f>
        <v>45949.779166666667</v>
      </c>
      <c r="L84">
        <f>IF('Ctrl+V'!P84=1,'Ctrl+V'!$L84:$L85,0)</f>
        <v>90</v>
      </c>
      <c r="M84" t="str">
        <f>IF('Ctrl+V'!P84=1,'Ctrl+V'!$M84:$M85,0)</f>
        <v xml:space="preserve">Demora fue repercusión debido a secuencia anterior del vuelo.
</v>
      </c>
      <c r="N84" t="str">
        <f>IF('Ctrl+V'!P84=1,'Ctrl+V'!$N84:$N85,0)</f>
        <v>J</v>
      </c>
      <c r="O84">
        <f t="shared" si="5"/>
        <v>1</v>
      </c>
      <c r="P84">
        <f t="shared" si="6"/>
        <v>1</v>
      </c>
      <c r="Q84">
        <f>IF(P84="","",MAX(Q$1:Q83)+1)</f>
        <v>69</v>
      </c>
      <c r="R84" t="str">
        <f>IF('Ctrl+V'!P84=1,'Ctrl+V'!$O84:$O85,0)</f>
        <v>XAACK</v>
      </c>
    </row>
    <row r="85" spans="1:18" ht="14.25" customHeight="1" x14ac:dyDescent="0.25">
      <c r="A85" t="str">
        <f>IF('Ctrl+V'!P85=1,'Ctrl+V'!$A85:$L86,0)</f>
        <v>Take off</v>
      </c>
      <c r="B85" t="str">
        <f>VLOOKUP('Ctrl+V'!B85,DATA!$A$1:$B$600,2,0)</f>
        <v>Mexicana de Aviación</v>
      </c>
      <c r="C85" t="str">
        <f>IF('Ctrl+V'!P85=1,'Ctrl+V'!C$2:L86,0)</f>
        <v>XN 1783</v>
      </c>
      <c r="D85" t="str">
        <f>VLOOKUP('Ctrl+V'!D85,DATA!$D$1:$E$600,2,0)</f>
        <v>Tulum</v>
      </c>
      <c r="E85" s="9">
        <f>IF('Ctrl+V'!P85=1,'Ctrl+V'!$E85:$L86,0)</f>
        <v>45949.770833333336</v>
      </c>
      <c r="F85" s="9">
        <f>IF('Ctrl+V'!P85=1,'Ctrl+V'!$F85:$L86,0)</f>
        <v>45949.790277777778</v>
      </c>
      <c r="G85">
        <f>IF('Ctrl+V'!P85=1,'Ctrl+V'!$G85:$L86,0)</f>
        <v>0</v>
      </c>
      <c r="H85" t="str">
        <f>IF('Ctrl+V'!P85=1,'Ctrl+V'!$H85:$L86,0)</f>
        <v>XN 1442</v>
      </c>
      <c r="I85" t="str">
        <f>VLOOKUP('Ctrl+V'!I85,DATA!$G$1:$H$601,2,0)</f>
        <v>Puerto Vallarta</v>
      </c>
      <c r="J85" s="9">
        <f>IF('Ctrl+V'!P85=1,'Ctrl+V'!$J85:$L86,0)</f>
        <v>45949.805555555555</v>
      </c>
      <c r="K85" s="9">
        <f>IF('Ctrl+V'!P85=1,'Ctrl+V'!$K85:$L86,0)</f>
        <v>45949.826388888891</v>
      </c>
      <c r="L85">
        <f>IF('Ctrl+V'!P85=1,'Ctrl+V'!$L85:$L86,0)</f>
        <v>0</v>
      </c>
      <c r="M85" t="str">
        <f>IF('Ctrl+V'!P85=1,'Ctrl+V'!$M85:$M86,0)</f>
        <v xml:space="preserve">Demora fue repercusión debido a secuencia anterior del vuelo.
</v>
      </c>
      <c r="N85" t="str">
        <f>IF('Ctrl+V'!P85=1,'Ctrl+V'!$N85:$N86,0)</f>
        <v>J</v>
      </c>
      <c r="O85">
        <f t="shared" si="5"/>
        <v>1</v>
      </c>
      <c r="P85">
        <f t="shared" si="6"/>
        <v>1</v>
      </c>
      <c r="Q85">
        <f>IF(P85="","",MAX(Q$1:Q84)+1)</f>
        <v>70</v>
      </c>
      <c r="R85" t="str">
        <f>IF('Ctrl+V'!P85=1,'Ctrl+V'!$O85:$O86,0)</f>
        <v>XAMXC</v>
      </c>
    </row>
    <row r="86" spans="1:18" x14ac:dyDescent="0.25">
      <c r="A86">
        <f>IF('Ctrl+V'!P86=1,'Ctrl+V'!$A86:$L87,0)</f>
        <v>0</v>
      </c>
      <c r="B86" t="str">
        <f>VLOOKUP('Ctrl+V'!B86,DATA!$A$1:$B$600,2,0)</f>
        <v>China Southerrn</v>
      </c>
      <c r="C86">
        <f>IF('Ctrl+V'!P86=1,'Ctrl+V'!C$2:L87,0)</f>
        <v>0</v>
      </c>
      <c r="D86" t="str">
        <f>VLOOKUP('Ctrl+V'!D86,DATA!$D$1:$E$600,2,0)</f>
        <v>Harbin</v>
      </c>
      <c r="E86" s="9">
        <f>IF('Ctrl+V'!P86=1,'Ctrl+V'!$E86:$L87,0)</f>
        <v>0</v>
      </c>
      <c r="F86" s="9">
        <f>IF('Ctrl+V'!P86=1,'Ctrl+V'!$F86:$L87,0)</f>
        <v>0</v>
      </c>
      <c r="G86">
        <f>IF('Ctrl+V'!P86=1,'Ctrl+V'!$G86:$L87,0)</f>
        <v>0</v>
      </c>
      <c r="H86">
        <f>IF('Ctrl+V'!P86=1,'Ctrl+V'!$H86:$L87,0)</f>
        <v>0</v>
      </c>
      <c r="I86" t="str">
        <f>VLOOKUP('Ctrl+V'!I86,DATA!$G$1:$H$601,2,0)</f>
        <v>Shanghai</v>
      </c>
      <c r="J86" s="9">
        <f>IF('Ctrl+V'!P86=1,'Ctrl+V'!$J86:$L87,0)</f>
        <v>0</v>
      </c>
      <c r="K86" s="9">
        <f>IF('Ctrl+V'!P86=1,'Ctrl+V'!$K86:$L87,0)</f>
        <v>0</v>
      </c>
      <c r="L86">
        <f>IF('Ctrl+V'!P86=1,'Ctrl+V'!$L86:$L87,0)</f>
        <v>0</v>
      </c>
      <c r="M86">
        <f>IF('Ctrl+V'!P86=1,'Ctrl+V'!$M86:$M87,0)</f>
        <v>0</v>
      </c>
      <c r="N86">
        <f>IF('Ctrl+V'!P86=1,'Ctrl+V'!$N86:$N87,0)</f>
        <v>0</v>
      </c>
      <c r="O86">
        <f t="shared" si="5"/>
        <v>0</v>
      </c>
      <c r="P86" t="str">
        <f t="shared" si="6"/>
        <v/>
      </c>
      <c r="Q86" t="str">
        <f>IF(P86="","",MAX(Q$1:Q85)+1)</f>
        <v/>
      </c>
      <c r="R86">
        <f>IF('Ctrl+V'!P86=1,'Ctrl+V'!$O86:$O87,0)</f>
        <v>0</v>
      </c>
    </row>
    <row r="87" spans="1:18" x14ac:dyDescent="0.25">
      <c r="A87" t="str">
        <f>IF('Ctrl+V'!P87=1,'Ctrl+V'!$A87:$L88,0)</f>
        <v>Take off</v>
      </c>
      <c r="B87" t="str">
        <f>VLOOKUP('Ctrl+V'!B87,DATA!$A$1:$B$600,2,0)</f>
        <v>Viva Areobus</v>
      </c>
      <c r="C87" t="str">
        <f>IF('Ctrl+V'!P87=1,'Ctrl+V'!C$2:L88,0)</f>
        <v>VB 9235</v>
      </c>
      <c r="D87" t="str">
        <f>VLOOKUP('Ctrl+V'!D87,DATA!$D$1:$E$600,2,0)</f>
        <v>Mazatlan</v>
      </c>
      <c r="E87" s="9">
        <f>IF('Ctrl+V'!P87=1,'Ctrl+V'!$E87:$L88,0)</f>
        <v>45949.819444444445</v>
      </c>
      <c r="F87" s="9">
        <f>IF('Ctrl+V'!P87=1,'Ctrl+V'!$F87:$L88,0)</f>
        <v>45949.844444444447</v>
      </c>
      <c r="G87">
        <f>IF('Ctrl+V'!P87=1,'Ctrl+V'!$G87:$L88,0)</f>
        <v>66</v>
      </c>
      <c r="H87" t="str">
        <f>IF('Ctrl+V'!P87=1,'Ctrl+V'!$H87:$L88,0)</f>
        <v>VB 9522I</v>
      </c>
      <c r="I87" t="str">
        <f>VLOOKUP('Ctrl+V'!I87,DATA!$G$1:$H$601,2,0)</f>
        <v>Guadalajara</v>
      </c>
      <c r="J87" s="9">
        <f>IF('Ctrl+V'!P87=1,'Ctrl+V'!$J87:$L88,0)</f>
        <v>45949.854166666664</v>
      </c>
      <c r="K87" s="9">
        <f>IF('Ctrl+V'!P87=1,'Ctrl+V'!$K87:$L88,0)</f>
        <v>45949.870138888888</v>
      </c>
      <c r="L87">
        <f>IF('Ctrl+V'!P87=1,'Ctrl+V'!$L87:$L88,0)</f>
        <v>0</v>
      </c>
      <c r="M87" t="str">
        <f>IF('Ctrl+V'!P87=1,'Ctrl+V'!$M87:$M88,0)</f>
        <v xml:space="preserve">Demora fue repercusión debido a secuencia anterior del vuelo.
</v>
      </c>
      <c r="N87" t="str">
        <f>IF('Ctrl+V'!P87=1,'Ctrl+V'!$N87:$N88,0)</f>
        <v>J</v>
      </c>
      <c r="O87">
        <f t="shared" ref="O87:O120" si="7">IF(A87&gt;0,1,0)</f>
        <v>1</v>
      </c>
      <c r="P87">
        <f t="shared" ref="P87:P120" si="8">IF(O87=0,"",O87)</f>
        <v>1</v>
      </c>
      <c r="Q87">
        <f>IF(P87="","",MAX(Q$1:Q86)+1)</f>
        <v>71</v>
      </c>
      <c r="R87" t="str">
        <f>IF('Ctrl+V'!P87=1,'Ctrl+V'!$O87:$O88,0)</f>
        <v>XAVXQ</v>
      </c>
    </row>
    <row r="88" spans="1:18" x14ac:dyDescent="0.25">
      <c r="A88">
        <f>IF('Ctrl+V'!P88=1,'Ctrl+V'!$A88:$L89,0)</f>
        <v>0</v>
      </c>
      <c r="B88" t="str">
        <f>VLOOKUP('Ctrl+V'!B88,DATA!$A$1:$B$600,2,0)</f>
        <v>MasAir</v>
      </c>
      <c r="C88">
        <f>IF('Ctrl+V'!P88=1,'Ctrl+V'!C$2:L89,0)</f>
        <v>0</v>
      </c>
      <c r="D88" t="str">
        <f>VLOOKUP('Ctrl+V'!D88,DATA!$D$1:$E$600,2,0)</f>
        <v>Guadalajara</v>
      </c>
      <c r="E88" s="9">
        <f>IF('Ctrl+V'!P88=1,'Ctrl+V'!$E88:$L89,0)</f>
        <v>0</v>
      </c>
      <c r="F88" s="9">
        <f>IF('Ctrl+V'!P88=1,'Ctrl+V'!$F88:$L89,0)</f>
        <v>0</v>
      </c>
      <c r="G88">
        <f>IF('Ctrl+V'!P88=1,'Ctrl+V'!$G88:$L89,0)</f>
        <v>0</v>
      </c>
      <c r="H88">
        <f>IF('Ctrl+V'!P88=1,'Ctrl+V'!$H88:$L89,0)</f>
        <v>0</v>
      </c>
      <c r="I88" t="str">
        <f>VLOOKUP('Ctrl+V'!I88,DATA!$G$1:$H$601,2,0)</f>
        <v>Salt Lake City</v>
      </c>
      <c r="J88" s="9">
        <f>IF('Ctrl+V'!P88=1,'Ctrl+V'!$J88:$L89,0)</f>
        <v>0</v>
      </c>
      <c r="K88" s="9">
        <f>IF('Ctrl+V'!P88=1,'Ctrl+V'!$K88:$L89,0)</f>
        <v>0</v>
      </c>
      <c r="L88">
        <f>IF('Ctrl+V'!P88=1,'Ctrl+V'!$L88:$L89,0)</f>
        <v>0</v>
      </c>
      <c r="M88">
        <f>IF('Ctrl+V'!P88=1,'Ctrl+V'!$M88:$M89,0)</f>
        <v>0</v>
      </c>
      <c r="N88">
        <f>IF('Ctrl+V'!P88=1,'Ctrl+V'!$N88:$N89,0)</f>
        <v>0</v>
      </c>
      <c r="O88">
        <f t="shared" si="7"/>
        <v>0</v>
      </c>
      <c r="P88" t="str">
        <f t="shared" si="8"/>
        <v/>
      </c>
      <c r="Q88" t="str">
        <f>IF(P88="","",MAX(Q$1:Q87)+1)</f>
        <v/>
      </c>
      <c r="R88">
        <f>IF('Ctrl+V'!P88=1,'Ctrl+V'!$O88:$O89,0)</f>
        <v>0</v>
      </c>
    </row>
    <row r="89" spans="1:18" x14ac:dyDescent="0.25">
      <c r="A89" t="str">
        <f>IF('Ctrl+V'!P89=1,'Ctrl+V'!$A89:$L90,0)</f>
        <v>Take off</v>
      </c>
      <c r="B89" t="str">
        <f>VLOOKUP('Ctrl+V'!B89,DATA!$A$1:$B$600,2,0)</f>
        <v>Aeromexico</v>
      </c>
      <c r="C89" t="str">
        <f>IF('Ctrl+V'!P89=1,'Ctrl+V'!C$2:L90,0)</f>
        <v>AM 995</v>
      </c>
      <c r="D89" t="str">
        <f>VLOOKUP('Ctrl+V'!D89,DATA!$D$1:$E$600,2,0)</f>
        <v>Monterrey</v>
      </c>
      <c r="E89" s="9">
        <f>IF('Ctrl+V'!P89=1,'Ctrl+V'!$E89:$L90,0)</f>
        <v>45949.829861111109</v>
      </c>
      <c r="F89" s="9">
        <f>IF('Ctrl+V'!P89=1,'Ctrl+V'!$F89:$L90,0)</f>
        <v>45949.820138888892</v>
      </c>
      <c r="G89">
        <f>IF('Ctrl+V'!P89=1,'Ctrl+V'!$G89:$L90,0)</f>
        <v>68</v>
      </c>
      <c r="H89" t="str">
        <f>IF('Ctrl+V'!P89=1,'Ctrl+V'!$H89:$L90,0)</f>
        <v>AM 998</v>
      </c>
      <c r="I89" t="str">
        <f>VLOOKUP('Ctrl+V'!I89,DATA!$G$1:$H$601,2,0)</f>
        <v>Monterrey</v>
      </c>
      <c r="J89" s="9">
        <f>IF('Ctrl+V'!P89=1,'Ctrl+V'!$J89:$L90,0)</f>
        <v>45949.857638888891</v>
      </c>
      <c r="K89" s="9">
        <f>IF('Ctrl+V'!P89=1,'Ctrl+V'!$K89:$L90,0)</f>
        <v>45949.856249999997</v>
      </c>
      <c r="L89">
        <f>IF('Ctrl+V'!P89=1,'Ctrl+V'!$L89:$L90,0)</f>
        <v>91</v>
      </c>
      <c r="M89">
        <f>IF('Ctrl+V'!P89=1,'Ctrl+V'!$M89:$M90,0)</f>
        <v>0</v>
      </c>
      <c r="N89" t="str">
        <f>IF('Ctrl+V'!P89=1,'Ctrl+V'!$N89:$N90,0)</f>
        <v>J</v>
      </c>
      <c r="O89">
        <f t="shared" si="7"/>
        <v>1</v>
      </c>
      <c r="P89">
        <f t="shared" si="8"/>
        <v>1</v>
      </c>
      <c r="Q89">
        <f>IF(P89="","",MAX(Q$1:Q88)+1)</f>
        <v>72</v>
      </c>
      <c r="R89" t="str">
        <f>IF('Ctrl+V'!P89=1,'Ctrl+V'!$O89:$O90,0)</f>
        <v>XAAAC</v>
      </c>
    </row>
    <row r="90" spans="1:18" x14ac:dyDescent="0.25">
      <c r="A90" t="str">
        <f>IF('Ctrl+V'!P90=1,'Ctrl+V'!$A90:$L91,0)</f>
        <v>In block</v>
      </c>
      <c r="B90" t="str">
        <f>VLOOKUP('Ctrl+V'!B90,DATA!$A$1:$B$600,2,0)</f>
        <v>Aeromexico</v>
      </c>
      <c r="C90" t="str">
        <f>IF('Ctrl+V'!P90=1,'Ctrl+V'!C$2:L91,0)</f>
        <v>AM 2041</v>
      </c>
      <c r="D90" t="str">
        <f>VLOOKUP('Ctrl+V'!D90,DATA!$D$1:$E$600,2,0)</f>
        <v>Oaxaca</v>
      </c>
      <c r="E90" s="9">
        <f>IF('Ctrl+V'!P90=1,'Ctrl+V'!$E90:$L91,0)</f>
        <v>45949.862500000003</v>
      </c>
      <c r="F90" s="9">
        <f>IF('Ctrl+V'!P90=1,'Ctrl+V'!$F90:$L91,0)</f>
        <v>45949.854861111111</v>
      </c>
      <c r="G90">
        <f>IF('Ctrl+V'!P90=1,'Ctrl+V'!$G90:$L91,0)</f>
        <v>78</v>
      </c>
      <c r="H90" t="str">
        <f>IF('Ctrl+V'!P90=1,'Ctrl+V'!$H90:$L91,0)</f>
        <v>AM 592</v>
      </c>
      <c r="I90" t="str">
        <f>VLOOKUP('Ctrl+V'!I90,DATA!$G$1:$H$601,2,0)</f>
        <v>Tulum</v>
      </c>
      <c r="J90" s="9">
        <f>IF('Ctrl+V'!P90=1,'Ctrl+V'!$J90:$L91,0)</f>
        <v>0</v>
      </c>
      <c r="K90" s="9">
        <f>IF('Ctrl+V'!P90=1,'Ctrl+V'!$K90:$L91,0)</f>
        <v>0</v>
      </c>
      <c r="L90">
        <f>IF('Ctrl+V'!P90=1,'Ctrl+V'!$L90:$L91,0)</f>
        <v>0</v>
      </c>
      <c r="M90">
        <f>IF('Ctrl+V'!P90=1,'Ctrl+V'!$M90:$M91,0)</f>
        <v>0</v>
      </c>
      <c r="N90" t="str">
        <f>IF('Ctrl+V'!P90=1,'Ctrl+V'!$N90:$N91,0)</f>
        <v>J</v>
      </c>
      <c r="O90">
        <f t="shared" si="7"/>
        <v>1</v>
      </c>
      <c r="P90">
        <f t="shared" si="8"/>
        <v>1</v>
      </c>
      <c r="Q90">
        <f>IF(P90="","",MAX(Q$1:Q89)+1)</f>
        <v>73</v>
      </c>
      <c r="R90" t="str">
        <f>IF('Ctrl+V'!P90=1,'Ctrl+V'!$O90:$O91,0)</f>
        <v>XAGAK</v>
      </c>
    </row>
    <row r="91" spans="1:18" x14ac:dyDescent="0.25">
      <c r="A91" t="str">
        <f>IF('Ctrl+V'!P91=1,'Ctrl+V'!$A91:$L92,0)</f>
        <v>Take off</v>
      </c>
      <c r="B91" t="str">
        <f>VLOOKUP('Ctrl+V'!B91,DATA!$A$1:$B$600,2,0)</f>
        <v>Viva Areobus</v>
      </c>
      <c r="C91" t="str">
        <f>IF('Ctrl+V'!P91=1,'Ctrl+V'!C$2:L92,0)</f>
        <v>VB 9215</v>
      </c>
      <c r="D91" t="str">
        <f>VLOOKUP('Ctrl+V'!D91,DATA!$D$1:$E$600,2,0)</f>
        <v>Oaxaca</v>
      </c>
      <c r="E91" s="9">
        <f>IF('Ctrl+V'!P91=1,'Ctrl+V'!$E91:$L92,0)</f>
        <v>45949.875</v>
      </c>
      <c r="F91" s="9">
        <f>IF('Ctrl+V'!P91=1,'Ctrl+V'!$F91:$L92,0)</f>
        <v>45949.907638888886</v>
      </c>
      <c r="G91">
        <f>IF('Ctrl+V'!P91=1,'Ctrl+V'!$G91:$L92,0)</f>
        <v>180</v>
      </c>
      <c r="H91" t="str">
        <f>IF('Ctrl+V'!P91=1,'Ctrl+V'!$H91:$L92,0)</f>
        <v>VB 9532</v>
      </c>
      <c r="I91" t="str">
        <f>VLOOKUP('Ctrl+V'!I91,DATA!$G$1:$H$601,2,0)</f>
        <v>Matamoros</v>
      </c>
      <c r="J91" s="9">
        <f>IF('Ctrl+V'!P91=1,'Ctrl+V'!$J91:$L92,0)</f>
        <v>0</v>
      </c>
      <c r="K91" s="9">
        <f>IF('Ctrl+V'!P91=1,'Ctrl+V'!$K91:$L92,0)</f>
        <v>0</v>
      </c>
      <c r="L91">
        <f>IF('Ctrl+V'!P91=1,'Ctrl+V'!$L91:$L92,0)</f>
        <v>0</v>
      </c>
      <c r="M91">
        <f>IF('Ctrl+V'!P91=1,'Ctrl+V'!$M91:$M92,0)</f>
        <v>0</v>
      </c>
      <c r="N91" t="str">
        <f>IF('Ctrl+V'!P91=1,'Ctrl+V'!$N91:$N92,0)</f>
        <v>J</v>
      </c>
      <c r="O91">
        <f t="shared" si="7"/>
        <v>1</v>
      </c>
      <c r="P91">
        <f t="shared" si="8"/>
        <v>1</v>
      </c>
      <c r="Q91">
        <f>IF(P91="","",MAX(Q$1:Q90)+1)</f>
        <v>74</v>
      </c>
      <c r="R91" t="str">
        <f>IF('Ctrl+V'!P91=1,'Ctrl+V'!$O91:$O92,0)</f>
        <v>XAVAU</v>
      </c>
    </row>
    <row r="92" spans="1:18" x14ac:dyDescent="0.25">
      <c r="A92" t="str">
        <f>IF('Ctrl+V'!P92=1,'Ctrl+V'!$A92:$L93,0)</f>
        <v>Take off</v>
      </c>
      <c r="B92" t="str">
        <f>VLOOKUP('Ctrl+V'!B92,DATA!$A$1:$B$600,2,0)</f>
        <v>Viva Areobus</v>
      </c>
      <c r="C92" t="str">
        <f>IF('Ctrl+V'!P92=1,'Ctrl+V'!C$2:L93,0)</f>
        <v>VB 7017</v>
      </c>
      <c r="D92" t="str">
        <f>VLOOKUP('Ctrl+V'!D92,DATA!$D$1:$E$600,2,0)</f>
        <v>Acapulco</v>
      </c>
      <c r="E92" s="9">
        <f>IF('Ctrl+V'!P92=1,'Ctrl+V'!$E92:$L93,0)</f>
        <v>45949.875</v>
      </c>
      <c r="F92" s="9">
        <f>IF('Ctrl+V'!P92=1,'Ctrl+V'!$F92:$L93,0)</f>
        <v>45949.861805555556</v>
      </c>
      <c r="G92">
        <f>IF('Ctrl+V'!P92=1,'Ctrl+V'!$G92:$L93,0)</f>
        <v>166</v>
      </c>
      <c r="H92" t="str">
        <f>IF('Ctrl+V'!P92=1,'Ctrl+V'!$H92:$L93,0)</f>
        <v>VB 7017</v>
      </c>
      <c r="I92" t="str">
        <f>VLOOKUP('Ctrl+V'!I92,DATA!$G$1:$H$601,2,0)</f>
        <v>Monterrey</v>
      </c>
      <c r="J92" s="9">
        <f>IF('Ctrl+V'!P92=1,'Ctrl+V'!$J92:$L93,0)</f>
        <v>45949.895833333336</v>
      </c>
      <c r="K92" s="9">
        <f>IF('Ctrl+V'!P92=1,'Ctrl+V'!$K92:$L93,0)</f>
        <v>45949.888888888891</v>
      </c>
      <c r="L92">
        <f>IF('Ctrl+V'!P92=1,'Ctrl+V'!$L92:$L93,0)</f>
        <v>176</v>
      </c>
      <c r="M92">
        <f>IF('Ctrl+V'!P92=1,'Ctrl+V'!$M92:$M93,0)</f>
        <v>0</v>
      </c>
      <c r="N92" t="str">
        <f>IF('Ctrl+V'!P92=1,'Ctrl+V'!$N92:$N93,0)</f>
        <v>J</v>
      </c>
      <c r="O92">
        <f t="shared" si="7"/>
        <v>1</v>
      </c>
      <c r="P92">
        <f t="shared" si="8"/>
        <v>1</v>
      </c>
      <c r="Q92">
        <f>IF(P92="","",MAX(Q$1:Q91)+1)</f>
        <v>75</v>
      </c>
      <c r="R92" t="str">
        <f>IF('Ctrl+V'!P92=1,'Ctrl+V'!$O92:$O93,0)</f>
        <v>9HAMV</v>
      </c>
    </row>
    <row r="93" spans="1:18" x14ac:dyDescent="0.25">
      <c r="A93" t="str">
        <f>IF('Ctrl+V'!P93=1,'Ctrl+V'!$A93:$L94,0)</f>
        <v>Last bag</v>
      </c>
      <c r="B93" t="str">
        <f>VLOOKUP('Ctrl+V'!B93,DATA!$A$1:$B$600,2,0)</f>
        <v>Mexicana de Aviación</v>
      </c>
      <c r="C93" t="str">
        <f>IF('Ctrl+V'!P93=1,'Ctrl+V'!C$2:L94,0)</f>
        <v>XN 1265</v>
      </c>
      <c r="D93" t="str">
        <f>VLOOKUP('Ctrl+V'!D93,DATA!$D$1:$E$600,2,0)</f>
        <v>Mazatlan</v>
      </c>
      <c r="E93" s="9">
        <f>IF('Ctrl+V'!P93=1,'Ctrl+V'!$E93:$L94,0)</f>
        <v>45949.888888888891</v>
      </c>
      <c r="F93" s="9">
        <f>IF('Ctrl+V'!P93=1,'Ctrl+V'!$F93:$L94,0)</f>
        <v>45949.896527777775</v>
      </c>
      <c r="G93">
        <f>IF('Ctrl+V'!P93=1,'Ctrl+V'!$G93:$L94,0)</f>
        <v>0</v>
      </c>
      <c r="H93" t="str">
        <f>IF('Ctrl+V'!P93=1,'Ctrl+V'!$H93:$L94,0)</f>
        <v>XN 1760</v>
      </c>
      <c r="I93" t="str">
        <f>VLOOKUP('Ctrl+V'!I93,DATA!$G$1:$H$601,2,0)</f>
        <v>Merida</v>
      </c>
      <c r="J93" s="9">
        <f>IF('Ctrl+V'!P93=1,'Ctrl+V'!$J93:$L94,0)</f>
        <v>0</v>
      </c>
      <c r="K93" s="9">
        <f>IF('Ctrl+V'!P93=1,'Ctrl+V'!$K93:$L94,0)</f>
        <v>0</v>
      </c>
      <c r="L93">
        <f>IF('Ctrl+V'!P93=1,'Ctrl+V'!$L93:$L94,0)</f>
        <v>0</v>
      </c>
      <c r="M93">
        <f>IF('Ctrl+V'!P93=1,'Ctrl+V'!$M93:$M94,0)</f>
        <v>0</v>
      </c>
      <c r="N93" t="str">
        <f>IF('Ctrl+V'!P93=1,'Ctrl+V'!$N93:$N94,0)</f>
        <v>J</v>
      </c>
      <c r="O93">
        <f t="shared" si="7"/>
        <v>1</v>
      </c>
      <c r="P93">
        <f t="shared" si="8"/>
        <v>1</v>
      </c>
      <c r="Q93">
        <f>IF(P93="","",MAX(Q$1:Q92)+1)</f>
        <v>76</v>
      </c>
      <c r="R93" t="str">
        <f>IF('Ctrl+V'!P93=1,'Ctrl+V'!$O93:$O94,0)</f>
        <v>XAMXB</v>
      </c>
    </row>
    <row r="94" spans="1:18" ht="12.75" customHeight="1" x14ac:dyDescent="0.25">
      <c r="A94" t="str">
        <f>IF('Ctrl+V'!P94=1,'Ctrl+V'!$A94:$L95,0)</f>
        <v>Take off</v>
      </c>
      <c r="B94" t="str">
        <f>VLOOKUP('Ctrl+V'!B94,DATA!$A$1:$B$600,2,0)</f>
        <v>Viva Areobus</v>
      </c>
      <c r="C94" t="str">
        <f>IF('Ctrl+V'!P94=1,'Ctrl+V'!C$2:L95,0)</f>
        <v>VB 7305</v>
      </c>
      <c r="D94" t="str">
        <f>VLOOKUP('Ctrl+V'!D94,DATA!$D$1:$E$600,2,0)</f>
        <v>Tampico</v>
      </c>
      <c r="E94" s="9">
        <f>IF('Ctrl+V'!P94=1,'Ctrl+V'!$E94:$L95,0)</f>
        <v>45949.895833333336</v>
      </c>
      <c r="F94" s="9">
        <f>IF('Ctrl+V'!P94=1,'Ctrl+V'!$F94:$L95,0)</f>
        <v>45949.881249999999</v>
      </c>
      <c r="G94">
        <f>IF('Ctrl+V'!P94=1,'Ctrl+V'!$G94:$L95,0)</f>
        <v>166</v>
      </c>
      <c r="H94" t="str">
        <f>IF('Ctrl+V'!P94=1,'Ctrl+V'!$H94:$L95,0)</f>
        <v>VB 7305</v>
      </c>
      <c r="I94" t="str">
        <f>VLOOKUP('Ctrl+V'!I94,DATA!$G$1:$H$601,2,0)</f>
        <v>Guadalajara</v>
      </c>
      <c r="J94" s="9">
        <f>IF('Ctrl+V'!P94=1,'Ctrl+V'!$J94:$L95,0)</f>
        <v>45949.916666666664</v>
      </c>
      <c r="K94" s="9">
        <f>IF('Ctrl+V'!P94=1,'Ctrl+V'!$K94:$L95,0)</f>
        <v>45949.90902777778</v>
      </c>
      <c r="L94">
        <f>IF('Ctrl+V'!P94=1,'Ctrl+V'!$L94:$L95,0)</f>
        <v>145</v>
      </c>
      <c r="M94">
        <f>IF('Ctrl+V'!P94=1,'Ctrl+V'!$M94:$M95,0)</f>
        <v>0</v>
      </c>
      <c r="N94" t="str">
        <f>IF('Ctrl+V'!P94=1,'Ctrl+V'!$N94:$N95,0)</f>
        <v>J</v>
      </c>
      <c r="O94">
        <f t="shared" si="7"/>
        <v>1</v>
      </c>
      <c r="P94">
        <f t="shared" si="8"/>
        <v>1</v>
      </c>
      <c r="Q94">
        <f>IF(P94="","",MAX(Q$1:Q93)+1)</f>
        <v>77</v>
      </c>
      <c r="R94" t="str">
        <f>IF('Ctrl+V'!P94=1,'Ctrl+V'!$O94:$O95,0)</f>
        <v>XAVYA</v>
      </c>
    </row>
    <row r="95" spans="1:18" x14ac:dyDescent="0.25">
      <c r="A95" t="str">
        <f>IF('Ctrl+V'!P95=1,'Ctrl+V'!$A95:$L96,0)</f>
        <v>Flight activated</v>
      </c>
      <c r="B95" t="str">
        <f>VLOOKUP('Ctrl+V'!B95,DATA!$A$1:$B$600,2,0)</f>
        <v>Aeromexico</v>
      </c>
      <c r="C95" t="str">
        <f>IF('Ctrl+V'!P95=1,'Ctrl+V'!C$2:L96,0)</f>
        <v>AM 871</v>
      </c>
      <c r="D95" t="str">
        <f>VLOOKUP('Ctrl+V'!D95,DATA!$D$1:$E$600,2,0)</f>
        <v>Veracruz</v>
      </c>
      <c r="E95" s="9">
        <f>IF('Ctrl+V'!P95=1,'Ctrl+V'!$E95:$L96,0)</f>
        <v>45949.899305555555</v>
      </c>
      <c r="F95" s="9">
        <f>IF('Ctrl+V'!P95=1,'Ctrl+V'!$F95:$L96,0)</f>
        <v>45949.90347222222</v>
      </c>
      <c r="G95">
        <f>IF('Ctrl+V'!P95=1,'Ctrl+V'!$G95:$L96,0)</f>
        <v>83</v>
      </c>
      <c r="H95" t="str">
        <f>IF('Ctrl+V'!P95=1,'Ctrl+V'!$H95:$L96,0)</f>
        <v>AM 878</v>
      </c>
      <c r="I95" t="str">
        <f>VLOOKUP('Ctrl+V'!I95,DATA!$G$1:$H$601,2,0)</f>
        <v>Merida</v>
      </c>
      <c r="J95" s="9">
        <f>IF('Ctrl+V'!P95=1,'Ctrl+V'!$J95:$L96,0)</f>
        <v>0</v>
      </c>
      <c r="K95" s="9">
        <f>IF('Ctrl+V'!P95=1,'Ctrl+V'!$K95:$L96,0)</f>
        <v>0</v>
      </c>
      <c r="L95">
        <f>IF('Ctrl+V'!P95=1,'Ctrl+V'!$L95:$L96,0)</f>
        <v>0</v>
      </c>
      <c r="M95">
        <f>IF('Ctrl+V'!P95=1,'Ctrl+V'!$M95:$M96,0)</f>
        <v>0</v>
      </c>
      <c r="N95" t="str">
        <f>IF('Ctrl+V'!P95=1,'Ctrl+V'!$N95:$N96,0)</f>
        <v>J</v>
      </c>
      <c r="O95">
        <f t="shared" si="7"/>
        <v>1</v>
      </c>
      <c r="P95">
        <f t="shared" si="8"/>
        <v>1</v>
      </c>
      <c r="Q95">
        <f>IF(P95="","",MAX(Q$1:Q94)+1)</f>
        <v>78</v>
      </c>
      <c r="R95" t="str">
        <f>IF('Ctrl+V'!P95=1,'Ctrl+V'!$O95:$O96,0)</f>
        <v>XAAEP</v>
      </c>
    </row>
    <row r="96" spans="1:18" x14ac:dyDescent="0.25">
      <c r="A96" t="str">
        <f>IF('Ctrl+V'!P96=1,'Ctrl+V'!$A96:$L97,0)</f>
        <v>Off block</v>
      </c>
      <c r="B96" t="str">
        <f>VLOOKUP('Ctrl+V'!B96,DATA!$A$1:$B$600,2,0)</f>
        <v>Viva Areobus</v>
      </c>
      <c r="C96" t="str">
        <f>IF('Ctrl+V'!P96=1,'Ctrl+V'!C$2:L97,0)</f>
        <v>VB 7283</v>
      </c>
      <c r="D96" t="str">
        <f>VLOOKUP('Ctrl+V'!D96,DATA!$D$1:$E$600,2,0)</f>
        <v>Puerto Escondido</v>
      </c>
      <c r="E96" s="9">
        <f>IF('Ctrl+V'!P96=1,'Ctrl+V'!$E96:$L97,0)</f>
        <v>45949.923611111109</v>
      </c>
      <c r="F96" s="9">
        <f>IF('Ctrl+V'!P96=1,'Ctrl+V'!$F96:$L97,0)</f>
        <v>45949.916666666664</v>
      </c>
      <c r="G96">
        <f>IF('Ctrl+V'!P96=1,'Ctrl+V'!$G96:$L97,0)</f>
        <v>227</v>
      </c>
      <c r="H96" t="str">
        <f>IF('Ctrl+V'!P96=1,'Ctrl+V'!$H96:$L97,0)</f>
        <v>VB 7283</v>
      </c>
      <c r="I96" t="str">
        <f>VLOOKUP('Ctrl+V'!I96,DATA!$G$1:$H$601,2,0)</f>
        <v>Merida</v>
      </c>
      <c r="J96" s="9">
        <f>IF('Ctrl+V'!P96=1,'Ctrl+V'!$J96:$L97,0)</f>
        <v>45949.951388888891</v>
      </c>
      <c r="K96" s="9">
        <f>IF('Ctrl+V'!P96=1,'Ctrl+V'!$K96:$L97,0)</f>
        <v>45949.945833333331</v>
      </c>
      <c r="L96">
        <f>IF('Ctrl+V'!P96=1,'Ctrl+V'!$L96:$L97,0)</f>
        <v>203</v>
      </c>
      <c r="M96">
        <f>IF('Ctrl+V'!P96=1,'Ctrl+V'!$M96:$M97,0)</f>
        <v>0</v>
      </c>
      <c r="N96" t="str">
        <f>IF('Ctrl+V'!P96=1,'Ctrl+V'!$N96:$N97,0)</f>
        <v>J</v>
      </c>
      <c r="O96">
        <f t="shared" si="7"/>
        <v>1</v>
      </c>
      <c r="P96">
        <f t="shared" si="8"/>
        <v>1</v>
      </c>
      <c r="Q96">
        <f>IF(P96="","",MAX(Q$1:Q95)+1)</f>
        <v>79</v>
      </c>
      <c r="R96" t="str">
        <f>IF('Ctrl+V'!P96=1,'Ctrl+V'!$O96:$O97,0)</f>
        <v>XAVBA</v>
      </c>
    </row>
    <row r="97" spans="1:18" x14ac:dyDescent="0.25">
      <c r="A97" t="str">
        <f>IF('Ctrl+V'!P97=1,'Ctrl+V'!$A97:$L98,0)</f>
        <v>Take off</v>
      </c>
      <c r="B97" t="str">
        <f>VLOOKUP('Ctrl+V'!B97,DATA!$A$1:$B$600,2,0)</f>
        <v>Mexicana de Aviación</v>
      </c>
      <c r="C97" t="str">
        <f>IF('Ctrl+V'!P97=1,'Ctrl+V'!C$2:L98,0)</f>
        <v>XN 1435</v>
      </c>
      <c r="D97" t="str">
        <f>VLOOKUP('Ctrl+V'!D97,DATA!$D$1:$E$600,2,0)</f>
        <v>Guadalajara</v>
      </c>
      <c r="E97" s="9">
        <f>IF('Ctrl+V'!P97=1,'Ctrl+V'!$E97:$L98,0)</f>
        <v>45949.940972222219</v>
      </c>
      <c r="F97" s="9">
        <f>IF('Ctrl+V'!P97=1,'Ctrl+V'!$F97:$L98,0)</f>
        <v>45949.940972222219</v>
      </c>
      <c r="G97">
        <f>IF('Ctrl+V'!P97=1,'Ctrl+V'!$G97:$L98,0)</f>
        <v>187</v>
      </c>
      <c r="H97" t="str">
        <f>IF('Ctrl+V'!P97=1,'Ctrl+V'!$H97:$L98,0)</f>
        <v>XN 1990</v>
      </c>
      <c r="I97" t="str">
        <f>VLOOKUP('Ctrl+V'!I97,DATA!$G$1:$H$601,2,0)</f>
        <v>Ixtepec</v>
      </c>
      <c r="J97" s="9">
        <f>IF('Ctrl+V'!P97=1,'Ctrl+V'!$J97:$L98,0)</f>
        <v>0</v>
      </c>
      <c r="K97" s="9">
        <f>IF('Ctrl+V'!P97=1,'Ctrl+V'!$K97:$L98,0)</f>
        <v>0</v>
      </c>
      <c r="L97">
        <f>IF('Ctrl+V'!P97=1,'Ctrl+V'!$L97:$L98,0)</f>
        <v>0</v>
      </c>
      <c r="M97">
        <f>IF('Ctrl+V'!P97=1,'Ctrl+V'!$M97:$M98,0)</f>
        <v>0</v>
      </c>
      <c r="N97" t="str">
        <f>IF('Ctrl+V'!P97=1,'Ctrl+V'!$N97:$N98,0)</f>
        <v>J</v>
      </c>
      <c r="O97">
        <f t="shared" si="7"/>
        <v>1</v>
      </c>
      <c r="P97">
        <f t="shared" si="8"/>
        <v>1</v>
      </c>
      <c r="Q97">
        <f>IF(P97="","",MAX(Q$1:Q96)+1)</f>
        <v>80</v>
      </c>
      <c r="R97" t="str">
        <f>IF('Ctrl+V'!P97=1,'Ctrl+V'!$O97:$O98,0)</f>
        <v>XAATM</v>
      </c>
    </row>
    <row r="98" spans="1:18" x14ac:dyDescent="0.25">
      <c r="A98" t="str">
        <f>IF('Ctrl+V'!P98=1,'Ctrl+V'!$A98:$L99,0)</f>
        <v>Take off</v>
      </c>
      <c r="B98" t="str">
        <f>VLOOKUP('Ctrl+V'!B98,DATA!$A$1:$B$600,2,0)</f>
        <v>Volaris</v>
      </c>
      <c r="C98" t="str">
        <f>IF('Ctrl+V'!P98=1,'Ctrl+V'!C$2:L99,0)</f>
        <v>Y4 3534</v>
      </c>
      <c r="D98" t="str">
        <f>VLOOKUP('Ctrl+V'!D98,DATA!$D$1:$E$600,2,0)</f>
        <v>Cancun</v>
      </c>
      <c r="E98" s="9">
        <f>IF('Ctrl+V'!P98=1,'Ctrl+V'!$E98:$L99,0)</f>
        <v>45949.95</v>
      </c>
      <c r="F98" s="9">
        <f>IF('Ctrl+V'!P98=1,'Ctrl+V'!$F98:$L99,0)</f>
        <v>45949.949305555558</v>
      </c>
      <c r="G98">
        <f>IF('Ctrl+V'!P98=1,'Ctrl+V'!$G98:$L99,0)</f>
        <v>184</v>
      </c>
      <c r="H98" t="str">
        <f>IF('Ctrl+V'!P98=1,'Ctrl+V'!$H98:$L99,0)</f>
        <v>Y4 3297</v>
      </c>
      <c r="I98" t="str">
        <f>VLOOKUP('Ctrl+V'!I98,DATA!$G$1:$H$601,2,0)</f>
        <v>Tijuana</v>
      </c>
      <c r="J98" s="9">
        <f>IF('Ctrl+V'!P98=1,'Ctrl+V'!$J98:$L99,0)</f>
        <v>0</v>
      </c>
      <c r="K98" s="9">
        <f>IF('Ctrl+V'!P98=1,'Ctrl+V'!$K98:$L99,0)</f>
        <v>0</v>
      </c>
      <c r="L98">
        <f>IF('Ctrl+V'!P98=1,'Ctrl+V'!$L98:$L99,0)</f>
        <v>0</v>
      </c>
      <c r="M98">
        <f>IF('Ctrl+V'!P98=1,'Ctrl+V'!$M98:$M99,0)</f>
        <v>0</v>
      </c>
      <c r="N98" t="str">
        <f>IF('Ctrl+V'!P98=1,'Ctrl+V'!$N98:$N99,0)</f>
        <v>J</v>
      </c>
      <c r="O98">
        <f t="shared" si="7"/>
        <v>1</v>
      </c>
      <c r="P98">
        <f t="shared" si="8"/>
        <v>1</v>
      </c>
      <c r="Q98">
        <f>IF(P98="","",MAX(Q$1:Q97)+1)</f>
        <v>81</v>
      </c>
      <c r="R98" t="str">
        <f>IF('Ctrl+V'!P98=1,'Ctrl+V'!$O98:$O99,0)</f>
        <v>XAVUP</v>
      </c>
    </row>
    <row r="99" spans="1:18" x14ac:dyDescent="0.25">
      <c r="A99" t="str">
        <f>IF('Ctrl+V'!P99=1,'Ctrl+V'!$A99:$L100,0)</f>
        <v>Take off</v>
      </c>
      <c r="B99" t="str">
        <f>VLOOKUP('Ctrl+V'!B99,DATA!$A$1:$B$600,2,0)</f>
        <v>Viva Areobus</v>
      </c>
      <c r="C99" t="str">
        <f>IF('Ctrl+V'!P99=1,'Ctrl+V'!C$2:L100,0)</f>
        <v>VB 9407</v>
      </c>
      <c r="D99" t="str">
        <f>VLOOKUP('Ctrl+V'!D99,DATA!$D$1:$E$600,2,0)</f>
        <v>Monterrey</v>
      </c>
      <c r="E99" s="9">
        <f>IF('Ctrl+V'!P99=1,'Ctrl+V'!$E99:$L100,0)</f>
        <v>45949.961805555555</v>
      </c>
      <c r="F99" s="9">
        <f>IF('Ctrl+V'!P99=1,'Ctrl+V'!$F99:$L100,0)</f>
        <v>45949.956944444442</v>
      </c>
      <c r="G99">
        <f>IF('Ctrl+V'!P99=1,'Ctrl+V'!$G99:$L100,0)</f>
        <v>225</v>
      </c>
      <c r="H99" t="str">
        <f>IF('Ctrl+V'!P99=1,'Ctrl+V'!$H99:$L100,0)</f>
        <v>VB 9516</v>
      </c>
      <c r="I99" t="str">
        <f>VLOOKUP('Ctrl+V'!I99,DATA!$G$1:$H$601,2,0)</f>
        <v>Culiacan</v>
      </c>
      <c r="J99" s="9">
        <f>IF('Ctrl+V'!P99=1,'Ctrl+V'!$J99:$L100,0)</f>
        <v>0</v>
      </c>
      <c r="K99" s="9">
        <f>IF('Ctrl+V'!P99=1,'Ctrl+V'!$K99:$L100,0)</f>
        <v>0</v>
      </c>
      <c r="L99">
        <f>IF('Ctrl+V'!P99=1,'Ctrl+V'!$L99:$L100,0)</f>
        <v>0</v>
      </c>
      <c r="M99">
        <f>IF('Ctrl+V'!P99=1,'Ctrl+V'!$M99:$M100,0)</f>
        <v>0</v>
      </c>
      <c r="N99" t="str">
        <f>IF('Ctrl+V'!P99=1,'Ctrl+V'!$N99:$N100,0)</f>
        <v>J</v>
      </c>
      <c r="O99">
        <f t="shared" si="7"/>
        <v>1</v>
      </c>
      <c r="P99">
        <f t="shared" si="8"/>
        <v>1</v>
      </c>
      <c r="Q99">
        <f>IF(P99="","",MAX(Q$1:Q98)+1)</f>
        <v>82</v>
      </c>
      <c r="R99" t="str">
        <f>IF('Ctrl+V'!P99=1,'Ctrl+V'!$O99:$O100,0)</f>
        <v>XAVBV</v>
      </c>
    </row>
    <row r="100" spans="1:18" x14ac:dyDescent="0.25">
      <c r="A100" t="str">
        <f>IF('Ctrl+V'!P100=1,'Ctrl+V'!$A100:$L101,0)</f>
        <v>Last bag</v>
      </c>
      <c r="B100" t="str">
        <f>VLOOKUP('Ctrl+V'!B100,DATA!$A$1:$B$600,2,0)</f>
        <v>Mexicana de Aviación</v>
      </c>
      <c r="C100" t="str">
        <f>IF('Ctrl+V'!P100=1,'Ctrl+V'!C$2:L101,0)</f>
        <v>XN 1443</v>
      </c>
      <c r="D100" t="str">
        <f>VLOOKUP('Ctrl+V'!D100,DATA!$D$1:$E$600,2,0)</f>
        <v>Puerto Vallarta</v>
      </c>
      <c r="E100" s="9">
        <f>IF('Ctrl+V'!P100=1,'Ctrl+V'!$E100:$L101,0)</f>
        <v>45949.961805555555</v>
      </c>
      <c r="F100" s="9">
        <f>IF('Ctrl+V'!P100=1,'Ctrl+V'!$F100:$L101,0)</f>
        <v>45949.975694444445</v>
      </c>
      <c r="G100">
        <f>IF('Ctrl+V'!P100=1,'Ctrl+V'!$G100:$L101,0)</f>
        <v>0</v>
      </c>
      <c r="H100" t="str">
        <f>IF('Ctrl+V'!P100=1,'Ctrl+V'!$H100:$L101,0)</f>
        <v>XN 1432</v>
      </c>
      <c r="I100" t="str">
        <f>VLOOKUP('Ctrl+V'!I100,DATA!$G$1:$H$601,2,0)</f>
        <v>Guadalajara</v>
      </c>
      <c r="J100" s="9">
        <f>IF('Ctrl+V'!P100=1,'Ctrl+V'!$J100:$L101,0)</f>
        <v>0</v>
      </c>
      <c r="K100" s="9">
        <f>IF('Ctrl+V'!P100=1,'Ctrl+V'!$K100:$L101,0)</f>
        <v>0</v>
      </c>
      <c r="L100">
        <f>IF('Ctrl+V'!P100=1,'Ctrl+V'!$L100:$L101,0)</f>
        <v>0</v>
      </c>
      <c r="M100">
        <f>IF('Ctrl+V'!P100=1,'Ctrl+V'!$M100:$M101,0)</f>
        <v>0</v>
      </c>
      <c r="N100" t="str">
        <f>IF('Ctrl+V'!P100=1,'Ctrl+V'!$N100:$N101,0)</f>
        <v>J</v>
      </c>
      <c r="O100">
        <f t="shared" si="7"/>
        <v>1</v>
      </c>
      <c r="P100">
        <f t="shared" si="8"/>
        <v>1</v>
      </c>
      <c r="Q100">
        <f>IF(P100="","",MAX(Q$1:Q99)+1)</f>
        <v>83</v>
      </c>
      <c r="R100" t="str">
        <f>IF('Ctrl+V'!P100=1,'Ctrl+V'!$O100:$O101,0)</f>
        <v>XAMXC</v>
      </c>
    </row>
    <row r="101" spans="1:18" x14ac:dyDescent="0.25">
      <c r="A101" t="str">
        <f>IF('Ctrl+V'!P101=1,'Ctrl+V'!$A101:$L102,0)</f>
        <v>Take off</v>
      </c>
      <c r="B101" t="str">
        <f>VLOOKUP('Ctrl+V'!B101,DATA!$A$1:$B$600,2,0)</f>
        <v>Viva Areobus</v>
      </c>
      <c r="C101" t="str">
        <f>IF('Ctrl+V'!P101=1,'Ctrl+V'!C$2:L102,0)</f>
        <v>VB 2288</v>
      </c>
      <c r="D101" t="str">
        <f>VLOOKUP('Ctrl+V'!D101,DATA!$D$1:$E$600,2,0)</f>
        <v>Cancun</v>
      </c>
      <c r="E101" s="9">
        <f>IF('Ctrl+V'!P101=1,'Ctrl+V'!$E101:$L102,0)</f>
        <v>45949.975694444445</v>
      </c>
      <c r="F101" s="9">
        <f>IF('Ctrl+V'!P101=1,'Ctrl+V'!$F101:$L102,0)</f>
        <v>45949.988194444442</v>
      </c>
      <c r="G101">
        <f>IF('Ctrl+V'!P101=1,'Ctrl+V'!$G101:$L102,0)</f>
        <v>240</v>
      </c>
      <c r="H101" t="str">
        <f>IF('Ctrl+V'!P101=1,'Ctrl+V'!$H101:$L102,0)</f>
        <v>VB 9520</v>
      </c>
      <c r="I101" t="str">
        <f>VLOOKUP('Ctrl+V'!I101,DATA!$G$1:$H$601,2,0)</f>
        <v>Guadalajara</v>
      </c>
      <c r="J101" s="9">
        <f>IF('Ctrl+V'!P101=1,'Ctrl+V'!$J101:$L102,0)</f>
        <v>0</v>
      </c>
      <c r="K101" s="9">
        <f>IF('Ctrl+V'!P101=1,'Ctrl+V'!$K101:$L102,0)</f>
        <v>0</v>
      </c>
      <c r="L101">
        <f>IF('Ctrl+V'!P101=1,'Ctrl+V'!$L101:$L102,0)</f>
        <v>0</v>
      </c>
      <c r="M101">
        <f>IF('Ctrl+V'!P101=1,'Ctrl+V'!$M101:$M102,0)</f>
        <v>0</v>
      </c>
      <c r="N101" t="str">
        <f>IF('Ctrl+V'!P101=1,'Ctrl+V'!$N101:$N102,0)</f>
        <v>J</v>
      </c>
      <c r="O101">
        <f t="shared" si="7"/>
        <v>1</v>
      </c>
      <c r="P101">
        <f t="shared" si="8"/>
        <v>1</v>
      </c>
      <c r="Q101">
        <f>IF(P101="","",MAX(Q$1:Q100)+1)</f>
        <v>84</v>
      </c>
      <c r="R101" t="str">
        <f>IF('Ctrl+V'!P101=1,'Ctrl+V'!$O101:$O102,0)</f>
        <v>XAVXE</v>
      </c>
    </row>
    <row r="102" spans="1:18" x14ac:dyDescent="0.25">
      <c r="A102" t="str">
        <f>IF('Ctrl+V'!P102=1,'Ctrl+V'!$A102:$L103,0)</f>
        <v>Take off</v>
      </c>
      <c r="B102" t="str">
        <f>VLOOKUP('Ctrl+V'!B102,DATA!$A$1:$B$600,2,0)</f>
        <v>Viva Areobus</v>
      </c>
      <c r="C102" t="str">
        <f>IF('Ctrl+V'!P102=1,'Ctrl+V'!C$2:L103,0)</f>
        <v>VB 9405</v>
      </c>
      <c r="D102" t="str">
        <f>VLOOKUP('Ctrl+V'!D102,DATA!$D$1:$E$600,2,0)</f>
        <v>Monterrey</v>
      </c>
      <c r="E102" s="9">
        <f>IF('Ctrl+V'!P102=1,'Ctrl+V'!$E102:$L103,0)</f>
        <v>45949.986111111109</v>
      </c>
      <c r="F102" s="9">
        <f>IF('Ctrl+V'!P102=1,'Ctrl+V'!$F102:$L103,0)</f>
        <v>45949.989583333336</v>
      </c>
      <c r="G102">
        <f>IF('Ctrl+V'!P102=1,'Ctrl+V'!$G102:$L103,0)</f>
        <v>167</v>
      </c>
      <c r="H102" t="str">
        <f>IF('Ctrl+V'!P102=1,'Ctrl+V'!$H102:$L103,0)</f>
        <v>VB 9410</v>
      </c>
      <c r="I102" t="str">
        <f>VLOOKUP('Ctrl+V'!I102,DATA!$G$1:$H$601,2,0)</f>
        <v>Merida</v>
      </c>
      <c r="J102" s="9">
        <f>IF('Ctrl+V'!P102=1,'Ctrl+V'!$J102:$L103,0)</f>
        <v>0</v>
      </c>
      <c r="K102" s="9">
        <f>IF('Ctrl+V'!P102=1,'Ctrl+V'!$K102:$L103,0)</f>
        <v>0</v>
      </c>
      <c r="L102">
        <f>IF('Ctrl+V'!P102=1,'Ctrl+V'!$L102:$L103,0)</f>
        <v>0</v>
      </c>
      <c r="M102">
        <f>IF('Ctrl+V'!P102=1,'Ctrl+V'!$M102:$M103,0)</f>
        <v>0</v>
      </c>
      <c r="N102" t="str">
        <f>IF('Ctrl+V'!P102=1,'Ctrl+V'!$N102:$N103,0)</f>
        <v>J</v>
      </c>
      <c r="O102">
        <f t="shared" si="7"/>
        <v>1</v>
      </c>
      <c r="P102">
        <f t="shared" si="8"/>
        <v>1</v>
      </c>
      <c r="Q102">
        <f>IF(P102="","",MAX(Q$1:Q101)+1)</f>
        <v>85</v>
      </c>
      <c r="R102" t="str">
        <f>IF('Ctrl+V'!P102=1,'Ctrl+V'!$O102:$O103,0)</f>
        <v>XAVMD</v>
      </c>
    </row>
    <row r="103" spans="1:18" x14ac:dyDescent="0.25">
      <c r="A103">
        <f>IF('Ctrl+V'!P103=1,'Ctrl+V'!$A103:$L104,0)</f>
        <v>0</v>
      </c>
      <c r="B103" t="str">
        <f>VLOOKUP('Ctrl+V'!B103,DATA!$A$1:$B$600,2,0)</f>
        <v>Lufthansa</v>
      </c>
      <c r="C103">
        <f>IF('Ctrl+V'!P103=1,'Ctrl+V'!C$2:L104,0)</f>
        <v>0</v>
      </c>
      <c r="D103" t="str">
        <f>VLOOKUP('Ctrl+V'!D103,DATA!$D$1:$E$600,2,0)</f>
        <v>Frankfurt</v>
      </c>
      <c r="E103" s="9">
        <f>IF('Ctrl+V'!P103=1,'Ctrl+V'!$E103:$L104,0)</f>
        <v>0</v>
      </c>
      <c r="F103" s="9">
        <f>IF('Ctrl+V'!P103=1,'Ctrl+V'!$F103:$L104,0)</f>
        <v>0</v>
      </c>
      <c r="G103">
        <f>IF('Ctrl+V'!P103=1,'Ctrl+V'!$G103:$L104,0)</f>
        <v>0</v>
      </c>
      <c r="H103">
        <f>IF('Ctrl+V'!P103=1,'Ctrl+V'!$H103:$L104,0)</f>
        <v>0</v>
      </c>
      <c r="I103" t="str">
        <f>VLOOKUP('Ctrl+V'!I103,DATA!$G$1:$H$601,2,0)</f>
        <v>Frankfurt</v>
      </c>
      <c r="J103" s="9">
        <f>IF('Ctrl+V'!P103=1,'Ctrl+V'!$J103:$L104,0)</f>
        <v>0</v>
      </c>
      <c r="K103" s="9">
        <f>IF('Ctrl+V'!P103=1,'Ctrl+V'!$K103:$L104,0)</f>
        <v>0</v>
      </c>
      <c r="L103">
        <f>IF('Ctrl+V'!P103=1,'Ctrl+V'!$L103:$L104,0)</f>
        <v>0</v>
      </c>
      <c r="M103">
        <f>IF('Ctrl+V'!P103=1,'Ctrl+V'!$M103:$M104,0)</f>
        <v>0</v>
      </c>
      <c r="N103">
        <f>IF('Ctrl+V'!P103=1,'Ctrl+V'!$N103:$N104,0)</f>
        <v>0</v>
      </c>
      <c r="O103">
        <f t="shared" si="7"/>
        <v>0</v>
      </c>
      <c r="P103" t="str">
        <f t="shared" si="8"/>
        <v/>
      </c>
      <c r="Q103" t="str">
        <f>IF(P103="","",MAX(Q$1:Q102)+1)</f>
        <v/>
      </c>
      <c r="R103">
        <f>IF('Ctrl+V'!P103=1,'Ctrl+V'!$O103:$O104,0)</f>
        <v>0</v>
      </c>
    </row>
    <row r="104" spans="1:18" x14ac:dyDescent="0.25">
      <c r="A104" t="e">
        <f>IF('Ctrl+V'!P104=1,'Ctrl+V'!$A104:$L105,0)</f>
        <v>#N/A</v>
      </c>
      <c r="B104" t="e">
        <f>VLOOKUP('Ctrl+V'!B104,DATA!$A$1:$B$600,2,0)</f>
        <v>#N/A</v>
      </c>
      <c r="C104" t="e">
        <f>IF('Ctrl+V'!P104=1,'Ctrl+V'!C$2:L105,0)</f>
        <v>#N/A</v>
      </c>
      <c r="D104" t="e">
        <f>VLOOKUP('Ctrl+V'!D104,DATA!$D$1:$E$600,2,0)</f>
        <v>#N/A</v>
      </c>
      <c r="E104" s="9" t="e">
        <f>IF('Ctrl+V'!P104=1,'Ctrl+V'!$E104:$L105,0)</f>
        <v>#N/A</v>
      </c>
      <c r="F104" s="9" t="e">
        <f>IF('Ctrl+V'!P104=1,'Ctrl+V'!$F104:$L105,0)</f>
        <v>#N/A</v>
      </c>
      <c r="G104" t="e">
        <f>IF('Ctrl+V'!P104=1,'Ctrl+V'!$G104:$L105,0)</f>
        <v>#N/A</v>
      </c>
      <c r="H104" t="e">
        <f>IF('Ctrl+V'!P104=1,'Ctrl+V'!$H104:$L105,0)</f>
        <v>#N/A</v>
      </c>
      <c r="I104" t="e">
        <f>VLOOKUP('Ctrl+V'!I104,DATA!$G$1:$H$601,2,0)</f>
        <v>#N/A</v>
      </c>
      <c r="J104" s="9" t="e">
        <f>IF('Ctrl+V'!P104=1,'Ctrl+V'!$J104:$L105,0)</f>
        <v>#N/A</v>
      </c>
      <c r="K104" s="9" t="e">
        <f>IF('Ctrl+V'!P104=1,'Ctrl+V'!$K104:$L105,0)</f>
        <v>#N/A</v>
      </c>
      <c r="L104" t="e">
        <f>IF('Ctrl+V'!P104=1,'Ctrl+V'!$L104:$L105,0)</f>
        <v>#N/A</v>
      </c>
      <c r="M104" t="e">
        <f>IF('Ctrl+V'!P104=1,'Ctrl+V'!$M104:$M105,0)</f>
        <v>#N/A</v>
      </c>
      <c r="N104" t="e">
        <f>IF('Ctrl+V'!P104=1,'Ctrl+V'!$N104:$N105,0)</f>
        <v>#N/A</v>
      </c>
      <c r="O104" t="e">
        <f t="shared" si="7"/>
        <v>#N/A</v>
      </c>
      <c r="P104" t="e">
        <f t="shared" si="8"/>
        <v>#N/A</v>
      </c>
      <c r="Q104" t="e">
        <f>IF(P104="","",MAX(Q$1:Q103)+1)</f>
        <v>#N/A</v>
      </c>
      <c r="R104" t="e">
        <f>IF('Ctrl+V'!P104=1,'Ctrl+V'!$O104:$O105,0)</f>
        <v>#N/A</v>
      </c>
    </row>
    <row r="105" spans="1:18" x14ac:dyDescent="0.25">
      <c r="A105" t="e">
        <f>IF('Ctrl+V'!P105=1,'Ctrl+V'!$A105:$L106,0)</f>
        <v>#N/A</v>
      </c>
      <c r="B105" t="e">
        <f>VLOOKUP('Ctrl+V'!B105,DATA!$A$1:$B$600,2,0)</f>
        <v>#N/A</v>
      </c>
      <c r="C105" t="e">
        <f>IF('Ctrl+V'!P105=1,'Ctrl+V'!C$2:L106,0)</f>
        <v>#N/A</v>
      </c>
      <c r="D105" t="e">
        <f>VLOOKUP('Ctrl+V'!D105,DATA!$D$1:$E$600,2,0)</f>
        <v>#N/A</v>
      </c>
      <c r="E105" s="9" t="e">
        <f>IF('Ctrl+V'!P105=1,'Ctrl+V'!$E105:$L106,0)</f>
        <v>#N/A</v>
      </c>
      <c r="F105" s="9" t="e">
        <f>IF('Ctrl+V'!P105=1,'Ctrl+V'!$F105:$L106,0)</f>
        <v>#N/A</v>
      </c>
      <c r="G105" t="e">
        <f>IF('Ctrl+V'!P105=1,'Ctrl+V'!$G105:$L106,0)</f>
        <v>#N/A</v>
      </c>
      <c r="H105" t="e">
        <f>IF('Ctrl+V'!P105=1,'Ctrl+V'!$H105:$L106,0)</f>
        <v>#N/A</v>
      </c>
      <c r="I105" t="e">
        <f>VLOOKUP('Ctrl+V'!I105,DATA!$G$1:$H$601,2,0)</f>
        <v>#N/A</v>
      </c>
      <c r="J105" s="9" t="e">
        <f>IF('Ctrl+V'!P105=1,'Ctrl+V'!$J105:$L106,0)</f>
        <v>#N/A</v>
      </c>
      <c r="K105" s="9" t="e">
        <f>IF('Ctrl+V'!P105=1,'Ctrl+V'!$K105:$L106,0)</f>
        <v>#N/A</v>
      </c>
      <c r="L105" t="e">
        <f>IF('Ctrl+V'!P105=1,'Ctrl+V'!$L105:$L106,0)</f>
        <v>#N/A</v>
      </c>
      <c r="M105" t="e">
        <f>IF('Ctrl+V'!P105=1,'Ctrl+V'!$M105:$M106,0)</f>
        <v>#N/A</v>
      </c>
      <c r="N105" t="e">
        <f>IF('Ctrl+V'!P105=1,'Ctrl+V'!$N105:$N106,0)</f>
        <v>#N/A</v>
      </c>
      <c r="O105" t="e">
        <f t="shared" si="7"/>
        <v>#N/A</v>
      </c>
      <c r="P105" t="e">
        <f t="shared" si="8"/>
        <v>#N/A</v>
      </c>
      <c r="Q105" t="e">
        <f>IF(P105="","",MAX(Q$1:Q104)+1)</f>
        <v>#N/A</v>
      </c>
      <c r="R105" t="e">
        <f>IF('Ctrl+V'!P105=1,'Ctrl+V'!$O105:$O106,0)</f>
        <v>#N/A</v>
      </c>
    </row>
    <row r="106" spans="1:18" x14ac:dyDescent="0.25">
      <c r="A106" t="e">
        <f>IF('Ctrl+V'!P106=1,'Ctrl+V'!$A106:$L107,0)</f>
        <v>#N/A</v>
      </c>
      <c r="B106" t="e">
        <f>VLOOKUP('Ctrl+V'!B106,DATA!$A$1:$B$600,2,0)</f>
        <v>#N/A</v>
      </c>
      <c r="C106" t="e">
        <f>IF('Ctrl+V'!P106=1,'Ctrl+V'!C$2:L107,0)</f>
        <v>#N/A</v>
      </c>
      <c r="D106" t="e">
        <f>VLOOKUP('Ctrl+V'!D106,DATA!$D$1:$E$600,2,0)</f>
        <v>#N/A</v>
      </c>
      <c r="E106" s="9" t="e">
        <f>IF('Ctrl+V'!P106=1,'Ctrl+V'!$E106:$L107,0)</f>
        <v>#N/A</v>
      </c>
      <c r="F106" s="9" t="e">
        <f>IF('Ctrl+V'!P106=1,'Ctrl+V'!$F106:$L107,0)</f>
        <v>#N/A</v>
      </c>
      <c r="G106" t="e">
        <f>IF('Ctrl+V'!P106=1,'Ctrl+V'!$G106:$L107,0)</f>
        <v>#N/A</v>
      </c>
      <c r="H106" t="e">
        <f>IF('Ctrl+V'!P106=1,'Ctrl+V'!$H106:$L107,0)</f>
        <v>#N/A</v>
      </c>
      <c r="I106" t="e">
        <f>VLOOKUP('Ctrl+V'!I106,DATA!$G$1:$H$601,2,0)</f>
        <v>#N/A</v>
      </c>
      <c r="J106" s="9" t="e">
        <f>IF('Ctrl+V'!P106=1,'Ctrl+V'!$J106:$L107,0)</f>
        <v>#N/A</v>
      </c>
      <c r="K106" s="9" t="e">
        <f>IF('Ctrl+V'!P106=1,'Ctrl+V'!$K106:$L107,0)</f>
        <v>#N/A</v>
      </c>
      <c r="L106" t="e">
        <f>IF('Ctrl+V'!P106=1,'Ctrl+V'!$L106:$L107,0)</f>
        <v>#N/A</v>
      </c>
      <c r="M106" t="e">
        <f>IF('Ctrl+V'!P106=1,'Ctrl+V'!$M106:$M107,0)</f>
        <v>#N/A</v>
      </c>
      <c r="N106" t="e">
        <f>IF('Ctrl+V'!P106=1,'Ctrl+V'!$N106:$N107,0)</f>
        <v>#N/A</v>
      </c>
      <c r="O106" t="e">
        <f t="shared" si="7"/>
        <v>#N/A</v>
      </c>
      <c r="P106" t="e">
        <f t="shared" si="8"/>
        <v>#N/A</v>
      </c>
      <c r="Q106" t="e">
        <f>IF(P106="","",MAX(Q$1:Q105)+1)</f>
        <v>#N/A</v>
      </c>
      <c r="R106" t="e">
        <f>IF('Ctrl+V'!P106=1,'Ctrl+V'!$O106:$O107,0)</f>
        <v>#N/A</v>
      </c>
    </row>
    <row r="107" spans="1:18" x14ac:dyDescent="0.25">
      <c r="A107" t="e">
        <f>IF('Ctrl+V'!P107=1,'Ctrl+V'!$A107:$L108,0)</f>
        <v>#N/A</v>
      </c>
      <c r="B107" t="e">
        <f>VLOOKUP('Ctrl+V'!B107,DATA!$A$1:$B$600,2,0)</f>
        <v>#N/A</v>
      </c>
      <c r="C107" t="e">
        <f>IF('Ctrl+V'!P107=1,'Ctrl+V'!C$2:L108,0)</f>
        <v>#N/A</v>
      </c>
      <c r="D107" t="e">
        <f>VLOOKUP('Ctrl+V'!D107,DATA!$D$1:$E$600,2,0)</f>
        <v>#N/A</v>
      </c>
      <c r="E107" s="9" t="e">
        <f>IF('Ctrl+V'!P107=1,'Ctrl+V'!$E107:$L108,0)</f>
        <v>#N/A</v>
      </c>
      <c r="F107" s="9" t="e">
        <f>IF('Ctrl+V'!P107=1,'Ctrl+V'!$F107:$L108,0)</f>
        <v>#N/A</v>
      </c>
      <c r="G107" t="e">
        <f>IF('Ctrl+V'!P107=1,'Ctrl+V'!$G107:$L108,0)</f>
        <v>#N/A</v>
      </c>
      <c r="H107" t="e">
        <f>IF('Ctrl+V'!P107=1,'Ctrl+V'!$H107:$L108,0)</f>
        <v>#N/A</v>
      </c>
      <c r="I107" t="e">
        <f>VLOOKUP('Ctrl+V'!I107,DATA!$G$1:$H$601,2,0)</f>
        <v>#N/A</v>
      </c>
      <c r="J107" s="9" t="e">
        <f>IF('Ctrl+V'!P107=1,'Ctrl+V'!$J107:$L108,0)</f>
        <v>#N/A</v>
      </c>
      <c r="K107" s="9" t="e">
        <f>IF('Ctrl+V'!P107=1,'Ctrl+V'!$K107:$L108,0)</f>
        <v>#N/A</v>
      </c>
      <c r="L107" t="e">
        <f>IF('Ctrl+V'!P107=1,'Ctrl+V'!$L107:$L108,0)</f>
        <v>#N/A</v>
      </c>
      <c r="M107" t="e">
        <f>IF('Ctrl+V'!P107=1,'Ctrl+V'!$M107:$M108,0)</f>
        <v>#N/A</v>
      </c>
      <c r="N107" t="e">
        <f>IF('Ctrl+V'!P107=1,'Ctrl+V'!$N107:$N108,0)</f>
        <v>#N/A</v>
      </c>
      <c r="O107" t="e">
        <f t="shared" si="7"/>
        <v>#N/A</v>
      </c>
      <c r="P107" t="e">
        <f t="shared" si="8"/>
        <v>#N/A</v>
      </c>
      <c r="Q107" t="e">
        <f>IF(P107="","",MAX(Q$1:Q106)+1)</f>
        <v>#N/A</v>
      </c>
      <c r="R107" t="e">
        <f>IF('Ctrl+V'!P107=1,'Ctrl+V'!$O107:$O108,0)</f>
        <v>#N/A</v>
      </c>
    </row>
    <row r="108" spans="1:18" x14ac:dyDescent="0.25">
      <c r="A108" t="e">
        <f>IF('Ctrl+V'!P108=1,'Ctrl+V'!$A108:$L109,0)</f>
        <v>#N/A</v>
      </c>
      <c r="B108" t="e">
        <f>VLOOKUP('Ctrl+V'!B108,DATA!$A$1:$B$600,2,0)</f>
        <v>#N/A</v>
      </c>
      <c r="C108" t="e">
        <f>IF('Ctrl+V'!P108=1,'Ctrl+V'!C$2:L109,0)</f>
        <v>#N/A</v>
      </c>
      <c r="D108" t="e">
        <f>VLOOKUP('Ctrl+V'!D108,DATA!$D$1:$E$600,2,0)</f>
        <v>#N/A</v>
      </c>
      <c r="E108" s="9" t="e">
        <f>IF('Ctrl+V'!P108=1,'Ctrl+V'!$E108:$L109,0)</f>
        <v>#N/A</v>
      </c>
      <c r="F108" s="9" t="e">
        <f>IF('Ctrl+V'!P108=1,'Ctrl+V'!$F108:$L109,0)</f>
        <v>#N/A</v>
      </c>
      <c r="G108" t="e">
        <f>IF('Ctrl+V'!P108=1,'Ctrl+V'!$G108:$L109,0)</f>
        <v>#N/A</v>
      </c>
      <c r="H108" t="e">
        <f>IF('Ctrl+V'!P108=1,'Ctrl+V'!$H108:$L109,0)</f>
        <v>#N/A</v>
      </c>
      <c r="I108" t="e">
        <f>VLOOKUP('Ctrl+V'!I108,DATA!$G$1:$H$601,2,0)</f>
        <v>#N/A</v>
      </c>
      <c r="J108" s="9" t="e">
        <f>IF('Ctrl+V'!P108=1,'Ctrl+V'!$J108:$L109,0)</f>
        <v>#N/A</v>
      </c>
      <c r="K108" s="9" t="e">
        <f>IF('Ctrl+V'!P108=1,'Ctrl+V'!$K108:$L109,0)</f>
        <v>#N/A</v>
      </c>
      <c r="L108" t="e">
        <f>IF('Ctrl+V'!P108=1,'Ctrl+V'!$L108:$L109,0)</f>
        <v>#N/A</v>
      </c>
      <c r="M108" t="e">
        <f>IF('Ctrl+V'!P108=1,'Ctrl+V'!$M108:$M109,0)</f>
        <v>#N/A</v>
      </c>
      <c r="N108" t="e">
        <f>IF('Ctrl+V'!P108=1,'Ctrl+V'!$N108:$N109,0)</f>
        <v>#N/A</v>
      </c>
      <c r="O108" t="e">
        <f t="shared" si="7"/>
        <v>#N/A</v>
      </c>
      <c r="P108" t="e">
        <f t="shared" si="8"/>
        <v>#N/A</v>
      </c>
      <c r="Q108" t="e">
        <f>IF(P108="","",MAX(Q$1:Q107)+1)</f>
        <v>#N/A</v>
      </c>
      <c r="R108" t="e">
        <f>IF('Ctrl+V'!P108=1,'Ctrl+V'!$O108:$O109,0)</f>
        <v>#N/A</v>
      </c>
    </row>
    <row r="109" spans="1:18" x14ac:dyDescent="0.25">
      <c r="A109" t="e">
        <f>IF('Ctrl+V'!P109=1,'Ctrl+V'!$A109:$L110,0)</f>
        <v>#N/A</v>
      </c>
      <c r="B109" t="e">
        <f>VLOOKUP('Ctrl+V'!B109,DATA!$A$1:$B$600,2,0)</f>
        <v>#N/A</v>
      </c>
      <c r="C109" t="e">
        <f>IF('Ctrl+V'!P109=1,'Ctrl+V'!C$2:L110,0)</f>
        <v>#N/A</v>
      </c>
      <c r="D109" t="e">
        <f>VLOOKUP('Ctrl+V'!D109,DATA!$D$1:$E$600,2,0)</f>
        <v>#N/A</v>
      </c>
      <c r="E109" s="9" t="e">
        <f>IF('Ctrl+V'!P109=1,'Ctrl+V'!$E109:$L110,0)</f>
        <v>#N/A</v>
      </c>
      <c r="F109" s="9" t="e">
        <f>IF('Ctrl+V'!P109=1,'Ctrl+V'!$F109:$L110,0)</f>
        <v>#N/A</v>
      </c>
      <c r="G109" t="e">
        <f>IF('Ctrl+V'!P109=1,'Ctrl+V'!$G109:$L110,0)</f>
        <v>#N/A</v>
      </c>
      <c r="H109" t="e">
        <f>IF('Ctrl+V'!P109=1,'Ctrl+V'!$H109:$L110,0)</f>
        <v>#N/A</v>
      </c>
      <c r="I109" t="e">
        <f>VLOOKUP('Ctrl+V'!I109,DATA!$G$1:$H$601,2,0)</f>
        <v>#N/A</v>
      </c>
      <c r="J109" s="9" t="e">
        <f>IF('Ctrl+V'!P109=1,'Ctrl+V'!$J109:$L110,0)</f>
        <v>#N/A</v>
      </c>
      <c r="K109" s="9" t="e">
        <f>IF('Ctrl+V'!P109=1,'Ctrl+V'!$K109:$L110,0)</f>
        <v>#N/A</v>
      </c>
      <c r="L109" t="e">
        <f>IF('Ctrl+V'!P109=1,'Ctrl+V'!$L109:$L110,0)</f>
        <v>#N/A</v>
      </c>
      <c r="M109" t="e">
        <f>IF('Ctrl+V'!P109=1,'Ctrl+V'!$M109:$M110,0)</f>
        <v>#N/A</v>
      </c>
      <c r="N109" t="e">
        <f>IF('Ctrl+V'!P109=1,'Ctrl+V'!$N109:$N110,0)</f>
        <v>#N/A</v>
      </c>
      <c r="O109" t="e">
        <f t="shared" si="7"/>
        <v>#N/A</v>
      </c>
      <c r="P109" t="e">
        <f t="shared" si="8"/>
        <v>#N/A</v>
      </c>
      <c r="Q109" t="e">
        <f>IF(P109="","",MAX(Q$1:Q108)+1)</f>
        <v>#N/A</v>
      </c>
      <c r="R109" t="e">
        <f>IF('Ctrl+V'!P109=1,'Ctrl+V'!$O109:$O110,0)</f>
        <v>#N/A</v>
      </c>
    </row>
    <row r="110" spans="1:18" x14ac:dyDescent="0.25">
      <c r="A110" t="e">
        <f>IF('Ctrl+V'!P110=1,'Ctrl+V'!$A110:$L111,0)</f>
        <v>#N/A</v>
      </c>
      <c r="B110" t="e">
        <f>VLOOKUP('Ctrl+V'!B110,DATA!$A$1:$B$600,2,0)</f>
        <v>#N/A</v>
      </c>
      <c r="C110" t="e">
        <f>IF('Ctrl+V'!P110=1,'Ctrl+V'!C$2:L111,0)</f>
        <v>#N/A</v>
      </c>
      <c r="D110" t="e">
        <f>VLOOKUP('Ctrl+V'!D110,DATA!$D$1:$E$600,2,0)</f>
        <v>#N/A</v>
      </c>
      <c r="E110" s="9" t="e">
        <f>IF('Ctrl+V'!P110=1,'Ctrl+V'!$E110:$L111,0)</f>
        <v>#N/A</v>
      </c>
      <c r="F110" s="9" t="e">
        <f>IF('Ctrl+V'!P110=1,'Ctrl+V'!$F110:$L111,0)</f>
        <v>#N/A</v>
      </c>
      <c r="G110" t="e">
        <f>IF('Ctrl+V'!P110=1,'Ctrl+V'!$G110:$L111,0)</f>
        <v>#N/A</v>
      </c>
      <c r="H110" t="e">
        <f>IF('Ctrl+V'!P110=1,'Ctrl+V'!$H110:$L111,0)</f>
        <v>#N/A</v>
      </c>
      <c r="I110" t="e">
        <f>VLOOKUP('Ctrl+V'!I110,DATA!$G$1:$H$601,2,0)</f>
        <v>#N/A</v>
      </c>
      <c r="J110" s="9" t="e">
        <f>IF('Ctrl+V'!P110=1,'Ctrl+V'!$J110:$L111,0)</f>
        <v>#N/A</v>
      </c>
      <c r="K110" s="9" t="e">
        <f>IF('Ctrl+V'!P110=1,'Ctrl+V'!$K110:$L111,0)</f>
        <v>#N/A</v>
      </c>
      <c r="L110" t="e">
        <f>IF('Ctrl+V'!P110=1,'Ctrl+V'!$L110:$L111,0)</f>
        <v>#N/A</v>
      </c>
      <c r="M110" t="e">
        <f>IF('Ctrl+V'!P110=1,'Ctrl+V'!$M110:$M111,0)</f>
        <v>#N/A</v>
      </c>
      <c r="N110" t="e">
        <f>IF('Ctrl+V'!P110=1,'Ctrl+V'!$N110:$N111,0)</f>
        <v>#N/A</v>
      </c>
      <c r="O110" t="e">
        <f t="shared" si="7"/>
        <v>#N/A</v>
      </c>
      <c r="P110" t="e">
        <f t="shared" si="8"/>
        <v>#N/A</v>
      </c>
      <c r="Q110" t="e">
        <f>IF(P110="","",MAX(Q$1:Q109)+1)</f>
        <v>#N/A</v>
      </c>
      <c r="R110" t="e">
        <f>IF('Ctrl+V'!P110=1,'Ctrl+V'!$O110:$O111,0)</f>
        <v>#N/A</v>
      </c>
    </row>
    <row r="111" spans="1:18" x14ac:dyDescent="0.25">
      <c r="A111" t="e">
        <f>IF('Ctrl+V'!P111=1,'Ctrl+V'!$A111:$L112,0)</f>
        <v>#N/A</v>
      </c>
      <c r="B111" t="e">
        <f>VLOOKUP('Ctrl+V'!B111,DATA!$A$1:$B$600,2,0)</f>
        <v>#N/A</v>
      </c>
      <c r="C111" t="e">
        <f>IF('Ctrl+V'!P111=1,'Ctrl+V'!C$2:L112,0)</f>
        <v>#N/A</v>
      </c>
      <c r="D111" t="e">
        <f>VLOOKUP('Ctrl+V'!D111,DATA!$D$1:$E$600,2,0)</f>
        <v>#N/A</v>
      </c>
      <c r="E111" s="9" t="e">
        <f>IF('Ctrl+V'!P111=1,'Ctrl+V'!$E111:$L112,0)</f>
        <v>#N/A</v>
      </c>
      <c r="F111" s="9" t="e">
        <f>IF('Ctrl+V'!P111=1,'Ctrl+V'!$F111:$L112,0)</f>
        <v>#N/A</v>
      </c>
      <c r="G111" t="e">
        <f>IF('Ctrl+V'!P111=1,'Ctrl+V'!$G111:$L112,0)</f>
        <v>#N/A</v>
      </c>
      <c r="H111" t="e">
        <f>IF('Ctrl+V'!P111=1,'Ctrl+V'!$H111:$L112,0)</f>
        <v>#N/A</v>
      </c>
      <c r="I111" t="e">
        <f>VLOOKUP('Ctrl+V'!I111,DATA!$G$1:$H$601,2,0)</f>
        <v>#N/A</v>
      </c>
      <c r="J111" s="9" t="e">
        <f>IF('Ctrl+V'!P111=1,'Ctrl+V'!$J111:$L112,0)</f>
        <v>#N/A</v>
      </c>
      <c r="K111" s="9" t="e">
        <f>IF('Ctrl+V'!P111=1,'Ctrl+V'!$K111:$L112,0)</f>
        <v>#N/A</v>
      </c>
      <c r="L111" t="e">
        <f>IF('Ctrl+V'!P111=1,'Ctrl+V'!$L111:$L112,0)</f>
        <v>#N/A</v>
      </c>
      <c r="M111" t="e">
        <f>IF('Ctrl+V'!P111=1,'Ctrl+V'!$M111:$M112,0)</f>
        <v>#N/A</v>
      </c>
      <c r="N111" t="e">
        <f>IF('Ctrl+V'!P111=1,'Ctrl+V'!$N111:$N112,0)</f>
        <v>#N/A</v>
      </c>
      <c r="O111" t="e">
        <f t="shared" si="7"/>
        <v>#N/A</v>
      </c>
      <c r="P111" t="e">
        <f t="shared" si="8"/>
        <v>#N/A</v>
      </c>
      <c r="Q111" t="e">
        <f>IF(P111="","",MAX(Q$1:Q110)+1)</f>
        <v>#N/A</v>
      </c>
      <c r="R111" t="e">
        <f>IF('Ctrl+V'!P111=1,'Ctrl+V'!$O111:$O112,0)</f>
        <v>#N/A</v>
      </c>
    </row>
    <row r="112" spans="1:18" x14ac:dyDescent="0.25">
      <c r="A112" t="e">
        <f>IF('Ctrl+V'!P112=1,'Ctrl+V'!$A112:$L113,0)</f>
        <v>#N/A</v>
      </c>
      <c r="B112" t="e">
        <f>VLOOKUP('Ctrl+V'!B112,DATA!$A$1:$B$600,2,0)</f>
        <v>#N/A</v>
      </c>
      <c r="C112" t="e">
        <f>IF('Ctrl+V'!P112=1,'Ctrl+V'!C$2:L113,0)</f>
        <v>#N/A</v>
      </c>
      <c r="D112" t="e">
        <f>VLOOKUP('Ctrl+V'!D112,DATA!$D$1:$E$600,2,0)</f>
        <v>#N/A</v>
      </c>
      <c r="E112" s="9" t="e">
        <f>IF('Ctrl+V'!P112=1,'Ctrl+V'!$E112:$L113,0)</f>
        <v>#N/A</v>
      </c>
      <c r="F112" s="9" t="e">
        <f>IF('Ctrl+V'!P112=1,'Ctrl+V'!$F112:$L113,0)</f>
        <v>#N/A</v>
      </c>
      <c r="G112" t="e">
        <f>IF('Ctrl+V'!P112=1,'Ctrl+V'!$G112:$L113,0)</f>
        <v>#N/A</v>
      </c>
      <c r="H112" t="e">
        <f>IF('Ctrl+V'!P112=1,'Ctrl+V'!$H112:$L113,0)</f>
        <v>#N/A</v>
      </c>
      <c r="I112" t="e">
        <f>VLOOKUP('Ctrl+V'!I112,DATA!$G$1:$H$601,2,0)</f>
        <v>#N/A</v>
      </c>
      <c r="J112" s="9" t="e">
        <f>IF('Ctrl+V'!P112=1,'Ctrl+V'!$J112:$L113,0)</f>
        <v>#N/A</v>
      </c>
      <c r="K112" s="9" t="e">
        <f>IF('Ctrl+V'!P112=1,'Ctrl+V'!$K112:$L113,0)</f>
        <v>#N/A</v>
      </c>
      <c r="L112" t="e">
        <f>IF('Ctrl+V'!P112=1,'Ctrl+V'!$L112:$L113,0)</f>
        <v>#N/A</v>
      </c>
      <c r="M112" t="e">
        <f>IF('Ctrl+V'!P112=1,'Ctrl+V'!$M112:$M113,0)</f>
        <v>#N/A</v>
      </c>
      <c r="N112" t="e">
        <f>IF('Ctrl+V'!P112=1,'Ctrl+V'!$N112:$N113,0)</f>
        <v>#N/A</v>
      </c>
      <c r="O112" t="e">
        <f t="shared" si="7"/>
        <v>#N/A</v>
      </c>
      <c r="P112" t="e">
        <f t="shared" si="8"/>
        <v>#N/A</v>
      </c>
      <c r="Q112" t="e">
        <f>IF(P112="","",MAX(Q$1:Q111)+1)</f>
        <v>#N/A</v>
      </c>
      <c r="R112" t="e">
        <f>IF('Ctrl+V'!P112=1,'Ctrl+V'!$O112:$O113,0)</f>
        <v>#N/A</v>
      </c>
    </row>
    <row r="113" spans="1:18" x14ac:dyDescent="0.25">
      <c r="A113" t="e">
        <f>IF('Ctrl+V'!P113=1,'Ctrl+V'!$A113:$L114,0)</f>
        <v>#N/A</v>
      </c>
      <c r="B113" t="e">
        <f>VLOOKUP('Ctrl+V'!B113,DATA!$A$1:$B$600,2,0)</f>
        <v>#N/A</v>
      </c>
      <c r="C113" t="e">
        <f>IF('Ctrl+V'!P113=1,'Ctrl+V'!C$2:L114,0)</f>
        <v>#N/A</v>
      </c>
      <c r="D113" t="e">
        <f>VLOOKUP('Ctrl+V'!D113,DATA!$D$1:$E$600,2,0)</f>
        <v>#N/A</v>
      </c>
      <c r="E113" s="9" t="e">
        <f>IF('Ctrl+V'!P113=1,'Ctrl+V'!$E113:$L114,0)</f>
        <v>#N/A</v>
      </c>
      <c r="F113" s="9" t="e">
        <f>IF('Ctrl+V'!P113=1,'Ctrl+V'!$F113:$L114,0)</f>
        <v>#N/A</v>
      </c>
      <c r="G113" t="e">
        <f>IF('Ctrl+V'!P113=1,'Ctrl+V'!$G113:$L114,0)</f>
        <v>#N/A</v>
      </c>
      <c r="H113" t="e">
        <f>IF('Ctrl+V'!P113=1,'Ctrl+V'!$H113:$L114,0)</f>
        <v>#N/A</v>
      </c>
      <c r="I113" t="e">
        <f>VLOOKUP('Ctrl+V'!I113,DATA!$G$1:$H$601,2,0)</f>
        <v>#N/A</v>
      </c>
      <c r="J113" s="9" t="e">
        <f>IF('Ctrl+V'!P113=1,'Ctrl+V'!$J113:$L114,0)</f>
        <v>#N/A</v>
      </c>
      <c r="K113" s="9" t="e">
        <f>IF('Ctrl+V'!P113=1,'Ctrl+V'!$K113:$L114,0)</f>
        <v>#N/A</v>
      </c>
      <c r="L113" t="e">
        <f>IF('Ctrl+V'!P113=1,'Ctrl+V'!$L113:$L114,0)</f>
        <v>#N/A</v>
      </c>
      <c r="M113" t="e">
        <f>IF('Ctrl+V'!P113=1,'Ctrl+V'!$M113:$M114,0)</f>
        <v>#N/A</v>
      </c>
      <c r="N113" t="e">
        <f>IF('Ctrl+V'!P113=1,'Ctrl+V'!$N113:$N114,0)</f>
        <v>#N/A</v>
      </c>
      <c r="O113" t="e">
        <f t="shared" si="7"/>
        <v>#N/A</v>
      </c>
      <c r="P113" t="e">
        <f t="shared" si="8"/>
        <v>#N/A</v>
      </c>
      <c r="Q113" t="e">
        <f>IF(P113="","",MAX(Q$1:Q112)+1)</f>
        <v>#N/A</v>
      </c>
      <c r="R113" t="e">
        <f>IF('Ctrl+V'!P113=1,'Ctrl+V'!$O113:$O114,0)</f>
        <v>#N/A</v>
      </c>
    </row>
    <row r="114" spans="1:18" x14ac:dyDescent="0.25">
      <c r="A114" t="e">
        <f>IF('Ctrl+V'!P114=1,'Ctrl+V'!$A114:$L115,0)</f>
        <v>#N/A</v>
      </c>
      <c r="B114" t="e">
        <f>VLOOKUP('Ctrl+V'!B114,DATA!$A$1:$B$600,2,0)</f>
        <v>#N/A</v>
      </c>
      <c r="C114" t="e">
        <f>IF('Ctrl+V'!P114=1,'Ctrl+V'!C$2:L115,0)</f>
        <v>#N/A</v>
      </c>
      <c r="D114" t="e">
        <f>VLOOKUP('Ctrl+V'!D114,DATA!$D$1:$E$600,2,0)</f>
        <v>#N/A</v>
      </c>
      <c r="E114" s="9" t="e">
        <f>IF('Ctrl+V'!P114=1,'Ctrl+V'!$E114:$L115,0)</f>
        <v>#N/A</v>
      </c>
      <c r="F114" s="9" t="e">
        <f>IF('Ctrl+V'!P114=1,'Ctrl+V'!$F114:$L115,0)</f>
        <v>#N/A</v>
      </c>
      <c r="G114" t="e">
        <f>IF('Ctrl+V'!P114=1,'Ctrl+V'!$G114:$L115,0)</f>
        <v>#N/A</v>
      </c>
      <c r="H114" t="e">
        <f>IF('Ctrl+V'!P114=1,'Ctrl+V'!$H114:$L115,0)</f>
        <v>#N/A</v>
      </c>
      <c r="I114" t="e">
        <f>VLOOKUP('Ctrl+V'!I114,DATA!$G$1:$H$601,2,0)</f>
        <v>#N/A</v>
      </c>
      <c r="J114" s="9" t="e">
        <f>IF('Ctrl+V'!P114=1,'Ctrl+V'!$J114:$L115,0)</f>
        <v>#N/A</v>
      </c>
      <c r="K114" s="9" t="e">
        <f>IF('Ctrl+V'!P114=1,'Ctrl+V'!$K114:$L115,0)</f>
        <v>#N/A</v>
      </c>
      <c r="L114" t="e">
        <f>IF('Ctrl+V'!P114=1,'Ctrl+V'!$L114:$L115,0)</f>
        <v>#N/A</v>
      </c>
      <c r="M114" t="e">
        <f>IF('Ctrl+V'!P114=1,'Ctrl+V'!$M114:$M115,0)</f>
        <v>#N/A</v>
      </c>
      <c r="N114" t="e">
        <f>IF('Ctrl+V'!P114=1,'Ctrl+V'!$N114:$N115,0)</f>
        <v>#N/A</v>
      </c>
      <c r="O114" t="e">
        <f t="shared" si="7"/>
        <v>#N/A</v>
      </c>
      <c r="P114" t="e">
        <f t="shared" si="8"/>
        <v>#N/A</v>
      </c>
      <c r="Q114" t="e">
        <f>IF(P114="","",MAX(Q$1:Q113)+1)</f>
        <v>#N/A</v>
      </c>
      <c r="R114" t="e">
        <f>IF('Ctrl+V'!P114=1,'Ctrl+V'!$O114:$O115,0)</f>
        <v>#N/A</v>
      </c>
    </row>
    <row r="115" spans="1:18" x14ac:dyDescent="0.25">
      <c r="A115" t="e">
        <f>IF('Ctrl+V'!P115=1,'Ctrl+V'!$A115:$L116,0)</f>
        <v>#N/A</v>
      </c>
      <c r="B115" t="e">
        <f>VLOOKUP('Ctrl+V'!B115,DATA!$A$1:$B$600,2,0)</f>
        <v>#N/A</v>
      </c>
      <c r="C115" t="e">
        <f>IF('Ctrl+V'!P115=1,'Ctrl+V'!C$2:L116,0)</f>
        <v>#N/A</v>
      </c>
      <c r="D115" t="e">
        <f>VLOOKUP('Ctrl+V'!D115,DATA!$D$1:$E$600,2,0)</f>
        <v>#N/A</v>
      </c>
      <c r="E115" s="9" t="e">
        <f>IF('Ctrl+V'!P115=1,'Ctrl+V'!$E115:$L116,0)</f>
        <v>#N/A</v>
      </c>
      <c r="F115" s="9" t="e">
        <f>IF('Ctrl+V'!P115=1,'Ctrl+V'!$F115:$L116,0)</f>
        <v>#N/A</v>
      </c>
      <c r="G115" t="e">
        <f>IF('Ctrl+V'!P115=1,'Ctrl+V'!$G115:$L116,0)</f>
        <v>#N/A</v>
      </c>
      <c r="H115" t="e">
        <f>IF('Ctrl+V'!P115=1,'Ctrl+V'!$H115:$L116,0)</f>
        <v>#N/A</v>
      </c>
      <c r="I115" t="e">
        <f>VLOOKUP('Ctrl+V'!I115,DATA!$G$1:$H$601,2,0)</f>
        <v>#N/A</v>
      </c>
      <c r="J115" s="9" t="e">
        <f>IF('Ctrl+V'!P115=1,'Ctrl+V'!$J115:$L116,0)</f>
        <v>#N/A</v>
      </c>
      <c r="K115" s="9" t="e">
        <f>IF('Ctrl+V'!P115=1,'Ctrl+V'!$K115:$L116,0)</f>
        <v>#N/A</v>
      </c>
      <c r="L115" t="e">
        <f>IF('Ctrl+V'!P115=1,'Ctrl+V'!$L115:$L116,0)</f>
        <v>#N/A</v>
      </c>
      <c r="M115" t="e">
        <f>IF('Ctrl+V'!P115=1,'Ctrl+V'!$M115:$M116,0)</f>
        <v>#N/A</v>
      </c>
      <c r="N115" t="e">
        <f>IF('Ctrl+V'!P115=1,'Ctrl+V'!$N115:$N116,0)</f>
        <v>#N/A</v>
      </c>
      <c r="O115" t="e">
        <f t="shared" si="7"/>
        <v>#N/A</v>
      </c>
      <c r="P115" t="e">
        <f t="shared" si="8"/>
        <v>#N/A</v>
      </c>
      <c r="Q115" t="e">
        <f>IF(P115="","",MAX(Q$1:Q114)+1)</f>
        <v>#N/A</v>
      </c>
      <c r="R115" t="e">
        <f>IF('Ctrl+V'!P115=1,'Ctrl+V'!$O115:$O116,0)</f>
        <v>#N/A</v>
      </c>
    </row>
    <row r="116" spans="1:18" x14ac:dyDescent="0.25">
      <c r="A116" t="e">
        <f>IF('Ctrl+V'!P116=1,'Ctrl+V'!$A116:$L117,0)</f>
        <v>#N/A</v>
      </c>
      <c r="B116" t="e">
        <f>VLOOKUP('Ctrl+V'!B116,DATA!$A$1:$B$600,2,0)</f>
        <v>#N/A</v>
      </c>
      <c r="C116" t="e">
        <f>IF('Ctrl+V'!P116=1,'Ctrl+V'!C$2:L117,0)</f>
        <v>#N/A</v>
      </c>
      <c r="D116" t="e">
        <f>VLOOKUP('Ctrl+V'!D116,DATA!$D$1:$E$600,2,0)</f>
        <v>#N/A</v>
      </c>
      <c r="E116" s="9" t="e">
        <f>IF('Ctrl+V'!P116=1,'Ctrl+V'!$E116:$L117,0)</f>
        <v>#N/A</v>
      </c>
      <c r="F116" s="9" t="e">
        <f>IF('Ctrl+V'!P116=1,'Ctrl+V'!$F116:$L117,0)</f>
        <v>#N/A</v>
      </c>
      <c r="G116" t="e">
        <f>IF('Ctrl+V'!P116=1,'Ctrl+V'!$G116:$L117,0)</f>
        <v>#N/A</v>
      </c>
      <c r="H116" t="e">
        <f>IF('Ctrl+V'!P116=1,'Ctrl+V'!$H116:$L117,0)</f>
        <v>#N/A</v>
      </c>
      <c r="I116" t="e">
        <f>VLOOKUP('Ctrl+V'!I116,DATA!$G$1:$H$601,2,0)</f>
        <v>#N/A</v>
      </c>
      <c r="J116" s="9" t="e">
        <f>IF('Ctrl+V'!P116=1,'Ctrl+V'!$J116:$L117,0)</f>
        <v>#N/A</v>
      </c>
      <c r="K116" s="9" t="e">
        <f>IF('Ctrl+V'!P116=1,'Ctrl+V'!$K116:$L117,0)</f>
        <v>#N/A</v>
      </c>
      <c r="L116" t="e">
        <f>IF('Ctrl+V'!P116=1,'Ctrl+V'!$L116:$L117,0)</f>
        <v>#N/A</v>
      </c>
      <c r="M116" t="e">
        <f>IF('Ctrl+V'!P116=1,'Ctrl+V'!$M116:$M117,0)</f>
        <v>#N/A</v>
      </c>
      <c r="N116" t="e">
        <f>IF('Ctrl+V'!P116=1,'Ctrl+V'!$N116:$N117,0)</f>
        <v>#N/A</v>
      </c>
      <c r="O116" t="e">
        <f t="shared" si="7"/>
        <v>#N/A</v>
      </c>
      <c r="P116" t="e">
        <f t="shared" si="8"/>
        <v>#N/A</v>
      </c>
      <c r="Q116" t="e">
        <f>IF(P116="","",MAX(Q$1:Q115)+1)</f>
        <v>#N/A</v>
      </c>
      <c r="R116" t="e">
        <f>IF('Ctrl+V'!P116=1,'Ctrl+V'!$O116:$O117,0)</f>
        <v>#N/A</v>
      </c>
    </row>
    <row r="117" spans="1:18" x14ac:dyDescent="0.25">
      <c r="A117" t="e">
        <f>IF('Ctrl+V'!P117=1,'Ctrl+V'!$A117:$L118,0)</f>
        <v>#N/A</v>
      </c>
      <c r="B117" t="e">
        <f>VLOOKUP('Ctrl+V'!B117,DATA!$A$1:$B$600,2,0)</f>
        <v>#N/A</v>
      </c>
      <c r="C117" t="e">
        <f>IF('Ctrl+V'!P117=1,'Ctrl+V'!C$2:L118,0)</f>
        <v>#N/A</v>
      </c>
      <c r="D117" t="e">
        <f>VLOOKUP('Ctrl+V'!D117,DATA!$D$1:$E$600,2,0)</f>
        <v>#N/A</v>
      </c>
      <c r="E117" s="9" t="e">
        <f>IF('Ctrl+V'!P117=1,'Ctrl+V'!$E117:$L118,0)</f>
        <v>#N/A</v>
      </c>
      <c r="F117" s="9" t="e">
        <f>IF('Ctrl+V'!P117=1,'Ctrl+V'!$F117:$L118,0)</f>
        <v>#N/A</v>
      </c>
      <c r="G117" t="e">
        <f>IF('Ctrl+V'!P117=1,'Ctrl+V'!$G117:$L118,0)</f>
        <v>#N/A</v>
      </c>
      <c r="H117" t="e">
        <f>IF('Ctrl+V'!P117=1,'Ctrl+V'!$H117:$L118,0)</f>
        <v>#N/A</v>
      </c>
      <c r="I117" t="e">
        <f>VLOOKUP('Ctrl+V'!I117,DATA!$G$1:$H$601,2,0)</f>
        <v>#N/A</v>
      </c>
      <c r="J117" s="9" t="e">
        <f>IF('Ctrl+V'!P117=1,'Ctrl+V'!$J117:$L118,0)</f>
        <v>#N/A</v>
      </c>
      <c r="K117" s="9" t="e">
        <f>IF('Ctrl+V'!P117=1,'Ctrl+V'!$K117:$L118,0)</f>
        <v>#N/A</v>
      </c>
      <c r="L117" t="e">
        <f>IF('Ctrl+V'!P117=1,'Ctrl+V'!$L117:$L118,0)</f>
        <v>#N/A</v>
      </c>
      <c r="M117" t="e">
        <f>IF('Ctrl+V'!P117=1,'Ctrl+V'!$M117:$M118,0)</f>
        <v>#N/A</v>
      </c>
      <c r="N117" t="e">
        <f>IF('Ctrl+V'!P117=1,'Ctrl+V'!$N117:$N118,0)</f>
        <v>#N/A</v>
      </c>
      <c r="O117" t="e">
        <f t="shared" si="7"/>
        <v>#N/A</v>
      </c>
      <c r="P117" t="e">
        <f t="shared" si="8"/>
        <v>#N/A</v>
      </c>
      <c r="Q117" t="e">
        <f>IF(P117="","",MAX(Q$1:Q116)+1)</f>
        <v>#N/A</v>
      </c>
      <c r="R117" t="e">
        <f>IF('Ctrl+V'!P117=1,'Ctrl+V'!$O117:$O118,0)</f>
        <v>#N/A</v>
      </c>
    </row>
    <row r="118" spans="1:18" x14ac:dyDescent="0.25">
      <c r="A118" t="e">
        <f>IF('Ctrl+V'!P118=1,'Ctrl+V'!$A118:$L119,0)</f>
        <v>#N/A</v>
      </c>
      <c r="B118" t="e">
        <f>VLOOKUP('Ctrl+V'!B118,DATA!$A$1:$B$600,2,0)</f>
        <v>#N/A</v>
      </c>
      <c r="C118" t="e">
        <f>IF('Ctrl+V'!P118=1,'Ctrl+V'!C$2:L119,0)</f>
        <v>#N/A</v>
      </c>
      <c r="D118" t="e">
        <f>VLOOKUP('Ctrl+V'!D118,DATA!$D$1:$E$600,2,0)</f>
        <v>#N/A</v>
      </c>
      <c r="E118" s="9" t="e">
        <f>IF('Ctrl+V'!P118=1,'Ctrl+V'!$E118:$L119,0)</f>
        <v>#N/A</v>
      </c>
      <c r="F118" s="9" t="e">
        <f>IF('Ctrl+V'!P118=1,'Ctrl+V'!$F118:$L119,0)</f>
        <v>#N/A</v>
      </c>
      <c r="G118" t="e">
        <f>IF('Ctrl+V'!P118=1,'Ctrl+V'!$G118:$L119,0)</f>
        <v>#N/A</v>
      </c>
      <c r="H118" t="e">
        <f>IF('Ctrl+V'!P118=1,'Ctrl+V'!$H118:$L119,0)</f>
        <v>#N/A</v>
      </c>
      <c r="I118" t="e">
        <f>VLOOKUP('Ctrl+V'!I118,DATA!$G$1:$H$601,2,0)</f>
        <v>#N/A</v>
      </c>
      <c r="J118" s="9" t="e">
        <f>IF('Ctrl+V'!P118=1,'Ctrl+V'!$J118:$L119,0)</f>
        <v>#N/A</v>
      </c>
      <c r="K118" s="9" t="e">
        <f>IF('Ctrl+V'!P118=1,'Ctrl+V'!$K118:$L119,0)</f>
        <v>#N/A</v>
      </c>
      <c r="L118" t="e">
        <f>IF('Ctrl+V'!P118=1,'Ctrl+V'!$L118:$L119,0)</f>
        <v>#N/A</v>
      </c>
      <c r="M118" t="e">
        <f>IF('Ctrl+V'!P118=1,'Ctrl+V'!$M118:$M119,0)</f>
        <v>#N/A</v>
      </c>
      <c r="N118" t="e">
        <f>IF('Ctrl+V'!P118=1,'Ctrl+V'!$N118:$N119,0)</f>
        <v>#N/A</v>
      </c>
      <c r="O118" t="e">
        <f t="shared" si="7"/>
        <v>#N/A</v>
      </c>
      <c r="P118" t="e">
        <f t="shared" si="8"/>
        <v>#N/A</v>
      </c>
      <c r="Q118" t="e">
        <f>IF(P118="","",MAX(Q$1:Q117)+1)</f>
        <v>#N/A</v>
      </c>
      <c r="R118" t="e">
        <f>IF('Ctrl+V'!P118=1,'Ctrl+V'!$O118:$O119,0)</f>
        <v>#N/A</v>
      </c>
    </row>
    <row r="119" spans="1:18" x14ac:dyDescent="0.25">
      <c r="A119" t="e">
        <f>IF('Ctrl+V'!P119=1,'Ctrl+V'!$A119:$L120,0)</f>
        <v>#N/A</v>
      </c>
      <c r="B119" t="e">
        <f>VLOOKUP('Ctrl+V'!B119,DATA!$A$1:$B$600,2,0)</f>
        <v>#N/A</v>
      </c>
      <c r="C119" t="e">
        <f>IF('Ctrl+V'!P119=1,'Ctrl+V'!C$2:L120,0)</f>
        <v>#N/A</v>
      </c>
      <c r="D119" t="e">
        <f>VLOOKUP('Ctrl+V'!D119,DATA!$D$1:$E$600,2,0)</f>
        <v>#N/A</v>
      </c>
      <c r="E119" s="9" t="e">
        <f>IF('Ctrl+V'!P119=1,'Ctrl+V'!$E119:$L120,0)</f>
        <v>#N/A</v>
      </c>
      <c r="F119" s="9" t="e">
        <f>IF('Ctrl+V'!P119=1,'Ctrl+V'!$F119:$L120,0)</f>
        <v>#N/A</v>
      </c>
      <c r="G119" t="e">
        <f>IF('Ctrl+V'!P119=1,'Ctrl+V'!$G119:$L120,0)</f>
        <v>#N/A</v>
      </c>
      <c r="H119" t="e">
        <f>IF('Ctrl+V'!P119=1,'Ctrl+V'!$H119:$L120,0)</f>
        <v>#N/A</v>
      </c>
      <c r="I119" t="e">
        <f>VLOOKUP('Ctrl+V'!I119,DATA!$G$1:$H$601,2,0)</f>
        <v>#N/A</v>
      </c>
      <c r="J119" s="9" t="e">
        <f>IF('Ctrl+V'!P119=1,'Ctrl+V'!$J119:$L120,0)</f>
        <v>#N/A</v>
      </c>
      <c r="K119" s="9" t="e">
        <f>IF('Ctrl+V'!P119=1,'Ctrl+V'!$K119:$L120,0)</f>
        <v>#N/A</v>
      </c>
      <c r="L119" t="e">
        <f>IF('Ctrl+V'!P119=1,'Ctrl+V'!$L119:$L120,0)</f>
        <v>#N/A</v>
      </c>
      <c r="M119" t="e">
        <f>IF('Ctrl+V'!P119=1,'Ctrl+V'!$M119:$M120,0)</f>
        <v>#N/A</v>
      </c>
      <c r="N119" t="e">
        <f>IF('Ctrl+V'!P119=1,'Ctrl+V'!$N119:$N120,0)</f>
        <v>#N/A</v>
      </c>
      <c r="O119" t="e">
        <f t="shared" si="7"/>
        <v>#N/A</v>
      </c>
      <c r="P119" t="e">
        <f t="shared" si="8"/>
        <v>#N/A</v>
      </c>
      <c r="Q119" t="e">
        <f>IF(P119="","",MAX(Q$1:Q118)+1)</f>
        <v>#N/A</v>
      </c>
      <c r="R119" t="e">
        <f>IF('Ctrl+V'!P119=1,'Ctrl+V'!$O119:$O120,0)</f>
        <v>#N/A</v>
      </c>
    </row>
    <row r="120" spans="1:18" x14ac:dyDescent="0.25">
      <c r="A120" t="e">
        <f>IF('Ctrl+V'!P120=1,'Ctrl+V'!$A120:$L121,0)</f>
        <v>#N/A</v>
      </c>
      <c r="B120" t="e">
        <f>VLOOKUP('Ctrl+V'!B120,DATA!$A$1:$B$600,2,0)</f>
        <v>#N/A</v>
      </c>
      <c r="C120" t="e">
        <f>IF('Ctrl+V'!P120=1,'Ctrl+V'!C$2:L121,0)</f>
        <v>#N/A</v>
      </c>
      <c r="D120" t="e">
        <f>VLOOKUP('Ctrl+V'!D120,DATA!$D$1:$E$600,2,0)</f>
        <v>#N/A</v>
      </c>
      <c r="E120" s="9" t="e">
        <f>IF('Ctrl+V'!P120=1,'Ctrl+V'!$E120:$L121,0)</f>
        <v>#N/A</v>
      </c>
      <c r="F120" s="9" t="e">
        <f>IF('Ctrl+V'!P120=1,'Ctrl+V'!$F120:$L121,0)</f>
        <v>#N/A</v>
      </c>
      <c r="G120" t="e">
        <f>IF('Ctrl+V'!P120=1,'Ctrl+V'!$G120:$L121,0)</f>
        <v>#N/A</v>
      </c>
      <c r="H120" t="e">
        <f>IF('Ctrl+V'!P120=1,'Ctrl+V'!$H120:$L121,0)</f>
        <v>#N/A</v>
      </c>
      <c r="I120" t="e">
        <f>VLOOKUP('Ctrl+V'!I120,DATA!$G$1:$H$601,2,0)</f>
        <v>#N/A</v>
      </c>
      <c r="J120" s="9" t="e">
        <f>IF('Ctrl+V'!P120=1,'Ctrl+V'!$J120:$L121,0)</f>
        <v>#N/A</v>
      </c>
      <c r="K120" s="9" t="e">
        <f>IF('Ctrl+V'!P120=1,'Ctrl+V'!$K120:$L121,0)</f>
        <v>#N/A</v>
      </c>
      <c r="L120" t="e">
        <f>IF('Ctrl+V'!P120=1,'Ctrl+V'!$L120:$L121,0)</f>
        <v>#N/A</v>
      </c>
      <c r="M120" t="e">
        <f>IF('Ctrl+V'!P120=1,'Ctrl+V'!$M120:$M121,0)</f>
        <v>#N/A</v>
      </c>
      <c r="N120" t="e">
        <f>IF('Ctrl+V'!P120=1,'Ctrl+V'!$N120:$N121,0)</f>
        <v>#N/A</v>
      </c>
      <c r="O120" t="e">
        <f t="shared" si="7"/>
        <v>#N/A</v>
      </c>
      <c r="P120" t="e">
        <f t="shared" si="8"/>
        <v>#N/A</v>
      </c>
      <c r="Q120" t="e">
        <f>IF(P120="","",MAX(Q$1:Q119)+1)</f>
        <v>#N/A</v>
      </c>
      <c r="R120" t="e">
        <f>IF('Ctrl+V'!P120=1,'Ctrl+V'!$O120:$O121,0)</f>
        <v>#N/A</v>
      </c>
    </row>
    <row r="121" spans="1:18" x14ac:dyDescent="0.25">
      <c r="A121" t="e">
        <f>IF('Ctrl+V'!P96=1,'Ctrl+V'!$A96:$L97,0)</f>
        <v>#VALUE!</v>
      </c>
      <c r="B121" t="str">
        <f>VLOOKUP('Ctrl+V'!B96,DATA!$A$1:$B$600,2,0)</f>
        <v>Viva Areobus</v>
      </c>
      <c r="C121" t="e">
        <f>IF('Ctrl+V'!P96=1,'Ctrl+V'!C$2:L97,0)</f>
        <v>#VALUE!</v>
      </c>
      <c r="D121" t="str">
        <f>VLOOKUP('Ctrl+V'!D96,DATA!$D$1:$E$600,2,0)</f>
        <v>Puerto Escondido</v>
      </c>
      <c r="E121" s="9" t="e">
        <f>IF('Ctrl+V'!P96=1,'Ctrl+V'!$E96:$L97,0)</f>
        <v>#VALUE!</v>
      </c>
      <c r="F121" s="9" t="e">
        <f>IF('Ctrl+V'!P96=1,'Ctrl+V'!$F96:$L97,0)</f>
        <v>#VALUE!</v>
      </c>
      <c r="G121" t="e">
        <f>IF('Ctrl+V'!P96=1,'Ctrl+V'!$G96:$L97,0)</f>
        <v>#VALUE!</v>
      </c>
      <c r="H121" t="e">
        <f>IF('Ctrl+V'!P96=1,'Ctrl+V'!$H96:$L97,0)</f>
        <v>#VALUE!</v>
      </c>
      <c r="I121" t="str">
        <f>VLOOKUP('Ctrl+V'!I96,DATA!$G$1:$H$601,2,0)</f>
        <v>Merida</v>
      </c>
      <c r="J121" s="9" t="e">
        <f>IF('Ctrl+V'!P96=1,'Ctrl+V'!$J96:$L97,0)</f>
        <v>#VALUE!</v>
      </c>
      <c r="K121" s="9" t="e">
        <f>IF('Ctrl+V'!P96=1,'Ctrl+V'!$K96:$L97,0)</f>
        <v>#VALUE!</v>
      </c>
      <c r="L121" t="e">
        <f>IF('Ctrl+V'!P96=1,'Ctrl+V'!$L96:$L97,0)</f>
        <v>#VALUE!</v>
      </c>
      <c r="M121" t="e">
        <f>IF('Ctrl+V'!P96=1,'Ctrl+V'!$M96:$M97,0)</f>
        <v>#VALUE!</v>
      </c>
      <c r="N121" t="e">
        <f>IF('Ctrl+V'!P96=1,'Ctrl+V'!$N96:$N97,0)</f>
        <v>#VALUE!</v>
      </c>
      <c r="O121" t="e">
        <f t="shared" si="5"/>
        <v>#VALUE!</v>
      </c>
      <c r="P121" t="e">
        <f t="shared" si="6"/>
        <v>#VALUE!</v>
      </c>
      <c r="Q121" t="e">
        <f>IF(P121="","",MAX(Q$1:Q120)+1)</f>
        <v>#VALUE!</v>
      </c>
      <c r="R121" t="e">
        <f>IF('Ctrl+V'!P96=1,'Ctrl+V'!$O96:$O97,0)</f>
        <v>#VALUE!</v>
      </c>
    </row>
    <row r="122" spans="1:18" x14ac:dyDescent="0.25">
      <c r="A122" t="e">
        <f>IF('Ctrl+V'!P97=1,'Ctrl+V'!$A97:$L98,0)</f>
        <v>#VALUE!</v>
      </c>
      <c r="B122" t="str">
        <f>VLOOKUP('Ctrl+V'!B97,DATA!$A$1:$B$600,2,0)</f>
        <v>Mexicana de Aviación</v>
      </c>
      <c r="C122" t="e">
        <f>IF('Ctrl+V'!P97=1,'Ctrl+V'!C$2:L98,0)</f>
        <v>#VALUE!</v>
      </c>
      <c r="D122" t="str">
        <f>VLOOKUP('Ctrl+V'!D97,DATA!$D$1:$E$600,2,0)</f>
        <v>Guadalajara</v>
      </c>
      <c r="E122" s="9" t="e">
        <f>IF('Ctrl+V'!P97=1,'Ctrl+V'!$E97:$L98,0)</f>
        <v>#VALUE!</v>
      </c>
      <c r="F122" s="9" t="e">
        <f>IF('Ctrl+V'!P97=1,'Ctrl+V'!$F97:$L98,0)</f>
        <v>#VALUE!</v>
      </c>
      <c r="G122" t="e">
        <f>IF('Ctrl+V'!P97=1,'Ctrl+V'!$G97:$L98,0)</f>
        <v>#VALUE!</v>
      </c>
      <c r="H122" t="e">
        <f>IF('Ctrl+V'!P97=1,'Ctrl+V'!$H97:$L98,0)</f>
        <v>#VALUE!</v>
      </c>
      <c r="I122" t="str">
        <f>VLOOKUP('Ctrl+V'!I97,DATA!$G$1:$H$601,2,0)</f>
        <v>Ixtepec</v>
      </c>
      <c r="J122" s="9" t="e">
        <f>IF('Ctrl+V'!P97=1,'Ctrl+V'!$J97:$L98,0)</f>
        <v>#VALUE!</v>
      </c>
      <c r="K122" s="9" t="e">
        <f>IF('Ctrl+V'!P97=1,'Ctrl+V'!$K97:$L98,0)</f>
        <v>#VALUE!</v>
      </c>
      <c r="L122" t="e">
        <f>IF('Ctrl+V'!P97=1,'Ctrl+V'!$L97:$L98,0)</f>
        <v>#VALUE!</v>
      </c>
      <c r="M122" t="e">
        <f>IF('Ctrl+V'!P97=1,'Ctrl+V'!$M97:$M98,0)</f>
        <v>#VALUE!</v>
      </c>
      <c r="N122" t="e">
        <f>IF('Ctrl+V'!P97=1,'Ctrl+V'!$N97:$N98,0)</f>
        <v>#VALUE!</v>
      </c>
      <c r="O122" t="e">
        <f t="shared" si="5"/>
        <v>#VALUE!</v>
      </c>
      <c r="P122" t="e">
        <f t="shared" si="6"/>
        <v>#VALUE!</v>
      </c>
      <c r="Q122" t="e">
        <f>IF(P122="","",MAX(Q$1:Q121)+1)</f>
        <v>#VALUE!</v>
      </c>
      <c r="R122" t="e">
        <f>IF('Ctrl+V'!P97=1,'Ctrl+V'!$O97:$O98,0)</f>
        <v>#VALUE!</v>
      </c>
    </row>
    <row r="123" spans="1:18" x14ac:dyDescent="0.25">
      <c r="A123" t="e">
        <f>IF('Ctrl+V'!P98=1,'Ctrl+V'!$A98:$L99,0)</f>
        <v>#VALUE!</v>
      </c>
      <c r="B123" t="str">
        <f>VLOOKUP('Ctrl+V'!B98,DATA!$A$1:$B$600,2,0)</f>
        <v>Volaris</v>
      </c>
      <c r="C123" t="e">
        <f>IF('Ctrl+V'!P98=1,'Ctrl+V'!C$2:L99,0)</f>
        <v>#VALUE!</v>
      </c>
      <c r="D123" t="str">
        <f>VLOOKUP('Ctrl+V'!D98,DATA!$D$1:$E$600,2,0)</f>
        <v>Cancun</v>
      </c>
      <c r="E123" s="9" t="e">
        <f>IF('Ctrl+V'!P98=1,'Ctrl+V'!$E98:$L99,0)</f>
        <v>#VALUE!</v>
      </c>
      <c r="F123" s="9" t="e">
        <f>IF('Ctrl+V'!P98=1,'Ctrl+V'!$F98:$L99,0)</f>
        <v>#VALUE!</v>
      </c>
      <c r="G123" t="e">
        <f>IF('Ctrl+V'!P98=1,'Ctrl+V'!$G98:$L99,0)</f>
        <v>#VALUE!</v>
      </c>
      <c r="H123" t="e">
        <f>IF('Ctrl+V'!P98=1,'Ctrl+V'!$H98:$L99,0)</f>
        <v>#VALUE!</v>
      </c>
      <c r="I123" t="str">
        <f>VLOOKUP('Ctrl+V'!I98,DATA!$G$1:$H$601,2,0)</f>
        <v>Tijuana</v>
      </c>
      <c r="J123" s="9" t="e">
        <f>IF('Ctrl+V'!P98=1,'Ctrl+V'!$J98:$L99,0)</f>
        <v>#VALUE!</v>
      </c>
      <c r="K123" s="9" t="e">
        <f>IF('Ctrl+V'!P98=1,'Ctrl+V'!$K98:$L99,0)</f>
        <v>#VALUE!</v>
      </c>
      <c r="L123" t="e">
        <f>IF('Ctrl+V'!P98=1,'Ctrl+V'!$L98:$L99,0)</f>
        <v>#VALUE!</v>
      </c>
      <c r="M123" t="e">
        <f>IF('Ctrl+V'!P98=1,'Ctrl+V'!$M98:$M99,0)</f>
        <v>#VALUE!</v>
      </c>
      <c r="N123" t="e">
        <f>IF('Ctrl+V'!P98=1,'Ctrl+V'!$N98:$N99,0)</f>
        <v>#VALUE!</v>
      </c>
      <c r="O123" t="e">
        <f t="shared" si="5"/>
        <v>#VALUE!</v>
      </c>
      <c r="P123" t="e">
        <f t="shared" si="6"/>
        <v>#VALUE!</v>
      </c>
      <c r="Q123" t="e">
        <f>IF(P123="","",MAX(Q$1:Q122)+1)</f>
        <v>#VALUE!</v>
      </c>
      <c r="R123" t="e">
        <f>IF('Ctrl+V'!P98=1,'Ctrl+V'!$O98:$O99,0)</f>
        <v>#VALUE!</v>
      </c>
    </row>
    <row r="124" spans="1:18" x14ac:dyDescent="0.25">
      <c r="A124" t="e">
        <f>IF('Ctrl+V'!P99=1,'Ctrl+V'!$A99:$L100,0)</f>
        <v>#VALUE!</v>
      </c>
      <c r="B124" t="str">
        <f>VLOOKUP('Ctrl+V'!B99,DATA!$A$1:$B$600,2,0)</f>
        <v>Viva Areobus</v>
      </c>
      <c r="C124" t="e">
        <f>IF('Ctrl+V'!P99=1,'Ctrl+V'!C$2:L100,0)</f>
        <v>#VALUE!</v>
      </c>
      <c r="D124" t="str">
        <f>VLOOKUP('Ctrl+V'!D99,DATA!$D$1:$E$600,2,0)</f>
        <v>Monterrey</v>
      </c>
      <c r="E124" s="9" t="e">
        <f>IF('Ctrl+V'!P99=1,'Ctrl+V'!$E99:$L100,0)</f>
        <v>#VALUE!</v>
      </c>
      <c r="F124" s="9" t="e">
        <f>IF('Ctrl+V'!P99=1,'Ctrl+V'!$F99:$L100,0)</f>
        <v>#VALUE!</v>
      </c>
      <c r="G124" t="e">
        <f>IF('Ctrl+V'!P99=1,'Ctrl+V'!$G99:$L100,0)</f>
        <v>#VALUE!</v>
      </c>
      <c r="H124" t="e">
        <f>IF('Ctrl+V'!P99=1,'Ctrl+V'!$H99:$L100,0)</f>
        <v>#VALUE!</v>
      </c>
      <c r="I124" t="str">
        <f>VLOOKUP('Ctrl+V'!I99,DATA!$G$1:$H$601,2,0)</f>
        <v>Culiacan</v>
      </c>
      <c r="J124" s="9" t="e">
        <f>IF('Ctrl+V'!P99=1,'Ctrl+V'!$J99:$L100,0)</f>
        <v>#VALUE!</v>
      </c>
      <c r="K124" s="9" t="e">
        <f>IF('Ctrl+V'!P99=1,'Ctrl+V'!$K99:$L100,0)</f>
        <v>#VALUE!</v>
      </c>
      <c r="L124" t="e">
        <f>IF('Ctrl+V'!P99=1,'Ctrl+V'!$L99:$L100,0)</f>
        <v>#VALUE!</v>
      </c>
      <c r="M124" t="e">
        <f>IF('Ctrl+V'!P99=1,'Ctrl+V'!$M99:$M100,0)</f>
        <v>#VALUE!</v>
      </c>
      <c r="N124" t="e">
        <f>IF('Ctrl+V'!P99=1,'Ctrl+V'!$N99:$N100,0)</f>
        <v>#VALUE!</v>
      </c>
      <c r="O124" t="e">
        <f t="shared" si="5"/>
        <v>#VALUE!</v>
      </c>
      <c r="P124" t="e">
        <f t="shared" si="6"/>
        <v>#VALUE!</v>
      </c>
      <c r="Q124" t="e">
        <f>IF(P124="","",MAX(Q$1:Q123)+1)</f>
        <v>#VALUE!</v>
      </c>
      <c r="R124" t="e">
        <f>IF('Ctrl+V'!P99=1,'Ctrl+V'!$O99:$O100,0)</f>
        <v>#VALUE!</v>
      </c>
    </row>
    <row r="125" spans="1:18" x14ac:dyDescent="0.25">
      <c r="A125" t="e">
        <f>IF('Ctrl+V'!P100=1,'Ctrl+V'!$A100:$L101,0)</f>
        <v>#VALUE!</v>
      </c>
      <c r="B125" t="str">
        <f>VLOOKUP('Ctrl+V'!B100,DATA!$A$1:$B$600,2,0)</f>
        <v>Mexicana de Aviación</v>
      </c>
      <c r="C125" t="e">
        <f>IF('Ctrl+V'!P100=1,'Ctrl+V'!C$2:L101,0)</f>
        <v>#VALUE!</v>
      </c>
      <c r="D125" t="str">
        <f>VLOOKUP('Ctrl+V'!D100,DATA!$D$1:$E$600,2,0)</f>
        <v>Puerto Vallarta</v>
      </c>
      <c r="E125" s="9" t="e">
        <f>IF('Ctrl+V'!P100=1,'Ctrl+V'!$E100:$L101,0)</f>
        <v>#VALUE!</v>
      </c>
      <c r="F125" s="9" t="e">
        <f>IF('Ctrl+V'!P100=1,'Ctrl+V'!$F100:$L101,0)</f>
        <v>#VALUE!</v>
      </c>
      <c r="G125" t="e">
        <f>IF('Ctrl+V'!P100=1,'Ctrl+V'!$G100:$L101,0)</f>
        <v>#VALUE!</v>
      </c>
      <c r="H125" t="e">
        <f>IF('Ctrl+V'!P100=1,'Ctrl+V'!$H100:$L101,0)</f>
        <v>#VALUE!</v>
      </c>
      <c r="I125" t="str">
        <f>VLOOKUP('Ctrl+V'!I100,DATA!$G$1:$H$601,2,0)</f>
        <v>Guadalajara</v>
      </c>
      <c r="J125" s="9" t="e">
        <f>IF('Ctrl+V'!P100=1,'Ctrl+V'!$J100:$L101,0)</f>
        <v>#VALUE!</v>
      </c>
      <c r="K125" s="9" t="e">
        <f>IF('Ctrl+V'!P100=1,'Ctrl+V'!$K100:$L101,0)</f>
        <v>#VALUE!</v>
      </c>
      <c r="L125" t="e">
        <f>IF('Ctrl+V'!P100=1,'Ctrl+V'!$L100:$L101,0)</f>
        <v>#VALUE!</v>
      </c>
      <c r="M125" t="e">
        <f>IF('Ctrl+V'!P100=1,'Ctrl+V'!$M100:$M101,0)</f>
        <v>#VALUE!</v>
      </c>
      <c r="N125" t="e">
        <f>IF('Ctrl+V'!P100=1,'Ctrl+V'!$N100:$N101,0)</f>
        <v>#VALUE!</v>
      </c>
      <c r="O125" t="e">
        <f t="shared" si="5"/>
        <v>#VALUE!</v>
      </c>
      <c r="P125" t="e">
        <f t="shared" si="6"/>
        <v>#VALUE!</v>
      </c>
      <c r="Q125" t="e">
        <f>IF(P125="","",MAX(Q$1:Q124)+1)</f>
        <v>#VALUE!</v>
      </c>
      <c r="R125" t="e">
        <f>IF('Ctrl+V'!P100=1,'Ctrl+V'!$O100:$O101,0)</f>
        <v>#VALUE!</v>
      </c>
    </row>
    <row r="126" spans="1:18" x14ac:dyDescent="0.25">
      <c r="A126" t="e">
        <f>IF('Ctrl+V'!P101=1,'Ctrl+V'!$A101:$L102,0)</f>
        <v>#VALUE!</v>
      </c>
      <c r="B126" t="str">
        <f>VLOOKUP('Ctrl+V'!B101,DATA!$A$1:$B$600,2,0)</f>
        <v>Viva Areobus</v>
      </c>
      <c r="C126" t="e">
        <f>IF('Ctrl+V'!P101=1,'Ctrl+V'!C$2:L102,0)</f>
        <v>#VALUE!</v>
      </c>
      <c r="D126" t="str">
        <f>VLOOKUP('Ctrl+V'!D101,DATA!$D$1:$E$600,2,0)</f>
        <v>Cancun</v>
      </c>
      <c r="E126" s="9" t="e">
        <f>IF('Ctrl+V'!P101=1,'Ctrl+V'!$E101:$L102,0)</f>
        <v>#VALUE!</v>
      </c>
      <c r="F126" s="9" t="e">
        <f>IF('Ctrl+V'!P101=1,'Ctrl+V'!$F101:$L102,0)</f>
        <v>#VALUE!</v>
      </c>
      <c r="G126" t="e">
        <f>IF('Ctrl+V'!P101=1,'Ctrl+V'!$G101:$L102,0)</f>
        <v>#VALUE!</v>
      </c>
      <c r="H126" t="e">
        <f>IF('Ctrl+V'!P101=1,'Ctrl+V'!$H101:$L102,0)</f>
        <v>#VALUE!</v>
      </c>
      <c r="I126" t="str">
        <f>VLOOKUP('Ctrl+V'!I101,DATA!$G$1:$H$601,2,0)</f>
        <v>Guadalajara</v>
      </c>
      <c r="J126" s="9" t="e">
        <f>IF('Ctrl+V'!P101=1,'Ctrl+V'!$J101:$L102,0)</f>
        <v>#VALUE!</v>
      </c>
      <c r="K126" s="9" t="e">
        <f>IF('Ctrl+V'!P101=1,'Ctrl+V'!$K101:$L102,0)</f>
        <v>#VALUE!</v>
      </c>
      <c r="L126" t="e">
        <f>IF('Ctrl+V'!P101=1,'Ctrl+V'!$L101:$L102,0)</f>
        <v>#VALUE!</v>
      </c>
      <c r="M126" t="e">
        <f>IF('Ctrl+V'!P101=1,'Ctrl+V'!$M101:$M102,0)</f>
        <v>#VALUE!</v>
      </c>
      <c r="N126" t="e">
        <f>IF('Ctrl+V'!P101=1,'Ctrl+V'!$N101:$N102,0)</f>
        <v>#VALUE!</v>
      </c>
      <c r="O126" t="e">
        <f t="shared" si="5"/>
        <v>#VALUE!</v>
      </c>
      <c r="P126" t="e">
        <f t="shared" si="6"/>
        <v>#VALUE!</v>
      </c>
      <c r="Q126" t="e">
        <f>IF(P126="","",MAX(Q$1:Q125)+1)</f>
        <v>#VALUE!</v>
      </c>
      <c r="R126" t="e">
        <f>IF('Ctrl+V'!P101=1,'Ctrl+V'!$O101:$O102,0)</f>
        <v>#VALUE!</v>
      </c>
    </row>
    <row r="127" spans="1:18" x14ac:dyDescent="0.25">
      <c r="A127" t="e">
        <f>IF('Ctrl+V'!P102=1,'Ctrl+V'!$A102:$L103,0)</f>
        <v>#VALUE!</v>
      </c>
      <c r="B127" t="str">
        <f>VLOOKUP('Ctrl+V'!B102,DATA!$A$1:$B$600,2,0)</f>
        <v>Viva Areobus</v>
      </c>
      <c r="C127" t="e">
        <f>IF('Ctrl+V'!P102=1,'Ctrl+V'!C$2:L103,0)</f>
        <v>#VALUE!</v>
      </c>
      <c r="D127" t="str">
        <f>VLOOKUP('Ctrl+V'!D102,DATA!$D$1:$E$600,2,0)</f>
        <v>Monterrey</v>
      </c>
      <c r="E127" s="9" t="e">
        <f>IF('Ctrl+V'!P102=1,'Ctrl+V'!$E102:$L103,0)</f>
        <v>#VALUE!</v>
      </c>
      <c r="F127" s="9" t="e">
        <f>IF('Ctrl+V'!P102=1,'Ctrl+V'!$F102:$L103,0)</f>
        <v>#VALUE!</v>
      </c>
      <c r="G127" t="e">
        <f>IF('Ctrl+V'!P102=1,'Ctrl+V'!$G102:$L103,0)</f>
        <v>#VALUE!</v>
      </c>
      <c r="H127" t="e">
        <f>IF('Ctrl+V'!P102=1,'Ctrl+V'!$H102:$L103,0)</f>
        <v>#VALUE!</v>
      </c>
      <c r="I127" t="str">
        <f>VLOOKUP('Ctrl+V'!I102,DATA!$G$1:$H$601,2,0)</f>
        <v>Merida</v>
      </c>
      <c r="J127" s="9" t="e">
        <f>IF('Ctrl+V'!P102=1,'Ctrl+V'!$J102:$L103,0)</f>
        <v>#VALUE!</v>
      </c>
      <c r="K127" s="9" t="e">
        <f>IF('Ctrl+V'!P102=1,'Ctrl+V'!$K102:$L103,0)</f>
        <v>#VALUE!</v>
      </c>
      <c r="L127" t="e">
        <f>IF('Ctrl+V'!P102=1,'Ctrl+V'!$L102:$L103,0)</f>
        <v>#VALUE!</v>
      </c>
      <c r="M127" t="e">
        <f>IF('Ctrl+V'!P102=1,'Ctrl+V'!$M102:$M103,0)</f>
        <v>#VALUE!</v>
      </c>
      <c r="N127" t="e">
        <f>IF('Ctrl+V'!P102=1,'Ctrl+V'!$N102:$N103,0)</f>
        <v>#VALUE!</v>
      </c>
      <c r="O127" t="e">
        <f t="shared" si="5"/>
        <v>#VALUE!</v>
      </c>
      <c r="P127" t="e">
        <f t="shared" si="6"/>
        <v>#VALUE!</v>
      </c>
      <c r="Q127" t="e">
        <f>IF(P127="","",MAX(Q$1:Q126)+1)</f>
        <v>#VALUE!</v>
      </c>
      <c r="R127" t="e">
        <f>IF('Ctrl+V'!P102=1,'Ctrl+V'!$O102:$O103,0)</f>
        <v>#VALUE!</v>
      </c>
    </row>
    <row r="128" spans="1:18" x14ac:dyDescent="0.25">
      <c r="A128">
        <f>IF('Ctrl+V'!P103=1,'Ctrl+V'!$A103:$L104,0)</f>
        <v>0</v>
      </c>
      <c r="B128" t="str">
        <f>VLOOKUP('Ctrl+V'!B103,DATA!$A$1:$B$600,2,0)</f>
        <v>Lufthansa</v>
      </c>
      <c r="C128">
        <f>IF('Ctrl+V'!P103=1,'Ctrl+V'!C$2:L104,0)</f>
        <v>0</v>
      </c>
      <c r="D128" t="str">
        <f>VLOOKUP('Ctrl+V'!D103,DATA!$D$1:$E$600,2,0)</f>
        <v>Frankfurt</v>
      </c>
      <c r="E128" s="9">
        <f>IF('Ctrl+V'!P103=1,'Ctrl+V'!$E103:$L104,0)</f>
        <v>0</v>
      </c>
      <c r="F128" s="9">
        <f>IF('Ctrl+V'!P103=1,'Ctrl+V'!$F103:$L104,0)</f>
        <v>0</v>
      </c>
      <c r="G128">
        <f>IF('Ctrl+V'!P103=1,'Ctrl+V'!$G103:$L104,0)</f>
        <v>0</v>
      </c>
      <c r="H128">
        <f>IF('Ctrl+V'!P103=1,'Ctrl+V'!$H103:$L104,0)</f>
        <v>0</v>
      </c>
      <c r="I128" t="str">
        <f>VLOOKUP('Ctrl+V'!I103,DATA!$G$1:$H$601,2,0)</f>
        <v>Frankfurt</v>
      </c>
      <c r="J128" s="9">
        <f>IF('Ctrl+V'!P103=1,'Ctrl+V'!$J103:$L104,0)</f>
        <v>0</v>
      </c>
      <c r="K128" s="9">
        <f>IF('Ctrl+V'!P103=1,'Ctrl+V'!$K103:$L104,0)</f>
        <v>0</v>
      </c>
      <c r="L128">
        <f>IF('Ctrl+V'!P103=1,'Ctrl+V'!$L103:$L104,0)</f>
        <v>0</v>
      </c>
      <c r="M128">
        <f>IF('Ctrl+V'!P103=1,'Ctrl+V'!$M103:$M104,0)</f>
        <v>0</v>
      </c>
      <c r="N128">
        <f>IF('Ctrl+V'!P103=1,'Ctrl+V'!$N103:$N104,0)</f>
        <v>0</v>
      </c>
      <c r="O128">
        <f t="shared" si="5"/>
        <v>0</v>
      </c>
      <c r="P128" t="str">
        <f t="shared" si="6"/>
        <v/>
      </c>
      <c r="Q128" t="str">
        <f>IF(P128="","",MAX(Q$1:Q127)+1)</f>
        <v/>
      </c>
      <c r="R128">
        <f>IF('Ctrl+V'!P103=1,'Ctrl+V'!$O103:$O104,0)</f>
        <v>0</v>
      </c>
    </row>
    <row r="129" spans="1:18" x14ac:dyDescent="0.25">
      <c r="A129" t="e">
        <f>IF('Ctrl+V'!P104=1,'Ctrl+V'!$A104:$L105,0)</f>
        <v>#N/A</v>
      </c>
      <c r="B129" t="e">
        <f>VLOOKUP('Ctrl+V'!B104,DATA!$A$1:$B$600,2,0)</f>
        <v>#N/A</v>
      </c>
      <c r="C129" t="e">
        <f>IF('Ctrl+V'!P104=1,'Ctrl+V'!C$2:L105,0)</f>
        <v>#N/A</v>
      </c>
      <c r="D129" t="e">
        <f>VLOOKUP('Ctrl+V'!D104,DATA!$D$1:$E$600,2,0)</f>
        <v>#N/A</v>
      </c>
      <c r="E129" s="9" t="e">
        <f>IF('Ctrl+V'!P104=1,'Ctrl+V'!$E104:$L105,0)</f>
        <v>#N/A</v>
      </c>
      <c r="F129" s="9" t="e">
        <f>IF('Ctrl+V'!P104=1,'Ctrl+V'!$F104:$L105,0)</f>
        <v>#N/A</v>
      </c>
      <c r="G129" t="e">
        <f>IF('Ctrl+V'!P104=1,'Ctrl+V'!$G104:$L105,0)</f>
        <v>#N/A</v>
      </c>
      <c r="H129" t="e">
        <f>IF('Ctrl+V'!P104=1,'Ctrl+V'!$H104:$L105,0)</f>
        <v>#N/A</v>
      </c>
      <c r="I129" t="e">
        <f>VLOOKUP('Ctrl+V'!I104,DATA!$G$1:$H$601,2,0)</f>
        <v>#N/A</v>
      </c>
      <c r="J129" s="9" t="e">
        <f>IF('Ctrl+V'!P104=1,'Ctrl+V'!$J104:$L105,0)</f>
        <v>#N/A</v>
      </c>
      <c r="K129" s="9" t="e">
        <f>IF('Ctrl+V'!P104=1,'Ctrl+V'!$K104:$L105,0)</f>
        <v>#N/A</v>
      </c>
      <c r="L129" t="e">
        <f>IF('Ctrl+V'!P104=1,'Ctrl+V'!$L104:$L105,0)</f>
        <v>#N/A</v>
      </c>
      <c r="M129" t="e">
        <f>IF('Ctrl+V'!P104=1,'Ctrl+V'!$M104:$M105,0)</f>
        <v>#N/A</v>
      </c>
      <c r="N129" t="e">
        <f>IF('Ctrl+V'!P104=1,'Ctrl+V'!$N104:$N105,0)</f>
        <v>#N/A</v>
      </c>
      <c r="O129" t="e">
        <f t="shared" si="5"/>
        <v>#N/A</v>
      </c>
      <c r="P129" t="e">
        <f t="shared" si="6"/>
        <v>#N/A</v>
      </c>
      <c r="Q129" t="e">
        <f>IF(P129="","",MAX(Q$1:Q128)+1)</f>
        <v>#N/A</v>
      </c>
      <c r="R129" t="e">
        <f>IF('Ctrl+V'!P104=1,'Ctrl+V'!$O104:$O105,0)</f>
        <v>#N/A</v>
      </c>
    </row>
    <row r="130" spans="1:18" x14ac:dyDescent="0.25">
      <c r="A130" t="e">
        <f>IF('Ctrl+V'!P105=1,'Ctrl+V'!$A105:$L106,0)</f>
        <v>#N/A</v>
      </c>
      <c r="B130" t="e">
        <f>VLOOKUP('Ctrl+V'!B105,DATA!$A$1:$B$600,2,0)</f>
        <v>#N/A</v>
      </c>
      <c r="C130" t="e">
        <f>IF('Ctrl+V'!P105=1,'Ctrl+V'!C$2:L106,0)</f>
        <v>#N/A</v>
      </c>
      <c r="D130" t="e">
        <f>VLOOKUP('Ctrl+V'!D105,DATA!$D$1:$E$600,2,0)</f>
        <v>#N/A</v>
      </c>
      <c r="E130" s="9" t="e">
        <f>IF('Ctrl+V'!P105=1,'Ctrl+V'!$E105:$L106,0)</f>
        <v>#N/A</v>
      </c>
      <c r="F130" s="9" t="e">
        <f>IF('Ctrl+V'!P105=1,'Ctrl+V'!$F105:$L106,0)</f>
        <v>#N/A</v>
      </c>
      <c r="G130" t="e">
        <f>IF('Ctrl+V'!P105=1,'Ctrl+V'!$G105:$L106,0)</f>
        <v>#N/A</v>
      </c>
      <c r="H130" t="e">
        <f>IF('Ctrl+V'!P105=1,'Ctrl+V'!$H105:$L106,0)</f>
        <v>#N/A</v>
      </c>
      <c r="I130" t="e">
        <f>VLOOKUP('Ctrl+V'!I105,DATA!$G$1:$H$601,2,0)</f>
        <v>#N/A</v>
      </c>
      <c r="J130" s="9" t="e">
        <f>IF('Ctrl+V'!P105=1,'Ctrl+V'!$J105:$L106,0)</f>
        <v>#N/A</v>
      </c>
      <c r="K130" s="9" t="e">
        <f>IF('Ctrl+V'!P105=1,'Ctrl+V'!$K105:$L106,0)</f>
        <v>#N/A</v>
      </c>
      <c r="L130" t="e">
        <f>IF('Ctrl+V'!P105=1,'Ctrl+V'!$L105:$L106,0)</f>
        <v>#N/A</v>
      </c>
      <c r="M130" t="e">
        <f>IF('Ctrl+V'!P105=1,'Ctrl+V'!$M105:$M106,0)</f>
        <v>#N/A</v>
      </c>
      <c r="N130" t="e">
        <f>IF('Ctrl+V'!P105=1,'Ctrl+V'!$N105:$N106,0)</f>
        <v>#N/A</v>
      </c>
      <c r="O130" t="e">
        <f t="shared" si="5"/>
        <v>#N/A</v>
      </c>
      <c r="P130" t="e">
        <f t="shared" si="6"/>
        <v>#N/A</v>
      </c>
      <c r="Q130" t="e">
        <f>IF(P130="","",MAX(Q$1:Q129)+1)</f>
        <v>#N/A</v>
      </c>
      <c r="R130" t="e">
        <f>IF('Ctrl+V'!P105=1,'Ctrl+V'!$O105:$O106,0)</f>
        <v>#N/A</v>
      </c>
    </row>
    <row r="131" spans="1:18" x14ac:dyDescent="0.25">
      <c r="A131" t="e">
        <f>IF('Ctrl+V'!P106=1,'Ctrl+V'!$A106:$L107,0)</f>
        <v>#N/A</v>
      </c>
      <c r="B131" t="e">
        <f>VLOOKUP('Ctrl+V'!B106,DATA!$A$1:$B$600,2,0)</f>
        <v>#N/A</v>
      </c>
      <c r="C131" t="e">
        <f>IF('Ctrl+V'!P106=1,'Ctrl+V'!C$2:L107,0)</f>
        <v>#N/A</v>
      </c>
      <c r="D131" t="e">
        <f>VLOOKUP('Ctrl+V'!D106,DATA!$D$1:$E$600,2,0)</f>
        <v>#N/A</v>
      </c>
      <c r="E131" s="9" t="e">
        <f>IF('Ctrl+V'!P106=1,'Ctrl+V'!$E106:$L107,0)</f>
        <v>#N/A</v>
      </c>
      <c r="F131" s="9" t="e">
        <f>IF('Ctrl+V'!P106=1,'Ctrl+V'!$F106:$L107,0)</f>
        <v>#N/A</v>
      </c>
      <c r="G131" t="e">
        <f>IF('Ctrl+V'!P106=1,'Ctrl+V'!$G106:$L107,0)</f>
        <v>#N/A</v>
      </c>
      <c r="H131" t="e">
        <f>IF('Ctrl+V'!P106=1,'Ctrl+V'!$H106:$L107,0)</f>
        <v>#N/A</v>
      </c>
      <c r="I131" t="e">
        <f>VLOOKUP('Ctrl+V'!I106,DATA!$G$1:$H$601,2,0)</f>
        <v>#N/A</v>
      </c>
      <c r="J131" s="9" t="e">
        <f>IF('Ctrl+V'!P106=1,'Ctrl+V'!$J106:$L107,0)</f>
        <v>#N/A</v>
      </c>
      <c r="K131" s="9" t="e">
        <f>IF('Ctrl+V'!P106=1,'Ctrl+V'!$K106:$L107,0)</f>
        <v>#N/A</v>
      </c>
      <c r="L131" t="e">
        <f>IF('Ctrl+V'!P106=1,'Ctrl+V'!$L106:$L107,0)</f>
        <v>#N/A</v>
      </c>
      <c r="M131" t="e">
        <f>IF('Ctrl+V'!P106=1,'Ctrl+V'!$M106:$M107,0)</f>
        <v>#N/A</v>
      </c>
      <c r="N131" t="e">
        <f>IF('Ctrl+V'!P106=1,'Ctrl+V'!$N106:$N107,0)</f>
        <v>#N/A</v>
      </c>
      <c r="O131" t="e">
        <f t="shared" si="5"/>
        <v>#N/A</v>
      </c>
      <c r="P131" t="e">
        <f t="shared" si="6"/>
        <v>#N/A</v>
      </c>
      <c r="Q131" t="e">
        <f>IF(P131="","",MAX(Q$1:Q130)+1)</f>
        <v>#N/A</v>
      </c>
      <c r="R131" t="e">
        <f>IF('Ctrl+V'!P106=1,'Ctrl+V'!$O106:$O107,0)</f>
        <v>#N/A</v>
      </c>
    </row>
    <row r="132" spans="1:18" x14ac:dyDescent="0.25">
      <c r="A132" t="e">
        <f>IF('Ctrl+V'!P107=1,'Ctrl+V'!$A107:$L108,0)</f>
        <v>#N/A</v>
      </c>
      <c r="B132" t="e">
        <f>VLOOKUP('Ctrl+V'!B107,DATA!$A$1:$B$600,2,0)</f>
        <v>#N/A</v>
      </c>
      <c r="C132" t="e">
        <f>IF('Ctrl+V'!P107=1,'Ctrl+V'!C$2:L108,0)</f>
        <v>#N/A</v>
      </c>
      <c r="D132" t="e">
        <f>VLOOKUP('Ctrl+V'!D107,DATA!$D$1:$E$600,2,0)</f>
        <v>#N/A</v>
      </c>
      <c r="E132" s="9" t="e">
        <f>IF('Ctrl+V'!P107=1,'Ctrl+V'!$E107:$L108,0)</f>
        <v>#N/A</v>
      </c>
      <c r="F132" s="9" t="e">
        <f>IF('Ctrl+V'!P107=1,'Ctrl+V'!$F107:$L108,0)</f>
        <v>#N/A</v>
      </c>
      <c r="G132" t="e">
        <f>IF('Ctrl+V'!P107=1,'Ctrl+V'!$G107:$L108,0)</f>
        <v>#N/A</v>
      </c>
      <c r="H132" t="e">
        <f>IF('Ctrl+V'!P107=1,'Ctrl+V'!$H107:$L108,0)</f>
        <v>#N/A</v>
      </c>
      <c r="I132" t="e">
        <f>VLOOKUP('Ctrl+V'!I107,DATA!$G$1:$H$601,2,0)</f>
        <v>#N/A</v>
      </c>
      <c r="J132" s="9" t="e">
        <f>IF('Ctrl+V'!P107=1,'Ctrl+V'!$J107:$L108,0)</f>
        <v>#N/A</v>
      </c>
      <c r="K132" s="9" t="e">
        <f>IF('Ctrl+V'!P107=1,'Ctrl+V'!$K107:$L108,0)</f>
        <v>#N/A</v>
      </c>
      <c r="L132" t="e">
        <f>IF('Ctrl+V'!P107=1,'Ctrl+V'!$L107:$L108,0)</f>
        <v>#N/A</v>
      </c>
      <c r="M132" t="e">
        <f>IF('Ctrl+V'!P107=1,'Ctrl+V'!$M107:$M108,0)</f>
        <v>#N/A</v>
      </c>
      <c r="N132" t="e">
        <f>IF('Ctrl+V'!P107=1,'Ctrl+V'!$N107:$N108,0)</f>
        <v>#N/A</v>
      </c>
      <c r="O132" t="e">
        <f t="shared" ref="O132:O195" si="9">IF(A132&gt;0,1,0)</f>
        <v>#N/A</v>
      </c>
      <c r="P132" t="e">
        <f t="shared" ref="P132:P195" si="10">IF(O132=0,"",O132)</f>
        <v>#N/A</v>
      </c>
      <c r="Q132" t="e">
        <f>IF(P132="","",MAX(Q$1:Q131)+1)</f>
        <v>#N/A</v>
      </c>
      <c r="R132" t="e">
        <f>IF('Ctrl+V'!P107=1,'Ctrl+V'!$O107:$O108,0)</f>
        <v>#N/A</v>
      </c>
    </row>
    <row r="133" spans="1:18" x14ac:dyDescent="0.25">
      <c r="A133" t="e">
        <f>IF('Ctrl+V'!P108=1,'Ctrl+V'!$A108:$L109,0)</f>
        <v>#N/A</v>
      </c>
      <c r="B133" t="e">
        <f>VLOOKUP('Ctrl+V'!B108,DATA!$A$1:$B$600,2,0)</f>
        <v>#N/A</v>
      </c>
      <c r="C133" t="e">
        <f>IF('Ctrl+V'!P108=1,'Ctrl+V'!C$2:L109,0)</f>
        <v>#N/A</v>
      </c>
      <c r="D133" t="e">
        <f>VLOOKUP('Ctrl+V'!D108,DATA!$D$1:$E$600,2,0)</f>
        <v>#N/A</v>
      </c>
      <c r="E133" s="9" t="e">
        <f>IF('Ctrl+V'!P108=1,'Ctrl+V'!$E108:$L109,0)</f>
        <v>#N/A</v>
      </c>
      <c r="F133" s="9" t="e">
        <f>IF('Ctrl+V'!P108=1,'Ctrl+V'!$F108:$L109,0)</f>
        <v>#N/A</v>
      </c>
      <c r="G133" t="e">
        <f>IF('Ctrl+V'!P108=1,'Ctrl+V'!$G108:$L109,0)</f>
        <v>#N/A</v>
      </c>
      <c r="H133" t="e">
        <f>IF('Ctrl+V'!P108=1,'Ctrl+V'!$H108:$L109,0)</f>
        <v>#N/A</v>
      </c>
      <c r="I133" t="e">
        <f>VLOOKUP('Ctrl+V'!I108,DATA!$G$1:$H$601,2,0)</f>
        <v>#N/A</v>
      </c>
      <c r="J133" s="9" t="e">
        <f>IF('Ctrl+V'!P108=1,'Ctrl+V'!$J108:$L109,0)</f>
        <v>#N/A</v>
      </c>
      <c r="K133" s="9" t="e">
        <f>IF('Ctrl+V'!P108=1,'Ctrl+V'!$K108:$L109,0)</f>
        <v>#N/A</v>
      </c>
      <c r="L133" t="e">
        <f>IF('Ctrl+V'!P108=1,'Ctrl+V'!$L108:$L109,0)</f>
        <v>#N/A</v>
      </c>
      <c r="M133" t="e">
        <f>IF('Ctrl+V'!P108=1,'Ctrl+V'!$M108:$M109,0)</f>
        <v>#N/A</v>
      </c>
      <c r="N133" t="e">
        <f>IF('Ctrl+V'!P108=1,'Ctrl+V'!$N108:$N109,0)</f>
        <v>#N/A</v>
      </c>
      <c r="O133" t="e">
        <f t="shared" si="9"/>
        <v>#N/A</v>
      </c>
      <c r="P133" t="e">
        <f t="shared" si="10"/>
        <v>#N/A</v>
      </c>
      <c r="Q133" t="e">
        <f>IF(P133="","",MAX(Q$1:Q132)+1)</f>
        <v>#N/A</v>
      </c>
      <c r="R133" t="e">
        <f>IF('Ctrl+V'!P108=1,'Ctrl+V'!$O108:$O109,0)</f>
        <v>#N/A</v>
      </c>
    </row>
    <row r="134" spans="1:18" x14ac:dyDescent="0.25">
      <c r="A134" t="e">
        <f>IF('Ctrl+V'!P109=1,'Ctrl+V'!$A109:$L110,0)</f>
        <v>#N/A</v>
      </c>
      <c r="B134" t="e">
        <f>VLOOKUP('Ctrl+V'!B109,DATA!$A$1:$B$600,2,0)</f>
        <v>#N/A</v>
      </c>
      <c r="C134" t="e">
        <f>IF('Ctrl+V'!P109=1,'Ctrl+V'!C$2:L110,0)</f>
        <v>#N/A</v>
      </c>
      <c r="D134" t="e">
        <f>VLOOKUP('Ctrl+V'!D109,DATA!$D$1:$E$600,2,0)</f>
        <v>#N/A</v>
      </c>
      <c r="E134" s="9" t="e">
        <f>IF('Ctrl+V'!P109=1,'Ctrl+V'!$E109:$L110,0)</f>
        <v>#N/A</v>
      </c>
      <c r="F134" s="9" t="e">
        <f>IF('Ctrl+V'!P109=1,'Ctrl+V'!$F109:$L110,0)</f>
        <v>#N/A</v>
      </c>
      <c r="G134" t="e">
        <f>IF('Ctrl+V'!P109=1,'Ctrl+V'!$G109:$L110,0)</f>
        <v>#N/A</v>
      </c>
      <c r="H134" t="e">
        <f>IF('Ctrl+V'!P109=1,'Ctrl+V'!$H109:$L110,0)</f>
        <v>#N/A</v>
      </c>
      <c r="I134" t="e">
        <f>VLOOKUP('Ctrl+V'!I109,DATA!$G$1:$H$601,2,0)</f>
        <v>#N/A</v>
      </c>
      <c r="J134" s="9" t="e">
        <f>IF('Ctrl+V'!P109=1,'Ctrl+V'!$J109:$L110,0)</f>
        <v>#N/A</v>
      </c>
      <c r="K134" s="9" t="e">
        <f>IF('Ctrl+V'!P109=1,'Ctrl+V'!$K109:$L110,0)</f>
        <v>#N/A</v>
      </c>
      <c r="L134" t="e">
        <f>IF('Ctrl+V'!P109=1,'Ctrl+V'!$L109:$L110,0)</f>
        <v>#N/A</v>
      </c>
      <c r="M134" t="e">
        <f>IF('Ctrl+V'!P109=1,'Ctrl+V'!$M109:$M110,0)</f>
        <v>#N/A</v>
      </c>
      <c r="N134" t="e">
        <f>IF('Ctrl+V'!P109=1,'Ctrl+V'!$N109:$N110,0)</f>
        <v>#N/A</v>
      </c>
      <c r="O134" t="e">
        <f t="shared" si="9"/>
        <v>#N/A</v>
      </c>
      <c r="P134" t="e">
        <f t="shared" si="10"/>
        <v>#N/A</v>
      </c>
      <c r="Q134" t="e">
        <f>IF(P134="","",MAX(Q$1:Q133)+1)</f>
        <v>#N/A</v>
      </c>
      <c r="R134" t="e">
        <f>IF('Ctrl+V'!P109=1,'Ctrl+V'!$O109:$O110,0)</f>
        <v>#N/A</v>
      </c>
    </row>
    <row r="135" spans="1:18" x14ac:dyDescent="0.25">
      <c r="A135" t="e">
        <f>IF('Ctrl+V'!P110=1,'Ctrl+V'!$A110:$L111,0)</f>
        <v>#N/A</v>
      </c>
      <c r="B135" t="e">
        <f>VLOOKUP('Ctrl+V'!B110,DATA!$A$1:$B$600,2,0)</f>
        <v>#N/A</v>
      </c>
      <c r="C135" t="e">
        <f>IF('Ctrl+V'!P110=1,'Ctrl+V'!C$2:L111,0)</f>
        <v>#N/A</v>
      </c>
      <c r="D135" t="e">
        <f>VLOOKUP('Ctrl+V'!D110,DATA!$D$1:$E$600,2,0)</f>
        <v>#N/A</v>
      </c>
      <c r="E135" s="9" t="e">
        <f>IF('Ctrl+V'!P110=1,'Ctrl+V'!$E110:$L111,0)</f>
        <v>#N/A</v>
      </c>
      <c r="F135" s="9" t="e">
        <f>IF('Ctrl+V'!P110=1,'Ctrl+V'!$F110:$L111,0)</f>
        <v>#N/A</v>
      </c>
      <c r="G135" t="e">
        <f>IF('Ctrl+V'!P110=1,'Ctrl+V'!$G110:$L111,0)</f>
        <v>#N/A</v>
      </c>
      <c r="H135" t="e">
        <f>IF('Ctrl+V'!P110=1,'Ctrl+V'!$H110:$L111,0)</f>
        <v>#N/A</v>
      </c>
      <c r="I135" t="e">
        <f>VLOOKUP('Ctrl+V'!I110,DATA!$G$1:$H$601,2,0)</f>
        <v>#N/A</v>
      </c>
      <c r="J135" s="9" t="e">
        <f>IF('Ctrl+V'!P110=1,'Ctrl+V'!$J110:$L111,0)</f>
        <v>#N/A</v>
      </c>
      <c r="K135" s="9" t="e">
        <f>IF('Ctrl+V'!P110=1,'Ctrl+V'!$K110:$L111,0)</f>
        <v>#N/A</v>
      </c>
      <c r="L135" t="e">
        <f>IF('Ctrl+V'!P110=1,'Ctrl+V'!$L110:$L111,0)</f>
        <v>#N/A</v>
      </c>
      <c r="M135" t="e">
        <f>IF('Ctrl+V'!P110=1,'Ctrl+V'!$M110:$M111,0)</f>
        <v>#N/A</v>
      </c>
      <c r="N135" t="e">
        <f>IF('Ctrl+V'!P110=1,'Ctrl+V'!$N110:$N111,0)</f>
        <v>#N/A</v>
      </c>
      <c r="O135" t="e">
        <f t="shared" si="9"/>
        <v>#N/A</v>
      </c>
      <c r="P135" t="e">
        <f t="shared" si="10"/>
        <v>#N/A</v>
      </c>
      <c r="Q135" t="e">
        <f>IF(P135="","",MAX(Q$1:Q134)+1)</f>
        <v>#N/A</v>
      </c>
      <c r="R135" t="e">
        <f>IF('Ctrl+V'!P110=1,'Ctrl+V'!$O110:$O111,0)</f>
        <v>#N/A</v>
      </c>
    </row>
    <row r="136" spans="1:18" x14ac:dyDescent="0.25">
      <c r="A136" t="e">
        <f>IF('Ctrl+V'!P111=1,'Ctrl+V'!$A111:$L112,0)</f>
        <v>#N/A</v>
      </c>
      <c r="B136" t="e">
        <f>VLOOKUP('Ctrl+V'!B111,DATA!$A$1:$B$600,2,0)</f>
        <v>#N/A</v>
      </c>
      <c r="C136" t="e">
        <f>IF('Ctrl+V'!P111=1,'Ctrl+V'!C$2:L112,0)</f>
        <v>#N/A</v>
      </c>
      <c r="D136" t="e">
        <f>VLOOKUP('Ctrl+V'!D111,DATA!$D$1:$E$600,2,0)</f>
        <v>#N/A</v>
      </c>
      <c r="E136" s="9" t="e">
        <f>IF('Ctrl+V'!P111=1,'Ctrl+V'!$E111:$L112,0)</f>
        <v>#N/A</v>
      </c>
      <c r="F136" s="9" t="e">
        <f>IF('Ctrl+V'!P111=1,'Ctrl+V'!$F111:$L112,0)</f>
        <v>#N/A</v>
      </c>
      <c r="G136" t="e">
        <f>IF('Ctrl+V'!P111=1,'Ctrl+V'!$G111:$L112,0)</f>
        <v>#N/A</v>
      </c>
      <c r="H136" t="e">
        <f>IF('Ctrl+V'!P111=1,'Ctrl+V'!$H111:$L112,0)</f>
        <v>#N/A</v>
      </c>
      <c r="I136" t="e">
        <f>VLOOKUP('Ctrl+V'!I111,DATA!$G$1:$H$601,2,0)</f>
        <v>#N/A</v>
      </c>
      <c r="J136" s="9" t="e">
        <f>IF('Ctrl+V'!P111=1,'Ctrl+V'!$J111:$L112,0)</f>
        <v>#N/A</v>
      </c>
      <c r="K136" s="9" t="e">
        <f>IF('Ctrl+V'!P111=1,'Ctrl+V'!$K111:$L112,0)</f>
        <v>#N/A</v>
      </c>
      <c r="L136" t="e">
        <f>IF('Ctrl+V'!P111=1,'Ctrl+V'!$L111:$L112,0)</f>
        <v>#N/A</v>
      </c>
      <c r="M136" t="e">
        <f>IF('Ctrl+V'!P111=1,'Ctrl+V'!$M111:$M112,0)</f>
        <v>#N/A</v>
      </c>
      <c r="N136" t="e">
        <f>IF('Ctrl+V'!P111=1,'Ctrl+V'!$N111:$N112,0)</f>
        <v>#N/A</v>
      </c>
      <c r="O136" t="e">
        <f t="shared" si="9"/>
        <v>#N/A</v>
      </c>
      <c r="P136" t="e">
        <f t="shared" si="10"/>
        <v>#N/A</v>
      </c>
      <c r="Q136" t="e">
        <f>IF(P136="","",MAX(Q$1:Q135)+1)</f>
        <v>#N/A</v>
      </c>
      <c r="R136" t="e">
        <f>IF('Ctrl+V'!P111=1,'Ctrl+V'!$O111:$O112,0)</f>
        <v>#N/A</v>
      </c>
    </row>
    <row r="137" spans="1:18" x14ac:dyDescent="0.25">
      <c r="A137" t="e">
        <f>IF('Ctrl+V'!P112=1,'Ctrl+V'!$A112:$L113,0)</f>
        <v>#N/A</v>
      </c>
      <c r="B137" t="e">
        <f>VLOOKUP('Ctrl+V'!B112,DATA!$A$1:$B$600,2,0)</f>
        <v>#N/A</v>
      </c>
      <c r="C137" t="e">
        <f>IF('Ctrl+V'!P112=1,'Ctrl+V'!C$2:L113,0)</f>
        <v>#N/A</v>
      </c>
      <c r="D137" t="e">
        <f>VLOOKUP('Ctrl+V'!D112,DATA!$D$1:$E$600,2,0)</f>
        <v>#N/A</v>
      </c>
      <c r="E137" s="9" t="e">
        <f>IF('Ctrl+V'!P112=1,'Ctrl+V'!$E112:$L113,0)</f>
        <v>#N/A</v>
      </c>
      <c r="F137" s="9" t="e">
        <f>IF('Ctrl+V'!P112=1,'Ctrl+V'!$F112:$L113,0)</f>
        <v>#N/A</v>
      </c>
      <c r="G137" t="e">
        <f>IF('Ctrl+V'!P112=1,'Ctrl+V'!$G112:$L113,0)</f>
        <v>#N/A</v>
      </c>
      <c r="H137" t="e">
        <f>IF('Ctrl+V'!P112=1,'Ctrl+V'!$H112:$L113,0)</f>
        <v>#N/A</v>
      </c>
      <c r="I137" t="e">
        <f>VLOOKUP('Ctrl+V'!I112,DATA!$G$1:$H$601,2,0)</f>
        <v>#N/A</v>
      </c>
      <c r="J137" s="9" t="e">
        <f>IF('Ctrl+V'!P112=1,'Ctrl+V'!$J112:$L113,0)</f>
        <v>#N/A</v>
      </c>
      <c r="K137" s="9" t="e">
        <f>IF('Ctrl+V'!P112=1,'Ctrl+V'!$K112:$L113,0)</f>
        <v>#N/A</v>
      </c>
      <c r="L137" t="e">
        <f>IF('Ctrl+V'!P112=1,'Ctrl+V'!$L112:$L113,0)</f>
        <v>#N/A</v>
      </c>
      <c r="M137" t="e">
        <f>IF('Ctrl+V'!P112=1,'Ctrl+V'!$M112:$M113,0)</f>
        <v>#N/A</v>
      </c>
      <c r="N137" t="e">
        <f>IF('Ctrl+V'!P112=1,'Ctrl+V'!$N112:$N113,0)</f>
        <v>#N/A</v>
      </c>
      <c r="O137" t="e">
        <f t="shared" si="9"/>
        <v>#N/A</v>
      </c>
      <c r="P137" t="e">
        <f t="shared" si="10"/>
        <v>#N/A</v>
      </c>
      <c r="Q137" t="e">
        <f>IF(P137="","",MAX(Q$1:Q136)+1)</f>
        <v>#N/A</v>
      </c>
      <c r="R137" t="e">
        <f>IF('Ctrl+V'!P112=1,'Ctrl+V'!$O112:$O113,0)</f>
        <v>#N/A</v>
      </c>
    </row>
    <row r="138" spans="1:18" x14ac:dyDescent="0.25">
      <c r="A138" t="e">
        <f>IF('Ctrl+V'!P113=1,'Ctrl+V'!$A113:$L114,0)</f>
        <v>#N/A</v>
      </c>
      <c r="B138" t="e">
        <f>VLOOKUP('Ctrl+V'!B113,DATA!$A$1:$B$600,2,0)</f>
        <v>#N/A</v>
      </c>
      <c r="C138" t="e">
        <f>IF('Ctrl+V'!P113=1,'Ctrl+V'!C$2:L114,0)</f>
        <v>#N/A</v>
      </c>
      <c r="D138" t="e">
        <f>VLOOKUP('Ctrl+V'!D113,DATA!$D$1:$E$600,2,0)</f>
        <v>#N/A</v>
      </c>
      <c r="E138" s="9" t="e">
        <f>IF('Ctrl+V'!P113=1,'Ctrl+V'!$E113:$L114,0)</f>
        <v>#N/A</v>
      </c>
      <c r="F138" s="9" t="e">
        <f>IF('Ctrl+V'!P113=1,'Ctrl+V'!$F113:$L114,0)</f>
        <v>#N/A</v>
      </c>
      <c r="G138" t="e">
        <f>IF('Ctrl+V'!P113=1,'Ctrl+V'!$G113:$L114,0)</f>
        <v>#N/A</v>
      </c>
      <c r="H138" t="e">
        <f>IF('Ctrl+V'!P113=1,'Ctrl+V'!$H113:$L114,0)</f>
        <v>#N/A</v>
      </c>
      <c r="I138" t="e">
        <f>VLOOKUP('Ctrl+V'!I113,DATA!$G$1:$H$601,2,0)</f>
        <v>#N/A</v>
      </c>
      <c r="J138" s="9" t="e">
        <f>IF('Ctrl+V'!P113=1,'Ctrl+V'!$J113:$L114,0)</f>
        <v>#N/A</v>
      </c>
      <c r="K138" s="9" t="e">
        <f>IF('Ctrl+V'!P113=1,'Ctrl+V'!$K113:$L114,0)</f>
        <v>#N/A</v>
      </c>
      <c r="L138" t="e">
        <f>IF('Ctrl+V'!P113=1,'Ctrl+V'!$L113:$L114,0)</f>
        <v>#N/A</v>
      </c>
      <c r="M138" t="e">
        <f>IF('Ctrl+V'!P113=1,'Ctrl+V'!$M113:$M114,0)</f>
        <v>#N/A</v>
      </c>
      <c r="N138" t="e">
        <f>IF('Ctrl+V'!P113=1,'Ctrl+V'!$N113:$N114,0)</f>
        <v>#N/A</v>
      </c>
      <c r="O138" t="e">
        <f t="shared" si="9"/>
        <v>#N/A</v>
      </c>
      <c r="P138" t="e">
        <f t="shared" si="10"/>
        <v>#N/A</v>
      </c>
      <c r="Q138" t="e">
        <f>IF(P138="","",MAX(Q$1:Q137)+1)</f>
        <v>#N/A</v>
      </c>
      <c r="R138" t="e">
        <f>IF('Ctrl+V'!P113=1,'Ctrl+V'!$O113:$O114,0)</f>
        <v>#N/A</v>
      </c>
    </row>
    <row r="139" spans="1:18" x14ac:dyDescent="0.25">
      <c r="A139" t="e">
        <f>IF('Ctrl+V'!P114=1,'Ctrl+V'!$A114:$L115,0)</f>
        <v>#N/A</v>
      </c>
      <c r="B139" t="e">
        <f>VLOOKUP('Ctrl+V'!B114,DATA!$A$1:$B$600,2,0)</f>
        <v>#N/A</v>
      </c>
      <c r="C139" t="e">
        <f>IF('Ctrl+V'!P114=1,'Ctrl+V'!C$2:L115,0)</f>
        <v>#N/A</v>
      </c>
      <c r="D139" t="e">
        <f>VLOOKUP('Ctrl+V'!D114,DATA!$D$1:$E$600,2,0)</f>
        <v>#N/A</v>
      </c>
      <c r="E139" s="9" t="e">
        <f>IF('Ctrl+V'!P114=1,'Ctrl+V'!$E114:$L115,0)</f>
        <v>#N/A</v>
      </c>
      <c r="F139" s="9" t="e">
        <f>IF('Ctrl+V'!P114=1,'Ctrl+V'!$F114:$L115,0)</f>
        <v>#N/A</v>
      </c>
      <c r="G139" t="e">
        <f>IF('Ctrl+V'!P114=1,'Ctrl+V'!$G114:$L115,0)</f>
        <v>#N/A</v>
      </c>
      <c r="H139" t="e">
        <f>IF('Ctrl+V'!P114=1,'Ctrl+V'!$H114:$L115,0)</f>
        <v>#N/A</v>
      </c>
      <c r="I139" t="e">
        <f>VLOOKUP('Ctrl+V'!I114,DATA!$G$1:$H$601,2,0)</f>
        <v>#N/A</v>
      </c>
      <c r="J139" s="9" t="e">
        <f>IF('Ctrl+V'!P114=1,'Ctrl+V'!$J114:$L115,0)</f>
        <v>#N/A</v>
      </c>
      <c r="K139" s="9" t="e">
        <f>IF('Ctrl+V'!P114=1,'Ctrl+V'!$K114:$L115,0)</f>
        <v>#N/A</v>
      </c>
      <c r="L139" t="e">
        <f>IF('Ctrl+V'!P114=1,'Ctrl+V'!$L114:$L115,0)</f>
        <v>#N/A</v>
      </c>
      <c r="M139" t="e">
        <f>IF('Ctrl+V'!P114=1,'Ctrl+V'!$M114:$M115,0)</f>
        <v>#N/A</v>
      </c>
      <c r="N139" t="e">
        <f>IF('Ctrl+V'!P114=1,'Ctrl+V'!$N114:$N115,0)</f>
        <v>#N/A</v>
      </c>
      <c r="O139" t="e">
        <f t="shared" si="9"/>
        <v>#N/A</v>
      </c>
      <c r="P139" t="e">
        <f t="shared" si="10"/>
        <v>#N/A</v>
      </c>
      <c r="Q139" t="e">
        <f>IF(P139="","",MAX(Q$1:Q138)+1)</f>
        <v>#N/A</v>
      </c>
      <c r="R139" t="e">
        <f>IF('Ctrl+V'!P114=1,'Ctrl+V'!$O114:$O115,0)</f>
        <v>#N/A</v>
      </c>
    </row>
    <row r="140" spans="1:18" x14ac:dyDescent="0.25">
      <c r="A140" t="e">
        <f>IF('Ctrl+V'!P115=1,'Ctrl+V'!$A115:$L116,0)</f>
        <v>#N/A</v>
      </c>
      <c r="B140" t="e">
        <f>VLOOKUP('Ctrl+V'!B115,DATA!$A$1:$B$600,2,0)</f>
        <v>#N/A</v>
      </c>
      <c r="C140" t="e">
        <f>IF('Ctrl+V'!P115=1,'Ctrl+V'!C$2:L116,0)</f>
        <v>#N/A</v>
      </c>
      <c r="D140" t="e">
        <f>VLOOKUP('Ctrl+V'!D115,DATA!$D$1:$E$600,2,0)</f>
        <v>#N/A</v>
      </c>
      <c r="E140" s="9" t="e">
        <f>IF('Ctrl+V'!P115=1,'Ctrl+V'!$E115:$L116,0)</f>
        <v>#N/A</v>
      </c>
      <c r="F140" s="9" t="e">
        <f>IF('Ctrl+V'!P115=1,'Ctrl+V'!$F115:$L116,0)</f>
        <v>#N/A</v>
      </c>
      <c r="G140" t="e">
        <f>IF('Ctrl+V'!P115=1,'Ctrl+V'!$G115:$L116,0)</f>
        <v>#N/A</v>
      </c>
      <c r="H140" t="e">
        <f>IF('Ctrl+V'!P115=1,'Ctrl+V'!$H115:$L116,0)</f>
        <v>#N/A</v>
      </c>
      <c r="I140" t="e">
        <f>VLOOKUP('Ctrl+V'!I115,DATA!$G$1:$H$601,2,0)</f>
        <v>#N/A</v>
      </c>
      <c r="J140" s="9" t="e">
        <f>IF('Ctrl+V'!P115=1,'Ctrl+V'!$J115:$L116,0)</f>
        <v>#N/A</v>
      </c>
      <c r="K140" s="9" t="e">
        <f>IF('Ctrl+V'!P115=1,'Ctrl+V'!$K115:$L116,0)</f>
        <v>#N/A</v>
      </c>
      <c r="L140" t="e">
        <f>IF('Ctrl+V'!P115=1,'Ctrl+V'!$L115:$L116,0)</f>
        <v>#N/A</v>
      </c>
      <c r="M140" t="e">
        <f>IF('Ctrl+V'!P115=1,'Ctrl+V'!$M115:$M116,0)</f>
        <v>#N/A</v>
      </c>
      <c r="N140" t="e">
        <f>IF('Ctrl+V'!P115=1,'Ctrl+V'!$N115:$N116,0)</f>
        <v>#N/A</v>
      </c>
      <c r="O140" t="e">
        <f t="shared" si="9"/>
        <v>#N/A</v>
      </c>
      <c r="P140" t="e">
        <f t="shared" si="10"/>
        <v>#N/A</v>
      </c>
      <c r="Q140" t="e">
        <f>IF(P140="","",MAX(Q$1:Q139)+1)</f>
        <v>#N/A</v>
      </c>
      <c r="R140" t="e">
        <f>IF('Ctrl+V'!P115=1,'Ctrl+V'!$O115:$O116,0)</f>
        <v>#N/A</v>
      </c>
    </row>
    <row r="141" spans="1:18" x14ac:dyDescent="0.25">
      <c r="A141" t="e">
        <f>IF('Ctrl+V'!P116=1,'Ctrl+V'!$A116:$L117,0)</f>
        <v>#N/A</v>
      </c>
      <c r="B141" t="e">
        <f>VLOOKUP('Ctrl+V'!B116,DATA!$A$1:$B$600,2,0)</f>
        <v>#N/A</v>
      </c>
      <c r="C141" t="e">
        <f>IF('Ctrl+V'!P116=1,'Ctrl+V'!C$2:L117,0)</f>
        <v>#N/A</v>
      </c>
      <c r="D141" t="e">
        <f>VLOOKUP('Ctrl+V'!D116,DATA!$D$1:$E$600,2,0)</f>
        <v>#N/A</v>
      </c>
      <c r="E141" s="9" t="e">
        <f>IF('Ctrl+V'!P116=1,'Ctrl+V'!$E116:$L117,0)</f>
        <v>#N/A</v>
      </c>
      <c r="F141" s="9" t="e">
        <f>IF('Ctrl+V'!P116=1,'Ctrl+V'!$F116:$L117,0)</f>
        <v>#N/A</v>
      </c>
      <c r="G141" t="e">
        <f>IF('Ctrl+V'!P116=1,'Ctrl+V'!$G116:$L117,0)</f>
        <v>#N/A</v>
      </c>
      <c r="H141" t="e">
        <f>IF('Ctrl+V'!P116=1,'Ctrl+V'!$H116:$L117,0)</f>
        <v>#N/A</v>
      </c>
      <c r="I141" t="e">
        <f>VLOOKUP('Ctrl+V'!I116,DATA!$G$1:$H$601,2,0)</f>
        <v>#N/A</v>
      </c>
      <c r="J141" s="9" t="e">
        <f>IF('Ctrl+V'!P116=1,'Ctrl+V'!$J116:$L117,0)</f>
        <v>#N/A</v>
      </c>
      <c r="K141" s="9" t="e">
        <f>IF('Ctrl+V'!P116=1,'Ctrl+V'!$K116:$L117,0)</f>
        <v>#N/A</v>
      </c>
      <c r="L141" t="e">
        <f>IF('Ctrl+V'!P116=1,'Ctrl+V'!$L116:$L117,0)</f>
        <v>#N/A</v>
      </c>
      <c r="M141" t="e">
        <f>IF('Ctrl+V'!P116=1,'Ctrl+V'!$M116:$M117,0)</f>
        <v>#N/A</v>
      </c>
      <c r="N141" t="e">
        <f>IF('Ctrl+V'!P116=1,'Ctrl+V'!$N116:$N117,0)</f>
        <v>#N/A</v>
      </c>
      <c r="O141" t="e">
        <f t="shared" si="9"/>
        <v>#N/A</v>
      </c>
      <c r="P141" t="e">
        <f t="shared" si="10"/>
        <v>#N/A</v>
      </c>
      <c r="Q141" t="e">
        <f>IF(P141="","",MAX(Q$1:Q140)+1)</f>
        <v>#N/A</v>
      </c>
      <c r="R141" t="e">
        <f>IF('Ctrl+V'!P116=1,'Ctrl+V'!$O116:$O117,0)</f>
        <v>#N/A</v>
      </c>
    </row>
    <row r="142" spans="1:18" x14ac:dyDescent="0.25">
      <c r="A142" t="e">
        <f>IF('Ctrl+V'!P117=1,'Ctrl+V'!$A117:$L118,0)</f>
        <v>#N/A</v>
      </c>
      <c r="B142" t="e">
        <f>VLOOKUP('Ctrl+V'!B117,DATA!$A$1:$B$600,2,0)</f>
        <v>#N/A</v>
      </c>
      <c r="C142" t="e">
        <f>IF('Ctrl+V'!P117=1,'Ctrl+V'!C$2:L118,0)</f>
        <v>#N/A</v>
      </c>
      <c r="D142" t="e">
        <f>VLOOKUP('Ctrl+V'!D117,DATA!$D$1:$E$600,2,0)</f>
        <v>#N/A</v>
      </c>
      <c r="E142" s="9" t="e">
        <f>IF('Ctrl+V'!P117=1,'Ctrl+V'!$E117:$L118,0)</f>
        <v>#N/A</v>
      </c>
      <c r="F142" s="9" t="e">
        <f>IF('Ctrl+V'!P117=1,'Ctrl+V'!$F117:$L118,0)</f>
        <v>#N/A</v>
      </c>
      <c r="G142" t="e">
        <f>IF('Ctrl+V'!P117=1,'Ctrl+V'!$G117:$L118,0)</f>
        <v>#N/A</v>
      </c>
      <c r="H142" t="e">
        <f>IF('Ctrl+V'!P117=1,'Ctrl+V'!$H117:$L118,0)</f>
        <v>#N/A</v>
      </c>
      <c r="I142" t="e">
        <f>VLOOKUP('Ctrl+V'!I117,DATA!$G$1:$H$601,2,0)</f>
        <v>#N/A</v>
      </c>
      <c r="J142" s="9" t="e">
        <f>IF('Ctrl+V'!P117=1,'Ctrl+V'!$J117:$L118,0)</f>
        <v>#N/A</v>
      </c>
      <c r="K142" s="9" t="e">
        <f>IF('Ctrl+V'!P117=1,'Ctrl+V'!$K117:$L118,0)</f>
        <v>#N/A</v>
      </c>
      <c r="L142" t="e">
        <f>IF('Ctrl+V'!P117=1,'Ctrl+V'!$L117:$L118,0)</f>
        <v>#N/A</v>
      </c>
      <c r="M142" t="e">
        <f>IF('Ctrl+V'!P117=1,'Ctrl+V'!$M117:$M118,0)</f>
        <v>#N/A</v>
      </c>
      <c r="N142" t="e">
        <f>IF('Ctrl+V'!P117=1,'Ctrl+V'!$N117:$N118,0)</f>
        <v>#N/A</v>
      </c>
      <c r="O142" t="e">
        <f t="shared" si="9"/>
        <v>#N/A</v>
      </c>
      <c r="P142" t="e">
        <f t="shared" si="10"/>
        <v>#N/A</v>
      </c>
      <c r="Q142" t="e">
        <f>IF(P142="","",MAX(Q$1:Q141)+1)</f>
        <v>#N/A</v>
      </c>
      <c r="R142" t="e">
        <f>IF('Ctrl+V'!P117=1,'Ctrl+V'!$O117:$O118,0)</f>
        <v>#N/A</v>
      </c>
    </row>
    <row r="143" spans="1:18" x14ac:dyDescent="0.25">
      <c r="A143" t="e">
        <f>IF('Ctrl+V'!P118=1,'Ctrl+V'!$A118:$L119,0)</f>
        <v>#N/A</v>
      </c>
      <c r="B143" t="e">
        <f>VLOOKUP('Ctrl+V'!B118,DATA!$A$1:$B$600,2,0)</f>
        <v>#N/A</v>
      </c>
      <c r="C143" t="e">
        <f>IF('Ctrl+V'!P118=1,'Ctrl+V'!C$2:L119,0)</f>
        <v>#N/A</v>
      </c>
      <c r="D143" t="e">
        <f>VLOOKUP('Ctrl+V'!D118,DATA!$D$1:$E$600,2,0)</f>
        <v>#N/A</v>
      </c>
      <c r="E143" s="9" t="e">
        <f>IF('Ctrl+V'!P118=1,'Ctrl+V'!$E118:$L119,0)</f>
        <v>#N/A</v>
      </c>
      <c r="F143" s="9" t="e">
        <f>IF('Ctrl+V'!P118=1,'Ctrl+V'!$F118:$L119,0)</f>
        <v>#N/A</v>
      </c>
      <c r="G143" t="e">
        <f>IF('Ctrl+V'!P118=1,'Ctrl+V'!$G118:$L119,0)</f>
        <v>#N/A</v>
      </c>
      <c r="H143" t="e">
        <f>IF('Ctrl+V'!P118=1,'Ctrl+V'!$H118:$L119,0)</f>
        <v>#N/A</v>
      </c>
      <c r="I143" t="e">
        <f>VLOOKUP('Ctrl+V'!I118,DATA!$G$1:$H$601,2,0)</f>
        <v>#N/A</v>
      </c>
      <c r="J143" s="9" t="e">
        <f>IF('Ctrl+V'!P118=1,'Ctrl+V'!$J118:$L119,0)</f>
        <v>#N/A</v>
      </c>
      <c r="K143" s="9" t="e">
        <f>IF('Ctrl+V'!P118=1,'Ctrl+V'!$K118:$L119,0)</f>
        <v>#N/A</v>
      </c>
      <c r="L143" t="e">
        <f>IF('Ctrl+V'!P118=1,'Ctrl+V'!$L118:$L119,0)</f>
        <v>#N/A</v>
      </c>
      <c r="M143" t="e">
        <f>IF('Ctrl+V'!P118=1,'Ctrl+V'!$M118:$M119,0)</f>
        <v>#N/A</v>
      </c>
      <c r="N143" t="e">
        <f>IF('Ctrl+V'!P118=1,'Ctrl+V'!$N118:$N119,0)</f>
        <v>#N/A</v>
      </c>
      <c r="O143" t="e">
        <f t="shared" si="9"/>
        <v>#N/A</v>
      </c>
      <c r="P143" t="e">
        <f t="shared" si="10"/>
        <v>#N/A</v>
      </c>
      <c r="Q143" t="e">
        <f>IF(P143="","",MAX(Q$1:Q142)+1)</f>
        <v>#N/A</v>
      </c>
      <c r="R143" t="e">
        <f>IF('Ctrl+V'!P118=1,'Ctrl+V'!$O118:$O119,0)</f>
        <v>#N/A</v>
      </c>
    </row>
    <row r="144" spans="1:18" x14ac:dyDescent="0.25">
      <c r="A144" t="e">
        <f>IF('Ctrl+V'!P119=1,'Ctrl+V'!$A119:$L120,0)</f>
        <v>#N/A</v>
      </c>
      <c r="B144" t="e">
        <f>VLOOKUP('Ctrl+V'!B119,DATA!$A$1:$B$600,2,0)</f>
        <v>#N/A</v>
      </c>
      <c r="C144" t="e">
        <f>IF('Ctrl+V'!P119=1,'Ctrl+V'!C$2:L120,0)</f>
        <v>#N/A</v>
      </c>
      <c r="D144" t="e">
        <f>VLOOKUP('Ctrl+V'!D119,DATA!$D$1:$E$600,2,0)</f>
        <v>#N/A</v>
      </c>
      <c r="E144" s="9" t="e">
        <f>IF('Ctrl+V'!P119=1,'Ctrl+V'!$E119:$L120,0)</f>
        <v>#N/A</v>
      </c>
      <c r="F144" s="9" t="e">
        <f>IF('Ctrl+V'!P119=1,'Ctrl+V'!$F119:$L120,0)</f>
        <v>#N/A</v>
      </c>
      <c r="G144" t="e">
        <f>IF('Ctrl+V'!P119=1,'Ctrl+V'!$G119:$L120,0)</f>
        <v>#N/A</v>
      </c>
      <c r="H144" t="e">
        <f>IF('Ctrl+V'!P119=1,'Ctrl+V'!$H119:$L120,0)</f>
        <v>#N/A</v>
      </c>
      <c r="I144" t="e">
        <f>VLOOKUP('Ctrl+V'!I119,DATA!$G$1:$H$601,2,0)</f>
        <v>#N/A</v>
      </c>
      <c r="J144" s="9" t="e">
        <f>IF('Ctrl+V'!P119=1,'Ctrl+V'!$J119:$L120,0)</f>
        <v>#N/A</v>
      </c>
      <c r="K144" s="9" t="e">
        <f>IF('Ctrl+V'!P119=1,'Ctrl+V'!$K119:$L120,0)</f>
        <v>#N/A</v>
      </c>
      <c r="L144" t="e">
        <f>IF('Ctrl+V'!P119=1,'Ctrl+V'!$L119:$L120,0)</f>
        <v>#N/A</v>
      </c>
      <c r="M144" t="e">
        <f>IF('Ctrl+V'!P119=1,'Ctrl+V'!$M119:$M120,0)</f>
        <v>#N/A</v>
      </c>
      <c r="N144" t="e">
        <f>IF('Ctrl+V'!P119=1,'Ctrl+V'!$N119:$N120,0)</f>
        <v>#N/A</v>
      </c>
      <c r="O144" t="e">
        <f t="shared" si="9"/>
        <v>#N/A</v>
      </c>
      <c r="P144" t="e">
        <f t="shared" si="10"/>
        <v>#N/A</v>
      </c>
      <c r="Q144" t="e">
        <f>IF(P144="","",MAX(Q$1:Q143)+1)</f>
        <v>#N/A</v>
      </c>
      <c r="R144" t="e">
        <f>IF('Ctrl+V'!P119=1,'Ctrl+V'!$O119:$O120,0)</f>
        <v>#N/A</v>
      </c>
    </row>
    <row r="145" spans="1:18" x14ac:dyDescent="0.25">
      <c r="A145" t="e">
        <f>IF('Ctrl+V'!P120=1,'Ctrl+V'!$A120:$L121,0)</f>
        <v>#N/A</v>
      </c>
      <c r="B145" t="e">
        <f>VLOOKUP('Ctrl+V'!B120,DATA!$A$1:$B$600,2,0)</f>
        <v>#N/A</v>
      </c>
      <c r="C145" t="e">
        <f>IF('Ctrl+V'!P120=1,'Ctrl+V'!C$2:L121,0)</f>
        <v>#N/A</v>
      </c>
      <c r="D145" t="e">
        <f>VLOOKUP('Ctrl+V'!D120,DATA!$D$1:$E$600,2,0)</f>
        <v>#N/A</v>
      </c>
      <c r="E145" s="9" t="e">
        <f>IF('Ctrl+V'!P120=1,'Ctrl+V'!$E120:$L121,0)</f>
        <v>#N/A</v>
      </c>
      <c r="F145" s="9" t="e">
        <f>IF('Ctrl+V'!P120=1,'Ctrl+V'!$F120:$L121,0)</f>
        <v>#N/A</v>
      </c>
      <c r="G145" t="e">
        <f>IF('Ctrl+V'!P120=1,'Ctrl+V'!$G120:$L121,0)</f>
        <v>#N/A</v>
      </c>
      <c r="H145" t="e">
        <f>IF('Ctrl+V'!P120=1,'Ctrl+V'!$H120:$L121,0)</f>
        <v>#N/A</v>
      </c>
      <c r="I145" t="e">
        <f>VLOOKUP('Ctrl+V'!I120,DATA!$G$1:$H$601,2,0)</f>
        <v>#N/A</v>
      </c>
      <c r="J145" s="9" t="e">
        <f>IF('Ctrl+V'!P120=1,'Ctrl+V'!$J120:$L121,0)</f>
        <v>#N/A</v>
      </c>
      <c r="K145" s="9" t="e">
        <f>IF('Ctrl+V'!P120=1,'Ctrl+V'!$K120:$L121,0)</f>
        <v>#N/A</v>
      </c>
      <c r="L145" t="e">
        <f>IF('Ctrl+V'!P120=1,'Ctrl+V'!$L120:$L121,0)</f>
        <v>#N/A</v>
      </c>
      <c r="M145" t="e">
        <f>IF('Ctrl+V'!P120=1,'Ctrl+V'!$M120:$M121,0)</f>
        <v>#N/A</v>
      </c>
      <c r="N145" t="e">
        <f>IF('Ctrl+V'!P120=1,'Ctrl+V'!$N120:$N121,0)</f>
        <v>#N/A</v>
      </c>
      <c r="O145" t="e">
        <f t="shared" si="9"/>
        <v>#N/A</v>
      </c>
      <c r="P145" t="e">
        <f t="shared" si="10"/>
        <v>#N/A</v>
      </c>
      <c r="Q145" t="e">
        <f>IF(P145="","",MAX(Q$1:Q144)+1)</f>
        <v>#N/A</v>
      </c>
      <c r="R145" t="e">
        <f>IF('Ctrl+V'!P120=1,'Ctrl+V'!$O120:$O121,0)</f>
        <v>#N/A</v>
      </c>
    </row>
    <row r="146" spans="1:18" x14ac:dyDescent="0.25">
      <c r="A146" t="e">
        <f>IF('Ctrl+V'!P121=1,'Ctrl+V'!$A121:$L122,0)</f>
        <v>#N/A</v>
      </c>
      <c r="B146" t="e">
        <f>VLOOKUP('Ctrl+V'!B121,DATA!$A$1:$B$600,2,0)</f>
        <v>#N/A</v>
      </c>
      <c r="C146" t="e">
        <f>IF('Ctrl+V'!P121=1,'Ctrl+V'!C$2:L122,0)</f>
        <v>#N/A</v>
      </c>
      <c r="D146" t="e">
        <f>VLOOKUP('Ctrl+V'!D121,DATA!$D$1:$E$600,2,0)</f>
        <v>#N/A</v>
      </c>
      <c r="E146" s="9" t="e">
        <f>IF('Ctrl+V'!P121=1,'Ctrl+V'!$E121:$L122,0)</f>
        <v>#N/A</v>
      </c>
      <c r="F146" s="9" t="e">
        <f>IF('Ctrl+V'!P121=1,'Ctrl+V'!$F121:$L122,0)</f>
        <v>#N/A</v>
      </c>
      <c r="G146" t="e">
        <f>IF('Ctrl+V'!P121=1,'Ctrl+V'!$G121:$L122,0)</f>
        <v>#N/A</v>
      </c>
      <c r="H146" t="e">
        <f>IF('Ctrl+V'!P121=1,'Ctrl+V'!$H121:$L122,0)</f>
        <v>#N/A</v>
      </c>
      <c r="I146" t="e">
        <f>VLOOKUP('Ctrl+V'!I121,DATA!$G$1:$H$601,2,0)</f>
        <v>#N/A</v>
      </c>
      <c r="J146" s="9" t="e">
        <f>IF('Ctrl+V'!P121=1,'Ctrl+V'!$J121:$L122,0)</f>
        <v>#N/A</v>
      </c>
      <c r="K146" s="9" t="e">
        <f>IF('Ctrl+V'!P121=1,'Ctrl+V'!$K121:$L122,0)</f>
        <v>#N/A</v>
      </c>
      <c r="L146" t="e">
        <f>IF('Ctrl+V'!P121=1,'Ctrl+V'!$L121:$L122,0)</f>
        <v>#N/A</v>
      </c>
      <c r="M146" t="e">
        <f>IF('Ctrl+V'!P121=1,'Ctrl+V'!$M121:$M122,0)</f>
        <v>#N/A</v>
      </c>
      <c r="N146" t="e">
        <f>IF('Ctrl+V'!P121=1,'Ctrl+V'!$N121:$N122,0)</f>
        <v>#N/A</v>
      </c>
      <c r="O146" t="e">
        <f t="shared" si="9"/>
        <v>#N/A</v>
      </c>
      <c r="P146" t="e">
        <f t="shared" si="10"/>
        <v>#N/A</v>
      </c>
      <c r="Q146" t="e">
        <f>IF(P146="","",MAX(Q$1:Q145)+1)</f>
        <v>#N/A</v>
      </c>
      <c r="R146" t="e">
        <f>IF('Ctrl+V'!P121=1,'Ctrl+V'!$O121:$O122,0)</f>
        <v>#N/A</v>
      </c>
    </row>
    <row r="147" spans="1:18" x14ac:dyDescent="0.25">
      <c r="A147" t="e">
        <f>IF('Ctrl+V'!P122=1,'Ctrl+V'!$A122:$L123,0)</f>
        <v>#N/A</v>
      </c>
      <c r="B147" t="e">
        <f>VLOOKUP('Ctrl+V'!B122,DATA!$A$1:$B$600,2,0)</f>
        <v>#N/A</v>
      </c>
      <c r="C147" t="e">
        <f>IF('Ctrl+V'!P122=1,'Ctrl+V'!C$2:L123,0)</f>
        <v>#N/A</v>
      </c>
      <c r="D147" t="e">
        <f>VLOOKUP('Ctrl+V'!D122,DATA!$D$1:$E$600,2,0)</f>
        <v>#N/A</v>
      </c>
      <c r="E147" s="9" t="e">
        <f>IF('Ctrl+V'!P122=1,'Ctrl+V'!$E122:$L123,0)</f>
        <v>#N/A</v>
      </c>
      <c r="F147" s="9" t="e">
        <f>IF('Ctrl+V'!P122=1,'Ctrl+V'!$F122:$L123,0)</f>
        <v>#N/A</v>
      </c>
      <c r="G147" t="e">
        <f>IF('Ctrl+V'!P122=1,'Ctrl+V'!$G122:$L123,0)</f>
        <v>#N/A</v>
      </c>
      <c r="H147" t="e">
        <f>IF('Ctrl+V'!P122=1,'Ctrl+V'!$H122:$L123,0)</f>
        <v>#N/A</v>
      </c>
      <c r="I147" t="e">
        <f>VLOOKUP('Ctrl+V'!I122,DATA!$G$1:$H$601,2,0)</f>
        <v>#N/A</v>
      </c>
      <c r="J147" s="9" t="e">
        <f>IF('Ctrl+V'!P122=1,'Ctrl+V'!$J122:$L123,0)</f>
        <v>#N/A</v>
      </c>
      <c r="K147" s="9" t="e">
        <f>IF('Ctrl+V'!P122=1,'Ctrl+V'!$K122:$L123,0)</f>
        <v>#N/A</v>
      </c>
      <c r="L147" t="e">
        <f>IF('Ctrl+V'!P122=1,'Ctrl+V'!$L122:$L123,0)</f>
        <v>#N/A</v>
      </c>
      <c r="M147" t="e">
        <f>IF('Ctrl+V'!P122=1,'Ctrl+V'!$M122:$M123,0)</f>
        <v>#N/A</v>
      </c>
      <c r="N147" t="e">
        <f>IF('Ctrl+V'!P122=1,'Ctrl+V'!$N122:$N123,0)</f>
        <v>#N/A</v>
      </c>
      <c r="O147" t="e">
        <f t="shared" si="9"/>
        <v>#N/A</v>
      </c>
      <c r="P147" t="e">
        <f t="shared" si="10"/>
        <v>#N/A</v>
      </c>
      <c r="Q147" t="e">
        <f>IF(P147="","",MAX(Q$1:Q146)+1)</f>
        <v>#N/A</v>
      </c>
      <c r="R147" t="e">
        <f>IF('Ctrl+V'!P122=1,'Ctrl+V'!$O122:$O123,0)</f>
        <v>#N/A</v>
      </c>
    </row>
    <row r="148" spans="1:18" x14ac:dyDescent="0.25">
      <c r="A148" t="e">
        <f>IF('Ctrl+V'!P123=1,'Ctrl+V'!$A123:$L124,0)</f>
        <v>#N/A</v>
      </c>
      <c r="B148" t="e">
        <f>VLOOKUP('Ctrl+V'!B123,DATA!$A$1:$B$600,2,0)</f>
        <v>#N/A</v>
      </c>
      <c r="C148" t="e">
        <f>IF('Ctrl+V'!P123=1,'Ctrl+V'!C$2:L124,0)</f>
        <v>#N/A</v>
      </c>
      <c r="D148" t="e">
        <f>VLOOKUP('Ctrl+V'!D123,DATA!$D$1:$E$600,2,0)</f>
        <v>#N/A</v>
      </c>
      <c r="E148" s="9" t="e">
        <f>IF('Ctrl+V'!P123=1,'Ctrl+V'!$E123:$L124,0)</f>
        <v>#N/A</v>
      </c>
      <c r="F148" s="9" t="e">
        <f>IF('Ctrl+V'!P123=1,'Ctrl+V'!$F123:$L124,0)</f>
        <v>#N/A</v>
      </c>
      <c r="G148" t="e">
        <f>IF('Ctrl+V'!P123=1,'Ctrl+V'!$G123:$L124,0)</f>
        <v>#N/A</v>
      </c>
      <c r="H148" t="e">
        <f>IF('Ctrl+V'!P123=1,'Ctrl+V'!$H123:$L124,0)</f>
        <v>#N/A</v>
      </c>
      <c r="I148" t="e">
        <f>VLOOKUP('Ctrl+V'!I123,DATA!$G$1:$H$601,2,0)</f>
        <v>#N/A</v>
      </c>
      <c r="J148" s="9" t="e">
        <f>IF('Ctrl+V'!P123=1,'Ctrl+V'!$J123:$L124,0)</f>
        <v>#N/A</v>
      </c>
      <c r="K148" s="9" t="e">
        <f>IF('Ctrl+V'!P123=1,'Ctrl+V'!$K123:$L124,0)</f>
        <v>#N/A</v>
      </c>
      <c r="L148" t="e">
        <f>IF('Ctrl+V'!P123=1,'Ctrl+V'!$L123:$L124,0)</f>
        <v>#N/A</v>
      </c>
      <c r="M148" t="e">
        <f>IF('Ctrl+V'!P123=1,'Ctrl+V'!$M123:$M124,0)</f>
        <v>#N/A</v>
      </c>
      <c r="N148" t="e">
        <f>IF('Ctrl+V'!P123=1,'Ctrl+V'!$N123:$N124,0)</f>
        <v>#N/A</v>
      </c>
      <c r="O148" t="e">
        <f t="shared" si="9"/>
        <v>#N/A</v>
      </c>
      <c r="P148" t="e">
        <f t="shared" si="10"/>
        <v>#N/A</v>
      </c>
      <c r="Q148" t="e">
        <f>IF(P148="","",MAX(Q$1:Q147)+1)</f>
        <v>#N/A</v>
      </c>
      <c r="R148" t="e">
        <f>IF('Ctrl+V'!P123=1,'Ctrl+V'!$O123:$O124,0)</f>
        <v>#N/A</v>
      </c>
    </row>
    <row r="149" spans="1:18" x14ac:dyDescent="0.25">
      <c r="A149" t="e">
        <f>IF('Ctrl+V'!P124=1,'Ctrl+V'!$A124:$L125,0)</f>
        <v>#N/A</v>
      </c>
      <c r="B149" t="e">
        <f>VLOOKUP('Ctrl+V'!B124,DATA!$A$1:$B$600,2,0)</f>
        <v>#N/A</v>
      </c>
      <c r="C149" t="e">
        <f>IF('Ctrl+V'!P124=1,'Ctrl+V'!C$2:L125,0)</f>
        <v>#N/A</v>
      </c>
      <c r="D149" t="e">
        <f>VLOOKUP('Ctrl+V'!D124,DATA!$D$1:$E$600,2,0)</f>
        <v>#N/A</v>
      </c>
      <c r="E149" s="9" t="e">
        <f>IF('Ctrl+V'!P124=1,'Ctrl+V'!$E124:$L125,0)</f>
        <v>#N/A</v>
      </c>
      <c r="F149" s="9" t="e">
        <f>IF('Ctrl+V'!P124=1,'Ctrl+V'!$F124:$L125,0)</f>
        <v>#N/A</v>
      </c>
      <c r="G149" t="e">
        <f>IF('Ctrl+V'!P124=1,'Ctrl+V'!$G124:$L125,0)</f>
        <v>#N/A</v>
      </c>
      <c r="H149" t="e">
        <f>IF('Ctrl+V'!P124=1,'Ctrl+V'!$H124:$L125,0)</f>
        <v>#N/A</v>
      </c>
      <c r="I149" t="e">
        <f>VLOOKUP('Ctrl+V'!I124,DATA!$G$1:$H$601,2,0)</f>
        <v>#N/A</v>
      </c>
      <c r="J149" s="9" t="e">
        <f>IF('Ctrl+V'!P124=1,'Ctrl+V'!$J124:$L125,0)</f>
        <v>#N/A</v>
      </c>
      <c r="K149" s="9" t="e">
        <f>IF('Ctrl+V'!P124=1,'Ctrl+V'!$K124:$L125,0)</f>
        <v>#N/A</v>
      </c>
      <c r="L149" t="e">
        <f>IF('Ctrl+V'!P124=1,'Ctrl+V'!$L124:$L125,0)</f>
        <v>#N/A</v>
      </c>
      <c r="M149" t="e">
        <f>IF('Ctrl+V'!P124=1,'Ctrl+V'!$M124:$M125,0)</f>
        <v>#N/A</v>
      </c>
      <c r="N149" t="e">
        <f>IF('Ctrl+V'!P124=1,'Ctrl+V'!$N124:$N125,0)</f>
        <v>#N/A</v>
      </c>
      <c r="O149" t="e">
        <f t="shared" si="9"/>
        <v>#N/A</v>
      </c>
      <c r="P149" t="e">
        <f t="shared" si="10"/>
        <v>#N/A</v>
      </c>
      <c r="Q149" t="e">
        <f>IF(P149="","",MAX(Q$1:Q148)+1)</f>
        <v>#N/A</v>
      </c>
      <c r="R149" t="e">
        <f>IF('Ctrl+V'!P124=1,'Ctrl+V'!$O124:$O125,0)</f>
        <v>#N/A</v>
      </c>
    </row>
    <row r="150" spans="1:18" x14ac:dyDescent="0.25">
      <c r="A150" t="e">
        <f>IF('Ctrl+V'!P125=1,'Ctrl+V'!$A125:$L126,0)</f>
        <v>#N/A</v>
      </c>
      <c r="B150" t="e">
        <f>VLOOKUP('Ctrl+V'!B125,DATA!$A$1:$B$600,2,0)</f>
        <v>#N/A</v>
      </c>
      <c r="C150" t="e">
        <f>IF('Ctrl+V'!P125=1,'Ctrl+V'!C$2:L126,0)</f>
        <v>#N/A</v>
      </c>
      <c r="D150" t="e">
        <f>VLOOKUP('Ctrl+V'!D125,DATA!$D$1:$E$600,2,0)</f>
        <v>#N/A</v>
      </c>
      <c r="E150" s="9" t="e">
        <f>IF('Ctrl+V'!P125=1,'Ctrl+V'!$E125:$L126,0)</f>
        <v>#N/A</v>
      </c>
      <c r="F150" s="9" t="e">
        <f>IF('Ctrl+V'!P125=1,'Ctrl+V'!$F125:$L126,0)</f>
        <v>#N/A</v>
      </c>
      <c r="G150" t="e">
        <f>IF('Ctrl+V'!P125=1,'Ctrl+V'!$G125:$L126,0)</f>
        <v>#N/A</v>
      </c>
      <c r="H150" t="e">
        <f>IF('Ctrl+V'!P125=1,'Ctrl+V'!$H125:$L126,0)</f>
        <v>#N/A</v>
      </c>
      <c r="I150" t="e">
        <f>VLOOKUP('Ctrl+V'!I125,DATA!$G$1:$H$601,2,0)</f>
        <v>#N/A</v>
      </c>
      <c r="J150" s="9" t="e">
        <f>IF('Ctrl+V'!P125=1,'Ctrl+V'!$J125:$L126,0)</f>
        <v>#N/A</v>
      </c>
      <c r="K150" s="9" t="e">
        <f>IF('Ctrl+V'!P125=1,'Ctrl+V'!$K125:$L126,0)</f>
        <v>#N/A</v>
      </c>
      <c r="L150" t="e">
        <f>IF('Ctrl+V'!P125=1,'Ctrl+V'!$L125:$L126,0)</f>
        <v>#N/A</v>
      </c>
      <c r="M150" t="e">
        <f>IF('Ctrl+V'!P125=1,'Ctrl+V'!$M125:$M126,0)</f>
        <v>#N/A</v>
      </c>
      <c r="N150" t="e">
        <f>IF('Ctrl+V'!P125=1,'Ctrl+V'!$N125:$N126,0)</f>
        <v>#N/A</v>
      </c>
      <c r="O150" t="e">
        <f t="shared" si="9"/>
        <v>#N/A</v>
      </c>
      <c r="P150" t="e">
        <f t="shared" si="10"/>
        <v>#N/A</v>
      </c>
      <c r="Q150" t="e">
        <f>IF(P150="","",MAX(Q$1:Q149)+1)</f>
        <v>#N/A</v>
      </c>
      <c r="R150" t="e">
        <f>IF('Ctrl+V'!P125=1,'Ctrl+V'!$O125:$O126,0)</f>
        <v>#N/A</v>
      </c>
    </row>
    <row r="151" spans="1:18" x14ac:dyDescent="0.25">
      <c r="A151" t="e">
        <f>IF('Ctrl+V'!P126=1,'Ctrl+V'!$A126:$L127,0)</f>
        <v>#N/A</v>
      </c>
      <c r="B151" t="e">
        <f>VLOOKUP('Ctrl+V'!B126,DATA!$A$1:$B$600,2,0)</f>
        <v>#N/A</v>
      </c>
      <c r="C151" t="e">
        <f>IF('Ctrl+V'!P126=1,'Ctrl+V'!C$2:L127,0)</f>
        <v>#N/A</v>
      </c>
      <c r="D151" t="e">
        <f>VLOOKUP('Ctrl+V'!D126,DATA!$D$1:$E$600,2,0)</f>
        <v>#N/A</v>
      </c>
      <c r="E151" s="9" t="e">
        <f>IF('Ctrl+V'!P126=1,'Ctrl+V'!$E126:$L127,0)</f>
        <v>#N/A</v>
      </c>
      <c r="F151" s="9" t="e">
        <f>IF('Ctrl+V'!P126=1,'Ctrl+V'!$F126:$L127,0)</f>
        <v>#N/A</v>
      </c>
      <c r="G151" t="e">
        <f>IF('Ctrl+V'!P126=1,'Ctrl+V'!$G126:$L127,0)</f>
        <v>#N/A</v>
      </c>
      <c r="H151" t="e">
        <f>IF('Ctrl+V'!P126=1,'Ctrl+V'!$H126:$L127,0)</f>
        <v>#N/A</v>
      </c>
      <c r="I151" t="e">
        <f>VLOOKUP('Ctrl+V'!I126,DATA!$G$1:$H$601,2,0)</f>
        <v>#N/A</v>
      </c>
      <c r="J151" s="9" t="e">
        <f>IF('Ctrl+V'!P126=1,'Ctrl+V'!$J126:$L127,0)</f>
        <v>#N/A</v>
      </c>
      <c r="K151" s="9" t="e">
        <f>IF('Ctrl+V'!P126=1,'Ctrl+V'!$K126:$L127,0)</f>
        <v>#N/A</v>
      </c>
      <c r="L151" t="e">
        <f>IF('Ctrl+V'!P126=1,'Ctrl+V'!$L126:$L127,0)</f>
        <v>#N/A</v>
      </c>
      <c r="M151" t="e">
        <f>IF('Ctrl+V'!P126=1,'Ctrl+V'!$M126:$M127,0)</f>
        <v>#N/A</v>
      </c>
      <c r="N151" t="e">
        <f>IF('Ctrl+V'!P126=1,'Ctrl+V'!$N126:$N127,0)</f>
        <v>#N/A</v>
      </c>
      <c r="O151" t="e">
        <f t="shared" si="9"/>
        <v>#N/A</v>
      </c>
      <c r="P151" t="e">
        <f t="shared" si="10"/>
        <v>#N/A</v>
      </c>
      <c r="Q151" t="e">
        <f>IF(P151="","",MAX(Q$1:Q150)+1)</f>
        <v>#N/A</v>
      </c>
      <c r="R151" t="e">
        <f>IF('Ctrl+V'!P126=1,'Ctrl+V'!$O126:$O127,0)</f>
        <v>#N/A</v>
      </c>
    </row>
    <row r="152" spans="1:18" x14ac:dyDescent="0.25">
      <c r="A152" t="e">
        <f>IF('Ctrl+V'!P127=1,'Ctrl+V'!$A127:$L128,0)</f>
        <v>#N/A</v>
      </c>
      <c r="B152" t="e">
        <f>VLOOKUP('Ctrl+V'!B127,DATA!$A$1:$B$600,2,0)</f>
        <v>#N/A</v>
      </c>
      <c r="C152" t="e">
        <f>IF('Ctrl+V'!P127=1,'Ctrl+V'!C$2:L128,0)</f>
        <v>#N/A</v>
      </c>
      <c r="D152" t="e">
        <f>VLOOKUP('Ctrl+V'!D127,DATA!$D$1:$E$600,2,0)</f>
        <v>#N/A</v>
      </c>
      <c r="E152" s="9" t="e">
        <f>IF('Ctrl+V'!P127=1,'Ctrl+V'!$E127:$L128,0)</f>
        <v>#N/A</v>
      </c>
      <c r="F152" s="9" t="e">
        <f>IF('Ctrl+V'!P127=1,'Ctrl+V'!$F127:$L128,0)</f>
        <v>#N/A</v>
      </c>
      <c r="G152" t="e">
        <f>IF('Ctrl+V'!P127=1,'Ctrl+V'!$G127:$L128,0)</f>
        <v>#N/A</v>
      </c>
      <c r="H152" t="e">
        <f>IF('Ctrl+V'!P127=1,'Ctrl+V'!$H127:$L128,0)</f>
        <v>#N/A</v>
      </c>
      <c r="I152" t="e">
        <f>VLOOKUP('Ctrl+V'!I127,DATA!$G$1:$H$601,2,0)</f>
        <v>#N/A</v>
      </c>
      <c r="J152" s="9" t="e">
        <f>IF('Ctrl+V'!P127=1,'Ctrl+V'!$J127:$L128,0)</f>
        <v>#N/A</v>
      </c>
      <c r="K152" s="9" t="e">
        <f>IF('Ctrl+V'!P127=1,'Ctrl+V'!$K127:$L128,0)</f>
        <v>#N/A</v>
      </c>
      <c r="L152" t="e">
        <f>IF('Ctrl+V'!P127=1,'Ctrl+V'!$L127:$L128,0)</f>
        <v>#N/A</v>
      </c>
      <c r="M152" t="e">
        <f>IF('Ctrl+V'!P127=1,'Ctrl+V'!$M127:$M128,0)</f>
        <v>#N/A</v>
      </c>
      <c r="N152" t="e">
        <f>IF('Ctrl+V'!P127=1,'Ctrl+V'!$N127:$N128,0)</f>
        <v>#N/A</v>
      </c>
      <c r="O152" t="e">
        <f t="shared" si="9"/>
        <v>#N/A</v>
      </c>
      <c r="P152" t="e">
        <f t="shared" si="10"/>
        <v>#N/A</v>
      </c>
      <c r="Q152" t="e">
        <f>IF(P152="","",MAX(Q$1:Q151)+1)</f>
        <v>#N/A</v>
      </c>
      <c r="R152" t="e">
        <f>IF('Ctrl+V'!P127=1,'Ctrl+V'!$O127:$O128,0)</f>
        <v>#N/A</v>
      </c>
    </row>
    <row r="153" spans="1:18" x14ac:dyDescent="0.25">
      <c r="A153" t="e">
        <f>IF('Ctrl+V'!P128=1,'Ctrl+V'!$A128:$L129,0)</f>
        <v>#N/A</v>
      </c>
      <c r="B153" t="e">
        <f>VLOOKUP('Ctrl+V'!B128,DATA!$A$1:$B$600,2,0)</f>
        <v>#N/A</v>
      </c>
      <c r="C153" t="e">
        <f>IF('Ctrl+V'!P128=1,'Ctrl+V'!C$2:L129,0)</f>
        <v>#N/A</v>
      </c>
      <c r="D153" t="e">
        <f>VLOOKUP('Ctrl+V'!D128,DATA!$D$1:$E$600,2,0)</f>
        <v>#N/A</v>
      </c>
      <c r="E153" s="9" t="e">
        <f>IF('Ctrl+V'!P128=1,'Ctrl+V'!$E128:$L129,0)</f>
        <v>#N/A</v>
      </c>
      <c r="F153" s="9" t="e">
        <f>IF('Ctrl+V'!P128=1,'Ctrl+V'!$F128:$L129,0)</f>
        <v>#N/A</v>
      </c>
      <c r="G153" t="e">
        <f>IF('Ctrl+V'!P128=1,'Ctrl+V'!$G128:$L129,0)</f>
        <v>#N/A</v>
      </c>
      <c r="H153" t="e">
        <f>IF('Ctrl+V'!P128=1,'Ctrl+V'!$H128:$L129,0)</f>
        <v>#N/A</v>
      </c>
      <c r="I153" t="e">
        <f>VLOOKUP('Ctrl+V'!I128,DATA!$G$1:$H$601,2,0)</f>
        <v>#N/A</v>
      </c>
      <c r="J153" s="9" t="e">
        <f>IF('Ctrl+V'!P128=1,'Ctrl+V'!$J128:$L129,0)</f>
        <v>#N/A</v>
      </c>
      <c r="K153" s="9" t="e">
        <f>IF('Ctrl+V'!P128=1,'Ctrl+V'!$K128:$L129,0)</f>
        <v>#N/A</v>
      </c>
      <c r="L153" t="e">
        <f>IF('Ctrl+V'!P128=1,'Ctrl+V'!$L128:$L129,0)</f>
        <v>#N/A</v>
      </c>
      <c r="M153" t="e">
        <f>IF('Ctrl+V'!P128=1,'Ctrl+V'!$M128:$M129,0)</f>
        <v>#N/A</v>
      </c>
      <c r="N153" t="e">
        <f>IF('Ctrl+V'!P128=1,'Ctrl+V'!$N128:$N129,0)</f>
        <v>#N/A</v>
      </c>
      <c r="O153" t="e">
        <f t="shared" si="9"/>
        <v>#N/A</v>
      </c>
      <c r="P153" t="e">
        <f t="shared" si="10"/>
        <v>#N/A</v>
      </c>
      <c r="Q153" t="e">
        <f>IF(P153="","",MAX(Q$1:Q152)+1)</f>
        <v>#N/A</v>
      </c>
      <c r="R153" t="e">
        <f>IF('Ctrl+V'!P128=1,'Ctrl+V'!$O128:$O129,0)</f>
        <v>#N/A</v>
      </c>
    </row>
    <row r="154" spans="1:18" x14ac:dyDescent="0.25">
      <c r="A154" t="e">
        <f>IF('Ctrl+V'!P129=1,'Ctrl+V'!$A129:$L130,0)</f>
        <v>#N/A</v>
      </c>
      <c r="B154" t="e">
        <f>VLOOKUP('Ctrl+V'!B129,DATA!$A$1:$B$600,2,0)</f>
        <v>#N/A</v>
      </c>
      <c r="C154" t="e">
        <f>IF('Ctrl+V'!P129=1,'Ctrl+V'!C$2:L130,0)</f>
        <v>#N/A</v>
      </c>
      <c r="D154" t="e">
        <f>VLOOKUP('Ctrl+V'!D129,DATA!$D$1:$E$600,2,0)</f>
        <v>#N/A</v>
      </c>
      <c r="E154" s="9" t="e">
        <f>IF('Ctrl+V'!P129=1,'Ctrl+V'!$E129:$L130,0)</f>
        <v>#N/A</v>
      </c>
      <c r="F154" s="9" t="e">
        <f>IF('Ctrl+V'!P129=1,'Ctrl+V'!$F129:$L130,0)</f>
        <v>#N/A</v>
      </c>
      <c r="G154" t="e">
        <f>IF('Ctrl+V'!P129=1,'Ctrl+V'!$G129:$L130,0)</f>
        <v>#N/A</v>
      </c>
      <c r="H154" t="e">
        <f>IF('Ctrl+V'!P129=1,'Ctrl+V'!$H129:$L130,0)</f>
        <v>#N/A</v>
      </c>
      <c r="I154" t="e">
        <f>VLOOKUP('Ctrl+V'!I129,DATA!$G$1:$H$601,2,0)</f>
        <v>#N/A</v>
      </c>
      <c r="J154" s="9" t="e">
        <f>IF('Ctrl+V'!P129=1,'Ctrl+V'!$J129:$L130,0)</f>
        <v>#N/A</v>
      </c>
      <c r="K154" s="9" t="e">
        <f>IF('Ctrl+V'!P129=1,'Ctrl+V'!$K129:$L130,0)</f>
        <v>#N/A</v>
      </c>
      <c r="L154" t="e">
        <f>IF('Ctrl+V'!P129=1,'Ctrl+V'!$L129:$L130,0)</f>
        <v>#N/A</v>
      </c>
      <c r="M154" t="e">
        <f>IF('Ctrl+V'!P129=1,'Ctrl+V'!$M129:$M130,0)</f>
        <v>#N/A</v>
      </c>
      <c r="N154" t="e">
        <f>IF('Ctrl+V'!P129=1,'Ctrl+V'!$N129:$N130,0)</f>
        <v>#N/A</v>
      </c>
      <c r="O154" t="e">
        <f t="shared" si="9"/>
        <v>#N/A</v>
      </c>
      <c r="P154" t="e">
        <f t="shared" si="10"/>
        <v>#N/A</v>
      </c>
      <c r="Q154" t="e">
        <f>IF(P154="","",MAX(Q$1:Q153)+1)</f>
        <v>#N/A</v>
      </c>
      <c r="R154" t="e">
        <f>IF('Ctrl+V'!P129=1,'Ctrl+V'!$O129:$O130,0)</f>
        <v>#N/A</v>
      </c>
    </row>
    <row r="155" spans="1:18" x14ac:dyDescent="0.25">
      <c r="A155" t="e">
        <f>IF('Ctrl+V'!P130=1,'Ctrl+V'!$A130:$L131,0)</f>
        <v>#N/A</v>
      </c>
      <c r="B155" t="e">
        <f>VLOOKUP('Ctrl+V'!B130,DATA!$A$1:$B$600,2,0)</f>
        <v>#N/A</v>
      </c>
      <c r="C155" t="e">
        <f>IF('Ctrl+V'!P130=1,'Ctrl+V'!C$2:L131,0)</f>
        <v>#N/A</v>
      </c>
      <c r="D155" t="e">
        <f>VLOOKUP('Ctrl+V'!D130,DATA!$D$1:$E$600,2,0)</f>
        <v>#N/A</v>
      </c>
      <c r="E155" s="9" t="e">
        <f>IF('Ctrl+V'!P130=1,'Ctrl+V'!$E130:$L131,0)</f>
        <v>#N/A</v>
      </c>
      <c r="F155" s="9" t="e">
        <f>IF('Ctrl+V'!P130=1,'Ctrl+V'!$F130:$L131,0)</f>
        <v>#N/A</v>
      </c>
      <c r="G155" t="e">
        <f>IF('Ctrl+V'!P130=1,'Ctrl+V'!$G130:$L131,0)</f>
        <v>#N/A</v>
      </c>
      <c r="H155" t="e">
        <f>IF('Ctrl+V'!P130=1,'Ctrl+V'!$H130:$L131,0)</f>
        <v>#N/A</v>
      </c>
      <c r="I155" t="e">
        <f>VLOOKUP('Ctrl+V'!I130,DATA!$G$1:$H$601,2,0)</f>
        <v>#N/A</v>
      </c>
      <c r="J155" s="9" t="e">
        <f>IF('Ctrl+V'!P130=1,'Ctrl+V'!$J130:$L131,0)</f>
        <v>#N/A</v>
      </c>
      <c r="K155" s="9" t="e">
        <f>IF('Ctrl+V'!P130=1,'Ctrl+V'!$K130:$L131,0)</f>
        <v>#N/A</v>
      </c>
      <c r="L155" t="e">
        <f>IF('Ctrl+V'!P130=1,'Ctrl+V'!$L130:$L131,0)</f>
        <v>#N/A</v>
      </c>
      <c r="M155" t="e">
        <f>IF('Ctrl+V'!P130=1,'Ctrl+V'!$M130:$M131,0)</f>
        <v>#N/A</v>
      </c>
      <c r="N155" t="e">
        <f>IF('Ctrl+V'!P130=1,'Ctrl+V'!$N130:$N131,0)</f>
        <v>#N/A</v>
      </c>
      <c r="O155" t="e">
        <f t="shared" si="9"/>
        <v>#N/A</v>
      </c>
      <c r="P155" t="e">
        <f t="shared" si="10"/>
        <v>#N/A</v>
      </c>
      <c r="Q155" t="e">
        <f>IF(P155="","",MAX(Q$1:Q154)+1)</f>
        <v>#N/A</v>
      </c>
      <c r="R155" t="e">
        <f>IF('Ctrl+V'!P130=1,'Ctrl+V'!$O130:$O131,0)</f>
        <v>#N/A</v>
      </c>
    </row>
    <row r="156" spans="1:18" x14ac:dyDescent="0.25">
      <c r="A156" t="e">
        <f>IF('Ctrl+V'!P131=1,'Ctrl+V'!$A131:$L132,0)</f>
        <v>#N/A</v>
      </c>
      <c r="B156" t="e">
        <f>VLOOKUP('Ctrl+V'!B131,DATA!$A$1:$B$600,2,0)</f>
        <v>#N/A</v>
      </c>
      <c r="C156" t="e">
        <f>IF('Ctrl+V'!P131=1,'Ctrl+V'!C$2:L132,0)</f>
        <v>#N/A</v>
      </c>
      <c r="D156" t="e">
        <f>VLOOKUP('Ctrl+V'!D131,DATA!$D$1:$E$600,2,0)</f>
        <v>#N/A</v>
      </c>
      <c r="E156" s="9" t="e">
        <f>IF('Ctrl+V'!P131=1,'Ctrl+V'!$E131:$L132,0)</f>
        <v>#N/A</v>
      </c>
      <c r="F156" s="9" t="e">
        <f>IF('Ctrl+V'!P131=1,'Ctrl+V'!$F131:$L132,0)</f>
        <v>#N/A</v>
      </c>
      <c r="G156" t="e">
        <f>IF('Ctrl+V'!P131=1,'Ctrl+V'!$G131:$L132,0)</f>
        <v>#N/A</v>
      </c>
      <c r="H156" t="e">
        <f>IF('Ctrl+V'!P131=1,'Ctrl+V'!$H131:$L132,0)</f>
        <v>#N/A</v>
      </c>
      <c r="I156" t="e">
        <f>VLOOKUP('Ctrl+V'!I131,DATA!$G$1:$H$601,2,0)</f>
        <v>#N/A</v>
      </c>
      <c r="J156" s="9" t="e">
        <f>IF('Ctrl+V'!P131=1,'Ctrl+V'!$J131:$L132,0)</f>
        <v>#N/A</v>
      </c>
      <c r="K156" s="9" t="e">
        <f>IF('Ctrl+V'!P131=1,'Ctrl+V'!$K131:$L132,0)</f>
        <v>#N/A</v>
      </c>
      <c r="L156" t="e">
        <f>IF('Ctrl+V'!P131=1,'Ctrl+V'!$L131:$L132,0)</f>
        <v>#N/A</v>
      </c>
      <c r="M156" t="e">
        <f>IF('Ctrl+V'!P131=1,'Ctrl+V'!$M131:$M132,0)</f>
        <v>#N/A</v>
      </c>
      <c r="N156" t="e">
        <f>IF('Ctrl+V'!P131=1,'Ctrl+V'!$N131:$N132,0)</f>
        <v>#N/A</v>
      </c>
      <c r="O156" t="e">
        <f t="shared" si="9"/>
        <v>#N/A</v>
      </c>
      <c r="P156" t="e">
        <f t="shared" si="10"/>
        <v>#N/A</v>
      </c>
      <c r="Q156" t="e">
        <f>IF(P156="","",MAX(Q$1:Q155)+1)</f>
        <v>#N/A</v>
      </c>
      <c r="R156" t="e">
        <f>IF('Ctrl+V'!P131=1,'Ctrl+V'!$O131:$O132,0)</f>
        <v>#N/A</v>
      </c>
    </row>
    <row r="157" spans="1:18" x14ac:dyDescent="0.25">
      <c r="A157" t="e">
        <f>IF('Ctrl+V'!P132=1,'Ctrl+V'!$A132:$L133,0)</f>
        <v>#N/A</v>
      </c>
      <c r="B157" t="e">
        <f>VLOOKUP('Ctrl+V'!B132,DATA!$A$1:$B$600,2,0)</f>
        <v>#N/A</v>
      </c>
      <c r="C157" t="e">
        <f>IF('Ctrl+V'!P132=1,'Ctrl+V'!C$2:L133,0)</f>
        <v>#N/A</v>
      </c>
      <c r="D157" t="e">
        <f>VLOOKUP('Ctrl+V'!D132,DATA!$D$1:$E$600,2,0)</f>
        <v>#N/A</v>
      </c>
      <c r="E157" s="9" t="e">
        <f>IF('Ctrl+V'!P132=1,'Ctrl+V'!$E132:$L133,0)</f>
        <v>#N/A</v>
      </c>
      <c r="F157" s="9" t="e">
        <f>IF('Ctrl+V'!P132=1,'Ctrl+V'!$F132:$L133,0)</f>
        <v>#N/A</v>
      </c>
      <c r="G157" t="e">
        <f>IF('Ctrl+V'!P132=1,'Ctrl+V'!$G132:$L133,0)</f>
        <v>#N/A</v>
      </c>
      <c r="H157" t="e">
        <f>IF('Ctrl+V'!P132=1,'Ctrl+V'!$H132:$L133,0)</f>
        <v>#N/A</v>
      </c>
      <c r="I157" t="e">
        <f>VLOOKUP('Ctrl+V'!I132,DATA!$G$1:$H$601,2,0)</f>
        <v>#N/A</v>
      </c>
      <c r="J157" s="9" t="e">
        <f>IF('Ctrl+V'!P132=1,'Ctrl+V'!$J132:$L133,0)</f>
        <v>#N/A</v>
      </c>
      <c r="K157" s="9" t="e">
        <f>IF('Ctrl+V'!P132=1,'Ctrl+V'!$K132:$L133,0)</f>
        <v>#N/A</v>
      </c>
      <c r="L157" t="e">
        <f>IF('Ctrl+V'!P132=1,'Ctrl+V'!$L132:$L133,0)</f>
        <v>#N/A</v>
      </c>
      <c r="M157" t="e">
        <f>IF('Ctrl+V'!P132=1,'Ctrl+V'!$M132:$M133,0)</f>
        <v>#N/A</v>
      </c>
      <c r="N157" t="e">
        <f>IF('Ctrl+V'!P132=1,'Ctrl+V'!$N132:$N133,0)</f>
        <v>#N/A</v>
      </c>
      <c r="O157" t="e">
        <f t="shared" si="9"/>
        <v>#N/A</v>
      </c>
      <c r="P157" t="e">
        <f t="shared" si="10"/>
        <v>#N/A</v>
      </c>
      <c r="Q157" t="e">
        <f>IF(P157="","",MAX(Q$1:Q156)+1)</f>
        <v>#N/A</v>
      </c>
      <c r="R157" t="e">
        <f>IF('Ctrl+V'!P132=1,'Ctrl+V'!$O132:$O133,0)</f>
        <v>#N/A</v>
      </c>
    </row>
    <row r="158" spans="1:18" x14ac:dyDescent="0.25">
      <c r="A158" t="e">
        <f>IF('Ctrl+V'!P133=1,'Ctrl+V'!$A133:$L134,0)</f>
        <v>#N/A</v>
      </c>
      <c r="B158" t="e">
        <f>VLOOKUP('Ctrl+V'!B133,DATA!$A$1:$B$600,2,0)</f>
        <v>#N/A</v>
      </c>
      <c r="C158" t="e">
        <f>IF('Ctrl+V'!P133=1,'Ctrl+V'!C$2:L134,0)</f>
        <v>#N/A</v>
      </c>
      <c r="D158" t="e">
        <f>VLOOKUP('Ctrl+V'!D133,DATA!$D$1:$E$600,2,0)</f>
        <v>#N/A</v>
      </c>
      <c r="E158" s="9" t="e">
        <f>IF('Ctrl+V'!P133=1,'Ctrl+V'!$E133:$L134,0)</f>
        <v>#N/A</v>
      </c>
      <c r="F158" s="9" t="e">
        <f>IF('Ctrl+V'!P133=1,'Ctrl+V'!$F133:$L134,0)</f>
        <v>#N/A</v>
      </c>
      <c r="G158" t="e">
        <f>IF('Ctrl+V'!P133=1,'Ctrl+V'!$G133:$L134,0)</f>
        <v>#N/A</v>
      </c>
      <c r="H158" t="e">
        <f>IF('Ctrl+V'!P133=1,'Ctrl+V'!$H133:$L134,0)</f>
        <v>#N/A</v>
      </c>
      <c r="I158" t="e">
        <f>VLOOKUP('Ctrl+V'!I133,DATA!$G$1:$H$601,2,0)</f>
        <v>#N/A</v>
      </c>
      <c r="J158" s="9" t="e">
        <f>IF('Ctrl+V'!P133=1,'Ctrl+V'!$J133:$L134,0)</f>
        <v>#N/A</v>
      </c>
      <c r="K158" s="9" t="e">
        <f>IF('Ctrl+V'!P133=1,'Ctrl+V'!$K133:$L134,0)</f>
        <v>#N/A</v>
      </c>
      <c r="L158" t="e">
        <f>IF('Ctrl+V'!P133=1,'Ctrl+V'!$L133:$L134,0)</f>
        <v>#N/A</v>
      </c>
      <c r="M158" t="e">
        <f>IF('Ctrl+V'!P133=1,'Ctrl+V'!$M133:$M134,0)</f>
        <v>#N/A</v>
      </c>
      <c r="N158" t="e">
        <f>IF('Ctrl+V'!P133=1,'Ctrl+V'!$N133:$N134,0)</f>
        <v>#N/A</v>
      </c>
      <c r="O158" t="e">
        <f t="shared" si="9"/>
        <v>#N/A</v>
      </c>
      <c r="P158" t="e">
        <f t="shared" si="10"/>
        <v>#N/A</v>
      </c>
      <c r="Q158" t="e">
        <f>IF(P158="","",MAX(Q$1:Q157)+1)</f>
        <v>#N/A</v>
      </c>
      <c r="R158" t="e">
        <f>IF('Ctrl+V'!P133=1,'Ctrl+V'!$O133:$O134,0)</f>
        <v>#N/A</v>
      </c>
    </row>
    <row r="159" spans="1:18" x14ac:dyDescent="0.25">
      <c r="A159" t="e">
        <f>IF('Ctrl+V'!P134=1,'Ctrl+V'!$A134:$L135,0)</f>
        <v>#N/A</v>
      </c>
      <c r="B159" t="e">
        <f>VLOOKUP('Ctrl+V'!B134,DATA!$A$1:$B$600,2,0)</f>
        <v>#N/A</v>
      </c>
      <c r="C159" t="e">
        <f>IF('Ctrl+V'!P134=1,'Ctrl+V'!C$2:L135,0)</f>
        <v>#N/A</v>
      </c>
      <c r="D159" t="e">
        <f>VLOOKUP('Ctrl+V'!D134,DATA!$D$1:$E$600,2,0)</f>
        <v>#N/A</v>
      </c>
      <c r="E159" s="9" t="e">
        <f>IF('Ctrl+V'!P134=1,'Ctrl+V'!$E134:$L135,0)</f>
        <v>#N/A</v>
      </c>
      <c r="F159" s="9" t="e">
        <f>IF('Ctrl+V'!P134=1,'Ctrl+V'!$F134:$L135,0)</f>
        <v>#N/A</v>
      </c>
      <c r="G159" t="e">
        <f>IF('Ctrl+V'!P134=1,'Ctrl+V'!$G134:$L135,0)</f>
        <v>#N/A</v>
      </c>
      <c r="H159" t="e">
        <f>IF('Ctrl+V'!P134=1,'Ctrl+V'!$H134:$L135,0)</f>
        <v>#N/A</v>
      </c>
      <c r="I159" t="e">
        <f>VLOOKUP('Ctrl+V'!I134,DATA!$G$1:$H$601,2,0)</f>
        <v>#N/A</v>
      </c>
      <c r="J159" s="9" t="e">
        <f>IF('Ctrl+V'!P134=1,'Ctrl+V'!$J134:$L135,0)</f>
        <v>#N/A</v>
      </c>
      <c r="K159" s="9" t="e">
        <f>IF('Ctrl+V'!P134=1,'Ctrl+V'!$K134:$L135,0)</f>
        <v>#N/A</v>
      </c>
      <c r="L159" t="e">
        <f>IF('Ctrl+V'!P134=1,'Ctrl+V'!$L134:$L135,0)</f>
        <v>#N/A</v>
      </c>
      <c r="M159" t="e">
        <f>IF('Ctrl+V'!P134=1,'Ctrl+V'!$M134:$M135,0)</f>
        <v>#N/A</v>
      </c>
      <c r="N159" t="e">
        <f>IF('Ctrl+V'!P134=1,'Ctrl+V'!$N134:$N135,0)</f>
        <v>#N/A</v>
      </c>
      <c r="O159" t="e">
        <f t="shared" si="9"/>
        <v>#N/A</v>
      </c>
      <c r="P159" t="e">
        <f t="shared" si="10"/>
        <v>#N/A</v>
      </c>
      <c r="Q159" t="e">
        <f>IF(P159="","",MAX(Q$1:Q158)+1)</f>
        <v>#N/A</v>
      </c>
      <c r="R159" t="e">
        <f>IF('Ctrl+V'!P134=1,'Ctrl+V'!$O134:$O135,0)</f>
        <v>#N/A</v>
      </c>
    </row>
    <row r="160" spans="1:18" x14ac:dyDescent="0.25">
      <c r="A160" t="e">
        <f>IF('Ctrl+V'!P135=1,'Ctrl+V'!$A135:$L136,0)</f>
        <v>#N/A</v>
      </c>
      <c r="B160" t="e">
        <f>VLOOKUP('Ctrl+V'!B135,DATA!$A$1:$B$600,2,0)</f>
        <v>#N/A</v>
      </c>
      <c r="C160" t="e">
        <f>IF('Ctrl+V'!P135=1,'Ctrl+V'!C$2:L136,0)</f>
        <v>#N/A</v>
      </c>
      <c r="D160" t="e">
        <f>VLOOKUP('Ctrl+V'!D135,DATA!$D$1:$E$600,2,0)</f>
        <v>#N/A</v>
      </c>
      <c r="E160" s="9" t="e">
        <f>IF('Ctrl+V'!P135=1,'Ctrl+V'!$E135:$L136,0)</f>
        <v>#N/A</v>
      </c>
      <c r="F160" s="9" t="e">
        <f>IF('Ctrl+V'!P135=1,'Ctrl+V'!$F135:$L136,0)</f>
        <v>#N/A</v>
      </c>
      <c r="G160" t="e">
        <f>IF('Ctrl+V'!P135=1,'Ctrl+V'!$G135:$L136,0)</f>
        <v>#N/A</v>
      </c>
      <c r="H160" t="e">
        <f>IF('Ctrl+V'!P135=1,'Ctrl+V'!$H135:$L136,0)</f>
        <v>#N/A</v>
      </c>
      <c r="I160" t="e">
        <f>VLOOKUP('Ctrl+V'!I135,DATA!$G$1:$H$601,2,0)</f>
        <v>#N/A</v>
      </c>
      <c r="J160" s="9" t="e">
        <f>IF('Ctrl+V'!P135=1,'Ctrl+V'!$J135:$L136,0)</f>
        <v>#N/A</v>
      </c>
      <c r="K160" s="9" t="e">
        <f>IF('Ctrl+V'!P135=1,'Ctrl+V'!$K135:$L136,0)</f>
        <v>#N/A</v>
      </c>
      <c r="L160" t="e">
        <f>IF('Ctrl+V'!P135=1,'Ctrl+V'!$L135:$L136,0)</f>
        <v>#N/A</v>
      </c>
      <c r="M160" t="e">
        <f>IF('Ctrl+V'!P135=1,'Ctrl+V'!$M135:$M136,0)</f>
        <v>#N/A</v>
      </c>
      <c r="N160" t="e">
        <f>IF('Ctrl+V'!P135=1,'Ctrl+V'!$N135:$N136,0)</f>
        <v>#N/A</v>
      </c>
      <c r="O160" t="e">
        <f t="shared" si="9"/>
        <v>#N/A</v>
      </c>
      <c r="P160" t="e">
        <f t="shared" si="10"/>
        <v>#N/A</v>
      </c>
      <c r="Q160" t="e">
        <f>IF(P160="","",MAX(Q$1:Q159)+1)</f>
        <v>#N/A</v>
      </c>
      <c r="R160" t="e">
        <f>IF('Ctrl+V'!P135=1,'Ctrl+V'!$O135:$O136,0)</f>
        <v>#N/A</v>
      </c>
    </row>
    <row r="161" spans="1:18" x14ac:dyDescent="0.25">
      <c r="A161" t="e">
        <f>IF('Ctrl+V'!P136=1,'Ctrl+V'!$A136:$L137,0)</f>
        <v>#N/A</v>
      </c>
      <c r="B161" t="e">
        <f>VLOOKUP('Ctrl+V'!B136,DATA!$A$1:$B$600,2,0)</f>
        <v>#N/A</v>
      </c>
      <c r="C161" t="e">
        <f>IF('Ctrl+V'!P136=1,'Ctrl+V'!C$2:L137,0)</f>
        <v>#N/A</v>
      </c>
      <c r="D161" t="e">
        <f>VLOOKUP('Ctrl+V'!D136,DATA!$D$1:$E$600,2,0)</f>
        <v>#N/A</v>
      </c>
      <c r="E161" s="9" t="e">
        <f>IF('Ctrl+V'!P136=1,'Ctrl+V'!$E136:$L137,0)</f>
        <v>#N/A</v>
      </c>
      <c r="F161" s="9" t="e">
        <f>IF('Ctrl+V'!P136=1,'Ctrl+V'!$F136:$L137,0)</f>
        <v>#N/A</v>
      </c>
      <c r="G161" t="e">
        <f>IF('Ctrl+V'!P136=1,'Ctrl+V'!$G136:$L137,0)</f>
        <v>#N/A</v>
      </c>
      <c r="H161" t="e">
        <f>IF('Ctrl+V'!P136=1,'Ctrl+V'!$H136:$L137,0)</f>
        <v>#N/A</v>
      </c>
      <c r="I161" t="e">
        <f>VLOOKUP('Ctrl+V'!I136,DATA!$G$1:$H$601,2,0)</f>
        <v>#N/A</v>
      </c>
      <c r="J161" s="9" t="e">
        <f>IF('Ctrl+V'!P136=1,'Ctrl+V'!$J136:$L137,0)</f>
        <v>#N/A</v>
      </c>
      <c r="K161" s="9" t="e">
        <f>IF('Ctrl+V'!P136=1,'Ctrl+V'!$K136:$L137,0)</f>
        <v>#N/A</v>
      </c>
      <c r="L161" t="e">
        <f>IF('Ctrl+V'!P136=1,'Ctrl+V'!$L136:$L137,0)</f>
        <v>#N/A</v>
      </c>
      <c r="M161" t="e">
        <f>IF('Ctrl+V'!P136=1,'Ctrl+V'!$M136:$M137,0)</f>
        <v>#N/A</v>
      </c>
      <c r="N161" t="e">
        <f>IF('Ctrl+V'!P136=1,'Ctrl+V'!$N136:$N137,0)</f>
        <v>#N/A</v>
      </c>
      <c r="O161" t="e">
        <f t="shared" si="9"/>
        <v>#N/A</v>
      </c>
      <c r="P161" t="e">
        <f t="shared" si="10"/>
        <v>#N/A</v>
      </c>
      <c r="Q161" t="e">
        <f>IF(P161="","",MAX(Q$1:Q160)+1)</f>
        <v>#N/A</v>
      </c>
      <c r="R161" t="e">
        <f>IF('Ctrl+V'!P136=1,'Ctrl+V'!$O136:$O137,0)</f>
        <v>#N/A</v>
      </c>
    </row>
    <row r="162" spans="1:18" x14ac:dyDescent="0.25">
      <c r="A162" t="e">
        <f>IF('Ctrl+V'!P137=1,'Ctrl+V'!$A137:$L138,0)</f>
        <v>#N/A</v>
      </c>
      <c r="B162" t="e">
        <f>VLOOKUP('Ctrl+V'!B137,DATA!$A$1:$B$600,2,0)</f>
        <v>#N/A</v>
      </c>
      <c r="C162" t="e">
        <f>IF('Ctrl+V'!P137=1,'Ctrl+V'!C$2:L138,0)</f>
        <v>#N/A</v>
      </c>
      <c r="D162" t="e">
        <f>VLOOKUP('Ctrl+V'!D137,DATA!$D$1:$E$600,2,0)</f>
        <v>#N/A</v>
      </c>
      <c r="E162" s="9" t="e">
        <f>IF('Ctrl+V'!P137=1,'Ctrl+V'!$E137:$L138,0)</f>
        <v>#N/A</v>
      </c>
      <c r="F162" s="9" t="e">
        <f>IF('Ctrl+V'!P137=1,'Ctrl+V'!$F137:$L138,0)</f>
        <v>#N/A</v>
      </c>
      <c r="G162" t="e">
        <f>IF('Ctrl+V'!P137=1,'Ctrl+V'!$G137:$L138,0)</f>
        <v>#N/A</v>
      </c>
      <c r="H162" t="e">
        <f>IF('Ctrl+V'!P137=1,'Ctrl+V'!$H137:$L138,0)</f>
        <v>#N/A</v>
      </c>
      <c r="I162" t="e">
        <f>VLOOKUP('Ctrl+V'!I137,DATA!$G$1:$H$601,2,0)</f>
        <v>#N/A</v>
      </c>
      <c r="J162" s="9" t="e">
        <f>IF('Ctrl+V'!P137=1,'Ctrl+V'!$J137:$L138,0)</f>
        <v>#N/A</v>
      </c>
      <c r="K162" s="9" t="e">
        <f>IF('Ctrl+V'!P137=1,'Ctrl+V'!$K137:$L138,0)</f>
        <v>#N/A</v>
      </c>
      <c r="L162" t="e">
        <f>IF('Ctrl+V'!P137=1,'Ctrl+V'!$L137:$L138,0)</f>
        <v>#N/A</v>
      </c>
      <c r="M162" t="e">
        <f>IF('Ctrl+V'!P137=1,'Ctrl+V'!$M137:$M138,0)</f>
        <v>#N/A</v>
      </c>
      <c r="N162" t="e">
        <f>IF('Ctrl+V'!P137=1,'Ctrl+V'!$N137:$N138,0)</f>
        <v>#N/A</v>
      </c>
      <c r="O162" t="e">
        <f t="shared" si="9"/>
        <v>#N/A</v>
      </c>
      <c r="P162" t="e">
        <f t="shared" si="10"/>
        <v>#N/A</v>
      </c>
      <c r="Q162" t="e">
        <f>IF(P162="","",MAX(Q$1:Q161)+1)</f>
        <v>#N/A</v>
      </c>
      <c r="R162" t="e">
        <f>IF('Ctrl+V'!P137=1,'Ctrl+V'!$O137:$O138,0)</f>
        <v>#N/A</v>
      </c>
    </row>
    <row r="163" spans="1:18" x14ac:dyDescent="0.25">
      <c r="A163" t="e">
        <f>IF('Ctrl+V'!P138=1,'Ctrl+V'!$A138:$L139,0)</f>
        <v>#N/A</v>
      </c>
      <c r="B163" t="e">
        <f>VLOOKUP('Ctrl+V'!B138,DATA!$A$1:$B$600,2,0)</f>
        <v>#N/A</v>
      </c>
      <c r="C163" t="e">
        <f>IF('Ctrl+V'!P138=1,'Ctrl+V'!C$2:L139,0)</f>
        <v>#N/A</v>
      </c>
      <c r="D163" t="e">
        <f>VLOOKUP('Ctrl+V'!D138,DATA!$D$1:$E$600,2,0)</f>
        <v>#N/A</v>
      </c>
      <c r="E163" s="9" t="e">
        <f>IF('Ctrl+V'!P138=1,'Ctrl+V'!$E138:$L139,0)</f>
        <v>#N/A</v>
      </c>
      <c r="F163" s="9" t="e">
        <f>IF('Ctrl+V'!P138=1,'Ctrl+V'!$F138:$L139,0)</f>
        <v>#N/A</v>
      </c>
      <c r="G163" t="e">
        <f>IF('Ctrl+V'!P138=1,'Ctrl+V'!$G138:$L139,0)</f>
        <v>#N/A</v>
      </c>
      <c r="H163" t="e">
        <f>IF('Ctrl+V'!P138=1,'Ctrl+V'!$H138:$L139,0)</f>
        <v>#N/A</v>
      </c>
      <c r="I163" t="e">
        <f>VLOOKUP('Ctrl+V'!I138,DATA!$G$1:$H$601,2,0)</f>
        <v>#N/A</v>
      </c>
      <c r="J163" s="9" t="e">
        <f>IF('Ctrl+V'!P138=1,'Ctrl+V'!$J138:$L139,0)</f>
        <v>#N/A</v>
      </c>
      <c r="K163" s="9" t="e">
        <f>IF('Ctrl+V'!P138=1,'Ctrl+V'!$K138:$L139,0)</f>
        <v>#N/A</v>
      </c>
      <c r="L163" t="e">
        <f>IF('Ctrl+V'!P138=1,'Ctrl+V'!$L138:$L139,0)</f>
        <v>#N/A</v>
      </c>
      <c r="M163" t="e">
        <f>IF('Ctrl+V'!P138=1,'Ctrl+V'!$M138:$M139,0)</f>
        <v>#N/A</v>
      </c>
      <c r="N163" t="e">
        <f>IF('Ctrl+V'!P138=1,'Ctrl+V'!$N138:$N139,0)</f>
        <v>#N/A</v>
      </c>
      <c r="O163" t="e">
        <f t="shared" si="9"/>
        <v>#N/A</v>
      </c>
      <c r="P163" t="e">
        <f t="shared" si="10"/>
        <v>#N/A</v>
      </c>
      <c r="Q163" t="e">
        <f>IF(P163="","",MAX(Q$1:Q162)+1)</f>
        <v>#N/A</v>
      </c>
      <c r="R163" t="e">
        <f>IF('Ctrl+V'!P138=1,'Ctrl+V'!$O138:$O139,0)</f>
        <v>#N/A</v>
      </c>
    </row>
    <row r="164" spans="1:18" x14ac:dyDescent="0.25">
      <c r="A164" t="e">
        <f>IF('Ctrl+V'!P139=1,'Ctrl+V'!$A139:$L140,0)</f>
        <v>#N/A</v>
      </c>
      <c r="B164" t="e">
        <f>VLOOKUP('Ctrl+V'!B139,DATA!$A$1:$B$600,2,0)</f>
        <v>#N/A</v>
      </c>
      <c r="C164" t="e">
        <f>IF('Ctrl+V'!P139=1,'Ctrl+V'!C$2:L140,0)</f>
        <v>#N/A</v>
      </c>
      <c r="D164" t="e">
        <f>VLOOKUP('Ctrl+V'!D139,DATA!$D$1:$E$600,2,0)</f>
        <v>#N/A</v>
      </c>
      <c r="E164" s="9" t="e">
        <f>IF('Ctrl+V'!P139=1,'Ctrl+V'!$E139:$L140,0)</f>
        <v>#N/A</v>
      </c>
      <c r="F164" s="9" t="e">
        <f>IF('Ctrl+V'!P139=1,'Ctrl+V'!$F139:$L140,0)</f>
        <v>#N/A</v>
      </c>
      <c r="G164" t="e">
        <f>IF('Ctrl+V'!P139=1,'Ctrl+V'!$G139:$L140,0)</f>
        <v>#N/A</v>
      </c>
      <c r="H164" t="e">
        <f>IF('Ctrl+V'!P139=1,'Ctrl+V'!$H139:$L140,0)</f>
        <v>#N/A</v>
      </c>
      <c r="I164" t="e">
        <f>VLOOKUP('Ctrl+V'!I139,DATA!$G$1:$H$601,2,0)</f>
        <v>#N/A</v>
      </c>
      <c r="J164" s="9" t="e">
        <f>IF('Ctrl+V'!P139=1,'Ctrl+V'!$J139:$L140,0)</f>
        <v>#N/A</v>
      </c>
      <c r="K164" s="9" t="e">
        <f>IF('Ctrl+V'!P139=1,'Ctrl+V'!$K139:$L140,0)</f>
        <v>#N/A</v>
      </c>
      <c r="L164" t="e">
        <f>IF('Ctrl+V'!P139=1,'Ctrl+V'!$L139:$L140,0)</f>
        <v>#N/A</v>
      </c>
      <c r="M164" t="e">
        <f>IF('Ctrl+V'!P139=1,'Ctrl+V'!$M139:$M140,0)</f>
        <v>#N/A</v>
      </c>
      <c r="N164" t="e">
        <f>IF('Ctrl+V'!P139=1,'Ctrl+V'!$N139:$N140,0)</f>
        <v>#N/A</v>
      </c>
      <c r="O164" t="e">
        <f t="shared" si="9"/>
        <v>#N/A</v>
      </c>
      <c r="P164" t="e">
        <f t="shared" si="10"/>
        <v>#N/A</v>
      </c>
      <c r="Q164" t="e">
        <f>IF(P164="","",MAX(Q$1:Q163)+1)</f>
        <v>#N/A</v>
      </c>
      <c r="R164" t="e">
        <f>IF('Ctrl+V'!P139=1,'Ctrl+V'!$O139:$O140,0)</f>
        <v>#N/A</v>
      </c>
    </row>
    <row r="165" spans="1:18" x14ac:dyDescent="0.25">
      <c r="A165" t="e">
        <f>IF('Ctrl+V'!P140=1,'Ctrl+V'!$A140:$L141,0)</f>
        <v>#N/A</v>
      </c>
      <c r="B165" t="e">
        <f>VLOOKUP('Ctrl+V'!B140,DATA!$A$1:$B$600,2,0)</f>
        <v>#N/A</v>
      </c>
      <c r="C165" t="e">
        <f>IF('Ctrl+V'!P140=1,'Ctrl+V'!C$2:L141,0)</f>
        <v>#N/A</v>
      </c>
      <c r="D165" t="e">
        <f>VLOOKUP('Ctrl+V'!D140,DATA!$D$1:$E$600,2,0)</f>
        <v>#N/A</v>
      </c>
      <c r="E165" s="9" t="e">
        <f>IF('Ctrl+V'!P140=1,'Ctrl+V'!$E140:$L141,0)</f>
        <v>#N/A</v>
      </c>
      <c r="F165" s="9" t="e">
        <f>IF('Ctrl+V'!P140=1,'Ctrl+V'!$F140:$L141,0)</f>
        <v>#N/A</v>
      </c>
      <c r="G165" t="e">
        <f>IF('Ctrl+V'!P140=1,'Ctrl+V'!$G140:$L141,0)</f>
        <v>#N/A</v>
      </c>
      <c r="H165" t="e">
        <f>IF('Ctrl+V'!P140=1,'Ctrl+V'!$H140:$L141,0)</f>
        <v>#N/A</v>
      </c>
      <c r="I165" t="e">
        <f>VLOOKUP('Ctrl+V'!I140,DATA!$G$1:$H$601,2,0)</f>
        <v>#N/A</v>
      </c>
      <c r="J165" s="9" t="e">
        <f>IF('Ctrl+V'!P140=1,'Ctrl+V'!$J140:$L141,0)</f>
        <v>#N/A</v>
      </c>
      <c r="K165" s="9" t="e">
        <f>IF('Ctrl+V'!P140=1,'Ctrl+V'!$K140:$L141,0)</f>
        <v>#N/A</v>
      </c>
      <c r="L165" t="e">
        <f>IF('Ctrl+V'!P140=1,'Ctrl+V'!$L140:$L141,0)</f>
        <v>#N/A</v>
      </c>
      <c r="M165" t="e">
        <f>IF('Ctrl+V'!P140=1,'Ctrl+V'!$M140:$M141,0)</f>
        <v>#N/A</v>
      </c>
      <c r="N165" t="e">
        <f>IF('Ctrl+V'!P140=1,'Ctrl+V'!$N140:$N141,0)</f>
        <v>#N/A</v>
      </c>
      <c r="O165" t="e">
        <f t="shared" si="9"/>
        <v>#N/A</v>
      </c>
      <c r="P165" t="e">
        <f t="shared" si="10"/>
        <v>#N/A</v>
      </c>
      <c r="Q165" t="e">
        <f>IF(P165="","",MAX(Q$1:Q164)+1)</f>
        <v>#N/A</v>
      </c>
      <c r="R165" t="e">
        <f>IF('Ctrl+V'!P140=1,'Ctrl+V'!$O140:$O141,0)</f>
        <v>#N/A</v>
      </c>
    </row>
    <row r="166" spans="1:18" x14ac:dyDescent="0.25">
      <c r="A166" t="e">
        <f>IF('Ctrl+V'!P141=1,'Ctrl+V'!$A141:$L142,0)</f>
        <v>#N/A</v>
      </c>
      <c r="B166" t="e">
        <f>VLOOKUP('Ctrl+V'!B141,DATA!$A$1:$B$600,2,0)</f>
        <v>#N/A</v>
      </c>
      <c r="C166" t="e">
        <f>IF('Ctrl+V'!P141=1,'Ctrl+V'!C$2:L142,0)</f>
        <v>#N/A</v>
      </c>
      <c r="D166" t="e">
        <f>VLOOKUP('Ctrl+V'!D141,DATA!$D$1:$E$600,2,0)</f>
        <v>#N/A</v>
      </c>
      <c r="E166" s="9" t="e">
        <f>IF('Ctrl+V'!P141=1,'Ctrl+V'!$E141:$L142,0)</f>
        <v>#N/A</v>
      </c>
      <c r="F166" s="9" t="e">
        <f>IF('Ctrl+V'!P141=1,'Ctrl+V'!$F141:$L142,0)</f>
        <v>#N/A</v>
      </c>
      <c r="G166" t="e">
        <f>IF('Ctrl+V'!P141=1,'Ctrl+V'!$G141:$L142,0)</f>
        <v>#N/A</v>
      </c>
      <c r="H166" t="e">
        <f>IF('Ctrl+V'!P141=1,'Ctrl+V'!$H141:$L142,0)</f>
        <v>#N/A</v>
      </c>
      <c r="I166" t="e">
        <f>VLOOKUP('Ctrl+V'!I141,DATA!$G$1:$H$601,2,0)</f>
        <v>#N/A</v>
      </c>
      <c r="J166" s="9" t="e">
        <f>IF('Ctrl+V'!P141=1,'Ctrl+V'!$J141:$L142,0)</f>
        <v>#N/A</v>
      </c>
      <c r="K166" s="9" t="e">
        <f>IF('Ctrl+V'!P141=1,'Ctrl+V'!$K141:$L142,0)</f>
        <v>#N/A</v>
      </c>
      <c r="L166" t="e">
        <f>IF('Ctrl+V'!P141=1,'Ctrl+V'!$L141:$L142,0)</f>
        <v>#N/A</v>
      </c>
      <c r="M166" t="e">
        <f>IF('Ctrl+V'!P141=1,'Ctrl+V'!$M141:$M142,0)</f>
        <v>#N/A</v>
      </c>
      <c r="N166" t="e">
        <f>IF('Ctrl+V'!P141=1,'Ctrl+V'!$N141:$N142,0)</f>
        <v>#N/A</v>
      </c>
      <c r="O166" t="e">
        <f t="shared" si="9"/>
        <v>#N/A</v>
      </c>
      <c r="P166" t="e">
        <f t="shared" si="10"/>
        <v>#N/A</v>
      </c>
      <c r="Q166" t="e">
        <f>IF(P166="","",MAX(Q$1:Q165)+1)</f>
        <v>#N/A</v>
      </c>
      <c r="R166" t="e">
        <f>IF('Ctrl+V'!P141=1,'Ctrl+V'!$O141:$O142,0)</f>
        <v>#N/A</v>
      </c>
    </row>
    <row r="167" spans="1:18" x14ac:dyDescent="0.25">
      <c r="A167" t="e">
        <f>IF('Ctrl+V'!P142=1,'Ctrl+V'!$A142:$L143,0)</f>
        <v>#N/A</v>
      </c>
      <c r="B167" t="e">
        <f>VLOOKUP('Ctrl+V'!B142,DATA!$A$1:$B$600,2,0)</f>
        <v>#N/A</v>
      </c>
      <c r="C167" t="e">
        <f>IF('Ctrl+V'!P142=1,'Ctrl+V'!C$2:L143,0)</f>
        <v>#N/A</v>
      </c>
      <c r="D167" t="e">
        <f>VLOOKUP('Ctrl+V'!D142,DATA!$D$1:$E$600,2,0)</f>
        <v>#N/A</v>
      </c>
      <c r="E167" s="9" t="e">
        <f>IF('Ctrl+V'!P142=1,'Ctrl+V'!$E142:$L143,0)</f>
        <v>#N/A</v>
      </c>
      <c r="F167" s="9" t="e">
        <f>IF('Ctrl+V'!P142=1,'Ctrl+V'!$F142:$L143,0)</f>
        <v>#N/A</v>
      </c>
      <c r="G167" t="e">
        <f>IF('Ctrl+V'!P142=1,'Ctrl+V'!$G142:$L143,0)</f>
        <v>#N/A</v>
      </c>
      <c r="H167" t="e">
        <f>IF('Ctrl+V'!P142=1,'Ctrl+V'!$H142:$L143,0)</f>
        <v>#N/A</v>
      </c>
      <c r="I167" t="e">
        <f>VLOOKUP('Ctrl+V'!I142,DATA!$G$1:$H$601,2,0)</f>
        <v>#N/A</v>
      </c>
      <c r="J167" s="9" t="e">
        <f>IF('Ctrl+V'!P142=1,'Ctrl+V'!$J142:$L143,0)</f>
        <v>#N/A</v>
      </c>
      <c r="K167" s="9" t="e">
        <f>IF('Ctrl+V'!P142=1,'Ctrl+V'!$K142:$L143,0)</f>
        <v>#N/A</v>
      </c>
      <c r="L167" t="e">
        <f>IF('Ctrl+V'!P142=1,'Ctrl+V'!$L142:$L143,0)</f>
        <v>#N/A</v>
      </c>
      <c r="M167" t="e">
        <f>IF('Ctrl+V'!P142=1,'Ctrl+V'!$M142:$M143,0)</f>
        <v>#N/A</v>
      </c>
      <c r="N167" t="e">
        <f>IF('Ctrl+V'!P142=1,'Ctrl+V'!$N142:$N143,0)</f>
        <v>#N/A</v>
      </c>
      <c r="O167" t="e">
        <f t="shared" si="9"/>
        <v>#N/A</v>
      </c>
      <c r="P167" t="e">
        <f t="shared" si="10"/>
        <v>#N/A</v>
      </c>
      <c r="Q167" t="e">
        <f>IF(P167="","",MAX(Q$1:Q166)+1)</f>
        <v>#N/A</v>
      </c>
      <c r="R167" t="e">
        <f>IF('Ctrl+V'!P142=1,'Ctrl+V'!$O142:$O143,0)</f>
        <v>#N/A</v>
      </c>
    </row>
    <row r="168" spans="1:18" x14ac:dyDescent="0.25">
      <c r="A168" t="e">
        <f>IF('Ctrl+V'!P143=1,'Ctrl+V'!$A143:$L144,0)</f>
        <v>#N/A</v>
      </c>
      <c r="B168" t="e">
        <f>VLOOKUP('Ctrl+V'!B143,DATA!$A$1:$B$600,2,0)</f>
        <v>#N/A</v>
      </c>
      <c r="C168" t="e">
        <f>IF('Ctrl+V'!P143=1,'Ctrl+V'!C$2:L144,0)</f>
        <v>#N/A</v>
      </c>
      <c r="D168" t="e">
        <f>VLOOKUP('Ctrl+V'!D143,DATA!$D$1:$E$600,2,0)</f>
        <v>#N/A</v>
      </c>
      <c r="E168" s="9" t="e">
        <f>IF('Ctrl+V'!P143=1,'Ctrl+V'!$E143:$L144,0)</f>
        <v>#N/A</v>
      </c>
      <c r="F168" s="9" t="e">
        <f>IF('Ctrl+V'!P143=1,'Ctrl+V'!$F143:$L144,0)</f>
        <v>#N/A</v>
      </c>
      <c r="G168" t="e">
        <f>IF('Ctrl+V'!P143=1,'Ctrl+V'!$G143:$L144,0)</f>
        <v>#N/A</v>
      </c>
      <c r="H168" t="e">
        <f>IF('Ctrl+V'!P143=1,'Ctrl+V'!$H143:$L144,0)</f>
        <v>#N/A</v>
      </c>
      <c r="I168" t="e">
        <f>VLOOKUP('Ctrl+V'!I143,DATA!$G$1:$H$601,2,0)</f>
        <v>#N/A</v>
      </c>
      <c r="J168" s="9" t="e">
        <f>IF('Ctrl+V'!P143=1,'Ctrl+V'!$J143:$L144,0)</f>
        <v>#N/A</v>
      </c>
      <c r="K168" s="9" t="e">
        <f>IF('Ctrl+V'!P143=1,'Ctrl+V'!$K143:$L144,0)</f>
        <v>#N/A</v>
      </c>
      <c r="L168" t="e">
        <f>IF('Ctrl+V'!P143=1,'Ctrl+V'!$L143:$L144,0)</f>
        <v>#N/A</v>
      </c>
      <c r="M168" t="e">
        <f>IF('Ctrl+V'!P143=1,'Ctrl+V'!$M143:$M144,0)</f>
        <v>#N/A</v>
      </c>
      <c r="N168" t="e">
        <f>IF('Ctrl+V'!P143=1,'Ctrl+V'!$N143:$N144,0)</f>
        <v>#N/A</v>
      </c>
      <c r="O168" t="e">
        <f t="shared" si="9"/>
        <v>#N/A</v>
      </c>
      <c r="P168" t="e">
        <f t="shared" si="10"/>
        <v>#N/A</v>
      </c>
      <c r="Q168" t="e">
        <f>IF(P168="","",MAX(Q$1:Q167)+1)</f>
        <v>#N/A</v>
      </c>
      <c r="R168" t="e">
        <f>IF('Ctrl+V'!P143=1,'Ctrl+V'!$O143:$O144,0)</f>
        <v>#N/A</v>
      </c>
    </row>
    <row r="169" spans="1:18" x14ac:dyDescent="0.25">
      <c r="A169" t="e">
        <f>IF('Ctrl+V'!P144=1,'Ctrl+V'!$A144:$L145,0)</f>
        <v>#N/A</v>
      </c>
      <c r="B169" t="e">
        <f>VLOOKUP('Ctrl+V'!B144,DATA!$A$1:$B$600,2,0)</f>
        <v>#N/A</v>
      </c>
      <c r="C169" t="e">
        <f>IF('Ctrl+V'!P144=1,'Ctrl+V'!C$2:L145,0)</f>
        <v>#N/A</v>
      </c>
      <c r="D169" t="e">
        <f>VLOOKUP('Ctrl+V'!D144,DATA!$D$1:$E$600,2,0)</f>
        <v>#N/A</v>
      </c>
      <c r="E169" s="9" t="e">
        <f>IF('Ctrl+V'!P144=1,'Ctrl+V'!$E144:$L145,0)</f>
        <v>#N/A</v>
      </c>
      <c r="F169" s="9" t="e">
        <f>IF('Ctrl+V'!P144=1,'Ctrl+V'!$F144:$L145,0)</f>
        <v>#N/A</v>
      </c>
      <c r="G169" t="e">
        <f>IF('Ctrl+V'!P144=1,'Ctrl+V'!$G144:$L145,0)</f>
        <v>#N/A</v>
      </c>
      <c r="H169" t="e">
        <f>IF('Ctrl+V'!P144=1,'Ctrl+V'!$H144:$L145,0)</f>
        <v>#N/A</v>
      </c>
      <c r="I169" t="e">
        <f>VLOOKUP('Ctrl+V'!I144,DATA!$G$1:$H$601,2,0)</f>
        <v>#N/A</v>
      </c>
      <c r="J169" s="9" t="e">
        <f>IF('Ctrl+V'!P144=1,'Ctrl+V'!$J144:$L145,0)</f>
        <v>#N/A</v>
      </c>
      <c r="K169" s="9" t="e">
        <f>IF('Ctrl+V'!P144=1,'Ctrl+V'!$K144:$L145,0)</f>
        <v>#N/A</v>
      </c>
      <c r="L169" t="e">
        <f>IF('Ctrl+V'!P144=1,'Ctrl+V'!$L144:$L145,0)</f>
        <v>#N/A</v>
      </c>
      <c r="M169" t="e">
        <f>IF('Ctrl+V'!P144=1,'Ctrl+V'!$M144:$M145,0)</f>
        <v>#N/A</v>
      </c>
      <c r="N169" t="e">
        <f>IF('Ctrl+V'!P144=1,'Ctrl+V'!$N144:$N145,0)</f>
        <v>#N/A</v>
      </c>
      <c r="O169" t="e">
        <f t="shared" si="9"/>
        <v>#N/A</v>
      </c>
      <c r="P169" t="e">
        <f t="shared" si="10"/>
        <v>#N/A</v>
      </c>
      <c r="Q169" t="e">
        <f>IF(P169="","",MAX(Q$1:Q168)+1)</f>
        <v>#N/A</v>
      </c>
      <c r="R169" t="e">
        <f>IF('Ctrl+V'!P144=1,'Ctrl+V'!$O144:$O145,0)</f>
        <v>#N/A</v>
      </c>
    </row>
    <row r="170" spans="1:18" x14ac:dyDescent="0.25">
      <c r="A170" t="e">
        <f>IF('Ctrl+V'!P145=1,'Ctrl+V'!$A145:$L146,0)</f>
        <v>#N/A</v>
      </c>
      <c r="B170" t="e">
        <f>VLOOKUP('Ctrl+V'!B145,DATA!$A$1:$B$600,2,0)</f>
        <v>#N/A</v>
      </c>
      <c r="C170" t="e">
        <f>IF('Ctrl+V'!P145=1,'Ctrl+V'!C$2:L146,0)</f>
        <v>#N/A</v>
      </c>
      <c r="D170" t="e">
        <f>VLOOKUP('Ctrl+V'!D145,DATA!$D$1:$E$600,2,0)</f>
        <v>#N/A</v>
      </c>
      <c r="E170" s="9" t="e">
        <f>IF('Ctrl+V'!P145=1,'Ctrl+V'!$E145:$L146,0)</f>
        <v>#N/A</v>
      </c>
      <c r="F170" s="9" t="e">
        <f>IF('Ctrl+V'!P145=1,'Ctrl+V'!$F145:$L146,0)</f>
        <v>#N/A</v>
      </c>
      <c r="G170" t="e">
        <f>IF('Ctrl+V'!P145=1,'Ctrl+V'!$G145:$L146,0)</f>
        <v>#N/A</v>
      </c>
      <c r="H170" t="e">
        <f>IF('Ctrl+V'!P145=1,'Ctrl+V'!$H145:$L146,0)</f>
        <v>#N/A</v>
      </c>
      <c r="I170" t="e">
        <f>VLOOKUP('Ctrl+V'!I145,DATA!$G$1:$H$601,2,0)</f>
        <v>#N/A</v>
      </c>
      <c r="J170" s="9" t="e">
        <f>IF('Ctrl+V'!P145=1,'Ctrl+V'!$J145:$L146,0)</f>
        <v>#N/A</v>
      </c>
      <c r="K170" s="9" t="e">
        <f>IF('Ctrl+V'!P145=1,'Ctrl+V'!$K145:$L146,0)</f>
        <v>#N/A</v>
      </c>
      <c r="L170" t="e">
        <f>IF('Ctrl+V'!P145=1,'Ctrl+V'!$L145:$L146,0)</f>
        <v>#N/A</v>
      </c>
      <c r="M170" t="e">
        <f>IF('Ctrl+V'!P145=1,'Ctrl+V'!$M145:$M146,0)</f>
        <v>#N/A</v>
      </c>
      <c r="N170" t="e">
        <f>IF('Ctrl+V'!P145=1,'Ctrl+V'!$N145:$N146,0)</f>
        <v>#N/A</v>
      </c>
      <c r="O170" t="e">
        <f t="shared" si="9"/>
        <v>#N/A</v>
      </c>
      <c r="P170" t="e">
        <f t="shared" si="10"/>
        <v>#N/A</v>
      </c>
      <c r="Q170" t="e">
        <f>IF(P170="","",MAX(Q$1:Q169)+1)</f>
        <v>#N/A</v>
      </c>
      <c r="R170" t="e">
        <f>IF('Ctrl+V'!P145=1,'Ctrl+V'!$O145:$O146,0)</f>
        <v>#N/A</v>
      </c>
    </row>
    <row r="171" spans="1:18" x14ac:dyDescent="0.25">
      <c r="A171" t="e">
        <f>IF('Ctrl+V'!P146=1,'Ctrl+V'!$A146:$L147,0)</f>
        <v>#N/A</v>
      </c>
      <c r="B171" t="e">
        <f>VLOOKUP('Ctrl+V'!B146,DATA!$A$1:$B$600,2,0)</f>
        <v>#N/A</v>
      </c>
      <c r="C171" t="e">
        <f>IF('Ctrl+V'!P146=1,'Ctrl+V'!C$2:L147,0)</f>
        <v>#N/A</v>
      </c>
      <c r="D171" t="e">
        <f>VLOOKUP('Ctrl+V'!D146,DATA!$D$1:$E$600,2,0)</f>
        <v>#N/A</v>
      </c>
      <c r="E171" s="9" t="e">
        <f>IF('Ctrl+V'!P146=1,'Ctrl+V'!$E146:$L147,0)</f>
        <v>#N/A</v>
      </c>
      <c r="F171" s="9" t="e">
        <f>IF('Ctrl+V'!P146=1,'Ctrl+V'!$F146:$L147,0)</f>
        <v>#N/A</v>
      </c>
      <c r="G171" t="e">
        <f>IF('Ctrl+V'!P146=1,'Ctrl+V'!$G146:$L147,0)</f>
        <v>#N/A</v>
      </c>
      <c r="H171" t="e">
        <f>IF('Ctrl+V'!P146=1,'Ctrl+V'!$H146:$L147,0)</f>
        <v>#N/A</v>
      </c>
      <c r="I171" t="e">
        <f>VLOOKUP('Ctrl+V'!I146,DATA!$G$1:$H$601,2,0)</f>
        <v>#N/A</v>
      </c>
      <c r="J171" s="9" t="e">
        <f>IF('Ctrl+V'!P146=1,'Ctrl+V'!$J146:$L147,0)</f>
        <v>#N/A</v>
      </c>
      <c r="K171" s="9" t="e">
        <f>IF('Ctrl+V'!P146=1,'Ctrl+V'!$K146:$L147,0)</f>
        <v>#N/A</v>
      </c>
      <c r="L171" t="e">
        <f>IF('Ctrl+V'!P146=1,'Ctrl+V'!$L146:$L147,0)</f>
        <v>#N/A</v>
      </c>
      <c r="M171" t="e">
        <f>IF('Ctrl+V'!P146=1,'Ctrl+V'!$M146:$M147,0)</f>
        <v>#N/A</v>
      </c>
      <c r="N171" t="e">
        <f>IF('Ctrl+V'!P146=1,'Ctrl+V'!$N146:$N147,0)</f>
        <v>#N/A</v>
      </c>
      <c r="O171" t="e">
        <f t="shared" si="9"/>
        <v>#N/A</v>
      </c>
      <c r="P171" t="e">
        <f t="shared" si="10"/>
        <v>#N/A</v>
      </c>
      <c r="Q171" t="e">
        <f>IF(P171="","",MAX(Q$1:Q170)+1)</f>
        <v>#N/A</v>
      </c>
      <c r="R171" t="e">
        <f>IF('Ctrl+V'!P146=1,'Ctrl+V'!$O146:$O147,0)</f>
        <v>#N/A</v>
      </c>
    </row>
    <row r="172" spans="1:18" x14ac:dyDescent="0.25">
      <c r="A172" t="e">
        <f>IF('Ctrl+V'!P147=1,'Ctrl+V'!$A147:$L148,0)</f>
        <v>#N/A</v>
      </c>
      <c r="B172" t="e">
        <f>VLOOKUP('Ctrl+V'!B147,DATA!$A$1:$B$600,2,0)</f>
        <v>#N/A</v>
      </c>
      <c r="C172" t="e">
        <f>IF('Ctrl+V'!P147=1,'Ctrl+V'!C$2:L148,0)</f>
        <v>#N/A</v>
      </c>
      <c r="D172" t="e">
        <f>VLOOKUP('Ctrl+V'!D147,DATA!$D$1:$E$600,2,0)</f>
        <v>#N/A</v>
      </c>
      <c r="E172" s="9" t="e">
        <f>IF('Ctrl+V'!P147=1,'Ctrl+V'!$E147:$L148,0)</f>
        <v>#N/A</v>
      </c>
      <c r="F172" s="9" t="e">
        <f>IF('Ctrl+V'!P147=1,'Ctrl+V'!$F147:$L148,0)</f>
        <v>#N/A</v>
      </c>
      <c r="G172" t="e">
        <f>IF('Ctrl+V'!P147=1,'Ctrl+V'!$G147:$L148,0)</f>
        <v>#N/A</v>
      </c>
      <c r="H172" t="e">
        <f>IF('Ctrl+V'!P147=1,'Ctrl+V'!$H147:$L148,0)</f>
        <v>#N/A</v>
      </c>
      <c r="I172" t="e">
        <f>VLOOKUP('Ctrl+V'!I147,DATA!$G$1:$H$601,2,0)</f>
        <v>#N/A</v>
      </c>
      <c r="J172" s="9" t="e">
        <f>IF('Ctrl+V'!P147=1,'Ctrl+V'!$J147:$L148,0)</f>
        <v>#N/A</v>
      </c>
      <c r="K172" s="9" t="e">
        <f>IF('Ctrl+V'!P147=1,'Ctrl+V'!$K147:$L148,0)</f>
        <v>#N/A</v>
      </c>
      <c r="L172" t="e">
        <f>IF('Ctrl+V'!P147=1,'Ctrl+V'!$L147:$L148,0)</f>
        <v>#N/A</v>
      </c>
      <c r="M172" t="e">
        <f>IF('Ctrl+V'!P147=1,'Ctrl+V'!$M147:$M148,0)</f>
        <v>#N/A</v>
      </c>
      <c r="N172" t="e">
        <f>IF('Ctrl+V'!P147=1,'Ctrl+V'!$N147:$N148,0)</f>
        <v>#N/A</v>
      </c>
      <c r="O172" t="e">
        <f t="shared" si="9"/>
        <v>#N/A</v>
      </c>
      <c r="P172" t="e">
        <f t="shared" si="10"/>
        <v>#N/A</v>
      </c>
      <c r="Q172" t="e">
        <f>IF(P172="","",MAX(Q$1:Q171)+1)</f>
        <v>#N/A</v>
      </c>
      <c r="R172" t="e">
        <f>IF('Ctrl+V'!P147=1,'Ctrl+V'!$O147:$O148,0)</f>
        <v>#N/A</v>
      </c>
    </row>
    <row r="173" spans="1:18" x14ac:dyDescent="0.25">
      <c r="A173" t="e">
        <f>IF('Ctrl+V'!P148=1,'Ctrl+V'!$A148:$L149,0)</f>
        <v>#N/A</v>
      </c>
      <c r="B173" t="e">
        <f>VLOOKUP('Ctrl+V'!B148,DATA!$A$1:$B$600,2,0)</f>
        <v>#N/A</v>
      </c>
      <c r="C173" t="e">
        <f>IF('Ctrl+V'!P148=1,'Ctrl+V'!C$2:L149,0)</f>
        <v>#N/A</v>
      </c>
      <c r="D173" t="e">
        <f>VLOOKUP('Ctrl+V'!D148,DATA!$D$1:$E$600,2,0)</f>
        <v>#N/A</v>
      </c>
      <c r="E173" s="9" t="e">
        <f>IF('Ctrl+V'!P148=1,'Ctrl+V'!$E148:$L149,0)</f>
        <v>#N/A</v>
      </c>
      <c r="F173" s="9" t="e">
        <f>IF('Ctrl+V'!P148=1,'Ctrl+V'!$F148:$L149,0)</f>
        <v>#N/A</v>
      </c>
      <c r="G173" t="e">
        <f>IF('Ctrl+V'!P148=1,'Ctrl+V'!$G148:$L149,0)</f>
        <v>#N/A</v>
      </c>
      <c r="H173" t="e">
        <f>IF('Ctrl+V'!P148=1,'Ctrl+V'!$H148:$L149,0)</f>
        <v>#N/A</v>
      </c>
      <c r="I173" t="e">
        <f>VLOOKUP('Ctrl+V'!I148,DATA!$G$1:$H$601,2,0)</f>
        <v>#N/A</v>
      </c>
      <c r="J173" s="9" t="e">
        <f>IF('Ctrl+V'!P148=1,'Ctrl+V'!$J148:$L149,0)</f>
        <v>#N/A</v>
      </c>
      <c r="K173" s="9" t="e">
        <f>IF('Ctrl+V'!P148=1,'Ctrl+V'!$K148:$L149,0)</f>
        <v>#N/A</v>
      </c>
      <c r="L173" t="e">
        <f>IF('Ctrl+V'!P148=1,'Ctrl+V'!$L148:$L149,0)</f>
        <v>#N/A</v>
      </c>
      <c r="M173" t="e">
        <f>IF('Ctrl+V'!P148=1,'Ctrl+V'!$M148:$M149,0)</f>
        <v>#N/A</v>
      </c>
      <c r="N173" t="e">
        <f>IF('Ctrl+V'!P148=1,'Ctrl+V'!$N148:$N149,0)</f>
        <v>#N/A</v>
      </c>
      <c r="O173" t="e">
        <f t="shared" si="9"/>
        <v>#N/A</v>
      </c>
      <c r="P173" t="e">
        <f t="shared" si="10"/>
        <v>#N/A</v>
      </c>
      <c r="Q173" t="e">
        <f>IF(P173="","",MAX(Q$1:Q172)+1)</f>
        <v>#N/A</v>
      </c>
      <c r="R173" t="e">
        <f>IF('Ctrl+V'!P148=1,'Ctrl+V'!$O148:$O149,0)</f>
        <v>#N/A</v>
      </c>
    </row>
    <row r="174" spans="1:18" x14ac:dyDescent="0.25">
      <c r="A174" t="e">
        <f>IF('Ctrl+V'!P149=1,'Ctrl+V'!$A149:$L150,0)</f>
        <v>#N/A</v>
      </c>
      <c r="B174" t="e">
        <f>VLOOKUP('Ctrl+V'!B149,DATA!$A$1:$B$600,2,0)</f>
        <v>#N/A</v>
      </c>
      <c r="C174" t="e">
        <f>IF('Ctrl+V'!P149=1,'Ctrl+V'!C$2:L150,0)</f>
        <v>#N/A</v>
      </c>
      <c r="D174" t="e">
        <f>VLOOKUP('Ctrl+V'!D149,DATA!$D$1:$E$600,2,0)</f>
        <v>#N/A</v>
      </c>
      <c r="E174" s="9" t="e">
        <f>IF('Ctrl+V'!P149=1,'Ctrl+V'!$E149:$L150,0)</f>
        <v>#N/A</v>
      </c>
      <c r="F174" s="9" t="e">
        <f>IF('Ctrl+V'!P149=1,'Ctrl+V'!$F149:$L150,0)</f>
        <v>#N/A</v>
      </c>
      <c r="G174" t="e">
        <f>IF('Ctrl+V'!P149=1,'Ctrl+V'!$G149:$L150,0)</f>
        <v>#N/A</v>
      </c>
      <c r="H174" t="e">
        <f>IF('Ctrl+V'!P149=1,'Ctrl+V'!$H149:$L150,0)</f>
        <v>#N/A</v>
      </c>
      <c r="I174" t="e">
        <f>VLOOKUP('Ctrl+V'!I149,DATA!$G$1:$H$601,2,0)</f>
        <v>#N/A</v>
      </c>
      <c r="J174" s="9" t="e">
        <f>IF('Ctrl+V'!P149=1,'Ctrl+V'!$J149:$L150,0)</f>
        <v>#N/A</v>
      </c>
      <c r="K174" s="9" t="e">
        <f>IF('Ctrl+V'!P149=1,'Ctrl+V'!$K149:$L150,0)</f>
        <v>#N/A</v>
      </c>
      <c r="L174" t="e">
        <f>IF('Ctrl+V'!P149=1,'Ctrl+V'!$L149:$L150,0)</f>
        <v>#N/A</v>
      </c>
      <c r="M174" t="e">
        <f>IF('Ctrl+V'!P149=1,'Ctrl+V'!$M149:$M150,0)</f>
        <v>#N/A</v>
      </c>
      <c r="N174" t="e">
        <f>IF('Ctrl+V'!P149=1,'Ctrl+V'!$N149:$N150,0)</f>
        <v>#N/A</v>
      </c>
      <c r="O174" t="e">
        <f t="shared" si="9"/>
        <v>#N/A</v>
      </c>
      <c r="P174" t="e">
        <f t="shared" si="10"/>
        <v>#N/A</v>
      </c>
      <c r="Q174" t="e">
        <f>IF(P174="","",MAX(Q$1:Q173)+1)</f>
        <v>#N/A</v>
      </c>
      <c r="R174" t="e">
        <f>IF('Ctrl+V'!P149=1,'Ctrl+V'!$O149:$O150,0)</f>
        <v>#N/A</v>
      </c>
    </row>
    <row r="175" spans="1:18" x14ac:dyDescent="0.25">
      <c r="A175" t="e">
        <f>IF('Ctrl+V'!P150=1,'Ctrl+V'!$A150:$L151,0)</f>
        <v>#N/A</v>
      </c>
      <c r="B175" t="e">
        <f>VLOOKUP('Ctrl+V'!B150,DATA!$A$1:$B$600,2,0)</f>
        <v>#N/A</v>
      </c>
      <c r="C175" t="e">
        <f>IF('Ctrl+V'!P150=1,'Ctrl+V'!C$2:L151,0)</f>
        <v>#N/A</v>
      </c>
      <c r="D175" t="e">
        <f>VLOOKUP('Ctrl+V'!D150,DATA!$D$1:$E$600,2,0)</f>
        <v>#N/A</v>
      </c>
      <c r="E175" s="9" t="e">
        <f>IF('Ctrl+V'!P150=1,'Ctrl+V'!$E150:$L151,0)</f>
        <v>#N/A</v>
      </c>
      <c r="F175" s="9" t="e">
        <f>IF('Ctrl+V'!P150=1,'Ctrl+V'!$F150:$L151,0)</f>
        <v>#N/A</v>
      </c>
      <c r="G175" t="e">
        <f>IF('Ctrl+V'!P150=1,'Ctrl+V'!$G150:$L151,0)</f>
        <v>#N/A</v>
      </c>
      <c r="H175" t="e">
        <f>IF('Ctrl+V'!P150=1,'Ctrl+V'!$H150:$L151,0)</f>
        <v>#N/A</v>
      </c>
      <c r="I175" t="e">
        <f>VLOOKUP('Ctrl+V'!I150,DATA!$G$1:$H$601,2,0)</f>
        <v>#N/A</v>
      </c>
      <c r="J175" s="9" t="e">
        <f>IF('Ctrl+V'!P150=1,'Ctrl+V'!$J150:$L151,0)</f>
        <v>#N/A</v>
      </c>
      <c r="K175" s="9" t="e">
        <f>IF('Ctrl+V'!P150=1,'Ctrl+V'!$K150:$L151,0)</f>
        <v>#N/A</v>
      </c>
      <c r="L175" t="e">
        <f>IF('Ctrl+V'!P150=1,'Ctrl+V'!$L150:$L151,0)</f>
        <v>#N/A</v>
      </c>
      <c r="M175" t="e">
        <f>IF('Ctrl+V'!P150=1,'Ctrl+V'!$M150:$M151,0)</f>
        <v>#N/A</v>
      </c>
      <c r="N175" t="e">
        <f>IF('Ctrl+V'!P150=1,'Ctrl+V'!$N150:$N151,0)</f>
        <v>#N/A</v>
      </c>
      <c r="O175" t="e">
        <f t="shared" si="9"/>
        <v>#N/A</v>
      </c>
      <c r="P175" t="e">
        <f t="shared" si="10"/>
        <v>#N/A</v>
      </c>
      <c r="Q175" t="e">
        <f>IF(P175="","",MAX(Q$1:Q174)+1)</f>
        <v>#N/A</v>
      </c>
      <c r="R175" t="e">
        <f>IF('Ctrl+V'!P150=1,'Ctrl+V'!$O150:$O151,0)</f>
        <v>#N/A</v>
      </c>
    </row>
    <row r="176" spans="1:18" x14ac:dyDescent="0.25">
      <c r="A176" t="e">
        <f>IF('Ctrl+V'!P151=1,'Ctrl+V'!$A151:$L152,0)</f>
        <v>#N/A</v>
      </c>
      <c r="B176" t="e">
        <f>VLOOKUP('Ctrl+V'!B151,DATA!$A$1:$B$600,2,0)</f>
        <v>#N/A</v>
      </c>
      <c r="C176" t="e">
        <f>IF('Ctrl+V'!P151=1,'Ctrl+V'!C$2:L152,0)</f>
        <v>#N/A</v>
      </c>
      <c r="D176" t="e">
        <f>VLOOKUP('Ctrl+V'!D151,DATA!$D$1:$E$600,2,0)</f>
        <v>#N/A</v>
      </c>
      <c r="E176" s="9" t="e">
        <f>IF('Ctrl+V'!P151=1,'Ctrl+V'!$E151:$L152,0)</f>
        <v>#N/A</v>
      </c>
      <c r="F176" s="9" t="e">
        <f>IF('Ctrl+V'!P151=1,'Ctrl+V'!$F151:$L152,0)</f>
        <v>#N/A</v>
      </c>
      <c r="G176" t="e">
        <f>IF('Ctrl+V'!P151=1,'Ctrl+V'!$G151:$L152,0)</f>
        <v>#N/A</v>
      </c>
      <c r="H176" t="e">
        <f>IF('Ctrl+V'!P151=1,'Ctrl+V'!$H151:$L152,0)</f>
        <v>#N/A</v>
      </c>
      <c r="I176" t="e">
        <f>VLOOKUP('Ctrl+V'!I151,DATA!$G$1:$H$601,2,0)</f>
        <v>#N/A</v>
      </c>
      <c r="J176" s="9" t="e">
        <f>IF('Ctrl+V'!P151=1,'Ctrl+V'!$J151:$L152,0)</f>
        <v>#N/A</v>
      </c>
      <c r="K176" s="9" t="e">
        <f>IF('Ctrl+V'!P151=1,'Ctrl+V'!$K151:$L152,0)</f>
        <v>#N/A</v>
      </c>
      <c r="L176" t="e">
        <f>IF('Ctrl+V'!P151=1,'Ctrl+V'!$L151:$L152,0)</f>
        <v>#N/A</v>
      </c>
      <c r="M176" t="e">
        <f>IF('Ctrl+V'!P151=1,'Ctrl+V'!$M151:$M152,0)</f>
        <v>#N/A</v>
      </c>
      <c r="N176" t="e">
        <f>IF('Ctrl+V'!P151=1,'Ctrl+V'!$N151:$N152,0)</f>
        <v>#N/A</v>
      </c>
      <c r="O176" t="e">
        <f t="shared" si="9"/>
        <v>#N/A</v>
      </c>
      <c r="P176" t="e">
        <f t="shared" si="10"/>
        <v>#N/A</v>
      </c>
      <c r="Q176" t="e">
        <f>IF(P176="","",MAX(Q$1:Q175)+1)</f>
        <v>#N/A</v>
      </c>
      <c r="R176" t="e">
        <f>IF('Ctrl+V'!P151=1,'Ctrl+V'!$O151:$O152,0)</f>
        <v>#N/A</v>
      </c>
    </row>
    <row r="177" spans="1:18" x14ac:dyDescent="0.25">
      <c r="A177" t="e">
        <f>IF('Ctrl+V'!P152=1,'Ctrl+V'!$A152:$L153,0)</f>
        <v>#N/A</v>
      </c>
      <c r="B177" t="e">
        <f>VLOOKUP('Ctrl+V'!B152,DATA!$A$1:$B$600,2,0)</f>
        <v>#N/A</v>
      </c>
      <c r="C177" t="e">
        <f>IF('Ctrl+V'!P152=1,'Ctrl+V'!C$2:L153,0)</f>
        <v>#N/A</v>
      </c>
      <c r="D177" t="e">
        <f>VLOOKUP('Ctrl+V'!D152,DATA!$D$1:$E$600,2,0)</f>
        <v>#N/A</v>
      </c>
      <c r="E177" s="9" t="e">
        <f>IF('Ctrl+V'!P152=1,'Ctrl+V'!$E152:$L153,0)</f>
        <v>#N/A</v>
      </c>
      <c r="F177" s="9" t="e">
        <f>IF('Ctrl+V'!P152=1,'Ctrl+V'!$F152:$L153,0)</f>
        <v>#N/A</v>
      </c>
      <c r="G177" t="e">
        <f>IF('Ctrl+V'!P152=1,'Ctrl+V'!$G152:$L153,0)</f>
        <v>#N/A</v>
      </c>
      <c r="H177" t="e">
        <f>IF('Ctrl+V'!P152=1,'Ctrl+V'!$H152:$L153,0)</f>
        <v>#N/A</v>
      </c>
      <c r="I177" t="e">
        <f>VLOOKUP('Ctrl+V'!I152,DATA!$G$1:$H$601,2,0)</f>
        <v>#N/A</v>
      </c>
      <c r="J177" s="9" t="e">
        <f>IF('Ctrl+V'!P152=1,'Ctrl+V'!$J152:$L153,0)</f>
        <v>#N/A</v>
      </c>
      <c r="K177" s="9" t="e">
        <f>IF('Ctrl+V'!P152=1,'Ctrl+V'!$K152:$L153,0)</f>
        <v>#N/A</v>
      </c>
      <c r="L177" t="e">
        <f>IF('Ctrl+V'!P152=1,'Ctrl+V'!$L152:$L153,0)</f>
        <v>#N/A</v>
      </c>
      <c r="M177" t="e">
        <f>IF('Ctrl+V'!P152=1,'Ctrl+V'!$M152:$M153,0)</f>
        <v>#N/A</v>
      </c>
      <c r="N177" t="e">
        <f>IF('Ctrl+V'!P152=1,'Ctrl+V'!$N152:$N153,0)</f>
        <v>#N/A</v>
      </c>
      <c r="O177" t="e">
        <f t="shared" si="9"/>
        <v>#N/A</v>
      </c>
      <c r="P177" t="e">
        <f t="shared" si="10"/>
        <v>#N/A</v>
      </c>
      <c r="Q177" t="e">
        <f>IF(P177="","",MAX(Q$1:Q176)+1)</f>
        <v>#N/A</v>
      </c>
      <c r="R177" t="e">
        <f>IF('Ctrl+V'!P152=1,'Ctrl+V'!$O152:$O153,0)</f>
        <v>#N/A</v>
      </c>
    </row>
    <row r="178" spans="1:18" x14ac:dyDescent="0.25">
      <c r="A178" t="e">
        <f>IF('Ctrl+V'!P153=1,'Ctrl+V'!$A153:$L154,0)</f>
        <v>#N/A</v>
      </c>
      <c r="B178" t="e">
        <f>VLOOKUP('Ctrl+V'!B153,DATA!$A$1:$B$600,2,0)</f>
        <v>#N/A</v>
      </c>
      <c r="C178" t="e">
        <f>IF('Ctrl+V'!P153=1,'Ctrl+V'!C$2:L154,0)</f>
        <v>#N/A</v>
      </c>
      <c r="D178" t="e">
        <f>VLOOKUP('Ctrl+V'!D153,DATA!$D$1:$E$600,2,0)</f>
        <v>#N/A</v>
      </c>
      <c r="E178" s="9" t="e">
        <f>IF('Ctrl+V'!P153=1,'Ctrl+V'!$E153:$L154,0)</f>
        <v>#N/A</v>
      </c>
      <c r="F178" s="9" t="e">
        <f>IF('Ctrl+V'!P153=1,'Ctrl+V'!$F153:$L154,0)</f>
        <v>#N/A</v>
      </c>
      <c r="G178" t="e">
        <f>IF('Ctrl+V'!P153=1,'Ctrl+V'!$G153:$L154,0)</f>
        <v>#N/A</v>
      </c>
      <c r="H178" t="e">
        <f>IF('Ctrl+V'!P153=1,'Ctrl+V'!$H153:$L154,0)</f>
        <v>#N/A</v>
      </c>
      <c r="I178" t="e">
        <f>VLOOKUP('Ctrl+V'!I153,DATA!$G$1:$H$601,2,0)</f>
        <v>#N/A</v>
      </c>
      <c r="J178" s="9" t="e">
        <f>IF('Ctrl+V'!P153=1,'Ctrl+V'!$J153:$L154,0)</f>
        <v>#N/A</v>
      </c>
      <c r="K178" s="9" t="e">
        <f>IF('Ctrl+V'!P153=1,'Ctrl+V'!$K153:$L154,0)</f>
        <v>#N/A</v>
      </c>
      <c r="L178" t="e">
        <f>IF('Ctrl+V'!P153=1,'Ctrl+V'!$L153:$L154,0)</f>
        <v>#N/A</v>
      </c>
      <c r="M178" t="e">
        <f>IF('Ctrl+V'!P153=1,'Ctrl+V'!$M153:$M154,0)</f>
        <v>#N/A</v>
      </c>
      <c r="N178" t="e">
        <f>IF('Ctrl+V'!P153=1,'Ctrl+V'!$N153:$N154,0)</f>
        <v>#N/A</v>
      </c>
      <c r="O178" t="e">
        <f t="shared" si="9"/>
        <v>#N/A</v>
      </c>
      <c r="P178" t="e">
        <f t="shared" si="10"/>
        <v>#N/A</v>
      </c>
      <c r="Q178" t="e">
        <f>IF(P178="","",MAX(Q$1:Q177)+1)</f>
        <v>#N/A</v>
      </c>
      <c r="R178" t="e">
        <f>IF('Ctrl+V'!P153=1,'Ctrl+V'!$O153:$O154,0)</f>
        <v>#N/A</v>
      </c>
    </row>
    <row r="179" spans="1:18" x14ac:dyDescent="0.25">
      <c r="A179" t="e">
        <f>IF('Ctrl+V'!P154=1,'Ctrl+V'!$A154:$L155,0)</f>
        <v>#N/A</v>
      </c>
      <c r="B179" t="e">
        <f>VLOOKUP('Ctrl+V'!B154,DATA!$A$1:$B$600,2,0)</f>
        <v>#N/A</v>
      </c>
      <c r="C179" t="e">
        <f>IF('Ctrl+V'!P154=1,'Ctrl+V'!C$2:L155,0)</f>
        <v>#N/A</v>
      </c>
      <c r="D179" t="e">
        <f>VLOOKUP('Ctrl+V'!D154,DATA!$D$1:$E$600,2,0)</f>
        <v>#N/A</v>
      </c>
      <c r="E179" s="9" t="e">
        <f>IF('Ctrl+V'!P154=1,'Ctrl+V'!$E154:$L155,0)</f>
        <v>#N/A</v>
      </c>
      <c r="F179" s="9" t="e">
        <f>IF('Ctrl+V'!P154=1,'Ctrl+V'!$F154:$L155,0)</f>
        <v>#N/A</v>
      </c>
      <c r="G179" t="e">
        <f>IF('Ctrl+V'!P154=1,'Ctrl+V'!$G154:$L155,0)</f>
        <v>#N/A</v>
      </c>
      <c r="H179" t="e">
        <f>IF('Ctrl+V'!P154=1,'Ctrl+V'!$H154:$L155,0)</f>
        <v>#N/A</v>
      </c>
      <c r="I179" t="e">
        <f>VLOOKUP('Ctrl+V'!I154,DATA!$G$1:$H$601,2,0)</f>
        <v>#N/A</v>
      </c>
      <c r="J179" s="9" t="e">
        <f>IF('Ctrl+V'!P154=1,'Ctrl+V'!$J154:$L155,0)</f>
        <v>#N/A</v>
      </c>
      <c r="K179" s="9" t="e">
        <f>IF('Ctrl+V'!P154=1,'Ctrl+V'!$K154:$L155,0)</f>
        <v>#N/A</v>
      </c>
      <c r="L179" t="e">
        <f>IF('Ctrl+V'!P154=1,'Ctrl+V'!$L154:$L155,0)</f>
        <v>#N/A</v>
      </c>
      <c r="M179" t="e">
        <f>IF('Ctrl+V'!P154=1,'Ctrl+V'!$M154:$M155,0)</f>
        <v>#N/A</v>
      </c>
      <c r="N179" t="e">
        <f>IF('Ctrl+V'!P154=1,'Ctrl+V'!$N154:$N155,0)</f>
        <v>#N/A</v>
      </c>
      <c r="O179" t="e">
        <f t="shared" si="9"/>
        <v>#N/A</v>
      </c>
      <c r="P179" t="e">
        <f t="shared" si="10"/>
        <v>#N/A</v>
      </c>
      <c r="Q179" t="e">
        <f>IF(P179="","",MAX(Q$1:Q178)+1)</f>
        <v>#N/A</v>
      </c>
      <c r="R179" t="e">
        <f>IF('Ctrl+V'!P154=1,'Ctrl+V'!$O154:$O155,0)</f>
        <v>#N/A</v>
      </c>
    </row>
    <row r="180" spans="1:18" x14ac:dyDescent="0.25">
      <c r="A180" t="e">
        <f>IF('Ctrl+V'!P155=1,'Ctrl+V'!$A155:$L156,0)</f>
        <v>#N/A</v>
      </c>
      <c r="B180" t="e">
        <f>VLOOKUP('Ctrl+V'!B155,DATA!$A$1:$B$600,2,0)</f>
        <v>#N/A</v>
      </c>
      <c r="C180" t="e">
        <f>IF('Ctrl+V'!P155=1,'Ctrl+V'!C$2:L156,0)</f>
        <v>#N/A</v>
      </c>
      <c r="D180" t="e">
        <f>VLOOKUP('Ctrl+V'!D155,DATA!$D$1:$E$600,2,0)</f>
        <v>#N/A</v>
      </c>
      <c r="E180" s="9" t="e">
        <f>IF('Ctrl+V'!P155=1,'Ctrl+V'!$E155:$L156,0)</f>
        <v>#N/A</v>
      </c>
      <c r="F180" s="9" t="e">
        <f>IF('Ctrl+V'!P155=1,'Ctrl+V'!$F155:$L156,0)</f>
        <v>#N/A</v>
      </c>
      <c r="G180" t="e">
        <f>IF('Ctrl+V'!P155=1,'Ctrl+V'!$G155:$L156,0)</f>
        <v>#N/A</v>
      </c>
      <c r="H180" t="e">
        <f>IF('Ctrl+V'!P155=1,'Ctrl+V'!$H155:$L156,0)</f>
        <v>#N/A</v>
      </c>
      <c r="I180" t="e">
        <f>VLOOKUP('Ctrl+V'!I155,DATA!$G$1:$H$601,2,0)</f>
        <v>#N/A</v>
      </c>
      <c r="J180" s="9" t="e">
        <f>IF('Ctrl+V'!P155=1,'Ctrl+V'!$J155:$L156,0)</f>
        <v>#N/A</v>
      </c>
      <c r="K180" s="9" t="e">
        <f>IF('Ctrl+V'!P155=1,'Ctrl+V'!$K155:$L156,0)</f>
        <v>#N/A</v>
      </c>
      <c r="L180" t="e">
        <f>IF('Ctrl+V'!P155=1,'Ctrl+V'!$L155:$L156,0)</f>
        <v>#N/A</v>
      </c>
      <c r="M180" t="e">
        <f>IF('Ctrl+V'!P155=1,'Ctrl+V'!$M155:$M156,0)</f>
        <v>#N/A</v>
      </c>
      <c r="N180" t="e">
        <f>IF('Ctrl+V'!P155=1,'Ctrl+V'!$N155:$N156,0)</f>
        <v>#N/A</v>
      </c>
      <c r="O180" t="e">
        <f t="shared" si="9"/>
        <v>#N/A</v>
      </c>
      <c r="P180" t="e">
        <f t="shared" si="10"/>
        <v>#N/A</v>
      </c>
      <c r="Q180" t="e">
        <f>IF(P180="","",MAX(Q$1:Q179)+1)</f>
        <v>#N/A</v>
      </c>
      <c r="R180" t="e">
        <f>IF('Ctrl+V'!P155=1,'Ctrl+V'!$O155:$O156,0)</f>
        <v>#N/A</v>
      </c>
    </row>
    <row r="181" spans="1:18" x14ac:dyDescent="0.25">
      <c r="A181" t="e">
        <f>IF('Ctrl+V'!P156=1,'Ctrl+V'!$A156:$L157,0)</f>
        <v>#N/A</v>
      </c>
      <c r="B181" t="e">
        <f>VLOOKUP('Ctrl+V'!B156,DATA!$A$1:$B$600,2,0)</f>
        <v>#N/A</v>
      </c>
      <c r="C181" t="e">
        <f>IF('Ctrl+V'!P156=1,'Ctrl+V'!C$2:L157,0)</f>
        <v>#N/A</v>
      </c>
      <c r="D181" t="e">
        <f>VLOOKUP('Ctrl+V'!D156,DATA!$D$1:$E$600,2,0)</f>
        <v>#N/A</v>
      </c>
      <c r="E181" s="9" t="e">
        <f>IF('Ctrl+V'!P156=1,'Ctrl+V'!$E156:$L157,0)</f>
        <v>#N/A</v>
      </c>
      <c r="F181" s="9" t="e">
        <f>IF('Ctrl+V'!P156=1,'Ctrl+V'!$F156:$L157,0)</f>
        <v>#N/A</v>
      </c>
      <c r="G181" t="e">
        <f>IF('Ctrl+V'!P156=1,'Ctrl+V'!$G156:$L157,0)</f>
        <v>#N/A</v>
      </c>
      <c r="H181" t="e">
        <f>IF('Ctrl+V'!P156=1,'Ctrl+V'!$H156:$L157,0)</f>
        <v>#N/A</v>
      </c>
      <c r="I181" t="e">
        <f>VLOOKUP('Ctrl+V'!I156,DATA!$G$1:$H$601,2,0)</f>
        <v>#N/A</v>
      </c>
      <c r="J181" s="9" t="e">
        <f>IF('Ctrl+V'!P156=1,'Ctrl+V'!$J156:$L157,0)</f>
        <v>#N/A</v>
      </c>
      <c r="K181" s="9" t="e">
        <f>IF('Ctrl+V'!P156=1,'Ctrl+V'!$K156:$L157,0)</f>
        <v>#N/A</v>
      </c>
      <c r="L181" t="e">
        <f>IF('Ctrl+V'!P156=1,'Ctrl+V'!$L156:$L157,0)</f>
        <v>#N/A</v>
      </c>
      <c r="M181" t="e">
        <f>IF('Ctrl+V'!P156=1,'Ctrl+V'!$M156:$M157,0)</f>
        <v>#N/A</v>
      </c>
      <c r="N181" t="e">
        <f>IF('Ctrl+V'!P156=1,'Ctrl+V'!$N156:$N157,0)</f>
        <v>#N/A</v>
      </c>
      <c r="O181" t="e">
        <f t="shared" si="9"/>
        <v>#N/A</v>
      </c>
      <c r="P181" t="e">
        <f t="shared" si="10"/>
        <v>#N/A</v>
      </c>
      <c r="Q181" t="e">
        <f>IF(P181="","",MAX(Q$1:Q180)+1)</f>
        <v>#N/A</v>
      </c>
      <c r="R181" t="e">
        <f>IF('Ctrl+V'!P156=1,'Ctrl+V'!$O156:$O157,0)</f>
        <v>#N/A</v>
      </c>
    </row>
    <row r="182" spans="1:18" x14ac:dyDescent="0.25">
      <c r="A182" t="e">
        <f>IF('Ctrl+V'!P157=1,'Ctrl+V'!$A157:$L158,0)</f>
        <v>#N/A</v>
      </c>
      <c r="B182" t="e">
        <f>VLOOKUP('Ctrl+V'!B157,DATA!$A$1:$B$600,2,0)</f>
        <v>#N/A</v>
      </c>
      <c r="C182" t="e">
        <f>IF('Ctrl+V'!P157=1,'Ctrl+V'!C$2:L158,0)</f>
        <v>#N/A</v>
      </c>
      <c r="D182" t="e">
        <f>VLOOKUP('Ctrl+V'!D157,DATA!$D$1:$E$600,2,0)</f>
        <v>#N/A</v>
      </c>
      <c r="E182" s="9" t="e">
        <f>IF('Ctrl+V'!P157=1,'Ctrl+V'!$E157:$L158,0)</f>
        <v>#N/A</v>
      </c>
      <c r="F182" s="9" t="e">
        <f>IF('Ctrl+V'!P157=1,'Ctrl+V'!$F157:$L158,0)</f>
        <v>#N/A</v>
      </c>
      <c r="G182" t="e">
        <f>IF('Ctrl+V'!P157=1,'Ctrl+V'!$G157:$L158,0)</f>
        <v>#N/A</v>
      </c>
      <c r="H182" t="e">
        <f>IF('Ctrl+V'!P157=1,'Ctrl+V'!$H157:$L158,0)</f>
        <v>#N/A</v>
      </c>
      <c r="I182" t="e">
        <f>VLOOKUP('Ctrl+V'!I157,DATA!$G$1:$H$601,2,0)</f>
        <v>#N/A</v>
      </c>
      <c r="J182" s="9" t="e">
        <f>IF('Ctrl+V'!P157=1,'Ctrl+V'!$J157:$L158,0)</f>
        <v>#N/A</v>
      </c>
      <c r="K182" s="9" t="e">
        <f>IF('Ctrl+V'!P157=1,'Ctrl+V'!$K157:$L158,0)</f>
        <v>#N/A</v>
      </c>
      <c r="L182" t="e">
        <f>IF('Ctrl+V'!P157=1,'Ctrl+V'!$L157:$L158,0)</f>
        <v>#N/A</v>
      </c>
      <c r="M182" t="e">
        <f>IF('Ctrl+V'!P157=1,'Ctrl+V'!$M157:$M158,0)</f>
        <v>#N/A</v>
      </c>
      <c r="N182" t="e">
        <f>IF('Ctrl+V'!P157=1,'Ctrl+V'!$N157:$N158,0)</f>
        <v>#N/A</v>
      </c>
      <c r="O182" t="e">
        <f t="shared" si="9"/>
        <v>#N/A</v>
      </c>
      <c r="P182" t="e">
        <f t="shared" si="10"/>
        <v>#N/A</v>
      </c>
      <c r="Q182" t="e">
        <f>IF(P182="","",MAX(Q$1:Q181)+1)</f>
        <v>#N/A</v>
      </c>
      <c r="R182" t="e">
        <f>IF('Ctrl+V'!P157=1,'Ctrl+V'!$O157:$O158,0)</f>
        <v>#N/A</v>
      </c>
    </row>
    <row r="183" spans="1:18" x14ac:dyDescent="0.25">
      <c r="A183" t="e">
        <f>IF('Ctrl+V'!P158=1,'Ctrl+V'!$A158:$L159,0)</f>
        <v>#N/A</v>
      </c>
      <c r="B183" t="e">
        <f>VLOOKUP('Ctrl+V'!B158,DATA!$A$1:$B$600,2,0)</f>
        <v>#N/A</v>
      </c>
      <c r="C183" t="e">
        <f>IF('Ctrl+V'!P158=1,'Ctrl+V'!C$2:L159,0)</f>
        <v>#N/A</v>
      </c>
      <c r="D183" t="e">
        <f>VLOOKUP('Ctrl+V'!D158,DATA!$D$1:$E$600,2,0)</f>
        <v>#N/A</v>
      </c>
      <c r="E183" s="9" t="e">
        <f>IF('Ctrl+V'!P158=1,'Ctrl+V'!$E158:$L159,0)</f>
        <v>#N/A</v>
      </c>
      <c r="F183" s="9" t="e">
        <f>IF('Ctrl+V'!P158=1,'Ctrl+V'!$F158:$L159,0)</f>
        <v>#N/A</v>
      </c>
      <c r="G183" t="e">
        <f>IF('Ctrl+V'!P158=1,'Ctrl+V'!$G158:$L159,0)</f>
        <v>#N/A</v>
      </c>
      <c r="H183" t="e">
        <f>IF('Ctrl+V'!P158=1,'Ctrl+V'!$H158:$L159,0)</f>
        <v>#N/A</v>
      </c>
      <c r="I183" t="e">
        <f>VLOOKUP('Ctrl+V'!I158,DATA!$G$1:$H$601,2,0)</f>
        <v>#N/A</v>
      </c>
      <c r="J183" s="9" t="e">
        <f>IF('Ctrl+V'!P158=1,'Ctrl+V'!$J158:$L159,0)</f>
        <v>#N/A</v>
      </c>
      <c r="K183" s="9" t="e">
        <f>IF('Ctrl+V'!P158=1,'Ctrl+V'!$K158:$L159,0)</f>
        <v>#N/A</v>
      </c>
      <c r="L183" t="e">
        <f>IF('Ctrl+V'!P158=1,'Ctrl+V'!$L158:$L159,0)</f>
        <v>#N/A</v>
      </c>
      <c r="M183" t="e">
        <f>IF('Ctrl+V'!P158=1,'Ctrl+V'!$M158:$M159,0)</f>
        <v>#N/A</v>
      </c>
      <c r="N183" t="e">
        <f>IF('Ctrl+V'!P158=1,'Ctrl+V'!$N158:$N159,0)</f>
        <v>#N/A</v>
      </c>
      <c r="O183" t="e">
        <f t="shared" si="9"/>
        <v>#N/A</v>
      </c>
      <c r="P183" t="e">
        <f t="shared" si="10"/>
        <v>#N/A</v>
      </c>
      <c r="Q183" t="e">
        <f>IF(P183="","",MAX(Q$1:Q182)+1)</f>
        <v>#N/A</v>
      </c>
      <c r="R183" t="e">
        <f>IF('Ctrl+V'!P158=1,'Ctrl+V'!$O158:$O159,0)</f>
        <v>#N/A</v>
      </c>
    </row>
    <row r="184" spans="1:18" x14ac:dyDescent="0.25">
      <c r="A184" t="e">
        <f>IF('Ctrl+V'!P159=1,'Ctrl+V'!$A159:$L160,0)</f>
        <v>#N/A</v>
      </c>
      <c r="B184" t="e">
        <f>VLOOKUP('Ctrl+V'!B159,DATA!$A$1:$B$600,2,0)</f>
        <v>#N/A</v>
      </c>
      <c r="C184" t="e">
        <f>IF('Ctrl+V'!P159=1,'Ctrl+V'!C$2:L160,0)</f>
        <v>#N/A</v>
      </c>
      <c r="D184" t="e">
        <f>VLOOKUP('Ctrl+V'!D159,DATA!$D$1:$E$600,2,0)</f>
        <v>#N/A</v>
      </c>
      <c r="E184" s="9" t="e">
        <f>IF('Ctrl+V'!P159=1,'Ctrl+V'!$E159:$L160,0)</f>
        <v>#N/A</v>
      </c>
      <c r="F184" s="9" t="e">
        <f>IF('Ctrl+V'!P159=1,'Ctrl+V'!$F159:$L160,0)</f>
        <v>#N/A</v>
      </c>
      <c r="G184" t="e">
        <f>IF('Ctrl+V'!P159=1,'Ctrl+V'!$G159:$L160,0)</f>
        <v>#N/A</v>
      </c>
      <c r="H184" t="e">
        <f>IF('Ctrl+V'!P159=1,'Ctrl+V'!$H159:$L160,0)</f>
        <v>#N/A</v>
      </c>
      <c r="I184" t="e">
        <f>VLOOKUP('Ctrl+V'!I159,DATA!$G$1:$H$601,2,0)</f>
        <v>#N/A</v>
      </c>
      <c r="J184" s="9" t="e">
        <f>IF('Ctrl+V'!P159=1,'Ctrl+V'!$J159:$L160,0)</f>
        <v>#N/A</v>
      </c>
      <c r="K184" s="9" t="e">
        <f>IF('Ctrl+V'!P159=1,'Ctrl+V'!$K159:$L160,0)</f>
        <v>#N/A</v>
      </c>
      <c r="L184" t="e">
        <f>IF('Ctrl+V'!P159=1,'Ctrl+V'!$L159:$L160,0)</f>
        <v>#N/A</v>
      </c>
      <c r="M184" t="e">
        <f>IF('Ctrl+V'!P159=1,'Ctrl+V'!$M159:$M160,0)</f>
        <v>#N/A</v>
      </c>
      <c r="N184" t="e">
        <f>IF('Ctrl+V'!P159=1,'Ctrl+V'!$N159:$N160,0)</f>
        <v>#N/A</v>
      </c>
      <c r="O184" t="e">
        <f t="shared" si="9"/>
        <v>#N/A</v>
      </c>
      <c r="P184" t="e">
        <f t="shared" si="10"/>
        <v>#N/A</v>
      </c>
      <c r="Q184" t="e">
        <f>IF(P184="","",MAX(Q$1:Q183)+1)</f>
        <v>#N/A</v>
      </c>
      <c r="R184" t="e">
        <f>IF('Ctrl+V'!P159=1,'Ctrl+V'!$O159:$O160,0)</f>
        <v>#N/A</v>
      </c>
    </row>
    <row r="185" spans="1:18" x14ac:dyDescent="0.25">
      <c r="A185" t="e">
        <f>IF('Ctrl+V'!P160=1,'Ctrl+V'!$A160:$L161,0)</f>
        <v>#N/A</v>
      </c>
      <c r="B185" t="e">
        <f>VLOOKUP('Ctrl+V'!B160,DATA!$A$1:$B$600,2,0)</f>
        <v>#N/A</v>
      </c>
      <c r="C185" t="e">
        <f>IF('Ctrl+V'!P160=1,'Ctrl+V'!C$2:L161,0)</f>
        <v>#N/A</v>
      </c>
      <c r="D185" t="e">
        <f>VLOOKUP('Ctrl+V'!D160,DATA!$D$1:$E$600,2,0)</f>
        <v>#N/A</v>
      </c>
      <c r="E185" s="9" t="e">
        <f>IF('Ctrl+V'!P160=1,'Ctrl+V'!$E160:$L161,0)</f>
        <v>#N/A</v>
      </c>
      <c r="F185" s="9" t="e">
        <f>IF('Ctrl+V'!P160=1,'Ctrl+V'!$F160:$L161,0)</f>
        <v>#N/A</v>
      </c>
      <c r="G185" t="e">
        <f>IF('Ctrl+V'!P160=1,'Ctrl+V'!$G160:$L161,0)</f>
        <v>#N/A</v>
      </c>
      <c r="H185" t="e">
        <f>IF('Ctrl+V'!P160=1,'Ctrl+V'!$H160:$L161,0)</f>
        <v>#N/A</v>
      </c>
      <c r="I185" t="e">
        <f>VLOOKUP('Ctrl+V'!I160,DATA!$G$1:$H$601,2,0)</f>
        <v>#N/A</v>
      </c>
      <c r="J185" s="9" t="e">
        <f>IF('Ctrl+V'!P160=1,'Ctrl+V'!$J160:$L161,0)</f>
        <v>#N/A</v>
      </c>
      <c r="K185" s="9" t="e">
        <f>IF('Ctrl+V'!P160=1,'Ctrl+V'!$K160:$L161,0)</f>
        <v>#N/A</v>
      </c>
      <c r="L185" t="e">
        <f>IF('Ctrl+V'!P160=1,'Ctrl+V'!$L160:$L161,0)</f>
        <v>#N/A</v>
      </c>
      <c r="M185" t="e">
        <f>IF('Ctrl+V'!P160=1,'Ctrl+V'!$M160:$M161,0)</f>
        <v>#N/A</v>
      </c>
      <c r="N185" t="e">
        <f>IF('Ctrl+V'!P160=1,'Ctrl+V'!$N160:$N161,0)</f>
        <v>#N/A</v>
      </c>
      <c r="O185" t="e">
        <f t="shared" si="9"/>
        <v>#N/A</v>
      </c>
      <c r="P185" t="e">
        <f t="shared" si="10"/>
        <v>#N/A</v>
      </c>
      <c r="Q185" t="e">
        <f>IF(P185="","",MAX(Q$1:Q184)+1)</f>
        <v>#N/A</v>
      </c>
      <c r="R185" t="e">
        <f>IF('Ctrl+V'!P160=1,'Ctrl+V'!$O160:$O161,0)</f>
        <v>#N/A</v>
      </c>
    </row>
    <row r="186" spans="1:18" x14ac:dyDescent="0.25">
      <c r="A186" t="e">
        <f>IF('Ctrl+V'!P161=1,'Ctrl+V'!$A161:$L162,0)</f>
        <v>#N/A</v>
      </c>
      <c r="B186" t="e">
        <f>VLOOKUP('Ctrl+V'!B161,DATA!$A$1:$B$600,2,0)</f>
        <v>#N/A</v>
      </c>
      <c r="C186" t="e">
        <f>IF('Ctrl+V'!P161=1,'Ctrl+V'!C$2:L162,0)</f>
        <v>#N/A</v>
      </c>
      <c r="D186" t="e">
        <f>VLOOKUP('Ctrl+V'!D161,DATA!$D$1:$E$600,2,0)</f>
        <v>#N/A</v>
      </c>
      <c r="E186" s="9" t="e">
        <f>IF('Ctrl+V'!P161=1,'Ctrl+V'!$E161:$L162,0)</f>
        <v>#N/A</v>
      </c>
      <c r="F186" s="9" t="e">
        <f>IF('Ctrl+V'!P161=1,'Ctrl+V'!$F161:$L162,0)</f>
        <v>#N/A</v>
      </c>
      <c r="G186" t="e">
        <f>IF('Ctrl+V'!P161=1,'Ctrl+V'!$G161:$L162,0)</f>
        <v>#N/A</v>
      </c>
      <c r="H186" t="e">
        <f>IF('Ctrl+V'!P161=1,'Ctrl+V'!$H161:$L162,0)</f>
        <v>#N/A</v>
      </c>
      <c r="I186" t="e">
        <f>VLOOKUP('Ctrl+V'!I161,DATA!$G$1:$H$601,2,0)</f>
        <v>#N/A</v>
      </c>
      <c r="J186" s="9" t="e">
        <f>IF('Ctrl+V'!P161=1,'Ctrl+V'!$J161:$L162,0)</f>
        <v>#N/A</v>
      </c>
      <c r="K186" s="9" t="e">
        <f>IF('Ctrl+V'!P161=1,'Ctrl+V'!$K161:$L162,0)</f>
        <v>#N/A</v>
      </c>
      <c r="L186" t="e">
        <f>IF('Ctrl+V'!P161=1,'Ctrl+V'!$L161:$L162,0)</f>
        <v>#N/A</v>
      </c>
      <c r="M186" t="e">
        <f>IF('Ctrl+V'!P161=1,'Ctrl+V'!$M161:$M162,0)</f>
        <v>#N/A</v>
      </c>
      <c r="N186" t="e">
        <f>IF('Ctrl+V'!P161=1,'Ctrl+V'!$N161:$N162,0)</f>
        <v>#N/A</v>
      </c>
      <c r="O186" t="e">
        <f t="shared" si="9"/>
        <v>#N/A</v>
      </c>
      <c r="P186" t="e">
        <f t="shared" si="10"/>
        <v>#N/A</v>
      </c>
      <c r="Q186" t="e">
        <f>IF(P186="","",MAX(Q$1:Q185)+1)</f>
        <v>#N/A</v>
      </c>
      <c r="R186" t="e">
        <f>IF('Ctrl+V'!P161=1,'Ctrl+V'!$O161:$O162,0)</f>
        <v>#N/A</v>
      </c>
    </row>
    <row r="187" spans="1:18" x14ac:dyDescent="0.25">
      <c r="A187" t="e">
        <f>IF('Ctrl+V'!P162=1,'Ctrl+V'!$A162:$L163,0)</f>
        <v>#N/A</v>
      </c>
      <c r="B187" t="e">
        <f>VLOOKUP('Ctrl+V'!B162,DATA!$A$1:$B$600,2,0)</f>
        <v>#N/A</v>
      </c>
      <c r="C187" t="e">
        <f>IF('Ctrl+V'!P162=1,'Ctrl+V'!C$2:L163,0)</f>
        <v>#N/A</v>
      </c>
      <c r="D187" t="e">
        <f>VLOOKUP('Ctrl+V'!D162,DATA!$D$1:$E$600,2,0)</f>
        <v>#N/A</v>
      </c>
      <c r="E187" s="9" t="e">
        <f>IF('Ctrl+V'!P162=1,'Ctrl+V'!$E162:$L163,0)</f>
        <v>#N/A</v>
      </c>
      <c r="F187" s="9" t="e">
        <f>IF('Ctrl+V'!P162=1,'Ctrl+V'!$F162:$L163,0)</f>
        <v>#N/A</v>
      </c>
      <c r="G187" t="e">
        <f>IF('Ctrl+V'!P162=1,'Ctrl+V'!$G162:$L163,0)</f>
        <v>#N/A</v>
      </c>
      <c r="H187" t="e">
        <f>IF('Ctrl+V'!P162=1,'Ctrl+V'!$H162:$L163,0)</f>
        <v>#N/A</v>
      </c>
      <c r="I187" t="e">
        <f>VLOOKUP('Ctrl+V'!I162,DATA!$G$1:$H$601,2,0)</f>
        <v>#N/A</v>
      </c>
      <c r="J187" s="9" t="e">
        <f>IF('Ctrl+V'!P162=1,'Ctrl+V'!$J162:$L163,0)</f>
        <v>#N/A</v>
      </c>
      <c r="K187" s="9" t="e">
        <f>IF('Ctrl+V'!P162=1,'Ctrl+V'!$K162:$L163,0)</f>
        <v>#N/A</v>
      </c>
      <c r="L187" t="e">
        <f>IF('Ctrl+V'!P162=1,'Ctrl+V'!$L162:$L163,0)</f>
        <v>#N/A</v>
      </c>
      <c r="M187" t="e">
        <f>IF('Ctrl+V'!P162=1,'Ctrl+V'!$M162:$M163,0)</f>
        <v>#N/A</v>
      </c>
      <c r="N187" t="e">
        <f>IF('Ctrl+V'!P162=1,'Ctrl+V'!$N162:$N163,0)</f>
        <v>#N/A</v>
      </c>
      <c r="O187" t="e">
        <f t="shared" si="9"/>
        <v>#N/A</v>
      </c>
      <c r="P187" t="e">
        <f t="shared" si="10"/>
        <v>#N/A</v>
      </c>
      <c r="Q187" t="e">
        <f>IF(P187="","",MAX(Q$1:Q186)+1)</f>
        <v>#N/A</v>
      </c>
      <c r="R187" t="e">
        <f>IF('Ctrl+V'!P162=1,'Ctrl+V'!$O162:$O163,0)</f>
        <v>#N/A</v>
      </c>
    </row>
    <row r="188" spans="1:18" x14ac:dyDescent="0.25">
      <c r="A188" t="e">
        <f>IF('Ctrl+V'!P163=1,'Ctrl+V'!$A163:$L164,0)</f>
        <v>#N/A</v>
      </c>
      <c r="B188" t="e">
        <f>VLOOKUP('Ctrl+V'!B163,DATA!$A$1:$B$600,2,0)</f>
        <v>#N/A</v>
      </c>
      <c r="C188" t="e">
        <f>IF('Ctrl+V'!P163=1,'Ctrl+V'!C$2:L164,0)</f>
        <v>#N/A</v>
      </c>
      <c r="D188" t="e">
        <f>VLOOKUP('Ctrl+V'!D163,DATA!$D$1:$E$600,2,0)</f>
        <v>#N/A</v>
      </c>
      <c r="E188" s="9" t="e">
        <f>IF('Ctrl+V'!P163=1,'Ctrl+V'!$E163:$L164,0)</f>
        <v>#N/A</v>
      </c>
      <c r="F188" s="9" t="e">
        <f>IF('Ctrl+V'!P163=1,'Ctrl+V'!$F163:$L164,0)</f>
        <v>#N/A</v>
      </c>
      <c r="G188" t="e">
        <f>IF('Ctrl+V'!P163=1,'Ctrl+V'!$G163:$L164,0)</f>
        <v>#N/A</v>
      </c>
      <c r="H188" t="e">
        <f>IF('Ctrl+V'!P163=1,'Ctrl+V'!$H163:$L164,0)</f>
        <v>#N/A</v>
      </c>
      <c r="I188" t="e">
        <f>VLOOKUP('Ctrl+V'!I163,DATA!$G$1:$H$601,2,0)</f>
        <v>#N/A</v>
      </c>
      <c r="J188" s="9" t="e">
        <f>IF('Ctrl+V'!P163=1,'Ctrl+V'!$J163:$L164,0)</f>
        <v>#N/A</v>
      </c>
      <c r="K188" s="9" t="e">
        <f>IF('Ctrl+V'!P163=1,'Ctrl+V'!$K163:$L164,0)</f>
        <v>#N/A</v>
      </c>
      <c r="L188" t="e">
        <f>IF('Ctrl+V'!P163=1,'Ctrl+V'!$L163:$L164,0)</f>
        <v>#N/A</v>
      </c>
      <c r="M188" t="e">
        <f>IF('Ctrl+V'!P163=1,'Ctrl+V'!$M163:$M164,0)</f>
        <v>#N/A</v>
      </c>
      <c r="N188" t="e">
        <f>IF('Ctrl+V'!P163=1,'Ctrl+V'!$N163:$N164,0)</f>
        <v>#N/A</v>
      </c>
      <c r="O188" t="e">
        <f t="shared" si="9"/>
        <v>#N/A</v>
      </c>
      <c r="P188" t="e">
        <f t="shared" si="10"/>
        <v>#N/A</v>
      </c>
      <c r="Q188" t="e">
        <f>IF(P188="","",MAX(Q$1:Q187)+1)</f>
        <v>#N/A</v>
      </c>
      <c r="R188" t="e">
        <f>IF('Ctrl+V'!P163=1,'Ctrl+V'!$O163:$O164,0)</f>
        <v>#N/A</v>
      </c>
    </row>
    <row r="189" spans="1:18" x14ac:dyDescent="0.25">
      <c r="A189" t="e">
        <f>IF('Ctrl+V'!P164=1,'Ctrl+V'!$A164:$L165,0)</f>
        <v>#N/A</v>
      </c>
      <c r="B189" t="e">
        <f>VLOOKUP('Ctrl+V'!B164,DATA!$A$1:$B$600,2,0)</f>
        <v>#N/A</v>
      </c>
      <c r="C189" t="e">
        <f>IF('Ctrl+V'!P164=1,'Ctrl+V'!C$2:L165,0)</f>
        <v>#N/A</v>
      </c>
      <c r="D189" t="e">
        <f>VLOOKUP('Ctrl+V'!D164,DATA!$D$1:$E$600,2,0)</f>
        <v>#N/A</v>
      </c>
      <c r="E189" s="9" t="e">
        <f>IF('Ctrl+V'!P164=1,'Ctrl+V'!$E164:$L165,0)</f>
        <v>#N/A</v>
      </c>
      <c r="F189" s="9" t="e">
        <f>IF('Ctrl+V'!P164=1,'Ctrl+V'!$F164:$L165,0)</f>
        <v>#N/A</v>
      </c>
      <c r="G189" t="e">
        <f>IF('Ctrl+V'!P164=1,'Ctrl+V'!$G164:$L165,0)</f>
        <v>#N/A</v>
      </c>
      <c r="H189" t="e">
        <f>IF('Ctrl+V'!P164=1,'Ctrl+V'!$H164:$L165,0)</f>
        <v>#N/A</v>
      </c>
      <c r="I189" t="e">
        <f>VLOOKUP('Ctrl+V'!I164,DATA!$G$1:$H$601,2,0)</f>
        <v>#N/A</v>
      </c>
      <c r="J189" s="9" t="e">
        <f>IF('Ctrl+V'!P164=1,'Ctrl+V'!$J164:$L165,0)</f>
        <v>#N/A</v>
      </c>
      <c r="K189" s="9" t="e">
        <f>IF('Ctrl+V'!P164=1,'Ctrl+V'!$K164:$L165,0)</f>
        <v>#N/A</v>
      </c>
      <c r="L189" t="e">
        <f>IF('Ctrl+V'!P164=1,'Ctrl+V'!$L164:$L165,0)</f>
        <v>#N/A</v>
      </c>
      <c r="M189" t="e">
        <f>IF('Ctrl+V'!P164=1,'Ctrl+V'!$M164:$M165,0)</f>
        <v>#N/A</v>
      </c>
      <c r="N189" t="e">
        <f>IF('Ctrl+V'!P164=1,'Ctrl+V'!$N164:$N165,0)</f>
        <v>#N/A</v>
      </c>
      <c r="O189" t="e">
        <f t="shared" si="9"/>
        <v>#N/A</v>
      </c>
      <c r="P189" t="e">
        <f t="shared" si="10"/>
        <v>#N/A</v>
      </c>
      <c r="Q189" t="e">
        <f>IF(P189="","",MAX(Q$1:Q188)+1)</f>
        <v>#N/A</v>
      </c>
      <c r="R189" t="e">
        <f>IF('Ctrl+V'!P164=1,'Ctrl+V'!$O164:$O165,0)</f>
        <v>#N/A</v>
      </c>
    </row>
    <row r="190" spans="1:18" x14ac:dyDescent="0.25">
      <c r="A190" t="e">
        <f>IF('Ctrl+V'!P165=1,'Ctrl+V'!$A165:$L166,0)</f>
        <v>#N/A</v>
      </c>
      <c r="B190" t="e">
        <f>VLOOKUP('Ctrl+V'!B165,DATA!$A$1:$B$600,2,0)</f>
        <v>#N/A</v>
      </c>
      <c r="C190" t="e">
        <f>IF('Ctrl+V'!P165=1,'Ctrl+V'!C$2:L166,0)</f>
        <v>#N/A</v>
      </c>
      <c r="D190" t="e">
        <f>VLOOKUP('Ctrl+V'!D165,DATA!$D$1:$E$600,2,0)</f>
        <v>#N/A</v>
      </c>
      <c r="E190" s="9" t="e">
        <f>IF('Ctrl+V'!P165=1,'Ctrl+V'!$E165:$L166,0)</f>
        <v>#N/A</v>
      </c>
      <c r="F190" s="9" t="e">
        <f>IF('Ctrl+V'!P165=1,'Ctrl+V'!$F165:$L166,0)</f>
        <v>#N/A</v>
      </c>
      <c r="G190" t="e">
        <f>IF('Ctrl+V'!P165=1,'Ctrl+V'!$G165:$L166,0)</f>
        <v>#N/A</v>
      </c>
      <c r="H190" t="e">
        <f>IF('Ctrl+V'!P165=1,'Ctrl+V'!$H165:$L166,0)</f>
        <v>#N/A</v>
      </c>
      <c r="I190" t="e">
        <f>VLOOKUP('Ctrl+V'!I165,DATA!$G$1:$H$601,2,0)</f>
        <v>#N/A</v>
      </c>
      <c r="J190" s="9" t="e">
        <f>IF('Ctrl+V'!P165=1,'Ctrl+V'!$J165:$L166,0)</f>
        <v>#N/A</v>
      </c>
      <c r="K190" s="9" t="e">
        <f>IF('Ctrl+V'!P165=1,'Ctrl+V'!$K165:$L166,0)</f>
        <v>#N/A</v>
      </c>
      <c r="L190" t="e">
        <f>IF('Ctrl+V'!P165=1,'Ctrl+V'!$L165:$L166,0)</f>
        <v>#N/A</v>
      </c>
      <c r="M190" t="e">
        <f>IF('Ctrl+V'!P165=1,'Ctrl+V'!$M165:$M166,0)</f>
        <v>#N/A</v>
      </c>
      <c r="N190" t="e">
        <f>IF('Ctrl+V'!P165=1,'Ctrl+V'!$N165:$N166,0)</f>
        <v>#N/A</v>
      </c>
      <c r="O190" t="e">
        <f t="shared" si="9"/>
        <v>#N/A</v>
      </c>
      <c r="P190" t="e">
        <f t="shared" si="10"/>
        <v>#N/A</v>
      </c>
      <c r="Q190" t="e">
        <f>IF(P190="","",MAX(Q$1:Q189)+1)</f>
        <v>#N/A</v>
      </c>
      <c r="R190" t="e">
        <f>IF('Ctrl+V'!P165=1,'Ctrl+V'!$O165:$O166,0)</f>
        <v>#N/A</v>
      </c>
    </row>
    <row r="191" spans="1:18" x14ac:dyDescent="0.25">
      <c r="A191" t="e">
        <f>IF('Ctrl+V'!P166=1,'Ctrl+V'!$A166:$L167,0)</f>
        <v>#N/A</v>
      </c>
      <c r="B191" t="e">
        <f>VLOOKUP('Ctrl+V'!B166,DATA!$A$1:$B$600,2,0)</f>
        <v>#N/A</v>
      </c>
      <c r="C191" t="e">
        <f>IF('Ctrl+V'!P166=1,'Ctrl+V'!C$2:L167,0)</f>
        <v>#N/A</v>
      </c>
      <c r="D191" t="e">
        <f>VLOOKUP('Ctrl+V'!D166,DATA!$D$1:$E$600,2,0)</f>
        <v>#N/A</v>
      </c>
      <c r="E191" s="9" t="e">
        <f>IF('Ctrl+V'!P166=1,'Ctrl+V'!$E166:$L167,0)</f>
        <v>#N/A</v>
      </c>
      <c r="F191" s="9" t="e">
        <f>IF('Ctrl+V'!P166=1,'Ctrl+V'!$F166:$L167,0)</f>
        <v>#N/A</v>
      </c>
      <c r="G191" t="e">
        <f>IF('Ctrl+V'!P166=1,'Ctrl+V'!$G166:$L167,0)</f>
        <v>#N/A</v>
      </c>
      <c r="H191" t="e">
        <f>IF('Ctrl+V'!P166=1,'Ctrl+V'!$H166:$L167,0)</f>
        <v>#N/A</v>
      </c>
      <c r="I191" t="e">
        <f>VLOOKUP('Ctrl+V'!I166,DATA!$G$1:$H$601,2,0)</f>
        <v>#N/A</v>
      </c>
      <c r="J191" s="9" t="e">
        <f>IF('Ctrl+V'!P166=1,'Ctrl+V'!$J166:$L167,0)</f>
        <v>#N/A</v>
      </c>
      <c r="K191" s="9" t="e">
        <f>IF('Ctrl+V'!P166=1,'Ctrl+V'!$K166:$L167,0)</f>
        <v>#N/A</v>
      </c>
      <c r="L191" t="e">
        <f>IF('Ctrl+V'!P166=1,'Ctrl+V'!$L166:$L167,0)</f>
        <v>#N/A</v>
      </c>
      <c r="M191" t="e">
        <f>IF('Ctrl+V'!P166=1,'Ctrl+V'!$M166:$M167,0)</f>
        <v>#N/A</v>
      </c>
      <c r="N191" t="e">
        <f>IF('Ctrl+V'!P166=1,'Ctrl+V'!$N166:$N167,0)</f>
        <v>#N/A</v>
      </c>
      <c r="O191" t="e">
        <f t="shared" si="9"/>
        <v>#N/A</v>
      </c>
      <c r="P191" t="e">
        <f t="shared" si="10"/>
        <v>#N/A</v>
      </c>
      <c r="Q191" t="e">
        <f>IF(P191="","",MAX(Q$1:Q190)+1)</f>
        <v>#N/A</v>
      </c>
      <c r="R191" t="e">
        <f>IF('Ctrl+V'!P166=1,'Ctrl+V'!$O166:$O167,0)</f>
        <v>#N/A</v>
      </c>
    </row>
    <row r="192" spans="1:18" x14ac:dyDescent="0.25">
      <c r="A192" t="e">
        <f>IF('Ctrl+V'!P167=1,'Ctrl+V'!$A167:$L168,0)</f>
        <v>#N/A</v>
      </c>
      <c r="B192" t="e">
        <f>VLOOKUP('Ctrl+V'!B167,DATA!$A$1:$B$600,2,0)</f>
        <v>#N/A</v>
      </c>
      <c r="C192" t="e">
        <f>IF('Ctrl+V'!P167=1,'Ctrl+V'!C$2:L168,0)</f>
        <v>#N/A</v>
      </c>
      <c r="D192" t="e">
        <f>VLOOKUP('Ctrl+V'!D167,DATA!$D$1:$E$600,2,0)</f>
        <v>#N/A</v>
      </c>
      <c r="E192" s="9" t="e">
        <f>IF('Ctrl+V'!P167=1,'Ctrl+V'!$E167:$L168,0)</f>
        <v>#N/A</v>
      </c>
      <c r="F192" s="9" t="e">
        <f>IF('Ctrl+V'!P167=1,'Ctrl+V'!$F167:$L168,0)</f>
        <v>#N/A</v>
      </c>
      <c r="G192" t="e">
        <f>IF('Ctrl+V'!P167=1,'Ctrl+V'!$G167:$L168,0)</f>
        <v>#N/A</v>
      </c>
      <c r="H192" t="e">
        <f>IF('Ctrl+V'!P167=1,'Ctrl+V'!$H167:$L168,0)</f>
        <v>#N/A</v>
      </c>
      <c r="I192" t="e">
        <f>VLOOKUP('Ctrl+V'!I167,DATA!$G$1:$H$601,2,0)</f>
        <v>#N/A</v>
      </c>
      <c r="J192" s="9" t="e">
        <f>IF('Ctrl+V'!P167=1,'Ctrl+V'!$J167:$L168,0)</f>
        <v>#N/A</v>
      </c>
      <c r="K192" s="9" t="e">
        <f>IF('Ctrl+V'!P167=1,'Ctrl+V'!$K167:$L168,0)</f>
        <v>#N/A</v>
      </c>
      <c r="L192" t="e">
        <f>IF('Ctrl+V'!P167=1,'Ctrl+V'!$L167:$L168,0)</f>
        <v>#N/A</v>
      </c>
      <c r="M192" t="e">
        <f>IF('Ctrl+V'!P167=1,'Ctrl+V'!$M167:$M168,0)</f>
        <v>#N/A</v>
      </c>
      <c r="N192" t="e">
        <f>IF('Ctrl+V'!P167=1,'Ctrl+V'!$N167:$N168,0)</f>
        <v>#N/A</v>
      </c>
      <c r="O192" t="e">
        <f t="shared" si="9"/>
        <v>#N/A</v>
      </c>
      <c r="P192" t="e">
        <f t="shared" si="10"/>
        <v>#N/A</v>
      </c>
      <c r="Q192" t="e">
        <f>IF(P192="","",MAX(Q$1:Q191)+1)</f>
        <v>#N/A</v>
      </c>
      <c r="R192" t="e">
        <f>IF('Ctrl+V'!P167=1,'Ctrl+V'!$O167:$O168,0)</f>
        <v>#N/A</v>
      </c>
    </row>
    <row r="193" spans="1:18" x14ac:dyDescent="0.25">
      <c r="A193" t="e">
        <f>IF('Ctrl+V'!P168=1,'Ctrl+V'!$A168:$L169,0)</f>
        <v>#N/A</v>
      </c>
      <c r="B193" t="e">
        <f>VLOOKUP('Ctrl+V'!B168,DATA!$A$1:$B$600,2,0)</f>
        <v>#N/A</v>
      </c>
      <c r="C193" t="e">
        <f>IF('Ctrl+V'!P168=1,'Ctrl+V'!C$2:L169,0)</f>
        <v>#N/A</v>
      </c>
      <c r="D193" t="e">
        <f>VLOOKUP('Ctrl+V'!D168,DATA!$D$1:$E$600,2,0)</f>
        <v>#N/A</v>
      </c>
      <c r="E193" s="9" t="e">
        <f>IF('Ctrl+V'!P168=1,'Ctrl+V'!$E168:$L169,0)</f>
        <v>#N/A</v>
      </c>
      <c r="F193" s="9" t="e">
        <f>IF('Ctrl+V'!P168=1,'Ctrl+V'!$F168:$L169,0)</f>
        <v>#N/A</v>
      </c>
      <c r="G193" t="e">
        <f>IF('Ctrl+V'!P168=1,'Ctrl+V'!$G168:$L169,0)</f>
        <v>#N/A</v>
      </c>
      <c r="H193" t="e">
        <f>IF('Ctrl+V'!P168=1,'Ctrl+V'!$H168:$L169,0)</f>
        <v>#N/A</v>
      </c>
      <c r="I193" t="e">
        <f>VLOOKUP('Ctrl+V'!I168,DATA!$G$1:$H$601,2,0)</f>
        <v>#N/A</v>
      </c>
      <c r="J193" s="9" t="e">
        <f>IF('Ctrl+V'!P168=1,'Ctrl+V'!$J168:$L169,0)</f>
        <v>#N/A</v>
      </c>
      <c r="K193" s="9" t="e">
        <f>IF('Ctrl+V'!P168=1,'Ctrl+V'!$K168:$L169,0)</f>
        <v>#N/A</v>
      </c>
      <c r="L193" t="e">
        <f>IF('Ctrl+V'!P168=1,'Ctrl+V'!$L168:$L169,0)</f>
        <v>#N/A</v>
      </c>
      <c r="M193" t="e">
        <f>IF('Ctrl+V'!P168=1,'Ctrl+V'!$M168:$M169,0)</f>
        <v>#N/A</v>
      </c>
      <c r="N193" t="e">
        <f>IF('Ctrl+V'!P168=1,'Ctrl+V'!$N168:$N169,0)</f>
        <v>#N/A</v>
      </c>
      <c r="O193" t="e">
        <f t="shared" si="9"/>
        <v>#N/A</v>
      </c>
      <c r="P193" t="e">
        <f t="shared" si="10"/>
        <v>#N/A</v>
      </c>
      <c r="Q193" t="e">
        <f>IF(P193="","",MAX(Q$1:Q192)+1)</f>
        <v>#N/A</v>
      </c>
      <c r="R193" t="e">
        <f>IF('Ctrl+V'!P168=1,'Ctrl+V'!$O168:$O169,0)</f>
        <v>#N/A</v>
      </c>
    </row>
    <row r="194" spans="1:18" x14ac:dyDescent="0.25">
      <c r="A194" t="e">
        <f>IF('Ctrl+V'!P169=1,'Ctrl+V'!$A169:$L170,0)</f>
        <v>#N/A</v>
      </c>
      <c r="B194" t="e">
        <f>VLOOKUP('Ctrl+V'!B169,DATA!$A$1:$B$600,2,0)</f>
        <v>#N/A</v>
      </c>
      <c r="C194" t="e">
        <f>IF('Ctrl+V'!P169=1,'Ctrl+V'!C$2:L170,0)</f>
        <v>#N/A</v>
      </c>
      <c r="D194" t="e">
        <f>VLOOKUP('Ctrl+V'!D169,DATA!$D$1:$E$600,2,0)</f>
        <v>#N/A</v>
      </c>
      <c r="E194" s="9" t="e">
        <f>IF('Ctrl+V'!P169=1,'Ctrl+V'!$E169:$L170,0)</f>
        <v>#N/A</v>
      </c>
      <c r="F194" s="9" t="e">
        <f>IF('Ctrl+V'!P169=1,'Ctrl+V'!$F169:$L170,0)</f>
        <v>#N/A</v>
      </c>
      <c r="G194" t="e">
        <f>IF('Ctrl+V'!P169=1,'Ctrl+V'!$G169:$L170,0)</f>
        <v>#N/A</v>
      </c>
      <c r="H194" t="e">
        <f>IF('Ctrl+V'!P169=1,'Ctrl+V'!$H169:$L170,0)</f>
        <v>#N/A</v>
      </c>
      <c r="I194" t="e">
        <f>VLOOKUP('Ctrl+V'!I169,DATA!$G$1:$H$601,2,0)</f>
        <v>#N/A</v>
      </c>
      <c r="J194" s="9" t="e">
        <f>IF('Ctrl+V'!P169=1,'Ctrl+V'!$J169:$L170,0)</f>
        <v>#N/A</v>
      </c>
      <c r="K194" s="9" t="e">
        <f>IF('Ctrl+V'!P169=1,'Ctrl+V'!$K169:$L170,0)</f>
        <v>#N/A</v>
      </c>
      <c r="L194" t="e">
        <f>IF('Ctrl+V'!P169=1,'Ctrl+V'!$L169:$L170,0)</f>
        <v>#N/A</v>
      </c>
      <c r="M194" t="e">
        <f>IF('Ctrl+V'!P169=1,'Ctrl+V'!$M169:$M170,0)</f>
        <v>#N/A</v>
      </c>
      <c r="N194" t="e">
        <f>IF('Ctrl+V'!P169=1,'Ctrl+V'!$N169:$N170,0)</f>
        <v>#N/A</v>
      </c>
      <c r="O194" t="e">
        <f t="shared" si="9"/>
        <v>#N/A</v>
      </c>
      <c r="P194" t="e">
        <f t="shared" si="10"/>
        <v>#N/A</v>
      </c>
      <c r="Q194" t="e">
        <f>IF(P194="","",MAX(Q$1:Q193)+1)</f>
        <v>#N/A</v>
      </c>
      <c r="R194" t="e">
        <f>IF('Ctrl+V'!P169=1,'Ctrl+V'!$O169:$O170,0)</f>
        <v>#N/A</v>
      </c>
    </row>
    <row r="195" spans="1:18" x14ac:dyDescent="0.25">
      <c r="A195" t="e">
        <f>IF('Ctrl+V'!P170=1,'Ctrl+V'!$A170:$L171,0)</f>
        <v>#N/A</v>
      </c>
      <c r="B195" t="e">
        <f>VLOOKUP('Ctrl+V'!B170,DATA!$A$1:$B$600,2,0)</f>
        <v>#N/A</v>
      </c>
      <c r="C195" t="e">
        <f>IF('Ctrl+V'!P170=1,'Ctrl+V'!C$2:L171,0)</f>
        <v>#N/A</v>
      </c>
      <c r="D195" t="e">
        <f>VLOOKUP('Ctrl+V'!D170,DATA!$D$1:$E$600,2,0)</f>
        <v>#N/A</v>
      </c>
      <c r="E195" s="9" t="e">
        <f>IF('Ctrl+V'!P170=1,'Ctrl+V'!$E170:$L171,0)</f>
        <v>#N/A</v>
      </c>
      <c r="F195" s="9" t="e">
        <f>IF('Ctrl+V'!P170=1,'Ctrl+V'!$F170:$L171,0)</f>
        <v>#N/A</v>
      </c>
      <c r="G195" t="e">
        <f>IF('Ctrl+V'!P170=1,'Ctrl+V'!$G170:$L171,0)</f>
        <v>#N/A</v>
      </c>
      <c r="H195" t="e">
        <f>IF('Ctrl+V'!P170=1,'Ctrl+V'!$H170:$L171,0)</f>
        <v>#N/A</v>
      </c>
      <c r="I195" t="e">
        <f>VLOOKUP('Ctrl+V'!I170,DATA!$G$1:$H$601,2,0)</f>
        <v>#N/A</v>
      </c>
      <c r="J195" s="9" t="e">
        <f>IF('Ctrl+V'!P170=1,'Ctrl+V'!$J170:$L171,0)</f>
        <v>#N/A</v>
      </c>
      <c r="K195" s="9" t="e">
        <f>IF('Ctrl+V'!P170=1,'Ctrl+V'!$K170:$L171,0)</f>
        <v>#N/A</v>
      </c>
      <c r="L195" t="e">
        <f>IF('Ctrl+V'!P170=1,'Ctrl+V'!$L170:$L171,0)</f>
        <v>#N/A</v>
      </c>
      <c r="M195" t="e">
        <f>IF('Ctrl+V'!P170=1,'Ctrl+V'!$M170:$M171,0)</f>
        <v>#N/A</v>
      </c>
      <c r="N195" t="e">
        <f>IF('Ctrl+V'!P170=1,'Ctrl+V'!$N170:$N171,0)</f>
        <v>#N/A</v>
      </c>
      <c r="O195" t="e">
        <f t="shared" si="9"/>
        <v>#N/A</v>
      </c>
      <c r="P195" t="e">
        <f t="shared" si="10"/>
        <v>#N/A</v>
      </c>
      <c r="Q195" t="e">
        <f>IF(P195="","",MAX(Q$1:Q194)+1)</f>
        <v>#N/A</v>
      </c>
      <c r="R195" t="e">
        <f>IF('Ctrl+V'!P170=1,'Ctrl+V'!$O170:$O171,0)</f>
        <v>#N/A</v>
      </c>
    </row>
    <row r="196" spans="1:18" x14ac:dyDescent="0.25">
      <c r="A196" t="e">
        <f>IF('Ctrl+V'!P171=1,'Ctrl+V'!$A171:$L172,0)</f>
        <v>#N/A</v>
      </c>
      <c r="B196" t="e">
        <f>VLOOKUP('Ctrl+V'!B171,DATA!$A$1:$B$600,2,0)</f>
        <v>#N/A</v>
      </c>
      <c r="C196" t="e">
        <f>IF('Ctrl+V'!P171=1,'Ctrl+V'!C$2:L172,0)</f>
        <v>#N/A</v>
      </c>
      <c r="D196" t="e">
        <f>VLOOKUP('Ctrl+V'!D171,DATA!$D$1:$E$600,2,0)</f>
        <v>#N/A</v>
      </c>
      <c r="E196" s="9" t="e">
        <f>IF('Ctrl+V'!P171=1,'Ctrl+V'!$E171:$L172,0)</f>
        <v>#N/A</v>
      </c>
      <c r="F196" s="9" t="e">
        <f>IF('Ctrl+V'!P171=1,'Ctrl+V'!$F171:$L172,0)</f>
        <v>#N/A</v>
      </c>
      <c r="G196" t="e">
        <f>IF('Ctrl+V'!P171=1,'Ctrl+V'!$G171:$L172,0)</f>
        <v>#N/A</v>
      </c>
      <c r="H196" t="e">
        <f>IF('Ctrl+V'!P171=1,'Ctrl+V'!$H171:$L172,0)</f>
        <v>#N/A</v>
      </c>
      <c r="I196" t="e">
        <f>VLOOKUP('Ctrl+V'!I171,DATA!$G$1:$H$601,2,0)</f>
        <v>#N/A</v>
      </c>
      <c r="J196" s="9" t="e">
        <f>IF('Ctrl+V'!P171=1,'Ctrl+V'!$J171:$L172,0)</f>
        <v>#N/A</v>
      </c>
      <c r="K196" s="9" t="e">
        <f>IF('Ctrl+V'!P171=1,'Ctrl+V'!$K171:$L172,0)</f>
        <v>#N/A</v>
      </c>
      <c r="L196" t="e">
        <f>IF('Ctrl+V'!P171=1,'Ctrl+V'!$L171:$L172,0)</f>
        <v>#N/A</v>
      </c>
      <c r="M196" t="e">
        <f>IF('Ctrl+V'!P171=1,'Ctrl+V'!$M171:$M172,0)</f>
        <v>#N/A</v>
      </c>
      <c r="N196" t="e">
        <f>IF('Ctrl+V'!P171=1,'Ctrl+V'!$N171:$N172,0)</f>
        <v>#N/A</v>
      </c>
      <c r="O196" t="e">
        <f t="shared" ref="O196:O259" si="11">IF(A196&gt;0,1,0)</f>
        <v>#N/A</v>
      </c>
      <c r="P196" t="e">
        <f t="shared" ref="P196:P259" si="12">IF(O196=0,"",O196)</f>
        <v>#N/A</v>
      </c>
      <c r="Q196" t="e">
        <f>IF(P196="","",MAX(Q$1:Q195)+1)</f>
        <v>#N/A</v>
      </c>
      <c r="R196" t="e">
        <f>IF('Ctrl+V'!P171=1,'Ctrl+V'!$O171:$O172,0)</f>
        <v>#N/A</v>
      </c>
    </row>
    <row r="197" spans="1:18" x14ac:dyDescent="0.25">
      <c r="A197" t="e">
        <f>IF('Ctrl+V'!P172=1,'Ctrl+V'!$A172:$L173,0)</f>
        <v>#N/A</v>
      </c>
      <c r="B197" t="e">
        <f>VLOOKUP('Ctrl+V'!B172,DATA!$A$1:$B$600,2,0)</f>
        <v>#N/A</v>
      </c>
      <c r="C197" t="e">
        <f>IF('Ctrl+V'!P172=1,'Ctrl+V'!C$2:L173,0)</f>
        <v>#N/A</v>
      </c>
      <c r="D197" t="e">
        <f>VLOOKUP('Ctrl+V'!D172,DATA!$D$1:$E$600,2,0)</f>
        <v>#N/A</v>
      </c>
      <c r="E197" s="9" t="e">
        <f>IF('Ctrl+V'!P172=1,'Ctrl+V'!$E172:$L173,0)</f>
        <v>#N/A</v>
      </c>
      <c r="F197" s="9" t="e">
        <f>IF('Ctrl+V'!P172=1,'Ctrl+V'!$F172:$L173,0)</f>
        <v>#N/A</v>
      </c>
      <c r="G197" t="e">
        <f>IF('Ctrl+V'!P172=1,'Ctrl+V'!$G172:$L173,0)</f>
        <v>#N/A</v>
      </c>
      <c r="H197" t="e">
        <f>IF('Ctrl+V'!P172=1,'Ctrl+V'!$H172:$L173,0)</f>
        <v>#N/A</v>
      </c>
      <c r="I197" t="e">
        <f>VLOOKUP('Ctrl+V'!I172,DATA!$G$1:$H$601,2,0)</f>
        <v>#N/A</v>
      </c>
      <c r="J197" s="9" t="e">
        <f>IF('Ctrl+V'!P172=1,'Ctrl+V'!$J172:$L173,0)</f>
        <v>#N/A</v>
      </c>
      <c r="K197" s="9" t="e">
        <f>IF('Ctrl+V'!P172=1,'Ctrl+V'!$K172:$L173,0)</f>
        <v>#N/A</v>
      </c>
      <c r="L197" t="e">
        <f>IF('Ctrl+V'!P172=1,'Ctrl+V'!$L172:$L173,0)</f>
        <v>#N/A</v>
      </c>
      <c r="M197" t="e">
        <f>IF('Ctrl+V'!P172=1,'Ctrl+V'!$M172:$M173,0)</f>
        <v>#N/A</v>
      </c>
      <c r="N197" t="e">
        <f>IF('Ctrl+V'!P172=1,'Ctrl+V'!$N172:$N173,0)</f>
        <v>#N/A</v>
      </c>
      <c r="O197" t="e">
        <f t="shared" si="11"/>
        <v>#N/A</v>
      </c>
      <c r="P197" t="e">
        <f t="shared" si="12"/>
        <v>#N/A</v>
      </c>
      <c r="Q197" t="e">
        <f>IF(P197="","",MAX(Q$1:Q196)+1)</f>
        <v>#N/A</v>
      </c>
      <c r="R197" t="e">
        <f>IF('Ctrl+V'!P172=1,'Ctrl+V'!$O172:$O173,0)</f>
        <v>#N/A</v>
      </c>
    </row>
    <row r="198" spans="1:18" x14ac:dyDescent="0.25">
      <c r="A198" t="e">
        <f>IF('Ctrl+V'!P173=1,'Ctrl+V'!$A173:$L174,0)</f>
        <v>#N/A</v>
      </c>
      <c r="B198" t="e">
        <f>VLOOKUP('Ctrl+V'!B173,DATA!$A$1:$B$600,2,0)</f>
        <v>#N/A</v>
      </c>
      <c r="C198" t="e">
        <f>IF('Ctrl+V'!P173=1,'Ctrl+V'!C$2:L174,0)</f>
        <v>#N/A</v>
      </c>
      <c r="D198" t="e">
        <f>VLOOKUP('Ctrl+V'!D173,DATA!$D$1:$E$600,2,0)</f>
        <v>#N/A</v>
      </c>
      <c r="E198" s="9" t="e">
        <f>IF('Ctrl+V'!P173=1,'Ctrl+V'!$E173:$L174,0)</f>
        <v>#N/A</v>
      </c>
      <c r="F198" s="9" t="e">
        <f>IF('Ctrl+V'!P173=1,'Ctrl+V'!$F173:$L174,0)</f>
        <v>#N/A</v>
      </c>
      <c r="G198" t="e">
        <f>IF('Ctrl+V'!P173=1,'Ctrl+V'!$G173:$L174,0)</f>
        <v>#N/A</v>
      </c>
      <c r="H198" t="e">
        <f>IF('Ctrl+V'!P173=1,'Ctrl+V'!$H173:$L174,0)</f>
        <v>#N/A</v>
      </c>
      <c r="I198" t="e">
        <f>VLOOKUP('Ctrl+V'!I173,DATA!$G$1:$H$601,2,0)</f>
        <v>#N/A</v>
      </c>
      <c r="J198" s="9" t="e">
        <f>IF('Ctrl+V'!P173=1,'Ctrl+V'!$J173:$L174,0)</f>
        <v>#N/A</v>
      </c>
      <c r="K198" s="9" t="e">
        <f>IF('Ctrl+V'!P173=1,'Ctrl+V'!$K173:$L174,0)</f>
        <v>#N/A</v>
      </c>
      <c r="L198" t="e">
        <f>IF('Ctrl+V'!P173=1,'Ctrl+V'!$L173:$L174,0)</f>
        <v>#N/A</v>
      </c>
      <c r="M198" t="e">
        <f>IF('Ctrl+V'!P173=1,'Ctrl+V'!$M173:$M174,0)</f>
        <v>#N/A</v>
      </c>
      <c r="N198" t="e">
        <f>IF('Ctrl+V'!P173=1,'Ctrl+V'!$N173:$N174,0)</f>
        <v>#N/A</v>
      </c>
      <c r="O198" t="e">
        <f t="shared" si="11"/>
        <v>#N/A</v>
      </c>
      <c r="P198" t="e">
        <f t="shared" si="12"/>
        <v>#N/A</v>
      </c>
      <c r="Q198" t="e">
        <f>IF(P198="","",MAX(Q$1:Q197)+1)</f>
        <v>#N/A</v>
      </c>
      <c r="R198" t="e">
        <f>IF('Ctrl+V'!P173=1,'Ctrl+V'!$O173:$O174,0)</f>
        <v>#N/A</v>
      </c>
    </row>
    <row r="199" spans="1:18" x14ac:dyDescent="0.25">
      <c r="A199" t="e">
        <f>IF('Ctrl+V'!P174=1,'Ctrl+V'!$A174:$L175,0)</f>
        <v>#N/A</v>
      </c>
      <c r="B199" t="e">
        <f>VLOOKUP('Ctrl+V'!B174,DATA!$A$1:$B$600,2,0)</f>
        <v>#N/A</v>
      </c>
      <c r="C199" t="e">
        <f>IF('Ctrl+V'!P174=1,'Ctrl+V'!C$2:L175,0)</f>
        <v>#N/A</v>
      </c>
      <c r="D199" t="e">
        <f>VLOOKUP('Ctrl+V'!D174,DATA!$D$1:$E$600,2,0)</f>
        <v>#N/A</v>
      </c>
      <c r="E199" s="9" t="e">
        <f>IF('Ctrl+V'!P174=1,'Ctrl+V'!$E174:$L175,0)</f>
        <v>#N/A</v>
      </c>
      <c r="F199" s="9" t="e">
        <f>IF('Ctrl+V'!P174=1,'Ctrl+V'!$F174:$L175,0)</f>
        <v>#N/A</v>
      </c>
      <c r="G199" t="e">
        <f>IF('Ctrl+V'!P174=1,'Ctrl+V'!$G174:$L175,0)</f>
        <v>#N/A</v>
      </c>
      <c r="H199" t="e">
        <f>IF('Ctrl+V'!P174=1,'Ctrl+V'!$H174:$L175,0)</f>
        <v>#N/A</v>
      </c>
      <c r="I199" t="e">
        <f>VLOOKUP('Ctrl+V'!I174,DATA!$G$1:$H$601,2,0)</f>
        <v>#N/A</v>
      </c>
      <c r="J199" s="9" t="e">
        <f>IF('Ctrl+V'!P174=1,'Ctrl+V'!$J174:$L175,0)</f>
        <v>#N/A</v>
      </c>
      <c r="K199" s="9" t="e">
        <f>IF('Ctrl+V'!P174=1,'Ctrl+V'!$K174:$L175,0)</f>
        <v>#N/A</v>
      </c>
      <c r="L199" t="e">
        <f>IF('Ctrl+V'!P174=1,'Ctrl+V'!$L174:$L175,0)</f>
        <v>#N/A</v>
      </c>
      <c r="M199" t="e">
        <f>IF('Ctrl+V'!P174=1,'Ctrl+V'!$M174:$M175,0)</f>
        <v>#N/A</v>
      </c>
      <c r="N199" t="e">
        <f>IF('Ctrl+V'!P174=1,'Ctrl+V'!$N174:$N175,0)</f>
        <v>#N/A</v>
      </c>
      <c r="O199" t="e">
        <f t="shared" si="11"/>
        <v>#N/A</v>
      </c>
      <c r="P199" t="e">
        <f t="shared" si="12"/>
        <v>#N/A</v>
      </c>
      <c r="Q199" t="e">
        <f>IF(P199="","",MAX(Q$1:Q198)+1)</f>
        <v>#N/A</v>
      </c>
      <c r="R199" t="e">
        <f>IF('Ctrl+V'!P174=1,'Ctrl+V'!$O174:$O175,0)</f>
        <v>#N/A</v>
      </c>
    </row>
    <row r="200" spans="1:18" x14ac:dyDescent="0.25">
      <c r="A200" t="e">
        <f>IF('Ctrl+V'!P175=1,'Ctrl+V'!$A175:$L176,0)</f>
        <v>#N/A</v>
      </c>
      <c r="B200" t="e">
        <f>VLOOKUP('Ctrl+V'!B175,DATA!$A$1:$B$600,2,0)</f>
        <v>#N/A</v>
      </c>
      <c r="C200" t="e">
        <f>IF('Ctrl+V'!P175=1,'Ctrl+V'!C$2:L176,0)</f>
        <v>#N/A</v>
      </c>
      <c r="D200" t="e">
        <f>VLOOKUP('Ctrl+V'!D175,DATA!$D$1:$E$600,2,0)</f>
        <v>#N/A</v>
      </c>
      <c r="E200" s="9" t="e">
        <f>IF('Ctrl+V'!P175=1,'Ctrl+V'!$E175:$L176,0)</f>
        <v>#N/A</v>
      </c>
      <c r="F200" s="9" t="e">
        <f>IF('Ctrl+V'!P175=1,'Ctrl+V'!$F175:$L176,0)</f>
        <v>#N/A</v>
      </c>
      <c r="G200" t="e">
        <f>IF('Ctrl+V'!P175=1,'Ctrl+V'!$G175:$L176,0)</f>
        <v>#N/A</v>
      </c>
      <c r="H200" t="e">
        <f>IF('Ctrl+V'!P175=1,'Ctrl+V'!$H175:$L176,0)</f>
        <v>#N/A</v>
      </c>
      <c r="I200" t="e">
        <f>VLOOKUP('Ctrl+V'!I175,DATA!$G$1:$H$601,2,0)</f>
        <v>#N/A</v>
      </c>
      <c r="J200" s="9" t="e">
        <f>IF('Ctrl+V'!P175=1,'Ctrl+V'!$J175:$L176,0)</f>
        <v>#N/A</v>
      </c>
      <c r="K200" s="9" t="e">
        <f>IF('Ctrl+V'!P175=1,'Ctrl+V'!$K175:$L176,0)</f>
        <v>#N/A</v>
      </c>
      <c r="L200" t="e">
        <f>IF('Ctrl+V'!P175=1,'Ctrl+V'!$L175:$L176,0)</f>
        <v>#N/A</v>
      </c>
      <c r="M200" t="e">
        <f>IF('Ctrl+V'!P175=1,'Ctrl+V'!$M175:$M176,0)</f>
        <v>#N/A</v>
      </c>
      <c r="N200" t="e">
        <f>IF('Ctrl+V'!P175=1,'Ctrl+V'!$N175:$N176,0)</f>
        <v>#N/A</v>
      </c>
      <c r="O200" t="e">
        <f t="shared" si="11"/>
        <v>#N/A</v>
      </c>
      <c r="P200" t="e">
        <f t="shared" si="12"/>
        <v>#N/A</v>
      </c>
      <c r="Q200" t="e">
        <f>IF(P200="","",MAX(Q$1:Q199)+1)</f>
        <v>#N/A</v>
      </c>
      <c r="R200" t="e">
        <f>IF('Ctrl+V'!P175=1,'Ctrl+V'!$O175:$O176,0)</f>
        <v>#N/A</v>
      </c>
    </row>
    <row r="201" spans="1:18" x14ac:dyDescent="0.25">
      <c r="A201" t="e">
        <f>IF('Ctrl+V'!P176=1,'Ctrl+V'!$A176:$L177,0)</f>
        <v>#N/A</v>
      </c>
      <c r="B201" t="e">
        <f>VLOOKUP('Ctrl+V'!B176,DATA!$A$1:$B$600,2,0)</f>
        <v>#N/A</v>
      </c>
      <c r="C201" t="e">
        <f>IF('Ctrl+V'!P176=1,'Ctrl+V'!C$2:L177,0)</f>
        <v>#N/A</v>
      </c>
      <c r="D201" t="e">
        <f>VLOOKUP('Ctrl+V'!D176,DATA!$D$1:$E$600,2,0)</f>
        <v>#N/A</v>
      </c>
      <c r="E201" s="9" t="e">
        <f>IF('Ctrl+V'!P176=1,'Ctrl+V'!$E176:$L177,0)</f>
        <v>#N/A</v>
      </c>
      <c r="F201" s="9" t="e">
        <f>IF('Ctrl+V'!P176=1,'Ctrl+V'!$F176:$L177,0)</f>
        <v>#N/A</v>
      </c>
      <c r="G201" t="e">
        <f>IF('Ctrl+V'!P176=1,'Ctrl+V'!$G176:$L177,0)</f>
        <v>#N/A</v>
      </c>
      <c r="H201" t="e">
        <f>IF('Ctrl+V'!P176=1,'Ctrl+V'!$H176:$L177,0)</f>
        <v>#N/A</v>
      </c>
      <c r="I201" t="e">
        <f>VLOOKUP('Ctrl+V'!I176,DATA!$G$1:$H$601,2,0)</f>
        <v>#N/A</v>
      </c>
      <c r="J201" s="9" t="e">
        <f>IF('Ctrl+V'!P176=1,'Ctrl+V'!$J176:$L177,0)</f>
        <v>#N/A</v>
      </c>
      <c r="K201" s="9" t="e">
        <f>IF('Ctrl+V'!P176=1,'Ctrl+V'!$K176:$L177,0)</f>
        <v>#N/A</v>
      </c>
      <c r="L201" t="e">
        <f>IF('Ctrl+V'!P176=1,'Ctrl+V'!$L176:$L177,0)</f>
        <v>#N/A</v>
      </c>
      <c r="M201" t="e">
        <f>IF('Ctrl+V'!P176=1,'Ctrl+V'!$M176:$M177,0)</f>
        <v>#N/A</v>
      </c>
      <c r="N201" t="e">
        <f>IF('Ctrl+V'!P176=1,'Ctrl+V'!$N176:$N177,0)</f>
        <v>#N/A</v>
      </c>
      <c r="O201" t="e">
        <f t="shared" si="11"/>
        <v>#N/A</v>
      </c>
      <c r="P201" t="e">
        <f t="shared" si="12"/>
        <v>#N/A</v>
      </c>
      <c r="Q201" t="e">
        <f>IF(P201="","",MAX(Q$1:Q200)+1)</f>
        <v>#N/A</v>
      </c>
      <c r="R201" t="e">
        <f>IF('Ctrl+V'!P176=1,'Ctrl+V'!$O176:$O177,0)</f>
        <v>#N/A</v>
      </c>
    </row>
    <row r="202" spans="1:18" x14ac:dyDescent="0.25">
      <c r="A202" t="e">
        <f>IF('Ctrl+V'!P177=1,'Ctrl+V'!$A177:$L178,0)</f>
        <v>#N/A</v>
      </c>
      <c r="B202" t="e">
        <f>VLOOKUP('Ctrl+V'!B177,DATA!$A$1:$B$600,2,0)</f>
        <v>#N/A</v>
      </c>
      <c r="C202" t="e">
        <f>IF('Ctrl+V'!P177=1,'Ctrl+V'!C$2:L178,0)</f>
        <v>#N/A</v>
      </c>
      <c r="D202" t="e">
        <f>VLOOKUP('Ctrl+V'!D177,DATA!$D$1:$E$600,2,0)</f>
        <v>#N/A</v>
      </c>
      <c r="E202" s="9" t="e">
        <f>IF('Ctrl+V'!P177=1,'Ctrl+V'!$E177:$L178,0)</f>
        <v>#N/A</v>
      </c>
      <c r="F202" s="9" t="e">
        <f>IF('Ctrl+V'!P177=1,'Ctrl+V'!$F177:$L178,0)</f>
        <v>#N/A</v>
      </c>
      <c r="G202" t="e">
        <f>IF('Ctrl+V'!P177=1,'Ctrl+V'!$G177:$L178,0)</f>
        <v>#N/A</v>
      </c>
      <c r="H202" t="e">
        <f>IF('Ctrl+V'!P177=1,'Ctrl+V'!$H177:$L178,0)</f>
        <v>#N/A</v>
      </c>
      <c r="I202" t="e">
        <f>VLOOKUP('Ctrl+V'!I177,DATA!$G$1:$H$601,2,0)</f>
        <v>#N/A</v>
      </c>
      <c r="J202" s="9" t="e">
        <f>IF('Ctrl+V'!P177=1,'Ctrl+V'!$J177:$L178,0)</f>
        <v>#N/A</v>
      </c>
      <c r="K202" s="9" t="e">
        <f>IF('Ctrl+V'!P177=1,'Ctrl+V'!$K177:$L178,0)</f>
        <v>#N/A</v>
      </c>
      <c r="L202" t="e">
        <f>IF('Ctrl+V'!P177=1,'Ctrl+V'!$L177:$L178,0)</f>
        <v>#N/A</v>
      </c>
      <c r="M202" t="e">
        <f>IF('Ctrl+V'!P177=1,'Ctrl+V'!$M177:$M178,0)</f>
        <v>#N/A</v>
      </c>
      <c r="N202" t="e">
        <f>IF('Ctrl+V'!P177=1,'Ctrl+V'!$N177:$N178,0)</f>
        <v>#N/A</v>
      </c>
      <c r="O202" t="e">
        <f t="shared" si="11"/>
        <v>#N/A</v>
      </c>
      <c r="P202" t="e">
        <f t="shared" si="12"/>
        <v>#N/A</v>
      </c>
      <c r="Q202" t="e">
        <f>IF(P202="","",MAX(Q$1:Q201)+1)</f>
        <v>#N/A</v>
      </c>
      <c r="R202" t="e">
        <f>IF('Ctrl+V'!P177=1,'Ctrl+V'!$O177:$O178,0)</f>
        <v>#N/A</v>
      </c>
    </row>
    <row r="203" spans="1:18" x14ac:dyDescent="0.25">
      <c r="A203" t="e">
        <f>IF('Ctrl+V'!P178=1,'Ctrl+V'!$A178:$L179,0)</f>
        <v>#N/A</v>
      </c>
      <c r="B203" t="e">
        <f>VLOOKUP('Ctrl+V'!B178,DATA!$A$1:$B$600,2,0)</f>
        <v>#N/A</v>
      </c>
      <c r="C203" t="e">
        <f>IF('Ctrl+V'!P178=1,'Ctrl+V'!C$2:L179,0)</f>
        <v>#N/A</v>
      </c>
      <c r="D203" t="e">
        <f>VLOOKUP('Ctrl+V'!D178,DATA!$D$1:$E$600,2,0)</f>
        <v>#N/A</v>
      </c>
      <c r="E203" s="9" t="e">
        <f>IF('Ctrl+V'!P178=1,'Ctrl+V'!$E178:$L179,0)</f>
        <v>#N/A</v>
      </c>
      <c r="F203" s="9" t="e">
        <f>IF('Ctrl+V'!P178=1,'Ctrl+V'!$F178:$L179,0)</f>
        <v>#N/A</v>
      </c>
      <c r="G203" t="e">
        <f>IF('Ctrl+V'!P178=1,'Ctrl+V'!$G178:$L179,0)</f>
        <v>#N/A</v>
      </c>
      <c r="H203" t="e">
        <f>IF('Ctrl+V'!P178=1,'Ctrl+V'!$H178:$L179,0)</f>
        <v>#N/A</v>
      </c>
      <c r="I203" t="e">
        <f>VLOOKUP('Ctrl+V'!I178,DATA!$G$1:$H$601,2,0)</f>
        <v>#N/A</v>
      </c>
      <c r="J203" s="9" t="e">
        <f>IF('Ctrl+V'!P178=1,'Ctrl+V'!$J178:$L179,0)</f>
        <v>#N/A</v>
      </c>
      <c r="K203" s="9" t="e">
        <f>IF('Ctrl+V'!P178=1,'Ctrl+V'!$K178:$L179,0)</f>
        <v>#N/A</v>
      </c>
      <c r="L203" t="e">
        <f>IF('Ctrl+V'!P178=1,'Ctrl+V'!$L178:$L179,0)</f>
        <v>#N/A</v>
      </c>
      <c r="M203" t="e">
        <f>IF('Ctrl+V'!P178=1,'Ctrl+V'!$M178:$M179,0)</f>
        <v>#N/A</v>
      </c>
      <c r="N203" t="e">
        <f>IF('Ctrl+V'!P178=1,'Ctrl+V'!$N178:$N179,0)</f>
        <v>#N/A</v>
      </c>
      <c r="O203" t="e">
        <f t="shared" si="11"/>
        <v>#N/A</v>
      </c>
      <c r="P203" t="e">
        <f t="shared" si="12"/>
        <v>#N/A</v>
      </c>
      <c r="Q203" t="e">
        <f>IF(P203="","",MAX(Q$1:Q202)+1)</f>
        <v>#N/A</v>
      </c>
      <c r="R203" t="e">
        <f>IF('Ctrl+V'!P178=1,'Ctrl+V'!$O178:$O179,0)</f>
        <v>#N/A</v>
      </c>
    </row>
    <row r="204" spans="1:18" x14ac:dyDescent="0.25">
      <c r="A204" t="e">
        <f>IF('Ctrl+V'!P179=1,'Ctrl+V'!$A179:$L180,0)</f>
        <v>#N/A</v>
      </c>
      <c r="B204" t="e">
        <f>VLOOKUP('Ctrl+V'!B179,DATA!$A$1:$B$600,2,0)</f>
        <v>#N/A</v>
      </c>
      <c r="C204" t="e">
        <f>IF('Ctrl+V'!P179=1,'Ctrl+V'!C$2:L180,0)</f>
        <v>#N/A</v>
      </c>
      <c r="D204" t="e">
        <f>VLOOKUP('Ctrl+V'!D179,DATA!$D$1:$E$600,2,0)</f>
        <v>#N/A</v>
      </c>
      <c r="E204" s="9" t="e">
        <f>IF('Ctrl+V'!P179=1,'Ctrl+V'!$E179:$L180,0)</f>
        <v>#N/A</v>
      </c>
      <c r="F204" s="9" t="e">
        <f>IF('Ctrl+V'!P179=1,'Ctrl+V'!$F179:$L180,0)</f>
        <v>#N/A</v>
      </c>
      <c r="G204" t="e">
        <f>IF('Ctrl+V'!P179=1,'Ctrl+V'!$G179:$L180,0)</f>
        <v>#N/A</v>
      </c>
      <c r="H204" t="e">
        <f>IF('Ctrl+V'!P179=1,'Ctrl+V'!$H179:$L180,0)</f>
        <v>#N/A</v>
      </c>
      <c r="I204" t="e">
        <f>VLOOKUP('Ctrl+V'!I179,DATA!$G$1:$H$601,2,0)</f>
        <v>#N/A</v>
      </c>
      <c r="J204" s="9" t="e">
        <f>IF('Ctrl+V'!P179=1,'Ctrl+V'!$J179:$L180,0)</f>
        <v>#N/A</v>
      </c>
      <c r="K204" s="9" t="e">
        <f>IF('Ctrl+V'!P179=1,'Ctrl+V'!$K179:$L180,0)</f>
        <v>#N/A</v>
      </c>
      <c r="L204" t="e">
        <f>IF('Ctrl+V'!P179=1,'Ctrl+V'!$L179:$L180,0)</f>
        <v>#N/A</v>
      </c>
      <c r="M204" t="e">
        <f>IF('Ctrl+V'!P179=1,'Ctrl+V'!$M179:$M180,0)</f>
        <v>#N/A</v>
      </c>
      <c r="N204" t="e">
        <f>IF('Ctrl+V'!P179=1,'Ctrl+V'!$N179:$N180,0)</f>
        <v>#N/A</v>
      </c>
      <c r="O204" t="e">
        <f t="shared" si="11"/>
        <v>#N/A</v>
      </c>
      <c r="P204" t="e">
        <f t="shared" si="12"/>
        <v>#N/A</v>
      </c>
      <c r="Q204" t="e">
        <f>IF(P204="","",MAX(Q$1:Q203)+1)</f>
        <v>#N/A</v>
      </c>
      <c r="R204" t="e">
        <f>IF('Ctrl+V'!P179=1,'Ctrl+V'!$O179:$O180,0)</f>
        <v>#N/A</v>
      </c>
    </row>
    <row r="205" spans="1:18" x14ac:dyDescent="0.25">
      <c r="A205" t="e">
        <f>IF('Ctrl+V'!P180=1,'Ctrl+V'!$A180:$L181,0)</f>
        <v>#N/A</v>
      </c>
      <c r="B205" t="e">
        <f>VLOOKUP('Ctrl+V'!B180,DATA!$A$1:$B$600,2,0)</f>
        <v>#N/A</v>
      </c>
      <c r="C205" t="e">
        <f>IF('Ctrl+V'!P180=1,'Ctrl+V'!C$2:L181,0)</f>
        <v>#N/A</v>
      </c>
      <c r="D205" t="e">
        <f>VLOOKUP('Ctrl+V'!D180,DATA!$D$1:$E$600,2,0)</f>
        <v>#N/A</v>
      </c>
      <c r="E205" s="9" t="e">
        <f>IF('Ctrl+V'!P180=1,'Ctrl+V'!$E180:$L181,0)</f>
        <v>#N/A</v>
      </c>
      <c r="F205" s="9" t="e">
        <f>IF('Ctrl+V'!P180=1,'Ctrl+V'!$F180:$L181,0)</f>
        <v>#N/A</v>
      </c>
      <c r="G205" t="e">
        <f>IF('Ctrl+V'!P180=1,'Ctrl+V'!$G180:$L181,0)</f>
        <v>#N/A</v>
      </c>
      <c r="H205" t="e">
        <f>IF('Ctrl+V'!P180=1,'Ctrl+V'!$H180:$L181,0)</f>
        <v>#N/A</v>
      </c>
      <c r="I205" t="e">
        <f>VLOOKUP('Ctrl+V'!I180,DATA!$G$1:$H$601,2,0)</f>
        <v>#N/A</v>
      </c>
      <c r="J205" s="9" t="e">
        <f>IF('Ctrl+V'!P180=1,'Ctrl+V'!$J180:$L181,0)</f>
        <v>#N/A</v>
      </c>
      <c r="K205" s="9" t="e">
        <f>IF('Ctrl+V'!P180=1,'Ctrl+V'!$K180:$L181,0)</f>
        <v>#N/A</v>
      </c>
      <c r="L205" t="e">
        <f>IF('Ctrl+V'!P180=1,'Ctrl+V'!$L180:$L181,0)</f>
        <v>#N/A</v>
      </c>
      <c r="M205" t="e">
        <f>IF('Ctrl+V'!P180=1,'Ctrl+V'!$M180:$M181,0)</f>
        <v>#N/A</v>
      </c>
      <c r="N205" t="e">
        <f>IF('Ctrl+V'!P180=1,'Ctrl+V'!$N180:$N181,0)</f>
        <v>#N/A</v>
      </c>
      <c r="O205" t="e">
        <f t="shared" si="11"/>
        <v>#N/A</v>
      </c>
      <c r="P205" t="e">
        <f t="shared" si="12"/>
        <v>#N/A</v>
      </c>
      <c r="Q205" t="e">
        <f>IF(P205="","",MAX(Q$1:Q204)+1)</f>
        <v>#N/A</v>
      </c>
      <c r="R205" t="e">
        <f>IF('Ctrl+V'!P180=1,'Ctrl+V'!$O180:$O181,0)</f>
        <v>#N/A</v>
      </c>
    </row>
    <row r="206" spans="1:18" x14ac:dyDescent="0.25">
      <c r="A206" t="e">
        <f>IF('Ctrl+V'!P181=1,'Ctrl+V'!$A181:$L182,0)</f>
        <v>#N/A</v>
      </c>
      <c r="B206" t="e">
        <f>VLOOKUP('Ctrl+V'!B181,DATA!$A$1:$B$600,2,0)</f>
        <v>#N/A</v>
      </c>
      <c r="C206" t="e">
        <f>IF('Ctrl+V'!P181=1,'Ctrl+V'!C$2:L182,0)</f>
        <v>#N/A</v>
      </c>
      <c r="D206" t="e">
        <f>VLOOKUP('Ctrl+V'!D181,DATA!$D$1:$E$600,2,0)</f>
        <v>#N/A</v>
      </c>
      <c r="E206" s="9" t="e">
        <f>IF('Ctrl+V'!P181=1,'Ctrl+V'!$E181:$L182,0)</f>
        <v>#N/A</v>
      </c>
      <c r="F206" s="9" t="e">
        <f>IF('Ctrl+V'!P181=1,'Ctrl+V'!$F181:$L182,0)</f>
        <v>#N/A</v>
      </c>
      <c r="G206" t="e">
        <f>IF('Ctrl+V'!P181=1,'Ctrl+V'!$G181:$L182,0)</f>
        <v>#N/A</v>
      </c>
      <c r="H206" t="e">
        <f>IF('Ctrl+V'!P181=1,'Ctrl+V'!$H181:$L182,0)</f>
        <v>#N/A</v>
      </c>
      <c r="I206" t="e">
        <f>VLOOKUP('Ctrl+V'!I181,DATA!$G$1:$H$601,2,0)</f>
        <v>#N/A</v>
      </c>
      <c r="J206" s="9" t="e">
        <f>IF('Ctrl+V'!P181=1,'Ctrl+V'!$J181:$L182,0)</f>
        <v>#N/A</v>
      </c>
      <c r="K206" s="9" t="e">
        <f>IF('Ctrl+V'!P181=1,'Ctrl+V'!$K181:$L182,0)</f>
        <v>#N/A</v>
      </c>
      <c r="L206" t="e">
        <f>IF('Ctrl+V'!P181=1,'Ctrl+V'!$L181:$L182,0)</f>
        <v>#N/A</v>
      </c>
      <c r="M206" t="e">
        <f>IF('Ctrl+V'!P181=1,'Ctrl+V'!$M181:$M182,0)</f>
        <v>#N/A</v>
      </c>
      <c r="N206" t="e">
        <f>IF('Ctrl+V'!P181=1,'Ctrl+V'!$N181:$N182,0)</f>
        <v>#N/A</v>
      </c>
      <c r="O206" t="e">
        <f t="shared" si="11"/>
        <v>#N/A</v>
      </c>
      <c r="P206" t="e">
        <f t="shared" si="12"/>
        <v>#N/A</v>
      </c>
      <c r="Q206" t="e">
        <f>IF(P206="","",MAX(Q$1:Q205)+1)</f>
        <v>#N/A</v>
      </c>
      <c r="R206" t="e">
        <f>IF('Ctrl+V'!P181=1,'Ctrl+V'!$O181:$O182,0)</f>
        <v>#N/A</v>
      </c>
    </row>
    <row r="207" spans="1:18" x14ac:dyDescent="0.25">
      <c r="A207" t="e">
        <f>IF('Ctrl+V'!P182=1,'Ctrl+V'!$A182:$L183,0)</f>
        <v>#N/A</v>
      </c>
      <c r="B207" t="e">
        <f>VLOOKUP('Ctrl+V'!B182,DATA!$A$1:$B$600,2,0)</f>
        <v>#N/A</v>
      </c>
      <c r="C207" t="e">
        <f>IF('Ctrl+V'!P182=1,'Ctrl+V'!C$2:L183,0)</f>
        <v>#N/A</v>
      </c>
      <c r="D207" t="e">
        <f>VLOOKUP('Ctrl+V'!D182,DATA!$D$1:$E$600,2,0)</f>
        <v>#N/A</v>
      </c>
      <c r="E207" s="9" t="e">
        <f>IF('Ctrl+V'!P182=1,'Ctrl+V'!$E182:$L183,0)</f>
        <v>#N/A</v>
      </c>
      <c r="F207" s="9" t="e">
        <f>IF('Ctrl+V'!P182=1,'Ctrl+V'!$F182:$L183,0)</f>
        <v>#N/A</v>
      </c>
      <c r="G207" t="e">
        <f>IF('Ctrl+V'!P182=1,'Ctrl+V'!$G182:$L183,0)</f>
        <v>#N/A</v>
      </c>
      <c r="H207" t="e">
        <f>IF('Ctrl+V'!P182=1,'Ctrl+V'!$H182:$L183,0)</f>
        <v>#N/A</v>
      </c>
      <c r="I207" t="e">
        <f>VLOOKUP('Ctrl+V'!I182,DATA!$G$1:$H$601,2,0)</f>
        <v>#N/A</v>
      </c>
      <c r="J207" s="9" t="e">
        <f>IF('Ctrl+V'!P182=1,'Ctrl+V'!$J182:$L183,0)</f>
        <v>#N/A</v>
      </c>
      <c r="K207" s="9" t="e">
        <f>IF('Ctrl+V'!P182=1,'Ctrl+V'!$K182:$L183,0)</f>
        <v>#N/A</v>
      </c>
      <c r="L207" t="e">
        <f>IF('Ctrl+V'!P182=1,'Ctrl+V'!$L182:$L183,0)</f>
        <v>#N/A</v>
      </c>
      <c r="M207" t="e">
        <f>IF('Ctrl+V'!P182=1,'Ctrl+V'!$M182:$M183,0)</f>
        <v>#N/A</v>
      </c>
      <c r="N207" t="e">
        <f>IF('Ctrl+V'!P182=1,'Ctrl+V'!$N182:$N183,0)</f>
        <v>#N/A</v>
      </c>
      <c r="O207" t="e">
        <f t="shared" si="11"/>
        <v>#N/A</v>
      </c>
      <c r="P207" t="e">
        <f t="shared" si="12"/>
        <v>#N/A</v>
      </c>
      <c r="Q207" t="e">
        <f>IF(P207="","",MAX(Q$1:Q206)+1)</f>
        <v>#N/A</v>
      </c>
      <c r="R207" t="e">
        <f>IF('Ctrl+V'!P182=1,'Ctrl+V'!$O182:$O183,0)</f>
        <v>#N/A</v>
      </c>
    </row>
    <row r="208" spans="1:18" x14ac:dyDescent="0.25">
      <c r="A208" t="e">
        <f>IF('Ctrl+V'!P183=1,'Ctrl+V'!$A183:$L184,0)</f>
        <v>#N/A</v>
      </c>
      <c r="B208" t="e">
        <f>VLOOKUP('Ctrl+V'!B183,DATA!$A$1:$B$600,2,0)</f>
        <v>#N/A</v>
      </c>
      <c r="C208" t="e">
        <f>IF('Ctrl+V'!P183=1,'Ctrl+V'!C$2:L184,0)</f>
        <v>#N/A</v>
      </c>
      <c r="D208" t="e">
        <f>VLOOKUP('Ctrl+V'!D183,DATA!$D$1:$E$600,2,0)</f>
        <v>#N/A</v>
      </c>
      <c r="E208" s="9" t="e">
        <f>IF('Ctrl+V'!P183=1,'Ctrl+V'!$E183:$L184,0)</f>
        <v>#N/A</v>
      </c>
      <c r="F208" s="9" t="e">
        <f>IF('Ctrl+V'!P183=1,'Ctrl+V'!$F183:$L184,0)</f>
        <v>#N/A</v>
      </c>
      <c r="G208" t="e">
        <f>IF('Ctrl+V'!P183=1,'Ctrl+V'!$G183:$L184,0)</f>
        <v>#N/A</v>
      </c>
      <c r="H208" t="e">
        <f>IF('Ctrl+V'!P183=1,'Ctrl+V'!$H183:$L184,0)</f>
        <v>#N/A</v>
      </c>
      <c r="I208" t="e">
        <f>VLOOKUP('Ctrl+V'!I183,DATA!$G$1:$H$601,2,0)</f>
        <v>#N/A</v>
      </c>
      <c r="J208" s="9" t="e">
        <f>IF('Ctrl+V'!P183=1,'Ctrl+V'!$J183:$L184,0)</f>
        <v>#N/A</v>
      </c>
      <c r="K208" s="9" t="e">
        <f>IF('Ctrl+V'!P183=1,'Ctrl+V'!$K183:$L184,0)</f>
        <v>#N/A</v>
      </c>
      <c r="L208" t="e">
        <f>IF('Ctrl+V'!P183=1,'Ctrl+V'!$L183:$L184,0)</f>
        <v>#N/A</v>
      </c>
      <c r="M208" t="e">
        <f>IF('Ctrl+V'!P183=1,'Ctrl+V'!$M183:$M184,0)</f>
        <v>#N/A</v>
      </c>
      <c r="N208" t="e">
        <f>IF('Ctrl+V'!P183=1,'Ctrl+V'!$N183:$N184,0)</f>
        <v>#N/A</v>
      </c>
      <c r="O208" t="e">
        <f t="shared" si="11"/>
        <v>#N/A</v>
      </c>
      <c r="P208" t="e">
        <f t="shared" si="12"/>
        <v>#N/A</v>
      </c>
      <c r="Q208" t="e">
        <f>IF(P208="","",MAX(Q$1:Q207)+1)</f>
        <v>#N/A</v>
      </c>
      <c r="R208" t="e">
        <f>IF('Ctrl+V'!P183=1,'Ctrl+V'!$O183:$O184,0)</f>
        <v>#N/A</v>
      </c>
    </row>
    <row r="209" spans="1:18" x14ac:dyDescent="0.25">
      <c r="A209" t="e">
        <f>IF('Ctrl+V'!P184=1,'Ctrl+V'!$A184:$L185,0)</f>
        <v>#N/A</v>
      </c>
      <c r="B209" t="e">
        <f>VLOOKUP('Ctrl+V'!B184,DATA!$A$1:$B$600,2,0)</f>
        <v>#N/A</v>
      </c>
      <c r="C209" t="e">
        <f>IF('Ctrl+V'!P184=1,'Ctrl+V'!C$2:L185,0)</f>
        <v>#N/A</v>
      </c>
      <c r="D209" t="e">
        <f>VLOOKUP('Ctrl+V'!D184,DATA!$D$1:$E$600,2,0)</f>
        <v>#N/A</v>
      </c>
      <c r="E209" s="9" t="e">
        <f>IF('Ctrl+V'!P184=1,'Ctrl+V'!$E184:$L185,0)</f>
        <v>#N/A</v>
      </c>
      <c r="F209" s="9" t="e">
        <f>IF('Ctrl+V'!P184=1,'Ctrl+V'!$F184:$L185,0)</f>
        <v>#N/A</v>
      </c>
      <c r="G209" t="e">
        <f>IF('Ctrl+V'!P184=1,'Ctrl+V'!$G184:$L185,0)</f>
        <v>#N/A</v>
      </c>
      <c r="H209" t="e">
        <f>IF('Ctrl+V'!P184=1,'Ctrl+V'!$H184:$L185,0)</f>
        <v>#N/A</v>
      </c>
      <c r="I209" t="e">
        <f>VLOOKUP('Ctrl+V'!I184,DATA!$G$1:$H$601,2,0)</f>
        <v>#N/A</v>
      </c>
      <c r="J209" s="9" t="e">
        <f>IF('Ctrl+V'!P184=1,'Ctrl+V'!$J184:$L185,0)</f>
        <v>#N/A</v>
      </c>
      <c r="K209" s="9" t="e">
        <f>IF('Ctrl+V'!P184=1,'Ctrl+V'!$K184:$L185,0)</f>
        <v>#N/A</v>
      </c>
      <c r="L209" t="e">
        <f>IF('Ctrl+V'!P184=1,'Ctrl+V'!$L184:$L185,0)</f>
        <v>#N/A</v>
      </c>
      <c r="M209" t="e">
        <f>IF('Ctrl+V'!P184=1,'Ctrl+V'!$M184:$M185,0)</f>
        <v>#N/A</v>
      </c>
      <c r="N209" t="e">
        <f>IF('Ctrl+V'!P184=1,'Ctrl+V'!$N184:$N185,0)</f>
        <v>#N/A</v>
      </c>
      <c r="O209" t="e">
        <f t="shared" si="11"/>
        <v>#N/A</v>
      </c>
      <c r="P209" t="e">
        <f t="shared" si="12"/>
        <v>#N/A</v>
      </c>
      <c r="Q209" t="e">
        <f>IF(P209="","",MAX(Q$1:Q208)+1)</f>
        <v>#N/A</v>
      </c>
      <c r="R209" t="e">
        <f>IF('Ctrl+V'!P184=1,'Ctrl+V'!$O184:$O185,0)</f>
        <v>#N/A</v>
      </c>
    </row>
    <row r="210" spans="1:18" x14ac:dyDescent="0.25">
      <c r="A210" t="e">
        <f>IF('Ctrl+V'!P185=1,'Ctrl+V'!$A185:$L186,0)</f>
        <v>#N/A</v>
      </c>
      <c r="B210" t="e">
        <f>VLOOKUP('Ctrl+V'!B185,DATA!$A$1:$B$600,2,0)</f>
        <v>#N/A</v>
      </c>
      <c r="C210" t="e">
        <f>IF('Ctrl+V'!P185=1,'Ctrl+V'!C$2:L186,0)</f>
        <v>#N/A</v>
      </c>
      <c r="D210" t="e">
        <f>VLOOKUP('Ctrl+V'!D185,DATA!$D$1:$E$600,2,0)</f>
        <v>#N/A</v>
      </c>
      <c r="E210" s="9" t="e">
        <f>IF('Ctrl+V'!P185=1,'Ctrl+V'!$E185:$L186,0)</f>
        <v>#N/A</v>
      </c>
      <c r="F210" s="9" t="e">
        <f>IF('Ctrl+V'!P185=1,'Ctrl+V'!$F185:$L186,0)</f>
        <v>#N/A</v>
      </c>
      <c r="G210" t="e">
        <f>IF('Ctrl+V'!P185=1,'Ctrl+V'!$G185:$L186,0)</f>
        <v>#N/A</v>
      </c>
      <c r="H210" t="e">
        <f>IF('Ctrl+V'!P185=1,'Ctrl+V'!$H185:$L186,0)</f>
        <v>#N/A</v>
      </c>
      <c r="I210" t="e">
        <f>VLOOKUP('Ctrl+V'!I185,DATA!$G$1:$H$601,2,0)</f>
        <v>#N/A</v>
      </c>
      <c r="J210" s="9" t="e">
        <f>IF('Ctrl+V'!P185=1,'Ctrl+V'!$J185:$L186,0)</f>
        <v>#N/A</v>
      </c>
      <c r="K210" s="9" t="e">
        <f>IF('Ctrl+V'!P185=1,'Ctrl+V'!$K185:$L186,0)</f>
        <v>#N/A</v>
      </c>
      <c r="L210" t="e">
        <f>IF('Ctrl+V'!P185=1,'Ctrl+V'!$L185:$L186,0)</f>
        <v>#N/A</v>
      </c>
      <c r="M210" t="e">
        <f>IF('Ctrl+V'!P185=1,'Ctrl+V'!$M185:$M186,0)</f>
        <v>#N/A</v>
      </c>
      <c r="N210" t="e">
        <f>IF('Ctrl+V'!P185=1,'Ctrl+V'!$N185:$N186,0)</f>
        <v>#N/A</v>
      </c>
      <c r="O210" t="e">
        <f t="shared" si="11"/>
        <v>#N/A</v>
      </c>
      <c r="P210" t="e">
        <f t="shared" si="12"/>
        <v>#N/A</v>
      </c>
      <c r="Q210" t="e">
        <f>IF(P210="","",MAX(Q$1:Q209)+1)</f>
        <v>#N/A</v>
      </c>
      <c r="R210" t="e">
        <f>IF('Ctrl+V'!P185=1,'Ctrl+V'!$O185:$O186,0)</f>
        <v>#N/A</v>
      </c>
    </row>
    <row r="211" spans="1:18" x14ac:dyDescent="0.25">
      <c r="A211" t="e">
        <f>IF('Ctrl+V'!P186=1,'Ctrl+V'!$A186:$L187,0)</f>
        <v>#N/A</v>
      </c>
      <c r="B211" t="e">
        <f>VLOOKUP('Ctrl+V'!B186,DATA!$A$1:$B$600,2,0)</f>
        <v>#N/A</v>
      </c>
      <c r="C211" t="e">
        <f>IF('Ctrl+V'!P186=1,'Ctrl+V'!C$2:L187,0)</f>
        <v>#N/A</v>
      </c>
      <c r="D211" t="e">
        <f>VLOOKUP('Ctrl+V'!D186,DATA!$D$1:$E$600,2,0)</f>
        <v>#N/A</v>
      </c>
      <c r="E211" s="9" t="e">
        <f>IF('Ctrl+V'!P186=1,'Ctrl+V'!$E186:$L187,0)</f>
        <v>#N/A</v>
      </c>
      <c r="F211" s="9" t="e">
        <f>IF('Ctrl+V'!P186=1,'Ctrl+V'!$F186:$L187,0)</f>
        <v>#N/A</v>
      </c>
      <c r="G211" t="e">
        <f>IF('Ctrl+V'!P186=1,'Ctrl+V'!$G186:$L187,0)</f>
        <v>#N/A</v>
      </c>
      <c r="H211" t="e">
        <f>IF('Ctrl+V'!P186=1,'Ctrl+V'!$H186:$L187,0)</f>
        <v>#N/A</v>
      </c>
      <c r="I211" t="e">
        <f>VLOOKUP('Ctrl+V'!I186,DATA!$G$1:$H$601,2,0)</f>
        <v>#N/A</v>
      </c>
      <c r="J211" s="9" t="e">
        <f>IF('Ctrl+V'!P186=1,'Ctrl+V'!$J186:$L187,0)</f>
        <v>#N/A</v>
      </c>
      <c r="K211" s="9" t="e">
        <f>IF('Ctrl+V'!P186=1,'Ctrl+V'!$K186:$L187,0)</f>
        <v>#N/A</v>
      </c>
      <c r="L211" t="e">
        <f>IF('Ctrl+V'!P186=1,'Ctrl+V'!$L186:$L187,0)</f>
        <v>#N/A</v>
      </c>
      <c r="M211" t="e">
        <f>IF('Ctrl+V'!P186=1,'Ctrl+V'!$M186:$M187,0)</f>
        <v>#N/A</v>
      </c>
      <c r="N211" t="e">
        <f>IF('Ctrl+V'!P186=1,'Ctrl+V'!$N186:$N187,0)</f>
        <v>#N/A</v>
      </c>
      <c r="O211" t="e">
        <f t="shared" si="11"/>
        <v>#N/A</v>
      </c>
      <c r="P211" t="e">
        <f t="shared" si="12"/>
        <v>#N/A</v>
      </c>
      <c r="Q211" t="e">
        <f>IF(P211="","",MAX(Q$1:Q210)+1)</f>
        <v>#N/A</v>
      </c>
      <c r="R211" t="e">
        <f>IF('Ctrl+V'!P186=1,'Ctrl+V'!$O186:$O187,0)</f>
        <v>#N/A</v>
      </c>
    </row>
    <row r="212" spans="1:18" x14ac:dyDescent="0.25">
      <c r="A212" t="e">
        <f>IF('Ctrl+V'!P187=1,'Ctrl+V'!$A187:$L188,0)</f>
        <v>#N/A</v>
      </c>
      <c r="B212" t="e">
        <f>VLOOKUP('Ctrl+V'!B187,DATA!$A$1:$B$600,2,0)</f>
        <v>#N/A</v>
      </c>
      <c r="C212" t="e">
        <f>IF('Ctrl+V'!P187=1,'Ctrl+V'!C$2:L188,0)</f>
        <v>#N/A</v>
      </c>
      <c r="D212" t="e">
        <f>VLOOKUP('Ctrl+V'!D187,DATA!$D$1:$E$600,2,0)</f>
        <v>#N/A</v>
      </c>
      <c r="E212" s="9" t="e">
        <f>IF('Ctrl+V'!P187=1,'Ctrl+V'!$E187:$L188,0)</f>
        <v>#N/A</v>
      </c>
      <c r="F212" s="9" t="e">
        <f>IF('Ctrl+V'!P187=1,'Ctrl+V'!$F187:$L188,0)</f>
        <v>#N/A</v>
      </c>
      <c r="G212" t="e">
        <f>IF('Ctrl+V'!P187=1,'Ctrl+V'!$G187:$L188,0)</f>
        <v>#N/A</v>
      </c>
      <c r="H212" t="e">
        <f>IF('Ctrl+V'!P187=1,'Ctrl+V'!$H187:$L188,0)</f>
        <v>#N/A</v>
      </c>
      <c r="I212" t="e">
        <f>VLOOKUP('Ctrl+V'!I187,DATA!$G$1:$H$601,2,0)</f>
        <v>#N/A</v>
      </c>
      <c r="J212" s="9" t="e">
        <f>IF('Ctrl+V'!P187=1,'Ctrl+V'!$J187:$L188,0)</f>
        <v>#N/A</v>
      </c>
      <c r="K212" s="9" t="e">
        <f>IF('Ctrl+V'!P187=1,'Ctrl+V'!$K187:$L188,0)</f>
        <v>#N/A</v>
      </c>
      <c r="L212" t="e">
        <f>IF('Ctrl+V'!P187=1,'Ctrl+V'!$L187:$L188,0)</f>
        <v>#N/A</v>
      </c>
      <c r="M212" t="e">
        <f>IF('Ctrl+V'!P187=1,'Ctrl+V'!$M187:$M188,0)</f>
        <v>#N/A</v>
      </c>
      <c r="N212" t="e">
        <f>IF('Ctrl+V'!P187=1,'Ctrl+V'!$N187:$N188,0)</f>
        <v>#N/A</v>
      </c>
      <c r="O212" t="e">
        <f t="shared" si="11"/>
        <v>#N/A</v>
      </c>
      <c r="P212" t="e">
        <f t="shared" si="12"/>
        <v>#N/A</v>
      </c>
      <c r="Q212" t="e">
        <f>IF(P212="","",MAX(Q$1:Q211)+1)</f>
        <v>#N/A</v>
      </c>
      <c r="R212" t="e">
        <f>IF('Ctrl+V'!P187=1,'Ctrl+V'!$O187:$O188,0)</f>
        <v>#N/A</v>
      </c>
    </row>
    <row r="213" spans="1:18" x14ac:dyDescent="0.25">
      <c r="A213" t="e">
        <f>IF('Ctrl+V'!P188=1,'Ctrl+V'!$A188:$L189,0)</f>
        <v>#N/A</v>
      </c>
      <c r="B213" t="e">
        <f>VLOOKUP('Ctrl+V'!B188,DATA!$A$1:$B$600,2,0)</f>
        <v>#N/A</v>
      </c>
      <c r="C213" t="e">
        <f>IF('Ctrl+V'!P188=1,'Ctrl+V'!C$2:L189,0)</f>
        <v>#N/A</v>
      </c>
      <c r="D213" t="e">
        <f>VLOOKUP('Ctrl+V'!D188,DATA!$D$1:$E$600,2,0)</f>
        <v>#N/A</v>
      </c>
      <c r="E213" s="9" t="e">
        <f>IF('Ctrl+V'!P188=1,'Ctrl+V'!$E188:$L189,0)</f>
        <v>#N/A</v>
      </c>
      <c r="F213" s="9" t="e">
        <f>IF('Ctrl+V'!P188=1,'Ctrl+V'!$F188:$L189,0)</f>
        <v>#N/A</v>
      </c>
      <c r="G213" t="e">
        <f>IF('Ctrl+V'!P188=1,'Ctrl+V'!$G188:$L189,0)</f>
        <v>#N/A</v>
      </c>
      <c r="H213" t="e">
        <f>IF('Ctrl+V'!P188=1,'Ctrl+V'!$H188:$L189,0)</f>
        <v>#N/A</v>
      </c>
      <c r="I213" t="e">
        <f>VLOOKUP('Ctrl+V'!I188,DATA!$G$1:$H$601,2,0)</f>
        <v>#N/A</v>
      </c>
      <c r="J213" s="9" t="e">
        <f>IF('Ctrl+V'!P188=1,'Ctrl+V'!$J188:$L189,0)</f>
        <v>#N/A</v>
      </c>
      <c r="K213" s="9" t="e">
        <f>IF('Ctrl+V'!P188=1,'Ctrl+V'!$K188:$L189,0)</f>
        <v>#N/A</v>
      </c>
      <c r="L213" t="e">
        <f>IF('Ctrl+V'!P188=1,'Ctrl+V'!$L188:$L189,0)</f>
        <v>#N/A</v>
      </c>
      <c r="M213" t="e">
        <f>IF('Ctrl+V'!P188=1,'Ctrl+V'!$M188:$M189,0)</f>
        <v>#N/A</v>
      </c>
      <c r="N213" t="e">
        <f>IF('Ctrl+V'!P188=1,'Ctrl+V'!$N188:$N189,0)</f>
        <v>#N/A</v>
      </c>
      <c r="O213" t="e">
        <f t="shared" si="11"/>
        <v>#N/A</v>
      </c>
      <c r="P213" t="e">
        <f t="shared" si="12"/>
        <v>#N/A</v>
      </c>
      <c r="Q213" t="e">
        <f>IF(P213="","",MAX(Q$1:Q212)+1)</f>
        <v>#N/A</v>
      </c>
      <c r="R213" t="e">
        <f>IF('Ctrl+V'!P188=1,'Ctrl+V'!$O188:$O189,0)</f>
        <v>#N/A</v>
      </c>
    </row>
    <row r="214" spans="1:18" x14ac:dyDescent="0.25">
      <c r="A214" t="e">
        <f>IF('Ctrl+V'!P189=1,'Ctrl+V'!$A189:$L190,0)</f>
        <v>#N/A</v>
      </c>
      <c r="B214" t="e">
        <f>VLOOKUP('Ctrl+V'!B189,DATA!$A$1:$B$600,2,0)</f>
        <v>#N/A</v>
      </c>
      <c r="C214" t="e">
        <f>IF('Ctrl+V'!P189=1,'Ctrl+V'!C$2:L190,0)</f>
        <v>#N/A</v>
      </c>
      <c r="D214" t="e">
        <f>VLOOKUP('Ctrl+V'!D189,DATA!$D$1:$E$600,2,0)</f>
        <v>#N/A</v>
      </c>
      <c r="E214" s="9" t="e">
        <f>IF('Ctrl+V'!P189=1,'Ctrl+V'!$E189:$L190,0)</f>
        <v>#N/A</v>
      </c>
      <c r="F214" s="9" t="e">
        <f>IF('Ctrl+V'!P189=1,'Ctrl+V'!$F189:$L190,0)</f>
        <v>#N/A</v>
      </c>
      <c r="G214" t="e">
        <f>IF('Ctrl+V'!P189=1,'Ctrl+V'!$G189:$L190,0)</f>
        <v>#N/A</v>
      </c>
      <c r="H214" t="e">
        <f>IF('Ctrl+V'!P189=1,'Ctrl+V'!$H189:$L190,0)</f>
        <v>#N/A</v>
      </c>
      <c r="I214" t="e">
        <f>VLOOKUP('Ctrl+V'!I189,DATA!$G$1:$H$601,2,0)</f>
        <v>#N/A</v>
      </c>
      <c r="J214" s="9" t="e">
        <f>IF('Ctrl+V'!P189=1,'Ctrl+V'!$J189:$L190,0)</f>
        <v>#N/A</v>
      </c>
      <c r="K214" s="9" t="e">
        <f>IF('Ctrl+V'!P189=1,'Ctrl+V'!$K189:$L190,0)</f>
        <v>#N/A</v>
      </c>
      <c r="L214" t="e">
        <f>IF('Ctrl+V'!P189=1,'Ctrl+V'!$L189:$L190,0)</f>
        <v>#N/A</v>
      </c>
      <c r="M214" t="e">
        <f>IF('Ctrl+V'!P189=1,'Ctrl+V'!$M189:$M190,0)</f>
        <v>#N/A</v>
      </c>
      <c r="N214" t="e">
        <f>IF('Ctrl+V'!P189=1,'Ctrl+V'!$N189:$N190,0)</f>
        <v>#N/A</v>
      </c>
      <c r="O214" t="e">
        <f t="shared" si="11"/>
        <v>#N/A</v>
      </c>
      <c r="P214" t="e">
        <f t="shared" si="12"/>
        <v>#N/A</v>
      </c>
      <c r="Q214" t="e">
        <f>IF(P214="","",MAX(Q$1:Q213)+1)</f>
        <v>#N/A</v>
      </c>
      <c r="R214" t="e">
        <f>IF('Ctrl+V'!P189=1,'Ctrl+V'!$O189:$O190,0)</f>
        <v>#N/A</v>
      </c>
    </row>
    <row r="215" spans="1:18" x14ac:dyDescent="0.25">
      <c r="A215" t="e">
        <f>IF('Ctrl+V'!P190=1,'Ctrl+V'!$A190:$L191,0)</f>
        <v>#N/A</v>
      </c>
      <c r="B215" t="e">
        <f>VLOOKUP('Ctrl+V'!B190,DATA!$A$1:$B$600,2,0)</f>
        <v>#N/A</v>
      </c>
      <c r="C215" t="e">
        <f>IF('Ctrl+V'!P190=1,'Ctrl+V'!C$2:L191,0)</f>
        <v>#N/A</v>
      </c>
      <c r="D215" t="e">
        <f>VLOOKUP('Ctrl+V'!D190,DATA!$D$1:$E$600,2,0)</f>
        <v>#N/A</v>
      </c>
      <c r="E215" s="9" t="e">
        <f>IF('Ctrl+V'!P190=1,'Ctrl+V'!$E190:$L191,0)</f>
        <v>#N/A</v>
      </c>
      <c r="F215" s="9" t="e">
        <f>IF('Ctrl+V'!P190=1,'Ctrl+V'!$F190:$L191,0)</f>
        <v>#N/A</v>
      </c>
      <c r="G215" t="e">
        <f>IF('Ctrl+V'!P190=1,'Ctrl+V'!$G190:$L191,0)</f>
        <v>#N/A</v>
      </c>
      <c r="H215" t="e">
        <f>IF('Ctrl+V'!P190=1,'Ctrl+V'!$H190:$L191,0)</f>
        <v>#N/A</v>
      </c>
      <c r="I215" t="e">
        <f>VLOOKUP('Ctrl+V'!I190,DATA!$G$1:$H$601,2,0)</f>
        <v>#N/A</v>
      </c>
      <c r="J215" s="9" t="e">
        <f>IF('Ctrl+V'!P190=1,'Ctrl+V'!$J190:$L191,0)</f>
        <v>#N/A</v>
      </c>
      <c r="K215" s="9" t="e">
        <f>IF('Ctrl+V'!P190=1,'Ctrl+V'!$K190:$L191,0)</f>
        <v>#N/A</v>
      </c>
      <c r="L215" t="e">
        <f>IF('Ctrl+V'!P190=1,'Ctrl+V'!$L190:$L191,0)</f>
        <v>#N/A</v>
      </c>
      <c r="M215" t="e">
        <f>IF('Ctrl+V'!P190=1,'Ctrl+V'!$M190:$M191,0)</f>
        <v>#N/A</v>
      </c>
      <c r="N215" t="e">
        <f>IF('Ctrl+V'!P190=1,'Ctrl+V'!$N190:$N191,0)</f>
        <v>#N/A</v>
      </c>
      <c r="O215" t="e">
        <f t="shared" si="11"/>
        <v>#N/A</v>
      </c>
      <c r="P215" t="e">
        <f t="shared" si="12"/>
        <v>#N/A</v>
      </c>
      <c r="Q215" t="e">
        <f>IF(P215="","",MAX(Q$1:Q214)+1)</f>
        <v>#N/A</v>
      </c>
      <c r="R215" t="e">
        <f>IF('Ctrl+V'!P190=1,'Ctrl+V'!$O190:$O191,0)</f>
        <v>#N/A</v>
      </c>
    </row>
    <row r="216" spans="1:18" x14ac:dyDescent="0.25">
      <c r="A216" t="e">
        <f>IF('Ctrl+V'!P191=1,'Ctrl+V'!$A191:$L192,0)</f>
        <v>#N/A</v>
      </c>
      <c r="B216" t="e">
        <f>VLOOKUP('Ctrl+V'!B191,DATA!$A$1:$B$600,2,0)</f>
        <v>#N/A</v>
      </c>
      <c r="C216" t="e">
        <f>IF('Ctrl+V'!P191=1,'Ctrl+V'!C$2:L192,0)</f>
        <v>#N/A</v>
      </c>
      <c r="D216" t="e">
        <f>VLOOKUP('Ctrl+V'!D191,DATA!$D$1:$E$600,2,0)</f>
        <v>#N/A</v>
      </c>
      <c r="E216" s="9" t="e">
        <f>IF('Ctrl+V'!P191=1,'Ctrl+V'!$E191:$L192,0)</f>
        <v>#N/A</v>
      </c>
      <c r="F216" s="9" t="e">
        <f>IF('Ctrl+V'!P191=1,'Ctrl+V'!$F191:$L192,0)</f>
        <v>#N/A</v>
      </c>
      <c r="G216" t="e">
        <f>IF('Ctrl+V'!P191=1,'Ctrl+V'!$G191:$L192,0)</f>
        <v>#N/A</v>
      </c>
      <c r="H216" t="e">
        <f>IF('Ctrl+V'!P191=1,'Ctrl+V'!$H191:$L192,0)</f>
        <v>#N/A</v>
      </c>
      <c r="I216" t="e">
        <f>VLOOKUP('Ctrl+V'!I191,DATA!$G$1:$H$601,2,0)</f>
        <v>#N/A</v>
      </c>
      <c r="J216" s="9" t="e">
        <f>IF('Ctrl+V'!P191=1,'Ctrl+V'!$J191:$L192,0)</f>
        <v>#N/A</v>
      </c>
      <c r="K216" s="9" t="e">
        <f>IF('Ctrl+V'!P191=1,'Ctrl+V'!$K191:$L192,0)</f>
        <v>#N/A</v>
      </c>
      <c r="L216" t="e">
        <f>IF('Ctrl+V'!P191=1,'Ctrl+V'!$L191:$L192,0)</f>
        <v>#N/A</v>
      </c>
      <c r="M216" t="e">
        <f>IF('Ctrl+V'!P191=1,'Ctrl+V'!$M191:$M192,0)</f>
        <v>#N/A</v>
      </c>
      <c r="N216" t="e">
        <f>IF('Ctrl+V'!P191=1,'Ctrl+V'!$N191:$N192,0)</f>
        <v>#N/A</v>
      </c>
      <c r="O216" t="e">
        <f t="shared" si="11"/>
        <v>#N/A</v>
      </c>
      <c r="P216" t="e">
        <f t="shared" si="12"/>
        <v>#N/A</v>
      </c>
      <c r="Q216" t="e">
        <f>IF(P216="","",MAX(Q$1:Q215)+1)</f>
        <v>#N/A</v>
      </c>
      <c r="R216" t="e">
        <f>IF('Ctrl+V'!P191=1,'Ctrl+V'!$O191:$O192,0)</f>
        <v>#N/A</v>
      </c>
    </row>
    <row r="217" spans="1:18" x14ac:dyDescent="0.25">
      <c r="A217" t="e">
        <f>IF('Ctrl+V'!P192=1,'Ctrl+V'!$A192:$L193,0)</f>
        <v>#N/A</v>
      </c>
      <c r="B217" t="e">
        <f>VLOOKUP('Ctrl+V'!B192,DATA!$A$1:$B$600,2,0)</f>
        <v>#N/A</v>
      </c>
      <c r="C217" t="e">
        <f>IF('Ctrl+V'!P192=1,'Ctrl+V'!C$2:L193,0)</f>
        <v>#N/A</v>
      </c>
      <c r="D217" t="e">
        <f>VLOOKUP('Ctrl+V'!D192,DATA!$D$1:$E$600,2,0)</f>
        <v>#N/A</v>
      </c>
      <c r="E217" s="9" t="e">
        <f>IF('Ctrl+V'!P192=1,'Ctrl+V'!$E192:$L193,0)</f>
        <v>#N/A</v>
      </c>
      <c r="F217" s="9" t="e">
        <f>IF('Ctrl+V'!P192=1,'Ctrl+V'!$F192:$L193,0)</f>
        <v>#N/A</v>
      </c>
      <c r="G217" t="e">
        <f>IF('Ctrl+V'!P192=1,'Ctrl+V'!$G192:$L193,0)</f>
        <v>#N/A</v>
      </c>
      <c r="H217" t="e">
        <f>IF('Ctrl+V'!P192=1,'Ctrl+V'!$H192:$L193,0)</f>
        <v>#N/A</v>
      </c>
      <c r="I217" t="e">
        <f>VLOOKUP('Ctrl+V'!I192,DATA!$G$1:$H$601,2,0)</f>
        <v>#N/A</v>
      </c>
      <c r="J217" s="9" t="e">
        <f>IF('Ctrl+V'!P192=1,'Ctrl+V'!$J192:$L193,0)</f>
        <v>#N/A</v>
      </c>
      <c r="K217" s="9" t="e">
        <f>IF('Ctrl+V'!P192=1,'Ctrl+V'!$K192:$L193,0)</f>
        <v>#N/A</v>
      </c>
      <c r="L217" t="e">
        <f>IF('Ctrl+V'!P192=1,'Ctrl+V'!$L192:$L193,0)</f>
        <v>#N/A</v>
      </c>
      <c r="M217" t="e">
        <f>IF('Ctrl+V'!P192=1,'Ctrl+V'!$M192:$M193,0)</f>
        <v>#N/A</v>
      </c>
      <c r="N217" t="e">
        <f>IF('Ctrl+V'!P192=1,'Ctrl+V'!$N192:$N193,0)</f>
        <v>#N/A</v>
      </c>
      <c r="O217" t="e">
        <f t="shared" si="11"/>
        <v>#N/A</v>
      </c>
      <c r="P217" t="e">
        <f t="shared" si="12"/>
        <v>#N/A</v>
      </c>
      <c r="Q217" t="e">
        <f>IF(P217="","",MAX(Q$1:Q216)+1)</f>
        <v>#N/A</v>
      </c>
      <c r="R217" t="e">
        <f>IF('Ctrl+V'!P192=1,'Ctrl+V'!$O192:$O193,0)</f>
        <v>#N/A</v>
      </c>
    </row>
    <row r="218" spans="1:18" x14ac:dyDescent="0.25">
      <c r="A218" t="e">
        <f>IF('Ctrl+V'!P193=1,'Ctrl+V'!$A193:$L194,0)</f>
        <v>#N/A</v>
      </c>
      <c r="B218" t="e">
        <f>VLOOKUP('Ctrl+V'!B193,DATA!$A$1:$B$600,2,0)</f>
        <v>#N/A</v>
      </c>
      <c r="C218" t="e">
        <f>IF('Ctrl+V'!P193=1,'Ctrl+V'!C$2:L194,0)</f>
        <v>#N/A</v>
      </c>
      <c r="D218" t="e">
        <f>VLOOKUP('Ctrl+V'!D193,DATA!$D$1:$E$600,2,0)</f>
        <v>#N/A</v>
      </c>
      <c r="E218" s="9" t="e">
        <f>IF('Ctrl+V'!P193=1,'Ctrl+V'!$E193:$L194,0)</f>
        <v>#N/A</v>
      </c>
      <c r="F218" s="9" t="e">
        <f>IF('Ctrl+V'!P193=1,'Ctrl+V'!$F193:$L194,0)</f>
        <v>#N/A</v>
      </c>
      <c r="G218" t="e">
        <f>IF('Ctrl+V'!P193=1,'Ctrl+V'!$G193:$L194,0)</f>
        <v>#N/A</v>
      </c>
      <c r="H218" t="e">
        <f>IF('Ctrl+V'!P193=1,'Ctrl+V'!$H193:$L194,0)</f>
        <v>#N/A</v>
      </c>
      <c r="I218" t="e">
        <f>VLOOKUP('Ctrl+V'!I193,DATA!$G$1:$H$601,2,0)</f>
        <v>#N/A</v>
      </c>
      <c r="J218" s="9" t="e">
        <f>IF('Ctrl+V'!P193=1,'Ctrl+V'!$J193:$L194,0)</f>
        <v>#N/A</v>
      </c>
      <c r="K218" s="9" t="e">
        <f>IF('Ctrl+V'!P193=1,'Ctrl+V'!$K193:$L194,0)</f>
        <v>#N/A</v>
      </c>
      <c r="L218" t="e">
        <f>IF('Ctrl+V'!P193=1,'Ctrl+V'!$L193:$L194,0)</f>
        <v>#N/A</v>
      </c>
      <c r="M218" t="e">
        <f>IF('Ctrl+V'!P193=1,'Ctrl+V'!$M193:$M194,0)</f>
        <v>#N/A</v>
      </c>
      <c r="N218" t="e">
        <f>IF('Ctrl+V'!P193=1,'Ctrl+V'!$N193:$N194,0)</f>
        <v>#N/A</v>
      </c>
      <c r="O218" t="e">
        <f t="shared" si="11"/>
        <v>#N/A</v>
      </c>
      <c r="P218" t="e">
        <f t="shared" si="12"/>
        <v>#N/A</v>
      </c>
      <c r="Q218" t="e">
        <f>IF(P218="","",MAX(Q$1:Q217)+1)</f>
        <v>#N/A</v>
      </c>
      <c r="R218" t="e">
        <f>IF('Ctrl+V'!P193=1,'Ctrl+V'!$O193:$O194,0)</f>
        <v>#N/A</v>
      </c>
    </row>
    <row r="219" spans="1:18" x14ac:dyDescent="0.25">
      <c r="A219" t="e">
        <f>IF('Ctrl+V'!P194=1,'Ctrl+V'!$A194:$L195,0)</f>
        <v>#N/A</v>
      </c>
      <c r="B219" t="e">
        <f>VLOOKUP('Ctrl+V'!B194,DATA!$A$1:$B$600,2,0)</f>
        <v>#N/A</v>
      </c>
      <c r="C219" t="e">
        <f>IF('Ctrl+V'!P194=1,'Ctrl+V'!C$2:L195,0)</f>
        <v>#N/A</v>
      </c>
      <c r="D219" t="e">
        <f>VLOOKUP('Ctrl+V'!D194,DATA!$D$1:$E$600,2,0)</f>
        <v>#N/A</v>
      </c>
      <c r="E219" s="9" t="e">
        <f>IF('Ctrl+V'!P194=1,'Ctrl+V'!$E194:$L195,0)</f>
        <v>#N/A</v>
      </c>
      <c r="F219" s="9" t="e">
        <f>IF('Ctrl+V'!P194=1,'Ctrl+V'!$F194:$L195,0)</f>
        <v>#N/A</v>
      </c>
      <c r="G219" t="e">
        <f>IF('Ctrl+V'!P194=1,'Ctrl+V'!$G194:$L195,0)</f>
        <v>#N/A</v>
      </c>
      <c r="H219" t="e">
        <f>IF('Ctrl+V'!P194=1,'Ctrl+V'!$H194:$L195,0)</f>
        <v>#N/A</v>
      </c>
      <c r="I219" t="e">
        <f>VLOOKUP('Ctrl+V'!I194,DATA!$G$1:$H$601,2,0)</f>
        <v>#N/A</v>
      </c>
      <c r="J219" s="9" t="e">
        <f>IF('Ctrl+V'!P194=1,'Ctrl+V'!$J194:$L195,0)</f>
        <v>#N/A</v>
      </c>
      <c r="K219" s="9" t="e">
        <f>IF('Ctrl+V'!P194=1,'Ctrl+V'!$K194:$L195,0)</f>
        <v>#N/A</v>
      </c>
      <c r="L219" t="e">
        <f>IF('Ctrl+V'!P194=1,'Ctrl+V'!$L194:$L195,0)</f>
        <v>#N/A</v>
      </c>
      <c r="M219" t="e">
        <f>IF('Ctrl+V'!P194=1,'Ctrl+V'!$M194:$M195,0)</f>
        <v>#N/A</v>
      </c>
      <c r="N219" t="e">
        <f>IF('Ctrl+V'!P194=1,'Ctrl+V'!$N194:$N195,0)</f>
        <v>#N/A</v>
      </c>
      <c r="O219" t="e">
        <f t="shared" si="11"/>
        <v>#N/A</v>
      </c>
      <c r="P219" t="e">
        <f t="shared" si="12"/>
        <v>#N/A</v>
      </c>
      <c r="Q219" t="e">
        <f>IF(P219="","",MAX(Q$1:Q218)+1)</f>
        <v>#N/A</v>
      </c>
      <c r="R219" t="e">
        <f>IF('Ctrl+V'!P194=1,'Ctrl+V'!$O194:$O195,0)</f>
        <v>#N/A</v>
      </c>
    </row>
    <row r="220" spans="1:18" x14ac:dyDescent="0.25">
      <c r="A220" t="e">
        <f>IF('Ctrl+V'!P195=1,'Ctrl+V'!$A195:$L196,0)</f>
        <v>#N/A</v>
      </c>
      <c r="B220" t="e">
        <f>VLOOKUP('Ctrl+V'!B195,DATA!$A$1:$B$600,2,0)</f>
        <v>#N/A</v>
      </c>
      <c r="C220" t="e">
        <f>IF('Ctrl+V'!P195=1,'Ctrl+V'!C$2:L196,0)</f>
        <v>#N/A</v>
      </c>
      <c r="D220" t="e">
        <f>VLOOKUP('Ctrl+V'!D195,DATA!$D$1:$E$600,2,0)</f>
        <v>#N/A</v>
      </c>
      <c r="E220" s="9" t="e">
        <f>IF('Ctrl+V'!P195=1,'Ctrl+V'!$E195:$L196,0)</f>
        <v>#N/A</v>
      </c>
      <c r="F220" s="9" t="e">
        <f>IF('Ctrl+V'!P195=1,'Ctrl+V'!$F195:$L196,0)</f>
        <v>#N/A</v>
      </c>
      <c r="G220" t="e">
        <f>IF('Ctrl+V'!P195=1,'Ctrl+V'!$G195:$L196,0)</f>
        <v>#N/A</v>
      </c>
      <c r="H220" t="e">
        <f>IF('Ctrl+V'!P195=1,'Ctrl+V'!$H195:$L196,0)</f>
        <v>#N/A</v>
      </c>
      <c r="I220" t="e">
        <f>VLOOKUP('Ctrl+V'!I195,DATA!$G$1:$H$601,2,0)</f>
        <v>#N/A</v>
      </c>
      <c r="J220" s="9" t="e">
        <f>IF('Ctrl+V'!P195=1,'Ctrl+V'!$J195:$L196,0)</f>
        <v>#N/A</v>
      </c>
      <c r="K220" s="9" t="e">
        <f>IF('Ctrl+V'!P195=1,'Ctrl+V'!$K195:$L196,0)</f>
        <v>#N/A</v>
      </c>
      <c r="L220" t="e">
        <f>IF('Ctrl+V'!P195=1,'Ctrl+V'!$L195:$L196,0)</f>
        <v>#N/A</v>
      </c>
      <c r="M220" t="e">
        <f>IF('Ctrl+V'!P195=1,'Ctrl+V'!$M195:$M196,0)</f>
        <v>#N/A</v>
      </c>
      <c r="N220" t="e">
        <f>IF('Ctrl+V'!P195=1,'Ctrl+V'!$N195:$N196,0)</f>
        <v>#N/A</v>
      </c>
      <c r="O220" t="e">
        <f t="shared" si="11"/>
        <v>#N/A</v>
      </c>
      <c r="P220" t="e">
        <f t="shared" si="12"/>
        <v>#N/A</v>
      </c>
      <c r="Q220" t="e">
        <f>IF(P220="","",MAX(Q$1:Q219)+1)</f>
        <v>#N/A</v>
      </c>
      <c r="R220" t="e">
        <f>IF('Ctrl+V'!P195=1,'Ctrl+V'!$O195:$O196,0)</f>
        <v>#N/A</v>
      </c>
    </row>
    <row r="221" spans="1:18" x14ac:dyDescent="0.25">
      <c r="A221" t="e">
        <f>IF('Ctrl+V'!P196=1,'Ctrl+V'!$A196:$L197,0)</f>
        <v>#N/A</v>
      </c>
      <c r="B221" t="e">
        <f>VLOOKUP('Ctrl+V'!B196,DATA!$A$1:$B$600,2,0)</f>
        <v>#N/A</v>
      </c>
      <c r="C221" t="e">
        <f>IF('Ctrl+V'!P196=1,'Ctrl+V'!C$2:L197,0)</f>
        <v>#N/A</v>
      </c>
      <c r="D221" t="e">
        <f>VLOOKUP('Ctrl+V'!D196,DATA!$D$1:$E$600,2,0)</f>
        <v>#N/A</v>
      </c>
      <c r="E221" s="9" t="e">
        <f>IF('Ctrl+V'!P196=1,'Ctrl+V'!$E196:$L197,0)</f>
        <v>#N/A</v>
      </c>
      <c r="F221" s="9" t="e">
        <f>IF('Ctrl+V'!P196=1,'Ctrl+V'!$F196:$L197,0)</f>
        <v>#N/A</v>
      </c>
      <c r="G221" t="e">
        <f>IF('Ctrl+V'!P196=1,'Ctrl+V'!$G196:$L197,0)</f>
        <v>#N/A</v>
      </c>
      <c r="H221" t="e">
        <f>IF('Ctrl+V'!P196=1,'Ctrl+V'!$H196:$L197,0)</f>
        <v>#N/A</v>
      </c>
      <c r="I221" t="e">
        <f>VLOOKUP('Ctrl+V'!I196,DATA!$G$1:$H$601,2,0)</f>
        <v>#N/A</v>
      </c>
      <c r="J221" s="9" t="e">
        <f>IF('Ctrl+V'!P196=1,'Ctrl+V'!$J196:$L197,0)</f>
        <v>#N/A</v>
      </c>
      <c r="K221" s="9" t="e">
        <f>IF('Ctrl+V'!P196=1,'Ctrl+V'!$K196:$L197,0)</f>
        <v>#N/A</v>
      </c>
      <c r="L221" t="e">
        <f>IF('Ctrl+V'!P196=1,'Ctrl+V'!$L196:$L197,0)</f>
        <v>#N/A</v>
      </c>
      <c r="M221" t="e">
        <f>IF('Ctrl+V'!P196=1,'Ctrl+V'!$M196:$M197,0)</f>
        <v>#N/A</v>
      </c>
      <c r="N221" t="e">
        <f>IF('Ctrl+V'!P196=1,'Ctrl+V'!$N196:$N197,0)</f>
        <v>#N/A</v>
      </c>
      <c r="O221" t="e">
        <f t="shared" si="11"/>
        <v>#N/A</v>
      </c>
      <c r="P221" t="e">
        <f t="shared" si="12"/>
        <v>#N/A</v>
      </c>
      <c r="Q221" t="e">
        <f>IF(P221="","",MAX(Q$1:Q220)+1)</f>
        <v>#N/A</v>
      </c>
      <c r="R221" t="e">
        <f>IF('Ctrl+V'!P196=1,'Ctrl+V'!$O196:$O197,0)</f>
        <v>#N/A</v>
      </c>
    </row>
    <row r="222" spans="1:18" x14ac:dyDescent="0.25">
      <c r="A222" t="e">
        <f>IF('Ctrl+V'!P197=1,'Ctrl+V'!$A197:$L198,0)</f>
        <v>#N/A</v>
      </c>
      <c r="B222" t="e">
        <f>VLOOKUP('Ctrl+V'!B197,DATA!$A$1:$B$600,2,0)</f>
        <v>#N/A</v>
      </c>
      <c r="C222" t="e">
        <f>IF('Ctrl+V'!P197=1,'Ctrl+V'!C$2:L198,0)</f>
        <v>#N/A</v>
      </c>
      <c r="D222" t="e">
        <f>VLOOKUP('Ctrl+V'!D197,DATA!$D$1:$E$600,2,0)</f>
        <v>#N/A</v>
      </c>
      <c r="E222" s="9" t="e">
        <f>IF('Ctrl+V'!P197=1,'Ctrl+V'!$E197:$L198,0)</f>
        <v>#N/A</v>
      </c>
      <c r="F222" s="9" t="e">
        <f>IF('Ctrl+V'!P197=1,'Ctrl+V'!$F197:$L198,0)</f>
        <v>#N/A</v>
      </c>
      <c r="G222" t="e">
        <f>IF('Ctrl+V'!P197=1,'Ctrl+V'!$G197:$L198,0)</f>
        <v>#N/A</v>
      </c>
      <c r="H222" t="e">
        <f>IF('Ctrl+V'!P197=1,'Ctrl+V'!$H197:$L198,0)</f>
        <v>#N/A</v>
      </c>
      <c r="I222" t="e">
        <f>VLOOKUP('Ctrl+V'!I197,DATA!$G$1:$H$601,2,0)</f>
        <v>#N/A</v>
      </c>
      <c r="J222" s="9" t="e">
        <f>IF('Ctrl+V'!P197=1,'Ctrl+V'!$J197:$L198,0)</f>
        <v>#N/A</v>
      </c>
      <c r="K222" s="9" t="e">
        <f>IF('Ctrl+V'!P197=1,'Ctrl+V'!$K197:$L198,0)</f>
        <v>#N/A</v>
      </c>
      <c r="L222" t="e">
        <f>IF('Ctrl+V'!P197=1,'Ctrl+V'!$L197:$L198,0)</f>
        <v>#N/A</v>
      </c>
      <c r="M222" t="e">
        <f>IF('Ctrl+V'!P197=1,'Ctrl+V'!$M197:$M198,0)</f>
        <v>#N/A</v>
      </c>
      <c r="N222" t="e">
        <f>IF('Ctrl+V'!P197=1,'Ctrl+V'!$N197:$N198,0)</f>
        <v>#N/A</v>
      </c>
      <c r="O222" t="e">
        <f t="shared" si="11"/>
        <v>#N/A</v>
      </c>
      <c r="P222" t="e">
        <f t="shared" si="12"/>
        <v>#N/A</v>
      </c>
      <c r="Q222" t="e">
        <f>IF(P222="","",MAX(Q$1:Q221)+1)</f>
        <v>#N/A</v>
      </c>
      <c r="R222" t="e">
        <f>IF('Ctrl+V'!P197=1,'Ctrl+V'!$O197:$O198,0)</f>
        <v>#N/A</v>
      </c>
    </row>
    <row r="223" spans="1:18" x14ac:dyDescent="0.25">
      <c r="A223" t="e">
        <f>IF('Ctrl+V'!P198=1,'Ctrl+V'!$A198:$L199,0)</f>
        <v>#N/A</v>
      </c>
      <c r="B223" t="e">
        <f>VLOOKUP('Ctrl+V'!B198,DATA!$A$1:$B$600,2,0)</f>
        <v>#N/A</v>
      </c>
      <c r="C223" t="e">
        <f>IF('Ctrl+V'!P198=1,'Ctrl+V'!C$2:L199,0)</f>
        <v>#N/A</v>
      </c>
      <c r="D223" t="e">
        <f>VLOOKUP('Ctrl+V'!D198,DATA!$D$1:$E$600,2,0)</f>
        <v>#N/A</v>
      </c>
      <c r="E223" s="9" t="e">
        <f>IF('Ctrl+V'!P198=1,'Ctrl+V'!$E198:$L199,0)</f>
        <v>#N/A</v>
      </c>
      <c r="F223" s="9" t="e">
        <f>IF('Ctrl+V'!P198=1,'Ctrl+V'!$F198:$L199,0)</f>
        <v>#N/A</v>
      </c>
      <c r="G223" t="e">
        <f>IF('Ctrl+V'!P198=1,'Ctrl+V'!$G198:$L199,0)</f>
        <v>#N/A</v>
      </c>
      <c r="H223" t="e">
        <f>IF('Ctrl+V'!P198=1,'Ctrl+V'!$H198:$L199,0)</f>
        <v>#N/A</v>
      </c>
      <c r="I223" t="e">
        <f>VLOOKUP('Ctrl+V'!I198,DATA!$G$1:$H$601,2,0)</f>
        <v>#N/A</v>
      </c>
      <c r="J223" s="9" t="e">
        <f>IF('Ctrl+V'!P198=1,'Ctrl+V'!$J198:$L199,0)</f>
        <v>#N/A</v>
      </c>
      <c r="K223" s="9" t="e">
        <f>IF('Ctrl+V'!P198=1,'Ctrl+V'!$K198:$L199,0)</f>
        <v>#N/A</v>
      </c>
      <c r="L223" t="e">
        <f>IF('Ctrl+V'!P198=1,'Ctrl+V'!$L198:$L199,0)</f>
        <v>#N/A</v>
      </c>
      <c r="M223" t="e">
        <f>IF('Ctrl+V'!P198=1,'Ctrl+V'!$M198:$M199,0)</f>
        <v>#N/A</v>
      </c>
      <c r="N223" t="e">
        <f>IF('Ctrl+V'!P198=1,'Ctrl+V'!$N198:$N199,0)</f>
        <v>#N/A</v>
      </c>
      <c r="O223" t="e">
        <f t="shared" si="11"/>
        <v>#N/A</v>
      </c>
      <c r="P223" t="e">
        <f t="shared" si="12"/>
        <v>#N/A</v>
      </c>
      <c r="Q223" t="e">
        <f>IF(P223="","",MAX(Q$1:Q222)+1)</f>
        <v>#N/A</v>
      </c>
      <c r="R223" t="e">
        <f>IF('Ctrl+V'!P198=1,'Ctrl+V'!$O198:$O199,0)</f>
        <v>#N/A</v>
      </c>
    </row>
    <row r="224" spans="1:18" x14ac:dyDescent="0.25">
      <c r="A224" t="e">
        <f>IF('Ctrl+V'!P199=1,'Ctrl+V'!$A199:$L200,0)</f>
        <v>#N/A</v>
      </c>
      <c r="B224" t="e">
        <f>VLOOKUP('Ctrl+V'!B199,DATA!$A$1:$B$600,2,0)</f>
        <v>#N/A</v>
      </c>
      <c r="C224" t="e">
        <f>IF('Ctrl+V'!P199=1,'Ctrl+V'!C$2:L200,0)</f>
        <v>#N/A</v>
      </c>
      <c r="D224" t="e">
        <f>VLOOKUP('Ctrl+V'!D199,DATA!$D$1:$E$600,2,0)</f>
        <v>#N/A</v>
      </c>
      <c r="E224" s="9" t="e">
        <f>IF('Ctrl+V'!P199=1,'Ctrl+V'!$E199:$L200,0)</f>
        <v>#N/A</v>
      </c>
      <c r="F224" s="9" t="e">
        <f>IF('Ctrl+V'!P199=1,'Ctrl+V'!$F199:$L200,0)</f>
        <v>#N/A</v>
      </c>
      <c r="G224" t="e">
        <f>IF('Ctrl+V'!P199=1,'Ctrl+V'!$G199:$L200,0)</f>
        <v>#N/A</v>
      </c>
      <c r="H224" t="e">
        <f>IF('Ctrl+V'!P199=1,'Ctrl+V'!$H199:$L200,0)</f>
        <v>#N/A</v>
      </c>
      <c r="I224" t="e">
        <f>VLOOKUP('Ctrl+V'!I199,DATA!$G$1:$H$601,2,0)</f>
        <v>#N/A</v>
      </c>
      <c r="J224" s="9" t="e">
        <f>IF('Ctrl+V'!P199=1,'Ctrl+V'!$J199:$L200,0)</f>
        <v>#N/A</v>
      </c>
      <c r="K224" s="9" t="e">
        <f>IF('Ctrl+V'!P199=1,'Ctrl+V'!$K199:$L200,0)</f>
        <v>#N/A</v>
      </c>
      <c r="L224" t="e">
        <f>IF('Ctrl+V'!P199=1,'Ctrl+V'!$L199:$L200,0)</f>
        <v>#N/A</v>
      </c>
      <c r="M224" t="e">
        <f>IF('Ctrl+V'!P199=1,'Ctrl+V'!$M199:$M200,0)</f>
        <v>#N/A</v>
      </c>
      <c r="N224" t="e">
        <f>IF('Ctrl+V'!P199=1,'Ctrl+V'!$N199:$N200,0)</f>
        <v>#N/A</v>
      </c>
      <c r="O224" t="e">
        <f t="shared" si="11"/>
        <v>#N/A</v>
      </c>
      <c r="P224" t="e">
        <f t="shared" si="12"/>
        <v>#N/A</v>
      </c>
      <c r="Q224" t="e">
        <f>IF(P224="","",MAX(Q$1:Q223)+1)</f>
        <v>#N/A</v>
      </c>
      <c r="R224" t="e">
        <f>IF('Ctrl+V'!P199=1,'Ctrl+V'!$O199:$O200,0)</f>
        <v>#N/A</v>
      </c>
    </row>
    <row r="225" spans="1:18" x14ac:dyDescent="0.25">
      <c r="A225" t="e">
        <f>IF('Ctrl+V'!P200=1,'Ctrl+V'!$A200:$L201,0)</f>
        <v>#N/A</v>
      </c>
      <c r="B225" t="e">
        <f>VLOOKUP('Ctrl+V'!B200,DATA!$A$1:$B$600,2,0)</f>
        <v>#N/A</v>
      </c>
      <c r="C225" t="e">
        <f>IF('Ctrl+V'!P200=1,'Ctrl+V'!C$2:L201,0)</f>
        <v>#N/A</v>
      </c>
      <c r="D225" t="e">
        <f>VLOOKUP('Ctrl+V'!D200,DATA!$D$1:$E$600,2,0)</f>
        <v>#N/A</v>
      </c>
      <c r="E225" s="9" t="e">
        <f>IF('Ctrl+V'!P200=1,'Ctrl+V'!$E200:$L201,0)</f>
        <v>#N/A</v>
      </c>
      <c r="F225" s="9" t="e">
        <f>IF('Ctrl+V'!P200=1,'Ctrl+V'!$F200:$L201,0)</f>
        <v>#N/A</v>
      </c>
      <c r="G225" t="e">
        <f>IF('Ctrl+V'!P200=1,'Ctrl+V'!$G200:$L201,0)</f>
        <v>#N/A</v>
      </c>
      <c r="H225" t="e">
        <f>IF('Ctrl+V'!P200=1,'Ctrl+V'!$H200:$L201,0)</f>
        <v>#N/A</v>
      </c>
      <c r="I225" t="e">
        <f>VLOOKUP('Ctrl+V'!I200,DATA!$G$1:$H$601,2,0)</f>
        <v>#N/A</v>
      </c>
      <c r="J225" s="9" t="e">
        <f>IF('Ctrl+V'!P200=1,'Ctrl+V'!$J200:$L201,0)</f>
        <v>#N/A</v>
      </c>
      <c r="K225" s="9" t="e">
        <f>IF('Ctrl+V'!P200=1,'Ctrl+V'!$K200:$L201,0)</f>
        <v>#N/A</v>
      </c>
      <c r="L225" t="e">
        <f>IF('Ctrl+V'!P200=1,'Ctrl+V'!$L200:$L201,0)</f>
        <v>#N/A</v>
      </c>
      <c r="M225" t="e">
        <f>IF('Ctrl+V'!P200=1,'Ctrl+V'!$M200:$M201,0)</f>
        <v>#N/A</v>
      </c>
      <c r="N225" t="e">
        <f>IF('Ctrl+V'!P200=1,'Ctrl+V'!$N200:$N201,0)</f>
        <v>#N/A</v>
      </c>
      <c r="O225" t="e">
        <f t="shared" si="11"/>
        <v>#N/A</v>
      </c>
      <c r="P225" t="e">
        <f t="shared" si="12"/>
        <v>#N/A</v>
      </c>
      <c r="Q225" t="e">
        <f>IF(P225="","",MAX(Q$1:Q224)+1)</f>
        <v>#N/A</v>
      </c>
      <c r="R225" t="e">
        <f>IF('Ctrl+V'!P200=1,'Ctrl+V'!$O200:$O201,0)</f>
        <v>#N/A</v>
      </c>
    </row>
    <row r="226" spans="1:18" x14ac:dyDescent="0.25">
      <c r="A226" t="e">
        <f>IF('Ctrl+V'!P201=1,'Ctrl+V'!$A201:$L202,0)</f>
        <v>#N/A</v>
      </c>
      <c r="B226" t="e">
        <f>VLOOKUP('Ctrl+V'!B201,DATA!$A$1:$B$600,2,0)</f>
        <v>#N/A</v>
      </c>
      <c r="C226" t="e">
        <f>IF('Ctrl+V'!P201=1,'Ctrl+V'!C$2:L202,0)</f>
        <v>#N/A</v>
      </c>
      <c r="D226" t="e">
        <f>VLOOKUP('Ctrl+V'!D201,DATA!$D$1:$E$600,2,0)</f>
        <v>#N/A</v>
      </c>
      <c r="E226" s="9" t="e">
        <f>IF('Ctrl+V'!P201=1,'Ctrl+V'!$E201:$L202,0)</f>
        <v>#N/A</v>
      </c>
      <c r="F226" s="9" t="e">
        <f>IF('Ctrl+V'!P201=1,'Ctrl+V'!$F201:$L202,0)</f>
        <v>#N/A</v>
      </c>
      <c r="G226" t="e">
        <f>IF('Ctrl+V'!P201=1,'Ctrl+V'!$G201:$L202,0)</f>
        <v>#N/A</v>
      </c>
      <c r="H226" t="e">
        <f>IF('Ctrl+V'!P201=1,'Ctrl+V'!$H201:$L202,0)</f>
        <v>#N/A</v>
      </c>
      <c r="I226" t="e">
        <f>VLOOKUP('Ctrl+V'!I201,DATA!$G$1:$H$601,2,0)</f>
        <v>#N/A</v>
      </c>
      <c r="J226" s="9" t="e">
        <f>IF('Ctrl+V'!P201=1,'Ctrl+V'!$J201:$L202,0)</f>
        <v>#N/A</v>
      </c>
      <c r="K226" s="9" t="e">
        <f>IF('Ctrl+V'!P201=1,'Ctrl+V'!$K201:$L202,0)</f>
        <v>#N/A</v>
      </c>
      <c r="L226" t="e">
        <f>IF('Ctrl+V'!P201=1,'Ctrl+V'!$L201:$L202,0)</f>
        <v>#N/A</v>
      </c>
      <c r="M226" t="e">
        <f>IF('Ctrl+V'!P201=1,'Ctrl+V'!$M201:$M202,0)</f>
        <v>#N/A</v>
      </c>
      <c r="N226" t="e">
        <f>IF('Ctrl+V'!P201=1,'Ctrl+V'!$N201:$N202,0)</f>
        <v>#N/A</v>
      </c>
      <c r="O226" t="e">
        <f t="shared" si="11"/>
        <v>#N/A</v>
      </c>
      <c r="P226" t="e">
        <f t="shared" si="12"/>
        <v>#N/A</v>
      </c>
      <c r="Q226" t="e">
        <f>IF(P226="","",MAX(Q$1:Q225)+1)</f>
        <v>#N/A</v>
      </c>
      <c r="R226" t="e">
        <f>IF('Ctrl+V'!P201=1,'Ctrl+V'!$O201:$O202,0)</f>
        <v>#N/A</v>
      </c>
    </row>
    <row r="227" spans="1:18" x14ac:dyDescent="0.25">
      <c r="A227">
        <f>IF('Ctrl+V'!P202=1,'Ctrl+V'!$A202:$L203,0)</f>
        <v>0</v>
      </c>
      <c r="B227" t="e">
        <f>VLOOKUP('Ctrl+V'!B202,DATA!$A$1:$B$600,2,0)</f>
        <v>#N/A</v>
      </c>
      <c r="C227">
        <f>IF('Ctrl+V'!P202=1,'Ctrl+V'!C$2:L203,0)</f>
        <v>0</v>
      </c>
      <c r="D227" t="e">
        <f>VLOOKUP('Ctrl+V'!D202,DATA!$D$1:$E$600,2,0)</f>
        <v>#N/A</v>
      </c>
      <c r="E227" s="9">
        <f>IF('Ctrl+V'!P202=1,'Ctrl+V'!$E202:$L203,0)</f>
        <v>0</v>
      </c>
      <c r="F227" s="9">
        <f>IF('Ctrl+V'!P202=1,'Ctrl+V'!$F202:$L203,0)</f>
        <v>0</v>
      </c>
      <c r="G227">
        <f>IF('Ctrl+V'!P202=1,'Ctrl+V'!$G202:$L203,0)</f>
        <v>0</v>
      </c>
      <c r="H227">
        <f>IF('Ctrl+V'!P202=1,'Ctrl+V'!$H202:$L203,0)</f>
        <v>0</v>
      </c>
      <c r="I227" t="e">
        <f>VLOOKUP('Ctrl+V'!I202,DATA!$G$1:$H$601,2,0)</f>
        <v>#N/A</v>
      </c>
      <c r="J227" s="9">
        <f>IF('Ctrl+V'!P202=1,'Ctrl+V'!$J202:$L203,0)</f>
        <v>0</v>
      </c>
      <c r="K227" s="9">
        <f>IF('Ctrl+V'!P202=1,'Ctrl+V'!$K202:$L203,0)</f>
        <v>0</v>
      </c>
      <c r="L227">
        <f>IF('Ctrl+V'!P202=1,'Ctrl+V'!$L202:$L203,0)</f>
        <v>0</v>
      </c>
      <c r="M227">
        <f>IF('Ctrl+V'!P202=1,'Ctrl+V'!$M202:$M203,0)</f>
        <v>0</v>
      </c>
      <c r="N227">
        <f>IF('Ctrl+V'!P202=1,'Ctrl+V'!$N202:$N203,0)</f>
        <v>0</v>
      </c>
      <c r="O227">
        <f t="shared" si="11"/>
        <v>0</v>
      </c>
      <c r="P227" t="str">
        <f t="shared" si="12"/>
        <v/>
      </c>
      <c r="Q227" t="str">
        <f>IF(P227="","",MAX(Q$1:Q226)+1)</f>
        <v/>
      </c>
      <c r="R227">
        <f>IF('Ctrl+V'!P202=1,'Ctrl+V'!$O202:$O203,0)</f>
        <v>0</v>
      </c>
    </row>
    <row r="228" spans="1:18" x14ac:dyDescent="0.25">
      <c r="A228">
        <f>IF('Ctrl+V'!P203=1,'Ctrl+V'!$A203:$L204,0)</f>
        <v>0</v>
      </c>
      <c r="B228" t="e">
        <f>VLOOKUP('Ctrl+V'!B203,DATA!$A$1:$B$600,2,0)</f>
        <v>#N/A</v>
      </c>
      <c r="C228">
        <f>IF('Ctrl+V'!P203=1,'Ctrl+V'!C$2:L204,0)</f>
        <v>0</v>
      </c>
      <c r="D228" t="e">
        <f>VLOOKUP('Ctrl+V'!D203,DATA!$D$1:$E$600,2,0)</f>
        <v>#N/A</v>
      </c>
      <c r="E228" s="9">
        <f>IF('Ctrl+V'!P203=1,'Ctrl+V'!$E203:$L204,0)</f>
        <v>0</v>
      </c>
      <c r="F228" s="9">
        <f>IF('Ctrl+V'!P203=1,'Ctrl+V'!$F203:$L204,0)</f>
        <v>0</v>
      </c>
      <c r="G228">
        <f>IF('Ctrl+V'!P203=1,'Ctrl+V'!$G203:$L204,0)</f>
        <v>0</v>
      </c>
      <c r="H228">
        <f>IF('Ctrl+V'!P203=1,'Ctrl+V'!$H203:$L204,0)</f>
        <v>0</v>
      </c>
      <c r="I228" t="e">
        <f>VLOOKUP('Ctrl+V'!I203,DATA!$G$1:$H$601,2,0)</f>
        <v>#N/A</v>
      </c>
      <c r="J228" s="9">
        <f>IF('Ctrl+V'!P203=1,'Ctrl+V'!$J203:$L204,0)</f>
        <v>0</v>
      </c>
      <c r="K228" s="9">
        <f>IF('Ctrl+V'!P203=1,'Ctrl+V'!$K203:$L204,0)</f>
        <v>0</v>
      </c>
      <c r="L228">
        <f>IF('Ctrl+V'!P203=1,'Ctrl+V'!$L203:$L204,0)</f>
        <v>0</v>
      </c>
      <c r="M228">
        <f>IF('Ctrl+V'!P203=1,'Ctrl+V'!$M203:$M204,0)</f>
        <v>0</v>
      </c>
      <c r="N228">
        <f>IF('Ctrl+V'!P203=1,'Ctrl+V'!$N203:$N204,0)</f>
        <v>0</v>
      </c>
      <c r="O228">
        <f t="shared" si="11"/>
        <v>0</v>
      </c>
      <c r="P228" t="str">
        <f t="shared" si="12"/>
        <v/>
      </c>
      <c r="Q228" t="str">
        <f>IF(P228="","",MAX(Q$1:Q227)+1)</f>
        <v/>
      </c>
      <c r="R228">
        <f>IF('Ctrl+V'!P203=1,'Ctrl+V'!$O203:$O204,0)</f>
        <v>0</v>
      </c>
    </row>
    <row r="229" spans="1:18" x14ac:dyDescent="0.25">
      <c r="A229">
        <f>IF('Ctrl+V'!P204=1,'Ctrl+V'!$A204:$L205,0)</f>
        <v>0</v>
      </c>
      <c r="B229" t="e">
        <f>VLOOKUP('Ctrl+V'!B204,DATA!$A$1:$B$600,2,0)</f>
        <v>#N/A</v>
      </c>
      <c r="C229">
        <f>IF('Ctrl+V'!P204=1,'Ctrl+V'!C$2:L205,0)</f>
        <v>0</v>
      </c>
      <c r="D229" t="e">
        <f>VLOOKUP('Ctrl+V'!D204,DATA!$D$1:$E$600,2,0)</f>
        <v>#N/A</v>
      </c>
      <c r="E229" s="9">
        <f>IF('Ctrl+V'!P204=1,'Ctrl+V'!$E204:$L205,0)</f>
        <v>0</v>
      </c>
      <c r="F229" s="9">
        <f>IF('Ctrl+V'!P204=1,'Ctrl+V'!$F204:$L205,0)</f>
        <v>0</v>
      </c>
      <c r="G229">
        <f>IF('Ctrl+V'!P204=1,'Ctrl+V'!$G204:$L205,0)</f>
        <v>0</v>
      </c>
      <c r="H229">
        <f>IF('Ctrl+V'!P204=1,'Ctrl+V'!$H204:$L205,0)</f>
        <v>0</v>
      </c>
      <c r="I229" t="e">
        <f>VLOOKUP('Ctrl+V'!I204,DATA!$G$1:$H$601,2,0)</f>
        <v>#N/A</v>
      </c>
      <c r="J229" s="9">
        <f>IF('Ctrl+V'!P204=1,'Ctrl+V'!$J204:$L205,0)</f>
        <v>0</v>
      </c>
      <c r="K229" s="9">
        <f>IF('Ctrl+V'!P204=1,'Ctrl+V'!$K204:$L205,0)</f>
        <v>0</v>
      </c>
      <c r="L229">
        <f>IF('Ctrl+V'!P204=1,'Ctrl+V'!$L204:$L205,0)</f>
        <v>0</v>
      </c>
      <c r="M229">
        <f>IF('Ctrl+V'!P204=1,'Ctrl+V'!$M204:$M205,0)</f>
        <v>0</v>
      </c>
      <c r="N229">
        <f>IF('Ctrl+V'!P204=1,'Ctrl+V'!$N204:$N205,0)</f>
        <v>0</v>
      </c>
      <c r="O229">
        <f t="shared" si="11"/>
        <v>0</v>
      </c>
      <c r="P229" t="str">
        <f t="shared" si="12"/>
        <v/>
      </c>
      <c r="Q229" t="str">
        <f>IF(P229="","",MAX(Q$1:Q228)+1)</f>
        <v/>
      </c>
      <c r="R229">
        <f>IF('Ctrl+V'!P204=1,'Ctrl+V'!$O204:$O205,0)</f>
        <v>0</v>
      </c>
    </row>
    <row r="230" spans="1:18" x14ac:dyDescent="0.25">
      <c r="A230">
        <f>IF('Ctrl+V'!P205=1,'Ctrl+V'!$A205:$L206,0)</f>
        <v>0</v>
      </c>
      <c r="B230" t="e">
        <f>VLOOKUP('Ctrl+V'!B205,DATA!$A$1:$B$600,2,0)</f>
        <v>#N/A</v>
      </c>
      <c r="C230">
        <f>IF('Ctrl+V'!P205=1,'Ctrl+V'!C$2:L206,0)</f>
        <v>0</v>
      </c>
      <c r="D230" t="e">
        <f>VLOOKUP('Ctrl+V'!D205,DATA!$D$1:$E$600,2,0)</f>
        <v>#N/A</v>
      </c>
      <c r="E230" s="9">
        <f>IF('Ctrl+V'!P205=1,'Ctrl+V'!$E205:$L206,0)</f>
        <v>0</v>
      </c>
      <c r="F230" s="9">
        <f>IF('Ctrl+V'!P205=1,'Ctrl+V'!$F205:$L206,0)</f>
        <v>0</v>
      </c>
      <c r="G230">
        <f>IF('Ctrl+V'!P205=1,'Ctrl+V'!$G205:$L206,0)</f>
        <v>0</v>
      </c>
      <c r="H230">
        <f>IF('Ctrl+V'!P205=1,'Ctrl+V'!$H205:$L206,0)</f>
        <v>0</v>
      </c>
      <c r="I230" t="e">
        <f>VLOOKUP('Ctrl+V'!I205,DATA!$G$1:$H$601,2,0)</f>
        <v>#N/A</v>
      </c>
      <c r="J230" s="9">
        <f>IF('Ctrl+V'!P205=1,'Ctrl+V'!$J205:$L206,0)</f>
        <v>0</v>
      </c>
      <c r="K230" s="9">
        <f>IF('Ctrl+V'!P205=1,'Ctrl+V'!$K205:$L206,0)</f>
        <v>0</v>
      </c>
      <c r="L230">
        <f>IF('Ctrl+V'!P205=1,'Ctrl+V'!$L205:$L206,0)</f>
        <v>0</v>
      </c>
      <c r="M230">
        <f>IF('Ctrl+V'!P205=1,'Ctrl+V'!$M205:$M206,0)</f>
        <v>0</v>
      </c>
      <c r="N230">
        <f>IF('Ctrl+V'!P205=1,'Ctrl+V'!$N205:$N206,0)</f>
        <v>0</v>
      </c>
      <c r="O230">
        <f t="shared" si="11"/>
        <v>0</v>
      </c>
      <c r="P230" t="str">
        <f t="shared" si="12"/>
        <v/>
      </c>
      <c r="Q230" t="str">
        <f>IF(P230="","",MAX(Q$1:Q229)+1)</f>
        <v/>
      </c>
      <c r="R230">
        <f>IF('Ctrl+V'!P205=1,'Ctrl+V'!$O205:$O206,0)</f>
        <v>0</v>
      </c>
    </row>
    <row r="231" spans="1:18" x14ac:dyDescent="0.25">
      <c r="A231">
        <f>IF('Ctrl+V'!P206=1,'Ctrl+V'!$A206:$L207,0)</f>
        <v>0</v>
      </c>
      <c r="B231" t="e">
        <f>VLOOKUP('Ctrl+V'!B206,DATA!$A$1:$B$600,2,0)</f>
        <v>#N/A</v>
      </c>
      <c r="C231">
        <f>IF('Ctrl+V'!P206=1,'Ctrl+V'!C$2:L207,0)</f>
        <v>0</v>
      </c>
      <c r="D231" t="e">
        <f>VLOOKUP('Ctrl+V'!D206,DATA!$D$1:$E$600,2,0)</f>
        <v>#N/A</v>
      </c>
      <c r="E231" s="9">
        <f>IF('Ctrl+V'!P206=1,'Ctrl+V'!$E206:$L207,0)</f>
        <v>0</v>
      </c>
      <c r="F231" s="9">
        <f>IF('Ctrl+V'!P206=1,'Ctrl+V'!$F206:$L207,0)</f>
        <v>0</v>
      </c>
      <c r="G231">
        <f>IF('Ctrl+V'!P206=1,'Ctrl+V'!$G206:$L207,0)</f>
        <v>0</v>
      </c>
      <c r="H231">
        <f>IF('Ctrl+V'!P206=1,'Ctrl+V'!$H206:$L207,0)</f>
        <v>0</v>
      </c>
      <c r="I231" t="e">
        <f>VLOOKUP('Ctrl+V'!I206,DATA!$G$1:$H$601,2,0)</f>
        <v>#N/A</v>
      </c>
      <c r="J231" s="9">
        <f>IF('Ctrl+V'!P206=1,'Ctrl+V'!$J206:$L207,0)</f>
        <v>0</v>
      </c>
      <c r="K231" s="9">
        <f>IF('Ctrl+V'!P206=1,'Ctrl+V'!$K206:$L207,0)</f>
        <v>0</v>
      </c>
      <c r="L231">
        <f>IF('Ctrl+V'!P206=1,'Ctrl+V'!$L206:$L207,0)</f>
        <v>0</v>
      </c>
      <c r="M231">
        <f>IF('Ctrl+V'!P206=1,'Ctrl+V'!$M206:$M207,0)</f>
        <v>0</v>
      </c>
      <c r="N231">
        <f>IF('Ctrl+V'!P206=1,'Ctrl+V'!$N206:$N207,0)</f>
        <v>0</v>
      </c>
      <c r="O231">
        <f t="shared" si="11"/>
        <v>0</v>
      </c>
      <c r="P231" t="str">
        <f t="shared" si="12"/>
        <v/>
      </c>
      <c r="Q231" t="str">
        <f>IF(P231="","",MAX(Q$1:Q230)+1)</f>
        <v/>
      </c>
      <c r="R231">
        <f>IF('Ctrl+V'!P206=1,'Ctrl+V'!$O206:$O207,0)</f>
        <v>0</v>
      </c>
    </row>
    <row r="232" spans="1:18" x14ac:dyDescent="0.25">
      <c r="A232">
        <f>IF('Ctrl+V'!P207=1,'Ctrl+V'!$A207:$L208,0)</f>
        <v>0</v>
      </c>
      <c r="B232" t="e">
        <f>VLOOKUP('Ctrl+V'!B207,DATA!$A$1:$B$600,2,0)</f>
        <v>#N/A</v>
      </c>
      <c r="C232">
        <f>IF('Ctrl+V'!P207=1,'Ctrl+V'!C$2:L208,0)</f>
        <v>0</v>
      </c>
      <c r="D232" t="e">
        <f>VLOOKUP('Ctrl+V'!D207,DATA!$D$1:$E$600,2,0)</f>
        <v>#N/A</v>
      </c>
      <c r="E232" s="9">
        <f>IF('Ctrl+V'!P207=1,'Ctrl+V'!$E207:$L208,0)</f>
        <v>0</v>
      </c>
      <c r="F232" s="9">
        <f>IF('Ctrl+V'!P207=1,'Ctrl+V'!$F207:$L208,0)</f>
        <v>0</v>
      </c>
      <c r="G232">
        <f>IF('Ctrl+V'!P207=1,'Ctrl+V'!$G207:$L208,0)</f>
        <v>0</v>
      </c>
      <c r="H232">
        <f>IF('Ctrl+V'!P207=1,'Ctrl+V'!$H207:$L208,0)</f>
        <v>0</v>
      </c>
      <c r="I232" t="e">
        <f>VLOOKUP('Ctrl+V'!I207,DATA!$G$1:$H$601,2,0)</f>
        <v>#N/A</v>
      </c>
      <c r="J232" s="9">
        <f>IF('Ctrl+V'!P207=1,'Ctrl+V'!$J207:$L208,0)</f>
        <v>0</v>
      </c>
      <c r="K232" s="9">
        <f>IF('Ctrl+V'!P207=1,'Ctrl+V'!$K207:$L208,0)</f>
        <v>0</v>
      </c>
      <c r="L232">
        <f>IF('Ctrl+V'!P207=1,'Ctrl+V'!$L207:$L208,0)</f>
        <v>0</v>
      </c>
      <c r="M232">
        <f>IF('Ctrl+V'!P207=1,'Ctrl+V'!$M207:$M208,0)</f>
        <v>0</v>
      </c>
      <c r="N232">
        <f>IF('Ctrl+V'!P207=1,'Ctrl+V'!$N207:$N208,0)</f>
        <v>0</v>
      </c>
      <c r="O232">
        <f t="shared" si="11"/>
        <v>0</v>
      </c>
      <c r="P232" t="str">
        <f t="shared" si="12"/>
        <v/>
      </c>
      <c r="Q232" t="str">
        <f>IF(P232="","",MAX(Q$1:Q231)+1)</f>
        <v/>
      </c>
      <c r="R232">
        <f>IF('Ctrl+V'!P207=1,'Ctrl+V'!$O207:$O208,0)</f>
        <v>0</v>
      </c>
    </row>
    <row r="233" spans="1:18" x14ac:dyDescent="0.25">
      <c r="A233">
        <f>IF('Ctrl+V'!P208=1,'Ctrl+V'!$A208:$L209,0)</f>
        <v>0</v>
      </c>
      <c r="B233" t="e">
        <f>VLOOKUP('Ctrl+V'!B208,DATA!$A$1:$B$600,2,0)</f>
        <v>#N/A</v>
      </c>
      <c r="C233">
        <f>IF('Ctrl+V'!P208=1,'Ctrl+V'!C$2:L209,0)</f>
        <v>0</v>
      </c>
      <c r="D233" t="e">
        <f>VLOOKUP('Ctrl+V'!D208,DATA!$D$1:$E$600,2,0)</f>
        <v>#N/A</v>
      </c>
      <c r="E233" s="9">
        <f>IF('Ctrl+V'!P208=1,'Ctrl+V'!$E208:$L209,0)</f>
        <v>0</v>
      </c>
      <c r="F233" s="9">
        <f>IF('Ctrl+V'!P208=1,'Ctrl+V'!$F208:$L209,0)</f>
        <v>0</v>
      </c>
      <c r="G233">
        <f>IF('Ctrl+V'!P208=1,'Ctrl+V'!$G208:$L209,0)</f>
        <v>0</v>
      </c>
      <c r="H233">
        <f>IF('Ctrl+V'!P208=1,'Ctrl+V'!$H208:$L209,0)</f>
        <v>0</v>
      </c>
      <c r="I233" t="e">
        <f>VLOOKUP('Ctrl+V'!I208,DATA!$G$1:$H$601,2,0)</f>
        <v>#N/A</v>
      </c>
      <c r="J233" s="9">
        <f>IF('Ctrl+V'!P208=1,'Ctrl+V'!$J208:$L209,0)</f>
        <v>0</v>
      </c>
      <c r="K233" s="9">
        <f>IF('Ctrl+V'!P208=1,'Ctrl+V'!$K208:$L209,0)</f>
        <v>0</v>
      </c>
      <c r="L233">
        <f>IF('Ctrl+V'!P208=1,'Ctrl+V'!$L208:$L209,0)</f>
        <v>0</v>
      </c>
      <c r="M233">
        <f>IF('Ctrl+V'!P208=1,'Ctrl+V'!$M208:$M209,0)</f>
        <v>0</v>
      </c>
      <c r="N233">
        <f>IF('Ctrl+V'!P208=1,'Ctrl+V'!$N208:$N209,0)</f>
        <v>0</v>
      </c>
      <c r="O233">
        <f t="shared" si="11"/>
        <v>0</v>
      </c>
      <c r="P233" t="str">
        <f t="shared" si="12"/>
        <v/>
      </c>
      <c r="Q233" t="str">
        <f>IF(P233="","",MAX(Q$1:Q232)+1)</f>
        <v/>
      </c>
      <c r="R233">
        <f>IF('Ctrl+V'!P208=1,'Ctrl+V'!$O208:$O209,0)</f>
        <v>0</v>
      </c>
    </row>
    <row r="234" spans="1:18" x14ac:dyDescent="0.25">
      <c r="A234">
        <f>IF('Ctrl+V'!P209=1,'Ctrl+V'!$A209:$L210,0)</f>
        <v>0</v>
      </c>
      <c r="B234" t="e">
        <f>VLOOKUP('Ctrl+V'!B209,DATA!$A$1:$B$600,2,0)</f>
        <v>#N/A</v>
      </c>
      <c r="C234">
        <f>IF('Ctrl+V'!P209=1,'Ctrl+V'!C$2:L210,0)</f>
        <v>0</v>
      </c>
      <c r="D234" t="e">
        <f>VLOOKUP('Ctrl+V'!D209,DATA!$D$1:$E$600,2,0)</f>
        <v>#N/A</v>
      </c>
      <c r="E234" s="9">
        <f>IF('Ctrl+V'!P209=1,'Ctrl+V'!$E209:$L210,0)</f>
        <v>0</v>
      </c>
      <c r="F234" s="9">
        <f>IF('Ctrl+V'!P209=1,'Ctrl+V'!$F209:$L210,0)</f>
        <v>0</v>
      </c>
      <c r="G234">
        <f>IF('Ctrl+V'!P209=1,'Ctrl+V'!$G209:$L210,0)</f>
        <v>0</v>
      </c>
      <c r="H234">
        <f>IF('Ctrl+V'!P209=1,'Ctrl+V'!$H209:$L210,0)</f>
        <v>0</v>
      </c>
      <c r="I234" t="e">
        <f>VLOOKUP('Ctrl+V'!I209,DATA!$G$1:$H$601,2,0)</f>
        <v>#N/A</v>
      </c>
      <c r="J234" s="9">
        <f>IF('Ctrl+V'!P209=1,'Ctrl+V'!$J209:$L210,0)</f>
        <v>0</v>
      </c>
      <c r="K234" s="9">
        <f>IF('Ctrl+V'!P209=1,'Ctrl+V'!$K209:$L210,0)</f>
        <v>0</v>
      </c>
      <c r="L234">
        <f>IF('Ctrl+V'!P209=1,'Ctrl+V'!$L209:$L210,0)</f>
        <v>0</v>
      </c>
      <c r="M234">
        <f>IF('Ctrl+V'!P209=1,'Ctrl+V'!$M209:$M210,0)</f>
        <v>0</v>
      </c>
      <c r="N234">
        <f>IF('Ctrl+V'!P209=1,'Ctrl+V'!$N209:$N210,0)</f>
        <v>0</v>
      </c>
      <c r="O234">
        <f t="shared" si="11"/>
        <v>0</v>
      </c>
      <c r="P234" t="str">
        <f t="shared" si="12"/>
        <v/>
      </c>
      <c r="Q234" t="str">
        <f>IF(P234="","",MAX(Q$1:Q233)+1)</f>
        <v/>
      </c>
      <c r="R234">
        <f>IF('Ctrl+V'!P209=1,'Ctrl+V'!$O209:$O210,0)</f>
        <v>0</v>
      </c>
    </row>
    <row r="235" spans="1:18" x14ac:dyDescent="0.25">
      <c r="A235">
        <f>IF('Ctrl+V'!P210=1,'Ctrl+V'!$A210:$L211,0)</f>
        <v>0</v>
      </c>
      <c r="B235" t="e">
        <f>VLOOKUP('Ctrl+V'!B210,DATA!$A$1:$B$600,2,0)</f>
        <v>#N/A</v>
      </c>
      <c r="C235">
        <f>IF('Ctrl+V'!P210=1,'Ctrl+V'!C$2:L211,0)</f>
        <v>0</v>
      </c>
      <c r="D235" t="e">
        <f>VLOOKUP('Ctrl+V'!D210,DATA!$D$1:$E$600,2,0)</f>
        <v>#N/A</v>
      </c>
      <c r="E235" s="9">
        <f>IF('Ctrl+V'!P210=1,'Ctrl+V'!$E210:$L211,0)</f>
        <v>0</v>
      </c>
      <c r="F235" s="9">
        <f>IF('Ctrl+V'!P210=1,'Ctrl+V'!$F210:$L211,0)</f>
        <v>0</v>
      </c>
      <c r="G235">
        <f>IF('Ctrl+V'!P210=1,'Ctrl+V'!$G210:$L211,0)</f>
        <v>0</v>
      </c>
      <c r="H235">
        <f>IF('Ctrl+V'!P210=1,'Ctrl+V'!$H210:$L211,0)</f>
        <v>0</v>
      </c>
      <c r="I235" t="e">
        <f>VLOOKUP('Ctrl+V'!I210,DATA!$G$1:$H$601,2,0)</f>
        <v>#N/A</v>
      </c>
      <c r="J235" s="9">
        <f>IF('Ctrl+V'!P210=1,'Ctrl+V'!$J210:$L211,0)</f>
        <v>0</v>
      </c>
      <c r="K235" s="9">
        <f>IF('Ctrl+V'!P210=1,'Ctrl+V'!$K210:$L211,0)</f>
        <v>0</v>
      </c>
      <c r="L235">
        <f>IF('Ctrl+V'!P210=1,'Ctrl+V'!$L210:$L211,0)</f>
        <v>0</v>
      </c>
      <c r="M235">
        <f>IF('Ctrl+V'!P210=1,'Ctrl+V'!$M210:$M211,0)</f>
        <v>0</v>
      </c>
      <c r="N235">
        <f>IF('Ctrl+V'!P210=1,'Ctrl+V'!$N210:$N211,0)</f>
        <v>0</v>
      </c>
      <c r="O235">
        <f t="shared" si="11"/>
        <v>0</v>
      </c>
      <c r="P235" t="str">
        <f t="shared" si="12"/>
        <v/>
      </c>
      <c r="Q235" t="str">
        <f>IF(P235="","",MAX(Q$1:Q234)+1)</f>
        <v/>
      </c>
      <c r="R235">
        <f>IF('Ctrl+V'!P210=1,'Ctrl+V'!$O210:$O211,0)</f>
        <v>0</v>
      </c>
    </row>
    <row r="236" spans="1:18" x14ac:dyDescent="0.25">
      <c r="A236">
        <f>IF('Ctrl+V'!P211=1,'Ctrl+V'!$A211:$L212,0)</f>
        <v>0</v>
      </c>
      <c r="B236" t="e">
        <f>VLOOKUP('Ctrl+V'!B211,DATA!$A$1:$B$600,2,0)</f>
        <v>#N/A</v>
      </c>
      <c r="C236">
        <f>IF('Ctrl+V'!P211=1,'Ctrl+V'!C$2:L212,0)</f>
        <v>0</v>
      </c>
      <c r="D236" t="e">
        <f>VLOOKUP('Ctrl+V'!D211,DATA!$D$1:$E$600,2,0)</f>
        <v>#N/A</v>
      </c>
      <c r="E236" s="9">
        <f>IF('Ctrl+V'!P211=1,'Ctrl+V'!$E211:$L212,0)</f>
        <v>0</v>
      </c>
      <c r="F236" s="9">
        <f>IF('Ctrl+V'!P211=1,'Ctrl+V'!$F211:$L212,0)</f>
        <v>0</v>
      </c>
      <c r="G236">
        <f>IF('Ctrl+V'!P211=1,'Ctrl+V'!$G211:$L212,0)</f>
        <v>0</v>
      </c>
      <c r="H236">
        <f>IF('Ctrl+V'!P211=1,'Ctrl+V'!$H211:$L212,0)</f>
        <v>0</v>
      </c>
      <c r="I236" t="e">
        <f>VLOOKUP('Ctrl+V'!I211,DATA!$G$1:$H$601,2,0)</f>
        <v>#N/A</v>
      </c>
      <c r="J236" s="9">
        <f>IF('Ctrl+V'!P211=1,'Ctrl+V'!$J211:$L212,0)</f>
        <v>0</v>
      </c>
      <c r="K236" s="9">
        <f>IF('Ctrl+V'!P211=1,'Ctrl+V'!$K211:$L212,0)</f>
        <v>0</v>
      </c>
      <c r="L236">
        <f>IF('Ctrl+V'!P211=1,'Ctrl+V'!$L211:$L212,0)</f>
        <v>0</v>
      </c>
      <c r="M236">
        <f>IF('Ctrl+V'!P211=1,'Ctrl+V'!$M211:$M212,0)</f>
        <v>0</v>
      </c>
      <c r="N236">
        <f>IF('Ctrl+V'!P211=1,'Ctrl+V'!$N211:$N212,0)</f>
        <v>0</v>
      </c>
      <c r="O236">
        <f t="shared" si="11"/>
        <v>0</v>
      </c>
      <c r="P236" t="str">
        <f t="shared" si="12"/>
        <v/>
      </c>
      <c r="Q236" t="str">
        <f>IF(P236="","",MAX(Q$1:Q235)+1)</f>
        <v/>
      </c>
      <c r="R236">
        <f>IF('Ctrl+V'!P211=1,'Ctrl+V'!$O211:$O212,0)</f>
        <v>0</v>
      </c>
    </row>
    <row r="237" spans="1:18" x14ac:dyDescent="0.25">
      <c r="A237">
        <f>IF('Ctrl+V'!P212=1,'Ctrl+V'!$A212:$L213,0)</f>
        <v>0</v>
      </c>
      <c r="B237" t="e">
        <f>VLOOKUP('Ctrl+V'!B212,DATA!$A$1:$B$600,2,0)</f>
        <v>#N/A</v>
      </c>
      <c r="C237">
        <f>IF('Ctrl+V'!P212=1,'Ctrl+V'!C$2:L213,0)</f>
        <v>0</v>
      </c>
      <c r="D237" t="e">
        <f>VLOOKUP('Ctrl+V'!D212,DATA!$D$1:$E$600,2,0)</f>
        <v>#N/A</v>
      </c>
      <c r="E237" s="9">
        <f>IF('Ctrl+V'!P212=1,'Ctrl+V'!$E212:$L213,0)</f>
        <v>0</v>
      </c>
      <c r="F237" s="9">
        <f>IF('Ctrl+V'!P212=1,'Ctrl+V'!$F212:$L213,0)</f>
        <v>0</v>
      </c>
      <c r="G237">
        <f>IF('Ctrl+V'!P212=1,'Ctrl+V'!$G212:$L213,0)</f>
        <v>0</v>
      </c>
      <c r="H237">
        <f>IF('Ctrl+V'!P212=1,'Ctrl+V'!$H212:$L213,0)</f>
        <v>0</v>
      </c>
      <c r="I237" t="e">
        <f>VLOOKUP('Ctrl+V'!I212,DATA!$G$1:$H$601,2,0)</f>
        <v>#N/A</v>
      </c>
      <c r="J237" s="9">
        <f>IF('Ctrl+V'!P212=1,'Ctrl+V'!$J212:$L213,0)</f>
        <v>0</v>
      </c>
      <c r="K237" s="9">
        <f>IF('Ctrl+V'!P212=1,'Ctrl+V'!$K212:$L213,0)</f>
        <v>0</v>
      </c>
      <c r="L237">
        <f>IF('Ctrl+V'!P212=1,'Ctrl+V'!$L212:$L213,0)</f>
        <v>0</v>
      </c>
      <c r="M237">
        <f>IF('Ctrl+V'!P212=1,'Ctrl+V'!$M212:$M213,0)</f>
        <v>0</v>
      </c>
      <c r="N237">
        <f>IF('Ctrl+V'!P212=1,'Ctrl+V'!$N212:$N213,0)</f>
        <v>0</v>
      </c>
      <c r="O237">
        <f t="shared" si="11"/>
        <v>0</v>
      </c>
      <c r="P237" t="str">
        <f t="shared" si="12"/>
        <v/>
      </c>
      <c r="Q237" t="str">
        <f>IF(P237="","",MAX(Q$1:Q236)+1)</f>
        <v/>
      </c>
      <c r="R237">
        <f>IF('Ctrl+V'!P212=1,'Ctrl+V'!$O212:$O213,0)</f>
        <v>0</v>
      </c>
    </row>
    <row r="238" spans="1:18" x14ac:dyDescent="0.25">
      <c r="A238">
        <f>IF('Ctrl+V'!P213=1,'Ctrl+V'!$A213:$L214,0)</f>
        <v>0</v>
      </c>
      <c r="B238" t="e">
        <f>VLOOKUP('Ctrl+V'!B213,DATA!$A$1:$B$600,2,0)</f>
        <v>#N/A</v>
      </c>
      <c r="C238">
        <f>IF('Ctrl+V'!P213=1,'Ctrl+V'!C$2:L214,0)</f>
        <v>0</v>
      </c>
      <c r="D238" t="e">
        <f>VLOOKUP('Ctrl+V'!D213,DATA!$D$1:$E$600,2,0)</f>
        <v>#N/A</v>
      </c>
      <c r="E238" s="9">
        <f>IF('Ctrl+V'!P213=1,'Ctrl+V'!$E213:$L214,0)</f>
        <v>0</v>
      </c>
      <c r="F238" s="9">
        <f>IF('Ctrl+V'!P213=1,'Ctrl+V'!$F213:$L214,0)</f>
        <v>0</v>
      </c>
      <c r="G238">
        <f>IF('Ctrl+V'!P213=1,'Ctrl+V'!$G213:$L214,0)</f>
        <v>0</v>
      </c>
      <c r="H238">
        <f>IF('Ctrl+V'!P213=1,'Ctrl+V'!$H213:$L214,0)</f>
        <v>0</v>
      </c>
      <c r="I238" t="e">
        <f>VLOOKUP('Ctrl+V'!I213,DATA!$G$1:$H$601,2,0)</f>
        <v>#N/A</v>
      </c>
      <c r="J238" s="9">
        <f>IF('Ctrl+V'!P213=1,'Ctrl+V'!$J213:$L214,0)</f>
        <v>0</v>
      </c>
      <c r="K238" s="9">
        <f>IF('Ctrl+V'!P213=1,'Ctrl+V'!$K213:$L214,0)</f>
        <v>0</v>
      </c>
      <c r="L238">
        <f>IF('Ctrl+V'!P213=1,'Ctrl+V'!$L213:$L214,0)</f>
        <v>0</v>
      </c>
      <c r="M238">
        <f>IF('Ctrl+V'!P213=1,'Ctrl+V'!$M213:$M214,0)</f>
        <v>0</v>
      </c>
      <c r="N238">
        <f>IF('Ctrl+V'!P213=1,'Ctrl+V'!$N213:$N214,0)</f>
        <v>0</v>
      </c>
      <c r="O238">
        <f t="shared" si="11"/>
        <v>0</v>
      </c>
      <c r="P238" t="str">
        <f t="shared" si="12"/>
        <v/>
      </c>
      <c r="Q238" t="str">
        <f>IF(P238="","",MAX(Q$1:Q237)+1)</f>
        <v/>
      </c>
      <c r="R238">
        <f>IF('Ctrl+V'!P213=1,'Ctrl+V'!$O213:$O214,0)</f>
        <v>0</v>
      </c>
    </row>
    <row r="239" spans="1:18" x14ac:dyDescent="0.25">
      <c r="A239">
        <f>IF('Ctrl+V'!P214=1,'Ctrl+V'!$A214:$L215,0)</f>
        <v>0</v>
      </c>
      <c r="B239" t="e">
        <f>VLOOKUP('Ctrl+V'!B214,DATA!$A$1:$B$600,2,0)</f>
        <v>#N/A</v>
      </c>
      <c r="C239">
        <f>IF('Ctrl+V'!P214=1,'Ctrl+V'!C$2:L215,0)</f>
        <v>0</v>
      </c>
      <c r="D239" t="e">
        <f>VLOOKUP('Ctrl+V'!D214,DATA!$D$1:$E$600,2,0)</f>
        <v>#N/A</v>
      </c>
      <c r="E239" s="9">
        <f>IF('Ctrl+V'!P214=1,'Ctrl+V'!$E214:$L215,0)</f>
        <v>0</v>
      </c>
      <c r="F239" s="9">
        <f>IF('Ctrl+V'!P214=1,'Ctrl+V'!$F214:$L215,0)</f>
        <v>0</v>
      </c>
      <c r="G239">
        <f>IF('Ctrl+V'!P214=1,'Ctrl+V'!$G214:$L215,0)</f>
        <v>0</v>
      </c>
      <c r="H239">
        <f>IF('Ctrl+V'!P214=1,'Ctrl+V'!$H214:$L215,0)</f>
        <v>0</v>
      </c>
      <c r="I239" t="e">
        <f>VLOOKUP('Ctrl+V'!I214,DATA!$G$1:$H$601,2,0)</f>
        <v>#N/A</v>
      </c>
      <c r="J239" s="9">
        <f>IF('Ctrl+V'!P214=1,'Ctrl+V'!$J214:$L215,0)</f>
        <v>0</v>
      </c>
      <c r="K239" s="9">
        <f>IF('Ctrl+V'!P214=1,'Ctrl+V'!$K214:$L215,0)</f>
        <v>0</v>
      </c>
      <c r="L239">
        <f>IF('Ctrl+V'!P214=1,'Ctrl+V'!$L214:$L215,0)</f>
        <v>0</v>
      </c>
      <c r="M239">
        <f>IF('Ctrl+V'!P214=1,'Ctrl+V'!$M214:$M215,0)</f>
        <v>0</v>
      </c>
      <c r="N239">
        <f>IF('Ctrl+V'!P214=1,'Ctrl+V'!$N214:$N215,0)</f>
        <v>0</v>
      </c>
      <c r="O239">
        <f t="shared" si="11"/>
        <v>0</v>
      </c>
      <c r="P239" t="str">
        <f t="shared" si="12"/>
        <v/>
      </c>
      <c r="Q239" t="str">
        <f>IF(P239="","",MAX(Q$1:Q238)+1)</f>
        <v/>
      </c>
      <c r="R239">
        <f>IF('Ctrl+V'!P214=1,'Ctrl+V'!$O214:$O215,0)</f>
        <v>0</v>
      </c>
    </row>
    <row r="240" spans="1:18" x14ac:dyDescent="0.25">
      <c r="A240">
        <f>IF('Ctrl+V'!P215=1,'Ctrl+V'!$A215:$L216,0)</f>
        <v>0</v>
      </c>
      <c r="B240" t="e">
        <f>VLOOKUP('Ctrl+V'!B215,DATA!$A$1:$B$600,2,0)</f>
        <v>#N/A</v>
      </c>
      <c r="C240">
        <f>IF('Ctrl+V'!P215=1,'Ctrl+V'!C$2:L216,0)</f>
        <v>0</v>
      </c>
      <c r="D240" t="e">
        <f>VLOOKUP('Ctrl+V'!D215,DATA!$D$1:$E$600,2,0)</f>
        <v>#N/A</v>
      </c>
      <c r="E240" s="9">
        <f>IF('Ctrl+V'!P215=1,'Ctrl+V'!$E215:$L216,0)</f>
        <v>0</v>
      </c>
      <c r="F240" s="9">
        <f>IF('Ctrl+V'!P215=1,'Ctrl+V'!$F215:$L216,0)</f>
        <v>0</v>
      </c>
      <c r="G240">
        <f>IF('Ctrl+V'!P215=1,'Ctrl+V'!$G215:$L216,0)</f>
        <v>0</v>
      </c>
      <c r="H240">
        <f>IF('Ctrl+V'!P215=1,'Ctrl+V'!$H215:$L216,0)</f>
        <v>0</v>
      </c>
      <c r="I240" t="e">
        <f>VLOOKUP('Ctrl+V'!I215,DATA!$G$1:$H$601,2,0)</f>
        <v>#N/A</v>
      </c>
      <c r="J240" s="9">
        <f>IF('Ctrl+V'!P215=1,'Ctrl+V'!$J215:$L216,0)</f>
        <v>0</v>
      </c>
      <c r="K240" s="9">
        <f>IF('Ctrl+V'!P215=1,'Ctrl+V'!$K215:$L216,0)</f>
        <v>0</v>
      </c>
      <c r="L240">
        <f>IF('Ctrl+V'!P215=1,'Ctrl+V'!$L215:$L216,0)</f>
        <v>0</v>
      </c>
      <c r="M240">
        <f>IF('Ctrl+V'!P215=1,'Ctrl+V'!$M215:$M216,0)</f>
        <v>0</v>
      </c>
      <c r="N240">
        <f>IF('Ctrl+V'!P215=1,'Ctrl+V'!$N215:$N216,0)</f>
        <v>0</v>
      </c>
      <c r="O240">
        <f t="shared" si="11"/>
        <v>0</v>
      </c>
      <c r="P240" t="str">
        <f t="shared" si="12"/>
        <v/>
      </c>
      <c r="Q240" t="str">
        <f>IF(P240="","",MAX(Q$1:Q239)+1)</f>
        <v/>
      </c>
      <c r="R240">
        <f>IF('Ctrl+V'!P215=1,'Ctrl+V'!$O215:$O216,0)</f>
        <v>0</v>
      </c>
    </row>
    <row r="241" spans="1:18" x14ac:dyDescent="0.25">
      <c r="A241">
        <f>IF('Ctrl+V'!P216=1,'Ctrl+V'!$A216:$L217,0)</f>
        <v>0</v>
      </c>
      <c r="B241" t="e">
        <f>VLOOKUP('Ctrl+V'!B216,DATA!$A$1:$B$600,2,0)</f>
        <v>#N/A</v>
      </c>
      <c r="C241">
        <f>IF('Ctrl+V'!P216=1,'Ctrl+V'!C$2:L217,0)</f>
        <v>0</v>
      </c>
      <c r="D241" t="e">
        <f>VLOOKUP('Ctrl+V'!D216,DATA!$D$1:$E$600,2,0)</f>
        <v>#N/A</v>
      </c>
      <c r="E241" s="9">
        <f>IF('Ctrl+V'!P216=1,'Ctrl+V'!$E216:$L217,0)</f>
        <v>0</v>
      </c>
      <c r="F241" s="9">
        <f>IF('Ctrl+V'!P216=1,'Ctrl+V'!$F216:$L217,0)</f>
        <v>0</v>
      </c>
      <c r="G241">
        <f>IF('Ctrl+V'!P216=1,'Ctrl+V'!$G216:$L217,0)</f>
        <v>0</v>
      </c>
      <c r="H241">
        <f>IF('Ctrl+V'!P216=1,'Ctrl+V'!$H216:$L217,0)</f>
        <v>0</v>
      </c>
      <c r="I241" t="e">
        <f>VLOOKUP('Ctrl+V'!I216,DATA!$G$1:$H$601,2,0)</f>
        <v>#N/A</v>
      </c>
      <c r="J241" s="9">
        <f>IF('Ctrl+V'!P216=1,'Ctrl+V'!$J216:$L217,0)</f>
        <v>0</v>
      </c>
      <c r="K241" s="9">
        <f>IF('Ctrl+V'!P216=1,'Ctrl+V'!$K216:$L217,0)</f>
        <v>0</v>
      </c>
      <c r="L241">
        <f>IF('Ctrl+V'!P216=1,'Ctrl+V'!$L216:$L217,0)</f>
        <v>0</v>
      </c>
      <c r="M241">
        <f>IF('Ctrl+V'!P216=1,'Ctrl+V'!$M216:$M217,0)</f>
        <v>0</v>
      </c>
      <c r="N241">
        <f>IF('Ctrl+V'!P216=1,'Ctrl+V'!$N216:$N217,0)</f>
        <v>0</v>
      </c>
      <c r="O241">
        <f t="shared" si="11"/>
        <v>0</v>
      </c>
      <c r="P241" t="str">
        <f t="shared" si="12"/>
        <v/>
      </c>
      <c r="Q241" t="str">
        <f>IF(P241="","",MAX(Q$1:Q240)+1)</f>
        <v/>
      </c>
      <c r="R241">
        <f>IF('Ctrl+V'!P216=1,'Ctrl+V'!$O216:$O217,0)</f>
        <v>0</v>
      </c>
    </row>
    <row r="242" spans="1:18" x14ac:dyDescent="0.25">
      <c r="A242">
        <f>IF('Ctrl+V'!P217=1,'Ctrl+V'!$A217:$L218,0)</f>
        <v>0</v>
      </c>
      <c r="B242" t="e">
        <f>VLOOKUP('Ctrl+V'!B217,DATA!$A$1:$B$600,2,0)</f>
        <v>#N/A</v>
      </c>
      <c r="C242">
        <f>IF('Ctrl+V'!P217=1,'Ctrl+V'!C$2:L218,0)</f>
        <v>0</v>
      </c>
      <c r="D242" t="e">
        <f>VLOOKUP('Ctrl+V'!D217,DATA!$D$1:$E$600,2,0)</f>
        <v>#N/A</v>
      </c>
      <c r="E242" s="9">
        <f>IF('Ctrl+V'!P217=1,'Ctrl+V'!$E217:$L218,0)</f>
        <v>0</v>
      </c>
      <c r="F242" s="9">
        <f>IF('Ctrl+V'!P217=1,'Ctrl+V'!$F217:$L218,0)</f>
        <v>0</v>
      </c>
      <c r="G242">
        <f>IF('Ctrl+V'!P217=1,'Ctrl+V'!$G217:$L218,0)</f>
        <v>0</v>
      </c>
      <c r="H242">
        <f>IF('Ctrl+V'!P217=1,'Ctrl+V'!$H217:$L218,0)</f>
        <v>0</v>
      </c>
      <c r="I242" t="e">
        <f>VLOOKUP('Ctrl+V'!I217,DATA!$G$1:$H$601,2,0)</f>
        <v>#N/A</v>
      </c>
      <c r="J242" s="9">
        <f>IF('Ctrl+V'!P217=1,'Ctrl+V'!$J217:$L218,0)</f>
        <v>0</v>
      </c>
      <c r="K242" s="9">
        <f>IF('Ctrl+V'!P217=1,'Ctrl+V'!$K217:$L218,0)</f>
        <v>0</v>
      </c>
      <c r="L242">
        <f>IF('Ctrl+V'!P217=1,'Ctrl+V'!$L217:$L218,0)</f>
        <v>0</v>
      </c>
      <c r="M242">
        <f>IF('Ctrl+V'!P217=1,'Ctrl+V'!$M217:$M218,0)</f>
        <v>0</v>
      </c>
      <c r="N242">
        <f>IF('Ctrl+V'!P217=1,'Ctrl+V'!$N217:$N218,0)</f>
        <v>0</v>
      </c>
      <c r="O242">
        <f t="shared" si="11"/>
        <v>0</v>
      </c>
      <c r="P242" t="str">
        <f t="shared" si="12"/>
        <v/>
      </c>
      <c r="Q242" t="str">
        <f>IF(P242="","",MAX(Q$1:Q241)+1)</f>
        <v/>
      </c>
      <c r="R242">
        <f>IF('Ctrl+V'!P217=1,'Ctrl+V'!$O217:$O218,0)</f>
        <v>0</v>
      </c>
    </row>
    <row r="243" spans="1:18" x14ac:dyDescent="0.25">
      <c r="A243">
        <f>IF('Ctrl+V'!P218=1,'Ctrl+V'!$A218:$L219,0)</f>
        <v>0</v>
      </c>
      <c r="B243" t="e">
        <f>VLOOKUP('Ctrl+V'!B218,DATA!$A$1:$B$600,2,0)</f>
        <v>#N/A</v>
      </c>
      <c r="C243">
        <f>IF('Ctrl+V'!P218=1,'Ctrl+V'!C$2:L219,0)</f>
        <v>0</v>
      </c>
      <c r="D243" t="e">
        <f>VLOOKUP('Ctrl+V'!D218,DATA!$D$1:$E$600,2,0)</f>
        <v>#N/A</v>
      </c>
      <c r="E243" s="9">
        <f>IF('Ctrl+V'!P218=1,'Ctrl+V'!$E218:$L219,0)</f>
        <v>0</v>
      </c>
      <c r="F243" s="9">
        <f>IF('Ctrl+V'!P218=1,'Ctrl+V'!$F218:$L219,0)</f>
        <v>0</v>
      </c>
      <c r="G243">
        <f>IF('Ctrl+V'!P218=1,'Ctrl+V'!$G218:$L219,0)</f>
        <v>0</v>
      </c>
      <c r="H243">
        <f>IF('Ctrl+V'!P218=1,'Ctrl+V'!$H218:$L219,0)</f>
        <v>0</v>
      </c>
      <c r="I243" t="e">
        <f>VLOOKUP('Ctrl+V'!I218,DATA!$G$1:$H$601,2,0)</f>
        <v>#N/A</v>
      </c>
      <c r="J243" s="9">
        <f>IF('Ctrl+V'!P218=1,'Ctrl+V'!$J218:$L219,0)</f>
        <v>0</v>
      </c>
      <c r="K243" s="9">
        <f>IF('Ctrl+V'!P218=1,'Ctrl+V'!$K218:$L219,0)</f>
        <v>0</v>
      </c>
      <c r="L243">
        <f>IF('Ctrl+V'!P218=1,'Ctrl+V'!$L218:$L219,0)</f>
        <v>0</v>
      </c>
      <c r="M243">
        <f>IF('Ctrl+V'!P218=1,'Ctrl+V'!$M218:$M219,0)</f>
        <v>0</v>
      </c>
      <c r="N243">
        <f>IF('Ctrl+V'!P218=1,'Ctrl+V'!$N218:$N219,0)</f>
        <v>0</v>
      </c>
      <c r="O243">
        <f t="shared" si="11"/>
        <v>0</v>
      </c>
      <c r="P243" t="str">
        <f t="shared" si="12"/>
        <v/>
      </c>
      <c r="Q243" t="str">
        <f>IF(P243="","",MAX(Q$1:Q242)+1)</f>
        <v/>
      </c>
      <c r="R243">
        <f>IF('Ctrl+V'!P218=1,'Ctrl+V'!$O218:$O219,0)</f>
        <v>0</v>
      </c>
    </row>
    <row r="244" spans="1:18" x14ac:dyDescent="0.25">
      <c r="A244">
        <f>IF('Ctrl+V'!P219=1,'Ctrl+V'!$A219:$L220,0)</f>
        <v>0</v>
      </c>
      <c r="B244" t="e">
        <f>VLOOKUP('Ctrl+V'!B219,DATA!$A$1:$B$600,2,0)</f>
        <v>#N/A</v>
      </c>
      <c r="C244">
        <f>IF('Ctrl+V'!P219=1,'Ctrl+V'!C$2:L220,0)</f>
        <v>0</v>
      </c>
      <c r="D244" t="e">
        <f>VLOOKUP('Ctrl+V'!D219,DATA!$D$1:$E$600,2,0)</f>
        <v>#N/A</v>
      </c>
      <c r="E244" s="9">
        <f>IF('Ctrl+V'!P219=1,'Ctrl+V'!$E219:$L220,0)</f>
        <v>0</v>
      </c>
      <c r="F244" s="9">
        <f>IF('Ctrl+V'!P219=1,'Ctrl+V'!$F219:$L220,0)</f>
        <v>0</v>
      </c>
      <c r="G244">
        <f>IF('Ctrl+V'!P219=1,'Ctrl+V'!$G219:$L220,0)</f>
        <v>0</v>
      </c>
      <c r="H244">
        <f>IF('Ctrl+V'!P219=1,'Ctrl+V'!$H219:$L220,0)</f>
        <v>0</v>
      </c>
      <c r="I244" t="e">
        <f>VLOOKUP('Ctrl+V'!I219,DATA!$G$1:$H$601,2,0)</f>
        <v>#N/A</v>
      </c>
      <c r="J244" s="9">
        <f>IF('Ctrl+V'!P219=1,'Ctrl+V'!$J219:$L220,0)</f>
        <v>0</v>
      </c>
      <c r="K244" s="9">
        <f>IF('Ctrl+V'!P219=1,'Ctrl+V'!$K219:$L220,0)</f>
        <v>0</v>
      </c>
      <c r="L244">
        <f>IF('Ctrl+V'!P219=1,'Ctrl+V'!$L219:$L220,0)</f>
        <v>0</v>
      </c>
      <c r="M244">
        <f>IF('Ctrl+V'!P219=1,'Ctrl+V'!$M219:$M220,0)</f>
        <v>0</v>
      </c>
      <c r="N244">
        <f>IF('Ctrl+V'!P219=1,'Ctrl+V'!$N219:$N220,0)</f>
        <v>0</v>
      </c>
      <c r="O244">
        <f t="shared" si="11"/>
        <v>0</v>
      </c>
      <c r="P244" t="str">
        <f t="shared" si="12"/>
        <v/>
      </c>
      <c r="Q244" t="str">
        <f>IF(P244="","",MAX(Q$1:Q243)+1)</f>
        <v/>
      </c>
      <c r="R244">
        <f>IF('Ctrl+V'!P219=1,'Ctrl+V'!$O219:$O220,0)</f>
        <v>0</v>
      </c>
    </row>
    <row r="245" spans="1:18" x14ac:dyDescent="0.25">
      <c r="A245">
        <f>IF('Ctrl+V'!P220=1,'Ctrl+V'!$A220:$L221,0)</f>
        <v>0</v>
      </c>
      <c r="B245" t="e">
        <f>VLOOKUP('Ctrl+V'!B220,DATA!$A$1:$B$600,2,0)</f>
        <v>#N/A</v>
      </c>
      <c r="C245">
        <f>IF('Ctrl+V'!P220=1,'Ctrl+V'!C$2:L221,0)</f>
        <v>0</v>
      </c>
      <c r="D245" t="e">
        <f>VLOOKUP('Ctrl+V'!D220,DATA!$D$1:$E$600,2,0)</f>
        <v>#N/A</v>
      </c>
      <c r="E245" s="9">
        <f>IF('Ctrl+V'!P220=1,'Ctrl+V'!$E220:$L221,0)</f>
        <v>0</v>
      </c>
      <c r="F245" s="9">
        <f>IF('Ctrl+V'!P220=1,'Ctrl+V'!$F220:$L221,0)</f>
        <v>0</v>
      </c>
      <c r="G245">
        <f>IF('Ctrl+V'!P220=1,'Ctrl+V'!$G220:$L221,0)</f>
        <v>0</v>
      </c>
      <c r="H245">
        <f>IF('Ctrl+V'!P220=1,'Ctrl+V'!$H220:$L221,0)</f>
        <v>0</v>
      </c>
      <c r="I245" t="e">
        <f>VLOOKUP('Ctrl+V'!I220,DATA!$G$1:$H$601,2,0)</f>
        <v>#N/A</v>
      </c>
      <c r="J245" s="9">
        <f>IF('Ctrl+V'!P220=1,'Ctrl+V'!$J220:$L221,0)</f>
        <v>0</v>
      </c>
      <c r="K245" s="9">
        <f>IF('Ctrl+V'!P220=1,'Ctrl+V'!$K220:$L221,0)</f>
        <v>0</v>
      </c>
      <c r="L245">
        <f>IF('Ctrl+V'!P220=1,'Ctrl+V'!$L220:$L221,0)</f>
        <v>0</v>
      </c>
      <c r="M245">
        <f>IF('Ctrl+V'!P220=1,'Ctrl+V'!$M220:$M221,0)</f>
        <v>0</v>
      </c>
      <c r="N245">
        <f>IF('Ctrl+V'!P220=1,'Ctrl+V'!$N220:$N221,0)</f>
        <v>0</v>
      </c>
      <c r="O245">
        <f t="shared" si="11"/>
        <v>0</v>
      </c>
      <c r="P245" t="str">
        <f t="shared" si="12"/>
        <v/>
      </c>
      <c r="Q245" t="str">
        <f>IF(P245="","",MAX(Q$1:Q244)+1)</f>
        <v/>
      </c>
      <c r="R245">
        <f>IF('Ctrl+V'!P220=1,'Ctrl+V'!$O220:$O221,0)</f>
        <v>0</v>
      </c>
    </row>
    <row r="246" spans="1:18" x14ac:dyDescent="0.25">
      <c r="A246">
        <f>IF('Ctrl+V'!P221=1,'Ctrl+V'!$A221:$L222,0)</f>
        <v>0</v>
      </c>
      <c r="B246" t="e">
        <f>VLOOKUP('Ctrl+V'!B221,DATA!$A$1:$B$600,2,0)</f>
        <v>#N/A</v>
      </c>
      <c r="C246">
        <f>IF('Ctrl+V'!P221=1,'Ctrl+V'!C$2:L222,0)</f>
        <v>0</v>
      </c>
      <c r="D246" t="e">
        <f>VLOOKUP('Ctrl+V'!D221,DATA!$D$1:$E$600,2,0)</f>
        <v>#N/A</v>
      </c>
      <c r="E246" s="9">
        <f>IF('Ctrl+V'!P221=1,'Ctrl+V'!$E221:$L222,0)</f>
        <v>0</v>
      </c>
      <c r="F246" s="9">
        <f>IF('Ctrl+V'!P221=1,'Ctrl+V'!$F221:$L222,0)</f>
        <v>0</v>
      </c>
      <c r="G246">
        <f>IF('Ctrl+V'!P221=1,'Ctrl+V'!$G221:$L222,0)</f>
        <v>0</v>
      </c>
      <c r="H246">
        <f>IF('Ctrl+V'!P221=1,'Ctrl+V'!$H221:$L222,0)</f>
        <v>0</v>
      </c>
      <c r="I246" t="e">
        <f>VLOOKUP('Ctrl+V'!I221,DATA!$G$1:$H$601,2,0)</f>
        <v>#N/A</v>
      </c>
      <c r="J246" s="9">
        <f>IF('Ctrl+V'!P221=1,'Ctrl+V'!$J221:$L222,0)</f>
        <v>0</v>
      </c>
      <c r="K246" s="9">
        <f>IF('Ctrl+V'!P221=1,'Ctrl+V'!$K221:$L222,0)</f>
        <v>0</v>
      </c>
      <c r="L246">
        <f>IF('Ctrl+V'!P221=1,'Ctrl+V'!$L221:$L222,0)</f>
        <v>0</v>
      </c>
      <c r="M246">
        <f>IF('Ctrl+V'!P221=1,'Ctrl+V'!$M221:$M222,0)</f>
        <v>0</v>
      </c>
      <c r="N246">
        <f>IF('Ctrl+V'!P221=1,'Ctrl+V'!$N221:$N222,0)</f>
        <v>0</v>
      </c>
      <c r="O246">
        <f t="shared" si="11"/>
        <v>0</v>
      </c>
      <c r="P246" t="str">
        <f t="shared" si="12"/>
        <v/>
      </c>
      <c r="Q246" t="str">
        <f>IF(P246="","",MAX(Q$1:Q245)+1)</f>
        <v/>
      </c>
      <c r="R246">
        <f>IF('Ctrl+V'!P221=1,'Ctrl+V'!$O221:$O222,0)</f>
        <v>0</v>
      </c>
    </row>
    <row r="247" spans="1:18" x14ac:dyDescent="0.25">
      <c r="A247">
        <f>IF('Ctrl+V'!P222=1,'Ctrl+V'!$A222:$L223,0)</f>
        <v>0</v>
      </c>
      <c r="B247" t="e">
        <f>VLOOKUP('Ctrl+V'!B222,DATA!$A$1:$B$600,2,0)</f>
        <v>#N/A</v>
      </c>
      <c r="C247">
        <f>IF('Ctrl+V'!P222=1,'Ctrl+V'!C$2:L223,0)</f>
        <v>0</v>
      </c>
      <c r="D247" t="e">
        <f>VLOOKUP('Ctrl+V'!D222,DATA!$D$1:$E$600,2,0)</f>
        <v>#N/A</v>
      </c>
      <c r="E247" s="9">
        <f>IF('Ctrl+V'!P222=1,'Ctrl+V'!$E222:$L223,0)</f>
        <v>0</v>
      </c>
      <c r="F247" s="9">
        <f>IF('Ctrl+V'!P222=1,'Ctrl+V'!$F222:$L223,0)</f>
        <v>0</v>
      </c>
      <c r="G247">
        <f>IF('Ctrl+V'!P222=1,'Ctrl+V'!$G222:$L223,0)</f>
        <v>0</v>
      </c>
      <c r="H247">
        <f>IF('Ctrl+V'!P222=1,'Ctrl+V'!$H222:$L223,0)</f>
        <v>0</v>
      </c>
      <c r="I247" t="e">
        <f>VLOOKUP('Ctrl+V'!I222,DATA!$G$1:$H$601,2,0)</f>
        <v>#N/A</v>
      </c>
      <c r="J247" s="9">
        <f>IF('Ctrl+V'!P222=1,'Ctrl+V'!$J222:$L223,0)</f>
        <v>0</v>
      </c>
      <c r="K247" s="9">
        <f>IF('Ctrl+V'!P222=1,'Ctrl+V'!$K222:$L223,0)</f>
        <v>0</v>
      </c>
      <c r="L247">
        <f>IF('Ctrl+V'!P222=1,'Ctrl+V'!$L222:$L223,0)</f>
        <v>0</v>
      </c>
      <c r="M247">
        <f>IF('Ctrl+V'!P222=1,'Ctrl+V'!$M222:$M223,0)</f>
        <v>0</v>
      </c>
      <c r="N247">
        <f>IF('Ctrl+V'!P222=1,'Ctrl+V'!$N222:$N223,0)</f>
        <v>0</v>
      </c>
      <c r="O247">
        <f t="shared" si="11"/>
        <v>0</v>
      </c>
      <c r="P247" t="str">
        <f t="shared" si="12"/>
        <v/>
      </c>
      <c r="Q247" t="str">
        <f>IF(P247="","",MAX(Q$1:Q246)+1)</f>
        <v/>
      </c>
      <c r="R247">
        <f>IF('Ctrl+V'!P222=1,'Ctrl+V'!$O222:$O223,0)</f>
        <v>0</v>
      </c>
    </row>
    <row r="248" spans="1:18" x14ac:dyDescent="0.25">
      <c r="A248">
        <f>IF('Ctrl+V'!P223=1,'Ctrl+V'!$A223:$L224,0)</f>
        <v>0</v>
      </c>
      <c r="B248" t="e">
        <f>VLOOKUP('Ctrl+V'!B223,DATA!$A$1:$B$600,2,0)</f>
        <v>#N/A</v>
      </c>
      <c r="C248">
        <f>IF('Ctrl+V'!P223=1,'Ctrl+V'!C$2:L224,0)</f>
        <v>0</v>
      </c>
      <c r="D248" t="e">
        <f>VLOOKUP('Ctrl+V'!D223,DATA!$D$1:$E$600,2,0)</f>
        <v>#N/A</v>
      </c>
      <c r="E248" s="9">
        <f>IF('Ctrl+V'!P223=1,'Ctrl+V'!$E223:$L224,0)</f>
        <v>0</v>
      </c>
      <c r="F248" s="9">
        <f>IF('Ctrl+V'!P223=1,'Ctrl+V'!$F223:$L224,0)</f>
        <v>0</v>
      </c>
      <c r="G248">
        <f>IF('Ctrl+V'!P223=1,'Ctrl+V'!$G223:$L224,0)</f>
        <v>0</v>
      </c>
      <c r="H248">
        <f>IF('Ctrl+V'!P223=1,'Ctrl+V'!$H223:$L224,0)</f>
        <v>0</v>
      </c>
      <c r="I248" t="e">
        <f>VLOOKUP('Ctrl+V'!I223,DATA!$G$1:$H$601,2,0)</f>
        <v>#N/A</v>
      </c>
      <c r="J248" s="9">
        <f>IF('Ctrl+V'!P223=1,'Ctrl+V'!$J223:$L224,0)</f>
        <v>0</v>
      </c>
      <c r="K248" s="9">
        <f>IF('Ctrl+V'!P223=1,'Ctrl+V'!$K223:$L224,0)</f>
        <v>0</v>
      </c>
      <c r="L248">
        <f>IF('Ctrl+V'!P223=1,'Ctrl+V'!$L223:$L224,0)</f>
        <v>0</v>
      </c>
      <c r="M248">
        <f>IF('Ctrl+V'!P223=1,'Ctrl+V'!$M223:$M224,0)</f>
        <v>0</v>
      </c>
      <c r="N248">
        <f>IF('Ctrl+V'!P223=1,'Ctrl+V'!$N223:$N224,0)</f>
        <v>0</v>
      </c>
      <c r="O248">
        <f t="shared" si="11"/>
        <v>0</v>
      </c>
      <c r="P248" t="str">
        <f t="shared" si="12"/>
        <v/>
      </c>
      <c r="Q248" t="str">
        <f>IF(P248="","",MAX(Q$1:Q247)+1)</f>
        <v/>
      </c>
      <c r="R248">
        <f>IF('Ctrl+V'!P223=1,'Ctrl+V'!$O223:$O224,0)</f>
        <v>0</v>
      </c>
    </row>
    <row r="249" spans="1:18" x14ac:dyDescent="0.25">
      <c r="A249">
        <f>IF('Ctrl+V'!P224=1,'Ctrl+V'!$A224:$L225,0)</f>
        <v>0</v>
      </c>
      <c r="B249" t="e">
        <f>VLOOKUP('Ctrl+V'!B224,DATA!$A$1:$B$600,2,0)</f>
        <v>#N/A</v>
      </c>
      <c r="C249">
        <f>IF('Ctrl+V'!P224=1,'Ctrl+V'!C$2:L225,0)</f>
        <v>0</v>
      </c>
      <c r="D249" t="e">
        <f>VLOOKUP('Ctrl+V'!D224,DATA!$D$1:$E$600,2,0)</f>
        <v>#N/A</v>
      </c>
      <c r="E249" s="9">
        <f>IF('Ctrl+V'!P224=1,'Ctrl+V'!$E224:$L225,0)</f>
        <v>0</v>
      </c>
      <c r="F249" s="9">
        <f>IF('Ctrl+V'!P224=1,'Ctrl+V'!$F224:$L225,0)</f>
        <v>0</v>
      </c>
      <c r="G249">
        <f>IF('Ctrl+V'!P224=1,'Ctrl+V'!$G224:$L225,0)</f>
        <v>0</v>
      </c>
      <c r="H249">
        <f>IF('Ctrl+V'!P224=1,'Ctrl+V'!$H224:$L225,0)</f>
        <v>0</v>
      </c>
      <c r="I249" t="e">
        <f>VLOOKUP('Ctrl+V'!I224,DATA!$G$1:$H$601,2,0)</f>
        <v>#N/A</v>
      </c>
      <c r="J249" s="9">
        <f>IF('Ctrl+V'!P224=1,'Ctrl+V'!$J224:$L225,0)</f>
        <v>0</v>
      </c>
      <c r="K249" s="9">
        <f>IF('Ctrl+V'!P224=1,'Ctrl+V'!$K224:$L225,0)</f>
        <v>0</v>
      </c>
      <c r="L249">
        <f>IF('Ctrl+V'!P224=1,'Ctrl+V'!$L224:$L225,0)</f>
        <v>0</v>
      </c>
      <c r="M249">
        <f>IF('Ctrl+V'!P224=1,'Ctrl+V'!$M224:$M225,0)</f>
        <v>0</v>
      </c>
      <c r="N249">
        <f>IF('Ctrl+V'!P224=1,'Ctrl+V'!$N224:$N225,0)</f>
        <v>0</v>
      </c>
      <c r="O249">
        <f t="shared" si="11"/>
        <v>0</v>
      </c>
      <c r="P249" t="str">
        <f t="shared" si="12"/>
        <v/>
      </c>
      <c r="Q249" t="str">
        <f>IF(P249="","",MAX(Q$1:Q248)+1)</f>
        <v/>
      </c>
      <c r="R249">
        <f>IF('Ctrl+V'!P224=1,'Ctrl+V'!$O224:$O225,0)</f>
        <v>0</v>
      </c>
    </row>
    <row r="250" spans="1:18" x14ac:dyDescent="0.25">
      <c r="A250">
        <f>IF('Ctrl+V'!P225=1,'Ctrl+V'!$A225:$L226,0)</f>
        <v>0</v>
      </c>
      <c r="B250" t="e">
        <f>VLOOKUP('Ctrl+V'!B225,DATA!$A$1:$B$600,2,0)</f>
        <v>#N/A</v>
      </c>
      <c r="C250">
        <f>IF('Ctrl+V'!P225=1,'Ctrl+V'!C$2:L226,0)</f>
        <v>0</v>
      </c>
      <c r="D250" t="e">
        <f>VLOOKUP('Ctrl+V'!D225,DATA!$D$1:$E$600,2,0)</f>
        <v>#N/A</v>
      </c>
      <c r="E250" s="9">
        <f>IF('Ctrl+V'!P225=1,'Ctrl+V'!$E225:$L226,0)</f>
        <v>0</v>
      </c>
      <c r="F250" s="9">
        <f>IF('Ctrl+V'!P225=1,'Ctrl+V'!$F225:$L226,0)</f>
        <v>0</v>
      </c>
      <c r="G250">
        <f>IF('Ctrl+V'!P225=1,'Ctrl+V'!$G225:$L226,0)</f>
        <v>0</v>
      </c>
      <c r="H250">
        <f>IF('Ctrl+V'!P225=1,'Ctrl+V'!$H225:$L226,0)</f>
        <v>0</v>
      </c>
      <c r="I250" t="e">
        <f>VLOOKUP('Ctrl+V'!I225,DATA!$G$1:$H$601,2,0)</f>
        <v>#N/A</v>
      </c>
      <c r="J250" s="9">
        <f>IF('Ctrl+V'!P225=1,'Ctrl+V'!$J225:$L226,0)</f>
        <v>0</v>
      </c>
      <c r="K250" s="9">
        <f>IF('Ctrl+V'!P225=1,'Ctrl+V'!$K225:$L226,0)</f>
        <v>0</v>
      </c>
      <c r="L250">
        <f>IF('Ctrl+V'!P225=1,'Ctrl+V'!$L225:$L226,0)</f>
        <v>0</v>
      </c>
      <c r="M250">
        <f>IF('Ctrl+V'!P225=1,'Ctrl+V'!$M225:$M226,0)</f>
        <v>0</v>
      </c>
      <c r="N250">
        <f>IF('Ctrl+V'!P225=1,'Ctrl+V'!$N225:$N226,0)</f>
        <v>0</v>
      </c>
      <c r="O250">
        <f t="shared" si="11"/>
        <v>0</v>
      </c>
      <c r="P250" t="str">
        <f t="shared" si="12"/>
        <v/>
      </c>
      <c r="Q250" t="str">
        <f>IF(P250="","",MAX(Q$1:Q249)+1)</f>
        <v/>
      </c>
      <c r="R250">
        <f>IF('Ctrl+V'!P225=1,'Ctrl+V'!$O225:$O226,0)</f>
        <v>0</v>
      </c>
    </row>
    <row r="251" spans="1:18" x14ac:dyDescent="0.25">
      <c r="A251">
        <f>IF('Ctrl+V'!P226=1,'Ctrl+V'!$A226:$L227,0)</f>
        <v>0</v>
      </c>
      <c r="B251" t="e">
        <f>VLOOKUP('Ctrl+V'!B226,DATA!$A$1:$B$600,2,0)</f>
        <v>#N/A</v>
      </c>
      <c r="C251">
        <f>IF('Ctrl+V'!P226=1,'Ctrl+V'!C$2:L227,0)</f>
        <v>0</v>
      </c>
      <c r="D251" t="e">
        <f>VLOOKUP('Ctrl+V'!D226,DATA!$D$1:$E$600,2,0)</f>
        <v>#N/A</v>
      </c>
      <c r="E251" s="9">
        <f>IF('Ctrl+V'!P226=1,'Ctrl+V'!$E226:$L227,0)</f>
        <v>0</v>
      </c>
      <c r="F251" s="9">
        <f>IF('Ctrl+V'!P226=1,'Ctrl+V'!$F226:$L227,0)</f>
        <v>0</v>
      </c>
      <c r="G251">
        <f>IF('Ctrl+V'!P226=1,'Ctrl+V'!$G226:$L227,0)</f>
        <v>0</v>
      </c>
      <c r="H251">
        <f>IF('Ctrl+V'!P226=1,'Ctrl+V'!$H226:$L227,0)</f>
        <v>0</v>
      </c>
      <c r="I251" t="e">
        <f>VLOOKUP('Ctrl+V'!I226,DATA!$G$1:$H$601,2,0)</f>
        <v>#N/A</v>
      </c>
      <c r="J251" s="9">
        <f>IF('Ctrl+V'!P226=1,'Ctrl+V'!$J226:$L227,0)</f>
        <v>0</v>
      </c>
      <c r="K251" s="9">
        <f>IF('Ctrl+V'!P226=1,'Ctrl+V'!$K226:$L227,0)</f>
        <v>0</v>
      </c>
      <c r="L251">
        <f>IF('Ctrl+V'!P226=1,'Ctrl+V'!$L226:$L227,0)</f>
        <v>0</v>
      </c>
      <c r="M251">
        <f>IF('Ctrl+V'!P226=1,'Ctrl+V'!$M226:$M227,0)</f>
        <v>0</v>
      </c>
      <c r="N251">
        <f>IF('Ctrl+V'!P226=1,'Ctrl+V'!$N226:$N227,0)</f>
        <v>0</v>
      </c>
      <c r="O251">
        <f t="shared" si="11"/>
        <v>0</v>
      </c>
      <c r="P251" t="str">
        <f t="shared" si="12"/>
        <v/>
      </c>
      <c r="Q251" t="str">
        <f>IF(P251="","",MAX(Q$1:Q250)+1)</f>
        <v/>
      </c>
      <c r="R251">
        <f>IF('Ctrl+V'!P226=1,'Ctrl+V'!$O226:$O227,0)</f>
        <v>0</v>
      </c>
    </row>
    <row r="252" spans="1:18" x14ac:dyDescent="0.25">
      <c r="A252">
        <f>IF('Ctrl+V'!P227=1,'Ctrl+V'!$A227:$L228,0)</f>
        <v>0</v>
      </c>
      <c r="B252" t="e">
        <f>VLOOKUP('Ctrl+V'!B227,DATA!$A$1:$B$600,2,0)</f>
        <v>#N/A</v>
      </c>
      <c r="C252">
        <f>IF('Ctrl+V'!P227=1,'Ctrl+V'!C$2:L228,0)</f>
        <v>0</v>
      </c>
      <c r="D252" t="e">
        <f>VLOOKUP('Ctrl+V'!D227,DATA!$D$1:$E$600,2,0)</f>
        <v>#N/A</v>
      </c>
      <c r="E252" s="9">
        <f>IF('Ctrl+V'!P227=1,'Ctrl+V'!$E227:$L228,0)</f>
        <v>0</v>
      </c>
      <c r="F252" s="9">
        <f>IF('Ctrl+V'!P227=1,'Ctrl+V'!$F227:$L228,0)</f>
        <v>0</v>
      </c>
      <c r="G252">
        <f>IF('Ctrl+V'!P227=1,'Ctrl+V'!$G227:$L228,0)</f>
        <v>0</v>
      </c>
      <c r="H252">
        <f>IF('Ctrl+V'!P227=1,'Ctrl+V'!$H227:$L228,0)</f>
        <v>0</v>
      </c>
      <c r="I252" t="e">
        <f>VLOOKUP('Ctrl+V'!I227,DATA!$G$1:$H$601,2,0)</f>
        <v>#N/A</v>
      </c>
      <c r="J252" s="9">
        <f>IF('Ctrl+V'!P227=1,'Ctrl+V'!$J227:$L228,0)</f>
        <v>0</v>
      </c>
      <c r="K252" s="9">
        <f>IF('Ctrl+V'!P227=1,'Ctrl+V'!$K227:$L228,0)</f>
        <v>0</v>
      </c>
      <c r="L252">
        <f>IF('Ctrl+V'!P227=1,'Ctrl+V'!$L227:$L228,0)</f>
        <v>0</v>
      </c>
      <c r="M252">
        <f>IF('Ctrl+V'!P227=1,'Ctrl+V'!$M227:$M228,0)</f>
        <v>0</v>
      </c>
      <c r="N252">
        <f>IF('Ctrl+V'!P227=1,'Ctrl+V'!$N227:$N228,0)</f>
        <v>0</v>
      </c>
      <c r="O252">
        <f t="shared" si="11"/>
        <v>0</v>
      </c>
      <c r="P252" t="str">
        <f t="shared" si="12"/>
        <v/>
      </c>
      <c r="Q252" t="str">
        <f>IF(P252="","",MAX(Q$1:Q251)+1)</f>
        <v/>
      </c>
      <c r="R252">
        <f>IF('Ctrl+V'!P227=1,'Ctrl+V'!$O227:$O228,0)</f>
        <v>0</v>
      </c>
    </row>
    <row r="253" spans="1:18" x14ac:dyDescent="0.25">
      <c r="A253">
        <f>IF('Ctrl+V'!P228=1,'Ctrl+V'!$A228:$L229,0)</f>
        <v>0</v>
      </c>
      <c r="B253" t="e">
        <f>VLOOKUP('Ctrl+V'!B228,DATA!$A$1:$B$600,2,0)</f>
        <v>#N/A</v>
      </c>
      <c r="C253">
        <f>IF('Ctrl+V'!P228=1,'Ctrl+V'!C$2:L229,0)</f>
        <v>0</v>
      </c>
      <c r="D253" t="e">
        <f>VLOOKUP('Ctrl+V'!D228,DATA!$D$1:$E$600,2,0)</f>
        <v>#N/A</v>
      </c>
      <c r="E253" s="9">
        <f>IF('Ctrl+V'!P228=1,'Ctrl+V'!$E228:$L229,0)</f>
        <v>0</v>
      </c>
      <c r="F253" s="9">
        <f>IF('Ctrl+V'!P228=1,'Ctrl+V'!$F228:$L229,0)</f>
        <v>0</v>
      </c>
      <c r="G253">
        <f>IF('Ctrl+V'!P228=1,'Ctrl+V'!$G228:$L229,0)</f>
        <v>0</v>
      </c>
      <c r="H253">
        <f>IF('Ctrl+V'!P228=1,'Ctrl+V'!$H228:$L229,0)</f>
        <v>0</v>
      </c>
      <c r="I253" t="e">
        <f>VLOOKUP('Ctrl+V'!I228,DATA!$G$1:$H$601,2,0)</f>
        <v>#N/A</v>
      </c>
      <c r="J253" s="9">
        <f>IF('Ctrl+V'!P228=1,'Ctrl+V'!$J228:$L229,0)</f>
        <v>0</v>
      </c>
      <c r="K253" s="9">
        <f>IF('Ctrl+V'!P228=1,'Ctrl+V'!$K228:$L229,0)</f>
        <v>0</v>
      </c>
      <c r="L253">
        <f>IF('Ctrl+V'!P228=1,'Ctrl+V'!$L228:$L229,0)</f>
        <v>0</v>
      </c>
      <c r="M253">
        <f>IF('Ctrl+V'!P228=1,'Ctrl+V'!$M228:$M229,0)</f>
        <v>0</v>
      </c>
      <c r="N253">
        <f>IF('Ctrl+V'!P228=1,'Ctrl+V'!$N228:$N229,0)</f>
        <v>0</v>
      </c>
      <c r="O253">
        <f t="shared" si="11"/>
        <v>0</v>
      </c>
      <c r="P253" t="str">
        <f t="shared" si="12"/>
        <v/>
      </c>
      <c r="Q253" t="str">
        <f>IF(P253="","",MAX(Q$1:Q252)+1)</f>
        <v/>
      </c>
      <c r="R253">
        <f>IF('Ctrl+V'!P228=1,'Ctrl+V'!$O228:$O229,0)</f>
        <v>0</v>
      </c>
    </row>
    <row r="254" spans="1:18" x14ac:dyDescent="0.25">
      <c r="A254">
        <f>IF('Ctrl+V'!P229=1,'Ctrl+V'!$A229:$L230,0)</f>
        <v>0</v>
      </c>
      <c r="B254" t="e">
        <f>VLOOKUP('Ctrl+V'!B229,DATA!$A$1:$B$600,2,0)</f>
        <v>#N/A</v>
      </c>
      <c r="C254">
        <f>IF('Ctrl+V'!P229=1,'Ctrl+V'!C$2:L230,0)</f>
        <v>0</v>
      </c>
      <c r="D254" t="e">
        <f>VLOOKUP('Ctrl+V'!D229,DATA!$D$1:$E$600,2,0)</f>
        <v>#N/A</v>
      </c>
      <c r="E254" s="9">
        <f>IF('Ctrl+V'!P229=1,'Ctrl+V'!$E229:$L230,0)</f>
        <v>0</v>
      </c>
      <c r="F254" s="9">
        <f>IF('Ctrl+V'!P229=1,'Ctrl+V'!$F229:$L230,0)</f>
        <v>0</v>
      </c>
      <c r="G254">
        <f>IF('Ctrl+V'!P229=1,'Ctrl+V'!$G229:$L230,0)</f>
        <v>0</v>
      </c>
      <c r="H254">
        <f>IF('Ctrl+V'!P229=1,'Ctrl+V'!$H229:$L230,0)</f>
        <v>0</v>
      </c>
      <c r="I254" t="e">
        <f>VLOOKUP('Ctrl+V'!I229,DATA!$G$1:$H$601,2,0)</f>
        <v>#N/A</v>
      </c>
      <c r="J254" s="9">
        <f>IF('Ctrl+V'!P229=1,'Ctrl+V'!$J229:$L230,0)</f>
        <v>0</v>
      </c>
      <c r="K254" s="9">
        <f>IF('Ctrl+V'!P229=1,'Ctrl+V'!$K229:$L230,0)</f>
        <v>0</v>
      </c>
      <c r="L254">
        <f>IF('Ctrl+V'!P229=1,'Ctrl+V'!$L229:$L230,0)</f>
        <v>0</v>
      </c>
      <c r="M254">
        <f>IF('Ctrl+V'!P229=1,'Ctrl+V'!$M229:$M230,0)</f>
        <v>0</v>
      </c>
      <c r="N254">
        <f>IF('Ctrl+V'!P229=1,'Ctrl+V'!$N229:$N230,0)</f>
        <v>0</v>
      </c>
      <c r="O254">
        <f t="shared" si="11"/>
        <v>0</v>
      </c>
      <c r="P254" t="str">
        <f t="shared" si="12"/>
        <v/>
      </c>
      <c r="Q254" t="str">
        <f>IF(P254="","",MAX(Q$1:Q253)+1)</f>
        <v/>
      </c>
      <c r="R254">
        <f>IF('Ctrl+V'!P229=1,'Ctrl+V'!$O229:$O230,0)</f>
        <v>0</v>
      </c>
    </row>
    <row r="255" spans="1:18" x14ac:dyDescent="0.25">
      <c r="A255">
        <f>IF('Ctrl+V'!P230=1,'Ctrl+V'!$A230:$L231,0)</f>
        <v>0</v>
      </c>
      <c r="B255" t="e">
        <f>VLOOKUP('Ctrl+V'!B230,DATA!$A$1:$B$600,2,0)</f>
        <v>#N/A</v>
      </c>
      <c r="C255">
        <f>IF('Ctrl+V'!P230=1,'Ctrl+V'!C$2:L231,0)</f>
        <v>0</v>
      </c>
      <c r="D255" t="e">
        <f>VLOOKUP('Ctrl+V'!D230,DATA!$D$1:$E$600,2,0)</f>
        <v>#N/A</v>
      </c>
      <c r="E255" s="9">
        <f>IF('Ctrl+V'!P230=1,'Ctrl+V'!$E230:$L231,0)</f>
        <v>0</v>
      </c>
      <c r="F255" s="9">
        <f>IF('Ctrl+V'!P230=1,'Ctrl+V'!$F230:$L231,0)</f>
        <v>0</v>
      </c>
      <c r="G255">
        <f>IF('Ctrl+V'!P230=1,'Ctrl+V'!$G230:$L231,0)</f>
        <v>0</v>
      </c>
      <c r="H255">
        <f>IF('Ctrl+V'!P230=1,'Ctrl+V'!$H230:$L231,0)</f>
        <v>0</v>
      </c>
      <c r="I255" t="e">
        <f>VLOOKUP('Ctrl+V'!I230,DATA!$G$1:$H$601,2,0)</f>
        <v>#N/A</v>
      </c>
      <c r="J255" s="9">
        <f>IF('Ctrl+V'!P230=1,'Ctrl+V'!$J230:$L231,0)</f>
        <v>0</v>
      </c>
      <c r="K255" s="9">
        <f>IF('Ctrl+V'!P230=1,'Ctrl+V'!$K230:$L231,0)</f>
        <v>0</v>
      </c>
      <c r="L255">
        <f>IF('Ctrl+V'!P230=1,'Ctrl+V'!$L230:$L231,0)</f>
        <v>0</v>
      </c>
      <c r="M255">
        <f>IF('Ctrl+V'!P230=1,'Ctrl+V'!$M230:$M231,0)</f>
        <v>0</v>
      </c>
      <c r="N255">
        <f>IF('Ctrl+V'!P230=1,'Ctrl+V'!$N230:$N231,0)</f>
        <v>0</v>
      </c>
      <c r="O255">
        <f t="shared" si="11"/>
        <v>0</v>
      </c>
      <c r="P255" t="str">
        <f t="shared" si="12"/>
        <v/>
      </c>
      <c r="Q255" t="str">
        <f>IF(P255="","",MAX(Q$1:Q254)+1)</f>
        <v/>
      </c>
      <c r="R255">
        <f>IF('Ctrl+V'!P230=1,'Ctrl+V'!$O230:$O231,0)</f>
        <v>0</v>
      </c>
    </row>
    <row r="256" spans="1:18" x14ac:dyDescent="0.25">
      <c r="A256">
        <f>IF('Ctrl+V'!P231=1,'Ctrl+V'!$A231:$L232,0)</f>
        <v>0</v>
      </c>
      <c r="B256" t="e">
        <f>VLOOKUP('Ctrl+V'!B231,DATA!$A$1:$B$600,2,0)</f>
        <v>#N/A</v>
      </c>
      <c r="C256">
        <f>IF('Ctrl+V'!P231=1,'Ctrl+V'!C$2:L232,0)</f>
        <v>0</v>
      </c>
      <c r="D256" t="e">
        <f>VLOOKUP('Ctrl+V'!D231,DATA!$D$1:$E$600,2,0)</f>
        <v>#N/A</v>
      </c>
      <c r="E256" s="9">
        <f>IF('Ctrl+V'!P231=1,'Ctrl+V'!$E231:$L232,0)</f>
        <v>0</v>
      </c>
      <c r="F256" s="9">
        <f>IF('Ctrl+V'!P231=1,'Ctrl+V'!$F231:$L232,0)</f>
        <v>0</v>
      </c>
      <c r="G256">
        <f>IF('Ctrl+V'!P231=1,'Ctrl+V'!$G231:$L232,0)</f>
        <v>0</v>
      </c>
      <c r="H256">
        <f>IF('Ctrl+V'!P231=1,'Ctrl+V'!$H231:$L232,0)</f>
        <v>0</v>
      </c>
      <c r="I256" t="e">
        <f>VLOOKUP('Ctrl+V'!I231,DATA!$G$1:$H$601,2,0)</f>
        <v>#N/A</v>
      </c>
      <c r="J256" s="9">
        <f>IF('Ctrl+V'!P231=1,'Ctrl+V'!$J231:$L232,0)</f>
        <v>0</v>
      </c>
      <c r="K256" s="9">
        <f>IF('Ctrl+V'!P231=1,'Ctrl+V'!$K231:$L232,0)</f>
        <v>0</v>
      </c>
      <c r="L256">
        <f>IF('Ctrl+V'!P231=1,'Ctrl+V'!$L231:$L232,0)</f>
        <v>0</v>
      </c>
      <c r="M256">
        <f>IF('Ctrl+V'!P231=1,'Ctrl+V'!$M231:$M232,0)</f>
        <v>0</v>
      </c>
      <c r="N256">
        <f>IF('Ctrl+V'!P231=1,'Ctrl+V'!$N231:$N232,0)</f>
        <v>0</v>
      </c>
      <c r="O256">
        <f t="shared" si="11"/>
        <v>0</v>
      </c>
      <c r="P256" t="str">
        <f t="shared" si="12"/>
        <v/>
      </c>
      <c r="Q256" t="str">
        <f>IF(P256="","",MAX(Q$1:Q255)+1)</f>
        <v/>
      </c>
      <c r="R256">
        <f>IF('Ctrl+V'!P231=1,'Ctrl+V'!$O231:$O232,0)</f>
        <v>0</v>
      </c>
    </row>
    <row r="257" spans="1:18" x14ac:dyDescent="0.25">
      <c r="A257">
        <f>IF('Ctrl+V'!P232=1,'Ctrl+V'!$A232:$L233,0)</f>
        <v>0</v>
      </c>
      <c r="B257" t="e">
        <f>VLOOKUP('Ctrl+V'!B232,DATA!$A$1:$B$600,2,0)</f>
        <v>#N/A</v>
      </c>
      <c r="C257">
        <f>IF('Ctrl+V'!P232=1,'Ctrl+V'!C$2:L233,0)</f>
        <v>0</v>
      </c>
      <c r="D257" t="e">
        <f>VLOOKUP('Ctrl+V'!D232,DATA!$D$1:$E$600,2,0)</f>
        <v>#N/A</v>
      </c>
      <c r="E257" s="9">
        <f>IF('Ctrl+V'!P232=1,'Ctrl+V'!$E232:$L233,0)</f>
        <v>0</v>
      </c>
      <c r="F257" s="9">
        <f>IF('Ctrl+V'!P232=1,'Ctrl+V'!$F232:$L233,0)</f>
        <v>0</v>
      </c>
      <c r="G257">
        <f>IF('Ctrl+V'!P232=1,'Ctrl+V'!$G232:$L233,0)</f>
        <v>0</v>
      </c>
      <c r="H257">
        <f>IF('Ctrl+V'!P232=1,'Ctrl+V'!$H232:$L233,0)</f>
        <v>0</v>
      </c>
      <c r="I257" t="e">
        <f>VLOOKUP('Ctrl+V'!I232,DATA!$G$1:$H$601,2,0)</f>
        <v>#N/A</v>
      </c>
      <c r="J257" s="9">
        <f>IF('Ctrl+V'!P232=1,'Ctrl+V'!$J232:$L233,0)</f>
        <v>0</v>
      </c>
      <c r="K257" s="9">
        <f>IF('Ctrl+V'!P232=1,'Ctrl+V'!$K232:$L233,0)</f>
        <v>0</v>
      </c>
      <c r="L257">
        <f>IF('Ctrl+V'!P232=1,'Ctrl+V'!$L232:$L233,0)</f>
        <v>0</v>
      </c>
      <c r="M257">
        <f>IF('Ctrl+V'!P232=1,'Ctrl+V'!$M232:$M233,0)</f>
        <v>0</v>
      </c>
      <c r="N257">
        <f>IF('Ctrl+V'!P232=1,'Ctrl+V'!$N232:$N233,0)</f>
        <v>0</v>
      </c>
      <c r="O257">
        <f t="shared" si="11"/>
        <v>0</v>
      </c>
      <c r="P257" t="str">
        <f t="shared" si="12"/>
        <v/>
      </c>
      <c r="Q257" t="str">
        <f>IF(P257="","",MAX(Q$1:Q256)+1)</f>
        <v/>
      </c>
      <c r="R257">
        <f>IF('Ctrl+V'!P232=1,'Ctrl+V'!$O232:$O233,0)</f>
        <v>0</v>
      </c>
    </row>
    <row r="258" spans="1:18" x14ac:dyDescent="0.25">
      <c r="A258">
        <f>IF('Ctrl+V'!P233=1,'Ctrl+V'!$A233:$L234,0)</f>
        <v>0</v>
      </c>
      <c r="B258" t="e">
        <f>VLOOKUP('Ctrl+V'!B233,DATA!$A$1:$B$600,2,0)</f>
        <v>#N/A</v>
      </c>
      <c r="C258">
        <f>IF('Ctrl+V'!P233=1,'Ctrl+V'!C$2:L234,0)</f>
        <v>0</v>
      </c>
      <c r="D258" t="e">
        <f>VLOOKUP('Ctrl+V'!D233,DATA!$D$1:$E$600,2,0)</f>
        <v>#N/A</v>
      </c>
      <c r="E258" s="9">
        <f>IF('Ctrl+V'!P233=1,'Ctrl+V'!$E233:$L234,0)</f>
        <v>0</v>
      </c>
      <c r="F258" s="9">
        <f>IF('Ctrl+V'!P233=1,'Ctrl+V'!$F233:$L234,0)</f>
        <v>0</v>
      </c>
      <c r="G258">
        <f>IF('Ctrl+V'!P233=1,'Ctrl+V'!$G233:$L234,0)</f>
        <v>0</v>
      </c>
      <c r="H258">
        <f>IF('Ctrl+V'!P233=1,'Ctrl+V'!$H233:$L234,0)</f>
        <v>0</v>
      </c>
      <c r="I258" t="e">
        <f>VLOOKUP('Ctrl+V'!I233,DATA!$G$1:$H$601,2,0)</f>
        <v>#N/A</v>
      </c>
      <c r="J258" s="9">
        <f>IF('Ctrl+V'!P233=1,'Ctrl+V'!$J233:$L234,0)</f>
        <v>0</v>
      </c>
      <c r="K258" s="9">
        <f>IF('Ctrl+V'!P233=1,'Ctrl+V'!$K233:$L234,0)</f>
        <v>0</v>
      </c>
      <c r="L258">
        <f>IF('Ctrl+V'!P233=1,'Ctrl+V'!$L233:$L234,0)</f>
        <v>0</v>
      </c>
      <c r="M258">
        <f>IF('Ctrl+V'!P233=1,'Ctrl+V'!$M233:$M234,0)</f>
        <v>0</v>
      </c>
      <c r="N258">
        <f>IF('Ctrl+V'!P233=1,'Ctrl+V'!$N233:$N234,0)</f>
        <v>0</v>
      </c>
      <c r="O258">
        <f t="shared" si="11"/>
        <v>0</v>
      </c>
      <c r="P258" t="str">
        <f t="shared" si="12"/>
        <v/>
      </c>
      <c r="Q258" t="str">
        <f>IF(P258="","",MAX(Q$1:Q257)+1)</f>
        <v/>
      </c>
      <c r="R258">
        <f>IF('Ctrl+V'!P233=1,'Ctrl+V'!$O233:$O234,0)</f>
        <v>0</v>
      </c>
    </row>
    <row r="259" spans="1:18" x14ac:dyDescent="0.25">
      <c r="A259">
        <f>IF('Ctrl+V'!P234=1,'Ctrl+V'!$A234:$L235,0)</f>
        <v>0</v>
      </c>
      <c r="B259" t="e">
        <f>VLOOKUP('Ctrl+V'!B234,DATA!$A$1:$B$600,2,0)</f>
        <v>#N/A</v>
      </c>
      <c r="C259">
        <f>IF('Ctrl+V'!P234=1,'Ctrl+V'!C$2:L235,0)</f>
        <v>0</v>
      </c>
      <c r="D259" t="e">
        <f>VLOOKUP('Ctrl+V'!D234,DATA!$D$1:$E$600,2,0)</f>
        <v>#N/A</v>
      </c>
      <c r="E259" s="9">
        <f>IF('Ctrl+V'!P234=1,'Ctrl+V'!$E234:$L235,0)</f>
        <v>0</v>
      </c>
      <c r="F259" s="9">
        <f>IF('Ctrl+V'!P234=1,'Ctrl+V'!$F234:$L235,0)</f>
        <v>0</v>
      </c>
      <c r="G259">
        <f>IF('Ctrl+V'!P234=1,'Ctrl+V'!$G234:$L235,0)</f>
        <v>0</v>
      </c>
      <c r="H259">
        <f>IF('Ctrl+V'!P234=1,'Ctrl+V'!$H234:$L235,0)</f>
        <v>0</v>
      </c>
      <c r="I259" t="e">
        <f>VLOOKUP('Ctrl+V'!I234,DATA!$G$1:$H$601,2,0)</f>
        <v>#N/A</v>
      </c>
      <c r="J259" s="9">
        <f>IF('Ctrl+V'!P234=1,'Ctrl+V'!$J234:$L235,0)</f>
        <v>0</v>
      </c>
      <c r="K259" s="9">
        <f>IF('Ctrl+V'!P234=1,'Ctrl+V'!$K234:$L235,0)</f>
        <v>0</v>
      </c>
      <c r="L259">
        <f>IF('Ctrl+V'!P234=1,'Ctrl+V'!$L234:$L235,0)</f>
        <v>0</v>
      </c>
      <c r="M259">
        <f>IF('Ctrl+V'!P234=1,'Ctrl+V'!$M234:$M235,0)</f>
        <v>0</v>
      </c>
      <c r="N259">
        <f>IF('Ctrl+V'!P234=1,'Ctrl+V'!$N234:$N235,0)</f>
        <v>0</v>
      </c>
      <c r="O259">
        <f t="shared" si="11"/>
        <v>0</v>
      </c>
      <c r="P259" t="str">
        <f t="shared" si="12"/>
        <v/>
      </c>
      <c r="Q259" t="str">
        <f>IF(P259="","",MAX(Q$1:Q258)+1)</f>
        <v/>
      </c>
      <c r="R259">
        <f>IF('Ctrl+V'!P234=1,'Ctrl+V'!$O234:$O235,0)</f>
        <v>0</v>
      </c>
    </row>
    <row r="260" spans="1:18" x14ac:dyDescent="0.25">
      <c r="A260">
        <f>IF('Ctrl+V'!P235=1,'Ctrl+V'!$A235:$L236,0)</f>
        <v>0</v>
      </c>
      <c r="B260" t="e">
        <f>VLOOKUP('Ctrl+V'!B235,DATA!$A$1:$B$600,2,0)</f>
        <v>#N/A</v>
      </c>
      <c r="C260">
        <f>IF('Ctrl+V'!P235=1,'Ctrl+V'!C$2:L236,0)</f>
        <v>0</v>
      </c>
      <c r="D260" t="e">
        <f>VLOOKUP('Ctrl+V'!D235,DATA!$D$1:$E$600,2,0)</f>
        <v>#N/A</v>
      </c>
      <c r="E260" s="9">
        <f>IF('Ctrl+V'!P235=1,'Ctrl+V'!$E235:$L236,0)</f>
        <v>0</v>
      </c>
      <c r="F260" s="9">
        <f>IF('Ctrl+V'!P235=1,'Ctrl+V'!$F235:$L236,0)</f>
        <v>0</v>
      </c>
      <c r="G260">
        <f>IF('Ctrl+V'!P235=1,'Ctrl+V'!$G235:$L236,0)</f>
        <v>0</v>
      </c>
      <c r="H260">
        <f>IF('Ctrl+V'!P235=1,'Ctrl+V'!$H235:$L236,0)</f>
        <v>0</v>
      </c>
      <c r="I260" t="e">
        <f>VLOOKUP('Ctrl+V'!I235,DATA!$G$1:$H$601,2,0)</f>
        <v>#N/A</v>
      </c>
      <c r="J260" s="9">
        <f>IF('Ctrl+V'!P235=1,'Ctrl+V'!$J235:$L236,0)</f>
        <v>0</v>
      </c>
      <c r="K260" s="9">
        <f>IF('Ctrl+V'!P235=1,'Ctrl+V'!$K235:$L236,0)</f>
        <v>0</v>
      </c>
      <c r="L260">
        <f>IF('Ctrl+V'!P235=1,'Ctrl+V'!$L235:$L236,0)</f>
        <v>0</v>
      </c>
      <c r="M260">
        <f>IF('Ctrl+V'!P235=1,'Ctrl+V'!$M235:$M236,0)</f>
        <v>0</v>
      </c>
      <c r="N260">
        <f>IF('Ctrl+V'!P235=1,'Ctrl+V'!$N235:$N236,0)</f>
        <v>0</v>
      </c>
      <c r="O260">
        <f t="shared" ref="O260:O323" si="13">IF(A260&gt;0,1,0)</f>
        <v>0</v>
      </c>
      <c r="P260" t="str">
        <f t="shared" ref="P260:P323" si="14">IF(O260=0,"",O260)</f>
        <v/>
      </c>
      <c r="Q260" t="str">
        <f>IF(P260="","",MAX(Q$1:Q259)+1)</f>
        <v/>
      </c>
      <c r="R260">
        <f>IF('Ctrl+V'!P235=1,'Ctrl+V'!$O235:$O236,0)</f>
        <v>0</v>
      </c>
    </row>
    <row r="261" spans="1:18" x14ac:dyDescent="0.25">
      <c r="A261">
        <f>IF('Ctrl+V'!P236=1,'Ctrl+V'!$A236:$L237,0)</f>
        <v>0</v>
      </c>
      <c r="B261" t="e">
        <f>VLOOKUP('Ctrl+V'!B236,DATA!$A$1:$B$600,2,0)</f>
        <v>#N/A</v>
      </c>
      <c r="C261">
        <f>IF('Ctrl+V'!P236=1,'Ctrl+V'!C$2:L237,0)</f>
        <v>0</v>
      </c>
      <c r="D261" t="e">
        <f>VLOOKUP('Ctrl+V'!D236,DATA!$D$1:$E$600,2,0)</f>
        <v>#N/A</v>
      </c>
      <c r="E261" s="9">
        <f>IF('Ctrl+V'!P236=1,'Ctrl+V'!$E236:$L237,0)</f>
        <v>0</v>
      </c>
      <c r="F261" s="9">
        <f>IF('Ctrl+V'!P236=1,'Ctrl+V'!$F236:$L237,0)</f>
        <v>0</v>
      </c>
      <c r="G261">
        <f>IF('Ctrl+V'!P236=1,'Ctrl+V'!$G236:$L237,0)</f>
        <v>0</v>
      </c>
      <c r="H261">
        <f>IF('Ctrl+V'!P236=1,'Ctrl+V'!$H236:$L237,0)</f>
        <v>0</v>
      </c>
      <c r="I261" t="e">
        <f>VLOOKUP('Ctrl+V'!I236,DATA!$G$1:$H$601,2,0)</f>
        <v>#N/A</v>
      </c>
      <c r="J261" s="9">
        <f>IF('Ctrl+V'!P236=1,'Ctrl+V'!$J236:$L237,0)</f>
        <v>0</v>
      </c>
      <c r="K261" s="9">
        <f>IF('Ctrl+V'!P236=1,'Ctrl+V'!$K236:$L237,0)</f>
        <v>0</v>
      </c>
      <c r="L261">
        <f>IF('Ctrl+V'!P236=1,'Ctrl+V'!$L236:$L237,0)</f>
        <v>0</v>
      </c>
      <c r="M261">
        <f>IF('Ctrl+V'!P236=1,'Ctrl+V'!$M236:$M237,0)</f>
        <v>0</v>
      </c>
      <c r="N261">
        <f>IF('Ctrl+V'!P236=1,'Ctrl+V'!$N236:$N237,0)</f>
        <v>0</v>
      </c>
      <c r="O261">
        <f t="shared" si="13"/>
        <v>0</v>
      </c>
      <c r="P261" t="str">
        <f t="shared" si="14"/>
        <v/>
      </c>
      <c r="Q261" t="str">
        <f>IF(P261="","",MAX(Q$1:Q260)+1)</f>
        <v/>
      </c>
      <c r="R261">
        <f>IF('Ctrl+V'!P236=1,'Ctrl+V'!$O236:$O237,0)</f>
        <v>0</v>
      </c>
    </row>
    <row r="262" spans="1:18" x14ac:dyDescent="0.25">
      <c r="A262">
        <f>IF('Ctrl+V'!P237=1,'Ctrl+V'!$A237:$L238,0)</f>
        <v>0</v>
      </c>
      <c r="B262" t="e">
        <f>VLOOKUP('Ctrl+V'!B237,DATA!$A$1:$B$600,2,0)</f>
        <v>#N/A</v>
      </c>
      <c r="C262">
        <f>IF('Ctrl+V'!P237=1,'Ctrl+V'!C$2:L238,0)</f>
        <v>0</v>
      </c>
      <c r="D262" t="e">
        <f>VLOOKUP('Ctrl+V'!D237,DATA!$D$1:$E$600,2,0)</f>
        <v>#N/A</v>
      </c>
      <c r="E262" s="9">
        <f>IF('Ctrl+V'!P237=1,'Ctrl+V'!$E237:$L238,0)</f>
        <v>0</v>
      </c>
      <c r="F262" s="9">
        <f>IF('Ctrl+V'!P237=1,'Ctrl+V'!$F237:$L238,0)</f>
        <v>0</v>
      </c>
      <c r="G262">
        <f>IF('Ctrl+V'!P237=1,'Ctrl+V'!$G237:$L238,0)</f>
        <v>0</v>
      </c>
      <c r="H262">
        <f>IF('Ctrl+V'!P237=1,'Ctrl+V'!$H237:$L238,0)</f>
        <v>0</v>
      </c>
      <c r="I262" t="e">
        <f>VLOOKUP('Ctrl+V'!I237,DATA!$G$1:$H$601,2,0)</f>
        <v>#N/A</v>
      </c>
      <c r="J262" s="9">
        <f>IF('Ctrl+V'!P237=1,'Ctrl+V'!$J237:$L238,0)</f>
        <v>0</v>
      </c>
      <c r="K262" s="9">
        <f>IF('Ctrl+V'!P237=1,'Ctrl+V'!$K237:$L238,0)</f>
        <v>0</v>
      </c>
      <c r="L262">
        <f>IF('Ctrl+V'!P237=1,'Ctrl+V'!$L237:$L238,0)</f>
        <v>0</v>
      </c>
      <c r="M262">
        <f>IF('Ctrl+V'!P237=1,'Ctrl+V'!$M237:$M238,0)</f>
        <v>0</v>
      </c>
      <c r="N262">
        <f>IF('Ctrl+V'!P237=1,'Ctrl+V'!$N237:$N238,0)</f>
        <v>0</v>
      </c>
      <c r="O262">
        <f t="shared" si="13"/>
        <v>0</v>
      </c>
      <c r="P262" t="str">
        <f t="shared" si="14"/>
        <v/>
      </c>
      <c r="Q262" t="str">
        <f>IF(P262="","",MAX(Q$1:Q261)+1)</f>
        <v/>
      </c>
      <c r="R262">
        <f>IF('Ctrl+V'!P237=1,'Ctrl+V'!$O237:$O238,0)</f>
        <v>0</v>
      </c>
    </row>
    <row r="263" spans="1:18" x14ac:dyDescent="0.25">
      <c r="A263">
        <f>IF('Ctrl+V'!P238=1,'Ctrl+V'!$A238:$L239,0)</f>
        <v>0</v>
      </c>
      <c r="B263" t="e">
        <f>VLOOKUP('Ctrl+V'!B238,DATA!$A$1:$B$600,2,0)</f>
        <v>#N/A</v>
      </c>
      <c r="C263">
        <f>IF('Ctrl+V'!P238=1,'Ctrl+V'!C$2:L239,0)</f>
        <v>0</v>
      </c>
      <c r="D263" t="e">
        <f>VLOOKUP('Ctrl+V'!D238,DATA!$D$1:$E$600,2,0)</f>
        <v>#N/A</v>
      </c>
      <c r="E263" s="9">
        <f>IF('Ctrl+V'!P238=1,'Ctrl+V'!$E238:$L239,0)</f>
        <v>0</v>
      </c>
      <c r="F263" s="9">
        <f>IF('Ctrl+V'!P238=1,'Ctrl+V'!$F238:$L239,0)</f>
        <v>0</v>
      </c>
      <c r="G263">
        <f>IF('Ctrl+V'!P238=1,'Ctrl+V'!$G238:$L239,0)</f>
        <v>0</v>
      </c>
      <c r="H263">
        <f>IF('Ctrl+V'!P238=1,'Ctrl+V'!$H238:$L239,0)</f>
        <v>0</v>
      </c>
      <c r="I263" t="e">
        <f>VLOOKUP('Ctrl+V'!I238,DATA!$G$1:$H$601,2,0)</f>
        <v>#N/A</v>
      </c>
      <c r="J263" s="9">
        <f>IF('Ctrl+V'!P238=1,'Ctrl+V'!$J238:$L239,0)</f>
        <v>0</v>
      </c>
      <c r="K263" s="9">
        <f>IF('Ctrl+V'!P238=1,'Ctrl+V'!$K238:$L239,0)</f>
        <v>0</v>
      </c>
      <c r="L263">
        <f>IF('Ctrl+V'!P238=1,'Ctrl+V'!$L238:$L239,0)</f>
        <v>0</v>
      </c>
      <c r="M263">
        <f>IF('Ctrl+V'!P238=1,'Ctrl+V'!$M238:$M239,0)</f>
        <v>0</v>
      </c>
      <c r="N263">
        <f>IF('Ctrl+V'!P238=1,'Ctrl+V'!$N238:$N239,0)</f>
        <v>0</v>
      </c>
      <c r="O263">
        <f t="shared" si="13"/>
        <v>0</v>
      </c>
      <c r="P263" t="str">
        <f t="shared" si="14"/>
        <v/>
      </c>
      <c r="Q263" t="str">
        <f>IF(P263="","",MAX(Q$1:Q262)+1)</f>
        <v/>
      </c>
      <c r="R263">
        <f>IF('Ctrl+V'!P238=1,'Ctrl+V'!$O238:$O239,0)</f>
        <v>0</v>
      </c>
    </row>
    <row r="264" spans="1:18" x14ac:dyDescent="0.25">
      <c r="A264">
        <f>IF('Ctrl+V'!P239=1,'Ctrl+V'!$A239:$L240,0)</f>
        <v>0</v>
      </c>
      <c r="B264" t="e">
        <f>VLOOKUP('Ctrl+V'!B239,DATA!$A$1:$B$600,2,0)</f>
        <v>#N/A</v>
      </c>
      <c r="C264">
        <f>IF('Ctrl+V'!P239=1,'Ctrl+V'!C$2:L240,0)</f>
        <v>0</v>
      </c>
      <c r="D264" t="e">
        <f>VLOOKUP('Ctrl+V'!D239,DATA!$D$1:$E$600,2,0)</f>
        <v>#N/A</v>
      </c>
      <c r="E264" s="9">
        <f>IF('Ctrl+V'!P239=1,'Ctrl+V'!$E239:$L240,0)</f>
        <v>0</v>
      </c>
      <c r="F264" s="9">
        <f>IF('Ctrl+V'!P239=1,'Ctrl+V'!$F239:$L240,0)</f>
        <v>0</v>
      </c>
      <c r="G264">
        <f>IF('Ctrl+V'!P239=1,'Ctrl+V'!$G239:$L240,0)</f>
        <v>0</v>
      </c>
      <c r="H264">
        <f>IF('Ctrl+V'!P239=1,'Ctrl+V'!$H239:$L240,0)</f>
        <v>0</v>
      </c>
      <c r="I264" t="e">
        <f>VLOOKUP('Ctrl+V'!I239,DATA!$G$1:$H$601,2,0)</f>
        <v>#N/A</v>
      </c>
      <c r="J264" s="9">
        <f>IF('Ctrl+V'!P239=1,'Ctrl+V'!$J239:$L240,0)</f>
        <v>0</v>
      </c>
      <c r="K264" s="9">
        <f>IF('Ctrl+V'!P239=1,'Ctrl+V'!$K239:$L240,0)</f>
        <v>0</v>
      </c>
      <c r="L264">
        <f>IF('Ctrl+V'!P239=1,'Ctrl+V'!$L239:$L240,0)</f>
        <v>0</v>
      </c>
      <c r="M264">
        <f>IF('Ctrl+V'!P239=1,'Ctrl+V'!$M239:$M240,0)</f>
        <v>0</v>
      </c>
      <c r="N264">
        <f>IF('Ctrl+V'!P239=1,'Ctrl+V'!$N239:$N240,0)</f>
        <v>0</v>
      </c>
      <c r="O264">
        <f t="shared" si="13"/>
        <v>0</v>
      </c>
      <c r="P264" t="str">
        <f t="shared" si="14"/>
        <v/>
      </c>
      <c r="Q264" t="str">
        <f>IF(P264="","",MAX(Q$1:Q263)+1)</f>
        <v/>
      </c>
      <c r="R264">
        <f>IF('Ctrl+V'!P239=1,'Ctrl+V'!$O239:$O240,0)</f>
        <v>0</v>
      </c>
    </row>
    <row r="265" spans="1:18" x14ac:dyDescent="0.25">
      <c r="A265">
        <f>IF('Ctrl+V'!P240=1,'Ctrl+V'!$A240:$L241,0)</f>
        <v>0</v>
      </c>
      <c r="B265" t="e">
        <f>VLOOKUP('Ctrl+V'!B240,DATA!$A$1:$B$600,2,0)</f>
        <v>#N/A</v>
      </c>
      <c r="C265">
        <f>IF('Ctrl+V'!P240=1,'Ctrl+V'!C$2:L241,0)</f>
        <v>0</v>
      </c>
      <c r="D265" t="e">
        <f>VLOOKUP('Ctrl+V'!D240,DATA!$D$1:$E$600,2,0)</f>
        <v>#N/A</v>
      </c>
      <c r="E265" s="9">
        <f>IF('Ctrl+V'!P240=1,'Ctrl+V'!$E240:$L241,0)</f>
        <v>0</v>
      </c>
      <c r="F265" s="9">
        <f>IF('Ctrl+V'!P240=1,'Ctrl+V'!$F240:$L241,0)</f>
        <v>0</v>
      </c>
      <c r="G265">
        <f>IF('Ctrl+V'!P240=1,'Ctrl+V'!$G240:$L241,0)</f>
        <v>0</v>
      </c>
      <c r="H265">
        <f>IF('Ctrl+V'!P240=1,'Ctrl+V'!$H240:$L241,0)</f>
        <v>0</v>
      </c>
      <c r="I265" t="e">
        <f>VLOOKUP('Ctrl+V'!I240,DATA!$G$1:$H$601,2,0)</f>
        <v>#N/A</v>
      </c>
      <c r="J265" s="9">
        <f>IF('Ctrl+V'!P240=1,'Ctrl+V'!$J240:$L241,0)</f>
        <v>0</v>
      </c>
      <c r="K265" s="9">
        <f>IF('Ctrl+V'!P240=1,'Ctrl+V'!$K240:$L241,0)</f>
        <v>0</v>
      </c>
      <c r="L265">
        <f>IF('Ctrl+V'!P240=1,'Ctrl+V'!$L240:$L241,0)</f>
        <v>0</v>
      </c>
      <c r="M265">
        <f>IF('Ctrl+V'!P240=1,'Ctrl+V'!$M240:$M241,0)</f>
        <v>0</v>
      </c>
      <c r="N265">
        <f>IF('Ctrl+V'!P240=1,'Ctrl+V'!$N240:$N241,0)</f>
        <v>0</v>
      </c>
      <c r="O265">
        <f t="shared" si="13"/>
        <v>0</v>
      </c>
      <c r="P265" t="str">
        <f t="shared" si="14"/>
        <v/>
      </c>
      <c r="Q265" t="str">
        <f>IF(P265="","",MAX(Q$1:Q264)+1)</f>
        <v/>
      </c>
      <c r="R265">
        <f>IF('Ctrl+V'!P240=1,'Ctrl+V'!$O240:$O241,0)</f>
        <v>0</v>
      </c>
    </row>
    <row r="266" spans="1:18" x14ac:dyDescent="0.25">
      <c r="A266">
        <f>IF('Ctrl+V'!P241=1,'Ctrl+V'!$A241:$L242,0)</f>
        <v>0</v>
      </c>
      <c r="B266" t="e">
        <f>VLOOKUP('Ctrl+V'!B241,DATA!$A$1:$B$600,2,0)</f>
        <v>#N/A</v>
      </c>
      <c r="C266">
        <f>IF('Ctrl+V'!P241=1,'Ctrl+V'!C$2:L242,0)</f>
        <v>0</v>
      </c>
      <c r="D266" t="e">
        <f>VLOOKUP('Ctrl+V'!D241,DATA!$D$1:$E$600,2,0)</f>
        <v>#N/A</v>
      </c>
      <c r="E266" s="9">
        <f>IF('Ctrl+V'!P241=1,'Ctrl+V'!$E241:$L242,0)</f>
        <v>0</v>
      </c>
      <c r="F266" s="9">
        <f>IF('Ctrl+V'!P241=1,'Ctrl+V'!$F241:$L242,0)</f>
        <v>0</v>
      </c>
      <c r="G266">
        <f>IF('Ctrl+V'!P241=1,'Ctrl+V'!$G241:$L242,0)</f>
        <v>0</v>
      </c>
      <c r="H266">
        <f>IF('Ctrl+V'!P241=1,'Ctrl+V'!$H241:$L242,0)</f>
        <v>0</v>
      </c>
      <c r="I266" t="e">
        <f>VLOOKUP('Ctrl+V'!I241,DATA!$G$1:$H$601,2,0)</f>
        <v>#N/A</v>
      </c>
      <c r="J266" s="9">
        <f>IF('Ctrl+V'!P241=1,'Ctrl+V'!$J241:$L242,0)</f>
        <v>0</v>
      </c>
      <c r="K266" s="9">
        <f>IF('Ctrl+V'!P241=1,'Ctrl+V'!$K241:$L242,0)</f>
        <v>0</v>
      </c>
      <c r="L266">
        <f>IF('Ctrl+V'!P241=1,'Ctrl+V'!$L241:$L242,0)</f>
        <v>0</v>
      </c>
      <c r="M266">
        <f>IF('Ctrl+V'!P241=1,'Ctrl+V'!$M241:$M242,0)</f>
        <v>0</v>
      </c>
      <c r="N266">
        <f>IF('Ctrl+V'!P241=1,'Ctrl+V'!$N241:$N242,0)</f>
        <v>0</v>
      </c>
      <c r="O266">
        <f t="shared" si="13"/>
        <v>0</v>
      </c>
      <c r="P266" t="str">
        <f t="shared" si="14"/>
        <v/>
      </c>
      <c r="Q266" t="str">
        <f>IF(P266="","",MAX(Q$1:Q265)+1)</f>
        <v/>
      </c>
      <c r="R266">
        <f>IF('Ctrl+V'!P241=1,'Ctrl+V'!$O241:$O242,0)</f>
        <v>0</v>
      </c>
    </row>
    <row r="267" spans="1:18" x14ac:dyDescent="0.25">
      <c r="A267">
        <f>IF('Ctrl+V'!P242=1,'Ctrl+V'!$A242:$L243,0)</f>
        <v>0</v>
      </c>
      <c r="B267" t="e">
        <f>VLOOKUP('Ctrl+V'!B242,DATA!$A$1:$B$600,2,0)</f>
        <v>#N/A</v>
      </c>
      <c r="C267">
        <f>IF('Ctrl+V'!P242=1,'Ctrl+V'!C$2:L243,0)</f>
        <v>0</v>
      </c>
      <c r="D267" t="e">
        <f>VLOOKUP('Ctrl+V'!D242,DATA!$D$1:$E$600,2,0)</f>
        <v>#N/A</v>
      </c>
      <c r="E267" s="9">
        <f>IF('Ctrl+V'!P242=1,'Ctrl+V'!$E242:$L243,0)</f>
        <v>0</v>
      </c>
      <c r="F267" s="9">
        <f>IF('Ctrl+V'!P242=1,'Ctrl+V'!$F242:$L243,0)</f>
        <v>0</v>
      </c>
      <c r="G267">
        <f>IF('Ctrl+V'!P242=1,'Ctrl+V'!$G242:$L243,0)</f>
        <v>0</v>
      </c>
      <c r="H267">
        <f>IF('Ctrl+V'!P242=1,'Ctrl+V'!$H242:$L243,0)</f>
        <v>0</v>
      </c>
      <c r="I267" t="e">
        <f>VLOOKUP('Ctrl+V'!I242,DATA!$G$1:$H$601,2,0)</f>
        <v>#N/A</v>
      </c>
      <c r="J267" s="9">
        <f>IF('Ctrl+V'!P242=1,'Ctrl+V'!$J242:$L243,0)</f>
        <v>0</v>
      </c>
      <c r="K267" s="9">
        <f>IF('Ctrl+V'!P242=1,'Ctrl+V'!$K242:$L243,0)</f>
        <v>0</v>
      </c>
      <c r="L267">
        <f>IF('Ctrl+V'!P242=1,'Ctrl+V'!$L242:$L243,0)</f>
        <v>0</v>
      </c>
      <c r="M267">
        <f>IF('Ctrl+V'!P242=1,'Ctrl+V'!$M242:$M243,0)</f>
        <v>0</v>
      </c>
      <c r="N267">
        <f>IF('Ctrl+V'!P242=1,'Ctrl+V'!$N242:$N243,0)</f>
        <v>0</v>
      </c>
      <c r="O267">
        <f t="shared" si="13"/>
        <v>0</v>
      </c>
      <c r="P267" t="str">
        <f t="shared" si="14"/>
        <v/>
      </c>
      <c r="Q267" t="str">
        <f>IF(P267="","",MAX(Q$1:Q266)+1)</f>
        <v/>
      </c>
      <c r="R267">
        <f>IF('Ctrl+V'!P242=1,'Ctrl+V'!$O242:$O243,0)</f>
        <v>0</v>
      </c>
    </row>
    <row r="268" spans="1:18" x14ac:dyDescent="0.25">
      <c r="A268">
        <f>IF('Ctrl+V'!P243=1,'Ctrl+V'!$A243:$L244,0)</f>
        <v>0</v>
      </c>
      <c r="B268" t="e">
        <f>VLOOKUP('Ctrl+V'!B243,DATA!$A$1:$B$600,2,0)</f>
        <v>#N/A</v>
      </c>
      <c r="C268">
        <f>IF('Ctrl+V'!P243=1,'Ctrl+V'!C$2:L244,0)</f>
        <v>0</v>
      </c>
      <c r="D268" t="e">
        <f>VLOOKUP('Ctrl+V'!D243,DATA!$D$1:$E$600,2,0)</f>
        <v>#N/A</v>
      </c>
      <c r="E268" s="9">
        <f>IF('Ctrl+V'!P243=1,'Ctrl+V'!$E243:$L244,0)</f>
        <v>0</v>
      </c>
      <c r="F268" s="9">
        <f>IF('Ctrl+V'!P243=1,'Ctrl+V'!$F243:$L244,0)</f>
        <v>0</v>
      </c>
      <c r="G268">
        <f>IF('Ctrl+V'!P243=1,'Ctrl+V'!$G243:$L244,0)</f>
        <v>0</v>
      </c>
      <c r="H268">
        <f>IF('Ctrl+V'!P243=1,'Ctrl+V'!$H243:$L244,0)</f>
        <v>0</v>
      </c>
      <c r="I268" t="e">
        <f>VLOOKUP('Ctrl+V'!I243,DATA!$G$1:$H$601,2,0)</f>
        <v>#N/A</v>
      </c>
      <c r="J268" s="9">
        <f>IF('Ctrl+V'!P243=1,'Ctrl+V'!$J243:$L244,0)</f>
        <v>0</v>
      </c>
      <c r="K268" s="9">
        <f>IF('Ctrl+V'!P243=1,'Ctrl+V'!$K243:$L244,0)</f>
        <v>0</v>
      </c>
      <c r="L268">
        <f>IF('Ctrl+V'!P243=1,'Ctrl+V'!$L243:$L244,0)</f>
        <v>0</v>
      </c>
      <c r="M268">
        <f>IF('Ctrl+V'!P243=1,'Ctrl+V'!$M243:$M244,0)</f>
        <v>0</v>
      </c>
      <c r="N268">
        <f>IF('Ctrl+V'!P243=1,'Ctrl+V'!$N243:$N244,0)</f>
        <v>0</v>
      </c>
      <c r="O268">
        <f t="shared" si="13"/>
        <v>0</v>
      </c>
      <c r="P268" t="str">
        <f t="shared" si="14"/>
        <v/>
      </c>
      <c r="Q268" t="str">
        <f>IF(P268="","",MAX(Q$1:Q267)+1)</f>
        <v/>
      </c>
      <c r="R268">
        <f>IF('Ctrl+V'!P243=1,'Ctrl+V'!$O243:$O244,0)</f>
        <v>0</v>
      </c>
    </row>
    <row r="269" spans="1:18" x14ac:dyDescent="0.25">
      <c r="A269">
        <f>IF('Ctrl+V'!P244=1,'Ctrl+V'!$A244:$L245,0)</f>
        <v>0</v>
      </c>
      <c r="B269" t="e">
        <f>VLOOKUP('Ctrl+V'!B244,DATA!$A$1:$B$600,2,0)</f>
        <v>#N/A</v>
      </c>
      <c r="C269">
        <f>IF('Ctrl+V'!P244=1,'Ctrl+V'!C$2:L245,0)</f>
        <v>0</v>
      </c>
      <c r="D269" t="e">
        <f>VLOOKUP('Ctrl+V'!D244,DATA!$D$1:$E$600,2,0)</f>
        <v>#N/A</v>
      </c>
      <c r="E269" s="9">
        <f>IF('Ctrl+V'!P244=1,'Ctrl+V'!$E244:$L245,0)</f>
        <v>0</v>
      </c>
      <c r="F269" s="9">
        <f>IF('Ctrl+V'!P244=1,'Ctrl+V'!$F244:$L245,0)</f>
        <v>0</v>
      </c>
      <c r="G269">
        <f>IF('Ctrl+V'!P244=1,'Ctrl+V'!$G244:$L245,0)</f>
        <v>0</v>
      </c>
      <c r="H269">
        <f>IF('Ctrl+V'!P244=1,'Ctrl+V'!$H244:$L245,0)</f>
        <v>0</v>
      </c>
      <c r="I269" t="e">
        <f>VLOOKUP('Ctrl+V'!I244,DATA!$G$1:$H$601,2,0)</f>
        <v>#N/A</v>
      </c>
      <c r="J269" s="9">
        <f>IF('Ctrl+V'!P244=1,'Ctrl+V'!$J244:$L245,0)</f>
        <v>0</v>
      </c>
      <c r="K269" s="9">
        <f>IF('Ctrl+V'!P244=1,'Ctrl+V'!$K244:$L245,0)</f>
        <v>0</v>
      </c>
      <c r="L269">
        <f>IF('Ctrl+V'!P244=1,'Ctrl+V'!$L244:$L245,0)</f>
        <v>0</v>
      </c>
      <c r="M269">
        <f>IF('Ctrl+V'!P244=1,'Ctrl+V'!$M244:$M245,0)</f>
        <v>0</v>
      </c>
      <c r="N269">
        <f>IF('Ctrl+V'!P244=1,'Ctrl+V'!$N244:$N245,0)</f>
        <v>0</v>
      </c>
      <c r="O269">
        <f t="shared" si="13"/>
        <v>0</v>
      </c>
      <c r="P269" t="str">
        <f t="shared" si="14"/>
        <v/>
      </c>
      <c r="Q269" t="str">
        <f>IF(P269="","",MAX(Q$1:Q268)+1)</f>
        <v/>
      </c>
      <c r="R269">
        <f>IF('Ctrl+V'!P244=1,'Ctrl+V'!$O244:$O245,0)</f>
        <v>0</v>
      </c>
    </row>
    <row r="270" spans="1:18" x14ac:dyDescent="0.25">
      <c r="A270">
        <f>IF('Ctrl+V'!P245=1,'Ctrl+V'!$A245:$L246,0)</f>
        <v>0</v>
      </c>
      <c r="B270" t="e">
        <f>VLOOKUP('Ctrl+V'!B245,DATA!$A$1:$B$600,2,0)</f>
        <v>#N/A</v>
      </c>
      <c r="C270">
        <f>IF('Ctrl+V'!P245=1,'Ctrl+V'!C$2:L246,0)</f>
        <v>0</v>
      </c>
      <c r="D270" t="e">
        <f>VLOOKUP('Ctrl+V'!D245,DATA!$D$1:$E$600,2,0)</f>
        <v>#N/A</v>
      </c>
      <c r="E270" s="9">
        <f>IF('Ctrl+V'!P245=1,'Ctrl+V'!$E245:$L246,0)</f>
        <v>0</v>
      </c>
      <c r="F270" s="9">
        <f>IF('Ctrl+V'!P245=1,'Ctrl+V'!$F245:$L246,0)</f>
        <v>0</v>
      </c>
      <c r="G270">
        <f>IF('Ctrl+V'!P245=1,'Ctrl+V'!$G245:$L246,0)</f>
        <v>0</v>
      </c>
      <c r="H270">
        <f>IF('Ctrl+V'!P245=1,'Ctrl+V'!$H245:$L246,0)</f>
        <v>0</v>
      </c>
      <c r="I270" t="e">
        <f>VLOOKUP('Ctrl+V'!I245,DATA!$G$1:$H$601,2,0)</f>
        <v>#N/A</v>
      </c>
      <c r="J270" s="9">
        <f>IF('Ctrl+V'!P245=1,'Ctrl+V'!$J245:$L246,0)</f>
        <v>0</v>
      </c>
      <c r="K270" s="9">
        <f>IF('Ctrl+V'!P245=1,'Ctrl+V'!$K245:$L246,0)</f>
        <v>0</v>
      </c>
      <c r="L270">
        <f>IF('Ctrl+V'!P245=1,'Ctrl+V'!$L245:$L246,0)</f>
        <v>0</v>
      </c>
      <c r="M270">
        <f>IF('Ctrl+V'!P245=1,'Ctrl+V'!$M245:$M246,0)</f>
        <v>0</v>
      </c>
      <c r="N270">
        <f>IF('Ctrl+V'!P245=1,'Ctrl+V'!$N245:$N246,0)</f>
        <v>0</v>
      </c>
      <c r="O270">
        <f t="shared" si="13"/>
        <v>0</v>
      </c>
      <c r="P270" t="str">
        <f t="shared" si="14"/>
        <v/>
      </c>
      <c r="Q270" t="str">
        <f>IF(P270="","",MAX(Q$1:Q269)+1)</f>
        <v/>
      </c>
      <c r="R270">
        <f>IF('Ctrl+V'!P245=1,'Ctrl+V'!$O245:$O246,0)</f>
        <v>0</v>
      </c>
    </row>
    <row r="271" spans="1:18" x14ac:dyDescent="0.25">
      <c r="A271">
        <f>IF('Ctrl+V'!P246=1,'Ctrl+V'!$A246:$L247,0)</f>
        <v>0</v>
      </c>
      <c r="B271" t="e">
        <f>VLOOKUP('Ctrl+V'!B246,DATA!$A$1:$B$600,2,0)</f>
        <v>#N/A</v>
      </c>
      <c r="C271">
        <f>IF('Ctrl+V'!P246=1,'Ctrl+V'!C$2:L247,0)</f>
        <v>0</v>
      </c>
      <c r="D271" t="e">
        <f>VLOOKUP('Ctrl+V'!D246,DATA!$D$1:$E$600,2,0)</f>
        <v>#N/A</v>
      </c>
      <c r="E271" s="9">
        <f>IF('Ctrl+V'!P246=1,'Ctrl+V'!$E246:$L247,0)</f>
        <v>0</v>
      </c>
      <c r="F271" s="9">
        <f>IF('Ctrl+V'!P246=1,'Ctrl+V'!$F246:$L247,0)</f>
        <v>0</v>
      </c>
      <c r="G271">
        <f>IF('Ctrl+V'!P246=1,'Ctrl+V'!$G246:$L247,0)</f>
        <v>0</v>
      </c>
      <c r="H271">
        <f>IF('Ctrl+V'!P246=1,'Ctrl+V'!$H246:$L247,0)</f>
        <v>0</v>
      </c>
      <c r="I271" t="e">
        <f>VLOOKUP('Ctrl+V'!I246,DATA!$G$1:$H$601,2,0)</f>
        <v>#N/A</v>
      </c>
      <c r="J271" s="9">
        <f>IF('Ctrl+V'!P246=1,'Ctrl+V'!$J246:$L247,0)</f>
        <v>0</v>
      </c>
      <c r="K271" s="9">
        <f>IF('Ctrl+V'!P246=1,'Ctrl+V'!$K246:$L247,0)</f>
        <v>0</v>
      </c>
      <c r="L271">
        <f>IF('Ctrl+V'!P246=1,'Ctrl+V'!$L246:$L247,0)</f>
        <v>0</v>
      </c>
      <c r="M271">
        <f>IF('Ctrl+V'!P246=1,'Ctrl+V'!$M246:$M247,0)</f>
        <v>0</v>
      </c>
      <c r="N271">
        <f>IF('Ctrl+V'!P246=1,'Ctrl+V'!$N246:$N247,0)</f>
        <v>0</v>
      </c>
      <c r="O271">
        <f t="shared" si="13"/>
        <v>0</v>
      </c>
      <c r="P271" t="str">
        <f t="shared" si="14"/>
        <v/>
      </c>
      <c r="Q271" t="str">
        <f>IF(P271="","",MAX(Q$1:Q270)+1)</f>
        <v/>
      </c>
      <c r="R271">
        <f>IF('Ctrl+V'!P246=1,'Ctrl+V'!$O246:$O247,0)</f>
        <v>0</v>
      </c>
    </row>
    <row r="272" spans="1:18" x14ac:dyDescent="0.25">
      <c r="A272">
        <f>IF('Ctrl+V'!P247=1,'Ctrl+V'!$A247:$L248,0)</f>
        <v>0</v>
      </c>
      <c r="B272" t="e">
        <f>VLOOKUP('Ctrl+V'!B247,DATA!$A$1:$B$600,2,0)</f>
        <v>#N/A</v>
      </c>
      <c r="C272">
        <f>IF('Ctrl+V'!P247=1,'Ctrl+V'!C$2:L248,0)</f>
        <v>0</v>
      </c>
      <c r="D272" t="e">
        <f>VLOOKUP('Ctrl+V'!D247,DATA!$D$1:$E$600,2,0)</f>
        <v>#N/A</v>
      </c>
      <c r="E272" s="9">
        <f>IF('Ctrl+V'!P247=1,'Ctrl+V'!$E247:$L248,0)</f>
        <v>0</v>
      </c>
      <c r="F272" s="9">
        <f>IF('Ctrl+V'!P247=1,'Ctrl+V'!$F247:$L248,0)</f>
        <v>0</v>
      </c>
      <c r="G272">
        <f>IF('Ctrl+V'!P247=1,'Ctrl+V'!$G247:$L248,0)</f>
        <v>0</v>
      </c>
      <c r="H272">
        <f>IF('Ctrl+V'!P247=1,'Ctrl+V'!$H247:$L248,0)</f>
        <v>0</v>
      </c>
      <c r="I272" t="e">
        <f>VLOOKUP('Ctrl+V'!I247,DATA!$G$1:$H$601,2,0)</f>
        <v>#N/A</v>
      </c>
      <c r="J272" s="9">
        <f>IF('Ctrl+V'!P247=1,'Ctrl+V'!$J247:$L248,0)</f>
        <v>0</v>
      </c>
      <c r="K272" s="9">
        <f>IF('Ctrl+V'!P247=1,'Ctrl+V'!$K247:$L248,0)</f>
        <v>0</v>
      </c>
      <c r="L272">
        <f>IF('Ctrl+V'!P247=1,'Ctrl+V'!$L247:$L248,0)</f>
        <v>0</v>
      </c>
      <c r="M272">
        <f>IF('Ctrl+V'!P247=1,'Ctrl+V'!$M247:$M248,0)</f>
        <v>0</v>
      </c>
      <c r="N272">
        <f>IF('Ctrl+V'!P247=1,'Ctrl+V'!$N247:$N248,0)</f>
        <v>0</v>
      </c>
      <c r="O272">
        <f t="shared" si="13"/>
        <v>0</v>
      </c>
      <c r="P272" t="str">
        <f t="shared" si="14"/>
        <v/>
      </c>
      <c r="Q272" t="str">
        <f>IF(P272="","",MAX(Q$1:Q271)+1)</f>
        <v/>
      </c>
      <c r="R272">
        <f>IF('Ctrl+V'!P247=1,'Ctrl+V'!$O247:$O248,0)</f>
        <v>0</v>
      </c>
    </row>
    <row r="273" spans="1:18" x14ac:dyDescent="0.25">
      <c r="A273">
        <f>IF('Ctrl+V'!P248=1,'Ctrl+V'!$A248:$L249,0)</f>
        <v>0</v>
      </c>
      <c r="B273" t="e">
        <f>VLOOKUP('Ctrl+V'!B248,DATA!$A$1:$B$600,2,0)</f>
        <v>#N/A</v>
      </c>
      <c r="C273">
        <f>IF('Ctrl+V'!P248=1,'Ctrl+V'!C$2:L249,0)</f>
        <v>0</v>
      </c>
      <c r="D273" t="e">
        <f>VLOOKUP('Ctrl+V'!D248,DATA!$D$1:$E$600,2,0)</f>
        <v>#N/A</v>
      </c>
      <c r="E273" s="9">
        <f>IF('Ctrl+V'!P248=1,'Ctrl+V'!$E248:$L249,0)</f>
        <v>0</v>
      </c>
      <c r="F273" s="9">
        <f>IF('Ctrl+V'!P248=1,'Ctrl+V'!$F248:$L249,0)</f>
        <v>0</v>
      </c>
      <c r="G273">
        <f>IF('Ctrl+V'!P248=1,'Ctrl+V'!$G248:$L249,0)</f>
        <v>0</v>
      </c>
      <c r="H273">
        <f>IF('Ctrl+V'!P248=1,'Ctrl+V'!$H248:$L249,0)</f>
        <v>0</v>
      </c>
      <c r="I273" t="e">
        <f>VLOOKUP('Ctrl+V'!I248,DATA!$G$1:$H$601,2,0)</f>
        <v>#N/A</v>
      </c>
      <c r="J273" s="9">
        <f>IF('Ctrl+V'!P248=1,'Ctrl+V'!$J248:$L249,0)</f>
        <v>0</v>
      </c>
      <c r="K273" s="9">
        <f>IF('Ctrl+V'!P248=1,'Ctrl+V'!$K248:$L249,0)</f>
        <v>0</v>
      </c>
      <c r="L273">
        <f>IF('Ctrl+V'!P248=1,'Ctrl+V'!$L248:$L249,0)</f>
        <v>0</v>
      </c>
      <c r="M273">
        <f>IF('Ctrl+V'!P248=1,'Ctrl+V'!$M248:$M249,0)</f>
        <v>0</v>
      </c>
      <c r="N273">
        <f>IF('Ctrl+V'!P248=1,'Ctrl+V'!$N248:$N249,0)</f>
        <v>0</v>
      </c>
      <c r="O273">
        <f t="shared" si="13"/>
        <v>0</v>
      </c>
      <c r="P273" t="str">
        <f t="shared" si="14"/>
        <v/>
      </c>
      <c r="Q273" t="str">
        <f>IF(P273="","",MAX(Q$1:Q272)+1)</f>
        <v/>
      </c>
      <c r="R273">
        <f>IF('Ctrl+V'!P248=1,'Ctrl+V'!$O248:$O249,0)</f>
        <v>0</v>
      </c>
    </row>
    <row r="274" spans="1:18" x14ac:dyDescent="0.25">
      <c r="A274">
        <f>IF('Ctrl+V'!P249=1,'Ctrl+V'!$A249:$L250,0)</f>
        <v>0</v>
      </c>
      <c r="B274" t="e">
        <f>VLOOKUP('Ctrl+V'!B249,DATA!$A$1:$B$600,2,0)</f>
        <v>#N/A</v>
      </c>
      <c r="C274">
        <f>IF('Ctrl+V'!P249=1,'Ctrl+V'!C$2:L250,0)</f>
        <v>0</v>
      </c>
      <c r="D274" t="e">
        <f>VLOOKUP('Ctrl+V'!D249,DATA!$D$1:$E$600,2,0)</f>
        <v>#N/A</v>
      </c>
      <c r="E274" s="9">
        <f>IF('Ctrl+V'!P249=1,'Ctrl+V'!$E249:$L250,0)</f>
        <v>0</v>
      </c>
      <c r="F274" s="9">
        <f>IF('Ctrl+V'!P249=1,'Ctrl+V'!$F249:$L250,0)</f>
        <v>0</v>
      </c>
      <c r="G274">
        <f>IF('Ctrl+V'!P249=1,'Ctrl+V'!$G249:$L250,0)</f>
        <v>0</v>
      </c>
      <c r="H274">
        <f>IF('Ctrl+V'!P249=1,'Ctrl+V'!$H249:$L250,0)</f>
        <v>0</v>
      </c>
      <c r="I274" t="e">
        <f>VLOOKUP('Ctrl+V'!I249,DATA!$G$1:$H$601,2,0)</f>
        <v>#N/A</v>
      </c>
      <c r="J274" s="9">
        <f>IF('Ctrl+V'!P249=1,'Ctrl+V'!$J249:$L250,0)</f>
        <v>0</v>
      </c>
      <c r="K274" s="9">
        <f>IF('Ctrl+V'!P249=1,'Ctrl+V'!$K249:$L250,0)</f>
        <v>0</v>
      </c>
      <c r="L274">
        <f>IF('Ctrl+V'!P249=1,'Ctrl+V'!$L249:$L250,0)</f>
        <v>0</v>
      </c>
      <c r="M274">
        <f>IF('Ctrl+V'!P249=1,'Ctrl+V'!$M249:$M250,0)</f>
        <v>0</v>
      </c>
      <c r="N274">
        <f>IF('Ctrl+V'!P249=1,'Ctrl+V'!$N249:$N250,0)</f>
        <v>0</v>
      </c>
      <c r="O274">
        <f t="shared" si="13"/>
        <v>0</v>
      </c>
      <c r="P274" t="str">
        <f t="shared" si="14"/>
        <v/>
      </c>
      <c r="Q274" t="str">
        <f>IF(P274="","",MAX(Q$1:Q273)+1)</f>
        <v/>
      </c>
      <c r="R274">
        <f>IF('Ctrl+V'!P249=1,'Ctrl+V'!$O249:$O250,0)</f>
        <v>0</v>
      </c>
    </row>
    <row r="275" spans="1:18" x14ac:dyDescent="0.25">
      <c r="A275">
        <f>IF('Ctrl+V'!P250=1,'Ctrl+V'!$A250:$L251,0)</f>
        <v>0</v>
      </c>
      <c r="B275" t="e">
        <f>VLOOKUP('Ctrl+V'!B250,DATA!$A$1:$B$600,2,0)</f>
        <v>#N/A</v>
      </c>
      <c r="C275">
        <f>IF('Ctrl+V'!P250=1,'Ctrl+V'!C$2:L251,0)</f>
        <v>0</v>
      </c>
      <c r="D275" t="e">
        <f>VLOOKUP('Ctrl+V'!D250,DATA!$D$1:$E$600,2,0)</f>
        <v>#N/A</v>
      </c>
      <c r="E275" s="9">
        <f>IF('Ctrl+V'!P250=1,'Ctrl+V'!$E250:$L251,0)</f>
        <v>0</v>
      </c>
      <c r="F275" s="9">
        <f>IF('Ctrl+V'!P250=1,'Ctrl+V'!$F250:$L251,0)</f>
        <v>0</v>
      </c>
      <c r="G275">
        <f>IF('Ctrl+V'!P250=1,'Ctrl+V'!$G250:$L251,0)</f>
        <v>0</v>
      </c>
      <c r="H275">
        <f>IF('Ctrl+V'!P250=1,'Ctrl+V'!$H250:$L251,0)</f>
        <v>0</v>
      </c>
      <c r="I275" t="e">
        <f>VLOOKUP('Ctrl+V'!I250,DATA!$G$1:$H$601,2,0)</f>
        <v>#N/A</v>
      </c>
      <c r="J275" s="9">
        <f>IF('Ctrl+V'!P250=1,'Ctrl+V'!$J250:$L251,0)</f>
        <v>0</v>
      </c>
      <c r="K275" s="9">
        <f>IF('Ctrl+V'!P250=1,'Ctrl+V'!$K250:$L251,0)</f>
        <v>0</v>
      </c>
      <c r="L275">
        <f>IF('Ctrl+V'!P250=1,'Ctrl+V'!$L250:$L251,0)</f>
        <v>0</v>
      </c>
      <c r="M275">
        <f>IF('Ctrl+V'!P250=1,'Ctrl+V'!$M250:$M251,0)</f>
        <v>0</v>
      </c>
      <c r="N275">
        <f>IF('Ctrl+V'!P250=1,'Ctrl+V'!$N250:$N251,0)</f>
        <v>0</v>
      </c>
      <c r="O275">
        <f t="shared" si="13"/>
        <v>0</v>
      </c>
      <c r="P275" t="str">
        <f t="shared" si="14"/>
        <v/>
      </c>
      <c r="Q275" t="str">
        <f>IF(P275="","",MAX(Q$1:Q274)+1)</f>
        <v/>
      </c>
      <c r="R275">
        <f>IF('Ctrl+V'!P250=1,'Ctrl+V'!$O250:$O251,0)</f>
        <v>0</v>
      </c>
    </row>
    <row r="276" spans="1:18" x14ac:dyDescent="0.25">
      <c r="A276">
        <f>IF('Ctrl+V'!P251=1,'Ctrl+V'!$A251:$L252,0)</f>
        <v>0</v>
      </c>
      <c r="B276" t="e">
        <f>VLOOKUP('Ctrl+V'!B251,DATA!$A$1:$B$600,2,0)</f>
        <v>#N/A</v>
      </c>
      <c r="C276">
        <f>IF('Ctrl+V'!P251=1,'Ctrl+V'!C$2:L252,0)</f>
        <v>0</v>
      </c>
      <c r="D276" t="e">
        <f>VLOOKUP('Ctrl+V'!D251,DATA!$D$1:$E$600,2,0)</f>
        <v>#N/A</v>
      </c>
      <c r="E276" s="9">
        <f>IF('Ctrl+V'!P251=1,'Ctrl+V'!$E251:$L252,0)</f>
        <v>0</v>
      </c>
      <c r="F276" s="9">
        <f>IF('Ctrl+V'!P251=1,'Ctrl+V'!$F251:$L252,0)</f>
        <v>0</v>
      </c>
      <c r="G276">
        <f>IF('Ctrl+V'!P251=1,'Ctrl+V'!$G251:$L252,0)</f>
        <v>0</v>
      </c>
      <c r="H276">
        <f>IF('Ctrl+V'!P251=1,'Ctrl+V'!$H251:$L252,0)</f>
        <v>0</v>
      </c>
      <c r="I276" t="e">
        <f>VLOOKUP('Ctrl+V'!I251,DATA!$G$1:$H$601,2,0)</f>
        <v>#N/A</v>
      </c>
      <c r="J276" s="9">
        <f>IF('Ctrl+V'!P251=1,'Ctrl+V'!$J251:$L252,0)</f>
        <v>0</v>
      </c>
      <c r="K276" s="9">
        <f>IF('Ctrl+V'!P251=1,'Ctrl+V'!$K251:$L252,0)</f>
        <v>0</v>
      </c>
      <c r="L276">
        <f>IF('Ctrl+V'!P251=1,'Ctrl+V'!$L251:$L252,0)</f>
        <v>0</v>
      </c>
      <c r="M276">
        <f>IF('Ctrl+V'!P251=1,'Ctrl+V'!$M251:$M252,0)</f>
        <v>0</v>
      </c>
      <c r="N276">
        <f>IF('Ctrl+V'!P251=1,'Ctrl+V'!$N251:$N252,0)</f>
        <v>0</v>
      </c>
      <c r="O276">
        <f t="shared" si="13"/>
        <v>0</v>
      </c>
      <c r="P276" t="str">
        <f t="shared" si="14"/>
        <v/>
      </c>
      <c r="Q276" t="str">
        <f>IF(P276="","",MAX(Q$1:Q275)+1)</f>
        <v/>
      </c>
      <c r="R276">
        <f>IF('Ctrl+V'!P251=1,'Ctrl+V'!$O251:$O252,0)</f>
        <v>0</v>
      </c>
    </row>
    <row r="277" spans="1:18" x14ac:dyDescent="0.25">
      <c r="A277">
        <f>IF('Ctrl+V'!P252=1,'Ctrl+V'!$A252:$L253,0)</f>
        <v>0</v>
      </c>
      <c r="B277" t="e">
        <f>VLOOKUP('Ctrl+V'!B252,DATA!$A$1:$B$600,2,0)</f>
        <v>#N/A</v>
      </c>
      <c r="C277">
        <f>IF('Ctrl+V'!P252=1,'Ctrl+V'!C$2:L253,0)</f>
        <v>0</v>
      </c>
      <c r="D277" t="e">
        <f>VLOOKUP('Ctrl+V'!D252,DATA!$D$1:$E$600,2,0)</f>
        <v>#N/A</v>
      </c>
      <c r="E277" s="9">
        <f>IF('Ctrl+V'!P252=1,'Ctrl+V'!$E252:$L253,0)</f>
        <v>0</v>
      </c>
      <c r="F277" s="9">
        <f>IF('Ctrl+V'!P252=1,'Ctrl+V'!$F252:$L253,0)</f>
        <v>0</v>
      </c>
      <c r="G277">
        <f>IF('Ctrl+V'!P252=1,'Ctrl+V'!$G252:$L253,0)</f>
        <v>0</v>
      </c>
      <c r="H277">
        <f>IF('Ctrl+V'!P252=1,'Ctrl+V'!$H252:$L253,0)</f>
        <v>0</v>
      </c>
      <c r="I277" t="e">
        <f>VLOOKUP('Ctrl+V'!I252,DATA!$G$1:$H$601,2,0)</f>
        <v>#N/A</v>
      </c>
      <c r="J277" s="9">
        <f>IF('Ctrl+V'!P252=1,'Ctrl+V'!$J252:$L253,0)</f>
        <v>0</v>
      </c>
      <c r="K277" s="9">
        <f>IF('Ctrl+V'!P252=1,'Ctrl+V'!$K252:$L253,0)</f>
        <v>0</v>
      </c>
      <c r="L277">
        <f>IF('Ctrl+V'!P252=1,'Ctrl+V'!$L252:$L253,0)</f>
        <v>0</v>
      </c>
      <c r="M277">
        <f>IF('Ctrl+V'!P252=1,'Ctrl+V'!$M252:$M253,0)</f>
        <v>0</v>
      </c>
      <c r="N277">
        <f>IF('Ctrl+V'!P252=1,'Ctrl+V'!$N252:$N253,0)</f>
        <v>0</v>
      </c>
      <c r="O277">
        <f t="shared" si="13"/>
        <v>0</v>
      </c>
      <c r="P277" t="str">
        <f t="shared" si="14"/>
        <v/>
      </c>
      <c r="Q277" t="str">
        <f>IF(P277="","",MAX(Q$1:Q276)+1)</f>
        <v/>
      </c>
      <c r="R277">
        <f>IF('Ctrl+V'!P252=1,'Ctrl+V'!$O252:$O253,0)</f>
        <v>0</v>
      </c>
    </row>
    <row r="278" spans="1:18" x14ac:dyDescent="0.25">
      <c r="A278">
        <f>IF('Ctrl+V'!P253=1,'Ctrl+V'!$A253:$L254,0)</f>
        <v>0</v>
      </c>
      <c r="B278" t="e">
        <f>VLOOKUP('Ctrl+V'!B253,DATA!$A$1:$B$600,2,0)</f>
        <v>#N/A</v>
      </c>
      <c r="C278">
        <f>IF('Ctrl+V'!P253=1,'Ctrl+V'!C$2:L254,0)</f>
        <v>0</v>
      </c>
      <c r="D278" t="e">
        <f>VLOOKUP('Ctrl+V'!D253,DATA!$D$1:$E$600,2,0)</f>
        <v>#N/A</v>
      </c>
      <c r="E278" s="9">
        <f>IF('Ctrl+V'!P253=1,'Ctrl+V'!$E253:$L254,0)</f>
        <v>0</v>
      </c>
      <c r="F278" s="9">
        <f>IF('Ctrl+V'!P253=1,'Ctrl+V'!$F253:$L254,0)</f>
        <v>0</v>
      </c>
      <c r="G278">
        <f>IF('Ctrl+V'!P253=1,'Ctrl+V'!$G253:$L254,0)</f>
        <v>0</v>
      </c>
      <c r="H278">
        <f>IF('Ctrl+V'!P253=1,'Ctrl+V'!$H253:$L254,0)</f>
        <v>0</v>
      </c>
      <c r="I278" t="e">
        <f>VLOOKUP('Ctrl+V'!I253,DATA!$G$1:$H$601,2,0)</f>
        <v>#N/A</v>
      </c>
      <c r="J278" s="9">
        <f>IF('Ctrl+V'!P253=1,'Ctrl+V'!$J253:$L254,0)</f>
        <v>0</v>
      </c>
      <c r="K278" s="9">
        <f>IF('Ctrl+V'!P253=1,'Ctrl+V'!$K253:$L254,0)</f>
        <v>0</v>
      </c>
      <c r="L278">
        <f>IF('Ctrl+V'!P253=1,'Ctrl+V'!$L253:$L254,0)</f>
        <v>0</v>
      </c>
      <c r="M278">
        <f>IF('Ctrl+V'!P253=1,'Ctrl+V'!$M253:$M254,0)</f>
        <v>0</v>
      </c>
      <c r="N278">
        <f>IF('Ctrl+V'!P253=1,'Ctrl+V'!$N253:$N254,0)</f>
        <v>0</v>
      </c>
      <c r="O278">
        <f t="shared" si="13"/>
        <v>0</v>
      </c>
      <c r="P278" t="str">
        <f t="shared" si="14"/>
        <v/>
      </c>
      <c r="Q278" t="str">
        <f>IF(P278="","",MAX(Q$1:Q277)+1)</f>
        <v/>
      </c>
      <c r="R278">
        <f>IF('Ctrl+V'!P253=1,'Ctrl+V'!$O253:$O254,0)</f>
        <v>0</v>
      </c>
    </row>
    <row r="279" spans="1:18" x14ac:dyDescent="0.25">
      <c r="A279">
        <f>IF('Ctrl+V'!P254=1,'Ctrl+V'!$A254:$L255,0)</f>
        <v>0</v>
      </c>
      <c r="B279" t="e">
        <f>VLOOKUP('Ctrl+V'!B254,DATA!$A$1:$B$600,2,0)</f>
        <v>#N/A</v>
      </c>
      <c r="C279">
        <f>IF('Ctrl+V'!P254=1,'Ctrl+V'!C$2:L255,0)</f>
        <v>0</v>
      </c>
      <c r="D279" t="e">
        <f>VLOOKUP('Ctrl+V'!D254,DATA!$D$1:$E$600,2,0)</f>
        <v>#N/A</v>
      </c>
      <c r="E279" s="9">
        <f>IF('Ctrl+V'!P254=1,'Ctrl+V'!$E254:$L255,0)</f>
        <v>0</v>
      </c>
      <c r="F279" s="9">
        <f>IF('Ctrl+V'!P254=1,'Ctrl+V'!$F254:$L255,0)</f>
        <v>0</v>
      </c>
      <c r="G279">
        <f>IF('Ctrl+V'!P254=1,'Ctrl+V'!$G254:$L255,0)</f>
        <v>0</v>
      </c>
      <c r="H279">
        <f>IF('Ctrl+V'!P254=1,'Ctrl+V'!$H254:$L255,0)</f>
        <v>0</v>
      </c>
      <c r="I279" t="e">
        <f>VLOOKUP('Ctrl+V'!I254,DATA!$G$1:$H$601,2,0)</f>
        <v>#N/A</v>
      </c>
      <c r="J279" s="9">
        <f>IF('Ctrl+V'!P254=1,'Ctrl+V'!$J254:$L255,0)</f>
        <v>0</v>
      </c>
      <c r="K279" s="9">
        <f>IF('Ctrl+V'!P254=1,'Ctrl+V'!$K254:$L255,0)</f>
        <v>0</v>
      </c>
      <c r="L279">
        <f>IF('Ctrl+V'!P254=1,'Ctrl+V'!$L254:$L255,0)</f>
        <v>0</v>
      </c>
      <c r="M279">
        <f>IF('Ctrl+V'!P254=1,'Ctrl+V'!$M254:$M255,0)</f>
        <v>0</v>
      </c>
      <c r="N279">
        <f>IF('Ctrl+V'!P254=1,'Ctrl+V'!$N254:$N255,0)</f>
        <v>0</v>
      </c>
      <c r="O279">
        <f t="shared" si="13"/>
        <v>0</v>
      </c>
      <c r="P279" t="str">
        <f t="shared" si="14"/>
        <v/>
      </c>
      <c r="Q279" t="str">
        <f>IF(P279="","",MAX(Q$1:Q278)+1)</f>
        <v/>
      </c>
      <c r="R279">
        <f>IF('Ctrl+V'!P254=1,'Ctrl+V'!$O254:$O255,0)</f>
        <v>0</v>
      </c>
    </row>
    <row r="280" spans="1:18" x14ac:dyDescent="0.25">
      <c r="A280">
        <f>IF('Ctrl+V'!P255=1,'Ctrl+V'!$A255:$L256,0)</f>
        <v>0</v>
      </c>
      <c r="B280" t="e">
        <f>VLOOKUP('Ctrl+V'!B255,DATA!$A$1:$B$600,2,0)</f>
        <v>#N/A</v>
      </c>
      <c r="C280">
        <f>IF('Ctrl+V'!P255=1,'Ctrl+V'!C$2:L256,0)</f>
        <v>0</v>
      </c>
      <c r="D280" t="e">
        <f>VLOOKUP('Ctrl+V'!D255,DATA!$D$1:$E$600,2,0)</f>
        <v>#N/A</v>
      </c>
      <c r="E280" s="9">
        <f>IF('Ctrl+V'!P255=1,'Ctrl+V'!$E255:$L256,0)</f>
        <v>0</v>
      </c>
      <c r="F280" s="9">
        <f>IF('Ctrl+V'!P255=1,'Ctrl+V'!$F255:$L256,0)</f>
        <v>0</v>
      </c>
      <c r="G280">
        <f>IF('Ctrl+V'!P255=1,'Ctrl+V'!$G255:$L256,0)</f>
        <v>0</v>
      </c>
      <c r="H280">
        <f>IF('Ctrl+V'!P255=1,'Ctrl+V'!$H255:$L256,0)</f>
        <v>0</v>
      </c>
      <c r="I280" t="e">
        <f>VLOOKUP('Ctrl+V'!I255,DATA!$G$1:$H$601,2,0)</f>
        <v>#N/A</v>
      </c>
      <c r="J280" s="9">
        <f>IF('Ctrl+V'!P255=1,'Ctrl+V'!$J255:$L256,0)</f>
        <v>0</v>
      </c>
      <c r="K280" s="9">
        <f>IF('Ctrl+V'!P255=1,'Ctrl+V'!$K255:$L256,0)</f>
        <v>0</v>
      </c>
      <c r="L280">
        <f>IF('Ctrl+V'!P255=1,'Ctrl+V'!$L255:$L256,0)</f>
        <v>0</v>
      </c>
      <c r="M280">
        <f>IF('Ctrl+V'!P255=1,'Ctrl+V'!$M255:$M256,0)</f>
        <v>0</v>
      </c>
      <c r="N280">
        <f>IF('Ctrl+V'!P255=1,'Ctrl+V'!$N255:$N256,0)</f>
        <v>0</v>
      </c>
      <c r="O280">
        <f t="shared" si="13"/>
        <v>0</v>
      </c>
      <c r="P280" t="str">
        <f t="shared" si="14"/>
        <v/>
      </c>
      <c r="Q280" t="str">
        <f>IF(P280="","",MAX(Q$1:Q279)+1)</f>
        <v/>
      </c>
      <c r="R280">
        <f>IF('Ctrl+V'!P255=1,'Ctrl+V'!$O255:$O256,0)</f>
        <v>0</v>
      </c>
    </row>
    <row r="281" spans="1:18" x14ac:dyDescent="0.25">
      <c r="A281">
        <f>IF('Ctrl+V'!P256=1,'Ctrl+V'!$A256:$L257,0)</f>
        <v>0</v>
      </c>
      <c r="B281" t="e">
        <f>VLOOKUP('Ctrl+V'!B256,DATA!$A$1:$B$600,2,0)</f>
        <v>#N/A</v>
      </c>
      <c r="C281">
        <f>IF('Ctrl+V'!P256=1,'Ctrl+V'!C$2:L257,0)</f>
        <v>0</v>
      </c>
      <c r="D281" t="e">
        <f>VLOOKUP('Ctrl+V'!D256,DATA!$D$1:$E$600,2,0)</f>
        <v>#N/A</v>
      </c>
      <c r="E281" s="9">
        <f>IF('Ctrl+V'!P256=1,'Ctrl+V'!$E256:$L257,0)</f>
        <v>0</v>
      </c>
      <c r="F281" s="9">
        <f>IF('Ctrl+V'!P256=1,'Ctrl+V'!$F256:$L257,0)</f>
        <v>0</v>
      </c>
      <c r="G281">
        <f>IF('Ctrl+V'!P256=1,'Ctrl+V'!$G256:$L257,0)</f>
        <v>0</v>
      </c>
      <c r="H281">
        <f>IF('Ctrl+V'!P256=1,'Ctrl+V'!$H256:$L257,0)</f>
        <v>0</v>
      </c>
      <c r="I281" t="e">
        <f>VLOOKUP('Ctrl+V'!I256,DATA!$G$1:$H$601,2,0)</f>
        <v>#N/A</v>
      </c>
      <c r="J281" s="9">
        <f>IF('Ctrl+V'!P256=1,'Ctrl+V'!$J256:$L257,0)</f>
        <v>0</v>
      </c>
      <c r="K281" s="9">
        <f>IF('Ctrl+V'!P256=1,'Ctrl+V'!$K256:$L257,0)</f>
        <v>0</v>
      </c>
      <c r="L281">
        <f>IF('Ctrl+V'!P256=1,'Ctrl+V'!$L256:$L257,0)</f>
        <v>0</v>
      </c>
      <c r="M281">
        <f>IF('Ctrl+V'!P256=1,'Ctrl+V'!$M256:$M257,0)</f>
        <v>0</v>
      </c>
      <c r="N281">
        <f>IF('Ctrl+V'!P256=1,'Ctrl+V'!$N256:$N257,0)</f>
        <v>0</v>
      </c>
      <c r="O281">
        <f t="shared" si="13"/>
        <v>0</v>
      </c>
      <c r="P281" t="str">
        <f t="shared" si="14"/>
        <v/>
      </c>
      <c r="Q281" t="str">
        <f>IF(P281="","",MAX(Q$1:Q280)+1)</f>
        <v/>
      </c>
      <c r="R281">
        <f>IF('Ctrl+V'!P256=1,'Ctrl+V'!$O256:$O257,0)</f>
        <v>0</v>
      </c>
    </row>
    <row r="282" spans="1:18" x14ac:dyDescent="0.25">
      <c r="A282">
        <f>IF('Ctrl+V'!P257=1,'Ctrl+V'!$A257:$L258,0)</f>
        <v>0</v>
      </c>
      <c r="B282" t="e">
        <f>VLOOKUP('Ctrl+V'!B257,DATA!$A$1:$B$600,2,0)</f>
        <v>#N/A</v>
      </c>
      <c r="C282">
        <f>IF('Ctrl+V'!P257=1,'Ctrl+V'!C$2:L258,0)</f>
        <v>0</v>
      </c>
      <c r="D282" t="e">
        <f>VLOOKUP('Ctrl+V'!D257,DATA!$D$1:$E$600,2,0)</f>
        <v>#N/A</v>
      </c>
      <c r="E282" s="9">
        <f>IF('Ctrl+V'!P257=1,'Ctrl+V'!$E257:$L258,0)</f>
        <v>0</v>
      </c>
      <c r="F282" s="9">
        <f>IF('Ctrl+V'!P257=1,'Ctrl+V'!$F257:$L258,0)</f>
        <v>0</v>
      </c>
      <c r="G282">
        <f>IF('Ctrl+V'!P257=1,'Ctrl+V'!$G257:$L258,0)</f>
        <v>0</v>
      </c>
      <c r="H282">
        <f>IF('Ctrl+V'!P257=1,'Ctrl+V'!$H257:$L258,0)</f>
        <v>0</v>
      </c>
      <c r="I282" t="e">
        <f>VLOOKUP('Ctrl+V'!I257,DATA!$G$1:$H$601,2,0)</f>
        <v>#N/A</v>
      </c>
      <c r="J282" s="9">
        <f>IF('Ctrl+V'!P257=1,'Ctrl+V'!$J257:$L258,0)</f>
        <v>0</v>
      </c>
      <c r="K282" s="9">
        <f>IF('Ctrl+V'!P257=1,'Ctrl+V'!$K257:$L258,0)</f>
        <v>0</v>
      </c>
      <c r="L282">
        <f>IF('Ctrl+V'!P257=1,'Ctrl+V'!$L257:$L258,0)</f>
        <v>0</v>
      </c>
      <c r="M282">
        <f>IF('Ctrl+V'!P257=1,'Ctrl+V'!$M257:$M258,0)</f>
        <v>0</v>
      </c>
      <c r="N282">
        <f>IF('Ctrl+V'!P257=1,'Ctrl+V'!$N257:$N258,0)</f>
        <v>0</v>
      </c>
      <c r="O282">
        <f t="shared" si="13"/>
        <v>0</v>
      </c>
      <c r="P282" t="str">
        <f t="shared" si="14"/>
        <v/>
      </c>
      <c r="Q282" t="str">
        <f>IF(P282="","",MAX(Q$1:Q281)+1)</f>
        <v/>
      </c>
      <c r="R282">
        <f>IF('Ctrl+V'!P257=1,'Ctrl+V'!$O257:$O258,0)</f>
        <v>0</v>
      </c>
    </row>
    <row r="283" spans="1:18" x14ac:dyDescent="0.25">
      <c r="A283">
        <f>IF('Ctrl+V'!P258=1,'Ctrl+V'!$A258:$L259,0)</f>
        <v>0</v>
      </c>
      <c r="B283" t="e">
        <f>VLOOKUP('Ctrl+V'!B258,DATA!$A$1:$B$600,2,0)</f>
        <v>#N/A</v>
      </c>
      <c r="C283">
        <f>IF('Ctrl+V'!P258=1,'Ctrl+V'!C$2:L259,0)</f>
        <v>0</v>
      </c>
      <c r="D283" t="e">
        <f>VLOOKUP('Ctrl+V'!D258,DATA!$D$1:$E$600,2,0)</f>
        <v>#N/A</v>
      </c>
      <c r="E283" s="9">
        <f>IF('Ctrl+V'!P258=1,'Ctrl+V'!$E258:$L259,0)</f>
        <v>0</v>
      </c>
      <c r="F283" s="9">
        <f>IF('Ctrl+V'!P258=1,'Ctrl+V'!$F258:$L259,0)</f>
        <v>0</v>
      </c>
      <c r="G283">
        <f>IF('Ctrl+V'!P258=1,'Ctrl+V'!$G258:$L259,0)</f>
        <v>0</v>
      </c>
      <c r="H283">
        <f>IF('Ctrl+V'!P258=1,'Ctrl+V'!$H258:$L259,0)</f>
        <v>0</v>
      </c>
      <c r="I283" t="e">
        <f>VLOOKUP('Ctrl+V'!I258,DATA!$G$1:$H$601,2,0)</f>
        <v>#N/A</v>
      </c>
      <c r="J283" s="9">
        <f>IF('Ctrl+V'!P258=1,'Ctrl+V'!$J258:$L259,0)</f>
        <v>0</v>
      </c>
      <c r="K283" s="9">
        <f>IF('Ctrl+V'!P258=1,'Ctrl+V'!$K258:$L259,0)</f>
        <v>0</v>
      </c>
      <c r="L283">
        <f>IF('Ctrl+V'!P258=1,'Ctrl+V'!$L258:$L259,0)</f>
        <v>0</v>
      </c>
      <c r="M283">
        <f>IF('Ctrl+V'!P258=1,'Ctrl+V'!$M258:$M259,0)</f>
        <v>0</v>
      </c>
      <c r="N283">
        <f>IF('Ctrl+V'!P258=1,'Ctrl+V'!$N258:$N259,0)</f>
        <v>0</v>
      </c>
      <c r="O283">
        <f t="shared" si="13"/>
        <v>0</v>
      </c>
      <c r="P283" t="str">
        <f t="shared" si="14"/>
        <v/>
      </c>
      <c r="Q283" t="str">
        <f>IF(P283="","",MAX(Q$1:Q282)+1)</f>
        <v/>
      </c>
      <c r="R283">
        <f>IF('Ctrl+V'!P258=1,'Ctrl+V'!$O258:$O259,0)</f>
        <v>0</v>
      </c>
    </row>
    <row r="284" spans="1:18" x14ac:dyDescent="0.25">
      <c r="A284">
        <f>IF('Ctrl+V'!P259=1,'Ctrl+V'!$A259:$L260,0)</f>
        <v>0</v>
      </c>
      <c r="B284" t="e">
        <f>VLOOKUP('Ctrl+V'!B259,DATA!$A$1:$B$600,2,0)</f>
        <v>#N/A</v>
      </c>
      <c r="C284">
        <f>IF('Ctrl+V'!P259=1,'Ctrl+V'!C$2:L260,0)</f>
        <v>0</v>
      </c>
      <c r="D284" t="e">
        <f>VLOOKUP('Ctrl+V'!D259,DATA!$D$1:$E$600,2,0)</f>
        <v>#N/A</v>
      </c>
      <c r="E284" s="9">
        <f>IF('Ctrl+V'!P259=1,'Ctrl+V'!$E259:$L260,0)</f>
        <v>0</v>
      </c>
      <c r="F284" s="9">
        <f>IF('Ctrl+V'!P259=1,'Ctrl+V'!$F259:$L260,0)</f>
        <v>0</v>
      </c>
      <c r="G284">
        <f>IF('Ctrl+V'!P259=1,'Ctrl+V'!$G259:$L260,0)</f>
        <v>0</v>
      </c>
      <c r="H284">
        <f>IF('Ctrl+V'!P259=1,'Ctrl+V'!$H259:$L260,0)</f>
        <v>0</v>
      </c>
      <c r="I284" t="e">
        <f>VLOOKUP('Ctrl+V'!I259,DATA!$G$1:$H$601,2,0)</f>
        <v>#N/A</v>
      </c>
      <c r="J284" s="9">
        <f>IF('Ctrl+V'!P259=1,'Ctrl+V'!$J259:$L260,0)</f>
        <v>0</v>
      </c>
      <c r="K284" s="9">
        <f>IF('Ctrl+V'!P259=1,'Ctrl+V'!$K259:$L260,0)</f>
        <v>0</v>
      </c>
      <c r="L284">
        <f>IF('Ctrl+V'!P259=1,'Ctrl+V'!$L259:$L260,0)</f>
        <v>0</v>
      </c>
      <c r="M284">
        <f>IF('Ctrl+V'!P259=1,'Ctrl+V'!$M259:$M260,0)</f>
        <v>0</v>
      </c>
      <c r="N284">
        <f>IF('Ctrl+V'!P259=1,'Ctrl+V'!$N259:$N260,0)</f>
        <v>0</v>
      </c>
      <c r="O284">
        <f t="shared" si="13"/>
        <v>0</v>
      </c>
      <c r="P284" t="str">
        <f t="shared" si="14"/>
        <v/>
      </c>
      <c r="Q284" t="str">
        <f>IF(P284="","",MAX(Q$1:Q283)+1)</f>
        <v/>
      </c>
      <c r="R284">
        <f>IF('Ctrl+V'!P259=1,'Ctrl+V'!$O259:$O260,0)</f>
        <v>0</v>
      </c>
    </row>
    <row r="285" spans="1:18" x14ac:dyDescent="0.25">
      <c r="A285">
        <f>IF('Ctrl+V'!P260=1,'Ctrl+V'!$A260:$L261,0)</f>
        <v>0</v>
      </c>
      <c r="B285" t="e">
        <f>VLOOKUP('Ctrl+V'!B260,DATA!$A$1:$B$600,2,0)</f>
        <v>#N/A</v>
      </c>
      <c r="C285">
        <f>IF('Ctrl+V'!P260=1,'Ctrl+V'!C$2:L261,0)</f>
        <v>0</v>
      </c>
      <c r="D285" t="e">
        <f>VLOOKUP('Ctrl+V'!D260,DATA!$D$1:$E$600,2,0)</f>
        <v>#N/A</v>
      </c>
      <c r="E285" s="9">
        <f>IF('Ctrl+V'!P260=1,'Ctrl+V'!$E260:$L261,0)</f>
        <v>0</v>
      </c>
      <c r="F285" s="9">
        <f>IF('Ctrl+V'!P260=1,'Ctrl+V'!$F260:$L261,0)</f>
        <v>0</v>
      </c>
      <c r="G285">
        <f>IF('Ctrl+V'!P260=1,'Ctrl+V'!$G260:$L261,0)</f>
        <v>0</v>
      </c>
      <c r="H285">
        <f>IF('Ctrl+V'!P260=1,'Ctrl+V'!$H260:$L261,0)</f>
        <v>0</v>
      </c>
      <c r="I285" t="e">
        <f>VLOOKUP('Ctrl+V'!I260,DATA!$G$1:$H$601,2,0)</f>
        <v>#N/A</v>
      </c>
      <c r="J285" s="9">
        <f>IF('Ctrl+V'!P260=1,'Ctrl+V'!$J260:$L261,0)</f>
        <v>0</v>
      </c>
      <c r="K285" s="9">
        <f>IF('Ctrl+V'!P260=1,'Ctrl+V'!$K260:$L261,0)</f>
        <v>0</v>
      </c>
      <c r="L285">
        <f>IF('Ctrl+V'!P260=1,'Ctrl+V'!$L260:$L261,0)</f>
        <v>0</v>
      </c>
      <c r="M285">
        <f>IF('Ctrl+V'!P260=1,'Ctrl+V'!$M260:$M261,0)</f>
        <v>0</v>
      </c>
      <c r="N285">
        <f>IF('Ctrl+V'!P260=1,'Ctrl+V'!$N260:$N261,0)</f>
        <v>0</v>
      </c>
      <c r="O285">
        <f t="shared" si="13"/>
        <v>0</v>
      </c>
      <c r="P285" t="str">
        <f t="shared" si="14"/>
        <v/>
      </c>
      <c r="Q285" t="str">
        <f>IF(P285="","",MAX(Q$1:Q284)+1)</f>
        <v/>
      </c>
      <c r="R285">
        <f>IF('Ctrl+V'!P260=1,'Ctrl+V'!$O260:$O261,0)</f>
        <v>0</v>
      </c>
    </row>
    <row r="286" spans="1:18" x14ac:dyDescent="0.25">
      <c r="A286">
        <f>IF('Ctrl+V'!P261=1,'Ctrl+V'!$A261:$L262,0)</f>
        <v>0</v>
      </c>
      <c r="B286" t="e">
        <f>VLOOKUP('Ctrl+V'!B261,DATA!$A$1:$B$600,2,0)</f>
        <v>#N/A</v>
      </c>
      <c r="C286">
        <f>IF('Ctrl+V'!P261=1,'Ctrl+V'!C$2:L262,0)</f>
        <v>0</v>
      </c>
      <c r="D286" t="e">
        <f>VLOOKUP('Ctrl+V'!D261,DATA!$D$1:$E$600,2,0)</f>
        <v>#N/A</v>
      </c>
      <c r="E286" s="9">
        <f>IF('Ctrl+V'!P261=1,'Ctrl+V'!$E261:$L262,0)</f>
        <v>0</v>
      </c>
      <c r="F286" s="9">
        <f>IF('Ctrl+V'!P261=1,'Ctrl+V'!$F261:$L262,0)</f>
        <v>0</v>
      </c>
      <c r="G286">
        <f>IF('Ctrl+V'!P261=1,'Ctrl+V'!$G261:$L262,0)</f>
        <v>0</v>
      </c>
      <c r="H286">
        <f>IF('Ctrl+V'!P261=1,'Ctrl+V'!$H261:$L262,0)</f>
        <v>0</v>
      </c>
      <c r="I286" t="e">
        <f>VLOOKUP('Ctrl+V'!I261,DATA!$G$1:$H$601,2,0)</f>
        <v>#N/A</v>
      </c>
      <c r="J286" s="9">
        <f>IF('Ctrl+V'!P261=1,'Ctrl+V'!$J261:$L262,0)</f>
        <v>0</v>
      </c>
      <c r="K286" s="9">
        <f>IF('Ctrl+V'!P261=1,'Ctrl+V'!$K261:$L262,0)</f>
        <v>0</v>
      </c>
      <c r="L286">
        <f>IF('Ctrl+V'!P261=1,'Ctrl+V'!$L261:$L262,0)</f>
        <v>0</v>
      </c>
      <c r="M286">
        <f>IF('Ctrl+V'!P261=1,'Ctrl+V'!$M261:$M262,0)</f>
        <v>0</v>
      </c>
      <c r="N286">
        <f>IF('Ctrl+V'!P261=1,'Ctrl+V'!$N261:$N262,0)</f>
        <v>0</v>
      </c>
      <c r="O286">
        <f t="shared" si="13"/>
        <v>0</v>
      </c>
      <c r="P286" t="str">
        <f t="shared" si="14"/>
        <v/>
      </c>
      <c r="Q286" t="str">
        <f>IF(P286="","",MAX(Q$1:Q285)+1)</f>
        <v/>
      </c>
      <c r="R286">
        <f>IF('Ctrl+V'!P261=1,'Ctrl+V'!$O261:$O262,0)</f>
        <v>0</v>
      </c>
    </row>
    <row r="287" spans="1:18" x14ac:dyDescent="0.25">
      <c r="A287">
        <f>IF('Ctrl+V'!P262=1,'Ctrl+V'!$A262:$L263,0)</f>
        <v>0</v>
      </c>
      <c r="B287" t="e">
        <f>VLOOKUP('Ctrl+V'!B262,DATA!$A$1:$B$600,2,0)</f>
        <v>#N/A</v>
      </c>
      <c r="C287">
        <f>IF('Ctrl+V'!P262=1,'Ctrl+V'!C$2:L263,0)</f>
        <v>0</v>
      </c>
      <c r="D287" t="e">
        <f>VLOOKUP('Ctrl+V'!D262,DATA!$D$1:$E$600,2,0)</f>
        <v>#N/A</v>
      </c>
      <c r="E287" s="9">
        <f>IF('Ctrl+V'!P262=1,'Ctrl+V'!$E262:$L263,0)</f>
        <v>0</v>
      </c>
      <c r="F287" s="9">
        <f>IF('Ctrl+V'!P262=1,'Ctrl+V'!$F262:$L263,0)</f>
        <v>0</v>
      </c>
      <c r="G287">
        <f>IF('Ctrl+V'!P262=1,'Ctrl+V'!$G262:$L263,0)</f>
        <v>0</v>
      </c>
      <c r="H287">
        <f>IF('Ctrl+V'!P262=1,'Ctrl+V'!$H262:$L263,0)</f>
        <v>0</v>
      </c>
      <c r="I287" t="e">
        <f>VLOOKUP('Ctrl+V'!I262,DATA!$G$1:$H$601,2,0)</f>
        <v>#N/A</v>
      </c>
      <c r="J287" s="9">
        <f>IF('Ctrl+V'!P262=1,'Ctrl+V'!$J262:$L263,0)</f>
        <v>0</v>
      </c>
      <c r="K287" s="9">
        <f>IF('Ctrl+V'!P262=1,'Ctrl+V'!$K262:$L263,0)</f>
        <v>0</v>
      </c>
      <c r="L287">
        <f>IF('Ctrl+V'!P262=1,'Ctrl+V'!$L262:$L263,0)</f>
        <v>0</v>
      </c>
      <c r="M287">
        <f>IF('Ctrl+V'!P262=1,'Ctrl+V'!$M262:$M263,0)</f>
        <v>0</v>
      </c>
      <c r="N287">
        <f>IF('Ctrl+V'!P262=1,'Ctrl+V'!$N262:$N263,0)</f>
        <v>0</v>
      </c>
      <c r="O287">
        <f t="shared" si="13"/>
        <v>0</v>
      </c>
      <c r="P287" t="str">
        <f t="shared" si="14"/>
        <v/>
      </c>
      <c r="Q287" t="str">
        <f>IF(P287="","",MAX(Q$1:Q286)+1)</f>
        <v/>
      </c>
      <c r="R287">
        <f>IF('Ctrl+V'!P262=1,'Ctrl+V'!$O262:$O263,0)</f>
        <v>0</v>
      </c>
    </row>
    <row r="288" spans="1:18" x14ac:dyDescent="0.25">
      <c r="A288">
        <f>IF('Ctrl+V'!P263=1,'Ctrl+V'!$A263:$L264,0)</f>
        <v>0</v>
      </c>
      <c r="B288" t="e">
        <f>VLOOKUP('Ctrl+V'!B263,DATA!$A$1:$B$600,2,0)</f>
        <v>#N/A</v>
      </c>
      <c r="C288">
        <f>IF('Ctrl+V'!P263=1,'Ctrl+V'!C$2:L264,0)</f>
        <v>0</v>
      </c>
      <c r="D288" t="e">
        <f>VLOOKUP('Ctrl+V'!D263,DATA!$D$1:$E$600,2,0)</f>
        <v>#N/A</v>
      </c>
      <c r="E288" s="9">
        <f>IF('Ctrl+V'!P263=1,'Ctrl+V'!$E263:$L264,0)</f>
        <v>0</v>
      </c>
      <c r="F288" s="9">
        <f>IF('Ctrl+V'!P263=1,'Ctrl+V'!$F263:$L264,0)</f>
        <v>0</v>
      </c>
      <c r="G288">
        <f>IF('Ctrl+V'!P263=1,'Ctrl+V'!$G263:$L264,0)</f>
        <v>0</v>
      </c>
      <c r="H288">
        <f>IF('Ctrl+V'!P263=1,'Ctrl+V'!$H263:$L264,0)</f>
        <v>0</v>
      </c>
      <c r="I288" t="e">
        <f>VLOOKUP('Ctrl+V'!I263,DATA!$G$1:$H$601,2,0)</f>
        <v>#N/A</v>
      </c>
      <c r="J288" s="9">
        <f>IF('Ctrl+V'!P263=1,'Ctrl+V'!$J263:$L264,0)</f>
        <v>0</v>
      </c>
      <c r="K288" s="9">
        <f>IF('Ctrl+V'!P263=1,'Ctrl+V'!$K263:$L264,0)</f>
        <v>0</v>
      </c>
      <c r="L288">
        <f>IF('Ctrl+V'!P263=1,'Ctrl+V'!$L263:$L264,0)</f>
        <v>0</v>
      </c>
      <c r="M288">
        <f>IF('Ctrl+V'!P263=1,'Ctrl+V'!$M263:$M264,0)</f>
        <v>0</v>
      </c>
      <c r="N288">
        <f>IF('Ctrl+V'!P263=1,'Ctrl+V'!$N263:$N264,0)</f>
        <v>0</v>
      </c>
      <c r="O288">
        <f t="shared" si="13"/>
        <v>0</v>
      </c>
      <c r="P288" t="str">
        <f t="shared" si="14"/>
        <v/>
      </c>
      <c r="Q288" t="str">
        <f>IF(P288="","",MAX(Q$1:Q287)+1)</f>
        <v/>
      </c>
      <c r="R288">
        <f>IF('Ctrl+V'!P263=1,'Ctrl+V'!$O263:$O264,0)</f>
        <v>0</v>
      </c>
    </row>
    <row r="289" spans="1:18" x14ac:dyDescent="0.25">
      <c r="A289">
        <f>IF('Ctrl+V'!P264=1,'Ctrl+V'!$A264:$L265,0)</f>
        <v>0</v>
      </c>
      <c r="B289" t="e">
        <f>VLOOKUP('Ctrl+V'!B264,DATA!$A$1:$B$600,2,0)</f>
        <v>#N/A</v>
      </c>
      <c r="C289">
        <f>IF('Ctrl+V'!P264=1,'Ctrl+V'!C$2:L265,0)</f>
        <v>0</v>
      </c>
      <c r="D289" t="e">
        <f>VLOOKUP('Ctrl+V'!D264,DATA!$D$1:$E$600,2,0)</f>
        <v>#N/A</v>
      </c>
      <c r="E289" s="9">
        <f>IF('Ctrl+V'!P264=1,'Ctrl+V'!$E264:$L265,0)</f>
        <v>0</v>
      </c>
      <c r="F289" s="9">
        <f>IF('Ctrl+V'!P264=1,'Ctrl+V'!$F264:$L265,0)</f>
        <v>0</v>
      </c>
      <c r="G289">
        <f>IF('Ctrl+V'!P264=1,'Ctrl+V'!$G264:$L265,0)</f>
        <v>0</v>
      </c>
      <c r="H289">
        <f>IF('Ctrl+V'!P264=1,'Ctrl+V'!$H264:$L265,0)</f>
        <v>0</v>
      </c>
      <c r="I289" t="e">
        <f>VLOOKUP('Ctrl+V'!I264,DATA!$G$1:$H$601,2,0)</f>
        <v>#N/A</v>
      </c>
      <c r="J289" s="9">
        <f>IF('Ctrl+V'!P264=1,'Ctrl+V'!$J264:$L265,0)</f>
        <v>0</v>
      </c>
      <c r="K289" s="9">
        <f>IF('Ctrl+V'!P264=1,'Ctrl+V'!$K264:$L265,0)</f>
        <v>0</v>
      </c>
      <c r="L289">
        <f>IF('Ctrl+V'!P264=1,'Ctrl+V'!$L264:$L265,0)</f>
        <v>0</v>
      </c>
      <c r="M289">
        <f>IF('Ctrl+V'!P264=1,'Ctrl+V'!$M264:$M265,0)</f>
        <v>0</v>
      </c>
      <c r="N289">
        <f>IF('Ctrl+V'!P264=1,'Ctrl+V'!$N264:$N265,0)</f>
        <v>0</v>
      </c>
      <c r="O289">
        <f t="shared" si="13"/>
        <v>0</v>
      </c>
      <c r="P289" t="str">
        <f t="shared" si="14"/>
        <v/>
      </c>
      <c r="Q289" t="str">
        <f>IF(P289="","",MAX(Q$1:Q288)+1)</f>
        <v/>
      </c>
      <c r="R289">
        <f>IF('Ctrl+V'!P264=1,'Ctrl+V'!$O264:$O265,0)</f>
        <v>0</v>
      </c>
    </row>
    <row r="290" spans="1:18" x14ac:dyDescent="0.25">
      <c r="A290">
        <f>IF('Ctrl+V'!P265=1,'Ctrl+V'!$A265:$L266,0)</f>
        <v>0</v>
      </c>
      <c r="B290" t="e">
        <f>VLOOKUP('Ctrl+V'!B265,DATA!$A$1:$B$600,2,0)</f>
        <v>#N/A</v>
      </c>
      <c r="C290">
        <f>IF('Ctrl+V'!P265=1,'Ctrl+V'!C$2:L266,0)</f>
        <v>0</v>
      </c>
      <c r="D290" t="e">
        <f>VLOOKUP('Ctrl+V'!D265,DATA!$D$1:$E$600,2,0)</f>
        <v>#N/A</v>
      </c>
      <c r="E290" s="9">
        <f>IF('Ctrl+V'!P265=1,'Ctrl+V'!$E265:$L266,0)</f>
        <v>0</v>
      </c>
      <c r="F290" s="9">
        <f>IF('Ctrl+V'!P265=1,'Ctrl+V'!$F265:$L266,0)</f>
        <v>0</v>
      </c>
      <c r="G290">
        <f>IF('Ctrl+V'!P265=1,'Ctrl+V'!$G265:$L266,0)</f>
        <v>0</v>
      </c>
      <c r="H290">
        <f>IF('Ctrl+V'!P265=1,'Ctrl+V'!$H265:$L266,0)</f>
        <v>0</v>
      </c>
      <c r="I290" t="e">
        <f>VLOOKUP('Ctrl+V'!I265,DATA!$G$1:$H$601,2,0)</f>
        <v>#N/A</v>
      </c>
      <c r="J290" s="9">
        <f>IF('Ctrl+V'!P265=1,'Ctrl+V'!$J265:$L266,0)</f>
        <v>0</v>
      </c>
      <c r="K290" s="9">
        <f>IF('Ctrl+V'!P265=1,'Ctrl+V'!$K265:$L266,0)</f>
        <v>0</v>
      </c>
      <c r="L290">
        <f>IF('Ctrl+V'!P265=1,'Ctrl+V'!$L265:$L266,0)</f>
        <v>0</v>
      </c>
      <c r="M290">
        <f>IF('Ctrl+V'!P265=1,'Ctrl+V'!$M265:$M266,0)</f>
        <v>0</v>
      </c>
      <c r="N290">
        <f>IF('Ctrl+V'!P265=1,'Ctrl+V'!$N265:$N266,0)</f>
        <v>0</v>
      </c>
      <c r="O290">
        <f t="shared" si="13"/>
        <v>0</v>
      </c>
      <c r="P290" t="str">
        <f t="shared" si="14"/>
        <v/>
      </c>
      <c r="Q290" t="str">
        <f>IF(P290="","",MAX(Q$1:Q289)+1)</f>
        <v/>
      </c>
      <c r="R290">
        <f>IF('Ctrl+V'!P265=1,'Ctrl+V'!$O265:$O266,0)</f>
        <v>0</v>
      </c>
    </row>
    <row r="291" spans="1:18" x14ac:dyDescent="0.25">
      <c r="A291">
        <f>IF('Ctrl+V'!P266=1,'Ctrl+V'!$A266:$L267,0)</f>
        <v>0</v>
      </c>
      <c r="B291" t="e">
        <f>VLOOKUP('Ctrl+V'!B266,DATA!$A$1:$B$600,2,0)</f>
        <v>#N/A</v>
      </c>
      <c r="C291">
        <f>IF('Ctrl+V'!P266=1,'Ctrl+V'!C$2:L267,0)</f>
        <v>0</v>
      </c>
      <c r="D291" t="e">
        <f>VLOOKUP('Ctrl+V'!D266,DATA!$D$1:$E$600,2,0)</f>
        <v>#N/A</v>
      </c>
      <c r="E291" s="9">
        <f>IF('Ctrl+V'!P266=1,'Ctrl+V'!$E266:$L267,0)</f>
        <v>0</v>
      </c>
      <c r="F291" s="9">
        <f>IF('Ctrl+V'!P266=1,'Ctrl+V'!$F266:$L267,0)</f>
        <v>0</v>
      </c>
      <c r="G291">
        <f>IF('Ctrl+V'!P266=1,'Ctrl+V'!$G266:$L267,0)</f>
        <v>0</v>
      </c>
      <c r="H291">
        <f>IF('Ctrl+V'!P266=1,'Ctrl+V'!$H266:$L267,0)</f>
        <v>0</v>
      </c>
      <c r="I291" t="e">
        <f>VLOOKUP('Ctrl+V'!I266,DATA!$G$1:$H$601,2,0)</f>
        <v>#N/A</v>
      </c>
      <c r="J291" s="9">
        <f>IF('Ctrl+V'!P266=1,'Ctrl+V'!$J266:$L267,0)</f>
        <v>0</v>
      </c>
      <c r="K291" s="9">
        <f>IF('Ctrl+V'!P266=1,'Ctrl+V'!$K266:$L267,0)</f>
        <v>0</v>
      </c>
      <c r="L291">
        <f>IF('Ctrl+V'!P266=1,'Ctrl+V'!$L266:$L267,0)</f>
        <v>0</v>
      </c>
      <c r="M291">
        <f>IF('Ctrl+V'!P266=1,'Ctrl+V'!$M266:$M267,0)</f>
        <v>0</v>
      </c>
      <c r="N291">
        <f>IF('Ctrl+V'!P266=1,'Ctrl+V'!$N266:$N267,0)</f>
        <v>0</v>
      </c>
      <c r="O291">
        <f t="shared" si="13"/>
        <v>0</v>
      </c>
      <c r="P291" t="str">
        <f t="shared" si="14"/>
        <v/>
      </c>
      <c r="Q291" t="str">
        <f>IF(P291="","",MAX(Q$1:Q290)+1)</f>
        <v/>
      </c>
      <c r="R291">
        <f>IF('Ctrl+V'!P266=1,'Ctrl+V'!$O266:$O267,0)</f>
        <v>0</v>
      </c>
    </row>
    <row r="292" spans="1:18" x14ac:dyDescent="0.25">
      <c r="A292">
        <f>IF('Ctrl+V'!P267=1,'Ctrl+V'!$A267:$L268,0)</f>
        <v>0</v>
      </c>
      <c r="B292" t="e">
        <f>VLOOKUP('Ctrl+V'!B267,DATA!$A$1:$B$600,2,0)</f>
        <v>#N/A</v>
      </c>
      <c r="C292">
        <f>IF('Ctrl+V'!P267=1,'Ctrl+V'!C$2:L268,0)</f>
        <v>0</v>
      </c>
      <c r="D292" t="e">
        <f>VLOOKUP('Ctrl+V'!D267,DATA!$D$1:$E$600,2,0)</f>
        <v>#N/A</v>
      </c>
      <c r="E292" s="9">
        <f>IF('Ctrl+V'!P267=1,'Ctrl+V'!$E267:$L268,0)</f>
        <v>0</v>
      </c>
      <c r="F292" s="9">
        <f>IF('Ctrl+V'!P267=1,'Ctrl+V'!$F267:$L268,0)</f>
        <v>0</v>
      </c>
      <c r="G292">
        <f>IF('Ctrl+V'!P267=1,'Ctrl+V'!$G267:$L268,0)</f>
        <v>0</v>
      </c>
      <c r="H292">
        <f>IF('Ctrl+V'!P267=1,'Ctrl+V'!$H267:$L268,0)</f>
        <v>0</v>
      </c>
      <c r="I292" t="e">
        <f>VLOOKUP('Ctrl+V'!I267,DATA!$G$1:$H$601,2,0)</f>
        <v>#N/A</v>
      </c>
      <c r="J292" s="9">
        <f>IF('Ctrl+V'!P267=1,'Ctrl+V'!$J267:$L268,0)</f>
        <v>0</v>
      </c>
      <c r="K292" s="9">
        <f>IF('Ctrl+V'!P267=1,'Ctrl+V'!$K267:$L268,0)</f>
        <v>0</v>
      </c>
      <c r="L292">
        <f>IF('Ctrl+V'!P267=1,'Ctrl+V'!$L267:$L268,0)</f>
        <v>0</v>
      </c>
      <c r="M292">
        <f>IF('Ctrl+V'!P267=1,'Ctrl+V'!$M267:$M268,0)</f>
        <v>0</v>
      </c>
      <c r="N292">
        <f>IF('Ctrl+V'!P267=1,'Ctrl+V'!$N267:$N268,0)</f>
        <v>0</v>
      </c>
      <c r="O292">
        <f t="shared" si="13"/>
        <v>0</v>
      </c>
      <c r="P292" t="str">
        <f t="shared" si="14"/>
        <v/>
      </c>
      <c r="Q292" t="str">
        <f>IF(P292="","",MAX(Q$1:Q291)+1)</f>
        <v/>
      </c>
      <c r="R292">
        <f>IF('Ctrl+V'!P267=1,'Ctrl+V'!$O267:$O268,0)</f>
        <v>0</v>
      </c>
    </row>
    <row r="293" spans="1:18" x14ac:dyDescent="0.25">
      <c r="A293">
        <f>IF('Ctrl+V'!P268=1,'Ctrl+V'!$A268:$L269,0)</f>
        <v>0</v>
      </c>
      <c r="B293" t="e">
        <f>VLOOKUP('Ctrl+V'!B268,DATA!$A$1:$B$600,2,0)</f>
        <v>#N/A</v>
      </c>
      <c r="C293">
        <f>IF('Ctrl+V'!P268=1,'Ctrl+V'!C$2:L269,0)</f>
        <v>0</v>
      </c>
      <c r="D293" t="e">
        <f>VLOOKUP('Ctrl+V'!D268,DATA!$D$1:$E$600,2,0)</f>
        <v>#N/A</v>
      </c>
      <c r="E293" s="9">
        <f>IF('Ctrl+V'!P268=1,'Ctrl+V'!$E268:$L269,0)</f>
        <v>0</v>
      </c>
      <c r="F293" s="9">
        <f>IF('Ctrl+V'!P268=1,'Ctrl+V'!$F268:$L269,0)</f>
        <v>0</v>
      </c>
      <c r="G293">
        <f>IF('Ctrl+V'!P268=1,'Ctrl+V'!$G268:$L269,0)</f>
        <v>0</v>
      </c>
      <c r="H293">
        <f>IF('Ctrl+V'!P268=1,'Ctrl+V'!$H268:$L269,0)</f>
        <v>0</v>
      </c>
      <c r="I293" t="e">
        <f>VLOOKUP('Ctrl+V'!I268,DATA!$G$1:$H$601,2,0)</f>
        <v>#N/A</v>
      </c>
      <c r="J293" s="9">
        <f>IF('Ctrl+V'!P268=1,'Ctrl+V'!$J268:$L269,0)</f>
        <v>0</v>
      </c>
      <c r="K293" s="9">
        <f>IF('Ctrl+V'!P268=1,'Ctrl+V'!$K268:$L269,0)</f>
        <v>0</v>
      </c>
      <c r="L293">
        <f>IF('Ctrl+V'!P268=1,'Ctrl+V'!$L268:$L269,0)</f>
        <v>0</v>
      </c>
      <c r="M293">
        <f>IF('Ctrl+V'!P268=1,'Ctrl+V'!$M268:$M269,0)</f>
        <v>0</v>
      </c>
      <c r="N293">
        <f>IF('Ctrl+V'!P268=1,'Ctrl+V'!$N268:$N269,0)</f>
        <v>0</v>
      </c>
      <c r="O293">
        <f t="shared" si="13"/>
        <v>0</v>
      </c>
      <c r="P293" t="str">
        <f t="shared" si="14"/>
        <v/>
      </c>
      <c r="Q293" t="str">
        <f>IF(P293="","",MAX(Q$1:Q292)+1)</f>
        <v/>
      </c>
      <c r="R293">
        <f>IF('Ctrl+V'!P268=1,'Ctrl+V'!$O268:$O269,0)</f>
        <v>0</v>
      </c>
    </row>
    <row r="294" spans="1:18" x14ac:dyDescent="0.25">
      <c r="A294">
        <f>IF('Ctrl+V'!P269=1,'Ctrl+V'!$A269:$L270,0)</f>
        <v>0</v>
      </c>
      <c r="B294" t="e">
        <f>VLOOKUP('Ctrl+V'!B269,DATA!$A$1:$B$600,2,0)</f>
        <v>#N/A</v>
      </c>
      <c r="C294">
        <f>IF('Ctrl+V'!P269=1,'Ctrl+V'!C$2:L270,0)</f>
        <v>0</v>
      </c>
      <c r="D294" t="e">
        <f>VLOOKUP('Ctrl+V'!D269,DATA!$D$1:$E$600,2,0)</f>
        <v>#N/A</v>
      </c>
      <c r="E294" s="9">
        <f>IF('Ctrl+V'!P269=1,'Ctrl+V'!$E269:$L270,0)</f>
        <v>0</v>
      </c>
      <c r="F294" s="9">
        <f>IF('Ctrl+V'!P269=1,'Ctrl+V'!$F269:$L270,0)</f>
        <v>0</v>
      </c>
      <c r="G294">
        <f>IF('Ctrl+V'!P269=1,'Ctrl+V'!$G269:$L270,0)</f>
        <v>0</v>
      </c>
      <c r="H294">
        <f>IF('Ctrl+V'!P269=1,'Ctrl+V'!$H269:$L270,0)</f>
        <v>0</v>
      </c>
      <c r="I294" t="e">
        <f>VLOOKUP('Ctrl+V'!I269,DATA!$G$1:$H$601,2,0)</f>
        <v>#N/A</v>
      </c>
      <c r="J294" s="9">
        <f>IF('Ctrl+V'!P269=1,'Ctrl+V'!$J269:$L270,0)</f>
        <v>0</v>
      </c>
      <c r="K294" s="9">
        <f>IF('Ctrl+V'!P269=1,'Ctrl+V'!$K269:$L270,0)</f>
        <v>0</v>
      </c>
      <c r="L294">
        <f>IF('Ctrl+V'!P269=1,'Ctrl+V'!$L269:$L270,0)</f>
        <v>0</v>
      </c>
      <c r="M294">
        <f>IF('Ctrl+V'!P269=1,'Ctrl+V'!$M269:$M270,0)</f>
        <v>0</v>
      </c>
      <c r="N294">
        <f>IF('Ctrl+V'!P269=1,'Ctrl+V'!$N269:$N270,0)</f>
        <v>0</v>
      </c>
      <c r="O294">
        <f t="shared" si="13"/>
        <v>0</v>
      </c>
      <c r="P294" t="str">
        <f t="shared" si="14"/>
        <v/>
      </c>
      <c r="Q294" t="str">
        <f>IF(P294="","",MAX(Q$1:Q293)+1)</f>
        <v/>
      </c>
      <c r="R294">
        <f>IF('Ctrl+V'!P269=1,'Ctrl+V'!$O269:$O270,0)</f>
        <v>0</v>
      </c>
    </row>
    <row r="295" spans="1:18" x14ac:dyDescent="0.25">
      <c r="A295">
        <f>IF('Ctrl+V'!P270=1,'Ctrl+V'!$A270:$L271,0)</f>
        <v>0</v>
      </c>
      <c r="B295" t="e">
        <f>VLOOKUP('Ctrl+V'!B270,DATA!$A$1:$B$600,2,0)</f>
        <v>#N/A</v>
      </c>
      <c r="C295">
        <f>IF('Ctrl+V'!P270=1,'Ctrl+V'!C$2:L271,0)</f>
        <v>0</v>
      </c>
      <c r="D295" t="e">
        <f>VLOOKUP('Ctrl+V'!D270,DATA!$D$1:$E$600,2,0)</f>
        <v>#N/A</v>
      </c>
      <c r="E295" s="9">
        <f>IF('Ctrl+V'!P270=1,'Ctrl+V'!$E270:$L271,0)</f>
        <v>0</v>
      </c>
      <c r="F295" s="9">
        <f>IF('Ctrl+V'!P270=1,'Ctrl+V'!$F270:$L271,0)</f>
        <v>0</v>
      </c>
      <c r="G295">
        <f>IF('Ctrl+V'!P270=1,'Ctrl+V'!$G270:$L271,0)</f>
        <v>0</v>
      </c>
      <c r="H295">
        <f>IF('Ctrl+V'!P270=1,'Ctrl+V'!$H270:$L271,0)</f>
        <v>0</v>
      </c>
      <c r="I295" t="e">
        <f>VLOOKUP('Ctrl+V'!I270,DATA!$G$1:$H$601,2,0)</f>
        <v>#N/A</v>
      </c>
      <c r="J295" s="9">
        <f>IF('Ctrl+V'!P270=1,'Ctrl+V'!$J270:$L271,0)</f>
        <v>0</v>
      </c>
      <c r="K295" s="9">
        <f>IF('Ctrl+V'!P270=1,'Ctrl+V'!$K270:$L271,0)</f>
        <v>0</v>
      </c>
      <c r="L295">
        <f>IF('Ctrl+V'!P270=1,'Ctrl+V'!$L270:$L271,0)</f>
        <v>0</v>
      </c>
      <c r="M295">
        <f>IF('Ctrl+V'!P270=1,'Ctrl+V'!$M270:$M271,0)</f>
        <v>0</v>
      </c>
      <c r="N295">
        <f>IF('Ctrl+V'!P270=1,'Ctrl+V'!$N270:$N271,0)</f>
        <v>0</v>
      </c>
      <c r="O295">
        <f t="shared" si="13"/>
        <v>0</v>
      </c>
      <c r="P295" t="str">
        <f t="shared" si="14"/>
        <v/>
      </c>
      <c r="Q295" t="str">
        <f>IF(P295="","",MAX(Q$1:Q294)+1)</f>
        <v/>
      </c>
      <c r="R295">
        <f>IF('Ctrl+V'!P270=1,'Ctrl+V'!$O270:$O271,0)</f>
        <v>0</v>
      </c>
    </row>
    <row r="296" spans="1:18" x14ac:dyDescent="0.25">
      <c r="A296">
        <f>IF('Ctrl+V'!P271=1,'Ctrl+V'!$A271:$L272,0)</f>
        <v>0</v>
      </c>
      <c r="B296" t="e">
        <f>VLOOKUP('Ctrl+V'!B271,DATA!$A$1:$B$600,2,0)</f>
        <v>#N/A</v>
      </c>
      <c r="C296">
        <f>IF('Ctrl+V'!P271=1,'Ctrl+V'!C$2:L272,0)</f>
        <v>0</v>
      </c>
      <c r="D296" t="e">
        <f>VLOOKUP('Ctrl+V'!D271,DATA!$D$1:$E$600,2,0)</f>
        <v>#N/A</v>
      </c>
      <c r="E296" s="9">
        <f>IF('Ctrl+V'!P271=1,'Ctrl+V'!$E271:$L272,0)</f>
        <v>0</v>
      </c>
      <c r="F296" s="9">
        <f>IF('Ctrl+V'!P271=1,'Ctrl+V'!$F271:$L272,0)</f>
        <v>0</v>
      </c>
      <c r="G296">
        <f>IF('Ctrl+V'!P271=1,'Ctrl+V'!$G271:$L272,0)</f>
        <v>0</v>
      </c>
      <c r="H296">
        <f>IF('Ctrl+V'!P271=1,'Ctrl+V'!$H271:$L272,0)</f>
        <v>0</v>
      </c>
      <c r="I296" t="e">
        <f>VLOOKUP('Ctrl+V'!I271,DATA!$G$1:$H$601,2,0)</f>
        <v>#N/A</v>
      </c>
      <c r="J296" s="9">
        <f>IF('Ctrl+V'!P271=1,'Ctrl+V'!$J271:$L272,0)</f>
        <v>0</v>
      </c>
      <c r="K296" s="9">
        <f>IF('Ctrl+V'!P271=1,'Ctrl+V'!$K271:$L272,0)</f>
        <v>0</v>
      </c>
      <c r="L296">
        <f>IF('Ctrl+V'!P271=1,'Ctrl+V'!$L271:$L272,0)</f>
        <v>0</v>
      </c>
      <c r="M296">
        <f>IF('Ctrl+V'!P271=1,'Ctrl+V'!$M271:$M272,0)</f>
        <v>0</v>
      </c>
      <c r="N296">
        <f>IF('Ctrl+V'!P271=1,'Ctrl+V'!$N271:$N272,0)</f>
        <v>0</v>
      </c>
      <c r="O296">
        <f t="shared" si="13"/>
        <v>0</v>
      </c>
      <c r="P296" t="str">
        <f t="shared" si="14"/>
        <v/>
      </c>
      <c r="Q296" t="str">
        <f>IF(P296="","",MAX(Q$1:Q295)+1)</f>
        <v/>
      </c>
      <c r="R296">
        <f>IF('Ctrl+V'!P271=1,'Ctrl+V'!$O271:$O272,0)</f>
        <v>0</v>
      </c>
    </row>
    <row r="297" spans="1:18" x14ac:dyDescent="0.25">
      <c r="A297">
        <f>IF('Ctrl+V'!P272=1,'Ctrl+V'!$A272:$L273,0)</f>
        <v>0</v>
      </c>
      <c r="B297" t="e">
        <f>VLOOKUP('Ctrl+V'!B272,DATA!$A$1:$B$600,2,0)</f>
        <v>#N/A</v>
      </c>
      <c r="C297">
        <f>IF('Ctrl+V'!P272=1,'Ctrl+V'!C$2:L273,0)</f>
        <v>0</v>
      </c>
      <c r="D297" t="e">
        <f>VLOOKUP('Ctrl+V'!D272,DATA!$D$1:$E$600,2,0)</f>
        <v>#N/A</v>
      </c>
      <c r="E297" s="9">
        <f>IF('Ctrl+V'!P272=1,'Ctrl+V'!$E272:$L273,0)</f>
        <v>0</v>
      </c>
      <c r="F297" s="9">
        <f>IF('Ctrl+V'!P272=1,'Ctrl+V'!$F272:$L273,0)</f>
        <v>0</v>
      </c>
      <c r="G297">
        <f>IF('Ctrl+V'!P272=1,'Ctrl+V'!$G272:$L273,0)</f>
        <v>0</v>
      </c>
      <c r="H297">
        <f>IF('Ctrl+V'!P272=1,'Ctrl+V'!$H272:$L273,0)</f>
        <v>0</v>
      </c>
      <c r="I297" t="e">
        <f>VLOOKUP('Ctrl+V'!I272,DATA!$G$1:$H$601,2,0)</f>
        <v>#N/A</v>
      </c>
      <c r="J297" s="9">
        <f>IF('Ctrl+V'!P272=1,'Ctrl+V'!$J272:$L273,0)</f>
        <v>0</v>
      </c>
      <c r="K297" s="9">
        <f>IF('Ctrl+V'!P272=1,'Ctrl+V'!$K272:$L273,0)</f>
        <v>0</v>
      </c>
      <c r="L297">
        <f>IF('Ctrl+V'!P272=1,'Ctrl+V'!$L272:$L273,0)</f>
        <v>0</v>
      </c>
      <c r="M297">
        <f>IF('Ctrl+V'!P272=1,'Ctrl+V'!$M272:$M273,0)</f>
        <v>0</v>
      </c>
      <c r="N297">
        <f>IF('Ctrl+V'!P272=1,'Ctrl+V'!$N272:$N273,0)</f>
        <v>0</v>
      </c>
      <c r="O297">
        <f t="shared" si="13"/>
        <v>0</v>
      </c>
      <c r="P297" t="str">
        <f t="shared" si="14"/>
        <v/>
      </c>
      <c r="Q297" t="str">
        <f>IF(P297="","",MAX(Q$1:Q296)+1)</f>
        <v/>
      </c>
      <c r="R297">
        <f>IF('Ctrl+V'!P272=1,'Ctrl+V'!$O272:$O273,0)</f>
        <v>0</v>
      </c>
    </row>
    <row r="298" spans="1:18" x14ac:dyDescent="0.25">
      <c r="A298">
        <f>IF('Ctrl+V'!P273=1,'Ctrl+V'!$A273:$L274,0)</f>
        <v>0</v>
      </c>
      <c r="B298" t="e">
        <f>VLOOKUP('Ctrl+V'!B273,DATA!$A$1:$B$600,2,0)</f>
        <v>#N/A</v>
      </c>
      <c r="C298">
        <f>IF('Ctrl+V'!P273=1,'Ctrl+V'!C$2:L274,0)</f>
        <v>0</v>
      </c>
      <c r="D298" t="e">
        <f>VLOOKUP('Ctrl+V'!D273,DATA!$D$1:$E$600,2,0)</f>
        <v>#N/A</v>
      </c>
      <c r="E298" s="9">
        <f>IF('Ctrl+V'!P273=1,'Ctrl+V'!$E273:$L274,0)</f>
        <v>0</v>
      </c>
      <c r="F298" s="9">
        <f>IF('Ctrl+V'!P273=1,'Ctrl+V'!$F273:$L274,0)</f>
        <v>0</v>
      </c>
      <c r="G298">
        <f>IF('Ctrl+V'!P273=1,'Ctrl+V'!$G273:$L274,0)</f>
        <v>0</v>
      </c>
      <c r="H298">
        <f>IF('Ctrl+V'!P273=1,'Ctrl+V'!$H273:$L274,0)</f>
        <v>0</v>
      </c>
      <c r="I298" t="e">
        <f>VLOOKUP('Ctrl+V'!I273,DATA!$G$1:$H$601,2,0)</f>
        <v>#N/A</v>
      </c>
      <c r="J298" s="9">
        <f>IF('Ctrl+V'!P273=1,'Ctrl+V'!$J273:$L274,0)</f>
        <v>0</v>
      </c>
      <c r="K298" s="9">
        <f>IF('Ctrl+V'!P273=1,'Ctrl+V'!$K273:$L274,0)</f>
        <v>0</v>
      </c>
      <c r="L298">
        <f>IF('Ctrl+V'!P273=1,'Ctrl+V'!$L273:$L274,0)</f>
        <v>0</v>
      </c>
      <c r="M298">
        <f>IF('Ctrl+V'!P273=1,'Ctrl+V'!$M273:$M274,0)</f>
        <v>0</v>
      </c>
      <c r="N298">
        <f>IF('Ctrl+V'!P273=1,'Ctrl+V'!$N273:$N274,0)</f>
        <v>0</v>
      </c>
      <c r="O298">
        <f t="shared" si="13"/>
        <v>0</v>
      </c>
      <c r="P298" t="str">
        <f t="shared" si="14"/>
        <v/>
      </c>
      <c r="Q298" t="str">
        <f>IF(P298="","",MAX(Q$1:Q297)+1)</f>
        <v/>
      </c>
      <c r="R298">
        <f>IF('Ctrl+V'!P273=1,'Ctrl+V'!$O273:$O274,0)</f>
        <v>0</v>
      </c>
    </row>
    <row r="299" spans="1:18" x14ac:dyDescent="0.25">
      <c r="A299">
        <f>IF('Ctrl+V'!P274=1,'Ctrl+V'!$A274:$L275,0)</f>
        <v>0</v>
      </c>
      <c r="B299" t="e">
        <f>VLOOKUP('Ctrl+V'!B274,DATA!$A$1:$B$600,2,0)</f>
        <v>#N/A</v>
      </c>
      <c r="C299">
        <f>IF('Ctrl+V'!P274=1,'Ctrl+V'!C$2:L275,0)</f>
        <v>0</v>
      </c>
      <c r="D299" t="e">
        <f>VLOOKUP('Ctrl+V'!D274,DATA!$D$1:$E$600,2,0)</f>
        <v>#N/A</v>
      </c>
      <c r="E299" s="9">
        <f>IF('Ctrl+V'!P274=1,'Ctrl+V'!$E274:$L275,0)</f>
        <v>0</v>
      </c>
      <c r="F299" s="9">
        <f>IF('Ctrl+V'!P274=1,'Ctrl+V'!$F274:$L275,0)</f>
        <v>0</v>
      </c>
      <c r="G299">
        <f>IF('Ctrl+V'!P274=1,'Ctrl+V'!$G274:$L275,0)</f>
        <v>0</v>
      </c>
      <c r="H299">
        <f>IF('Ctrl+V'!P274=1,'Ctrl+V'!$H274:$L275,0)</f>
        <v>0</v>
      </c>
      <c r="I299" t="e">
        <f>VLOOKUP('Ctrl+V'!I274,DATA!$G$1:$H$601,2,0)</f>
        <v>#N/A</v>
      </c>
      <c r="J299" s="9">
        <f>IF('Ctrl+V'!P274=1,'Ctrl+V'!$J274:$L275,0)</f>
        <v>0</v>
      </c>
      <c r="K299" s="9">
        <f>IF('Ctrl+V'!P274=1,'Ctrl+V'!$K274:$L275,0)</f>
        <v>0</v>
      </c>
      <c r="L299">
        <f>IF('Ctrl+V'!P274=1,'Ctrl+V'!$L274:$L275,0)</f>
        <v>0</v>
      </c>
      <c r="M299">
        <f>IF('Ctrl+V'!P274=1,'Ctrl+V'!$M274:$M275,0)</f>
        <v>0</v>
      </c>
      <c r="N299">
        <f>IF('Ctrl+V'!P274=1,'Ctrl+V'!$N274:$N275,0)</f>
        <v>0</v>
      </c>
      <c r="O299">
        <f t="shared" si="13"/>
        <v>0</v>
      </c>
      <c r="P299" t="str">
        <f t="shared" si="14"/>
        <v/>
      </c>
      <c r="Q299" t="str">
        <f>IF(P299="","",MAX(Q$1:Q298)+1)</f>
        <v/>
      </c>
      <c r="R299">
        <f>IF('Ctrl+V'!P274=1,'Ctrl+V'!$O274:$O275,0)</f>
        <v>0</v>
      </c>
    </row>
    <row r="300" spans="1:18" x14ac:dyDescent="0.25">
      <c r="A300">
        <f>IF('Ctrl+V'!P275=1,'Ctrl+V'!$A275:$L276,0)</f>
        <v>0</v>
      </c>
      <c r="B300" t="e">
        <f>VLOOKUP('Ctrl+V'!B275,DATA!$A$1:$B$600,2,0)</f>
        <v>#N/A</v>
      </c>
      <c r="C300">
        <f>IF('Ctrl+V'!P275=1,'Ctrl+V'!C$2:L276,0)</f>
        <v>0</v>
      </c>
      <c r="D300" t="e">
        <f>VLOOKUP('Ctrl+V'!D275,DATA!$D$1:$E$600,2,0)</f>
        <v>#N/A</v>
      </c>
      <c r="E300" s="9">
        <f>IF('Ctrl+V'!P275=1,'Ctrl+V'!$E275:$L276,0)</f>
        <v>0</v>
      </c>
      <c r="F300" s="9">
        <f>IF('Ctrl+V'!P275=1,'Ctrl+V'!$F275:$L276,0)</f>
        <v>0</v>
      </c>
      <c r="G300">
        <f>IF('Ctrl+V'!P275=1,'Ctrl+V'!$G275:$L276,0)</f>
        <v>0</v>
      </c>
      <c r="H300">
        <f>IF('Ctrl+V'!P275=1,'Ctrl+V'!$H275:$L276,0)</f>
        <v>0</v>
      </c>
      <c r="I300" t="e">
        <f>VLOOKUP('Ctrl+V'!I275,DATA!$G$1:$H$601,2,0)</f>
        <v>#N/A</v>
      </c>
      <c r="J300" s="9">
        <f>IF('Ctrl+V'!P275=1,'Ctrl+V'!$J275:$L276,0)</f>
        <v>0</v>
      </c>
      <c r="K300" s="9">
        <f>IF('Ctrl+V'!P275=1,'Ctrl+V'!$K275:$L276,0)</f>
        <v>0</v>
      </c>
      <c r="L300">
        <f>IF('Ctrl+V'!P275=1,'Ctrl+V'!$L275:$L276,0)</f>
        <v>0</v>
      </c>
      <c r="M300">
        <f>IF('Ctrl+V'!P275=1,'Ctrl+V'!$M275:$M276,0)</f>
        <v>0</v>
      </c>
      <c r="N300">
        <f>IF('Ctrl+V'!P275=1,'Ctrl+V'!$N275:$N276,0)</f>
        <v>0</v>
      </c>
      <c r="O300">
        <f t="shared" si="13"/>
        <v>0</v>
      </c>
      <c r="P300" t="str">
        <f t="shared" si="14"/>
        <v/>
      </c>
      <c r="Q300" t="str">
        <f>IF(P300="","",MAX(Q$1:Q299)+1)</f>
        <v/>
      </c>
      <c r="R300">
        <f>IF('Ctrl+V'!P275=1,'Ctrl+V'!$O275:$O276,0)</f>
        <v>0</v>
      </c>
    </row>
    <row r="301" spans="1:18" x14ac:dyDescent="0.25">
      <c r="A301">
        <f>IF('Ctrl+V'!P276=1,'Ctrl+V'!$A276:$L277,0)</f>
        <v>0</v>
      </c>
      <c r="B301" t="e">
        <f>VLOOKUP('Ctrl+V'!B276,DATA!$A$1:$B$600,2,0)</f>
        <v>#N/A</v>
      </c>
      <c r="C301">
        <f>IF('Ctrl+V'!P276=1,'Ctrl+V'!C$2:L277,0)</f>
        <v>0</v>
      </c>
      <c r="D301" t="e">
        <f>VLOOKUP('Ctrl+V'!D276,DATA!$D$1:$E$600,2,0)</f>
        <v>#N/A</v>
      </c>
      <c r="E301" s="9">
        <f>IF('Ctrl+V'!P276=1,'Ctrl+V'!$E276:$L277,0)</f>
        <v>0</v>
      </c>
      <c r="F301" s="9">
        <f>IF('Ctrl+V'!P276=1,'Ctrl+V'!$F276:$L277,0)</f>
        <v>0</v>
      </c>
      <c r="G301">
        <f>IF('Ctrl+V'!P276=1,'Ctrl+V'!$G276:$L277,0)</f>
        <v>0</v>
      </c>
      <c r="H301">
        <f>IF('Ctrl+V'!P276=1,'Ctrl+V'!$H276:$L277,0)</f>
        <v>0</v>
      </c>
      <c r="I301" t="e">
        <f>VLOOKUP('Ctrl+V'!I276,DATA!$G$1:$H$601,2,0)</f>
        <v>#N/A</v>
      </c>
      <c r="J301" s="9">
        <f>IF('Ctrl+V'!P276=1,'Ctrl+V'!$J276:$L277,0)</f>
        <v>0</v>
      </c>
      <c r="K301" s="9">
        <f>IF('Ctrl+V'!P276=1,'Ctrl+V'!$K276:$L277,0)</f>
        <v>0</v>
      </c>
      <c r="L301">
        <f>IF('Ctrl+V'!P276=1,'Ctrl+V'!$L276:$L277,0)</f>
        <v>0</v>
      </c>
      <c r="M301">
        <f>IF('Ctrl+V'!P276=1,'Ctrl+V'!$M276:$M277,0)</f>
        <v>0</v>
      </c>
      <c r="N301">
        <f>IF('Ctrl+V'!P276=1,'Ctrl+V'!$N276:$N277,0)</f>
        <v>0</v>
      </c>
      <c r="O301">
        <f t="shared" si="13"/>
        <v>0</v>
      </c>
      <c r="P301" t="str">
        <f t="shared" si="14"/>
        <v/>
      </c>
      <c r="Q301" t="str">
        <f>IF(P301="","",MAX(Q$1:Q300)+1)</f>
        <v/>
      </c>
      <c r="R301">
        <f>IF('Ctrl+V'!P276=1,'Ctrl+V'!$O276:$O277,0)</f>
        <v>0</v>
      </c>
    </row>
    <row r="302" spans="1:18" x14ac:dyDescent="0.25">
      <c r="A302">
        <f>IF('Ctrl+V'!P277=1,'Ctrl+V'!$A277:$L278,0)</f>
        <v>0</v>
      </c>
      <c r="B302" t="e">
        <f>VLOOKUP('Ctrl+V'!B277,DATA!$A$1:$B$600,2,0)</f>
        <v>#N/A</v>
      </c>
      <c r="C302">
        <f>IF('Ctrl+V'!P277=1,'Ctrl+V'!C$2:L278,0)</f>
        <v>0</v>
      </c>
      <c r="D302" t="e">
        <f>VLOOKUP('Ctrl+V'!D277,DATA!$D$1:$E$600,2,0)</f>
        <v>#N/A</v>
      </c>
      <c r="E302" s="9">
        <f>IF('Ctrl+V'!P277=1,'Ctrl+V'!$E277:$L278,0)</f>
        <v>0</v>
      </c>
      <c r="F302" s="9">
        <f>IF('Ctrl+V'!P277=1,'Ctrl+V'!$F277:$L278,0)</f>
        <v>0</v>
      </c>
      <c r="G302">
        <f>IF('Ctrl+V'!P277=1,'Ctrl+V'!$G277:$L278,0)</f>
        <v>0</v>
      </c>
      <c r="H302">
        <f>IF('Ctrl+V'!P277=1,'Ctrl+V'!$H277:$L278,0)</f>
        <v>0</v>
      </c>
      <c r="I302" t="e">
        <f>VLOOKUP('Ctrl+V'!I277,DATA!$G$1:$H$601,2,0)</f>
        <v>#N/A</v>
      </c>
      <c r="J302" s="9">
        <f>IF('Ctrl+V'!P277=1,'Ctrl+V'!$J277:$L278,0)</f>
        <v>0</v>
      </c>
      <c r="K302" s="9">
        <f>IF('Ctrl+V'!P277=1,'Ctrl+V'!$K277:$L278,0)</f>
        <v>0</v>
      </c>
      <c r="L302">
        <f>IF('Ctrl+V'!P277=1,'Ctrl+V'!$L277:$L278,0)</f>
        <v>0</v>
      </c>
      <c r="M302">
        <f>IF('Ctrl+V'!P277=1,'Ctrl+V'!$M277:$M278,0)</f>
        <v>0</v>
      </c>
      <c r="N302">
        <f>IF('Ctrl+V'!P277=1,'Ctrl+V'!$N277:$N278,0)</f>
        <v>0</v>
      </c>
      <c r="O302">
        <f t="shared" si="13"/>
        <v>0</v>
      </c>
      <c r="P302" t="str">
        <f t="shared" si="14"/>
        <v/>
      </c>
      <c r="Q302" t="str">
        <f>IF(P302="","",MAX(Q$1:Q301)+1)</f>
        <v/>
      </c>
      <c r="R302">
        <f>IF('Ctrl+V'!P277=1,'Ctrl+V'!$O277:$O278,0)</f>
        <v>0</v>
      </c>
    </row>
    <row r="303" spans="1:18" x14ac:dyDescent="0.25">
      <c r="A303">
        <f>IF('Ctrl+V'!P278=1,'Ctrl+V'!$A278:$L279,0)</f>
        <v>0</v>
      </c>
      <c r="B303" t="e">
        <f>VLOOKUP('Ctrl+V'!B278,DATA!$A$1:$B$600,2,0)</f>
        <v>#N/A</v>
      </c>
      <c r="C303">
        <f>IF('Ctrl+V'!P278=1,'Ctrl+V'!C$2:L279,0)</f>
        <v>0</v>
      </c>
      <c r="D303" t="e">
        <f>VLOOKUP('Ctrl+V'!D278,DATA!$D$1:$E$600,2,0)</f>
        <v>#N/A</v>
      </c>
      <c r="E303" s="9">
        <f>IF('Ctrl+V'!P278=1,'Ctrl+V'!$E278:$L279,0)</f>
        <v>0</v>
      </c>
      <c r="F303" s="9">
        <f>IF('Ctrl+V'!P278=1,'Ctrl+V'!$F278:$L279,0)</f>
        <v>0</v>
      </c>
      <c r="G303">
        <f>IF('Ctrl+V'!P278=1,'Ctrl+V'!$G278:$L279,0)</f>
        <v>0</v>
      </c>
      <c r="H303">
        <f>IF('Ctrl+V'!P278=1,'Ctrl+V'!$H278:$L279,0)</f>
        <v>0</v>
      </c>
      <c r="I303" t="e">
        <f>VLOOKUP('Ctrl+V'!I278,DATA!$G$1:$H$601,2,0)</f>
        <v>#N/A</v>
      </c>
      <c r="J303" s="9">
        <f>IF('Ctrl+V'!P278=1,'Ctrl+V'!$J278:$L279,0)</f>
        <v>0</v>
      </c>
      <c r="K303" s="9">
        <f>IF('Ctrl+V'!P278=1,'Ctrl+V'!$K278:$L279,0)</f>
        <v>0</v>
      </c>
      <c r="L303">
        <f>IF('Ctrl+V'!P278=1,'Ctrl+V'!$L278:$L279,0)</f>
        <v>0</v>
      </c>
      <c r="M303">
        <f>IF('Ctrl+V'!P278=1,'Ctrl+V'!$M278:$M279,0)</f>
        <v>0</v>
      </c>
      <c r="N303">
        <f>IF('Ctrl+V'!P278=1,'Ctrl+V'!$N278:$N279,0)</f>
        <v>0</v>
      </c>
      <c r="O303">
        <f t="shared" si="13"/>
        <v>0</v>
      </c>
      <c r="P303" t="str">
        <f t="shared" si="14"/>
        <v/>
      </c>
      <c r="Q303" t="str">
        <f>IF(P303="","",MAX(Q$1:Q302)+1)</f>
        <v/>
      </c>
      <c r="R303">
        <f>IF('Ctrl+V'!P278=1,'Ctrl+V'!$O278:$O279,0)</f>
        <v>0</v>
      </c>
    </row>
    <row r="304" spans="1:18" x14ac:dyDescent="0.25">
      <c r="A304">
        <f>IF('Ctrl+V'!P279=1,'Ctrl+V'!$A279:$L280,0)</f>
        <v>0</v>
      </c>
      <c r="B304" t="e">
        <f>VLOOKUP('Ctrl+V'!B279,DATA!$A$1:$B$600,2,0)</f>
        <v>#N/A</v>
      </c>
      <c r="C304">
        <f>IF('Ctrl+V'!P279=1,'Ctrl+V'!C$2:L280,0)</f>
        <v>0</v>
      </c>
      <c r="D304" t="e">
        <f>VLOOKUP('Ctrl+V'!D279,DATA!$D$1:$E$600,2,0)</f>
        <v>#N/A</v>
      </c>
      <c r="E304" s="9">
        <f>IF('Ctrl+V'!P279=1,'Ctrl+V'!$E279:$L280,0)</f>
        <v>0</v>
      </c>
      <c r="F304" s="9">
        <f>IF('Ctrl+V'!P279=1,'Ctrl+V'!$F279:$L280,0)</f>
        <v>0</v>
      </c>
      <c r="G304">
        <f>IF('Ctrl+V'!P279=1,'Ctrl+V'!$G279:$L280,0)</f>
        <v>0</v>
      </c>
      <c r="H304">
        <f>IF('Ctrl+V'!P279=1,'Ctrl+V'!$H279:$L280,0)</f>
        <v>0</v>
      </c>
      <c r="I304" t="e">
        <f>VLOOKUP('Ctrl+V'!I279,DATA!$G$1:$H$601,2,0)</f>
        <v>#N/A</v>
      </c>
      <c r="J304" s="9">
        <f>IF('Ctrl+V'!P279=1,'Ctrl+V'!$J279:$L280,0)</f>
        <v>0</v>
      </c>
      <c r="K304" s="9">
        <f>IF('Ctrl+V'!P279=1,'Ctrl+V'!$K279:$L280,0)</f>
        <v>0</v>
      </c>
      <c r="L304">
        <f>IF('Ctrl+V'!P279=1,'Ctrl+V'!$L279:$L280,0)</f>
        <v>0</v>
      </c>
      <c r="M304">
        <f>IF('Ctrl+V'!P279=1,'Ctrl+V'!$M279:$M280,0)</f>
        <v>0</v>
      </c>
      <c r="N304">
        <f>IF('Ctrl+V'!P279=1,'Ctrl+V'!$N279:$N280,0)</f>
        <v>0</v>
      </c>
      <c r="O304">
        <f t="shared" si="13"/>
        <v>0</v>
      </c>
      <c r="P304" t="str">
        <f t="shared" si="14"/>
        <v/>
      </c>
      <c r="Q304" t="str">
        <f>IF(P304="","",MAX(Q$1:Q303)+1)</f>
        <v/>
      </c>
      <c r="R304">
        <f>IF('Ctrl+V'!P279=1,'Ctrl+V'!$O279:$O280,0)</f>
        <v>0</v>
      </c>
    </row>
    <row r="305" spans="1:18" x14ac:dyDescent="0.25">
      <c r="A305">
        <f>IF('Ctrl+V'!P280=1,'Ctrl+V'!$A280:$L281,0)</f>
        <v>0</v>
      </c>
      <c r="B305" t="e">
        <f>VLOOKUP('Ctrl+V'!B280,DATA!$A$1:$B$600,2,0)</f>
        <v>#N/A</v>
      </c>
      <c r="C305">
        <f>IF('Ctrl+V'!P280=1,'Ctrl+V'!C$2:L281,0)</f>
        <v>0</v>
      </c>
      <c r="D305" t="e">
        <f>VLOOKUP('Ctrl+V'!D280,DATA!$D$1:$E$600,2,0)</f>
        <v>#N/A</v>
      </c>
      <c r="E305" s="9">
        <f>IF('Ctrl+V'!P280=1,'Ctrl+V'!$E280:$L281,0)</f>
        <v>0</v>
      </c>
      <c r="F305" s="9">
        <f>IF('Ctrl+V'!P280=1,'Ctrl+V'!$F280:$L281,0)</f>
        <v>0</v>
      </c>
      <c r="G305">
        <f>IF('Ctrl+V'!P280=1,'Ctrl+V'!$G280:$L281,0)</f>
        <v>0</v>
      </c>
      <c r="H305">
        <f>IF('Ctrl+V'!P280=1,'Ctrl+V'!$H280:$L281,0)</f>
        <v>0</v>
      </c>
      <c r="I305" t="e">
        <f>VLOOKUP('Ctrl+V'!I280,DATA!$G$1:$H$601,2,0)</f>
        <v>#N/A</v>
      </c>
      <c r="J305" s="9">
        <f>IF('Ctrl+V'!P280=1,'Ctrl+V'!$J280:$L281,0)</f>
        <v>0</v>
      </c>
      <c r="K305" s="9">
        <f>IF('Ctrl+V'!P280=1,'Ctrl+V'!$K280:$L281,0)</f>
        <v>0</v>
      </c>
      <c r="L305">
        <f>IF('Ctrl+V'!P280=1,'Ctrl+V'!$L280:$L281,0)</f>
        <v>0</v>
      </c>
      <c r="M305">
        <f>IF('Ctrl+V'!P280=1,'Ctrl+V'!$M280:$M281,0)</f>
        <v>0</v>
      </c>
      <c r="N305">
        <f>IF('Ctrl+V'!P280=1,'Ctrl+V'!$N280:$N281,0)</f>
        <v>0</v>
      </c>
      <c r="O305">
        <f t="shared" si="13"/>
        <v>0</v>
      </c>
      <c r="P305" t="str">
        <f t="shared" si="14"/>
        <v/>
      </c>
      <c r="Q305" t="str">
        <f>IF(P305="","",MAX(Q$1:Q304)+1)</f>
        <v/>
      </c>
      <c r="R305">
        <f>IF('Ctrl+V'!P280=1,'Ctrl+V'!$O280:$O281,0)</f>
        <v>0</v>
      </c>
    </row>
    <row r="306" spans="1:18" x14ac:dyDescent="0.25">
      <c r="A306">
        <f>IF('Ctrl+V'!P281=1,'Ctrl+V'!$A281:$L282,0)</f>
        <v>0</v>
      </c>
      <c r="B306" t="e">
        <f>VLOOKUP('Ctrl+V'!B281,DATA!$A$1:$B$600,2,0)</f>
        <v>#N/A</v>
      </c>
      <c r="C306">
        <f>IF('Ctrl+V'!P281=1,'Ctrl+V'!C$2:L282,0)</f>
        <v>0</v>
      </c>
      <c r="D306" t="e">
        <f>VLOOKUP('Ctrl+V'!D281,DATA!$D$1:$E$600,2,0)</f>
        <v>#N/A</v>
      </c>
      <c r="E306" s="9">
        <f>IF('Ctrl+V'!P281=1,'Ctrl+V'!$E281:$L282,0)</f>
        <v>0</v>
      </c>
      <c r="F306" s="9">
        <f>IF('Ctrl+V'!P281=1,'Ctrl+V'!$F281:$L282,0)</f>
        <v>0</v>
      </c>
      <c r="G306">
        <f>IF('Ctrl+V'!P281=1,'Ctrl+V'!$G281:$L282,0)</f>
        <v>0</v>
      </c>
      <c r="H306">
        <f>IF('Ctrl+V'!P281=1,'Ctrl+V'!$H281:$L282,0)</f>
        <v>0</v>
      </c>
      <c r="I306" t="e">
        <f>VLOOKUP('Ctrl+V'!I281,DATA!$G$1:$H$601,2,0)</f>
        <v>#N/A</v>
      </c>
      <c r="J306" s="9">
        <f>IF('Ctrl+V'!P281=1,'Ctrl+V'!$J281:$L282,0)</f>
        <v>0</v>
      </c>
      <c r="K306" s="9">
        <f>IF('Ctrl+V'!P281=1,'Ctrl+V'!$K281:$L282,0)</f>
        <v>0</v>
      </c>
      <c r="L306">
        <f>IF('Ctrl+V'!P281=1,'Ctrl+V'!$L281:$L282,0)</f>
        <v>0</v>
      </c>
      <c r="M306">
        <f>IF('Ctrl+V'!P281=1,'Ctrl+V'!$M281:$M282,0)</f>
        <v>0</v>
      </c>
      <c r="N306">
        <f>IF('Ctrl+V'!P281=1,'Ctrl+V'!$N281:$N282,0)</f>
        <v>0</v>
      </c>
      <c r="O306">
        <f t="shared" si="13"/>
        <v>0</v>
      </c>
      <c r="P306" t="str">
        <f t="shared" si="14"/>
        <v/>
      </c>
      <c r="Q306" t="str">
        <f>IF(P306="","",MAX(Q$1:Q305)+1)</f>
        <v/>
      </c>
      <c r="R306">
        <f>IF('Ctrl+V'!P281=1,'Ctrl+V'!$O281:$O282,0)</f>
        <v>0</v>
      </c>
    </row>
    <row r="307" spans="1:18" x14ac:dyDescent="0.25">
      <c r="A307">
        <f>IF('Ctrl+V'!P282=1,'Ctrl+V'!$A282:$L283,0)</f>
        <v>0</v>
      </c>
      <c r="B307" t="e">
        <f>VLOOKUP('Ctrl+V'!B282,DATA!$A$1:$B$600,2,0)</f>
        <v>#N/A</v>
      </c>
      <c r="C307">
        <f>IF('Ctrl+V'!P282=1,'Ctrl+V'!C$2:L283,0)</f>
        <v>0</v>
      </c>
      <c r="D307" t="e">
        <f>VLOOKUP('Ctrl+V'!D282,DATA!$D$1:$E$600,2,0)</f>
        <v>#N/A</v>
      </c>
      <c r="E307" s="9">
        <f>IF('Ctrl+V'!P282=1,'Ctrl+V'!$E282:$L283,0)</f>
        <v>0</v>
      </c>
      <c r="F307" s="9">
        <f>IF('Ctrl+V'!P282=1,'Ctrl+V'!$F282:$L283,0)</f>
        <v>0</v>
      </c>
      <c r="G307">
        <f>IF('Ctrl+V'!P282=1,'Ctrl+V'!$G282:$L283,0)</f>
        <v>0</v>
      </c>
      <c r="H307">
        <f>IF('Ctrl+V'!P282=1,'Ctrl+V'!$H282:$L283,0)</f>
        <v>0</v>
      </c>
      <c r="I307" t="e">
        <f>VLOOKUP('Ctrl+V'!I282,DATA!$G$1:$H$601,2,0)</f>
        <v>#N/A</v>
      </c>
      <c r="J307" s="9">
        <f>IF('Ctrl+V'!P282=1,'Ctrl+V'!$J282:$L283,0)</f>
        <v>0</v>
      </c>
      <c r="K307" s="9">
        <f>IF('Ctrl+V'!P282=1,'Ctrl+V'!$K282:$L283,0)</f>
        <v>0</v>
      </c>
      <c r="L307">
        <f>IF('Ctrl+V'!P282=1,'Ctrl+V'!$L282:$L283,0)</f>
        <v>0</v>
      </c>
      <c r="M307">
        <f>IF('Ctrl+V'!P282=1,'Ctrl+V'!$M282:$M283,0)</f>
        <v>0</v>
      </c>
      <c r="N307">
        <f>IF('Ctrl+V'!P282=1,'Ctrl+V'!$N282:$N283,0)</f>
        <v>0</v>
      </c>
      <c r="O307">
        <f t="shared" si="13"/>
        <v>0</v>
      </c>
      <c r="P307" t="str">
        <f t="shared" si="14"/>
        <v/>
      </c>
      <c r="Q307" t="str">
        <f>IF(P307="","",MAX(Q$1:Q306)+1)</f>
        <v/>
      </c>
      <c r="R307">
        <f>IF('Ctrl+V'!P282=1,'Ctrl+V'!$O282:$O283,0)</f>
        <v>0</v>
      </c>
    </row>
    <row r="308" spans="1:18" x14ac:dyDescent="0.25">
      <c r="A308">
        <f>IF('Ctrl+V'!P283=1,'Ctrl+V'!$A283:$L284,0)</f>
        <v>0</v>
      </c>
      <c r="B308" t="e">
        <f>VLOOKUP('Ctrl+V'!B283,DATA!$A$1:$B$600,2,0)</f>
        <v>#N/A</v>
      </c>
      <c r="C308">
        <f>IF('Ctrl+V'!P283=1,'Ctrl+V'!C$2:L284,0)</f>
        <v>0</v>
      </c>
      <c r="D308" t="e">
        <f>VLOOKUP('Ctrl+V'!D283,DATA!$D$1:$E$600,2,0)</f>
        <v>#N/A</v>
      </c>
      <c r="E308" s="9">
        <f>IF('Ctrl+V'!P283=1,'Ctrl+V'!$E283:$L284,0)</f>
        <v>0</v>
      </c>
      <c r="F308" s="9">
        <f>IF('Ctrl+V'!P283=1,'Ctrl+V'!$F283:$L284,0)</f>
        <v>0</v>
      </c>
      <c r="G308">
        <f>IF('Ctrl+V'!P283=1,'Ctrl+V'!$G283:$L284,0)</f>
        <v>0</v>
      </c>
      <c r="H308">
        <f>IF('Ctrl+V'!P283=1,'Ctrl+V'!$H283:$L284,0)</f>
        <v>0</v>
      </c>
      <c r="I308" t="e">
        <f>VLOOKUP('Ctrl+V'!I283,DATA!$G$1:$H$601,2,0)</f>
        <v>#N/A</v>
      </c>
      <c r="J308" s="9">
        <f>IF('Ctrl+V'!P283=1,'Ctrl+V'!$J283:$L284,0)</f>
        <v>0</v>
      </c>
      <c r="K308" s="9">
        <f>IF('Ctrl+V'!P283=1,'Ctrl+V'!$K283:$L284,0)</f>
        <v>0</v>
      </c>
      <c r="L308">
        <f>IF('Ctrl+V'!P283=1,'Ctrl+V'!$L283:$L284,0)</f>
        <v>0</v>
      </c>
      <c r="M308">
        <f>IF('Ctrl+V'!P283=1,'Ctrl+V'!$M283:$M284,0)</f>
        <v>0</v>
      </c>
      <c r="N308">
        <f>IF('Ctrl+V'!P283=1,'Ctrl+V'!$N283:$N284,0)</f>
        <v>0</v>
      </c>
      <c r="O308">
        <f t="shared" si="13"/>
        <v>0</v>
      </c>
      <c r="P308" t="str">
        <f t="shared" si="14"/>
        <v/>
      </c>
      <c r="Q308" t="str">
        <f>IF(P308="","",MAX(Q$1:Q307)+1)</f>
        <v/>
      </c>
      <c r="R308">
        <f>IF('Ctrl+V'!P283=1,'Ctrl+V'!$O283:$O284,0)</f>
        <v>0</v>
      </c>
    </row>
    <row r="309" spans="1:18" x14ac:dyDescent="0.25">
      <c r="A309">
        <f>IF('Ctrl+V'!P284=1,'Ctrl+V'!$A284:$L285,0)</f>
        <v>0</v>
      </c>
      <c r="B309" t="e">
        <f>VLOOKUP('Ctrl+V'!B284,DATA!$A$1:$B$600,2,0)</f>
        <v>#N/A</v>
      </c>
      <c r="C309">
        <f>IF('Ctrl+V'!P284=1,'Ctrl+V'!C$2:L285,0)</f>
        <v>0</v>
      </c>
      <c r="D309" t="e">
        <f>VLOOKUP('Ctrl+V'!D284,DATA!$D$1:$E$600,2,0)</f>
        <v>#N/A</v>
      </c>
      <c r="E309" s="9">
        <f>IF('Ctrl+V'!P284=1,'Ctrl+V'!$E284:$L285,0)</f>
        <v>0</v>
      </c>
      <c r="F309" s="9">
        <f>IF('Ctrl+V'!P284=1,'Ctrl+V'!$F284:$L285,0)</f>
        <v>0</v>
      </c>
      <c r="G309">
        <f>IF('Ctrl+V'!P284=1,'Ctrl+V'!$G284:$L285,0)</f>
        <v>0</v>
      </c>
      <c r="H309">
        <f>IF('Ctrl+V'!P284=1,'Ctrl+V'!$H284:$L285,0)</f>
        <v>0</v>
      </c>
      <c r="I309" t="e">
        <f>VLOOKUP('Ctrl+V'!I284,DATA!$G$1:$H$601,2,0)</f>
        <v>#N/A</v>
      </c>
      <c r="J309" s="9">
        <f>IF('Ctrl+V'!P284=1,'Ctrl+V'!$J284:$L285,0)</f>
        <v>0</v>
      </c>
      <c r="K309" s="9">
        <f>IF('Ctrl+V'!P284=1,'Ctrl+V'!$K284:$L285,0)</f>
        <v>0</v>
      </c>
      <c r="L309">
        <f>IF('Ctrl+V'!P284=1,'Ctrl+V'!$L284:$L285,0)</f>
        <v>0</v>
      </c>
      <c r="M309">
        <f>IF('Ctrl+V'!P284=1,'Ctrl+V'!$M284:$M285,0)</f>
        <v>0</v>
      </c>
      <c r="N309">
        <f>IF('Ctrl+V'!P284=1,'Ctrl+V'!$N284:$N285,0)</f>
        <v>0</v>
      </c>
      <c r="O309">
        <f t="shared" si="13"/>
        <v>0</v>
      </c>
      <c r="P309" t="str">
        <f t="shared" si="14"/>
        <v/>
      </c>
      <c r="Q309" t="str">
        <f>IF(P309="","",MAX(Q$1:Q308)+1)</f>
        <v/>
      </c>
      <c r="R309">
        <f>IF('Ctrl+V'!P284=1,'Ctrl+V'!$O284:$O285,0)</f>
        <v>0</v>
      </c>
    </row>
    <row r="310" spans="1:18" x14ac:dyDescent="0.25">
      <c r="A310">
        <f>IF('Ctrl+V'!P285=1,'Ctrl+V'!$A285:$L286,0)</f>
        <v>0</v>
      </c>
      <c r="B310" t="e">
        <f>VLOOKUP('Ctrl+V'!B285,DATA!$A$1:$B$600,2,0)</f>
        <v>#N/A</v>
      </c>
      <c r="C310">
        <f>IF('Ctrl+V'!P285=1,'Ctrl+V'!C$2:L286,0)</f>
        <v>0</v>
      </c>
      <c r="D310" t="e">
        <f>VLOOKUP('Ctrl+V'!D285,DATA!$D$1:$E$600,2,0)</f>
        <v>#N/A</v>
      </c>
      <c r="E310" s="9">
        <f>IF('Ctrl+V'!P285=1,'Ctrl+V'!$E285:$L286,0)</f>
        <v>0</v>
      </c>
      <c r="F310" s="9">
        <f>IF('Ctrl+V'!P285=1,'Ctrl+V'!$F285:$L286,0)</f>
        <v>0</v>
      </c>
      <c r="G310">
        <f>IF('Ctrl+V'!P285=1,'Ctrl+V'!$G285:$L286,0)</f>
        <v>0</v>
      </c>
      <c r="H310">
        <f>IF('Ctrl+V'!P285=1,'Ctrl+V'!$H285:$L286,0)</f>
        <v>0</v>
      </c>
      <c r="I310" t="e">
        <f>VLOOKUP('Ctrl+V'!I285,DATA!$G$1:$H$601,2,0)</f>
        <v>#N/A</v>
      </c>
      <c r="J310" s="9">
        <f>IF('Ctrl+V'!P285=1,'Ctrl+V'!$J285:$L286,0)</f>
        <v>0</v>
      </c>
      <c r="K310" s="9">
        <f>IF('Ctrl+V'!P285=1,'Ctrl+V'!$K285:$L286,0)</f>
        <v>0</v>
      </c>
      <c r="L310">
        <f>IF('Ctrl+V'!P285=1,'Ctrl+V'!$L285:$L286,0)</f>
        <v>0</v>
      </c>
      <c r="M310">
        <f>IF('Ctrl+V'!P285=1,'Ctrl+V'!$M285:$M286,0)</f>
        <v>0</v>
      </c>
      <c r="N310">
        <f>IF('Ctrl+V'!P285=1,'Ctrl+V'!$N285:$N286,0)</f>
        <v>0</v>
      </c>
      <c r="O310">
        <f t="shared" si="13"/>
        <v>0</v>
      </c>
      <c r="P310" t="str">
        <f t="shared" si="14"/>
        <v/>
      </c>
      <c r="Q310" t="str">
        <f>IF(P310="","",MAX(Q$1:Q309)+1)</f>
        <v/>
      </c>
      <c r="R310">
        <f>IF('Ctrl+V'!P285=1,'Ctrl+V'!$O285:$O286,0)</f>
        <v>0</v>
      </c>
    </row>
    <row r="311" spans="1:18" x14ac:dyDescent="0.25">
      <c r="A311">
        <f>IF('Ctrl+V'!P286=1,'Ctrl+V'!$A286:$L287,0)</f>
        <v>0</v>
      </c>
      <c r="B311" t="e">
        <f>VLOOKUP('Ctrl+V'!B286,DATA!$A$1:$B$600,2,0)</f>
        <v>#N/A</v>
      </c>
      <c r="C311">
        <f>IF('Ctrl+V'!P286=1,'Ctrl+V'!C$2:L287,0)</f>
        <v>0</v>
      </c>
      <c r="D311" t="e">
        <f>VLOOKUP('Ctrl+V'!D286,DATA!$D$1:$E$600,2,0)</f>
        <v>#N/A</v>
      </c>
      <c r="E311" s="9">
        <f>IF('Ctrl+V'!P286=1,'Ctrl+V'!$E286:$L287,0)</f>
        <v>0</v>
      </c>
      <c r="F311" s="9">
        <f>IF('Ctrl+V'!P286=1,'Ctrl+V'!$F286:$L287,0)</f>
        <v>0</v>
      </c>
      <c r="G311">
        <f>IF('Ctrl+V'!P286=1,'Ctrl+V'!$G286:$L287,0)</f>
        <v>0</v>
      </c>
      <c r="H311">
        <f>IF('Ctrl+V'!P286=1,'Ctrl+V'!$H286:$L287,0)</f>
        <v>0</v>
      </c>
      <c r="I311" t="e">
        <f>VLOOKUP('Ctrl+V'!I286,DATA!$G$1:$H$601,2,0)</f>
        <v>#N/A</v>
      </c>
      <c r="J311" s="9">
        <f>IF('Ctrl+V'!P286=1,'Ctrl+V'!$J286:$L287,0)</f>
        <v>0</v>
      </c>
      <c r="K311" s="9">
        <f>IF('Ctrl+V'!P286=1,'Ctrl+V'!$K286:$L287,0)</f>
        <v>0</v>
      </c>
      <c r="L311">
        <f>IF('Ctrl+V'!P286=1,'Ctrl+V'!$L286:$L287,0)</f>
        <v>0</v>
      </c>
      <c r="M311">
        <f>IF('Ctrl+V'!P286=1,'Ctrl+V'!$M286:$M287,0)</f>
        <v>0</v>
      </c>
      <c r="N311">
        <f>IF('Ctrl+V'!P286=1,'Ctrl+V'!$N286:$N287,0)</f>
        <v>0</v>
      </c>
      <c r="O311">
        <f t="shared" si="13"/>
        <v>0</v>
      </c>
      <c r="P311" t="str">
        <f t="shared" si="14"/>
        <v/>
      </c>
      <c r="Q311" t="str">
        <f>IF(P311="","",MAX(Q$1:Q310)+1)</f>
        <v/>
      </c>
      <c r="R311">
        <f>IF('Ctrl+V'!P286=1,'Ctrl+V'!$O286:$O287,0)</f>
        <v>0</v>
      </c>
    </row>
    <row r="312" spans="1:18" x14ac:dyDescent="0.25">
      <c r="A312">
        <f>IF('Ctrl+V'!P287=1,'Ctrl+V'!$A287:$L288,0)</f>
        <v>0</v>
      </c>
      <c r="B312" t="e">
        <f>VLOOKUP('Ctrl+V'!B287,DATA!$A$1:$B$600,2,0)</f>
        <v>#N/A</v>
      </c>
      <c r="C312">
        <f>IF('Ctrl+V'!P287=1,'Ctrl+V'!C$2:L288,0)</f>
        <v>0</v>
      </c>
      <c r="D312" t="e">
        <f>VLOOKUP('Ctrl+V'!D287,DATA!$D$1:$E$600,2,0)</f>
        <v>#N/A</v>
      </c>
      <c r="E312" s="9">
        <f>IF('Ctrl+V'!P287=1,'Ctrl+V'!$E287:$L288,0)</f>
        <v>0</v>
      </c>
      <c r="F312" s="9">
        <f>IF('Ctrl+V'!P287=1,'Ctrl+V'!$F287:$L288,0)</f>
        <v>0</v>
      </c>
      <c r="G312">
        <f>IF('Ctrl+V'!P287=1,'Ctrl+V'!$G287:$L288,0)</f>
        <v>0</v>
      </c>
      <c r="H312">
        <f>IF('Ctrl+V'!P287=1,'Ctrl+V'!$H287:$L288,0)</f>
        <v>0</v>
      </c>
      <c r="I312" t="e">
        <f>VLOOKUP('Ctrl+V'!I287,DATA!$G$1:$H$601,2,0)</f>
        <v>#N/A</v>
      </c>
      <c r="J312" s="9">
        <f>IF('Ctrl+V'!P287=1,'Ctrl+V'!$J287:$L288,0)</f>
        <v>0</v>
      </c>
      <c r="K312" s="9">
        <f>IF('Ctrl+V'!P287=1,'Ctrl+V'!$K287:$L288,0)</f>
        <v>0</v>
      </c>
      <c r="L312">
        <f>IF('Ctrl+V'!P287=1,'Ctrl+V'!$L287:$L288,0)</f>
        <v>0</v>
      </c>
      <c r="M312">
        <f>IF('Ctrl+V'!P287=1,'Ctrl+V'!$M287:$M288,0)</f>
        <v>0</v>
      </c>
      <c r="N312">
        <f>IF('Ctrl+V'!P287=1,'Ctrl+V'!$N287:$N288,0)</f>
        <v>0</v>
      </c>
      <c r="O312">
        <f t="shared" si="13"/>
        <v>0</v>
      </c>
      <c r="P312" t="str">
        <f t="shared" si="14"/>
        <v/>
      </c>
      <c r="Q312" t="str">
        <f>IF(P312="","",MAX(Q$1:Q311)+1)</f>
        <v/>
      </c>
      <c r="R312">
        <f>IF('Ctrl+V'!P287=1,'Ctrl+V'!$O287:$O288,0)</f>
        <v>0</v>
      </c>
    </row>
    <row r="313" spans="1:18" x14ac:dyDescent="0.25">
      <c r="A313">
        <f>IF('Ctrl+V'!P288=1,'Ctrl+V'!$A288:$L289,0)</f>
        <v>0</v>
      </c>
      <c r="B313" t="e">
        <f>VLOOKUP('Ctrl+V'!B288,DATA!$A$1:$B$600,2,0)</f>
        <v>#N/A</v>
      </c>
      <c r="C313">
        <f>IF('Ctrl+V'!P288=1,'Ctrl+V'!C$2:L289,0)</f>
        <v>0</v>
      </c>
      <c r="D313" t="e">
        <f>VLOOKUP('Ctrl+V'!D288,DATA!$D$1:$E$600,2,0)</f>
        <v>#N/A</v>
      </c>
      <c r="E313" s="9">
        <f>IF('Ctrl+V'!P288=1,'Ctrl+V'!$E288:$L289,0)</f>
        <v>0</v>
      </c>
      <c r="F313" s="9">
        <f>IF('Ctrl+V'!P288=1,'Ctrl+V'!$F288:$L289,0)</f>
        <v>0</v>
      </c>
      <c r="G313">
        <f>IF('Ctrl+V'!P288=1,'Ctrl+V'!$G288:$L289,0)</f>
        <v>0</v>
      </c>
      <c r="H313">
        <f>IF('Ctrl+V'!P288=1,'Ctrl+V'!$H288:$L289,0)</f>
        <v>0</v>
      </c>
      <c r="I313" t="e">
        <f>VLOOKUP('Ctrl+V'!I288,DATA!$G$1:$H$601,2,0)</f>
        <v>#N/A</v>
      </c>
      <c r="J313" s="9">
        <f>IF('Ctrl+V'!P288=1,'Ctrl+V'!$J288:$L289,0)</f>
        <v>0</v>
      </c>
      <c r="K313" s="9">
        <f>IF('Ctrl+V'!P288=1,'Ctrl+V'!$K288:$L289,0)</f>
        <v>0</v>
      </c>
      <c r="L313">
        <f>IF('Ctrl+V'!P288=1,'Ctrl+V'!$L288:$L289,0)</f>
        <v>0</v>
      </c>
      <c r="M313">
        <f>IF('Ctrl+V'!P288=1,'Ctrl+V'!$M288:$M289,0)</f>
        <v>0</v>
      </c>
      <c r="N313">
        <f>IF('Ctrl+V'!P288=1,'Ctrl+V'!$N288:$N289,0)</f>
        <v>0</v>
      </c>
      <c r="O313">
        <f t="shared" si="13"/>
        <v>0</v>
      </c>
      <c r="P313" t="str">
        <f t="shared" si="14"/>
        <v/>
      </c>
      <c r="Q313" t="str">
        <f>IF(P313="","",MAX(Q$1:Q312)+1)</f>
        <v/>
      </c>
      <c r="R313">
        <f>IF('Ctrl+V'!P288=1,'Ctrl+V'!$O288:$O289,0)</f>
        <v>0</v>
      </c>
    </row>
    <row r="314" spans="1:18" x14ac:dyDescent="0.25">
      <c r="A314">
        <f>IF('Ctrl+V'!P289=1,'Ctrl+V'!$A289:$L290,0)</f>
        <v>0</v>
      </c>
      <c r="B314" t="e">
        <f>VLOOKUP('Ctrl+V'!B289,DATA!$A$1:$B$600,2,0)</f>
        <v>#N/A</v>
      </c>
      <c r="C314">
        <f>IF('Ctrl+V'!P289=1,'Ctrl+V'!C$2:L290,0)</f>
        <v>0</v>
      </c>
      <c r="D314" t="e">
        <f>VLOOKUP('Ctrl+V'!D289,DATA!$D$1:$E$600,2,0)</f>
        <v>#N/A</v>
      </c>
      <c r="E314" s="9">
        <f>IF('Ctrl+V'!P289=1,'Ctrl+V'!$E289:$L290,0)</f>
        <v>0</v>
      </c>
      <c r="F314" s="9">
        <f>IF('Ctrl+V'!P289=1,'Ctrl+V'!$F289:$L290,0)</f>
        <v>0</v>
      </c>
      <c r="G314">
        <f>IF('Ctrl+V'!P289=1,'Ctrl+V'!$G289:$L290,0)</f>
        <v>0</v>
      </c>
      <c r="H314">
        <f>IF('Ctrl+V'!P289=1,'Ctrl+V'!$H289:$L290,0)</f>
        <v>0</v>
      </c>
      <c r="I314" t="e">
        <f>VLOOKUP('Ctrl+V'!I289,DATA!$G$1:$H$601,2,0)</f>
        <v>#N/A</v>
      </c>
      <c r="J314" s="9">
        <f>IF('Ctrl+V'!P289=1,'Ctrl+V'!$J289:$L290,0)</f>
        <v>0</v>
      </c>
      <c r="K314" s="9">
        <f>IF('Ctrl+V'!P289=1,'Ctrl+V'!$K289:$L290,0)</f>
        <v>0</v>
      </c>
      <c r="L314">
        <f>IF('Ctrl+V'!P289=1,'Ctrl+V'!$L289:$L290,0)</f>
        <v>0</v>
      </c>
      <c r="M314">
        <f>IF('Ctrl+V'!P289=1,'Ctrl+V'!$M289:$M290,0)</f>
        <v>0</v>
      </c>
      <c r="N314">
        <f>IF('Ctrl+V'!P289=1,'Ctrl+V'!$N289:$N290,0)</f>
        <v>0</v>
      </c>
      <c r="O314">
        <f t="shared" si="13"/>
        <v>0</v>
      </c>
      <c r="P314" t="str">
        <f t="shared" si="14"/>
        <v/>
      </c>
      <c r="Q314" t="str">
        <f>IF(P314="","",MAX(Q$1:Q313)+1)</f>
        <v/>
      </c>
      <c r="R314">
        <f>IF('Ctrl+V'!P289=1,'Ctrl+V'!$O289:$O290,0)</f>
        <v>0</v>
      </c>
    </row>
    <row r="315" spans="1:18" x14ac:dyDescent="0.25">
      <c r="A315">
        <f>IF('Ctrl+V'!P290=1,'Ctrl+V'!$A290:$L291,0)</f>
        <v>0</v>
      </c>
      <c r="B315" t="e">
        <f>VLOOKUP('Ctrl+V'!B290,DATA!$A$1:$B$600,2,0)</f>
        <v>#N/A</v>
      </c>
      <c r="C315">
        <f>IF('Ctrl+V'!P290=1,'Ctrl+V'!C$2:L291,0)</f>
        <v>0</v>
      </c>
      <c r="D315" t="e">
        <f>VLOOKUP('Ctrl+V'!D290,DATA!$D$1:$E$600,2,0)</f>
        <v>#N/A</v>
      </c>
      <c r="E315" s="9">
        <f>IF('Ctrl+V'!P290=1,'Ctrl+V'!$E290:$L291,0)</f>
        <v>0</v>
      </c>
      <c r="F315" s="9">
        <f>IF('Ctrl+V'!P290=1,'Ctrl+V'!$F290:$L291,0)</f>
        <v>0</v>
      </c>
      <c r="G315">
        <f>IF('Ctrl+V'!P290=1,'Ctrl+V'!$G290:$L291,0)</f>
        <v>0</v>
      </c>
      <c r="H315">
        <f>IF('Ctrl+V'!P290=1,'Ctrl+V'!$H290:$L291,0)</f>
        <v>0</v>
      </c>
      <c r="I315" t="e">
        <f>VLOOKUP('Ctrl+V'!I290,DATA!$G$1:$H$601,2,0)</f>
        <v>#N/A</v>
      </c>
      <c r="J315" s="9">
        <f>IF('Ctrl+V'!P290=1,'Ctrl+V'!$J290:$L291,0)</f>
        <v>0</v>
      </c>
      <c r="K315" s="9">
        <f>IF('Ctrl+V'!P290=1,'Ctrl+V'!$K290:$L291,0)</f>
        <v>0</v>
      </c>
      <c r="L315">
        <f>IF('Ctrl+V'!P290=1,'Ctrl+V'!$L290:$L291,0)</f>
        <v>0</v>
      </c>
      <c r="M315">
        <f>IF('Ctrl+V'!P290=1,'Ctrl+V'!$M290:$M291,0)</f>
        <v>0</v>
      </c>
      <c r="N315">
        <f>IF('Ctrl+V'!P290=1,'Ctrl+V'!$N290:$N291,0)</f>
        <v>0</v>
      </c>
      <c r="O315">
        <f t="shared" si="13"/>
        <v>0</v>
      </c>
      <c r="P315" t="str">
        <f t="shared" si="14"/>
        <v/>
      </c>
      <c r="Q315" t="str">
        <f>IF(P315="","",MAX(Q$1:Q314)+1)</f>
        <v/>
      </c>
      <c r="R315">
        <f>IF('Ctrl+V'!P290=1,'Ctrl+V'!$O290:$O291,0)</f>
        <v>0</v>
      </c>
    </row>
    <row r="316" spans="1:18" x14ac:dyDescent="0.25">
      <c r="A316">
        <f>IF('Ctrl+V'!P291=1,'Ctrl+V'!$A291:$L292,0)</f>
        <v>0</v>
      </c>
      <c r="B316" t="e">
        <f>VLOOKUP('Ctrl+V'!B291,DATA!$A$1:$B$600,2,0)</f>
        <v>#N/A</v>
      </c>
      <c r="C316">
        <f>IF('Ctrl+V'!P291=1,'Ctrl+V'!C$2:L292,0)</f>
        <v>0</v>
      </c>
      <c r="D316" t="e">
        <f>VLOOKUP('Ctrl+V'!D291,DATA!$D$1:$E$600,2,0)</f>
        <v>#N/A</v>
      </c>
      <c r="E316" s="9">
        <f>IF('Ctrl+V'!P291=1,'Ctrl+V'!$E291:$L292,0)</f>
        <v>0</v>
      </c>
      <c r="F316" s="9">
        <f>IF('Ctrl+V'!P291=1,'Ctrl+V'!$F291:$L292,0)</f>
        <v>0</v>
      </c>
      <c r="G316">
        <f>IF('Ctrl+V'!P291=1,'Ctrl+V'!$G291:$L292,0)</f>
        <v>0</v>
      </c>
      <c r="H316">
        <f>IF('Ctrl+V'!P291=1,'Ctrl+V'!$H291:$L292,0)</f>
        <v>0</v>
      </c>
      <c r="I316" t="e">
        <f>VLOOKUP('Ctrl+V'!I291,DATA!$G$1:$H$601,2,0)</f>
        <v>#N/A</v>
      </c>
      <c r="J316" s="9">
        <f>IF('Ctrl+V'!P291=1,'Ctrl+V'!$J291:$L292,0)</f>
        <v>0</v>
      </c>
      <c r="K316" s="9">
        <f>IF('Ctrl+V'!P291=1,'Ctrl+V'!$K291:$L292,0)</f>
        <v>0</v>
      </c>
      <c r="L316">
        <f>IF('Ctrl+V'!P291=1,'Ctrl+V'!$L291:$L292,0)</f>
        <v>0</v>
      </c>
      <c r="M316">
        <f>IF('Ctrl+V'!P291=1,'Ctrl+V'!$M291:$M292,0)</f>
        <v>0</v>
      </c>
      <c r="N316">
        <f>IF('Ctrl+V'!P291=1,'Ctrl+V'!$N291:$N292,0)</f>
        <v>0</v>
      </c>
      <c r="O316">
        <f t="shared" si="13"/>
        <v>0</v>
      </c>
      <c r="P316" t="str">
        <f t="shared" si="14"/>
        <v/>
      </c>
      <c r="Q316" t="str">
        <f>IF(P316="","",MAX(Q$1:Q315)+1)</f>
        <v/>
      </c>
      <c r="R316">
        <f>IF('Ctrl+V'!P291=1,'Ctrl+V'!$O291:$O292,0)</f>
        <v>0</v>
      </c>
    </row>
    <row r="317" spans="1:18" x14ac:dyDescent="0.25">
      <c r="A317">
        <f>IF('Ctrl+V'!P292=1,'Ctrl+V'!$A292:$L293,0)</f>
        <v>0</v>
      </c>
      <c r="B317" t="e">
        <f>VLOOKUP('Ctrl+V'!B292,DATA!$A$1:$B$600,2,0)</f>
        <v>#N/A</v>
      </c>
      <c r="C317">
        <f>IF('Ctrl+V'!P292=1,'Ctrl+V'!C$2:L293,0)</f>
        <v>0</v>
      </c>
      <c r="D317" t="e">
        <f>VLOOKUP('Ctrl+V'!D292,DATA!$D$1:$E$600,2,0)</f>
        <v>#N/A</v>
      </c>
      <c r="E317" s="9">
        <f>IF('Ctrl+V'!P292=1,'Ctrl+V'!$E292:$L293,0)</f>
        <v>0</v>
      </c>
      <c r="F317" s="9">
        <f>IF('Ctrl+V'!P292=1,'Ctrl+V'!$F292:$L293,0)</f>
        <v>0</v>
      </c>
      <c r="G317">
        <f>IF('Ctrl+V'!P292=1,'Ctrl+V'!$G292:$L293,0)</f>
        <v>0</v>
      </c>
      <c r="H317">
        <f>IF('Ctrl+V'!P292=1,'Ctrl+V'!$H292:$L293,0)</f>
        <v>0</v>
      </c>
      <c r="I317" t="e">
        <f>VLOOKUP('Ctrl+V'!I292,DATA!$G$1:$H$601,2,0)</f>
        <v>#N/A</v>
      </c>
      <c r="J317" s="9">
        <f>IF('Ctrl+V'!P292=1,'Ctrl+V'!$J292:$L293,0)</f>
        <v>0</v>
      </c>
      <c r="K317" s="9">
        <f>IF('Ctrl+V'!P292=1,'Ctrl+V'!$K292:$L293,0)</f>
        <v>0</v>
      </c>
      <c r="L317">
        <f>IF('Ctrl+V'!P292=1,'Ctrl+V'!$L292:$L293,0)</f>
        <v>0</v>
      </c>
      <c r="M317">
        <f>IF('Ctrl+V'!P292=1,'Ctrl+V'!$M292:$M293,0)</f>
        <v>0</v>
      </c>
      <c r="N317">
        <f>IF('Ctrl+V'!P292=1,'Ctrl+V'!$N292:$N293,0)</f>
        <v>0</v>
      </c>
      <c r="O317">
        <f t="shared" si="13"/>
        <v>0</v>
      </c>
      <c r="P317" t="str">
        <f t="shared" si="14"/>
        <v/>
      </c>
      <c r="Q317" t="str">
        <f>IF(P317="","",MAX(Q$1:Q316)+1)</f>
        <v/>
      </c>
      <c r="R317">
        <f>IF('Ctrl+V'!P292=1,'Ctrl+V'!$O292:$O293,0)</f>
        <v>0</v>
      </c>
    </row>
    <row r="318" spans="1:18" x14ac:dyDescent="0.25">
      <c r="A318">
        <f>IF('Ctrl+V'!P293=1,'Ctrl+V'!$A293:$L294,0)</f>
        <v>0</v>
      </c>
      <c r="B318" t="e">
        <f>VLOOKUP('Ctrl+V'!B293,DATA!$A$1:$B$600,2,0)</f>
        <v>#N/A</v>
      </c>
      <c r="C318">
        <f>IF('Ctrl+V'!P293=1,'Ctrl+V'!C$2:L294,0)</f>
        <v>0</v>
      </c>
      <c r="D318" t="e">
        <f>VLOOKUP('Ctrl+V'!D293,DATA!$D$1:$E$600,2,0)</f>
        <v>#N/A</v>
      </c>
      <c r="E318" s="9">
        <f>IF('Ctrl+V'!P293=1,'Ctrl+V'!$E293:$L294,0)</f>
        <v>0</v>
      </c>
      <c r="F318" s="9">
        <f>IF('Ctrl+V'!P293=1,'Ctrl+V'!$F293:$L294,0)</f>
        <v>0</v>
      </c>
      <c r="G318">
        <f>IF('Ctrl+V'!P293=1,'Ctrl+V'!$G293:$L294,0)</f>
        <v>0</v>
      </c>
      <c r="H318">
        <f>IF('Ctrl+V'!P293=1,'Ctrl+V'!$H293:$L294,0)</f>
        <v>0</v>
      </c>
      <c r="I318" t="e">
        <f>VLOOKUP('Ctrl+V'!I293,DATA!$G$1:$H$601,2,0)</f>
        <v>#N/A</v>
      </c>
      <c r="J318" s="9">
        <f>IF('Ctrl+V'!P293=1,'Ctrl+V'!$J293:$L294,0)</f>
        <v>0</v>
      </c>
      <c r="K318" s="9">
        <f>IF('Ctrl+V'!P293=1,'Ctrl+V'!$K293:$L294,0)</f>
        <v>0</v>
      </c>
      <c r="L318">
        <f>IF('Ctrl+V'!P293=1,'Ctrl+V'!$L293:$L294,0)</f>
        <v>0</v>
      </c>
      <c r="M318">
        <f>IF('Ctrl+V'!P293=1,'Ctrl+V'!$M293:$M294,0)</f>
        <v>0</v>
      </c>
      <c r="N318">
        <f>IF('Ctrl+V'!P293=1,'Ctrl+V'!$N293:$N294,0)</f>
        <v>0</v>
      </c>
      <c r="O318">
        <f t="shared" si="13"/>
        <v>0</v>
      </c>
      <c r="P318" t="str">
        <f t="shared" si="14"/>
        <v/>
      </c>
      <c r="Q318" t="str">
        <f>IF(P318="","",MAX(Q$1:Q317)+1)</f>
        <v/>
      </c>
      <c r="R318">
        <f>IF('Ctrl+V'!P293=1,'Ctrl+V'!$O293:$O294,0)</f>
        <v>0</v>
      </c>
    </row>
    <row r="319" spans="1:18" x14ac:dyDescent="0.25">
      <c r="A319">
        <f>IF('Ctrl+V'!P294=1,'Ctrl+V'!$A294:$L295,0)</f>
        <v>0</v>
      </c>
      <c r="B319" t="e">
        <f>VLOOKUP('Ctrl+V'!B294,DATA!$A$1:$B$600,2,0)</f>
        <v>#N/A</v>
      </c>
      <c r="C319">
        <f>IF('Ctrl+V'!P294=1,'Ctrl+V'!C$2:L295,0)</f>
        <v>0</v>
      </c>
      <c r="D319" t="e">
        <f>VLOOKUP('Ctrl+V'!D294,DATA!$D$1:$E$600,2,0)</f>
        <v>#N/A</v>
      </c>
      <c r="E319" s="9">
        <f>IF('Ctrl+V'!P294=1,'Ctrl+V'!$E294:$L295,0)</f>
        <v>0</v>
      </c>
      <c r="F319" s="9">
        <f>IF('Ctrl+V'!P294=1,'Ctrl+V'!$F294:$L295,0)</f>
        <v>0</v>
      </c>
      <c r="G319">
        <f>IF('Ctrl+V'!P294=1,'Ctrl+V'!$G294:$L295,0)</f>
        <v>0</v>
      </c>
      <c r="H319">
        <f>IF('Ctrl+V'!P294=1,'Ctrl+V'!$H294:$L295,0)</f>
        <v>0</v>
      </c>
      <c r="I319" t="e">
        <f>VLOOKUP('Ctrl+V'!I294,DATA!$G$1:$H$601,2,0)</f>
        <v>#N/A</v>
      </c>
      <c r="J319" s="9">
        <f>IF('Ctrl+V'!P294=1,'Ctrl+V'!$J294:$L295,0)</f>
        <v>0</v>
      </c>
      <c r="K319" s="9">
        <f>IF('Ctrl+V'!P294=1,'Ctrl+V'!$K294:$L295,0)</f>
        <v>0</v>
      </c>
      <c r="L319">
        <f>IF('Ctrl+V'!P294=1,'Ctrl+V'!$L294:$L295,0)</f>
        <v>0</v>
      </c>
      <c r="M319">
        <f>IF('Ctrl+V'!P294=1,'Ctrl+V'!$M294:$M295,0)</f>
        <v>0</v>
      </c>
      <c r="N319">
        <f>IF('Ctrl+V'!P294=1,'Ctrl+V'!$N294:$N295,0)</f>
        <v>0</v>
      </c>
      <c r="O319">
        <f t="shared" si="13"/>
        <v>0</v>
      </c>
      <c r="P319" t="str">
        <f t="shared" si="14"/>
        <v/>
      </c>
      <c r="Q319" t="str">
        <f>IF(P319="","",MAX(Q$1:Q318)+1)</f>
        <v/>
      </c>
      <c r="R319">
        <f>IF('Ctrl+V'!P294=1,'Ctrl+V'!$O294:$O295,0)</f>
        <v>0</v>
      </c>
    </row>
    <row r="320" spans="1:18" x14ac:dyDescent="0.25">
      <c r="A320">
        <f>IF('Ctrl+V'!P295=1,'Ctrl+V'!$A295:$L296,0)</f>
        <v>0</v>
      </c>
      <c r="B320" t="e">
        <f>VLOOKUP('Ctrl+V'!B295,DATA!$A$1:$B$600,2,0)</f>
        <v>#N/A</v>
      </c>
      <c r="C320">
        <f>IF('Ctrl+V'!P295=1,'Ctrl+V'!C$2:L296,0)</f>
        <v>0</v>
      </c>
      <c r="D320" t="e">
        <f>VLOOKUP('Ctrl+V'!D295,DATA!$D$1:$E$600,2,0)</f>
        <v>#N/A</v>
      </c>
      <c r="E320" s="9">
        <f>IF('Ctrl+V'!P295=1,'Ctrl+V'!$E295:$L296,0)</f>
        <v>0</v>
      </c>
      <c r="F320" s="9">
        <f>IF('Ctrl+V'!P295=1,'Ctrl+V'!$F295:$L296,0)</f>
        <v>0</v>
      </c>
      <c r="G320">
        <f>IF('Ctrl+V'!P295=1,'Ctrl+V'!$G295:$L296,0)</f>
        <v>0</v>
      </c>
      <c r="H320">
        <f>IF('Ctrl+V'!P295=1,'Ctrl+V'!$H295:$L296,0)</f>
        <v>0</v>
      </c>
      <c r="I320" t="e">
        <f>VLOOKUP('Ctrl+V'!I295,DATA!$G$1:$H$601,2,0)</f>
        <v>#N/A</v>
      </c>
      <c r="J320" s="9">
        <f>IF('Ctrl+V'!P295=1,'Ctrl+V'!$J295:$L296,0)</f>
        <v>0</v>
      </c>
      <c r="K320" s="9">
        <f>IF('Ctrl+V'!P295=1,'Ctrl+V'!$K295:$L296,0)</f>
        <v>0</v>
      </c>
      <c r="L320">
        <f>IF('Ctrl+V'!P295=1,'Ctrl+V'!$L295:$L296,0)</f>
        <v>0</v>
      </c>
      <c r="M320">
        <f>IF('Ctrl+V'!P295=1,'Ctrl+V'!$M295:$M296,0)</f>
        <v>0</v>
      </c>
      <c r="N320">
        <f>IF('Ctrl+V'!P295=1,'Ctrl+V'!$N295:$N296,0)</f>
        <v>0</v>
      </c>
      <c r="O320">
        <f t="shared" si="13"/>
        <v>0</v>
      </c>
      <c r="P320" t="str">
        <f t="shared" si="14"/>
        <v/>
      </c>
      <c r="Q320" t="str">
        <f>IF(P320="","",MAX(Q$1:Q319)+1)</f>
        <v/>
      </c>
      <c r="R320">
        <f>IF('Ctrl+V'!P295=1,'Ctrl+V'!$O295:$O296,0)</f>
        <v>0</v>
      </c>
    </row>
    <row r="321" spans="1:18" x14ac:dyDescent="0.25">
      <c r="A321">
        <f>IF('Ctrl+V'!P296=1,'Ctrl+V'!$A296:$L297,0)</f>
        <v>0</v>
      </c>
      <c r="B321" t="e">
        <f>VLOOKUP('Ctrl+V'!B296,DATA!$A$1:$B$600,2,0)</f>
        <v>#N/A</v>
      </c>
      <c r="C321">
        <f>IF('Ctrl+V'!P296=1,'Ctrl+V'!C$2:L297,0)</f>
        <v>0</v>
      </c>
      <c r="D321" t="e">
        <f>VLOOKUP('Ctrl+V'!D296,DATA!$D$1:$E$600,2,0)</f>
        <v>#N/A</v>
      </c>
      <c r="E321" s="9">
        <f>IF('Ctrl+V'!P296=1,'Ctrl+V'!$E296:$L297,0)</f>
        <v>0</v>
      </c>
      <c r="F321" s="9">
        <f>IF('Ctrl+V'!P296=1,'Ctrl+V'!$F296:$L297,0)</f>
        <v>0</v>
      </c>
      <c r="G321">
        <f>IF('Ctrl+V'!P296=1,'Ctrl+V'!$G296:$L297,0)</f>
        <v>0</v>
      </c>
      <c r="H321">
        <f>IF('Ctrl+V'!P296=1,'Ctrl+V'!$H296:$L297,0)</f>
        <v>0</v>
      </c>
      <c r="I321" t="e">
        <f>VLOOKUP('Ctrl+V'!I296,DATA!$G$1:$H$601,2,0)</f>
        <v>#N/A</v>
      </c>
      <c r="J321" s="9">
        <f>IF('Ctrl+V'!P296=1,'Ctrl+V'!$J296:$L297,0)</f>
        <v>0</v>
      </c>
      <c r="K321" s="9">
        <f>IF('Ctrl+V'!P296=1,'Ctrl+V'!$K296:$L297,0)</f>
        <v>0</v>
      </c>
      <c r="L321">
        <f>IF('Ctrl+V'!P296=1,'Ctrl+V'!$L296:$L297,0)</f>
        <v>0</v>
      </c>
      <c r="M321">
        <f>IF('Ctrl+V'!P296=1,'Ctrl+V'!$M296:$M297,0)</f>
        <v>0</v>
      </c>
      <c r="N321">
        <f>IF('Ctrl+V'!P296=1,'Ctrl+V'!$N296:$N297,0)</f>
        <v>0</v>
      </c>
      <c r="O321">
        <f t="shared" si="13"/>
        <v>0</v>
      </c>
      <c r="P321" t="str">
        <f t="shared" si="14"/>
        <v/>
      </c>
      <c r="Q321" t="str">
        <f>IF(P321="","",MAX(Q$1:Q320)+1)</f>
        <v/>
      </c>
      <c r="R321">
        <f>IF('Ctrl+V'!P296=1,'Ctrl+V'!$O296:$O297,0)</f>
        <v>0</v>
      </c>
    </row>
    <row r="322" spans="1:18" x14ac:dyDescent="0.25">
      <c r="A322">
        <f>IF('Ctrl+V'!P297=1,'Ctrl+V'!$A297:$L298,0)</f>
        <v>0</v>
      </c>
      <c r="B322" t="e">
        <f>VLOOKUP('Ctrl+V'!B297,DATA!$A$1:$B$600,2,0)</f>
        <v>#N/A</v>
      </c>
      <c r="C322">
        <f>IF('Ctrl+V'!P297=1,'Ctrl+V'!C$2:L298,0)</f>
        <v>0</v>
      </c>
      <c r="D322" t="e">
        <f>VLOOKUP('Ctrl+V'!D297,DATA!$D$1:$E$600,2,0)</f>
        <v>#N/A</v>
      </c>
      <c r="E322" s="9">
        <f>IF('Ctrl+V'!P297=1,'Ctrl+V'!$E297:$L298,0)</f>
        <v>0</v>
      </c>
      <c r="F322" s="9">
        <f>IF('Ctrl+V'!P297=1,'Ctrl+V'!$F297:$L298,0)</f>
        <v>0</v>
      </c>
      <c r="G322">
        <f>IF('Ctrl+V'!P297=1,'Ctrl+V'!$G297:$L298,0)</f>
        <v>0</v>
      </c>
      <c r="H322">
        <f>IF('Ctrl+V'!P297=1,'Ctrl+V'!$H297:$L298,0)</f>
        <v>0</v>
      </c>
      <c r="I322" t="e">
        <f>VLOOKUP('Ctrl+V'!I297,DATA!$G$1:$H$601,2,0)</f>
        <v>#N/A</v>
      </c>
      <c r="J322" s="9">
        <f>IF('Ctrl+V'!P297=1,'Ctrl+V'!$J297:$L298,0)</f>
        <v>0</v>
      </c>
      <c r="K322" s="9">
        <f>IF('Ctrl+V'!P297=1,'Ctrl+V'!$K297:$L298,0)</f>
        <v>0</v>
      </c>
      <c r="L322">
        <f>IF('Ctrl+V'!P297=1,'Ctrl+V'!$L297:$L298,0)</f>
        <v>0</v>
      </c>
      <c r="M322">
        <f>IF('Ctrl+V'!P297=1,'Ctrl+V'!$M297:$M298,0)</f>
        <v>0</v>
      </c>
      <c r="N322">
        <f>IF('Ctrl+V'!P297=1,'Ctrl+V'!$N297:$N298,0)</f>
        <v>0</v>
      </c>
      <c r="O322">
        <f t="shared" si="13"/>
        <v>0</v>
      </c>
      <c r="P322" t="str">
        <f t="shared" si="14"/>
        <v/>
      </c>
      <c r="Q322" t="str">
        <f>IF(P322="","",MAX(Q$1:Q321)+1)</f>
        <v/>
      </c>
      <c r="R322">
        <f>IF('Ctrl+V'!P297=1,'Ctrl+V'!$O297:$O298,0)</f>
        <v>0</v>
      </c>
    </row>
    <row r="323" spans="1:18" x14ac:dyDescent="0.25">
      <c r="A323">
        <f>IF('Ctrl+V'!P298=1,'Ctrl+V'!$A298:$L299,0)</f>
        <v>0</v>
      </c>
      <c r="B323" t="e">
        <f>VLOOKUP('Ctrl+V'!B298,DATA!$A$1:$B$600,2,0)</f>
        <v>#N/A</v>
      </c>
      <c r="C323">
        <f>IF('Ctrl+V'!P298=1,'Ctrl+V'!C$2:L299,0)</f>
        <v>0</v>
      </c>
      <c r="D323" t="e">
        <f>VLOOKUP('Ctrl+V'!D298,DATA!$D$1:$E$600,2,0)</f>
        <v>#N/A</v>
      </c>
      <c r="E323" s="9">
        <f>IF('Ctrl+V'!P298=1,'Ctrl+V'!$E298:$L299,0)</f>
        <v>0</v>
      </c>
      <c r="F323" s="9">
        <f>IF('Ctrl+V'!P298=1,'Ctrl+V'!$F298:$L299,0)</f>
        <v>0</v>
      </c>
      <c r="G323">
        <f>IF('Ctrl+V'!P298=1,'Ctrl+V'!$G298:$L299,0)</f>
        <v>0</v>
      </c>
      <c r="H323">
        <f>IF('Ctrl+V'!P298=1,'Ctrl+V'!$H298:$L299,0)</f>
        <v>0</v>
      </c>
      <c r="I323" t="e">
        <f>VLOOKUP('Ctrl+V'!I298,DATA!$G$1:$H$601,2,0)</f>
        <v>#N/A</v>
      </c>
      <c r="J323" s="9">
        <f>IF('Ctrl+V'!P298=1,'Ctrl+V'!$J298:$L299,0)</f>
        <v>0</v>
      </c>
      <c r="K323" s="9">
        <f>IF('Ctrl+V'!P298=1,'Ctrl+V'!$K298:$L299,0)</f>
        <v>0</v>
      </c>
      <c r="L323">
        <f>IF('Ctrl+V'!P298=1,'Ctrl+V'!$L298:$L299,0)</f>
        <v>0</v>
      </c>
      <c r="M323">
        <f>IF('Ctrl+V'!P298=1,'Ctrl+V'!$M298:$M299,0)</f>
        <v>0</v>
      </c>
      <c r="N323">
        <f>IF('Ctrl+V'!P298=1,'Ctrl+V'!$N298:$N299,0)</f>
        <v>0</v>
      </c>
      <c r="O323">
        <f t="shared" si="13"/>
        <v>0</v>
      </c>
      <c r="P323" t="str">
        <f t="shared" si="14"/>
        <v/>
      </c>
      <c r="Q323" t="str">
        <f>IF(P323="","",MAX(Q$1:Q322)+1)</f>
        <v/>
      </c>
      <c r="R323">
        <f>IF('Ctrl+V'!P298=1,'Ctrl+V'!$O298:$O299,0)</f>
        <v>0</v>
      </c>
    </row>
    <row r="324" spans="1:18" x14ac:dyDescent="0.25">
      <c r="A324">
        <f>IF('Ctrl+V'!P299=1,'Ctrl+V'!$A299:$L300,0)</f>
        <v>0</v>
      </c>
      <c r="B324" t="e">
        <f>VLOOKUP('Ctrl+V'!B299,DATA!$A$1:$B$600,2,0)</f>
        <v>#N/A</v>
      </c>
      <c r="C324">
        <f>IF('Ctrl+V'!P299=1,'Ctrl+V'!C$2:L300,0)</f>
        <v>0</v>
      </c>
      <c r="D324" t="e">
        <f>VLOOKUP('Ctrl+V'!D299,DATA!$D$1:$E$600,2,0)</f>
        <v>#N/A</v>
      </c>
      <c r="E324" s="9">
        <f>IF('Ctrl+V'!P299=1,'Ctrl+V'!$E299:$L300,0)</f>
        <v>0</v>
      </c>
      <c r="F324" s="9">
        <f>IF('Ctrl+V'!P299=1,'Ctrl+V'!$F299:$L300,0)</f>
        <v>0</v>
      </c>
      <c r="G324">
        <f>IF('Ctrl+V'!P299=1,'Ctrl+V'!$G299:$L300,0)</f>
        <v>0</v>
      </c>
      <c r="H324">
        <f>IF('Ctrl+V'!P299=1,'Ctrl+V'!$H299:$L300,0)</f>
        <v>0</v>
      </c>
      <c r="I324" t="e">
        <f>VLOOKUP('Ctrl+V'!I299,DATA!$G$1:$H$601,2,0)</f>
        <v>#N/A</v>
      </c>
      <c r="J324" s="9">
        <f>IF('Ctrl+V'!P299=1,'Ctrl+V'!$J299:$L300,0)</f>
        <v>0</v>
      </c>
      <c r="K324" s="9">
        <f>IF('Ctrl+V'!P299=1,'Ctrl+V'!$K299:$L300,0)</f>
        <v>0</v>
      </c>
      <c r="L324">
        <f>IF('Ctrl+V'!P299=1,'Ctrl+V'!$L299:$L300,0)</f>
        <v>0</v>
      </c>
      <c r="M324">
        <f>IF('Ctrl+V'!P299=1,'Ctrl+V'!$M299:$M300,0)</f>
        <v>0</v>
      </c>
      <c r="N324">
        <f>IF('Ctrl+V'!P299=1,'Ctrl+V'!$N299:$N300,0)</f>
        <v>0</v>
      </c>
      <c r="O324">
        <f t="shared" ref="O324:O387" si="15">IF(A324&gt;0,1,0)</f>
        <v>0</v>
      </c>
      <c r="P324" t="str">
        <f t="shared" ref="P324:P387" si="16">IF(O324=0,"",O324)</f>
        <v/>
      </c>
      <c r="Q324" t="str">
        <f>IF(P324="","",MAX(Q$1:Q323)+1)</f>
        <v/>
      </c>
      <c r="R324">
        <f>IF('Ctrl+V'!P299=1,'Ctrl+V'!$O299:$O300,0)</f>
        <v>0</v>
      </c>
    </row>
    <row r="325" spans="1:18" x14ac:dyDescent="0.25">
      <c r="A325">
        <f>IF('Ctrl+V'!P300=1,'Ctrl+V'!$A300:$L301,0)</f>
        <v>0</v>
      </c>
      <c r="B325" t="e">
        <f>VLOOKUP('Ctrl+V'!B300,DATA!$A$1:$B$600,2,0)</f>
        <v>#N/A</v>
      </c>
      <c r="C325">
        <f>IF('Ctrl+V'!P300=1,'Ctrl+V'!C$2:L301,0)</f>
        <v>0</v>
      </c>
      <c r="D325" t="e">
        <f>VLOOKUP('Ctrl+V'!D300,DATA!$D$1:$E$600,2,0)</f>
        <v>#N/A</v>
      </c>
      <c r="E325" s="9">
        <f>IF('Ctrl+V'!P300=1,'Ctrl+V'!$E300:$L301,0)</f>
        <v>0</v>
      </c>
      <c r="F325" s="9">
        <f>IF('Ctrl+V'!P300=1,'Ctrl+V'!$F300:$L301,0)</f>
        <v>0</v>
      </c>
      <c r="G325">
        <f>IF('Ctrl+V'!P300=1,'Ctrl+V'!$G300:$L301,0)</f>
        <v>0</v>
      </c>
      <c r="H325">
        <f>IF('Ctrl+V'!P300=1,'Ctrl+V'!$H300:$L301,0)</f>
        <v>0</v>
      </c>
      <c r="I325" t="e">
        <f>VLOOKUP('Ctrl+V'!I300,DATA!$G$1:$H$601,2,0)</f>
        <v>#N/A</v>
      </c>
      <c r="J325" s="9">
        <f>IF('Ctrl+V'!P300=1,'Ctrl+V'!$J300:$L301,0)</f>
        <v>0</v>
      </c>
      <c r="K325" s="9">
        <f>IF('Ctrl+V'!P300=1,'Ctrl+V'!$K300:$L301,0)</f>
        <v>0</v>
      </c>
      <c r="L325">
        <f>IF('Ctrl+V'!P300=1,'Ctrl+V'!$L300:$L301,0)</f>
        <v>0</v>
      </c>
      <c r="M325">
        <f>IF('Ctrl+V'!P300=1,'Ctrl+V'!$M300:$M301,0)</f>
        <v>0</v>
      </c>
      <c r="N325">
        <f>IF('Ctrl+V'!P300=1,'Ctrl+V'!$N300:$N301,0)</f>
        <v>0</v>
      </c>
      <c r="O325">
        <f t="shared" si="15"/>
        <v>0</v>
      </c>
      <c r="P325" t="str">
        <f t="shared" si="16"/>
        <v/>
      </c>
      <c r="Q325" t="str">
        <f>IF(P325="","",MAX(Q$1:Q324)+1)</f>
        <v/>
      </c>
      <c r="R325">
        <f>IF('Ctrl+V'!P300=1,'Ctrl+V'!$O300:$O301,0)</f>
        <v>0</v>
      </c>
    </row>
    <row r="326" spans="1:18" x14ac:dyDescent="0.25">
      <c r="A326">
        <f>IF('Ctrl+V'!P301=1,'Ctrl+V'!$A301:$L302,0)</f>
        <v>0</v>
      </c>
      <c r="B326" t="e">
        <f>VLOOKUP('Ctrl+V'!B301,DATA!$A$1:$B$600,2,0)</f>
        <v>#N/A</v>
      </c>
      <c r="C326">
        <f>IF('Ctrl+V'!P301=1,'Ctrl+V'!C$2:L302,0)</f>
        <v>0</v>
      </c>
      <c r="D326" t="e">
        <f>VLOOKUP('Ctrl+V'!D301,DATA!$D$1:$E$600,2,0)</f>
        <v>#N/A</v>
      </c>
      <c r="E326" s="9">
        <f>IF('Ctrl+V'!P301=1,'Ctrl+V'!$E301:$L302,0)</f>
        <v>0</v>
      </c>
      <c r="F326" s="9">
        <f>IF('Ctrl+V'!P301=1,'Ctrl+V'!$F301:$L302,0)</f>
        <v>0</v>
      </c>
      <c r="G326">
        <f>IF('Ctrl+V'!P301=1,'Ctrl+V'!$G301:$L302,0)</f>
        <v>0</v>
      </c>
      <c r="H326">
        <f>IF('Ctrl+V'!P301=1,'Ctrl+V'!$H301:$L302,0)</f>
        <v>0</v>
      </c>
      <c r="I326" t="e">
        <f>VLOOKUP('Ctrl+V'!I301,DATA!$G$1:$H$601,2,0)</f>
        <v>#N/A</v>
      </c>
      <c r="J326" s="9">
        <f>IF('Ctrl+V'!P301=1,'Ctrl+V'!$J301:$L302,0)</f>
        <v>0</v>
      </c>
      <c r="K326" s="9">
        <f>IF('Ctrl+V'!P301=1,'Ctrl+V'!$K301:$L302,0)</f>
        <v>0</v>
      </c>
      <c r="L326">
        <f>IF('Ctrl+V'!P301=1,'Ctrl+V'!$L301:$L302,0)</f>
        <v>0</v>
      </c>
      <c r="M326">
        <f>IF('Ctrl+V'!P301=1,'Ctrl+V'!$M301:$M302,0)</f>
        <v>0</v>
      </c>
      <c r="N326">
        <f>IF('Ctrl+V'!P301=1,'Ctrl+V'!$N301:$N302,0)</f>
        <v>0</v>
      </c>
      <c r="O326">
        <f t="shared" si="15"/>
        <v>0</v>
      </c>
      <c r="P326" t="str">
        <f t="shared" si="16"/>
        <v/>
      </c>
      <c r="Q326" t="str">
        <f>IF(P326="","",MAX(Q$1:Q325)+1)</f>
        <v/>
      </c>
      <c r="R326">
        <f>IF('Ctrl+V'!P301=1,'Ctrl+V'!$O301:$O302,0)</f>
        <v>0</v>
      </c>
    </row>
    <row r="327" spans="1:18" x14ac:dyDescent="0.25">
      <c r="A327">
        <f>IF('Ctrl+V'!P302=1,'Ctrl+V'!$A302:$L303,0)</f>
        <v>0</v>
      </c>
      <c r="B327" t="e">
        <f>VLOOKUP('Ctrl+V'!B302,DATA!$A$1:$B$600,2,0)</f>
        <v>#N/A</v>
      </c>
      <c r="C327">
        <f>IF('Ctrl+V'!P302=1,'Ctrl+V'!C$2:L303,0)</f>
        <v>0</v>
      </c>
      <c r="D327" t="e">
        <f>VLOOKUP('Ctrl+V'!D302,DATA!$D$1:$E$600,2,0)</f>
        <v>#N/A</v>
      </c>
      <c r="E327" s="9">
        <f>IF('Ctrl+V'!P302=1,'Ctrl+V'!$E302:$L303,0)</f>
        <v>0</v>
      </c>
      <c r="F327" s="9">
        <f>IF('Ctrl+V'!P302=1,'Ctrl+V'!$F302:$L303,0)</f>
        <v>0</v>
      </c>
      <c r="G327">
        <f>IF('Ctrl+V'!P302=1,'Ctrl+V'!$G302:$L303,0)</f>
        <v>0</v>
      </c>
      <c r="H327">
        <f>IF('Ctrl+V'!P302=1,'Ctrl+V'!$H302:$L303,0)</f>
        <v>0</v>
      </c>
      <c r="I327" t="e">
        <f>VLOOKUP('Ctrl+V'!I302,DATA!$G$1:$H$601,2,0)</f>
        <v>#N/A</v>
      </c>
      <c r="J327" s="9">
        <f>IF('Ctrl+V'!P302=1,'Ctrl+V'!$J302:$L303,0)</f>
        <v>0</v>
      </c>
      <c r="K327" s="9">
        <f>IF('Ctrl+V'!P302=1,'Ctrl+V'!$K302:$L303,0)</f>
        <v>0</v>
      </c>
      <c r="L327">
        <f>IF('Ctrl+V'!P302=1,'Ctrl+V'!$L302:$L303,0)</f>
        <v>0</v>
      </c>
      <c r="M327">
        <f>IF('Ctrl+V'!P302=1,'Ctrl+V'!$M302:$M303,0)</f>
        <v>0</v>
      </c>
      <c r="N327">
        <f>IF('Ctrl+V'!P302=1,'Ctrl+V'!$N302:$N303,0)</f>
        <v>0</v>
      </c>
      <c r="O327">
        <f t="shared" si="15"/>
        <v>0</v>
      </c>
      <c r="P327" t="str">
        <f t="shared" si="16"/>
        <v/>
      </c>
      <c r="Q327" t="str">
        <f>IF(P327="","",MAX(Q$1:Q326)+1)</f>
        <v/>
      </c>
      <c r="R327">
        <f>IF('Ctrl+V'!P302=1,'Ctrl+V'!$O302:$O303,0)</f>
        <v>0</v>
      </c>
    </row>
    <row r="328" spans="1:18" x14ac:dyDescent="0.25">
      <c r="A328">
        <f>IF('Ctrl+V'!P303=1,'Ctrl+V'!$A303:$L304,0)</f>
        <v>0</v>
      </c>
      <c r="B328" t="e">
        <f>VLOOKUP('Ctrl+V'!B303,DATA!$A$1:$B$600,2,0)</f>
        <v>#N/A</v>
      </c>
      <c r="C328">
        <f>IF('Ctrl+V'!P303=1,'Ctrl+V'!C$2:L304,0)</f>
        <v>0</v>
      </c>
      <c r="D328" t="e">
        <f>VLOOKUP('Ctrl+V'!D303,DATA!$D$1:$E$600,2,0)</f>
        <v>#N/A</v>
      </c>
      <c r="E328" s="9">
        <f>IF('Ctrl+V'!P303=1,'Ctrl+V'!$E303:$L304,0)</f>
        <v>0</v>
      </c>
      <c r="F328" s="9">
        <f>IF('Ctrl+V'!P303=1,'Ctrl+V'!$F303:$L304,0)</f>
        <v>0</v>
      </c>
      <c r="G328">
        <f>IF('Ctrl+V'!P303=1,'Ctrl+V'!$G303:$L304,0)</f>
        <v>0</v>
      </c>
      <c r="H328">
        <f>IF('Ctrl+V'!P303=1,'Ctrl+V'!$H303:$L304,0)</f>
        <v>0</v>
      </c>
      <c r="I328" t="e">
        <f>VLOOKUP('Ctrl+V'!I303,DATA!$G$1:$H$601,2,0)</f>
        <v>#N/A</v>
      </c>
      <c r="J328" s="9">
        <f>IF('Ctrl+V'!P303=1,'Ctrl+V'!$J303:$L304,0)</f>
        <v>0</v>
      </c>
      <c r="K328" s="9">
        <f>IF('Ctrl+V'!P303=1,'Ctrl+V'!$K303:$L304,0)</f>
        <v>0</v>
      </c>
      <c r="L328">
        <f>IF('Ctrl+V'!P303=1,'Ctrl+V'!$L303:$L304,0)</f>
        <v>0</v>
      </c>
      <c r="M328">
        <f>IF('Ctrl+V'!P303=1,'Ctrl+V'!$M303:$M304,0)</f>
        <v>0</v>
      </c>
      <c r="N328">
        <f>IF('Ctrl+V'!P303=1,'Ctrl+V'!$N303:$N304,0)</f>
        <v>0</v>
      </c>
      <c r="O328">
        <f t="shared" si="15"/>
        <v>0</v>
      </c>
      <c r="P328" t="str">
        <f t="shared" si="16"/>
        <v/>
      </c>
      <c r="Q328" t="str">
        <f>IF(P328="","",MAX(Q$1:Q327)+1)</f>
        <v/>
      </c>
      <c r="R328">
        <f>IF('Ctrl+V'!P303=1,'Ctrl+V'!$O303:$O304,0)</f>
        <v>0</v>
      </c>
    </row>
    <row r="329" spans="1:18" x14ac:dyDescent="0.25">
      <c r="A329">
        <f>IF('Ctrl+V'!P304=1,'Ctrl+V'!$A304:$L305,0)</f>
        <v>0</v>
      </c>
      <c r="B329" t="e">
        <f>VLOOKUP('Ctrl+V'!B304,DATA!$A$1:$B$600,2,0)</f>
        <v>#N/A</v>
      </c>
      <c r="C329">
        <f>IF('Ctrl+V'!P304=1,'Ctrl+V'!C$2:L305,0)</f>
        <v>0</v>
      </c>
      <c r="D329" t="e">
        <f>VLOOKUP('Ctrl+V'!D304,DATA!$D$1:$E$600,2,0)</f>
        <v>#N/A</v>
      </c>
      <c r="E329" s="9">
        <f>IF('Ctrl+V'!P304=1,'Ctrl+V'!$E304:$L305,0)</f>
        <v>0</v>
      </c>
      <c r="F329" s="9">
        <f>IF('Ctrl+V'!P304=1,'Ctrl+V'!$F304:$L305,0)</f>
        <v>0</v>
      </c>
      <c r="G329">
        <f>IF('Ctrl+V'!P304=1,'Ctrl+V'!$G304:$L305,0)</f>
        <v>0</v>
      </c>
      <c r="H329">
        <f>IF('Ctrl+V'!P304=1,'Ctrl+V'!$H304:$L305,0)</f>
        <v>0</v>
      </c>
      <c r="I329" t="e">
        <f>VLOOKUP('Ctrl+V'!I304,DATA!$G$1:$H$601,2,0)</f>
        <v>#N/A</v>
      </c>
      <c r="J329" s="9">
        <f>IF('Ctrl+V'!P304=1,'Ctrl+V'!$J304:$L305,0)</f>
        <v>0</v>
      </c>
      <c r="K329" s="9">
        <f>IF('Ctrl+V'!P304=1,'Ctrl+V'!$K304:$L305,0)</f>
        <v>0</v>
      </c>
      <c r="L329">
        <f>IF('Ctrl+V'!P304=1,'Ctrl+V'!$L304:$L305,0)</f>
        <v>0</v>
      </c>
      <c r="M329">
        <f>IF('Ctrl+V'!P304=1,'Ctrl+V'!$M304:$M305,0)</f>
        <v>0</v>
      </c>
      <c r="N329">
        <f>IF('Ctrl+V'!P304=1,'Ctrl+V'!$N304:$N305,0)</f>
        <v>0</v>
      </c>
      <c r="O329">
        <f t="shared" si="15"/>
        <v>0</v>
      </c>
      <c r="P329" t="str">
        <f t="shared" si="16"/>
        <v/>
      </c>
      <c r="Q329" t="str">
        <f>IF(P329="","",MAX(Q$1:Q328)+1)</f>
        <v/>
      </c>
      <c r="R329">
        <f>IF('Ctrl+V'!P304=1,'Ctrl+V'!$O304:$O305,0)</f>
        <v>0</v>
      </c>
    </row>
    <row r="330" spans="1:18" x14ac:dyDescent="0.25">
      <c r="A330">
        <f>IF('Ctrl+V'!P305=1,'Ctrl+V'!$A305:$L306,0)</f>
        <v>0</v>
      </c>
      <c r="B330" t="e">
        <f>VLOOKUP('Ctrl+V'!B305,DATA!$A$1:$B$600,2,0)</f>
        <v>#N/A</v>
      </c>
      <c r="C330">
        <f>IF('Ctrl+V'!P305=1,'Ctrl+V'!C$2:L306,0)</f>
        <v>0</v>
      </c>
      <c r="D330" t="e">
        <f>VLOOKUP('Ctrl+V'!D305,DATA!$D$1:$E$600,2,0)</f>
        <v>#N/A</v>
      </c>
      <c r="E330" s="9">
        <f>IF('Ctrl+V'!P305=1,'Ctrl+V'!$E305:$L306,0)</f>
        <v>0</v>
      </c>
      <c r="F330" s="9">
        <f>IF('Ctrl+V'!P305=1,'Ctrl+V'!$F305:$L306,0)</f>
        <v>0</v>
      </c>
      <c r="G330">
        <f>IF('Ctrl+V'!P305=1,'Ctrl+V'!$G305:$L306,0)</f>
        <v>0</v>
      </c>
      <c r="H330">
        <f>IF('Ctrl+V'!P305=1,'Ctrl+V'!$H305:$L306,0)</f>
        <v>0</v>
      </c>
      <c r="I330" t="e">
        <f>VLOOKUP('Ctrl+V'!I305,DATA!$G$1:$H$601,2,0)</f>
        <v>#N/A</v>
      </c>
      <c r="J330" s="9">
        <f>IF('Ctrl+V'!P305=1,'Ctrl+V'!$J305:$L306,0)</f>
        <v>0</v>
      </c>
      <c r="K330" s="9">
        <f>IF('Ctrl+V'!P305=1,'Ctrl+V'!$K305:$L306,0)</f>
        <v>0</v>
      </c>
      <c r="L330">
        <f>IF('Ctrl+V'!P305=1,'Ctrl+V'!$L305:$L306,0)</f>
        <v>0</v>
      </c>
      <c r="M330">
        <f>IF('Ctrl+V'!P305=1,'Ctrl+V'!$M305:$M306,0)</f>
        <v>0</v>
      </c>
      <c r="N330">
        <f>IF('Ctrl+V'!P305=1,'Ctrl+V'!$N305:$N306,0)</f>
        <v>0</v>
      </c>
      <c r="O330">
        <f t="shared" si="15"/>
        <v>0</v>
      </c>
      <c r="P330" t="str">
        <f t="shared" si="16"/>
        <v/>
      </c>
      <c r="Q330" t="str">
        <f>IF(P330="","",MAX(Q$1:Q329)+1)</f>
        <v/>
      </c>
      <c r="R330">
        <f>IF('Ctrl+V'!P305=1,'Ctrl+V'!$O305:$O306,0)</f>
        <v>0</v>
      </c>
    </row>
    <row r="331" spans="1:18" x14ac:dyDescent="0.25">
      <c r="A331">
        <f>IF('Ctrl+V'!P306=1,'Ctrl+V'!$A306:$L307,0)</f>
        <v>0</v>
      </c>
      <c r="B331" t="e">
        <f>VLOOKUP('Ctrl+V'!B306,DATA!$A$1:$B$600,2,0)</f>
        <v>#N/A</v>
      </c>
      <c r="C331">
        <f>IF('Ctrl+V'!P306=1,'Ctrl+V'!C$2:L307,0)</f>
        <v>0</v>
      </c>
      <c r="D331" t="e">
        <f>VLOOKUP('Ctrl+V'!D306,DATA!$D$1:$E$600,2,0)</f>
        <v>#N/A</v>
      </c>
      <c r="E331" s="9">
        <f>IF('Ctrl+V'!P306=1,'Ctrl+V'!$E306:$L307,0)</f>
        <v>0</v>
      </c>
      <c r="F331" s="9">
        <f>IF('Ctrl+V'!P306=1,'Ctrl+V'!$F306:$L307,0)</f>
        <v>0</v>
      </c>
      <c r="G331">
        <f>IF('Ctrl+V'!P306=1,'Ctrl+V'!$G306:$L307,0)</f>
        <v>0</v>
      </c>
      <c r="H331">
        <f>IF('Ctrl+V'!P306=1,'Ctrl+V'!$H306:$L307,0)</f>
        <v>0</v>
      </c>
      <c r="I331" t="e">
        <f>VLOOKUP('Ctrl+V'!I306,DATA!$G$1:$H$601,2,0)</f>
        <v>#N/A</v>
      </c>
      <c r="J331" s="9">
        <f>IF('Ctrl+V'!P306=1,'Ctrl+V'!$J306:$L307,0)</f>
        <v>0</v>
      </c>
      <c r="K331" s="9">
        <f>IF('Ctrl+V'!P306=1,'Ctrl+V'!$K306:$L307,0)</f>
        <v>0</v>
      </c>
      <c r="L331">
        <f>IF('Ctrl+V'!P306=1,'Ctrl+V'!$L306:$L307,0)</f>
        <v>0</v>
      </c>
      <c r="M331">
        <f>IF('Ctrl+V'!P306=1,'Ctrl+V'!$M306:$M307,0)</f>
        <v>0</v>
      </c>
      <c r="N331">
        <f>IF('Ctrl+V'!P306=1,'Ctrl+V'!$N306:$N307,0)</f>
        <v>0</v>
      </c>
      <c r="O331">
        <f t="shared" si="15"/>
        <v>0</v>
      </c>
      <c r="P331" t="str">
        <f t="shared" si="16"/>
        <v/>
      </c>
      <c r="Q331" t="str">
        <f>IF(P331="","",MAX(Q$1:Q330)+1)</f>
        <v/>
      </c>
      <c r="R331">
        <f>IF('Ctrl+V'!P306=1,'Ctrl+V'!$O306:$O307,0)</f>
        <v>0</v>
      </c>
    </row>
    <row r="332" spans="1:18" x14ac:dyDescent="0.25">
      <c r="A332">
        <f>IF('Ctrl+V'!P307=1,'Ctrl+V'!$A307:$L308,0)</f>
        <v>0</v>
      </c>
      <c r="B332" t="e">
        <f>VLOOKUP('Ctrl+V'!B307,DATA!$A$1:$B$600,2,0)</f>
        <v>#N/A</v>
      </c>
      <c r="C332">
        <f>IF('Ctrl+V'!P307=1,'Ctrl+V'!C$2:L308,0)</f>
        <v>0</v>
      </c>
      <c r="D332" t="e">
        <f>VLOOKUP('Ctrl+V'!D307,DATA!$D$1:$E$600,2,0)</f>
        <v>#N/A</v>
      </c>
      <c r="E332" s="9">
        <f>IF('Ctrl+V'!P307=1,'Ctrl+V'!$E307:$L308,0)</f>
        <v>0</v>
      </c>
      <c r="F332" s="9">
        <f>IF('Ctrl+V'!P307=1,'Ctrl+V'!$F307:$L308,0)</f>
        <v>0</v>
      </c>
      <c r="G332">
        <f>IF('Ctrl+V'!P307=1,'Ctrl+V'!$G307:$L308,0)</f>
        <v>0</v>
      </c>
      <c r="H332">
        <f>IF('Ctrl+V'!P307=1,'Ctrl+V'!$H307:$L308,0)</f>
        <v>0</v>
      </c>
      <c r="I332" t="e">
        <f>VLOOKUP('Ctrl+V'!I307,DATA!$G$1:$H$601,2,0)</f>
        <v>#N/A</v>
      </c>
      <c r="J332" s="9">
        <f>IF('Ctrl+V'!P307=1,'Ctrl+V'!$J307:$L308,0)</f>
        <v>0</v>
      </c>
      <c r="K332" s="9">
        <f>IF('Ctrl+V'!P307=1,'Ctrl+V'!$K307:$L308,0)</f>
        <v>0</v>
      </c>
      <c r="L332">
        <f>IF('Ctrl+V'!P307=1,'Ctrl+V'!$L307:$L308,0)</f>
        <v>0</v>
      </c>
      <c r="M332">
        <f>IF('Ctrl+V'!P307=1,'Ctrl+V'!$M307:$M308,0)</f>
        <v>0</v>
      </c>
      <c r="N332">
        <f>IF('Ctrl+V'!P307=1,'Ctrl+V'!$N307:$N308,0)</f>
        <v>0</v>
      </c>
      <c r="O332">
        <f t="shared" si="15"/>
        <v>0</v>
      </c>
      <c r="P332" t="str">
        <f t="shared" si="16"/>
        <v/>
      </c>
      <c r="Q332" t="str">
        <f>IF(P332="","",MAX(Q$1:Q331)+1)</f>
        <v/>
      </c>
      <c r="R332">
        <f>IF('Ctrl+V'!P307=1,'Ctrl+V'!$O307:$O308,0)</f>
        <v>0</v>
      </c>
    </row>
    <row r="333" spans="1:18" x14ac:dyDescent="0.25">
      <c r="A333">
        <f>IF('Ctrl+V'!P308=1,'Ctrl+V'!$A308:$L309,0)</f>
        <v>0</v>
      </c>
      <c r="B333" t="e">
        <f>VLOOKUP('Ctrl+V'!B308,DATA!$A$1:$B$600,2,0)</f>
        <v>#N/A</v>
      </c>
      <c r="C333">
        <f>IF('Ctrl+V'!P308=1,'Ctrl+V'!C$2:L309,0)</f>
        <v>0</v>
      </c>
      <c r="D333" t="e">
        <f>VLOOKUP('Ctrl+V'!D308,DATA!$D$1:$E$600,2,0)</f>
        <v>#N/A</v>
      </c>
      <c r="E333" s="9">
        <f>IF('Ctrl+V'!P308=1,'Ctrl+V'!$E308:$L309,0)</f>
        <v>0</v>
      </c>
      <c r="F333" s="9">
        <f>IF('Ctrl+V'!P308=1,'Ctrl+V'!$F308:$L309,0)</f>
        <v>0</v>
      </c>
      <c r="G333">
        <f>IF('Ctrl+V'!P308=1,'Ctrl+V'!$G308:$L309,0)</f>
        <v>0</v>
      </c>
      <c r="H333">
        <f>IF('Ctrl+V'!P308=1,'Ctrl+V'!$H308:$L309,0)</f>
        <v>0</v>
      </c>
      <c r="I333" t="e">
        <f>VLOOKUP('Ctrl+V'!I308,DATA!$G$1:$H$601,2,0)</f>
        <v>#N/A</v>
      </c>
      <c r="J333" s="9">
        <f>IF('Ctrl+V'!P308=1,'Ctrl+V'!$J308:$L309,0)</f>
        <v>0</v>
      </c>
      <c r="K333" s="9">
        <f>IF('Ctrl+V'!P308=1,'Ctrl+V'!$K308:$L309,0)</f>
        <v>0</v>
      </c>
      <c r="L333">
        <f>IF('Ctrl+V'!P308=1,'Ctrl+V'!$L308:$L309,0)</f>
        <v>0</v>
      </c>
      <c r="M333">
        <f>IF('Ctrl+V'!P308=1,'Ctrl+V'!$M308:$M309,0)</f>
        <v>0</v>
      </c>
      <c r="N333">
        <f>IF('Ctrl+V'!P308=1,'Ctrl+V'!$N308:$N309,0)</f>
        <v>0</v>
      </c>
      <c r="O333">
        <f t="shared" si="15"/>
        <v>0</v>
      </c>
      <c r="P333" t="str">
        <f t="shared" si="16"/>
        <v/>
      </c>
      <c r="Q333" t="str">
        <f>IF(P333="","",MAX(Q$1:Q332)+1)</f>
        <v/>
      </c>
      <c r="R333">
        <f>IF('Ctrl+V'!P308=1,'Ctrl+V'!$O308:$O309,0)</f>
        <v>0</v>
      </c>
    </row>
    <row r="334" spans="1:18" x14ac:dyDescent="0.25">
      <c r="A334">
        <f>IF('Ctrl+V'!P309=1,'Ctrl+V'!$A309:$L310,0)</f>
        <v>0</v>
      </c>
      <c r="B334" t="e">
        <f>VLOOKUP('Ctrl+V'!B309,DATA!$A$1:$B$600,2,0)</f>
        <v>#N/A</v>
      </c>
      <c r="C334">
        <f>IF('Ctrl+V'!P309=1,'Ctrl+V'!C$2:L310,0)</f>
        <v>0</v>
      </c>
      <c r="D334" t="e">
        <f>VLOOKUP('Ctrl+V'!D309,DATA!$D$1:$E$600,2,0)</f>
        <v>#N/A</v>
      </c>
      <c r="E334" s="9">
        <f>IF('Ctrl+V'!P309=1,'Ctrl+V'!$E309:$L310,0)</f>
        <v>0</v>
      </c>
      <c r="F334" s="9">
        <f>IF('Ctrl+V'!P309=1,'Ctrl+V'!$F309:$L310,0)</f>
        <v>0</v>
      </c>
      <c r="G334">
        <f>IF('Ctrl+V'!P309=1,'Ctrl+V'!$G309:$L310,0)</f>
        <v>0</v>
      </c>
      <c r="H334">
        <f>IF('Ctrl+V'!P309=1,'Ctrl+V'!$H309:$L310,0)</f>
        <v>0</v>
      </c>
      <c r="I334" t="e">
        <f>VLOOKUP('Ctrl+V'!I309,DATA!$G$1:$H$601,2,0)</f>
        <v>#N/A</v>
      </c>
      <c r="J334" s="9">
        <f>IF('Ctrl+V'!P309=1,'Ctrl+V'!$J309:$L310,0)</f>
        <v>0</v>
      </c>
      <c r="K334" s="9">
        <f>IF('Ctrl+V'!P309=1,'Ctrl+V'!$K309:$L310,0)</f>
        <v>0</v>
      </c>
      <c r="L334">
        <f>IF('Ctrl+V'!P309=1,'Ctrl+V'!$L309:$L310,0)</f>
        <v>0</v>
      </c>
      <c r="M334">
        <f>IF('Ctrl+V'!P309=1,'Ctrl+V'!$M309:$M310,0)</f>
        <v>0</v>
      </c>
      <c r="N334">
        <f>IF('Ctrl+V'!P309=1,'Ctrl+V'!$N309:$N310,0)</f>
        <v>0</v>
      </c>
      <c r="O334">
        <f t="shared" si="15"/>
        <v>0</v>
      </c>
      <c r="P334" t="str">
        <f t="shared" si="16"/>
        <v/>
      </c>
      <c r="Q334" t="str">
        <f>IF(P334="","",MAX(Q$1:Q333)+1)</f>
        <v/>
      </c>
      <c r="R334">
        <f>IF('Ctrl+V'!P309=1,'Ctrl+V'!$O309:$O310,0)</f>
        <v>0</v>
      </c>
    </row>
    <row r="335" spans="1:18" x14ac:dyDescent="0.25">
      <c r="A335">
        <f>IF('Ctrl+V'!P310=1,'Ctrl+V'!$A310:$L311,0)</f>
        <v>0</v>
      </c>
      <c r="B335" t="e">
        <f>VLOOKUP('Ctrl+V'!B310,DATA!$A$1:$B$600,2,0)</f>
        <v>#N/A</v>
      </c>
      <c r="C335">
        <f>IF('Ctrl+V'!P310=1,'Ctrl+V'!C$2:L311,0)</f>
        <v>0</v>
      </c>
      <c r="D335" t="e">
        <f>VLOOKUP('Ctrl+V'!D310,DATA!$D$1:$E$600,2,0)</f>
        <v>#N/A</v>
      </c>
      <c r="E335" s="9">
        <f>IF('Ctrl+V'!P310=1,'Ctrl+V'!$E310:$L311,0)</f>
        <v>0</v>
      </c>
      <c r="F335" s="9">
        <f>IF('Ctrl+V'!P310=1,'Ctrl+V'!$F310:$L311,0)</f>
        <v>0</v>
      </c>
      <c r="G335">
        <f>IF('Ctrl+V'!P310=1,'Ctrl+V'!$G310:$L311,0)</f>
        <v>0</v>
      </c>
      <c r="H335">
        <f>IF('Ctrl+V'!P310=1,'Ctrl+V'!$H310:$L311,0)</f>
        <v>0</v>
      </c>
      <c r="I335" t="e">
        <f>VLOOKUP('Ctrl+V'!I310,DATA!$G$1:$H$601,2,0)</f>
        <v>#N/A</v>
      </c>
      <c r="J335" s="9">
        <f>IF('Ctrl+V'!P310=1,'Ctrl+V'!$J310:$L311,0)</f>
        <v>0</v>
      </c>
      <c r="K335" s="9">
        <f>IF('Ctrl+V'!P310=1,'Ctrl+V'!$K310:$L311,0)</f>
        <v>0</v>
      </c>
      <c r="L335">
        <f>IF('Ctrl+V'!P310=1,'Ctrl+V'!$L310:$L311,0)</f>
        <v>0</v>
      </c>
      <c r="M335">
        <f>IF('Ctrl+V'!P310=1,'Ctrl+V'!$M310:$M311,0)</f>
        <v>0</v>
      </c>
      <c r="N335">
        <f>IF('Ctrl+V'!P310=1,'Ctrl+V'!$N310:$N311,0)</f>
        <v>0</v>
      </c>
      <c r="O335">
        <f t="shared" si="15"/>
        <v>0</v>
      </c>
      <c r="P335" t="str">
        <f t="shared" si="16"/>
        <v/>
      </c>
      <c r="Q335" t="str">
        <f>IF(P335="","",MAX(Q$1:Q334)+1)</f>
        <v/>
      </c>
      <c r="R335">
        <f>IF('Ctrl+V'!P310=1,'Ctrl+V'!$O310:$O311,0)</f>
        <v>0</v>
      </c>
    </row>
    <row r="336" spans="1:18" x14ac:dyDescent="0.25">
      <c r="A336">
        <f>IF('Ctrl+V'!P311=1,'Ctrl+V'!$A311:$L312,0)</f>
        <v>0</v>
      </c>
      <c r="B336" t="e">
        <f>VLOOKUP('Ctrl+V'!B311,DATA!$A$1:$B$600,2,0)</f>
        <v>#N/A</v>
      </c>
      <c r="C336">
        <f>IF('Ctrl+V'!P311=1,'Ctrl+V'!C$2:L312,0)</f>
        <v>0</v>
      </c>
      <c r="D336" t="e">
        <f>VLOOKUP('Ctrl+V'!D311,DATA!$D$1:$E$600,2,0)</f>
        <v>#N/A</v>
      </c>
      <c r="E336" s="9">
        <f>IF('Ctrl+V'!P311=1,'Ctrl+V'!$E311:$L312,0)</f>
        <v>0</v>
      </c>
      <c r="F336" s="9">
        <f>IF('Ctrl+V'!P311=1,'Ctrl+V'!$F311:$L312,0)</f>
        <v>0</v>
      </c>
      <c r="G336">
        <f>IF('Ctrl+V'!P311=1,'Ctrl+V'!$G311:$L312,0)</f>
        <v>0</v>
      </c>
      <c r="H336">
        <f>IF('Ctrl+V'!P311=1,'Ctrl+V'!$H311:$L312,0)</f>
        <v>0</v>
      </c>
      <c r="I336" t="e">
        <f>VLOOKUP('Ctrl+V'!I311,DATA!$G$1:$H$601,2,0)</f>
        <v>#N/A</v>
      </c>
      <c r="J336" s="9">
        <f>IF('Ctrl+V'!P311=1,'Ctrl+V'!$J311:$L312,0)</f>
        <v>0</v>
      </c>
      <c r="K336" s="9">
        <f>IF('Ctrl+V'!P311=1,'Ctrl+V'!$K311:$L312,0)</f>
        <v>0</v>
      </c>
      <c r="L336">
        <f>IF('Ctrl+V'!P311=1,'Ctrl+V'!$L311:$L312,0)</f>
        <v>0</v>
      </c>
      <c r="M336">
        <f>IF('Ctrl+V'!P311=1,'Ctrl+V'!$M311:$M312,0)</f>
        <v>0</v>
      </c>
      <c r="N336">
        <f>IF('Ctrl+V'!P311=1,'Ctrl+V'!$N311:$N312,0)</f>
        <v>0</v>
      </c>
      <c r="O336">
        <f t="shared" si="15"/>
        <v>0</v>
      </c>
      <c r="P336" t="str">
        <f t="shared" si="16"/>
        <v/>
      </c>
      <c r="Q336" t="str">
        <f>IF(P336="","",MAX(Q$1:Q335)+1)</f>
        <v/>
      </c>
      <c r="R336">
        <f>IF('Ctrl+V'!P311=1,'Ctrl+V'!$O311:$O312,0)</f>
        <v>0</v>
      </c>
    </row>
    <row r="337" spans="1:18" x14ac:dyDescent="0.25">
      <c r="A337">
        <f>IF('Ctrl+V'!P312=1,'Ctrl+V'!$A312:$L313,0)</f>
        <v>0</v>
      </c>
      <c r="B337" t="e">
        <f>VLOOKUP('Ctrl+V'!B312,DATA!$A$1:$B$600,2,0)</f>
        <v>#N/A</v>
      </c>
      <c r="C337">
        <f>IF('Ctrl+V'!P312=1,'Ctrl+V'!C$2:L313,0)</f>
        <v>0</v>
      </c>
      <c r="D337" t="e">
        <f>VLOOKUP('Ctrl+V'!D312,DATA!$D$1:$E$600,2,0)</f>
        <v>#N/A</v>
      </c>
      <c r="E337" s="9">
        <f>IF('Ctrl+V'!P312=1,'Ctrl+V'!$E312:$L313,0)</f>
        <v>0</v>
      </c>
      <c r="F337" s="9">
        <f>IF('Ctrl+V'!P312=1,'Ctrl+V'!$F312:$L313,0)</f>
        <v>0</v>
      </c>
      <c r="G337">
        <f>IF('Ctrl+V'!P312=1,'Ctrl+V'!$G312:$L313,0)</f>
        <v>0</v>
      </c>
      <c r="H337">
        <f>IF('Ctrl+V'!P312=1,'Ctrl+V'!$H312:$L313,0)</f>
        <v>0</v>
      </c>
      <c r="I337" t="e">
        <f>VLOOKUP('Ctrl+V'!I312,DATA!$G$1:$H$601,2,0)</f>
        <v>#N/A</v>
      </c>
      <c r="J337" s="9">
        <f>IF('Ctrl+V'!P312=1,'Ctrl+V'!$J312:$L313,0)</f>
        <v>0</v>
      </c>
      <c r="K337" s="9">
        <f>IF('Ctrl+V'!P312=1,'Ctrl+V'!$K312:$L313,0)</f>
        <v>0</v>
      </c>
      <c r="L337">
        <f>IF('Ctrl+V'!P312=1,'Ctrl+V'!$L312:$L313,0)</f>
        <v>0</v>
      </c>
      <c r="M337">
        <f>IF('Ctrl+V'!P312=1,'Ctrl+V'!$M312:$M313,0)</f>
        <v>0</v>
      </c>
      <c r="N337">
        <f>IF('Ctrl+V'!P312=1,'Ctrl+V'!$N312:$N313,0)</f>
        <v>0</v>
      </c>
      <c r="O337">
        <f t="shared" si="15"/>
        <v>0</v>
      </c>
      <c r="P337" t="str">
        <f t="shared" si="16"/>
        <v/>
      </c>
      <c r="Q337" t="str">
        <f>IF(P337="","",MAX(Q$1:Q336)+1)</f>
        <v/>
      </c>
      <c r="R337">
        <f>IF('Ctrl+V'!P312=1,'Ctrl+V'!$O312:$O313,0)</f>
        <v>0</v>
      </c>
    </row>
    <row r="338" spans="1:18" x14ac:dyDescent="0.25">
      <c r="A338">
        <f>IF('Ctrl+V'!P313=1,'Ctrl+V'!$A313:$L314,0)</f>
        <v>0</v>
      </c>
      <c r="B338" t="e">
        <f>VLOOKUP('Ctrl+V'!B313,DATA!$A$1:$B$600,2,0)</f>
        <v>#N/A</v>
      </c>
      <c r="C338">
        <f>IF('Ctrl+V'!P313=1,'Ctrl+V'!C$2:L314,0)</f>
        <v>0</v>
      </c>
      <c r="D338" t="e">
        <f>VLOOKUP('Ctrl+V'!D313,DATA!$D$1:$E$600,2,0)</f>
        <v>#N/A</v>
      </c>
      <c r="E338" s="9">
        <f>IF('Ctrl+V'!P313=1,'Ctrl+V'!$E313:$L314,0)</f>
        <v>0</v>
      </c>
      <c r="F338" s="9">
        <f>IF('Ctrl+V'!P313=1,'Ctrl+V'!$F313:$L314,0)</f>
        <v>0</v>
      </c>
      <c r="G338">
        <f>IF('Ctrl+V'!P313=1,'Ctrl+V'!$G313:$L314,0)</f>
        <v>0</v>
      </c>
      <c r="H338">
        <f>IF('Ctrl+V'!P313=1,'Ctrl+V'!$H313:$L314,0)</f>
        <v>0</v>
      </c>
      <c r="I338" t="e">
        <f>VLOOKUP('Ctrl+V'!I313,DATA!$G$1:$H$601,2,0)</f>
        <v>#N/A</v>
      </c>
      <c r="J338" s="9">
        <f>IF('Ctrl+V'!P313=1,'Ctrl+V'!$J313:$L314,0)</f>
        <v>0</v>
      </c>
      <c r="K338" s="9">
        <f>IF('Ctrl+V'!P313=1,'Ctrl+V'!$K313:$L314,0)</f>
        <v>0</v>
      </c>
      <c r="L338">
        <f>IF('Ctrl+V'!P313=1,'Ctrl+V'!$L313:$L314,0)</f>
        <v>0</v>
      </c>
      <c r="M338">
        <f>IF('Ctrl+V'!P313=1,'Ctrl+V'!$M313:$M314,0)</f>
        <v>0</v>
      </c>
      <c r="N338">
        <f>IF('Ctrl+V'!P313=1,'Ctrl+V'!$N313:$N314,0)</f>
        <v>0</v>
      </c>
      <c r="O338">
        <f t="shared" si="15"/>
        <v>0</v>
      </c>
      <c r="P338" t="str">
        <f t="shared" si="16"/>
        <v/>
      </c>
      <c r="Q338" t="str">
        <f>IF(P338="","",MAX(Q$1:Q337)+1)</f>
        <v/>
      </c>
      <c r="R338">
        <f>IF('Ctrl+V'!P313=1,'Ctrl+V'!$O313:$O314,0)</f>
        <v>0</v>
      </c>
    </row>
    <row r="339" spans="1:18" x14ac:dyDescent="0.25">
      <c r="A339">
        <f>IF('Ctrl+V'!P314=1,'Ctrl+V'!$A314:$L315,0)</f>
        <v>0</v>
      </c>
      <c r="B339" t="e">
        <f>VLOOKUP('Ctrl+V'!B314,DATA!$A$1:$B$600,2,0)</f>
        <v>#N/A</v>
      </c>
      <c r="C339">
        <f>IF('Ctrl+V'!P314=1,'Ctrl+V'!C$2:L315,0)</f>
        <v>0</v>
      </c>
      <c r="D339" t="e">
        <f>VLOOKUP('Ctrl+V'!D314,DATA!$D$1:$E$600,2,0)</f>
        <v>#N/A</v>
      </c>
      <c r="E339" s="9">
        <f>IF('Ctrl+V'!P314=1,'Ctrl+V'!$E314:$L315,0)</f>
        <v>0</v>
      </c>
      <c r="F339" s="9">
        <f>IF('Ctrl+V'!P314=1,'Ctrl+V'!$F314:$L315,0)</f>
        <v>0</v>
      </c>
      <c r="G339">
        <f>IF('Ctrl+V'!P314=1,'Ctrl+V'!$G314:$L315,0)</f>
        <v>0</v>
      </c>
      <c r="H339">
        <f>IF('Ctrl+V'!P314=1,'Ctrl+V'!$H314:$L315,0)</f>
        <v>0</v>
      </c>
      <c r="I339" t="e">
        <f>VLOOKUP('Ctrl+V'!I314,DATA!$G$1:$H$601,2,0)</f>
        <v>#N/A</v>
      </c>
      <c r="J339" s="9">
        <f>IF('Ctrl+V'!P314=1,'Ctrl+V'!$J314:$L315,0)</f>
        <v>0</v>
      </c>
      <c r="K339" s="9">
        <f>IF('Ctrl+V'!P314=1,'Ctrl+V'!$K314:$L315,0)</f>
        <v>0</v>
      </c>
      <c r="L339">
        <f>IF('Ctrl+V'!P314=1,'Ctrl+V'!$L314:$L315,0)</f>
        <v>0</v>
      </c>
      <c r="M339">
        <f>IF('Ctrl+V'!P314=1,'Ctrl+V'!$M314:$M315,0)</f>
        <v>0</v>
      </c>
      <c r="N339">
        <f>IF('Ctrl+V'!P314=1,'Ctrl+V'!$N314:$N315,0)</f>
        <v>0</v>
      </c>
      <c r="O339">
        <f t="shared" si="15"/>
        <v>0</v>
      </c>
      <c r="P339" t="str">
        <f t="shared" si="16"/>
        <v/>
      </c>
      <c r="Q339" t="str">
        <f>IF(P339="","",MAX(Q$1:Q338)+1)</f>
        <v/>
      </c>
      <c r="R339">
        <f>IF('Ctrl+V'!P314=1,'Ctrl+V'!$O314:$O315,0)</f>
        <v>0</v>
      </c>
    </row>
    <row r="340" spans="1:18" x14ac:dyDescent="0.25">
      <c r="A340">
        <f>IF('Ctrl+V'!P315=1,'Ctrl+V'!$A315:$L316,0)</f>
        <v>0</v>
      </c>
      <c r="B340" t="e">
        <f>VLOOKUP('Ctrl+V'!B315,DATA!$A$1:$B$600,2,0)</f>
        <v>#N/A</v>
      </c>
      <c r="C340">
        <f>IF('Ctrl+V'!P315=1,'Ctrl+V'!C$2:L316,0)</f>
        <v>0</v>
      </c>
      <c r="D340" t="e">
        <f>VLOOKUP('Ctrl+V'!D315,DATA!$D$1:$E$600,2,0)</f>
        <v>#N/A</v>
      </c>
      <c r="E340" s="9">
        <f>IF('Ctrl+V'!P315=1,'Ctrl+V'!$E315:$L316,0)</f>
        <v>0</v>
      </c>
      <c r="F340" s="9">
        <f>IF('Ctrl+V'!P315=1,'Ctrl+V'!$F315:$L316,0)</f>
        <v>0</v>
      </c>
      <c r="G340">
        <f>IF('Ctrl+V'!P315=1,'Ctrl+V'!$G315:$L316,0)</f>
        <v>0</v>
      </c>
      <c r="H340">
        <f>IF('Ctrl+V'!P315=1,'Ctrl+V'!$H315:$L316,0)</f>
        <v>0</v>
      </c>
      <c r="I340" t="e">
        <f>VLOOKUP('Ctrl+V'!I315,DATA!$G$1:$H$601,2,0)</f>
        <v>#N/A</v>
      </c>
      <c r="J340" s="9">
        <f>IF('Ctrl+V'!P315=1,'Ctrl+V'!$J315:$L316,0)</f>
        <v>0</v>
      </c>
      <c r="K340" s="9">
        <f>IF('Ctrl+V'!P315=1,'Ctrl+V'!$K315:$L316,0)</f>
        <v>0</v>
      </c>
      <c r="L340">
        <f>IF('Ctrl+V'!P315=1,'Ctrl+V'!$L315:$L316,0)</f>
        <v>0</v>
      </c>
      <c r="M340">
        <f>IF('Ctrl+V'!P315=1,'Ctrl+V'!$M315:$M316,0)</f>
        <v>0</v>
      </c>
      <c r="N340">
        <f>IF('Ctrl+V'!P315=1,'Ctrl+V'!$N315:$N316,0)</f>
        <v>0</v>
      </c>
      <c r="O340">
        <f t="shared" si="15"/>
        <v>0</v>
      </c>
      <c r="P340" t="str">
        <f t="shared" si="16"/>
        <v/>
      </c>
      <c r="Q340" t="str">
        <f>IF(P340="","",MAX(Q$1:Q339)+1)</f>
        <v/>
      </c>
      <c r="R340">
        <f>IF('Ctrl+V'!P315=1,'Ctrl+V'!$O315:$O316,0)</f>
        <v>0</v>
      </c>
    </row>
    <row r="341" spans="1:18" x14ac:dyDescent="0.25">
      <c r="A341">
        <f>IF('Ctrl+V'!P316=1,'Ctrl+V'!$A316:$L317,0)</f>
        <v>0</v>
      </c>
      <c r="B341" t="e">
        <f>VLOOKUP('Ctrl+V'!B316,DATA!$A$1:$B$600,2,0)</f>
        <v>#N/A</v>
      </c>
      <c r="C341">
        <f>IF('Ctrl+V'!P316=1,'Ctrl+V'!C$2:L317,0)</f>
        <v>0</v>
      </c>
      <c r="D341" t="e">
        <f>VLOOKUP('Ctrl+V'!D316,DATA!$D$1:$E$600,2,0)</f>
        <v>#N/A</v>
      </c>
      <c r="E341" s="9">
        <f>IF('Ctrl+V'!P316=1,'Ctrl+V'!$E316:$L317,0)</f>
        <v>0</v>
      </c>
      <c r="F341" s="9">
        <f>IF('Ctrl+V'!P316=1,'Ctrl+V'!$F316:$L317,0)</f>
        <v>0</v>
      </c>
      <c r="G341">
        <f>IF('Ctrl+V'!P316=1,'Ctrl+V'!$G316:$L317,0)</f>
        <v>0</v>
      </c>
      <c r="H341">
        <f>IF('Ctrl+V'!P316=1,'Ctrl+V'!$H316:$L317,0)</f>
        <v>0</v>
      </c>
      <c r="I341" t="e">
        <f>VLOOKUP('Ctrl+V'!I316,DATA!$G$1:$H$601,2,0)</f>
        <v>#N/A</v>
      </c>
      <c r="J341" s="9">
        <f>IF('Ctrl+V'!P316=1,'Ctrl+V'!$J316:$L317,0)</f>
        <v>0</v>
      </c>
      <c r="K341" s="9">
        <f>IF('Ctrl+V'!P316=1,'Ctrl+V'!$K316:$L317,0)</f>
        <v>0</v>
      </c>
      <c r="L341">
        <f>IF('Ctrl+V'!P316=1,'Ctrl+V'!$L316:$L317,0)</f>
        <v>0</v>
      </c>
      <c r="M341">
        <f>IF('Ctrl+V'!P316=1,'Ctrl+V'!$M316:$M317,0)</f>
        <v>0</v>
      </c>
      <c r="N341">
        <f>IF('Ctrl+V'!P316=1,'Ctrl+V'!$N316:$N317,0)</f>
        <v>0</v>
      </c>
      <c r="O341">
        <f t="shared" si="15"/>
        <v>0</v>
      </c>
      <c r="P341" t="str">
        <f t="shared" si="16"/>
        <v/>
      </c>
      <c r="Q341" t="str">
        <f>IF(P341="","",MAX(Q$1:Q340)+1)</f>
        <v/>
      </c>
      <c r="R341">
        <f>IF('Ctrl+V'!P316=1,'Ctrl+V'!$O316:$O317,0)</f>
        <v>0</v>
      </c>
    </row>
    <row r="342" spans="1:18" x14ac:dyDescent="0.25">
      <c r="A342">
        <f>IF('Ctrl+V'!P317=1,'Ctrl+V'!$A317:$L318,0)</f>
        <v>0</v>
      </c>
      <c r="B342" t="e">
        <f>VLOOKUP('Ctrl+V'!B317,DATA!$A$1:$B$600,2,0)</f>
        <v>#N/A</v>
      </c>
      <c r="C342">
        <f>IF('Ctrl+V'!P317=1,'Ctrl+V'!C$2:L318,0)</f>
        <v>0</v>
      </c>
      <c r="D342" t="e">
        <f>VLOOKUP('Ctrl+V'!D317,DATA!$D$1:$E$600,2,0)</f>
        <v>#N/A</v>
      </c>
      <c r="E342" s="9">
        <f>IF('Ctrl+V'!P317=1,'Ctrl+V'!$E317:$L318,0)</f>
        <v>0</v>
      </c>
      <c r="F342" s="9">
        <f>IF('Ctrl+V'!P317=1,'Ctrl+V'!$F317:$L318,0)</f>
        <v>0</v>
      </c>
      <c r="G342">
        <f>IF('Ctrl+V'!P317=1,'Ctrl+V'!$G317:$L318,0)</f>
        <v>0</v>
      </c>
      <c r="H342">
        <f>IF('Ctrl+V'!P317=1,'Ctrl+V'!$H317:$L318,0)</f>
        <v>0</v>
      </c>
      <c r="I342" t="e">
        <f>VLOOKUP('Ctrl+V'!I317,DATA!$G$1:$H$601,2,0)</f>
        <v>#N/A</v>
      </c>
      <c r="J342" s="9">
        <f>IF('Ctrl+V'!P317=1,'Ctrl+V'!$J317:$L318,0)</f>
        <v>0</v>
      </c>
      <c r="K342" s="9">
        <f>IF('Ctrl+V'!P317=1,'Ctrl+V'!$K317:$L318,0)</f>
        <v>0</v>
      </c>
      <c r="L342">
        <f>IF('Ctrl+V'!P317=1,'Ctrl+V'!$L317:$L318,0)</f>
        <v>0</v>
      </c>
      <c r="M342">
        <f>IF('Ctrl+V'!P317=1,'Ctrl+V'!$M317:$M318,0)</f>
        <v>0</v>
      </c>
      <c r="N342">
        <f>IF('Ctrl+V'!P317=1,'Ctrl+V'!$N317:$N318,0)</f>
        <v>0</v>
      </c>
      <c r="O342">
        <f t="shared" si="15"/>
        <v>0</v>
      </c>
      <c r="P342" t="str">
        <f t="shared" si="16"/>
        <v/>
      </c>
      <c r="Q342" t="str">
        <f>IF(P342="","",MAX(Q$1:Q341)+1)</f>
        <v/>
      </c>
      <c r="R342">
        <f>IF('Ctrl+V'!P317=1,'Ctrl+V'!$O317:$O318,0)</f>
        <v>0</v>
      </c>
    </row>
    <row r="343" spans="1:18" x14ac:dyDescent="0.25">
      <c r="A343">
        <f>IF('Ctrl+V'!P318=1,'Ctrl+V'!$A318:$L319,0)</f>
        <v>0</v>
      </c>
      <c r="B343" t="e">
        <f>VLOOKUP('Ctrl+V'!B318,DATA!$A$1:$B$600,2,0)</f>
        <v>#N/A</v>
      </c>
      <c r="C343">
        <f>IF('Ctrl+V'!P318=1,'Ctrl+V'!C$2:L319,0)</f>
        <v>0</v>
      </c>
      <c r="D343" t="e">
        <f>VLOOKUP('Ctrl+V'!D318,DATA!$D$1:$E$600,2,0)</f>
        <v>#N/A</v>
      </c>
      <c r="E343" s="9">
        <f>IF('Ctrl+V'!P318=1,'Ctrl+V'!$E318:$L319,0)</f>
        <v>0</v>
      </c>
      <c r="F343" s="9">
        <f>IF('Ctrl+V'!P318=1,'Ctrl+V'!$F318:$L319,0)</f>
        <v>0</v>
      </c>
      <c r="G343">
        <f>IF('Ctrl+V'!P318=1,'Ctrl+V'!$G318:$L319,0)</f>
        <v>0</v>
      </c>
      <c r="H343">
        <f>IF('Ctrl+V'!P318=1,'Ctrl+V'!$H318:$L319,0)</f>
        <v>0</v>
      </c>
      <c r="I343" t="e">
        <f>VLOOKUP('Ctrl+V'!I318,DATA!$G$1:$H$601,2,0)</f>
        <v>#N/A</v>
      </c>
      <c r="J343" s="9">
        <f>IF('Ctrl+V'!P318=1,'Ctrl+V'!$J318:$L319,0)</f>
        <v>0</v>
      </c>
      <c r="K343" s="9">
        <f>IF('Ctrl+V'!P318=1,'Ctrl+V'!$K318:$L319,0)</f>
        <v>0</v>
      </c>
      <c r="L343">
        <f>IF('Ctrl+V'!P318=1,'Ctrl+V'!$L318:$L319,0)</f>
        <v>0</v>
      </c>
      <c r="M343">
        <f>IF('Ctrl+V'!P318=1,'Ctrl+V'!$M318:$M319,0)</f>
        <v>0</v>
      </c>
      <c r="N343">
        <f>IF('Ctrl+V'!P318=1,'Ctrl+V'!$N318:$N319,0)</f>
        <v>0</v>
      </c>
      <c r="O343">
        <f t="shared" si="15"/>
        <v>0</v>
      </c>
      <c r="P343" t="str">
        <f t="shared" si="16"/>
        <v/>
      </c>
      <c r="Q343" t="str">
        <f>IF(P343="","",MAX(Q$1:Q342)+1)</f>
        <v/>
      </c>
      <c r="R343">
        <f>IF('Ctrl+V'!P318=1,'Ctrl+V'!$O318:$O319,0)</f>
        <v>0</v>
      </c>
    </row>
    <row r="344" spans="1:18" x14ac:dyDescent="0.25">
      <c r="A344">
        <f>IF('Ctrl+V'!P319=1,'Ctrl+V'!$A319:$L320,0)</f>
        <v>0</v>
      </c>
      <c r="B344" t="e">
        <f>VLOOKUP('Ctrl+V'!B319,DATA!$A$1:$B$600,2,0)</f>
        <v>#N/A</v>
      </c>
      <c r="C344">
        <f>IF('Ctrl+V'!P319=1,'Ctrl+V'!C$2:L320,0)</f>
        <v>0</v>
      </c>
      <c r="D344" t="e">
        <f>VLOOKUP('Ctrl+V'!D319,DATA!$D$1:$E$600,2,0)</f>
        <v>#N/A</v>
      </c>
      <c r="E344" s="9">
        <f>IF('Ctrl+V'!P319=1,'Ctrl+V'!$E319:$L320,0)</f>
        <v>0</v>
      </c>
      <c r="F344" s="9">
        <f>IF('Ctrl+V'!P319=1,'Ctrl+V'!$F319:$L320,0)</f>
        <v>0</v>
      </c>
      <c r="G344">
        <f>IF('Ctrl+V'!P319=1,'Ctrl+V'!$G319:$L320,0)</f>
        <v>0</v>
      </c>
      <c r="H344">
        <f>IF('Ctrl+V'!P319=1,'Ctrl+V'!$H319:$L320,0)</f>
        <v>0</v>
      </c>
      <c r="I344" t="e">
        <f>VLOOKUP('Ctrl+V'!I319,DATA!$G$1:$H$601,2,0)</f>
        <v>#N/A</v>
      </c>
      <c r="J344" s="9">
        <f>IF('Ctrl+V'!P319=1,'Ctrl+V'!$J319:$L320,0)</f>
        <v>0</v>
      </c>
      <c r="K344" s="9">
        <f>IF('Ctrl+V'!P319=1,'Ctrl+V'!$K319:$L320,0)</f>
        <v>0</v>
      </c>
      <c r="L344">
        <f>IF('Ctrl+V'!P319=1,'Ctrl+V'!$L319:$L320,0)</f>
        <v>0</v>
      </c>
      <c r="M344">
        <f>IF('Ctrl+V'!P319=1,'Ctrl+V'!$M319:$M320,0)</f>
        <v>0</v>
      </c>
      <c r="N344">
        <f>IF('Ctrl+V'!P319=1,'Ctrl+V'!$N319:$N320,0)</f>
        <v>0</v>
      </c>
      <c r="O344">
        <f t="shared" si="15"/>
        <v>0</v>
      </c>
      <c r="P344" t="str">
        <f t="shared" si="16"/>
        <v/>
      </c>
      <c r="Q344" t="str">
        <f>IF(P344="","",MAX(Q$1:Q343)+1)</f>
        <v/>
      </c>
      <c r="R344">
        <f>IF('Ctrl+V'!P319=1,'Ctrl+V'!$O319:$O320,0)</f>
        <v>0</v>
      </c>
    </row>
    <row r="345" spans="1:18" x14ac:dyDescent="0.25">
      <c r="A345">
        <f>IF('Ctrl+V'!P320=1,'Ctrl+V'!$A320:$L321,0)</f>
        <v>0</v>
      </c>
      <c r="B345" t="e">
        <f>VLOOKUP('Ctrl+V'!B320,DATA!$A$1:$B$600,2,0)</f>
        <v>#N/A</v>
      </c>
      <c r="C345">
        <f>IF('Ctrl+V'!P320=1,'Ctrl+V'!C$2:L321,0)</f>
        <v>0</v>
      </c>
      <c r="D345" t="e">
        <f>VLOOKUP('Ctrl+V'!D320,DATA!$D$1:$E$600,2,0)</f>
        <v>#N/A</v>
      </c>
      <c r="E345" s="9">
        <f>IF('Ctrl+V'!P320=1,'Ctrl+V'!$E320:$L321,0)</f>
        <v>0</v>
      </c>
      <c r="F345" s="9">
        <f>IF('Ctrl+V'!P320=1,'Ctrl+V'!$F320:$L321,0)</f>
        <v>0</v>
      </c>
      <c r="G345">
        <f>IF('Ctrl+V'!P320=1,'Ctrl+V'!$G320:$L321,0)</f>
        <v>0</v>
      </c>
      <c r="H345">
        <f>IF('Ctrl+V'!P320=1,'Ctrl+V'!$H320:$L321,0)</f>
        <v>0</v>
      </c>
      <c r="I345" t="e">
        <f>VLOOKUP('Ctrl+V'!I320,DATA!$G$1:$H$601,2,0)</f>
        <v>#N/A</v>
      </c>
      <c r="J345" s="9">
        <f>IF('Ctrl+V'!P320=1,'Ctrl+V'!$J320:$L321,0)</f>
        <v>0</v>
      </c>
      <c r="K345" s="9">
        <f>IF('Ctrl+V'!P320=1,'Ctrl+V'!$K320:$L321,0)</f>
        <v>0</v>
      </c>
      <c r="L345">
        <f>IF('Ctrl+V'!P320=1,'Ctrl+V'!$L320:$L321,0)</f>
        <v>0</v>
      </c>
      <c r="M345">
        <f>IF('Ctrl+V'!P320=1,'Ctrl+V'!$M320:$M321,0)</f>
        <v>0</v>
      </c>
      <c r="N345">
        <f>IF('Ctrl+V'!P320=1,'Ctrl+V'!$N320:$N321,0)</f>
        <v>0</v>
      </c>
      <c r="O345">
        <f t="shared" si="15"/>
        <v>0</v>
      </c>
      <c r="P345" t="str">
        <f t="shared" si="16"/>
        <v/>
      </c>
      <c r="Q345" t="str">
        <f>IF(P345="","",MAX(Q$1:Q344)+1)</f>
        <v/>
      </c>
      <c r="R345">
        <f>IF('Ctrl+V'!P320=1,'Ctrl+V'!$O320:$O321,0)</f>
        <v>0</v>
      </c>
    </row>
    <row r="346" spans="1:18" x14ac:dyDescent="0.25">
      <c r="A346">
        <f>IF('Ctrl+V'!P321=1,'Ctrl+V'!$A321:$L322,0)</f>
        <v>0</v>
      </c>
      <c r="B346" t="e">
        <f>VLOOKUP('Ctrl+V'!B321,DATA!$A$1:$B$600,2,0)</f>
        <v>#N/A</v>
      </c>
      <c r="C346">
        <f>IF('Ctrl+V'!P321=1,'Ctrl+V'!C$2:L322,0)</f>
        <v>0</v>
      </c>
      <c r="D346" t="e">
        <f>VLOOKUP('Ctrl+V'!D321,DATA!$D$1:$E$600,2,0)</f>
        <v>#N/A</v>
      </c>
      <c r="E346" s="9">
        <f>IF('Ctrl+V'!P321=1,'Ctrl+V'!$E321:$L322,0)</f>
        <v>0</v>
      </c>
      <c r="F346" s="9">
        <f>IF('Ctrl+V'!P321=1,'Ctrl+V'!$F321:$L322,0)</f>
        <v>0</v>
      </c>
      <c r="G346">
        <f>IF('Ctrl+V'!P321=1,'Ctrl+V'!$G321:$L322,0)</f>
        <v>0</v>
      </c>
      <c r="H346">
        <f>IF('Ctrl+V'!P321=1,'Ctrl+V'!$H321:$L322,0)</f>
        <v>0</v>
      </c>
      <c r="I346" t="e">
        <f>VLOOKUP('Ctrl+V'!I321,DATA!$G$1:$H$601,2,0)</f>
        <v>#N/A</v>
      </c>
      <c r="J346" s="9">
        <f>IF('Ctrl+V'!P321=1,'Ctrl+V'!$J321:$L322,0)</f>
        <v>0</v>
      </c>
      <c r="K346" s="9">
        <f>IF('Ctrl+V'!P321=1,'Ctrl+V'!$K321:$L322,0)</f>
        <v>0</v>
      </c>
      <c r="L346">
        <f>IF('Ctrl+V'!P321=1,'Ctrl+V'!$L321:$L322,0)</f>
        <v>0</v>
      </c>
      <c r="M346">
        <f>IF('Ctrl+V'!P321=1,'Ctrl+V'!$M321:$M322,0)</f>
        <v>0</v>
      </c>
      <c r="N346">
        <f>IF('Ctrl+V'!P321=1,'Ctrl+V'!$N321:$N322,0)</f>
        <v>0</v>
      </c>
      <c r="O346">
        <f t="shared" si="15"/>
        <v>0</v>
      </c>
      <c r="P346" t="str">
        <f t="shared" si="16"/>
        <v/>
      </c>
      <c r="Q346" t="str">
        <f>IF(P346="","",MAX(Q$1:Q345)+1)</f>
        <v/>
      </c>
      <c r="R346">
        <f>IF('Ctrl+V'!P321=1,'Ctrl+V'!$O321:$O322,0)</f>
        <v>0</v>
      </c>
    </row>
    <row r="347" spans="1:18" x14ac:dyDescent="0.25">
      <c r="A347">
        <f>IF('Ctrl+V'!P322=1,'Ctrl+V'!$A322:$L323,0)</f>
        <v>0</v>
      </c>
      <c r="B347" t="e">
        <f>VLOOKUP('Ctrl+V'!B322,DATA!$A$1:$B$600,2,0)</f>
        <v>#N/A</v>
      </c>
      <c r="C347">
        <f>IF('Ctrl+V'!P322=1,'Ctrl+V'!C$2:L323,0)</f>
        <v>0</v>
      </c>
      <c r="D347" t="e">
        <f>VLOOKUP('Ctrl+V'!D322,DATA!$D$1:$E$600,2,0)</f>
        <v>#N/A</v>
      </c>
      <c r="E347" s="9">
        <f>IF('Ctrl+V'!P322=1,'Ctrl+V'!$E322:$L323,0)</f>
        <v>0</v>
      </c>
      <c r="F347" s="9">
        <f>IF('Ctrl+V'!P322=1,'Ctrl+V'!$F322:$L323,0)</f>
        <v>0</v>
      </c>
      <c r="G347">
        <f>IF('Ctrl+V'!P322=1,'Ctrl+V'!$G322:$L323,0)</f>
        <v>0</v>
      </c>
      <c r="H347">
        <f>IF('Ctrl+V'!P322=1,'Ctrl+V'!$H322:$L323,0)</f>
        <v>0</v>
      </c>
      <c r="I347" t="e">
        <f>VLOOKUP('Ctrl+V'!I322,DATA!$G$1:$H$601,2,0)</f>
        <v>#N/A</v>
      </c>
      <c r="J347" s="9">
        <f>IF('Ctrl+V'!P322=1,'Ctrl+V'!$J322:$L323,0)</f>
        <v>0</v>
      </c>
      <c r="K347" s="9">
        <f>IF('Ctrl+V'!P322=1,'Ctrl+V'!$K322:$L323,0)</f>
        <v>0</v>
      </c>
      <c r="L347">
        <f>IF('Ctrl+V'!P322=1,'Ctrl+V'!$L322:$L323,0)</f>
        <v>0</v>
      </c>
      <c r="M347">
        <f>IF('Ctrl+V'!P322=1,'Ctrl+V'!$M322:$M323,0)</f>
        <v>0</v>
      </c>
      <c r="N347">
        <f>IF('Ctrl+V'!P322=1,'Ctrl+V'!$N322:$N323,0)</f>
        <v>0</v>
      </c>
      <c r="O347">
        <f t="shared" si="15"/>
        <v>0</v>
      </c>
      <c r="P347" t="str">
        <f t="shared" si="16"/>
        <v/>
      </c>
      <c r="Q347" t="str">
        <f>IF(P347="","",MAX(Q$1:Q346)+1)</f>
        <v/>
      </c>
      <c r="R347">
        <f>IF('Ctrl+V'!P322=1,'Ctrl+V'!$O322:$O323,0)</f>
        <v>0</v>
      </c>
    </row>
    <row r="348" spans="1:18" x14ac:dyDescent="0.25">
      <c r="A348">
        <f>IF('Ctrl+V'!P323=1,'Ctrl+V'!$A323:$L324,0)</f>
        <v>0</v>
      </c>
      <c r="B348" t="e">
        <f>VLOOKUP('Ctrl+V'!B323,DATA!$A$1:$B$600,2,0)</f>
        <v>#N/A</v>
      </c>
      <c r="C348">
        <f>IF('Ctrl+V'!P323=1,'Ctrl+V'!C$2:L324,0)</f>
        <v>0</v>
      </c>
      <c r="D348" t="e">
        <f>VLOOKUP('Ctrl+V'!D323,DATA!$D$1:$E$600,2,0)</f>
        <v>#N/A</v>
      </c>
      <c r="E348" s="9">
        <f>IF('Ctrl+V'!P323=1,'Ctrl+V'!$E323:$L324,0)</f>
        <v>0</v>
      </c>
      <c r="F348" s="9">
        <f>IF('Ctrl+V'!P323=1,'Ctrl+V'!$F323:$L324,0)</f>
        <v>0</v>
      </c>
      <c r="G348">
        <f>IF('Ctrl+V'!P323=1,'Ctrl+V'!$G323:$L324,0)</f>
        <v>0</v>
      </c>
      <c r="H348">
        <f>IF('Ctrl+V'!P323=1,'Ctrl+V'!$H323:$L324,0)</f>
        <v>0</v>
      </c>
      <c r="I348" t="e">
        <f>VLOOKUP('Ctrl+V'!I323,DATA!$G$1:$H$601,2,0)</f>
        <v>#N/A</v>
      </c>
      <c r="J348" s="9">
        <f>IF('Ctrl+V'!P323=1,'Ctrl+V'!$J323:$L324,0)</f>
        <v>0</v>
      </c>
      <c r="K348" s="9">
        <f>IF('Ctrl+V'!P323=1,'Ctrl+V'!$K323:$L324,0)</f>
        <v>0</v>
      </c>
      <c r="L348">
        <f>IF('Ctrl+V'!P323=1,'Ctrl+V'!$L323:$L324,0)</f>
        <v>0</v>
      </c>
      <c r="M348">
        <f>IF('Ctrl+V'!P323=1,'Ctrl+V'!$M323:$M324,0)</f>
        <v>0</v>
      </c>
      <c r="N348">
        <f>IF('Ctrl+V'!P323=1,'Ctrl+V'!$N323:$N324,0)</f>
        <v>0</v>
      </c>
      <c r="O348">
        <f t="shared" si="15"/>
        <v>0</v>
      </c>
      <c r="P348" t="str">
        <f t="shared" si="16"/>
        <v/>
      </c>
      <c r="Q348" t="str">
        <f>IF(P348="","",MAX(Q$1:Q347)+1)</f>
        <v/>
      </c>
      <c r="R348">
        <f>IF('Ctrl+V'!P323=1,'Ctrl+V'!$O323:$O324,0)</f>
        <v>0</v>
      </c>
    </row>
    <row r="349" spans="1:18" x14ac:dyDescent="0.25">
      <c r="A349">
        <f>IF('Ctrl+V'!P324=1,'Ctrl+V'!$A324:$L325,0)</f>
        <v>0</v>
      </c>
      <c r="B349" t="e">
        <f>VLOOKUP('Ctrl+V'!B324,DATA!$A$1:$B$600,2,0)</f>
        <v>#N/A</v>
      </c>
      <c r="C349">
        <f>IF('Ctrl+V'!P324=1,'Ctrl+V'!C$2:L325,0)</f>
        <v>0</v>
      </c>
      <c r="D349" t="e">
        <f>VLOOKUP('Ctrl+V'!D324,DATA!$D$1:$E$600,2,0)</f>
        <v>#N/A</v>
      </c>
      <c r="E349" s="9">
        <f>IF('Ctrl+V'!P324=1,'Ctrl+V'!$E324:$L325,0)</f>
        <v>0</v>
      </c>
      <c r="F349" s="9">
        <f>IF('Ctrl+V'!P324=1,'Ctrl+V'!$F324:$L325,0)</f>
        <v>0</v>
      </c>
      <c r="G349">
        <f>IF('Ctrl+V'!P324=1,'Ctrl+V'!$G324:$L325,0)</f>
        <v>0</v>
      </c>
      <c r="H349">
        <f>IF('Ctrl+V'!P324=1,'Ctrl+V'!$H324:$L325,0)</f>
        <v>0</v>
      </c>
      <c r="I349" t="e">
        <f>VLOOKUP('Ctrl+V'!I324,DATA!$G$1:$H$601,2,0)</f>
        <v>#N/A</v>
      </c>
      <c r="J349" s="9">
        <f>IF('Ctrl+V'!P324=1,'Ctrl+V'!$J324:$L325,0)</f>
        <v>0</v>
      </c>
      <c r="K349" s="9">
        <f>IF('Ctrl+V'!P324=1,'Ctrl+V'!$K324:$L325,0)</f>
        <v>0</v>
      </c>
      <c r="L349">
        <f>IF('Ctrl+V'!P324=1,'Ctrl+V'!$L324:$L325,0)</f>
        <v>0</v>
      </c>
      <c r="M349">
        <f>IF('Ctrl+V'!P324=1,'Ctrl+V'!$M324:$M325,0)</f>
        <v>0</v>
      </c>
      <c r="N349">
        <f>IF('Ctrl+V'!P324=1,'Ctrl+V'!$N324:$N325,0)</f>
        <v>0</v>
      </c>
      <c r="O349">
        <f t="shared" si="15"/>
        <v>0</v>
      </c>
      <c r="P349" t="str">
        <f t="shared" si="16"/>
        <v/>
      </c>
      <c r="Q349" t="str">
        <f>IF(P349="","",MAX(Q$1:Q348)+1)</f>
        <v/>
      </c>
      <c r="R349">
        <f>IF('Ctrl+V'!P324=1,'Ctrl+V'!$O324:$O325,0)</f>
        <v>0</v>
      </c>
    </row>
    <row r="350" spans="1:18" x14ac:dyDescent="0.25">
      <c r="A350">
        <f>IF('Ctrl+V'!P325=1,'Ctrl+V'!$A325:$L326,0)</f>
        <v>0</v>
      </c>
      <c r="B350" t="e">
        <f>VLOOKUP('Ctrl+V'!B325,DATA!$A$1:$B$600,2,0)</f>
        <v>#N/A</v>
      </c>
      <c r="C350">
        <f>IF('Ctrl+V'!P325=1,'Ctrl+V'!C$2:L326,0)</f>
        <v>0</v>
      </c>
      <c r="D350" t="e">
        <f>VLOOKUP('Ctrl+V'!D325,DATA!$D$1:$E$600,2,0)</f>
        <v>#N/A</v>
      </c>
      <c r="E350" s="9">
        <f>IF('Ctrl+V'!P325=1,'Ctrl+V'!$E325:$L326,0)</f>
        <v>0</v>
      </c>
      <c r="F350" s="9">
        <f>IF('Ctrl+V'!P325=1,'Ctrl+V'!$F325:$L326,0)</f>
        <v>0</v>
      </c>
      <c r="G350">
        <f>IF('Ctrl+V'!P325=1,'Ctrl+V'!$G325:$L326,0)</f>
        <v>0</v>
      </c>
      <c r="H350">
        <f>IF('Ctrl+V'!P325=1,'Ctrl+V'!$H325:$L326,0)</f>
        <v>0</v>
      </c>
      <c r="I350" t="e">
        <f>VLOOKUP('Ctrl+V'!I325,DATA!$G$1:$H$601,2,0)</f>
        <v>#N/A</v>
      </c>
      <c r="J350" s="9">
        <f>IF('Ctrl+V'!P325=1,'Ctrl+V'!$J325:$L326,0)</f>
        <v>0</v>
      </c>
      <c r="K350" s="9">
        <f>IF('Ctrl+V'!P325=1,'Ctrl+V'!$K325:$L326,0)</f>
        <v>0</v>
      </c>
      <c r="L350">
        <f>IF('Ctrl+V'!P325=1,'Ctrl+V'!$L325:$L326,0)</f>
        <v>0</v>
      </c>
      <c r="M350">
        <f>IF('Ctrl+V'!P325=1,'Ctrl+V'!$M325:$M326,0)</f>
        <v>0</v>
      </c>
      <c r="N350">
        <f>IF('Ctrl+V'!P325=1,'Ctrl+V'!$N325:$N326,0)</f>
        <v>0</v>
      </c>
      <c r="O350">
        <f t="shared" si="15"/>
        <v>0</v>
      </c>
      <c r="P350" t="str">
        <f t="shared" si="16"/>
        <v/>
      </c>
      <c r="Q350" t="str">
        <f>IF(P350="","",MAX(Q$1:Q349)+1)</f>
        <v/>
      </c>
      <c r="R350">
        <f>IF('Ctrl+V'!P325=1,'Ctrl+V'!$O325:$O326,0)</f>
        <v>0</v>
      </c>
    </row>
    <row r="351" spans="1:18" x14ac:dyDescent="0.25">
      <c r="A351">
        <f>IF('Ctrl+V'!P326=1,'Ctrl+V'!$A326:$L327,0)</f>
        <v>0</v>
      </c>
      <c r="B351" t="e">
        <f>VLOOKUP('Ctrl+V'!B326,DATA!$A$1:$B$600,2,0)</f>
        <v>#N/A</v>
      </c>
      <c r="C351">
        <f>IF('Ctrl+V'!P326=1,'Ctrl+V'!C$2:L327,0)</f>
        <v>0</v>
      </c>
      <c r="D351" t="e">
        <f>VLOOKUP('Ctrl+V'!D326,DATA!$D$1:$E$600,2,0)</f>
        <v>#N/A</v>
      </c>
      <c r="E351" s="9">
        <f>IF('Ctrl+V'!P326=1,'Ctrl+V'!$E326:$L327,0)</f>
        <v>0</v>
      </c>
      <c r="F351" s="9">
        <f>IF('Ctrl+V'!P326=1,'Ctrl+V'!$F326:$L327,0)</f>
        <v>0</v>
      </c>
      <c r="G351">
        <f>IF('Ctrl+V'!P326=1,'Ctrl+V'!$G326:$L327,0)</f>
        <v>0</v>
      </c>
      <c r="H351">
        <f>IF('Ctrl+V'!P326=1,'Ctrl+V'!$H326:$L327,0)</f>
        <v>0</v>
      </c>
      <c r="I351" t="e">
        <f>VLOOKUP('Ctrl+V'!I326,DATA!$G$1:$H$601,2,0)</f>
        <v>#N/A</v>
      </c>
      <c r="J351" s="9">
        <f>IF('Ctrl+V'!P326=1,'Ctrl+V'!$J326:$L327,0)</f>
        <v>0</v>
      </c>
      <c r="K351" s="9">
        <f>IF('Ctrl+V'!P326=1,'Ctrl+V'!$K326:$L327,0)</f>
        <v>0</v>
      </c>
      <c r="L351">
        <f>IF('Ctrl+V'!P326=1,'Ctrl+V'!$L326:$L327,0)</f>
        <v>0</v>
      </c>
      <c r="M351">
        <f>IF('Ctrl+V'!P326=1,'Ctrl+V'!$M326:$M327,0)</f>
        <v>0</v>
      </c>
      <c r="N351">
        <f>IF('Ctrl+V'!P326=1,'Ctrl+V'!$N326:$N327,0)</f>
        <v>0</v>
      </c>
      <c r="O351">
        <f t="shared" si="15"/>
        <v>0</v>
      </c>
      <c r="P351" t="str">
        <f t="shared" si="16"/>
        <v/>
      </c>
      <c r="Q351" t="str">
        <f>IF(P351="","",MAX(Q$1:Q350)+1)</f>
        <v/>
      </c>
      <c r="R351">
        <f>IF('Ctrl+V'!P326=1,'Ctrl+V'!$O326:$O327,0)</f>
        <v>0</v>
      </c>
    </row>
    <row r="352" spans="1:18" x14ac:dyDescent="0.25">
      <c r="A352">
        <f>IF('Ctrl+V'!P327=1,'Ctrl+V'!$A327:$L328,0)</f>
        <v>0</v>
      </c>
      <c r="B352" t="e">
        <f>VLOOKUP('Ctrl+V'!B327,DATA!$A$1:$B$600,2,0)</f>
        <v>#N/A</v>
      </c>
      <c r="C352">
        <f>IF('Ctrl+V'!P327=1,'Ctrl+V'!C$2:L328,0)</f>
        <v>0</v>
      </c>
      <c r="D352" t="e">
        <f>VLOOKUP('Ctrl+V'!D327,DATA!$D$1:$E$600,2,0)</f>
        <v>#N/A</v>
      </c>
      <c r="E352" s="9">
        <f>IF('Ctrl+V'!P327=1,'Ctrl+V'!$E327:$L328,0)</f>
        <v>0</v>
      </c>
      <c r="F352" s="9">
        <f>IF('Ctrl+V'!P327=1,'Ctrl+V'!$F327:$L328,0)</f>
        <v>0</v>
      </c>
      <c r="G352">
        <f>IF('Ctrl+V'!P327=1,'Ctrl+V'!$G327:$L328,0)</f>
        <v>0</v>
      </c>
      <c r="H352">
        <f>IF('Ctrl+V'!P327=1,'Ctrl+V'!$H327:$L328,0)</f>
        <v>0</v>
      </c>
      <c r="I352" t="e">
        <f>VLOOKUP('Ctrl+V'!I327,DATA!$G$1:$H$601,2,0)</f>
        <v>#N/A</v>
      </c>
      <c r="J352" s="9">
        <f>IF('Ctrl+V'!P327=1,'Ctrl+V'!$J327:$L328,0)</f>
        <v>0</v>
      </c>
      <c r="K352" s="9">
        <f>IF('Ctrl+V'!P327=1,'Ctrl+V'!$K327:$L328,0)</f>
        <v>0</v>
      </c>
      <c r="L352">
        <f>IF('Ctrl+V'!P327=1,'Ctrl+V'!$L327:$L328,0)</f>
        <v>0</v>
      </c>
      <c r="M352">
        <f>IF('Ctrl+V'!P327=1,'Ctrl+V'!$M327:$M328,0)</f>
        <v>0</v>
      </c>
      <c r="N352">
        <f>IF('Ctrl+V'!P327=1,'Ctrl+V'!$N327:$N328,0)</f>
        <v>0</v>
      </c>
      <c r="O352">
        <f t="shared" si="15"/>
        <v>0</v>
      </c>
      <c r="P352" t="str">
        <f t="shared" si="16"/>
        <v/>
      </c>
      <c r="Q352" t="str">
        <f>IF(P352="","",MAX(Q$1:Q351)+1)</f>
        <v/>
      </c>
      <c r="R352">
        <f>IF('Ctrl+V'!P327=1,'Ctrl+V'!$O327:$O328,0)</f>
        <v>0</v>
      </c>
    </row>
    <row r="353" spans="1:18" x14ac:dyDescent="0.25">
      <c r="A353">
        <f>IF('Ctrl+V'!P328=1,'Ctrl+V'!$A328:$L329,0)</f>
        <v>0</v>
      </c>
      <c r="B353" t="e">
        <f>VLOOKUP('Ctrl+V'!B328,DATA!$A$1:$B$600,2,0)</f>
        <v>#N/A</v>
      </c>
      <c r="C353">
        <f>IF('Ctrl+V'!P328=1,'Ctrl+V'!C$2:L329,0)</f>
        <v>0</v>
      </c>
      <c r="D353" t="e">
        <f>VLOOKUP('Ctrl+V'!D328,DATA!$D$1:$E$600,2,0)</f>
        <v>#N/A</v>
      </c>
      <c r="E353" s="9">
        <f>IF('Ctrl+V'!P328=1,'Ctrl+V'!$E328:$L329,0)</f>
        <v>0</v>
      </c>
      <c r="F353" s="9">
        <f>IF('Ctrl+V'!P328=1,'Ctrl+V'!$F328:$L329,0)</f>
        <v>0</v>
      </c>
      <c r="G353">
        <f>IF('Ctrl+V'!P328=1,'Ctrl+V'!$G328:$L329,0)</f>
        <v>0</v>
      </c>
      <c r="H353">
        <f>IF('Ctrl+V'!P328=1,'Ctrl+V'!$H328:$L329,0)</f>
        <v>0</v>
      </c>
      <c r="I353" t="e">
        <f>VLOOKUP('Ctrl+V'!I328,DATA!$G$1:$H$601,2,0)</f>
        <v>#N/A</v>
      </c>
      <c r="J353" s="9">
        <f>IF('Ctrl+V'!P328=1,'Ctrl+V'!$J328:$L329,0)</f>
        <v>0</v>
      </c>
      <c r="K353" s="9">
        <f>IF('Ctrl+V'!P328=1,'Ctrl+V'!$K328:$L329,0)</f>
        <v>0</v>
      </c>
      <c r="L353">
        <f>IF('Ctrl+V'!P328=1,'Ctrl+V'!$L328:$L329,0)</f>
        <v>0</v>
      </c>
      <c r="M353">
        <f>IF('Ctrl+V'!P328=1,'Ctrl+V'!$M328:$M329,0)</f>
        <v>0</v>
      </c>
      <c r="N353">
        <f>IF('Ctrl+V'!P328=1,'Ctrl+V'!$N328:$N329,0)</f>
        <v>0</v>
      </c>
      <c r="O353">
        <f t="shared" si="15"/>
        <v>0</v>
      </c>
      <c r="P353" t="str">
        <f t="shared" si="16"/>
        <v/>
      </c>
      <c r="Q353" t="str">
        <f>IF(P353="","",MAX(Q$1:Q352)+1)</f>
        <v/>
      </c>
      <c r="R353">
        <f>IF('Ctrl+V'!P328=1,'Ctrl+V'!$O328:$O329,0)</f>
        <v>0</v>
      </c>
    </row>
    <row r="354" spans="1:18" x14ac:dyDescent="0.25">
      <c r="A354">
        <f>IF('Ctrl+V'!P329=1,'Ctrl+V'!$A329:$L330,0)</f>
        <v>0</v>
      </c>
      <c r="B354" t="e">
        <f>VLOOKUP('Ctrl+V'!B329,DATA!$A$1:$B$600,2,0)</f>
        <v>#N/A</v>
      </c>
      <c r="C354">
        <f>IF('Ctrl+V'!P329=1,'Ctrl+V'!C$2:L330,0)</f>
        <v>0</v>
      </c>
      <c r="D354" t="e">
        <f>VLOOKUP('Ctrl+V'!D329,DATA!$D$1:$E$600,2,0)</f>
        <v>#N/A</v>
      </c>
      <c r="E354" s="9">
        <f>IF('Ctrl+V'!P329=1,'Ctrl+V'!$E329:$L330,0)</f>
        <v>0</v>
      </c>
      <c r="F354" s="9">
        <f>IF('Ctrl+V'!P329=1,'Ctrl+V'!$F329:$L330,0)</f>
        <v>0</v>
      </c>
      <c r="G354">
        <f>IF('Ctrl+V'!P329=1,'Ctrl+V'!$G329:$L330,0)</f>
        <v>0</v>
      </c>
      <c r="H354">
        <f>IF('Ctrl+V'!P329=1,'Ctrl+V'!$H329:$L330,0)</f>
        <v>0</v>
      </c>
      <c r="I354" t="e">
        <f>VLOOKUP('Ctrl+V'!I329,DATA!$G$1:$H$601,2,0)</f>
        <v>#N/A</v>
      </c>
      <c r="J354" s="9">
        <f>IF('Ctrl+V'!P329=1,'Ctrl+V'!$J329:$L330,0)</f>
        <v>0</v>
      </c>
      <c r="K354" s="9">
        <f>IF('Ctrl+V'!P329=1,'Ctrl+V'!$K329:$L330,0)</f>
        <v>0</v>
      </c>
      <c r="L354">
        <f>IF('Ctrl+V'!P329=1,'Ctrl+V'!$L329:$L330,0)</f>
        <v>0</v>
      </c>
      <c r="M354">
        <f>IF('Ctrl+V'!P329=1,'Ctrl+V'!$M329:$M330,0)</f>
        <v>0</v>
      </c>
      <c r="N354">
        <f>IF('Ctrl+V'!P329=1,'Ctrl+V'!$N329:$N330,0)</f>
        <v>0</v>
      </c>
      <c r="O354">
        <f t="shared" si="15"/>
        <v>0</v>
      </c>
      <c r="P354" t="str">
        <f t="shared" si="16"/>
        <v/>
      </c>
      <c r="Q354" t="str">
        <f>IF(P354="","",MAX(Q$1:Q353)+1)</f>
        <v/>
      </c>
      <c r="R354">
        <f>IF('Ctrl+V'!P329=1,'Ctrl+V'!$O329:$O330,0)</f>
        <v>0</v>
      </c>
    </row>
    <row r="355" spans="1:18" x14ac:dyDescent="0.25">
      <c r="A355">
        <f>IF('Ctrl+V'!P330=1,'Ctrl+V'!$A330:$L331,0)</f>
        <v>0</v>
      </c>
      <c r="B355" t="e">
        <f>VLOOKUP('Ctrl+V'!B330,DATA!$A$1:$B$600,2,0)</f>
        <v>#N/A</v>
      </c>
      <c r="C355">
        <f>IF('Ctrl+V'!P330=1,'Ctrl+V'!C$2:L331,0)</f>
        <v>0</v>
      </c>
      <c r="D355" t="e">
        <f>VLOOKUP('Ctrl+V'!D330,DATA!$D$1:$E$600,2,0)</f>
        <v>#N/A</v>
      </c>
      <c r="E355" s="9">
        <f>IF('Ctrl+V'!P330=1,'Ctrl+V'!$E330:$L331,0)</f>
        <v>0</v>
      </c>
      <c r="F355" s="9">
        <f>IF('Ctrl+V'!P330=1,'Ctrl+V'!$F330:$L331,0)</f>
        <v>0</v>
      </c>
      <c r="G355">
        <f>IF('Ctrl+V'!P330=1,'Ctrl+V'!$G330:$L331,0)</f>
        <v>0</v>
      </c>
      <c r="H355">
        <f>IF('Ctrl+V'!P330=1,'Ctrl+V'!$H330:$L331,0)</f>
        <v>0</v>
      </c>
      <c r="I355" t="e">
        <f>VLOOKUP('Ctrl+V'!I330,DATA!$G$1:$H$601,2,0)</f>
        <v>#N/A</v>
      </c>
      <c r="J355" s="9">
        <f>IF('Ctrl+V'!P330=1,'Ctrl+V'!$J330:$L331,0)</f>
        <v>0</v>
      </c>
      <c r="K355" s="9">
        <f>IF('Ctrl+V'!P330=1,'Ctrl+V'!$K330:$L331,0)</f>
        <v>0</v>
      </c>
      <c r="L355">
        <f>IF('Ctrl+V'!P330=1,'Ctrl+V'!$L330:$L331,0)</f>
        <v>0</v>
      </c>
      <c r="M355">
        <f>IF('Ctrl+V'!P330=1,'Ctrl+V'!$M330:$M331,0)</f>
        <v>0</v>
      </c>
      <c r="N355">
        <f>IF('Ctrl+V'!P330=1,'Ctrl+V'!$N330:$N331,0)</f>
        <v>0</v>
      </c>
      <c r="O355">
        <f t="shared" si="15"/>
        <v>0</v>
      </c>
      <c r="P355" t="str">
        <f t="shared" si="16"/>
        <v/>
      </c>
      <c r="Q355" t="str">
        <f>IF(P355="","",MAX(Q$1:Q354)+1)</f>
        <v/>
      </c>
      <c r="R355">
        <f>IF('Ctrl+V'!P330=1,'Ctrl+V'!$O330:$O331,0)</f>
        <v>0</v>
      </c>
    </row>
    <row r="356" spans="1:18" x14ac:dyDescent="0.25">
      <c r="A356">
        <f>IF('Ctrl+V'!P331=1,'Ctrl+V'!$A331:$L332,0)</f>
        <v>0</v>
      </c>
      <c r="B356" t="e">
        <f>VLOOKUP('Ctrl+V'!B331,DATA!$A$1:$B$600,2,0)</f>
        <v>#N/A</v>
      </c>
      <c r="C356">
        <f>IF('Ctrl+V'!P331=1,'Ctrl+V'!C$2:L332,0)</f>
        <v>0</v>
      </c>
      <c r="D356" t="e">
        <f>VLOOKUP('Ctrl+V'!D331,DATA!$D$1:$E$600,2,0)</f>
        <v>#N/A</v>
      </c>
      <c r="E356" s="9">
        <f>IF('Ctrl+V'!P331=1,'Ctrl+V'!$E331:$L332,0)</f>
        <v>0</v>
      </c>
      <c r="F356" s="9">
        <f>IF('Ctrl+V'!P331=1,'Ctrl+V'!$F331:$L332,0)</f>
        <v>0</v>
      </c>
      <c r="G356">
        <f>IF('Ctrl+V'!P331=1,'Ctrl+V'!$G331:$L332,0)</f>
        <v>0</v>
      </c>
      <c r="H356">
        <f>IF('Ctrl+V'!P331=1,'Ctrl+V'!$H331:$L332,0)</f>
        <v>0</v>
      </c>
      <c r="I356" t="e">
        <f>VLOOKUP('Ctrl+V'!I331,DATA!$G$1:$H$601,2,0)</f>
        <v>#N/A</v>
      </c>
      <c r="J356" s="9">
        <f>IF('Ctrl+V'!P331=1,'Ctrl+V'!$J331:$L332,0)</f>
        <v>0</v>
      </c>
      <c r="K356" s="9">
        <f>IF('Ctrl+V'!P331=1,'Ctrl+V'!$K331:$L332,0)</f>
        <v>0</v>
      </c>
      <c r="L356">
        <f>IF('Ctrl+V'!P331=1,'Ctrl+V'!$L331:$L332,0)</f>
        <v>0</v>
      </c>
      <c r="M356">
        <f>IF('Ctrl+V'!P331=1,'Ctrl+V'!$M331:$M332,0)</f>
        <v>0</v>
      </c>
      <c r="N356">
        <f>IF('Ctrl+V'!P331=1,'Ctrl+V'!$N331:$N332,0)</f>
        <v>0</v>
      </c>
      <c r="O356">
        <f t="shared" si="15"/>
        <v>0</v>
      </c>
      <c r="P356" t="str">
        <f t="shared" si="16"/>
        <v/>
      </c>
      <c r="Q356" t="str">
        <f>IF(P356="","",MAX(Q$1:Q355)+1)</f>
        <v/>
      </c>
      <c r="R356">
        <f>IF('Ctrl+V'!P331=1,'Ctrl+V'!$O331:$O332,0)</f>
        <v>0</v>
      </c>
    </row>
    <row r="357" spans="1:18" x14ac:dyDescent="0.25">
      <c r="A357">
        <f>IF('Ctrl+V'!P332=1,'Ctrl+V'!$A332:$L333,0)</f>
        <v>0</v>
      </c>
      <c r="B357" t="e">
        <f>VLOOKUP('Ctrl+V'!B332,DATA!$A$1:$B$600,2,0)</f>
        <v>#N/A</v>
      </c>
      <c r="C357">
        <f>IF('Ctrl+V'!P332=1,'Ctrl+V'!C$2:L333,0)</f>
        <v>0</v>
      </c>
      <c r="D357" t="e">
        <f>VLOOKUP('Ctrl+V'!D332,DATA!$D$1:$E$600,2,0)</f>
        <v>#N/A</v>
      </c>
      <c r="E357" s="9">
        <f>IF('Ctrl+V'!P332=1,'Ctrl+V'!$E332:$L333,0)</f>
        <v>0</v>
      </c>
      <c r="F357" s="9">
        <f>IF('Ctrl+V'!P332=1,'Ctrl+V'!$F332:$L333,0)</f>
        <v>0</v>
      </c>
      <c r="G357">
        <f>IF('Ctrl+V'!P332=1,'Ctrl+V'!$G332:$L333,0)</f>
        <v>0</v>
      </c>
      <c r="H357">
        <f>IF('Ctrl+V'!P332=1,'Ctrl+V'!$H332:$L333,0)</f>
        <v>0</v>
      </c>
      <c r="I357" t="e">
        <f>VLOOKUP('Ctrl+V'!I332,DATA!$G$1:$H$601,2,0)</f>
        <v>#N/A</v>
      </c>
      <c r="J357" s="9">
        <f>IF('Ctrl+V'!P332=1,'Ctrl+V'!$J332:$L333,0)</f>
        <v>0</v>
      </c>
      <c r="K357" s="9">
        <f>IF('Ctrl+V'!P332=1,'Ctrl+V'!$K332:$L333,0)</f>
        <v>0</v>
      </c>
      <c r="L357">
        <f>IF('Ctrl+V'!P332=1,'Ctrl+V'!$L332:$L333,0)</f>
        <v>0</v>
      </c>
      <c r="M357">
        <f>IF('Ctrl+V'!P332=1,'Ctrl+V'!$M332:$M333,0)</f>
        <v>0</v>
      </c>
      <c r="N357">
        <f>IF('Ctrl+V'!P332=1,'Ctrl+V'!$N332:$N333,0)</f>
        <v>0</v>
      </c>
      <c r="O357">
        <f t="shared" si="15"/>
        <v>0</v>
      </c>
      <c r="P357" t="str">
        <f t="shared" si="16"/>
        <v/>
      </c>
      <c r="Q357" t="str">
        <f>IF(P357="","",MAX(Q$1:Q356)+1)</f>
        <v/>
      </c>
      <c r="R357">
        <f>IF('Ctrl+V'!P332=1,'Ctrl+V'!$O332:$O333,0)</f>
        <v>0</v>
      </c>
    </row>
    <row r="358" spans="1:18" x14ac:dyDescent="0.25">
      <c r="A358">
        <f>IF('Ctrl+V'!P333=1,'Ctrl+V'!$A333:$L334,0)</f>
        <v>0</v>
      </c>
      <c r="B358" t="e">
        <f>VLOOKUP('Ctrl+V'!B333,DATA!$A$1:$B$600,2,0)</f>
        <v>#N/A</v>
      </c>
      <c r="C358">
        <f>IF('Ctrl+V'!P333=1,'Ctrl+V'!C$2:L334,0)</f>
        <v>0</v>
      </c>
      <c r="D358" t="e">
        <f>VLOOKUP('Ctrl+V'!D333,DATA!$D$1:$E$600,2,0)</f>
        <v>#N/A</v>
      </c>
      <c r="E358" s="9">
        <f>IF('Ctrl+V'!P333=1,'Ctrl+V'!$E333:$L334,0)</f>
        <v>0</v>
      </c>
      <c r="F358" s="9">
        <f>IF('Ctrl+V'!P333=1,'Ctrl+V'!$F333:$L334,0)</f>
        <v>0</v>
      </c>
      <c r="G358">
        <f>IF('Ctrl+V'!P333=1,'Ctrl+V'!$G333:$L334,0)</f>
        <v>0</v>
      </c>
      <c r="H358">
        <f>IF('Ctrl+V'!P333=1,'Ctrl+V'!$H333:$L334,0)</f>
        <v>0</v>
      </c>
      <c r="I358" t="e">
        <f>VLOOKUP('Ctrl+V'!I333,DATA!$G$1:$H$601,2,0)</f>
        <v>#N/A</v>
      </c>
      <c r="J358" s="9">
        <f>IF('Ctrl+V'!P333=1,'Ctrl+V'!$J333:$L334,0)</f>
        <v>0</v>
      </c>
      <c r="K358" s="9">
        <f>IF('Ctrl+V'!P333=1,'Ctrl+V'!$K333:$L334,0)</f>
        <v>0</v>
      </c>
      <c r="L358">
        <f>IF('Ctrl+V'!P333=1,'Ctrl+V'!$L333:$L334,0)</f>
        <v>0</v>
      </c>
      <c r="M358">
        <f>IF('Ctrl+V'!P333=1,'Ctrl+V'!$M333:$M334,0)</f>
        <v>0</v>
      </c>
      <c r="N358">
        <f>IF('Ctrl+V'!P333=1,'Ctrl+V'!$N333:$N334,0)</f>
        <v>0</v>
      </c>
      <c r="O358">
        <f t="shared" si="15"/>
        <v>0</v>
      </c>
      <c r="P358" t="str">
        <f t="shared" si="16"/>
        <v/>
      </c>
      <c r="Q358" t="str">
        <f>IF(P358="","",MAX(Q$1:Q357)+1)</f>
        <v/>
      </c>
      <c r="R358">
        <f>IF('Ctrl+V'!P333=1,'Ctrl+V'!$O333:$O334,0)</f>
        <v>0</v>
      </c>
    </row>
    <row r="359" spans="1:18" x14ac:dyDescent="0.25">
      <c r="A359">
        <f>IF('Ctrl+V'!P334=1,'Ctrl+V'!$A334:$L335,0)</f>
        <v>0</v>
      </c>
      <c r="B359" t="e">
        <f>VLOOKUP('Ctrl+V'!B334,DATA!$A$1:$B$600,2,0)</f>
        <v>#N/A</v>
      </c>
      <c r="C359">
        <f>IF('Ctrl+V'!P334=1,'Ctrl+V'!C$2:L335,0)</f>
        <v>0</v>
      </c>
      <c r="D359" t="e">
        <f>VLOOKUP('Ctrl+V'!D334,DATA!$D$1:$E$600,2,0)</f>
        <v>#N/A</v>
      </c>
      <c r="E359" s="9">
        <f>IF('Ctrl+V'!P334=1,'Ctrl+V'!$E334:$L335,0)</f>
        <v>0</v>
      </c>
      <c r="F359" s="9">
        <f>IF('Ctrl+V'!P334=1,'Ctrl+V'!$F334:$L335,0)</f>
        <v>0</v>
      </c>
      <c r="G359">
        <f>IF('Ctrl+V'!P334=1,'Ctrl+V'!$G334:$L335,0)</f>
        <v>0</v>
      </c>
      <c r="H359">
        <f>IF('Ctrl+V'!P334=1,'Ctrl+V'!$H334:$L335,0)</f>
        <v>0</v>
      </c>
      <c r="I359" t="e">
        <f>VLOOKUP('Ctrl+V'!I334,DATA!$G$1:$H$601,2,0)</f>
        <v>#N/A</v>
      </c>
      <c r="J359" s="9">
        <f>IF('Ctrl+V'!P334=1,'Ctrl+V'!$J334:$L335,0)</f>
        <v>0</v>
      </c>
      <c r="K359" s="9">
        <f>IF('Ctrl+V'!P334=1,'Ctrl+V'!$K334:$L335,0)</f>
        <v>0</v>
      </c>
      <c r="L359">
        <f>IF('Ctrl+V'!P334=1,'Ctrl+V'!$L334:$L335,0)</f>
        <v>0</v>
      </c>
      <c r="M359">
        <f>IF('Ctrl+V'!P334=1,'Ctrl+V'!$M334:$M335,0)</f>
        <v>0</v>
      </c>
      <c r="N359">
        <f>IF('Ctrl+V'!P334=1,'Ctrl+V'!$N334:$N335,0)</f>
        <v>0</v>
      </c>
      <c r="O359">
        <f t="shared" si="15"/>
        <v>0</v>
      </c>
      <c r="P359" t="str">
        <f t="shared" si="16"/>
        <v/>
      </c>
      <c r="Q359" t="str">
        <f>IF(P359="","",MAX(Q$1:Q358)+1)</f>
        <v/>
      </c>
      <c r="R359">
        <f>IF('Ctrl+V'!P334=1,'Ctrl+V'!$O334:$O335,0)</f>
        <v>0</v>
      </c>
    </row>
    <row r="360" spans="1:18" x14ac:dyDescent="0.25">
      <c r="A360">
        <f>IF('Ctrl+V'!P335=1,'Ctrl+V'!$A335:$L336,0)</f>
        <v>0</v>
      </c>
      <c r="B360" t="e">
        <f>VLOOKUP('Ctrl+V'!B335,DATA!$A$1:$B$600,2,0)</f>
        <v>#N/A</v>
      </c>
      <c r="C360">
        <f>IF('Ctrl+V'!P335=1,'Ctrl+V'!C$2:L336,0)</f>
        <v>0</v>
      </c>
      <c r="D360" t="e">
        <f>VLOOKUP('Ctrl+V'!D335,DATA!$D$1:$E$600,2,0)</f>
        <v>#N/A</v>
      </c>
      <c r="E360" s="9">
        <f>IF('Ctrl+V'!P335=1,'Ctrl+V'!$E335:$L336,0)</f>
        <v>0</v>
      </c>
      <c r="F360" s="9">
        <f>IF('Ctrl+V'!P335=1,'Ctrl+V'!$F335:$L336,0)</f>
        <v>0</v>
      </c>
      <c r="G360">
        <f>IF('Ctrl+V'!P335=1,'Ctrl+V'!$G335:$L336,0)</f>
        <v>0</v>
      </c>
      <c r="H360">
        <f>IF('Ctrl+V'!P335=1,'Ctrl+V'!$H335:$L336,0)</f>
        <v>0</v>
      </c>
      <c r="I360" t="e">
        <f>VLOOKUP('Ctrl+V'!I335,DATA!$G$1:$H$601,2,0)</f>
        <v>#N/A</v>
      </c>
      <c r="J360" s="9">
        <f>IF('Ctrl+V'!P335=1,'Ctrl+V'!$J335:$L336,0)</f>
        <v>0</v>
      </c>
      <c r="K360" s="9">
        <f>IF('Ctrl+V'!P335=1,'Ctrl+V'!$K335:$L336,0)</f>
        <v>0</v>
      </c>
      <c r="L360">
        <f>IF('Ctrl+V'!P335=1,'Ctrl+V'!$L335:$L336,0)</f>
        <v>0</v>
      </c>
      <c r="M360">
        <f>IF('Ctrl+V'!P335=1,'Ctrl+V'!$M335:$M336,0)</f>
        <v>0</v>
      </c>
      <c r="N360">
        <f>IF('Ctrl+V'!P335=1,'Ctrl+V'!$N335:$N336,0)</f>
        <v>0</v>
      </c>
      <c r="O360">
        <f t="shared" si="15"/>
        <v>0</v>
      </c>
      <c r="P360" t="str">
        <f t="shared" si="16"/>
        <v/>
      </c>
      <c r="Q360" t="str">
        <f>IF(P360="","",MAX(Q$1:Q359)+1)</f>
        <v/>
      </c>
      <c r="R360">
        <f>IF('Ctrl+V'!P335=1,'Ctrl+V'!$O335:$O336,0)</f>
        <v>0</v>
      </c>
    </row>
    <row r="361" spans="1:18" x14ac:dyDescent="0.25">
      <c r="A361">
        <f>IF('Ctrl+V'!P336=1,'Ctrl+V'!$A336:$L337,0)</f>
        <v>0</v>
      </c>
      <c r="B361" t="e">
        <f>VLOOKUP('Ctrl+V'!B336,DATA!$A$1:$B$600,2,0)</f>
        <v>#N/A</v>
      </c>
      <c r="C361">
        <f>IF('Ctrl+V'!P336=1,'Ctrl+V'!C$2:L337,0)</f>
        <v>0</v>
      </c>
      <c r="D361" t="e">
        <f>VLOOKUP('Ctrl+V'!D336,DATA!$D$1:$E$600,2,0)</f>
        <v>#N/A</v>
      </c>
      <c r="E361" s="9">
        <f>IF('Ctrl+V'!P336=1,'Ctrl+V'!$E336:$L337,0)</f>
        <v>0</v>
      </c>
      <c r="F361" s="9">
        <f>IF('Ctrl+V'!P336=1,'Ctrl+V'!$F336:$L337,0)</f>
        <v>0</v>
      </c>
      <c r="G361">
        <f>IF('Ctrl+V'!P336=1,'Ctrl+V'!$G336:$L337,0)</f>
        <v>0</v>
      </c>
      <c r="H361">
        <f>IF('Ctrl+V'!P336=1,'Ctrl+V'!$H336:$L337,0)</f>
        <v>0</v>
      </c>
      <c r="I361" t="e">
        <f>VLOOKUP('Ctrl+V'!I336,DATA!$G$1:$H$601,2,0)</f>
        <v>#N/A</v>
      </c>
      <c r="J361" s="9">
        <f>IF('Ctrl+V'!P336=1,'Ctrl+V'!$J336:$L337,0)</f>
        <v>0</v>
      </c>
      <c r="K361" s="9">
        <f>IF('Ctrl+V'!P336=1,'Ctrl+V'!$K336:$L337,0)</f>
        <v>0</v>
      </c>
      <c r="L361">
        <f>IF('Ctrl+V'!P336=1,'Ctrl+V'!$L336:$L337,0)</f>
        <v>0</v>
      </c>
      <c r="M361">
        <f>IF('Ctrl+V'!P336=1,'Ctrl+V'!$M336:$M337,0)</f>
        <v>0</v>
      </c>
      <c r="N361">
        <f>IF('Ctrl+V'!P336=1,'Ctrl+V'!$N336:$N337,0)</f>
        <v>0</v>
      </c>
      <c r="O361">
        <f t="shared" si="15"/>
        <v>0</v>
      </c>
      <c r="P361" t="str">
        <f t="shared" si="16"/>
        <v/>
      </c>
      <c r="Q361" t="str">
        <f>IF(P361="","",MAX(Q$1:Q360)+1)</f>
        <v/>
      </c>
      <c r="R361">
        <f>IF('Ctrl+V'!P336=1,'Ctrl+V'!$O336:$O337,0)</f>
        <v>0</v>
      </c>
    </row>
    <row r="362" spans="1:18" x14ac:dyDescent="0.25">
      <c r="A362">
        <f>IF('Ctrl+V'!P337=1,'Ctrl+V'!$A337:$L338,0)</f>
        <v>0</v>
      </c>
      <c r="B362" t="e">
        <f>VLOOKUP('Ctrl+V'!B337,DATA!$A$1:$B$600,2,0)</f>
        <v>#N/A</v>
      </c>
      <c r="C362">
        <f>IF('Ctrl+V'!P337=1,'Ctrl+V'!C$2:L338,0)</f>
        <v>0</v>
      </c>
      <c r="D362" t="e">
        <f>VLOOKUP('Ctrl+V'!D337,DATA!$D$1:$E$600,2,0)</f>
        <v>#N/A</v>
      </c>
      <c r="E362" s="9">
        <f>IF('Ctrl+V'!P337=1,'Ctrl+V'!$E337:$L338,0)</f>
        <v>0</v>
      </c>
      <c r="F362" s="9">
        <f>IF('Ctrl+V'!P337=1,'Ctrl+V'!$F337:$L338,0)</f>
        <v>0</v>
      </c>
      <c r="G362">
        <f>IF('Ctrl+V'!P337=1,'Ctrl+V'!$G337:$L338,0)</f>
        <v>0</v>
      </c>
      <c r="H362">
        <f>IF('Ctrl+V'!P337=1,'Ctrl+V'!$H337:$L338,0)</f>
        <v>0</v>
      </c>
      <c r="I362" t="e">
        <f>VLOOKUP('Ctrl+V'!I337,DATA!$G$1:$H$601,2,0)</f>
        <v>#N/A</v>
      </c>
      <c r="J362" s="9">
        <f>IF('Ctrl+V'!P337=1,'Ctrl+V'!$J337:$L338,0)</f>
        <v>0</v>
      </c>
      <c r="K362" s="9">
        <f>IF('Ctrl+V'!P337=1,'Ctrl+V'!$K337:$L338,0)</f>
        <v>0</v>
      </c>
      <c r="L362">
        <f>IF('Ctrl+V'!P337=1,'Ctrl+V'!$L337:$L338,0)</f>
        <v>0</v>
      </c>
      <c r="M362">
        <f>IF('Ctrl+V'!P337=1,'Ctrl+V'!$M337:$M338,0)</f>
        <v>0</v>
      </c>
      <c r="N362">
        <f>IF('Ctrl+V'!P337=1,'Ctrl+V'!$N337:$N338,0)</f>
        <v>0</v>
      </c>
      <c r="O362">
        <f t="shared" si="15"/>
        <v>0</v>
      </c>
      <c r="P362" t="str">
        <f t="shared" si="16"/>
        <v/>
      </c>
      <c r="Q362" t="str">
        <f>IF(P362="","",MAX(Q$1:Q361)+1)</f>
        <v/>
      </c>
      <c r="R362">
        <f>IF('Ctrl+V'!P337=1,'Ctrl+V'!$O337:$O338,0)</f>
        <v>0</v>
      </c>
    </row>
    <row r="363" spans="1:18" x14ac:dyDescent="0.25">
      <c r="A363">
        <f>IF('Ctrl+V'!P338=1,'Ctrl+V'!$A338:$L339,0)</f>
        <v>0</v>
      </c>
      <c r="B363" t="e">
        <f>VLOOKUP('Ctrl+V'!B338,DATA!$A$1:$B$600,2,0)</f>
        <v>#N/A</v>
      </c>
      <c r="C363">
        <f>IF('Ctrl+V'!P338=1,'Ctrl+V'!C$2:L339,0)</f>
        <v>0</v>
      </c>
      <c r="D363" t="e">
        <f>VLOOKUP('Ctrl+V'!D338,DATA!$D$1:$E$600,2,0)</f>
        <v>#N/A</v>
      </c>
      <c r="E363" s="9">
        <f>IF('Ctrl+V'!P338=1,'Ctrl+V'!$E338:$L339,0)</f>
        <v>0</v>
      </c>
      <c r="F363" s="9">
        <f>IF('Ctrl+V'!P338=1,'Ctrl+V'!$F338:$L339,0)</f>
        <v>0</v>
      </c>
      <c r="G363">
        <f>IF('Ctrl+V'!P338=1,'Ctrl+V'!$G338:$L339,0)</f>
        <v>0</v>
      </c>
      <c r="H363">
        <f>IF('Ctrl+V'!P338=1,'Ctrl+V'!$H338:$L339,0)</f>
        <v>0</v>
      </c>
      <c r="I363" t="e">
        <f>VLOOKUP('Ctrl+V'!I338,DATA!$G$1:$H$601,2,0)</f>
        <v>#N/A</v>
      </c>
      <c r="J363" s="9">
        <f>IF('Ctrl+V'!P338=1,'Ctrl+V'!$J338:$L339,0)</f>
        <v>0</v>
      </c>
      <c r="K363" s="9">
        <f>IF('Ctrl+V'!P338=1,'Ctrl+V'!$K338:$L339,0)</f>
        <v>0</v>
      </c>
      <c r="L363">
        <f>IF('Ctrl+V'!P338=1,'Ctrl+V'!$L338:$L339,0)</f>
        <v>0</v>
      </c>
      <c r="M363">
        <f>IF('Ctrl+V'!P338=1,'Ctrl+V'!$M338:$M339,0)</f>
        <v>0</v>
      </c>
      <c r="N363">
        <f>IF('Ctrl+V'!P338=1,'Ctrl+V'!$N338:$N339,0)</f>
        <v>0</v>
      </c>
      <c r="O363">
        <f t="shared" si="15"/>
        <v>0</v>
      </c>
      <c r="P363" t="str">
        <f t="shared" si="16"/>
        <v/>
      </c>
      <c r="Q363" t="str">
        <f>IF(P363="","",MAX(Q$1:Q362)+1)</f>
        <v/>
      </c>
      <c r="R363">
        <f>IF('Ctrl+V'!P338=1,'Ctrl+V'!$O338:$O339,0)</f>
        <v>0</v>
      </c>
    </row>
    <row r="364" spans="1:18" x14ac:dyDescent="0.25">
      <c r="A364">
        <f>IF('Ctrl+V'!P339=1,'Ctrl+V'!$A339:$L340,0)</f>
        <v>0</v>
      </c>
      <c r="B364" t="e">
        <f>VLOOKUP('Ctrl+V'!B339,DATA!$A$1:$B$600,2,0)</f>
        <v>#N/A</v>
      </c>
      <c r="C364">
        <f>IF('Ctrl+V'!P339=1,'Ctrl+V'!C$2:L340,0)</f>
        <v>0</v>
      </c>
      <c r="D364" t="e">
        <f>VLOOKUP('Ctrl+V'!D339,DATA!$D$1:$E$600,2,0)</f>
        <v>#N/A</v>
      </c>
      <c r="E364" s="9">
        <f>IF('Ctrl+V'!P339=1,'Ctrl+V'!$E339:$L340,0)</f>
        <v>0</v>
      </c>
      <c r="F364" s="9">
        <f>IF('Ctrl+V'!P339=1,'Ctrl+V'!$F339:$L340,0)</f>
        <v>0</v>
      </c>
      <c r="G364">
        <f>IF('Ctrl+V'!P339=1,'Ctrl+V'!$G339:$L340,0)</f>
        <v>0</v>
      </c>
      <c r="H364">
        <f>IF('Ctrl+V'!P339=1,'Ctrl+V'!$H339:$L340,0)</f>
        <v>0</v>
      </c>
      <c r="I364" t="e">
        <f>VLOOKUP('Ctrl+V'!I339,DATA!$G$1:$H$601,2,0)</f>
        <v>#N/A</v>
      </c>
      <c r="J364" s="9">
        <f>IF('Ctrl+V'!P339=1,'Ctrl+V'!$J339:$L340,0)</f>
        <v>0</v>
      </c>
      <c r="K364" s="9">
        <f>IF('Ctrl+V'!P339=1,'Ctrl+V'!$K339:$L340,0)</f>
        <v>0</v>
      </c>
      <c r="L364">
        <f>IF('Ctrl+V'!P339=1,'Ctrl+V'!$L339:$L340,0)</f>
        <v>0</v>
      </c>
      <c r="M364">
        <f>IF('Ctrl+V'!P339=1,'Ctrl+V'!$M339:$M340,0)</f>
        <v>0</v>
      </c>
      <c r="N364">
        <f>IF('Ctrl+V'!P339=1,'Ctrl+V'!$N339:$N340,0)</f>
        <v>0</v>
      </c>
      <c r="O364">
        <f t="shared" si="15"/>
        <v>0</v>
      </c>
      <c r="P364" t="str">
        <f t="shared" si="16"/>
        <v/>
      </c>
      <c r="Q364" t="str">
        <f>IF(P364="","",MAX(Q$1:Q363)+1)</f>
        <v/>
      </c>
      <c r="R364">
        <f>IF('Ctrl+V'!P339=1,'Ctrl+V'!$O339:$O340,0)</f>
        <v>0</v>
      </c>
    </row>
    <row r="365" spans="1:18" x14ac:dyDescent="0.25">
      <c r="A365">
        <f>IF('Ctrl+V'!P340=1,'Ctrl+V'!$A340:$L341,0)</f>
        <v>0</v>
      </c>
      <c r="B365" t="e">
        <f>VLOOKUP('Ctrl+V'!B340,DATA!$A$1:$B$600,2,0)</f>
        <v>#N/A</v>
      </c>
      <c r="C365">
        <f>IF('Ctrl+V'!P340=1,'Ctrl+V'!C$2:L341,0)</f>
        <v>0</v>
      </c>
      <c r="D365" t="e">
        <f>VLOOKUP('Ctrl+V'!D340,DATA!$D$1:$E$600,2,0)</f>
        <v>#N/A</v>
      </c>
      <c r="E365" s="9">
        <f>IF('Ctrl+V'!P340=1,'Ctrl+V'!$E340:$L341,0)</f>
        <v>0</v>
      </c>
      <c r="F365" s="9">
        <f>IF('Ctrl+V'!P340=1,'Ctrl+V'!$F340:$L341,0)</f>
        <v>0</v>
      </c>
      <c r="G365">
        <f>IF('Ctrl+V'!P340=1,'Ctrl+V'!$G340:$L341,0)</f>
        <v>0</v>
      </c>
      <c r="H365">
        <f>IF('Ctrl+V'!P340=1,'Ctrl+V'!$H340:$L341,0)</f>
        <v>0</v>
      </c>
      <c r="I365" t="e">
        <f>VLOOKUP('Ctrl+V'!I340,DATA!$G$1:$H$601,2,0)</f>
        <v>#N/A</v>
      </c>
      <c r="J365" s="9">
        <f>IF('Ctrl+V'!P340=1,'Ctrl+V'!$J340:$L341,0)</f>
        <v>0</v>
      </c>
      <c r="K365" s="9">
        <f>IF('Ctrl+V'!P340=1,'Ctrl+V'!$K340:$L341,0)</f>
        <v>0</v>
      </c>
      <c r="L365">
        <f>IF('Ctrl+V'!P340=1,'Ctrl+V'!$L340:$L341,0)</f>
        <v>0</v>
      </c>
      <c r="M365">
        <f>IF('Ctrl+V'!P340=1,'Ctrl+V'!$M340:$M341,0)</f>
        <v>0</v>
      </c>
      <c r="N365">
        <f>IF('Ctrl+V'!P340=1,'Ctrl+V'!$N340:$N341,0)</f>
        <v>0</v>
      </c>
      <c r="O365">
        <f t="shared" si="15"/>
        <v>0</v>
      </c>
      <c r="P365" t="str">
        <f t="shared" si="16"/>
        <v/>
      </c>
      <c r="Q365" t="str">
        <f>IF(P365="","",MAX(Q$1:Q364)+1)</f>
        <v/>
      </c>
      <c r="R365">
        <f>IF('Ctrl+V'!P340=1,'Ctrl+V'!$O340:$O341,0)</f>
        <v>0</v>
      </c>
    </row>
    <row r="366" spans="1:18" x14ac:dyDescent="0.25">
      <c r="A366">
        <f>IF('Ctrl+V'!P341=1,'Ctrl+V'!$A341:$L342,0)</f>
        <v>0</v>
      </c>
      <c r="B366" t="e">
        <f>VLOOKUP('Ctrl+V'!B341,DATA!$A$1:$B$600,2,0)</f>
        <v>#N/A</v>
      </c>
      <c r="C366">
        <f>IF('Ctrl+V'!P341=1,'Ctrl+V'!C$2:L342,0)</f>
        <v>0</v>
      </c>
      <c r="D366" t="e">
        <f>VLOOKUP('Ctrl+V'!D341,DATA!$D$1:$E$600,2,0)</f>
        <v>#N/A</v>
      </c>
      <c r="E366" s="9">
        <f>IF('Ctrl+V'!P341=1,'Ctrl+V'!$E341:$L342,0)</f>
        <v>0</v>
      </c>
      <c r="F366" s="9">
        <f>IF('Ctrl+V'!P341=1,'Ctrl+V'!$F341:$L342,0)</f>
        <v>0</v>
      </c>
      <c r="G366">
        <f>IF('Ctrl+V'!P341=1,'Ctrl+V'!$G341:$L342,0)</f>
        <v>0</v>
      </c>
      <c r="H366">
        <f>IF('Ctrl+V'!P341=1,'Ctrl+V'!$H341:$L342,0)</f>
        <v>0</v>
      </c>
      <c r="I366" t="e">
        <f>VLOOKUP('Ctrl+V'!I341,DATA!$G$1:$H$601,2,0)</f>
        <v>#N/A</v>
      </c>
      <c r="J366" s="9">
        <f>IF('Ctrl+V'!P341=1,'Ctrl+V'!$J341:$L342,0)</f>
        <v>0</v>
      </c>
      <c r="K366" s="9">
        <f>IF('Ctrl+V'!P341=1,'Ctrl+V'!$K341:$L342,0)</f>
        <v>0</v>
      </c>
      <c r="L366">
        <f>IF('Ctrl+V'!P341=1,'Ctrl+V'!$L341:$L342,0)</f>
        <v>0</v>
      </c>
      <c r="M366">
        <f>IF('Ctrl+V'!P341=1,'Ctrl+V'!$M341:$M342,0)</f>
        <v>0</v>
      </c>
      <c r="N366">
        <f>IF('Ctrl+V'!P341=1,'Ctrl+V'!$N341:$N342,0)</f>
        <v>0</v>
      </c>
      <c r="O366">
        <f t="shared" si="15"/>
        <v>0</v>
      </c>
      <c r="P366" t="str">
        <f t="shared" si="16"/>
        <v/>
      </c>
      <c r="Q366" t="str">
        <f>IF(P366="","",MAX(Q$1:Q365)+1)</f>
        <v/>
      </c>
      <c r="R366">
        <f>IF('Ctrl+V'!P341=1,'Ctrl+V'!$O341:$O342,0)</f>
        <v>0</v>
      </c>
    </row>
    <row r="367" spans="1:18" x14ac:dyDescent="0.25">
      <c r="A367">
        <f>IF('Ctrl+V'!P342=1,'Ctrl+V'!$A342:$L343,0)</f>
        <v>0</v>
      </c>
      <c r="B367" t="e">
        <f>VLOOKUP('Ctrl+V'!B342,DATA!$A$1:$B$600,2,0)</f>
        <v>#N/A</v>
      </c>
      <c r="C367">
        <f>IF('Ctrl+V'!P342=1,'Ctrl+V'!C$2:L343,0)</f>
        <v>0</v>
      </c>
      <c r="D367" t="e">
        <f>VLOOKUP('Ctrl+V'!D342,DATA!$D$1:$E$600,2,0)</f>
        <v>#N/A</v>
      </c>
      <c r="E367" s="9">
        <f>IF('Ctrl+V'!P342=1,'Ctrl+V'!$E342:$L343,0)</f>
        <v>0</v>
      </c>
      <c r="F367" s="9">
        <f>IF('Ctrl+V'!P342=1,'Ctrl+V'!$F342:$L343,0)</f>
        <v>0</v>
      </c>
      <c r="G367">
        <f>IF('Ctrl+V'!P342=1,'Ctrl+V'!$G342:$L343,0)</f>
        <v>0</v>
      </c>
      <c r="H367">
        <f>IF('Ctrl+V'!P342=1,'Ctrl+V'!$H342:$L343,0)</f>
        <v>0</v>
      </c>
      <c r="I367" t="e">
        <f>VLOOKUP('Ctrl+V'!I342,DATA!$G$1:$H$601,2,0)</f>
        <v>#N/A</v>
      </c>
      <c r="J367" s="9">
        <f>IF('Ctrl+V'!P342=1,'Ctrl+V'!$J342:$L343,0)</f>
        <v>0</v>
      </c>
      <c r="K367" s="9">
        <f>IF('Ctrl+V'!P342=1,'Ctrl+V'!$K342:$L343,0)</f>
        <v>0</v>
      </c>
      <c r="L367">
        <f>IF('Ctrl+V'!P342=1,'Ctrl+V'!$L342:$L343,0)</f>
        <v>0</v>
      </c>
      <c r="M367">
        <f>IF('Ctrl+V'!P342=1,'Ctrl+V'!$M342:$M343,0)</f>
        <v>0</v>
      </c>
      <c r="N367">
        <f>IF('Ctrl+V'!P342=1,'Ctrl+V'!$N342:$N343,0)</f>
        <v>0</v>
      </c>
      <c r="O367">
        <f t="shared" si="15"/>
        <v>0</v>
      </c>
      <c r="P367" t="str">
        <f t="shared" si="16"/>
        <v/>
      </c>
      <c r="Q367" t="str">
        <f>IF(P367="","",MAX(Q$1:Q366)+1)</f>
        <v/>
      </c>
      <c r="R367">
        <f>IF('Ctrl+V'!P342=1,'Ctrl+V'!$O342:$O343,0)</f>
        <v>0</v>
      </c>
    </row>
    <row r="368" spans="1:18" x14ac:dyDescent="0.25">
      <c r="A368">
        <f>IF('Ctrl+V'!P343=1,'Ctrl+V'!$A343:$L344,0)</f>
        <v>0</v>
      </c>
      <c r="B368" t="e">
        <f>VLOOKUP('Ctrl+V'!B343,DATA!$A$1:$B$600,2,0)</f>
        <v>#N/A</v>
      </c>
      <c r="C368">
        <f>IF('Ctrl+V'!P343=1,'Ctrl+V'!C$2:L344,0)</f>
        <v>0</v>
      </c>
      <c r="D368" t="e">
        <f>VLOOKUP('Ctrl+V'!D343,DATA!$D$1:$E$600,2,0)</f>
        <v>#N/A</v>
      </c>
      <c r="E368" s="9">
        <f>IF('Ctrl+V'!P343=1,'Ctrl+V'!$E343:$L344,0)</f>
        <v>0</v>
      </c>
      <c r="F368" s="9">
        <f>IF('Ctrl+V'!P343=1,'Ctrl+V'!$F343:$L344,0)</f>
        <v>0</v>
      </c>
      <c r="G368">
        <f>IF('Ctrl+V'!P343=1,'Ctrl+V'!$G343:$L344,0)</f>
        <v>0</v>
      </c>
      <c r="H368">
        <f>IF('Ctrl+V'!P343=1,'Ctrl+V'!$H343:$L344,0)</f>
        <v>0</v>
      </c>
      <c r="I368" t="e">
        <f>VLOOKUP('Ctrl+V'!I343,DATA!$G$1:$H$601,2,0)</f>
        <v>#N/A</v>
      </c>
      <c r="J368" s="9">
        <f>IF('Ctrl+V'!P343=1,'Ctrl+V'!$J343:$L344,0)</f>
        <v>0</v>
      </c>
      <c r="K368" s="9">
        <f>IF('Ctrl+V'!P343=1,'Ctrl+V'!$K343:$L344,0)</f>
        <v>0</v>
      </c>
      <c r="L368">
        <f>IF('Ctrl+V'!P343=1,'Ctrl+V'!$L343:$L344,0)</f>
        <v>0</v>
      </c>
      <c r="M368">
        <f>IF('Ctrl+V'!P343=1,'Ctrl+V'!$M343:$M344,0)</f>
        <v>0</v>
      </c>
      <c r="N368">
        <f>IF('Ctrl+V'!P343=1,'Ctrl+V'!$N343:$N344,0)</f>
        <v>0</v>
      </c>
      <c r="O368">
        <f t="shared" si="15"/>
        <v>0</v>
      </c>
      <c r="P368" t="str">
        <f t="shared" si="16"/>
        <v/>
      </c>
      <c r="Q368" t="str">
        <f>IF(P368="","",MAX(Q$1:Q367)+1)</f>
        <v/>
      </c>
      <c r="R368">
        <f>IF('Ctrl+V'!P343=1,'Ctrl+V'!$O343:$O344,0)</f>
        <v>0</v>
      </c>
    </row>
    <row r="369" spans="1:18" x14ac:dyDescent="0.25">
      <c r="A369">
        <f>IF('Ctrl+V'!P344=1,'Ctrl+V'!$A344:$L345,0)</f>
        <v>0</v>
      </c>
      <c r="B369" t="e">
        <f>VLOOKUP('Ctrl+V'!B344,DATA!$A$1:$B$600,2,0)</f>
        <v>#N/A</v>
      </c>
      <c r="C369">
        <f>IF('Ctrl+V'!P344=1,'Ctrl+V'!C$2:L345,0)</f>
        <v>0</v>
      </c>
      <c r="D369" t="e">
        <f>VLOOKUP('Ctrl+V'!D344,DATA!$D$1:$E$600,2,0)</f>
        <v>#N/A</v>
      </c>
      <c r="E369" s="9">
        <f>IF('Ctrl+V'!P344=1,'Ctrl+V'!$E344:$L345,0)</f>
        <v>0</v>
      </c>
      <c r="F369" s="9">
        <f>IF('Ctrl+V'!P344=1,'Ctrl+V'!$F344:$L345,0)</f>
        <v>0</v>
      </c>
      <c r="G369">
        <f>IF('Ctrl+V'!P344=1,'Ctrl+V'!$G344:$L345,0)</f>
        <v>0</v>
      </c>
      <c r="H369">
        <f>IF('Ctrl+V'!P344=1,'Ctrl+V'!$H344:$L345,0)</f>
        <v>0</v>
      </c>
      <c r="I369" t="e">
        <f>VLOOKUP('Ctrl+V'!I344,DATA!$G$1:$H$601,2,0)</f>
        <v>#N/A</v>
      </c>
      <c r="J369" s="9">
        <f>IF('Ctrl+V'!P344=1,'Ctrl+V'!$J344:$L345,0)</f>
        <v>0</v>
      </c>
      <c r="K369" s="9">
        <f>IF('Ctrl+V'!P344=1,'Ctrl+V'!$K344:$L345,0)</f>
        <v>0</v>
      </c>
      <c r="L369">
        <f>IF('Ctrl+V'!P344=1,'Ctrl+V'!$L344:$L345,0)</f>
        <v>0</v>
      </c>
      <c r="M369">
        <f>IF('Ctrl+V'!P344=1,'Ctrl+V'!$M344:$M345,0)</f>
        <v>0</v>
      </c>
      <c r="N369">
        <f>IF('Ctrl+V'!P344=1,'Ctrl+V'!$N344:$N345,0)</f>
        <v>0</v>
      </c>
      <c r="O369">
        <f t="shared" si="15"/>
        <v>0</v>
      </c>
      <c r="P369" t="str">
        <f t="shared" si="16"/>
        <v/>
      </c>
      <c r="Q369" t="str">
        <f>IF(P369="","",MAX(Q$1:Q368)+1)</f>
        <v/>
      </c>
      <c r="R369">
        <f>IF('Ctrl+V'!P344=1,'Ctrl+V'!$O344:$O345,0)</f>
        <v>0</v>
      </c>
    </row>
    <row r="370" spans="1:18" x14ac:dyDescent="0.25">
      <c r="A370">
        <f>IF('Ctrl+V'!P345=1,'Ctrl+V'!$A345:$L346,0)</f>
        <v>0</v>
      </c>
      <c r="B370" t="e">
        <f>VLOOKUP('Ctrl+V'!B345,DATA!$A$1:$B$600,2,0)</f>
        <v>#N/A</v>
      </c>
      <c r="C370">
        <f>IF('Ctrl+V'!P345=1,'Ctrl+V'!C$2:L346,0)</f>
        <v>0</v>
      </c>
      <c r="D370" t="e">
        <f>VLOOKUP('Ctrl+V'!D345,DATA!$D$1:$E$600,2,0)</f>
        <v>#N/A</v>
      </c>
      <c r="E370" s="9">
        <f>IF('Ctrl+V'!P345=1,'Ctrl+V'!$E345:$L346,0)</f>
        <v>0</v>
      </c>
      <c r="F370" s="9">
        <f>IF('Ctrl+V'!P345=1,'Ctrl+V'!$F345:$L346,0)</f>
        <v>0</v>
      </c>
      <c r="G370">
        <f>IF('Ctrl+V'!P345=1,'Ctrl+V'!$G345:$L346,0)</f>
        <v>0</v>
      </c>
      <c r="H370">
        <f>IF('Ctrl+V'!P345=1,'Ctrl+V'!$H345:$L346,0)</f>
        <v>0</v>
      </c>
      <c r="I370" t="e">
        <f>VLOOKUP('Ctrl+V'!I345,DATA!$G$1:$H$601,2,0)</f>
        <v>#N/A</v>
      </c>
      <c r="J370" s="9">
        <f>IF('Ctrl+V'!P345=1,'Ctrl+V'!$J345:$L346,0)</f>
        <v>0</v>
      </c>
      <c r="K370" s="9">
        <f>IF('Ctrl+V'!P345=1,'Ctrl+V'!$K345:$L346,0)</f>
        <v>0</v>
      </c>
      <c r="L370">
        <f>IF('Ctrl+V'!P345=1,'Ctrl+V'!$L345:$L346,0)</f>
        <v>0</v>
      </c>
      <c r="M370">
        <f>IF('Ctrl+V'!P345=1,'Ctrl+V'!$M345:$M346,0)</f>
        <v>0</v>
      </c>
      <c r="N370">
        <f>IF('Ctrl+V'!P345=1,'Ctrl+V'!$N345:$N346,0)</f>
        <v>0</v>
      </c>
      <c r="O370">
        <f t="shared" si="15"/>
        <v>0</v>
      </c>
      <c r="P370" t="str">
        <f t="shared" si="16"/>
        <v/>
      </c>
      <c r="Q370" t="str">
        <f>IF(P370="","",MAX(Q$1:Q369)+1)</f>
        <v/>
      </c>
      <c r="R370">
        <f>IF('Ctrl+V'!P345=1,'Ctrl+V'!$O345:$O346,0)</f>
        <v>0</v>
      </c>
    </row>
    <row r="371" spans="1:18" x14ac:dyDescent="0.25">
      <c r="A371">
        <f>IF('Ctrl+V'!P346=1,'Ctrl+V'!$A346:$L347,0)</f>
        <v>0</v>
      </c>
      <c r="B371" t="e">
        <f>VLOOKUP('Ctrl+V'!B346,DATA!$A$1:$B$600,2,0)</f>
        <v>#N/A</v>
      </c>
      <c r="C371">
        <f>IF('Ctrl+V'!P346=1,'Ctrl+V'!C$2:L347,0)</f>
        <v>0</v>
      </c>
      <c r="D371" t="e">
        <f>VLOOKUP('Ctrl+V'!D346,DATA!$D$1:$E$600,2,0)</f>
        <v>#N/A</v>
      </c>
      <c r="E371" s="9">
        <f>IF('Ctrl+V'!P346=1,'Ctrl+V'!$E346:$L347,0)</f>
        <v>0</v>
      </c>
      <c r="F371" s="9">
        <f>IF('Ctrl+V'!P346=1,'Ctrl+V'!$F346:$L347,0)</f>
        <v>0</v>
      </c>
      <c r="G371">
        <f>IF('Ctrl+V'!P346=1,'Ctrl+V'!$G346:$L347,0)</f>
        <v>0</v>
      </c>
      <c r="H371">
        <f>IF('Ctrl+V'!P346=1,'Ctrl+V'!$H346:$L347,0)</f>
        <v>0</v>
      </c>
      <c r="I371" t="e">
        <f>VLOOKUP('Ctrl+V'!I346,DATA!$G$1:$H$601,2,0)</f>
        <v>#N/A</v>
      </c>
      <c r="J371" s="9">
        <f>IF('Ctrl+V'!P346=1,'Ctrl+V'!$J346:$L347,0)</f>
        <v>0</v>
      </c>
      <c r="K371" s="9">
        <f>IF('Ctrl+V'!P346=1,'Ctrl+V'!$K346:$L347,0)</f>
        <v>0</v>
      </c>
      <c r="L371">
        <f>IF('Ctrl+V'!P346=1,'Ctrl+V'!$L346:$L347,0)</f>
        <v>0</v>
      </c>
      <c r="M371">
        <f>IF('Ctrl+V'!P346=1,'Ctrl+V'!$M346:$M347,0)</f>
        <v>0</v>
      </c>
      <c r="N371">
        <f>IF('Ctrl+V'!P346=1,'Ctrl+V'!$N346:$N347,0)</f>
        <v>0</v>
      </c>
      <c r="O371">
        <f t="shared" si="15"/>
        <v>0</v>
      </c>
      <c r="P371" t="str">
        <f t="shared" si="16"/>
        <v/>
      </c>
      <c r="Q371" t="str">
        <f>IF(P371="","",MAX(Q$1:Q370)+1)</f>
        <v/>
      </c>
      <c r="R371">
        <f>IF('Ctrl+V'!P346=1,'Ctrl+V'!$O346:$O347,0)</f>
        <v>0</v>
      </c>
    </row>
    <row r="372" spans="1:18" x14ac:dyDescent="0.25">
      <c r="A372">
        <f>IF('Ctrl+V'!P347=1,'Ctrl+V'!$A347:$L348,0)</f>
        <v>0</v>
      </c>
      <c r="B372" t="e">
        <f>VLOOKUP('Ctrl+V'!B347,DATA!$A$1:$B$600,2,0)</f>
        <v>#N/A</v>
      </c>
      <c r="C372">
        <f>IF('Ctrl+V'!P347=1,'Ctrl+V'!C$2:L348,0)</f>
        <v>0</v>
      </c>
      <c r="D372" t="e">
        <f>VLOOKUP('Ctrl+V'!D347,DATA!$D$1:$E$600,2,0)</f>
        <v>#N/A</v>
      </c>
      <c r="E372" s="9">
        <f>IF('Ctrl+V'!P347=1,'Ctrl+V'!$E347:$L348,0)</f>
        <v>0</v>
      </c>
      <c r="F372" s="9">
        <f>IF('Ctrl+V'!P347=1,'Ctrl+V'!$F347:$L348,0)</f>
        <v>0</v>
      </c>
      <c r="G372">
        <f>IF('Ctrl+V'!P347=1,'Ctrl+V'!$G347:$L348,0)</f>
        <v>0</v>
      </c>
      <c r="H372">
        <f>IF('Ctrl+V'!P347=1,'Ctrl+V'!$H347:$L348,0)</f>
        <v>0</v>
      </c>
      <c r="I372" t="e">
        <f>VLOOKUP('Ctrl+V'!I347,DATA!$G$1:$H$601,2,0)</f>
        <v>#N/A</v>
      </c>
      <c r="J372" s="9">
        <f>IF('Ctrl+V'!P347=1,'Ctrl+V'!$J347:$L348,0)</f>
        <v>0</v>
      </c>
      <c r="K372" s="9">
        <f>IF('Ctrl+V'!P347=1,'Ctrl+V'!$K347:$L348,0)</f>
        <v>0</v>
      </c>
      <c r="L372">
        <f>IF('Ctrl+V'!P347=1,'Ctrl+V'!$L347:$L348,0)</f>
        <v>0</v>
      </c>
      <c r="M372">
        <f>IF('Ctrl+V'!P347=1,'Ctrl+V'!$M347:$M348,0)</f>
        <v>0</v>
      </c>
      <c r="N372">
        <f>IF('Ctrl+V'!P347=1,'Ctrl+V'!$N347:$N348,0)</f>
        <v>0</v>
      </c>
      <c r="O372">
        <f t="shared" si="15"/>
        <v>0</v>
      </c>
      <c r="P372" t="str">
        <f t="shared" si="16"/>
        <v/>
      </c>
      <c r="Q372" t="str">
        <f>IF(P372="","",MAX(Q$1:Q371)+1)</f>
        <v/>
      </c>
      <c r="R372">
        <f>IF('Ctrl+V'!P347=1,'Ctrl+V'!$O347:$O348,0)</f>
        <v>0</v>
      </c>
    </row>
    <row r="373" spans="1:18" x14ac:dyDescent="0.25">
      <c r="A373">
        <f>IF('Ctrl+V'!P348=1,'Ctrl+V'!$A348:$L349,0)</f>
        <v>0</v>
      </c>
      <c r="B373" t="e">
        <f>VLOOKUP('Ctrl+V'!B348,DATA!$A$1:$B$600,2,0)</f>
        <v>#N/A</v>
      </c>
      <c r="C373">
        <f>IF('Ctrl+V'!P348=1,'Ctrl+V'!C$2:L349,0)</f>
        <v>0</v>
      </c>
      <c r="D373" t="e">
        <f>VLOOKUP('Ctrl+V'!D348,DATA!$D$1:$E$600,2,0)</f>
        <v>#N/A</v>
      </c>
      <c r="E373" s="9">
        <f>IF('Ctrl+V'!P348=1,'Ctrl+V'!$E348:$L349,0)</f>
        <v>0</v>
      </c>
      <c r="F373" s="9">
        <f>IF('Ctrl+V'!P348=1,'Ctrl+V'!$F348:$L349,0)</f>
        <v>0</v>
      </c>
      <c r="G373">
        <f>IF('Ctrl+V'!P348=1,'Ctrl+V'!$G348:$L349,0)</f>
        <v>0</v>
      </c>
      <c r="H373">
        <f>IF('Ctrl+V'!P348=1,'Ctrl+V'!$H348:$L349,0)</f>
        <v>0</v>
      </c>
      <c r="I373" t="e">
        <f>VLOOKUP('Ctrl+V'!I348,DATA!$G$1:$H$601,2,0)</f>
        <v>#N/A</v>
      </c>
      <c r="J373" s="9">
        <f>IF('Ctrl+V'!P348=1,'Ctrl+V'!$J348:$L349,0)</f>
        <v>0</v>
      </c>
      <c r="K373" s="9">
        <f>IF('Ctrl+V'!P348=1,'Ctrl+V'!$K348:$L349,0)</f>
        <v>0</v>
      </c>
      <c r="L373">
        <f>IF('Ctrl+V'!P348=1,'Ctrl+V'!$L348:$L349,0)</f>
        <v>0</v>
      </c>
      <c r="M373">
        <f>IF('Ctrl+V'!P348=1,'Ctrl+V'!$M348:$M349,0)</f>
        <v>0</v>
      </c>
      <c r="N373">
        <f>IF('Ctrl+V'!P348=1,'Ctrl+V'!$N348:$N349,0)</f>
        <v>0</v>
      </c>
      <c r="O373">
        <f t="shared" si="15"/>
        <v>0</v>
      </c>
      <c r="P373" t="str">
        <f t="shared" si="16"/>
        <v/>
      </c>
      <c r="Q373" t="str">
        <f>IF(P373="","",MAX(Q$1:Q372)+1)</f>
        <v/>
      </c>
      <c r="R373">
        <f>IF('Ctrl+V'!P348=1,'Ctrl+V'!$O348:$O349,0)</f>
        <v>0</v>
      </c>
    </row>
    <row r="374" spans="1:18" x14ac:dyDescent="0.25">
      <c r="A374">
        <f>IF('Ctrl+V'!P349=1,'Ctrl+V'!$A349:$L350,0)</f>
        <v>0</v>
      </c>
      <c r="B374" t="e">
        <f>VLOOKUP('Ctrl+V'!B349,DATA!$A$1:$B$600,2,0)</f>
        <v>#N/A</v>
      </c>
      <c r="C374">
        <f>IF('Ctrl+V'!P349=1,'Ctrl+V'!C$2:L350,0)</f>
        <v>0</v>
      </c>
      <c r="D374" t="e">
        <f>VLOOKUP('Ctrl+V'!D349,DATA!$D$1:$E$600,2,0)</f>
        <v>#N/A</v>
      </c>
      <c r="E374" s="9">
        <f>IF('Ctrl+V'!P349=1,'Ctrl+V'!$E349:$L350,0)</f>
        <v>0</v>
      </c>
      <c r="F374" s="9">
        <f>IF('Ctrl+V'!P349=1,'Ctrl+V'!$F349:$L350,0)</f>
        <v>0</v>
      </c>
      <c r="G374">
        <f>IF('Ctrl+V'!P349=1,'Ctrl+V'!$G349:$L350,0)</f>
        <v>0</v>
      </c>
      <c r="H374">
        <f>IF('Ctrl+V'!P349=1,'Ctrl+V'!$H349:$L350,0)</f>
        <v>0</v>
      </c>
      <c r="I374" t="e">
        <f>VLOOKUP('Ctrl+V'!I349,DATA!$G$1:$H$601,2,0)</f>
        <v>#N/A</v>
      </c>
      <c r="J374" s="9">
        <f>IF('Ctrl+V'!P349=1,'Ctrl+V'!$J349:$L350,0)</f>
        <v>0</v>
      </c>
      <c r="K374" s="9">
        <f>IF('Ctrl+V'!P349=1,'Ctrl+V'!$K349:$L350,0)</f>
        <v>0</v>
      </c>
      <c r="L374">
        <f>IF('Ctrl+V'!P349=1,'Ctrl+V'!$L349:$L350,0)</f>
        <v>0</v>
      </c>
      <c r="M374">
        <f>IF('Ctrl+V'!P349=1,'Ctrl+V'!$M349:$M350,0)</f>
        <v>0</v>
      </c>
      <c r="N374">
        <f>IF('Ctrl+V'!P349=1,'Ctrl+V'!$N349:$N350,0)</f>
        <v>0</v>
      </c>
      <c r="O374">
        <f t="shared" si="15"/>
        <v>0</v>
      </c>
      <c r="P374" t="str">
        <f t="shared" si="16"/>
        <v/>
      </c>
      <c r="Q374" t="str">
        <f>IF(P374="","",MAX(Q$1:Q373)+1)</f>
        <v/>
      </c>
      <c r="R374">
        <f>IF('Ctrl+V'!P349=1,'Ctrl+V'!$O349:$O350,0)</f>
        <v>0</v>
      </c>
    </row>
    <row r="375" spans="1:18" x14ac:dyDescent="0.25">
      <c r="A375">
        <f>IF('Ctrl+V'!P350=1,'Ctrl+V'!$A350:$L351,0)</f>
        <v>0</v>
      </c>
      <c r="B375" t="e">
        <f>VLOOKUP('Ctrl+V'!B350,DATA!$A$1:$B$600,2,0)</f>
        <v>#N/A</v>
      </c>
      <c r="C375">
        <f>IF('Ctrl+V'!P350=1,'Ctrl+V'!C$2:L351,0)</f>
        <v>0</v>
      </c>
      <c r="D375" t="e">
        <f>VLOOKUP('Ctrl+V'!D350,DATA!$D$1:$E$600,2,0)</f>
        <v>#N/A</v>
      </c>
      <c r="E375" s="9">
        <f>IF('Ctrl+V'!P350=1,'Ctrl+V'!$E350:$L351,0)</f>
        <v>0</v>
      </c>
      <c r="F375" s="9">
        <f>IF('Ctrl+V'!P350=1,'Ctrl+V'!$F350:$L351,0)</f>
        <v>0</v>
      </c>
      <c r="G375">
        <f>IF('Ctrl+V'!P350=1,'Ctrl+V'!$G350:$L351,0)</f>
        <v>0</v>
      </c>
      <c r="H375">
        <f>IF('Ctrl+V'!P350=1,'Ctrl+V'!$H350:$L351,0)</f>
        <v>0</v>
      </c>
      <c r="I375" t="e">
        <f>VLOOKUP('Ctrl+V'!I350,DATA!$G$1:$H$601,2,0)</f>
        <v>#N/A</v>
      </c>
      <c r="J375" s="9">
        <f>IF('Ctrl+V'!P350=1,'Ctrl+V'!$J350:$L351,0)</f>
        <v>0</v>
      </c>
      <c r="K375" s="9">
        <f>IF('Ctrl+V'!P350=1,'Ctrl+V'!$K350:$L351,0)</f>
        <v>0</v>
      </c>
      <c r="L375">
        <f>IF('Ctrl+V'!P350=1,'Ctrl+V'!$L350:$L351,0)</f>
        <v>0</v>
      </c>
      <c r="M375">
        <f>IF('Ctrl+V'!P350=1,'Ctrl+V'!$M350:$M351,0)</f>
        <v>0</v>
      </c>
      <c r="N375">
        <f>IF('Ctrl+V'!P350=1,'Ctrl+V'!$N350:$N351,0)</f>
        <v>0</v>
      </c>
      <c r="O375">
        <f t="shared" si="15"/>
        <v>0</v>
      </c>
      <c r="P375" t="str">
        <f t="shared" si="16"/>
        <v/>
      </c>
      <c r="Q375" t="str">
        <f>IF(P375="","",MAX(Q$1:Q374)+1)</f>
        <v/>
      </c>
      <c r="R375">
        <f>IF('Ctrl+V'!P350=1,'Ctrl+V'!$O350:$O351,0)</f>
        <v>0</v>
      </c>
    </row>
    <row r="376" spans="1:18" x14ac:dyDescent="0.25">
      <c r="A376">
        <f>IF('Ctrl+V'!P351=1,'Ctrl+V'!$A351:$L352,0)</f>
        <v>0</v>
      </c>
      <c r="B376" t="e">
        <f>VLOOKUP('Ctrl+V'!B351,DATA!$A$1:$B$600,2,0)</f>
        <v>#N/A</v>
      </c>
      <c r="C376">
        <f>IF('Ctrl+V'!P351=1,'Ctrl+V'!C$2:L352,0)</f>
        <v>0</v>
      </c>
      <c r="D376" t="e">
        <f>VLOOKUP('Ctrl+V'!D351,DATA!$D$1:$E$600,2,0)</f>
        <v>#N/A</v>
      </c>
      <c r="E376" s="9">
        <f>IF('Ctrl+V'!P351=1,'Ctrl+V'!$E351:$L352,0)</f>
        <v>0</v>
      </c>
      <c r="F376" s="9">
        <f>IF('Ctrl+V'!P351=1,'Ctrl+V'!$F351:$L352,0)</f>
        <v>0</v>
      </c>
      <c r="G376">
        <f>IF('Ctrl+V'!P351=1,'Ctrl+V'!$G351:$L352,0)</f>
        <v>0</v>
      </c>
      <c r="H376">
        <f>IF('Ctrl+V'!P351=1,'Ctrl+V'!$H351:$L352,0)</f>
        <v>0</v>
      </c>
      <c r="I376" t="e">
        <f>VLOOKUP('Ctrl+V'!I351,DATA!$G$1:$H$601,2,0)</f>
        <v>#N/A</v>
      </c>
      <c r="J376" s="9">
        <f>IF('Ctrl+V'!P351=1,'Ctrl+V'!$J351:$L352,0)</f>
        <v>0</v>
      </c>
      <c r="K376" s="9">
        <f>IF('Ctrl+V'!P351=1,'Ctrl+V'!$K351:$L352,0)</f>
        <v>0</v>
      </c>
      <c r="L376">
        <f>IF('Ctrl+V'!P351=1,'Ctrl+V'!$L351:$L352,0)</f>
        <v>0</v>
      </c>
      <c r="M376">
        <f>IF('Ctrl+V'!P351=1,'Ctrl+V'!$M351:$M352,0)</f>
        <v>0</v>
      </c>
      <c r="N376">
        <f>IF('Ctrl+V'!P351=1,'Ctrl+V'!$N351:$N352,0)</f>
        <v>0</v>
      </c>
      <c r="O376">
        <f t="shared" si="15"/>
        <v>0</v>
      </c>
      <c r="P376" t="str">
        <f t="shared" si="16"/>
        <v/>
      </c>
      <c r="Q376" t="str">
        <f>IF(P376="","",MAX(Q$1:Q375)+1)</f>
        <v/>
      </c>
      <c r="R376">
        <f>IF('Ctrl+V'!P351=1,'Ctrl+V'!$O351:$O352,0)</f>
        <v>0</v>
      </c>
    </row>
    <row r="377" spans="1:18" x14ac:dyDescent="0.25">
      <c r="A377">
        <f>IF('Ctrl+V'!P352=1,'Ctrl+V'!$A352:$L353,0)</f>
        <v>0</v>
      </c>
      <c r="B377" t="e">
        <f>VLOOKUP('Ctrl+V'!B352,DATA!$A$1:$B$600,2,0)</f>
        <v>#N/A</v>
      </c>
      <c r="C377">
        <f>IF('Ctrl+V'!P352=1,'Ctrl+V'!C$2:L353,0)</f>
        <v>0</v>
      </c>
      <c r="D377" t="e">
        <f>VLOOKUP('Ctrl+V'!D352,DATA!$D$1:$E$600,2,0)</f>
        <v>#N/A</v>
      </c>
      <c r="E377" s="9">
        <f>IF('Ctrl+V'!P352=1,'Ctrl+V'!$E352:$L353,0)</f>
        <v>0</v>
      </c>
      <c r="F377" s="9">
        <f>IF('Ctrl+V'!P352=1,'Ctrl+V'!$F352:$L353,0)</f>
        <v>0</v>
      </c>
      <c r="G377">
        <f>IF('Ctrl+V'!P352=1,'Ctrl+V'!$G352:$L353,0)</f>
        <v>0</v>
      </c>
      <c r="H377">
        <f>IF('Ctrl+V'!P352=1,'Ctrl+V'!$H352:$L353,0)</f>
        <v>0</v>
      </c>
      <c r="I377" t="e">
        <f>VLOOKUP('Ctrl+V'!I352,DATA!$G$1:$H$601,2,0)</f>
        <v>#N/A</v>
      </c>
      <c r="J377" s="9">
        <f>IF('Ctrl+V'!P352=1,'Ctrl+V'!$J352:$L353,0)</f>
        <v>0</v>
      </c>
      <c r="K377" s="9">
        <f>IF('Ctrl+V'!P352=1,'Ctrl+V'!$K352:$L353,0)</f>
        <v>0</v>
      </c>
      <c r="L377">
        <f>IF('Ctrl+V'!P352=1,'Ctrl+V'!$L352:$L353,0)</f>
        <v>0</v>
      </c>
      <c r="M377">
        <f>IF('Ctrl+V'!P352=1,'Ctrl+V'!$M352:$M353,0)</f>
        <v>0</v>
      </c>
      <c r="N377">
        <f>IF('Ctrl+V'!P352=1,'Ctrl+V'!$N352:$N353,0)</f>
        <v>0</v>
      </c>
      <c r="O377">
        <f t="shared" si="15"/>
        <v>0</v>
      </c>
      <c r="P377" t="str">
        <f t="shared" si="16"/>
        <v/>
      </c>
      <c r="Q377" t="str">
        <f>IF(P377="","",MAX(Q$1:Q376)+1)</f>
        <v/>
      </c>
      <c r="R377">
        <f>IF('Ctrl+V'!P352=1,'Ctrl+V'!$O352:$O353,0)</f>
        <v>0</v>
      </c>
    </row>
    <row r="378" spans="1:18" x14ac:dyDescent="0.25">
      <c r="A378">
        <f>IF('Ctrl+V'!P353=1,'Ctrl+V'!$A353:$L354,0)</f>
        <v>0</v>
      </c>
      <c r="B378" t="e">
        <f>VLOOKUP('Ctrl+V'!B353,DATA!$A$1:$B$600,2,0)</f>
        <v>#N/A</v>
      </c>
      <c r="C378">
        <f>IF('Ctrl+V'!P353=1,'Ctrl+V'!C$2:L354,0)</f>
        <v>0</v>
      </c>
      <c r="D378" t="e">
        <f>VLOOKUP('Ctrl+V'!D353,DATA!$D$1:$E$600,2,0)</f>
        <v>#N/A</v>
      </c>
      <c r="E378" s="9">
        <f>IF('Ctrl+V'!P353=1,'Ctrl+V'!$E353:$L354,0)</f>
        <v>0</v>
      </c>
      <c r="F378" s="9">
        <f>IF('Ctrl+V'!P353=1,'Ctrl+V'!$F353:$L354,0)</f>
        <v>0</v>
      </c>
      <c r="G378">
        <f>IF('Ctrl+V'!P353=1,'Ctrl+V'!$G353:$L354,0)</f>
        <v>0</v>
      </c>
      <c r="H378">
        <f>IF('Ctrl+V'!P353=1,'Ctrl+V'!$H353:$L354,0)</f>
        <v>0</v>
      </c>
      <c r="I378" t="e">
        <f>VLOOKUP('Ctrl+V'!I353,DATA!$G$1:$H$601,2,0)</f>
        <v>#N/A</v>
      </c>
      <c r="J378" s="9">
        <f>IF('Ctrl+V'!P353=1,'Ctrl+V'!$J353:$L354,0)</f>
        <v>0</v>
      </c>
      <c r="K378" s="9">
        <f>IF('Ctrl+V'!P353=1,'Ctrl+V'!$K353:$L354,0)</f>
        <v>0</v>
      </c>
      <c r="L378">
        <f>IF('Ctrl+V'!P353=1,'Ctrl+V'!$L353:$L354,0)</f>
        <v>0</v>
      </c>
      <c r="M378">
        <f>IF('Ctrl+V'!P353=1,'Ctrl+V'!$M353:$M354,0)</f>
        <v>0</v>
      </c>
      <c r="N378">
        <f>IF('Ctrl+V'!P353=1,'Ctrl+V'!$N353:$N354,0)</f>
        <v>0</v>
      </c>
      <c r="O378">
        <f t="shared" si="15"/>
        <v>0</v>
      </c>
      <c r="P378" t="str">
        <f t="shared" si="16"/>
        <v/>
      </c>
      <c r="Q378" t="str">
        <f>IF(P378="","",MAX(Q$1:Q377)+1)</f>
        <v/>
      </c>
      <c r="R378">
        <f>IF('Ctrl+V'!P353=1,'Ctrl+V'!$O353:$O354,0)</f>
        <v>0</v>
      </c>
    </row>
    <row r="379" spans="1:18" x14ac:dyDescent="0.25">
      <c r="A379">
        <f>IF('Ctrl+V'!P354=1,'Ctrl+V'!$A354:$L355,0)</f>
        <v>0</v>
      </c>
      <c r="B379" t="e">
        <f>VLOOKUP('Ctrl+V'!B354,DATA!$A$1:$B$600,2,0)</f>
        <v>#N/A</v>
      </c>
      <c r="C379">
        <f>IF('Ctrl+V'!P354=1,'Ctrl+V'!C$2:L355,0)</f>
        <v>0</v>
      </c>
      <c r="D379" t="e">
        <f>VLOOKUP('Ctrl+V'!D354,DATA!$D$1:$E$600,2,0)</f>
        <v>#N/A</v>
      </c>
      <c r="E379" s="9">
        <f>IF('Ctrl+V'!P354=1,'Ctrl+V'!$E354:$L355,0)</f>
        <v>0</v>
      </c>
      <c r="F379" s="9">
        <f>IF('Ctrl+V'!P354=1,'Ctrl+V'!$F354:$L355,0)</f>
        <v>0</v>
      </c>
      <c r="G379">
        <f>IF('Ctrl+V'!P354=1,'Ctrl+V'!$G354:$L355,0)</f>
        <v>0</v>
      </c>
      <c r="H379">
        <f>IF('Ctrl+V'!P354=1,'Ctrl+V'!$H354:$L355,0)</f>
        <v>0</v>
      </c>
      <c r="I379" t="e">
        <f>VLOOKUP('Ctrl+V'!I354,DATA!$G$1:$H$601,2,0)</f>
        <v>#N/A</v>
      </c>
      <c r="J379" s="9">
        <f>IF('Ctrl+V'!P354=1,'Ctrl+V'!$J354:$L355,0)</f>
        <v>0</v>
      </c>
      <c r="K379" s="9">
        <f>IF('Ctrl+V'!P354=1,'Ctrl+V'!$K354:$L355,0)</f>
        <v>0</v>
      </c>
      <c r="L379">
        <f>IF('Ctrl+V'!P354=1,'Ctrl+V'!$L354:$L355,0)</f>
        <v>0</v>
      </c>
      <c r="M379">
        <f>IF('Ctrl+V'!P354=1,'Ctrl+V'!$M354:$M355,0)</f>
        <v>0</v>
      </c>
      <c r="N379">
        <f>IF('Ctrl+V'!P354=1,'Ctrl+V'!$N354:$N355,0)</f>
        <v>0</v>
      </c>
      <c r="O379">
        <f t="shared" si="15"/>
        <v>0</v>
      </c>
      <c r="P379" t="str">
        <f t="shared" si="16"/>
        <v/>
      </c>
      <c r="Q379" t="str">
        <f>IF(P379="","",MAX(Q$1:Q378)+1)</f>
        <v/>
      </c>
      <c r="R379">
        <f>IF('Ctrl+V'!P354=1,'Ctrl+V'!$O354:$O355,0)</f>
        <v>0</v>
      </c>
    </row>
    <row r="380" spans="1:18" x14ac:dyDescent="0.25">
      <c r="A380">
        <f>IF('Ctrl+V'!P355=1,'Ctrl+V'!$A355:$L356,0)</f>
        <v>0</v>
      </c>
      <c r="B380" t="e">
        <f>VLOOKUP('Ctrl+V'!B355,DATA!$A$1:$B$600,2,0)</f>
        <v>#N/A</v>
      </c>
      <c r="C380">
        <f>IF('Ctrl+V'!P355=1,'Ctrl+V'!C$2:L356,0)</f>
        <v>0</v>
      </c>
      <c r="D380" t="e">
        <f>VLOOKUP('Ctrl+V'!D355,DATA!$D$1:$E$600,2,0)</f>
        <v>#N/A</v>
      </c>
      <c r="E380" s="9">
        <f>IF('Ctrl+V'!P355=1,'Ctrl+V'!$E355:$L356,0)</f>
        <v>0</v>
      </c>
      <c r="F380" s="9">
        <f>IF('Ctrl+V'!P355=1,'Ctrl+V'!$F355:$L356,0)</f>
        <v>0</v>
      </c>
      <c r="G380">
        <f>IF('Ctrl+V'!P355=1,'Ctrl+V'!$G355:$L356,0)</f>
        <v>0</v>
      </c>
      <c r="H380">
        <f>IF('Ctrl+V'!P355=1,'Ctrl+V'!$H355:$L356,0)</f>
        <v>0</v>
      </c>
      <c r="I380" t="e">
        <f>VLOOKUP('Ctrl+V'!I355,DATA!$G$1:$H$601,2,0)</f>
        <v>#N/A</v>
      </c>
      <c r="J380" s="9">
        <f>IF('Ctrl+V'!P355=1,'Ctrl+V'!$J355:$L356,0)</f>
        <v>0</v>
      </c>
      <c r="K380" s="9">
        <f>IF('Ctrl+V'!P355=1,'Ctrl+V'!$K355:$L356,0)</f>
        <v>0</v>
      </c>
      <c r="L380">
        <f>IF('Ctrl+V'!P355=1,'Ctrl+V'!$L355:$L356,0)</f>
        <v>0</v>
      </c>
      <c r="M380">
        <f>IF('Ctrl+V'!P355=1,'Ctrl+V'!$M355:$M356,0)</f>
        <v>0</v>
      </c>
      <c r="N380">
        <f>IF('Ctrl+V'!P355=1,'Ctrl+V'!$N355:$N356,0)</f>
        <v>0</v>
      </c>
      <c r="O380">
        <f t="shared" si="15"/>
        <v>0</v>
      </c>
      <c r="P380" t="str">
        <f t="shared" si="16"/>
        <v/>
      </c>
      <c r="Q380" t="str">
        <f>IF(P380="","",MAX(Q$1:Q379)+1)</f>
        <v/>
      </c>
      <c r="R380">
        <f>IF('Ctrl+V'!P355=1,'Ctrl+V'!$O355:$O356,0)</f>
        <v>0</v>
      </c>
    </row>
    <row r="381" spans="1:18" x14ac:dyDescent="0.25">
      <c r="A381">
        <f>IF('Ctrl+V'!P356=1,'Ctrl+V'!$A356:$L357,0)</f>
        <v>0</v>
      </c>
      <c r="B381" t="e">
        <f>VLOOKUP('Ctrl+V'!B356,DATA!$A$1:$B$600,2,0)</f>
        <v>#N/A</v>
      </c>
      <c r="C381">
        <f>IF('Ctrl+V'!P356=1,'Ctrl+V'!C$2:L357,0)</f>
        <v>0</v>
      </c>
      <c r="D381" t="e">
        <f>VLOOKUP('Ctrl+V'!D356,DATA!$D$1:$E$600,2,0)</f>
        <v>#N/A</v>
      </c>
      <c r="E381" s="9">
        <f>IF('Ctrl+V'!P356=1,'Ctrl+V'!$E356:$L357,0)</f>
        <v>0</v>
      </c>
      <c r="F381" s="9">
        <f>IF('Ctrl+V'!P356=1,'Ctrl+V'!$F356:$L357,0)</f>
        <v>0</v>
      </c>
      <c r="G381">
        <f>IF('Ctrl+V'!P356=1,'Ctrl+V'!$G356:$L357,0)</f>
        <v>0</v>
      </c>
      <c r="H381">
        <f>IF('Ctrl+V'!P356=1,'Ctrl+V'!$H356:$L357,0)</f>
        <v>0</v>
      </c>
      <c r="I381" t="e">
        <f>VLOOKUP('Ctrl+V'!I356,DATA!$G$1:$H$601,2,0)</f>
        <v>#N/A</v>
      </c>
      <c r="J381" s="9">
        <f>IF('Ctrl+V'!P356=1,'Ctrl+V'!$J356:$L357,0)</f>
        <v>0</v>
      </c>
      <c r="K381" s="9">
        <f>IF('Ctrl+V'!P356=1,'Ctrl+V'!$K356:$L357,0)</f>
        <v>0</v>
      </c>
      <c r="L381">
        <f>IF('Ctrl+V'!P356=1,'Ctrl+V'!$L356:$L357,0)</f>
        <v>0</v>
      </c>
      <c r="M381">
        <f>IF('Ctrl+V'!P356=1,'Ctrl+V'!$M356:$M357,0)</f>
        <v>0</v>
      </c>
      <c r="N381">
        <f>IF('Ctrl+V'!P356=1,'Ctrl+V'!$N356:$N357,0)</f>
        <v>0</v>
      </c>
      <c r="O381">
        <f t="shared" si="15"/>
        <v>0</v>
      </c>
      <c r="P381" t="str">
        <f t="shared" si="16"/>
        <v/>
      </c>
      <c r="Q381" t="str">
        <f>IF(P381="","",MAX(Q$1:Q380)+1)</f>
        <v/>
      </c>
      <c r="R381">
        <f>IF('Ctrl+V'!P356=1,'Ctrl+V'!$O356:$O357,0)</f>
        <v>0</v>
      </c>
    </row>
    <row r="382" spans="1:18" x14ac:dyDescent="0.25">
      <c r="A382">
        <f>IF('Ctrl+V'!P357=1,'Ctrl+V'!$A357:$L358,0)</f>
        <v>0</v>
      </c>
      <c r="B382" t="e">
        <f>VLOOKUP('Ctrl+V'!B357,DATA!$A$1:$B$600,2,0)</f>
        <v>#N/A</v>
      </c>
      <c r="C382">
        <f>IF('Ctrl+V'!P357=1,'Ctrl+V'!C$2:L358,0)</f>
        <v>0</v>
      </c>
      <c r="D382" t="e">
        <f>VLOOKUP('Ctrl+V'!D357,DATA!$D$1:$E$600,2,0)</f>
        <v>#N/A</v>
      </c>
      <c r="E382" s="9">
        <f>IF('Ctrl+V'!P357=1,'Ctrl+V'!$E357:$L358,0)</f>
        <v>0</v>
      </c>
      <c r="F382" s="9">
        <f>IF('Ctrl+V'!P357=1,'Ctrl+V'!$F357:$L358,0)</f>
        <v>0</v>
      </c>
      <c r="G382">
        <f>IF('Ctrl+V'!P357=1,'Ctrl+V'!$G357:$L358,0)</f>
        <v>0</v>
      </c>
      <c r="H382">
        <f>IF('Ctrl+V'!P357=1,'Ctrl+V'!$H357:$L358,0)</f>
        <v>0</v>
      </c>
      <c r="I382" t="e">
        <f>VLOOKUP('Ctrl+V'!I357,DATA!$G$1:$H$601,2,0)</f>
        <v>#N/A</v>
      </c>
      <c r="J382" s="9">
        <f>IF('Ctrl+V'!P357=1,'Ctrl+V'!$J357:$L358,0)</f>
        <v>0</v>
      </c>
      <c r="K382" s="9">
        <f>IF('Ctrl+V'!P357=1,'Ctrl+V'!$K357:$L358,0)</f>
        <v>0</v>
      </c>
      <c r="L382">
        <f>IF('Ctrl+V'!P357=1,'Ctrl+V'!$L357:$L358,0)</f>
        <v>0</v>
      </c>
      <c r="M382">
        <f>IF('Ctrl+V'!P357=1,'Ctrl+V'!$M357:$M358,0)</f>
        <v>0</v>
      </c>
      <c r="N382">
        <f>IF('Ctrl+V'!P357=1,'Ctrl+V'!$N357:$N358,0)</f>
        <v>0</v>
      </c>
      <c r="O382">
        <f t="shared" si="15"/>
        <v>0</v>
      </c>
      <c r="P382" t="str">
        <f t="shared" si="16"/>
        <v/>
      </c>
      <c r="Q382" t="str">
        <f>IF(P382="","",MAX(Q$1:Q381)+1)</f>
        <v/>
      </c>
      <c r="R382">
        <f>IF('Ctrl+V'!P357=1,'Ctrl+V'!$O357:$O358,0)</f>
        <v>0</v>
      </c>
    </row>
    <row r="383" spans="1:18" x14ac:dyDescent="0.25">
      <c r="A383">
        <f>IF('Ctrl+V'!P358=1,'Ctrl+V'!$A358:$L359,0)</f>
        <v>0</v>
      </c>
      <c r="B383" t="e">
        <f>VLOOKUP('Ctrl+V'!B358,DATA!$A$1:$B$600,2,0)</f>
        <v>#N/A</v>
      </c>
      <c r="C383">
        <f>IF('Ctrl+V'!P358=1,'Ctrl+V'!C$2:L359,0)</f>
        <v>0</v>
      </c>
      <c r="D383" t="e">
        <f>VLOOKUP('Ctrl+V'!D358,DATA!$D$1:$E$600,2,0)</f>
        <v>#N/A</v>
      </c>
      <c r="E383" s="9">
        <f>IF('Ctrl+V'!P358=1,'Ctrl+V'!$E358:$L359,0)</f>
        <v>0</v>
      </c>
      <c r="F383" s="9">
        <f>IF('Ctrl+V'!P358=1,'Ctrl+V'!$F358:$L359,0)</f>
        <v>0</v>
      </c>
      <c r="G383">
        <f>IF('Ctrl+V'!P358=1,'Ctrl+V'!$G358:$L359,0)</f>
        <v>0</v>
      </c>
      <c r="H383">
        <f>IF('Ctrl+V'!P358=1,'Ctrl+V'!$H358:$L359,0)</f>
        <v>0</v>
      </c>
      <c r="I383" t="e">
        <f>VLOOKUP('Ctrl+V'!I358,DATA!$G$1:$H$601,2,0)</f>
        <v>#N/A</v>
      </c>
      <c r="J383" s="9">
        <f>IF('Ctrl+V'!P358=1,'Ctrl+V'!$J358:$L359,0)</f>
        <v>0</v>
      </c>
      <c r="K383" s="9">
        <f>IF('Ctrl+V'!P358=1,'Ctrl+V'!$K358:$L359,0)</f>
        <v>0</v>
      </c>
      <c r="L383">
        <f>IF('Ctrl+V'!P358=1,'Ctrl+V'!$L358:$L359,0)</f>
        <v>0</v>
      </c>
      <c r="M383">
        <f>IF('Ctrl+V'!P358=1,'Ctrl+V'!$M358:$M359,0)</f>
        <v>0</v>
      </c>
      <c r="N383">
        <f>IF('Ctrl+V'!P358=1,'Ctrl+V'!$N358:$N359,0)</f>
        <v>0</v>
      </c>
      <c r="O383">
        <f t="shared" si="15"/>
        <v>0</v>
      </c>
      <c r="P383" t="str">
        <f t="shared" si="16"/>
        <v/>
      </c>
      <c r="Q383" t="str">
        <f>IF(P383="","",MAX(Q$1:Q382)+1)</f>
        <v/>
      </c>
      <c r="R383">
        <f>IF('Ctrl+V'!P358=1,'Ctrl+V'!$O358:$O359,0)</f>
        <v>0</v>
      </c>
    </row>
    <row r="384" spans="1:18" x14ac:dyDescent="0.25">
      <c r="A384">
        <f>IF('Ctrl+V'!P359=1,'Ctrl+V'!$A359:$L360,0)</f>
        <v>0</v>
      </c>
      <c r="B384" t="e">
        <f>VLOOKUP('Ctrl+V'!B359,DATA!$A$1:$B$600,2,0)</f>
        <v>#N/A</v>
      </c>
      <c r="C384">
        <f>IF('Ctrl+V'!P359=1,'Ctrl+V'!C$2:L360,0)</f>
        <v>0</v>
      </c>
      <c r="D384" t="e">
        <f>VLOOKUP('Ctrl+V'!D359,DATA!$D$1:$E$600,2,0)</f>
        <v>#N/A</v>
      </c>
      <c r="E384" s="9">
        <f>IF('Ctrl+V'!P359=1,'Ctrl+V'!$E359:$L360,0)</f>
        <v>0</v>
      </c>
      <c r="F384" s="9">
        <f>IF('Ctrl+V'!P359=1,'Ctrl+V'!$F359:$L360,0)</f>
        <v>0</v>
      </c>
      <c r="G384">
        <f>IF('Ctrl+V'!P359=1,'Ctrl+V'!$G359:$L360,0)</f>
        <v>0</v>
      </c>
      <c r="H384">
        <f>IF('Ctrl+V'!P359=1,'Ctrl+V'!$H359:$L360,0)</f>
        <v>0</v>
      </c>
      <c r="I384" t="e">
        <f>VLOOKUP('Ctrl+V'!I359,DATA!$G$1:$H$601,2,0)</f>
        <v>#N/A</v>
      </c>
      <c r="J384" s="9">
        <f>IF('Ctrl+V'!P359=1,'Ctrl+V'!$J359:$L360,0)</f>
        <v>0</v>
      </c>
      <c r="K384" s="9">
        <f>IF('Ctrl+V'!P359=1,'Ctrl+V'!$K359:$L360,0)</f>
        <v>0</v>
      </c>
      <c r="L384">
        <f>IF('Ctrl+V'!P359=1,'Ctrl+V'!$L359:$L360,0)</f>
        <v>0</v>
      </c>
      <c r="M384">
        <f>IF('Ctrl+V'!P359=1,'Ctrl+V'!$M359:$M360,0)</f>
        <v>0</v>
      </c>
      <c r="N384">
        <f>IF('Ctrl+V'!P359=1,'Ctrl+V'!$N359:$N360,0)</f>
        <v>0</v>
      </c>
      <c r="O384">
        <f t="shared" si="15"/>
        <v>0</v>
      </c>
      <c r="P384" t="str">
        <f t="shared" si="16"/>
        <v/>
      </c>
      <c r="Q384" t="str">
        <f>IF(P384="","",MAX(Q$1:Q383)+1)</f>
        <v/>
      </c>
      <c r="R384">
        <f>IF('Ctrl+V'!P359=1,'Ctrl+V'!$O359:$O360,0)</f>
        <v>0</v>
      </c>
    </row>
    <row r="385" spans="1:18" x14ac:dyDescent="0.25">
      <c r="A385">
        <f>IF('Ctrl+V'!P360=1,'Ctrl+V'!$A360:$L361,0)</f>
        <v>0</v>
      </c>
      <c r="B385" t="e">
        <f>VLOOKUP('Ctrl+V'!B360,DATA!$A$1:$B$600,2,0)</f>
        <v>#N/A</v>
      </c>
      <c r="C385">
        <f>IF('Ctrl+V'!P360=1,'Ctrl+V'!C$2:L361,0)</f>
        <v>0</v>
      </c>
      <c r="D385" t="e">
        <f>VLOOKUP('Ctrl+V'!D360,DATA!$D$1:$E$600,2,0)</f>
        <v>#N/A</v>
      </c>
      <c r="E385" s="9">
        <f>IF('Ctrl+V'!P360=1,'Ctrl+V'!$E360:$L361,0)</f>
        <v>0</v>
      </c>
      <c r="F385" s="9">
        <f>IF('Ctrl+V'!P360=1,'Ctrl+V'!$F360:$L361,0)</f>
        <v>0</v>
      </c>
      <c r="G385">
        <f>IF('Ctrl+V'!P360=1,'Ctrl+V'!$G360:$L361,0)</f>
        <v>0</v>
      </c>
      <c r="H385">
        <f>IF('Ctrl+V'!P360=1,'Ctrl+V'!$H360:$L361,0)</f>
        <v>0</v>
      </c>
      <c r="I385" t="e">
        <f>VLOOKUP('Ctrl+V'!I360,DATA!$G$1:$H$601,2,0)</f>
        <v>#N/A</v>
      </c>
      <c r="J385" s="9">
        <f>IF('Ctrl+V'!P360=1,'Ctrl+V'!$J360:$L361,0)</f>
        <v>0</v>
      </c>
      <c r="K385" s="9">
        <f>IF('Ctrl+V'!P360=1,'Ctrl+V'!$K360:$L361,0)</f>
        <v>0</v>
      </c>
      <c r="L385">
        <f>IF('Ctrl+V'!P360=1,'Ctrl+V'!$L360:$L361,0)</f>
        <v>0</v>
      </c>
      <c r="M385">
        <f>IF('Ctrl+V'!P360=1,'Ctrl+V'!$M360:$M361,0)</f>
        <v>0</v>
      </c>
      <c r="N385">
        <f>IF('Ctrl+V'!P360=1,'Ctrl+V'!$N360:$N361,0)</f>
        <v>0</v>
      </c>
      <c r="O385">
        <f t="shared" si="15"/>
        <v>0</v>
      </c>
      <c r="P385" t="str">
        <f t="shared" si="16"/>
        <v/>
      </c>
      <c r="Q385" t="str">
        <f>IF(P385="","",MAX(Q$1:Q384)+1)</f>
        <v/>
      </c>
      <c r="R385">
        <f>IF('Ctrl+V'!P360=1,'Ctrl+V'!$O360:$O361,0)</f>
        <v>0</v>
      </c>
    </row>
    <row r="386" spans="1:18" x14ac:dyDescent="0.25">
      <c r="A386">
        <f>IF('Ctrl+V'!P361=1,'Ctrl+V'!$A361:$L362,0)</f>
        <v>0</v>
      </c>
      <c r="B386" t="e">
        <f>VLOOKUP('Ctrl+V'!B361,DATA!$A$1:$B$600,2,0)</f>
        <v>#N/A</v>
      </c>
      <c r="C386">
        <f>IF('Ctrl+V'!P361=1,'Ctrl+V'!C$2:L362,0)</f>
        <v>0</v>
      </c>
      <c r="D386" t="e">
        <f>VLOOKUP('Ctrl+V'!D361,DATA!$D$1:$E$600,2,0)</f>
        <v>#N/A</v>
      </c>
      <c r="E386" s="9">
        <f>IF('Ctrl+V'!P361=1,'Ctrl+V'!$E361:$L362,0)</f>
        <v>0</v>
      </c>
      <c r="F386" s="9">
        <f>IF('Ctrl+V'!P361=1,'Ctrl+V'!$F361:$L362,0)</f>
        <v>0</v>
      </c>
      <c r="G386">
        <f>IF('Ctrl+V'!P361=1,'Ctrl+V'!$G361:$L362,0)</f>
        <v>0</v>
      </c>
      <c r="H386">
        <f>IF('Ctrl+V'!P361=1,'Ctrl+V'!$H361:$L362,0)</f>
        <v>0</v>
      </c>
      <c r="I386" t="e">
        <f>VLOOKUP('Ctrl+V'!I361,DATA!$G$1:$H$601,2,0)</f>
        <v>#N/A</v>
      </c>
      <c r="J386" s="9">
        <f>IF('Ctrl+V'!P361=1,'Ctrl+V'!$J361:$L362,0)</f>
        <v>0</v>
      </c>
      <c r="K386" s="9">
        <f>IF('Ctrl+V'!P361=1,'Ctrl+V'!$K361:$L362,0)</f>
        <v>0</v>
      </c>
      <c r="L386">
        <f>IF('Ctrl+V'!P361=1,'Ctrl+V'!$L361:$L362,0)</f>
        <v>0</v>
      </c>
      <c r="M386">
        <f>IF('Ctrl+V'!P361=1,'Ctrl+V'!$M361:$M362,0)</f>
        <v>0</v>
      </c>
      <c r="N386">
        <f>IF('Ctrl+V'!P361=1,'Ctrl+V'!$N361:$N362,0)</f>
        <v>0</v>
      </c>
      <c r="O386">
        <f t="shared" si="15"/>
        <v>0</v>
      </c>
      <c r="P386" t="str">
        <f t="shared" si="16"/>
        <v/>
      </c>
      <c r="Q386" t="str">
        <f>IF(P386="","",MAX(Q$1:Q385)+1)</f>
        <v/>
      </c>
      <c r="R386">
        <f>IF('Ctrl+V'!P361=1,'Ctrl+V'!$O361:$O362,0)</f>
        <v>0</v>
      </c>
    </row>
    <row r="387" spans="1:18" x14ac:dyDescent="0.25">
      <c r="A387">
        <f>IF('Ctrl+V'!P362=1,'Ctrl+V'!$A362:$L363,0)</f>
        <v>0</v>
      </c>
      <c r="B387" t="e">
        <f>VLOOKUP('Ctrl+V'!B362,DATA!$A$1:$B$600,2,0)</f>
        <v>#N/A</v>
      </c>
      <c r="C387">
        <f>IF('Ctrl+V'!P362=1,'Ctrl+V'!C$2:L363,0)</f>
        <v>0</v>
      </c>
      <c r="D387" t="e">
        <f>VLOOKUP('Ctrl+V'!D362,DATA!$D$1:$E$600,2,0)</f>
        <v>#N/A</v>
      </c>
      <c r="E387" s="9">
        <f>IF('Ctrl+V'!P362=1,'Ctrl+V'!$E362:$L363,0)</f>
        <v>0</v>
      </c>
      <c r="F387" s="9">
        <f>IF('Ctrl+V'!P362=1,'Ctrl+V'!$F362:$L363,0)</f>
        <v>0</v>
      </c>
      <c r="G387">
        <f>IF('Ctrl+V'!P362=1,'Ctrl+V'!$G362:$L363,0)</f>
        <v>0</v>
      </c>
      <c r="H387">
        <f>IF('Ctrl+V'!P362=1,'Ctrl+V'!$H362:$L363,0)</f>
        <v>0</v>
      </c>
      <c r="I387" t="e">
        <f>VLOOKUP('Ctrl+V'!I362,DATA!$G$1:$H$601,2,0)</f>
        <v>#N/A</v>
      </c>
      <c r="J387" s="9">
        <f>IF('Ctrl+V'!P362=1,'Ctrl+V'!$J362:$L363,0)</f>
        <v>0</v>
      </c>
      <c r="K387" s="9">
        <f>IF('Ctrl+V'!P362=1,'Ctrl+V'!$K362:$L363,0)</f>
        <v>0</v>
      </c>
      <c r="L387">
        <f>IF('Ctrl+V'!P362=1,'Ctrl+V'!$L362:$L363,0)</f>
        <v>0</v>
      </c>
      <c r="M387">
        <f>IF('Ctrl+V'!P362=1,'Ctrl+V'!$M362:$M363,0)</f>
        <v>0</v>
      </c>
      <c r="N387">
        <f>IF('Ctrl+V'!P362=1,'Ctrl+V'!$N362:$N363,0)</f>
        <v>0</v>
      </c>
      <c r="O387">
        <f t="shared" si="15"/>
        <v>0</v>
      </c>
      <c r="P387" t="str">
        <f t="shared" si="16"/>
        <v/>
      </c>
      <c r="Q387" t="str">
        <f>IF(P387="","",MAX(Q$1:Q386)+1)</f>
        <v/>
      </c>
      <c r="R387">
        <f>IF('Ctrl+V'!P362=1,'Ctrl+V'!$O362:$O363,0)</f>
        <v>0</v>
      </c>
    </row>
    <row r="388" spans="1:18" x14ac:dyDescent="0.25">
      <c r="A388">
        <f>IF('Ctrl+V'!P363=1,'Ctrl+V'!$A363:$L364,0)</f>
        <v>0</v>
      </c>
      <c r="B388" t="e">
        <f>VLOOKUP('Ctrl+V'!B363,DATA!$A$1:$B$600,2,0)</f>
        <v>#N/A</v>
      </c>
      <c r="C388">
        <f>IF('Ctrl+V'!P363=1,'Ctrl+V'!C$2:L364,0)</f>
        <v>0</v>
      </c>
      <c r="D388" t="e">
        <f>VLOOKUP('Ctrl+V'!D363,DATA!$D$1:$E$600,2,0)</f>
        <v>#N/A</v>
      </c>
      <c r="E388" s="9">
        <f>IF('Ctrl+V'!P363=1,'Ctrl+V'!$E363:$L364,0)</f>
        <v>0</v>
      </c>
      <c r="F388" s="9">
        <f>IF('Ctrl+V'!P363=1,'Ctrl+V'!$F363:$L364,0)</f>
        <v>0</v>
      </c>
      <c r="G388">
        <f>IF('Ctrl+V'!P363=1,'Ctrl+V'!$G363:$L364,0)</f>
        <v>0</v>
      </c>
      <c r="H388">
        <f>IF('Ctrl+V'!P363=1,'Ctrl+V'!$H363:$L364,0)</f>
        <v>0</v>
      </c>
      <c r="I388" t="e">
        <f>VLOOKUP('Ctrl+V'!I363,DATA!$G$1:$H$601,2,0)</f>
        <v>#N/A</v>
      </c>
      <c r="J388" s="9">
        <f>IF('Ctrl+V'!P363=1,'Ctrl+V'!$J363:$L364,0)</f>
        <v>0</v>
      </c>
      <c r="K388" s="9">
        <f>IF('Ctrl+V'!P363=1,'Ctrl+V'!$K363:$L364,0)</f>
        <v>0</v>
      </c>
      <c r="L388">
        <f>IF('Ctrl+V'!P363=1,'Ctrl+V'!$L363:$L364,0)</f>
        <v>0</v>
      </c>
      <c r="M388">
        <f>IF('Ctrl+V'!P363=1,'Ctrl+V'!$M363:$M364,0)</f>
        <v>0</v>
      </c>
      <c r="N388">
        <f>IF('Ctrl+V'!P363=1,'Ctrl+V'!$N363:$N364,0)</f>
        <v>0</v>
      </c>
      <c r="O388">
        <f t="shared" ref="O388:O451" si="17">IF(A388&gt;0,1,0)</f>
        <v>0</v>
      </c>
      <c r="P388" t="str">
        <f t="shared" ref="P388:P451" si="18">IF(O388=0,"",O388)</f>
        <v/>
      </c>
      <c r="Q388" t="str">
        <f>IF(P388="","",MAX(Q$1:Q387)+1)</f>
        <v/>
      </c>
      <c r="R388">
        <f>IF('Ctrl+V'!P363=1,'Ctrl+V'!$O363:$O364,0)</f>
        <v>0</v>
      </c>
    </row>
    <row r="389" spans="1:18" x14ac:dyDescent="0.25">
      <c r="A389">
        <f>IF('Ctrl+V'!P364=1,'Ctrl+V'!$A364:$L365,0)</f>
        <v>0</v>
      </c>
      <c r="B389" t="e">
        <f>VLOOKUP('Ctrl+V'!B364,DATA!$A$1:$B$600,2,0)</f>
        <v>#N/A</v>
      </c>
      <c r="C389">
        <f>IF('Ctrl+V'!P364=1,'Ctrl+V'!C$2:L365,0)</f>
        <v>0</v>
      </c>
      <c r="D389" t="e">
        <f>VLOOKUP('Ctrl+V'!D364,DATA!$D$1:$E$600,2,0)</f>
        <v>#N/A</v>
      </c>
      <c r="E389" s="9">
        <f>IF('Ctrl+V'!P364=1,'Ctrl+V'!$E364:$L365,0)</f>
        <v>0</v>
      </c>
      <c r="F389" s="9">
        <f>IF('Ctrl+V'!P364=1,'Ctrl+V'!$F364:$L365,0)</f>
        <v>0</v>
      </c>
      <c r="G389">
        <f>IF('Ctrl+V'!P364=1,'Ctrl+V'!$G364:$L365,0)</f>
        <v>0</v>
      </c>
      <c r="H389">
        <f>IF('Ctrl+V'!P364=1,'Ctrl+V'!$H364:$L365,0)</f>
        <v>0</v>
      </c>
      <c r="I389" t="e">
        <f>VLOOKUP('Ctrl+V'!I364,DATA!$G$1:$H$601,2,0)</f>
        <v>#N/A</v>
      </c>
      <c r="J389" s="9">
        <f>IF('Ctrl+V'!P364=1,'Ctrl+V'!$J364:$L365,0)</f>
        <v>0</v>
      </c>
      <c r="K389" s="9">
        <f>IF('Ctrl+V'!P364=1,'Ctrl+V'!$K364:$L365,0)</f>
        <v>0</v>
      </c>
      <c r="L389">
        <f>IF('Ctrl+V'!P364=1,'Ctrl+V'!$L364:$L365,0)</f>
        <v>0</v>
      </c>
      <c r="M389">
        <f>IF('Ctrl+V'!P364=1,'Ctrl+V'!$M364:$M365,0)</f>
        <v>0</v>
      </c>
      <c r="N389">
        <f>IF('Ctrl+V'!P364=1,'Ctrl+V'!$N364:$N365,0)</f>
        <v>0</v>
      </c>
      <c r="O389">
        <f t="shared" si="17"/>
        <v>0</v>
      </c>
      <c r="P389" t="str">
        <f t="shared" si="18"/>
        <v/>
      </c>
      <c r="Q389" t="str">
        <f>IF(P389="","",MAX(Q$1:Q388)+1)</f>
        <v/>
      </c>
      <c r="R389">
        <f>IF('Ctrl+V'!P364=1,'Ctrl+V'!$O364:$O365,0)</f>
        <v>0</v>
      </c>
    </row>
    <row r="390" spans="1:18" x14ac:dyDescent="0.25">
      <c r="A390">
        <f>IF('Ctrl+V'!P365=1,'Ctrl+V'!$A365:$L366,0)</f>
        <v>0</v>
      </c>
      <c r="B390" t="e">
        <f>VLOOKUP('Ctrl+V'!B365,DATA!$A$1:$B$600,2,0)</f>
        <v>#N/A</v>
      </c>
      <c r="C390">
        <f>IF('Ctrl+V'!P365=1,'Ctrl+V'!C$2:L366,0)</f>
        <v>0</v>
      </c>
      <c r="D390" t="e">
        <f>VLOOKUP('Ctrl+V'!D365,DATA!$D$1:$E$600,2,0)</f>
        <v>#N/A</v>
      </c>
      <c r="E390" s="9">
        <f>IF('Ctrl+V'!P365=1,'Ctrl+V'!$E365:$L366,0)</f>
        <v>0</v>
      </c>
      <c r="F390" s="9">
        <f>IF('Ctrl+V'!P365=1,'Ctrl+V'!$F365:$L366,0)</f>
        <v>0</v>
      </c>
      <c r="G390">
        <f>IF('Ctrl+V'!P365=1,'Ctrl+V'!$G365:$L366,0)</f>
        <v>0</v>
      </c>
      <c r="H390">
        <f>IF('Ctrl+V'!P365=1,'Ctrl+V'!$H365:$L366,0)</f>
        <v>0</v>
      </c>
      <c r="I390" t="e">
        <f>VLOOKUP('Ctrl+V'!I365,DATA!$G$1:$H$601,2,0)</f>
        <v>#N/A</v>
      </c>
      <c r="J390" s="9">
        <f>IF('Ctrl+V'!P365=1,'Ctrl+V'!$J365:$L366,0)</f>
        <v>0</v>
      </c>
      <c r="K390" s="9">
        <f>IF('Ctrl+V'!P365=1,'Ctrl+V'!$K365:$L366,0)</f>
        <v>0</v>
      </c>
      <c r="L390">
        <f>IF('Ctrl+V'!P365=1,'Ctrl+V'!$L365:$L366,0)</f>
        <v>0</v>
      </c>
      <c r="M390">
        <f>IF('Ctrl+V'!P365=1,'Ctrl+V'!$M365:$M366,0)</f>
        <v>0</v>
      </c>
      <c r="N390">
        <f>IF('Ctrl+V'!P365=1,'Ctrl+V'!$N365:$N366,0)</f>
        <v>0</v>
      </c>
      <c r="O390">
        <f t="shared" si="17"/>
        <v>0</v>
      </c>
      <c r="P390" t="str">
        <f t="shared" si="18"/>
        <v/>
      </c>
      <c r="Q390" t="str">
        <f>IF(P390="","",MAX(Q$1:Q389)+1)</f>
        <v/>
      </c>
      <c r="R390">
        <f>IF('Ctrl+V'!P365=1,'Ctrl+V'!$O365:$O366,0)</f>
        <v>0</v>
      </c>
    </row>
    <row r="391" spans="1:18" x14ac:dyDescent="0.25">
      <c r="A391">
        <f>IF('Ctrl+V'!P366=1,'Ctrl+V'!$A366:$L367,0)</f>
        <v>0</v>
      </c>
      <c r="B391" t="e">
        <f>VLOOKUP('Ctrl+V'!B366,DATA!$A$1:$B$600,2,0)</f>
        <v>#N/A</v>
      </c>
      <c r="C391">
        <f>IF('Ctrl+V'!P366=1,'Ctrl+V'!C$2:L367,0)</f>
        <v>0</v>
      </c>
      <c r="D391" t="e">
        <f>VLOOKUP('Ctrl+V'!D366,DATA!$D$1:$E$600,2,0)</f>
        <v>#N/A</v>
      </c>
      <c r="E391" s="9">
        <f>IF('Ctrl+V'!P366=1,'Ctrl+V'!$E366:$L367,0)</f>
        <v>0</v>
      </c>
      <c r="F391" s="9">
        <f>IF('Ctrl+V'!P366=1,'Ctrl+V'!$F366:$L367,0)</f>
        <v>0</v>
      </c>
      <c r="G391">
        <f>IF('Ctrl+V'!P366=1,'Ctrl+V'!$G366:$L367,0)</f>
        <v>0</v>
      </c>
      <c r="H391">
        <f>IF('Ctrl+V'!P366=1,'Ctrl+V'!$H366:$L367,0)</f>
        <v>0</v>
      </c>
      <c r="I391" t="e">
        <f>VLOOKUP('Ctrl+V'!I366,DATA!$G$1:$H$601,2,0)</f>
        <v>#N/A</v>
      </c>
      <c r="J391" s="9">
        <f>IF('Ctrl+V'!P366=1,'Ctrl+V'!$J366:$L367,0)</f>
        <v>0</v>
      </c>
      <c r="K391" s="9">
        <f>IF('Ctrl+V'!P366=1,'Ctrl+V'!$K366:$L367,0)</f>
        <v>0</v>
      </c>
      <c r="L391">
        <f>IF('Ctrl+V'!P366=1,'Ctrl+V'!$L366:$L367,0)</f>
        <v>0</v>
      </c>
      <c r="M391">
        <f>IF('Ctrl+V'!P366=1,'Ctrl+V'!$M366:$M367,0)</f>
        <v>0</v>
      </c>
      <c r="N391">
        <f>IF('Ctrl+V'!P366=1,'Ctrl+V'!$N366:$N367,0)</f>
        <v>0</v>
      </c>
      <c r="O391">
        <f t="shared" si="17"/>
        <v>0</v>
      </c>
      <c r="P391" t="str">
        <f t="shared" si="18"/>
        <v/>
      </c>
      <c r="Q391" t="str">
        <f>IF(P391="","",MAX(Q$1:Q390)+1)</f>
        <v/>
      </c>
      <c r="R391">
        <f>IF('Ctrl+V'!P366=1,'Ctrl+V'!$O366:$O367,0)</f>
        <v>0</v>
      </c>
    </row>
    <row r="392" spans="1:18" x14ac:dyDescent="0.25">
      <c r="A392">
        <f>IF('Ctrl+V'!P367=1,'Ctrl+V'!$A367:$L368,0)</f>
        <v>0</v>
      </c>
      <c r="B392" t="e">
        <f>VLOOKUP('Ctrl+V'!B367,DATA!$A$1:$B$600,2,0)</f>
        <v>#N/A</v>
      </c>
      <c r="C392">
        <f>IF('Ctrl+V'!P367=1,'Ctrl+V'!C$2:L368,0)</f>
        <v>0</v>
      </c>
      <c r="D392" t="e">
        <f>VLOOKUP('Ctrl+V'!D367,DATA!$D$1:$E$600,2,0)</f>
        <v>#N/A</v>
      </c>
      <c r="E392" s="9">
        <f>IF('Ctrl+V'!P367=1,'Ctrl+V'!$E367:$L368,0)</f>
        <v>0</v>
      </c>
      <c r="F392" s="9">
        <f>IF('Ctrl+V'!P367=1,'Ctrl+V'!$F367:$L368,0)</f>
        <v>0</v>
      </c>
      <c r="G392">
        <f>IF('Ctrl+V'!P367=1,'Ctrl+V'!$G367:$L368,0)</f>
        <v>0</v>
      </c>
      <c r="H392">
        <f>IF('Ctrl+V'!P367=1,'Ctrl+V'!$H367:$L368,0)</f>
        <v>0</v>
      </c>
      <c r="I392" t="e">
        <f>VLOOKUP('Ctrl+V'!I367,DATA!$G$1:$H$601,2,0)</f>
        <v>#N/A</v>
      </c>
      <c r="J392" s="9">
        <f>IF('Ctrl+V'!P367=1,'Ctrl+V'!$J367:$L368,0)</f>
        <v>0</v>
      </c>
      <c r="K392" s="9">
        <f>IF('Ctrl+V'!P367=1,'Ctrl+V'!$K367:$L368,0)</f>
        <v>0</v>
      </c>
      <c r="L392">
        <f>IF('Ctrl+V'!P367=1,'Ctrl+V'!$L367:$L368,0)</f>
        <v>0</v>
      </c>
      <c r="M392">
        <f>IF('Ctrl+V'!P367=1,'Ctrl+V'!$M367:$M368,0)</f>
        <v>0</v>
      </c>
      <c r="N392">
        <f>IF('Ctrl+V'!P367=1,'Ctrl+V'!$N367:$N368,0)</f>
        <v>0</v>
      </c>
      <c r="O392">
        <f t="shared" si="17"/>
        <v>0</v>
      </c>
      <c r="P392" t="str">
        <f t="shared" si="18"/>
        <v/>
      </c>
      <c r="Q392" t="str">
        <f>IF(P392="","",MAX(Q$1:Q391)+1)</f>
        <v/>
      </c>
      <c r="R392">
        <f>IF('Ctrl+V'!P367=1,'Ctrl+V'!$O367:$O368,0)</f>
        <v>0</v>
      </c>
    </row>
    <row r="393" spans="1:18" x14ac:dyDescent="0.25">
      <c r="A393">
        <f>IF('Ctrl+V'!P368=1,'Ctrl+V'!$A368:$L369,0)</f>
        <v>0</v>
      </c>
      <c r="B393" t="e">
        <f>VLOOKUP('Ctrl+V'!B368,DATA!$A$1:$B$600,2,0)</f>
        <v>#N/A</v>
      </c>
      <c r="C393">
        <f>IF('Ctrl+V'!P368=1,'Ctrl+V'!C$2:L369,0)</f>
        <v>0</v>
      </c>
      <c r="D393" t="e">
        <f>VLOOKUP('Ctrl+V'!D368,DATA!$D$1:$E$600,2,0)</f>
        <v>#N/A</v>
      </c>
      <c r="E393" s="9">
        <f>IF('Ctrl+V'!P368=1,'Ctrl+V'!$E368:$L369,0)</f>
        <v>0</v>
      </c>
      <c r="F393" s="9">
        <f>IF('Ctrl+V'!P368=1,'Ctrl+V'!$F368:$L369,0)</f>
        <v>0</v>
      </c>
      <c r="G393">
        <f>IF('Ctrl+V'!P368=1,'Ctrl+V'!$G368:$L369,0)</f>
        <v>0</v>
      </c>
      <c r="H393">
        <f>IF('Ctrl+V'!P368=1,'Ctrl+V'!$H368:$L369,0)</f>
        <v>0</v>
      </c>
      <c r="I393" t="e">
        <f>VLOOKUP('Ctrl+V'!I368,DATA!$G$1:$H$601,2,0)</f>
        <v>#N/A</v>
      </c>
      <c r="J393" s="9">
        <f>IF('Ctrl+V'!P368=1,'Ctrl+V'!$J368:$L369,0)</f>
        <v>0</v>
      </c>
      <c r="K393" s="9">
        <f>IF('Ctrl+V'!P368=1,'Ctrl+V'!$K368:$L369,0)</f>
        <v>0</v>
      </c>
      <c r="L393">
        <f>IF('Ctrl+V'!P368=1,'Ctrl+V'!$L368:$L369,0)</f>
        <v>0</v>
      </c>
      <c r="M393">
        <f>IF('Ctrl+V'!P368=1,'Ctrl+V'!$M368:$M369,0)</f>
        <v>0</v>
      </c>
      <c r="N393">
        <f>IF('Ctrl+V'!P368=1,'Ctrl+V'!$N368:$N369,0)</f>
        <v>0</v>
      </c>
      <c r="O393">
        <f t="shared" si="17"/>
        <v>0</v>
      </c>
      <c r="P393" t="str">
        <f t="shared" si="18"/>
        <v/>
      </c>
      <c r="Q393" t="str">
        <f>IF(P393="","",MAX(Q$1:Q392)+1)</f>
        <v/>
      </c>
      <c r="R393">
        <f>IF('Ctrl+V'!P368=1,'Ctrl+V'!$O368:$O369,0)</f>
        <v>0</v>
      </c>
    </row>
    <row r="394" spans="1:18" x14ac:dyDescent="0.25">
      <c r="A394">
        <f>IF('Ctrl+V'!P369=1,'Ctrl+V'!$A369:$L370,0)</f>
        <v>0</v>
      </c>
      <c r="B394" t="e">
        <f>VLOOKUP('Ctrl+V'!B369,DATA!$A$1:$B$600,2,0)</f>
        <v>#N/A</v>
      </c>
      <c r="C394">
        <f>IF('Ctrl+V'!P369=1,'Ctrl+V'!C$2:L370,0)</f>
        <v>0</v>
      </c>
      <c r="D394" t="e">
        <f>VLOOKUP('Ctrl+V'!D369,DATA!$D$1:$E$600,2,0)</f>
        <v>#N/A</v>
      </c>
      <c r="E394" s="9">
        <f>IF('Ctrl+V'!P369=1,'Ctrl+V'!$E369:$L370,0)</f>
        <v>0</v>
      </c>
      <c r="F394" s="9">
        <f>IF('Ctrl+V'!P369=1,'Ctrl+V'!$F369:$L370,0)</f>
        <v>0</v>
      </c>
      <c r="G394">
        <f>IF('Ctrl+V'!P369=1,'Ctrl+V'!$G369:$L370,0)</f>
        <v>0</v>
      </c>
      <c r="H394">
        <f>IF('Ctrl+V'!P369=1,'Ctrl+V'!$H369:$L370,0)</f>
        <v>0</v>
      </c>
      <c r="I394" t="e">
        <f>VLOOKUP('Ctrl+V'!I369,DATA!$G$1:$H$601,2,0)</f>
        <v>#N/A</v>
      </c>
      <c r="J394" s="9">
        <f>IF('Ctrl+V'!P369=1,'Ctrl+V'!$J369:$L370,0)</f>
        <v>0</v>
      </c>
      <c r="K394" s="9">
        <f>IF('Ctrl+V'!P369=1,'Ctrl+V'!$K369:$L370,0)</f>
        <v>0</v>
      </c>
      <c r="L394">
        <f>IF('Ctrl+V'!P369=1,'Ctrl+V'!$L369:$L370,0)</f>
        <v>0</v>
      </c>
      <c r="M394">
        <f>IF('Ctrl+V'!P369=1,'Ctrl+V'!$M369:$M370,0)</f>
        <v>0</v>
      </c>
      <c r="N394">
        <f>IF('Ctrl+V'!P369=1,'Ctrl+V'!$N369:$N370,0)</f>
        <v>0</v>
      </c>
      <c r="O394">
        <f t="shared" si="17"/>
        <v>0</v>
      </c>
      <c r="P394" t="str">
        <f t="shared" si="18"/>
        <v/>
      </c>
      <c r="Q394" t="str">
        <f>IF(P394="","",MAX(Q$1:Q393)+1)</f>
        <v/>
      </c>
      <c r="R394">
        <f>IF('Ctrl+V'!P369=1,'Ctrl+V'!$O369:$O370,0)</f>
        <v>0</v>
      </c>
    </row>
    <row r="395" spans="1:18" x14ac:dyDescent="0.25">
      <c r="A395">
        <f>IF('Ctrl+V'!P370=1,'Ctrl+V'!$A370:$L371,0)</f>
        <v>0</v>
      </c>
      <c r="B395" t="e">
        <f>VLOOKUP('Ctrl+V'!B370,DATA!$A$1:$B$600,2,0)</f>
        <v>#N/A</v>
      </c>
      <c r="C395">
        <f>IF('Ctrl+V'!P370=1,'Ctrl+V'!C$2:L371,0)</f>
        <v>0</v>
      </c>
      <c r="D395" t="e">
        <f>VLOOKUP('Ctrl+V'!D370,DATA!$D$1:$E$600,2,0)</f>
        <v>#N/A</v>
      </c>
      <c r="E395" s="9">
        <f>IF('Ctrl+V'!P370=1,'Ctrl+V'!$E370:$L371,0)</f>
        <v>0</v>
      </c>
      <c r="F395" s="9">
        <f>IF('Ctrl+V'!P370=1,'Ctrl+V'!$F370:$L371,0)</f>
        <v>0</v>
      </c>
      <c r="G395">
        <f>IF('Ctrl+V'!P370=1,'Ctrl+V'!$G370:$L371,0)</f>
        <v>0</v>
      </c>
      <c r="H395">
        <f>IF('Ctrl+V'!P370=1,'Ctrl+V'!$H370:$L371,0)</f>
        <v>0</v>
      </c>
      <c r="I395" t="e">
        <f>VLOOKUP('Ctrl+V'!I370,DATA!$G$1:$H$601,2,0)</f>
        <v>#N/A</v>
      </c>
      <c r="J395" s="9">
        <f>IF('Ctrl+V'!P370=1,'Ctrl+V'!$J370:$L371,0)</f>
        <v>0</v>
      </c>
      <c r="K395" s="9">
        <f>IF('Ctrl+V'!P370=1,'Ctrl+V'!$K370:$L371,0)</f>
        <v>0</v>
      </c>
      <c r="L395">
        <f>IF('Ctrl+V'!P370=1,'Ctrl+V'!$L370:$L371,0)</f>
        <v>0</v>
      </c>
      <c r="M395">
        <f>IF('Ctrl+V'!P370=1,'Ctrl+V'!$M370:$M371,0)</f>
        <v>0</v>
      </c>
      <c r="N395">
        <f>IF('Ctrl+V'!P370=1,'Ctrl+V'!$N370:$N371,0)</f>
        <v>0</v>
      </c>
      <c r="O395">
        <f t="shared" si="17"/>
        <v>0</v>
      </c>
      <c r="P395" t="str">
        <f t="shared" si="18"/>
        <v/>
      </c>
      <c r="Q395" t="str">
        <f>IF(P395="","",MAX(Q$1:Q394)+1)</f>
        <v/>
      </c>
      <c r="R395">
        <f>IF('Ctrl+V'!P370=1,'Ctrl+V'!$O370:$O371,0)</f>
        <v>0</v>
      </c>
    </row>
    <row r="396" spans="1:18" x14ac:dyDescent="0.25">
      <c r="A396">
        <f>IF('Ctrl+V'!P371=1,'Ctrl+V'!$A371:$L372,0)</f>
        <v>0</v>
      </c>
      <c r="B396" t="e">
        <f>VLOOKUP('Ctrl+V'!B371,DATA!$A$1:$B$600,2,0)</f>
        <v>#N/A</v>
      </c>
      <c r="C396">
        <f>IF('Ctrl+V'!P371=1,'Ctrl+V'!C$2:L372,0)</f>
        <v>0</v>
      </c>
      <c r="D396" t="e">
        <f>VLOOKUP('Ctrl+V'!D371,DATA!$D$1:$E$600,2,0)</f>
        <v>#N/A</v>
      </c>
      <c r="E396" s="9">
        <f>IF('Ctrl+V'!P371=1,'Ctrl+V'!$E371:$L372,0)</f>
        <v>0</v>
      </c>
      <c r="F396" s="9">
        <f>IF('Ctrl+V'!P371=1,'Ctrl+V'!$F371:$L372,0)</f>
        <v>0</v>
      </c>
      <c r="G396">
        <f>IF('Ctrl+V'!P371=1,'Ctrl+V'!$G371:$L372,0)</f>
        <v>0</v>
      </c>
      <c r="H396">
        <f>IF('Ctrl+V'!P371=1,'Ctrl+V'!$H371:$L372,0)</f>
        <v>0</v>
      </c>
      <c r="I396" t="e">
        <f>VLOOKUP('Ctrl+V'!I371,DATA!$G$1:$H$601,2,0)</f>
        <v>#N/A</v>
      </c>
      <c r="J396" s="9">
        <f>IF('Ctrl+V'!P371=1,'Ctrl+V'!$J371:$L372,0)</f>
        <v>0</v>
      </c>
      <c r="K396" s="9">
        <f>IF('Ctrl+V'!P371=1,'Ctrl+V'!$K371:$L372,0)</f>
        <v>0</v>
      </c>
      <c r="L396">
        <f>IF('Ctrl+V'!P371=1,'Ctrl+V'!$L371:$L372,0)</f>
        <v>0</v>
      </c>
      <c r="M396">
        <f>IF('Ctrl+V'!P371=1,'Ctrl+V'!$M371:$M372,0)</f>
        <v>0</v>
      </c>
      <c r="N396">
        <f>IF('Ctrl+V'!P371=1,'Ctrl+V'!$N371:$N372,0)</f>
        <v>0</v>
      </c>
      <c r="O396">
        <f t="shared" si="17"/>
        <v>0</v>
      </c>
      <c r="P396" t="str">
        <f t="shared" si="18"/>
        <v/>
      </c>
      <c r="Q396" t="str">
        <f>IF(P396="","",MAX(Q$1:Q395)+1)</f>
        <v/>
      </c>
      <c r="R396">
        <f>IF('Ctrl+V'!P371=1,'Ctrl+V'!$O371:$O372,0)</f>
        <v>0</v>
      </c>
    </row>
    <row r="397" spans="1:18" x14ac:dyDescent="0.25">
      <c r="A397">
        <f>IF('Ctrl+V'!P372=1,'Ctrl+V'!$A372:$L373,0)</f>
        <v>0</v>
      </c>
      <c r="B397" t="e">
        <f>VLOOKUP('Ctrl+V'!B372,DATA!$A$1:$B$600,2,0)</f>
        <v>#N/A</v>
      </c>
      <c r="C397">
        <f>IF('Ctrl+V'!P372=1,'Ctrl+V'!C$2:L373,0)</f>
        <v>0</v>
      </c>
      <c r="D397" t="e">
        <f>VLOOKUP('Ctrl+V'!D372,DATA!$D$1:$E$600,2,0)</f>
        <v>#N/A</v>
      </c>
      <c r="E397" s="9">
        <f>IF('Ctrl+V'!P372=1,'Ctrl+V'!$E372:$L373,0)</f>
        <v>0</v>
      </c>
      <c r="F397" s="9">
        <f>IF('Ctrl+V'!P372=1,'Ctrl+V'!$F372:$L373,0)</f>
        <v>0</v>
      </c>
      <c r="G397">
        <f>IF('Ctrl+V'!P372=1,'Ctrl+V'!$G372:$L373,0)</f>
        <v>0</v>
      </c>
      <c r="H397">
        <f>IF('Ctrl+V'!P372=1,'Ctrl+V'!$H372:$L373,0)</f>
        <v>0</v>
      </c>
      <c r="I397" t="e">
        <f>VLOOKUP('Ctrl+V'!I372,DATA!$G$1:$H$601,2,0)</f>
        <v>#N/A</v>
      </c>
      <c r="J397" s="9">
        <f>IF('Ctrl+V'!P372=1,'Ctrl+V'!$J372:$L373,0)</f>
        <v>0</v>
      </c>
      <c r="K397" s="9">
        <f>IF('Ctrl+V'!P372=1,'Ctrl+V'!$K372:$L373,0)</f>
        <v>0</v>
      </c>
      <c r="L397">
        <f>IF('Ctrl+V'!P372=1,'Ctrl+V'!$L372:$L373,0)</f>
        <v>0</v>
      </c>
      <c r="M397">
        <f>IF('Ctrl+V'!P372=1,'Ctrl+V'!$M372:$M373,0)</f>
        <v>0</v>
      </c>
      <c r="N397">
        <f>IF('Ctrl+V'!P372=1,'Ctrl+V'!$N372:$N373,0)</f>
        <v>0</v>
      </c>
      <c r="O397">
        <f t="shared" si="17"/>
        <v>0</v>
      </c>
      <c r="P397" t="str">
        <f t="shared" si="18"/>
        <v/>
      </c>
      <c r="Q397" t="str">
        <f>IF(P397="","",MAX(Q$1:Q396)+1)</f>
        <v/>
      </c>
      <c r="R397">
        <f>IF('Ctrl+V'!P372=1,'Ctrl+V'!$O372:$O373,0)</f>
        <v>0</v>
      </c>
    </row>
    <row r="398" spans="1:18" x14ac:dyDescent="0.25">
      <c r="A398">
        <f>IF('Ctrl+V'!P373=1,'Ctrl+V'!$A373:$L374,0)</f>
        <v>0</v>
      </c>
      <c r="B398" t="e">
        <f>VLOOKUP('Ctrl+V'!B373,DATA!$A$1:$B$600,2,0)</f>
        <v>#N/A</v>
      </c>
      <c r="C398">
        <f>IF('Ctrl+V'!P373=1,'Ctrl+V'!C$2:L374,0)</f>
        <v>0</v>
      </c>
      <c r="D398" t="e">
        <f>VLOOKUP('Ctrl+V'!D373,DATA!$D$1:$E$600,2,0)</f>
        <v>#N/A</v>
      </c>
      <c r="E398" s="9">
        <f>IF('Ctrl+V'!P373=1,'Ctrl+V'!$E373:$L374,0)</f>
        <v>0</v>
      </c>
      <c r="F398" s="9">
        <f>IF('Ctrl+V'!P373=1,'Ctrl+V'!$F373:$L374,0)</f>
        <v>0</v>
      </c>
      <c r="G398">
        <f>IF('Ctrl+V'!P373=1,'Ctrl+V'!$G373:$L374,0)</f>
        <v>0</v>
      </c>
      <c r="H398">
        <f>IF('Ctrl+V'!P373=1,'Ctrl+V'!$H373:$L374,0)</f>
        <v>0</v>
      </c>
      <c r="I398" t="e">
        <f>VLOOKUP('Ctrl+V'!I373,DATA!$G$1:$H$601,2,0)</f>
        <v>#N/A</v>
      </c>
      <c r="J398" s="9">
        <f>IF('Ctrl+V'!P373=1,'Ctrl+V'!$J373:$L374,0)</f>
        <v>0</v>
      </c>
      <c r="K398" s="9">
        <f>IF('Ctrl+V'!P373=1,'Ctrl+V'!$K373:$L374,0)</f>
        <v>0</v>
      </c>
      <c r="L398">
        <f>IF('Ctrl+V'!P373=1,'Ctrl+V'!$L373:$L374,0)</f>
        <v>0</v>
      </c>
      <c r="M398">
        <f>IF('Ctrl+V'!P373=1,'Ctrl+V'!$M373:$M374,0)</f>
        <v>0</v>
      </c>
      <c r="N398">
        <f>IF('Ctrl+V'!P373=1,'Ctrl+V'!$N373:$N374,0)</f>
        <v>0</v>
      </c>
      <c r="O398">
        <f t="shared" si="17"/>
        <v>0</v>
      </c>
      <c r="P398" t="str">
        <f t="shared" si="18"/>
        <v/>
      </c>
      <c r="Q398" t="str">
        <f>IF(P398="","",MAX(Q$1:Q397)+1)</f>
        <v/>
      </c>
      <c r="R398">
        <f>IF('Ctrl+V'!P373=1,'Ctrl+V'!$O373:$O374,0)</f>
        <v>0</v>
      </c>
    </row>
    <row r="399" spans="1:18" x14ac:dyDescent="0.25">
      <c r="A399">
        <f>IF('Ctrl+V'!P374=1,'Ctrl+V'!$A374:$L375,0)</f>
        <v>0</v>
      </c>
      <c r="B399" t="e">
        <f>VLOOKUP('Ctrl+V'!B374,DATA!$A$1:$B$600,2,0)</f>
        <v>#N/A</v>
      </c>
      <c r="C399">
        <f>IF('Ctrl+V'!P374=1,'Ctrl+V'!C$2:L375,0)</f>
        <v>0</v>
      </c>
      <c r="D399" t="e">
        <f>VLOOKUP('Ctrl+V'!D374,DATA!$D$1:$E$600,2,0)</f>
        <v>#N/A</v>
      </c>
      <c r="E399" s="9">
        <f>IF('Ctrl+V'!P374=1,'Ctrl+V'!$E374:$L375,0)</f>
        <v>0</v>
      </c>
      <c r="F399" s="9">
        <f>IF('Ctrl+V'!P374=1,'Ctrl+V'!$F374:$L375,0)</f>
        <v>0</v>
      </c>
      <c r="G399">
        <f>IF('Ctrl+V'!P374=1,'Ctrl+V'!$G374:$L375,0)</f>
        <v>0</v>
      </c>
      <c r="H399">
        <f>IF('Ctrl+V'!P374=1,'Ctrl+V'!$H374:$L375,0)</f>
        <v>0</v>
      </c>
      <c r="I399" t="e">
        <f>VLOOKUP('Ctrl+V'!I374,DATA!$G$1:$H$601,2,0)</f>
        <v>#N/A</v>
      </c>
      <c r="J399" s="9">
        <f>IF('Ctrl+V'!P374=1,'Ctrl+V'!$J374:$L375,0)</f>
        <v>0</v>
      </c>
      <c r="K399" s="9">
        <f>IF('Ctrl+V'!P374=1,'Ctrl+V'!$K374:$L375,0)</f>
        <v>0</v>
      </c>
      <c r="L399">
        <f>IF('Ctrl+V'!P374=1,'Ctrl+V'!$L374:$L375,0)</f>
        <v>0</v>
      </c>
      <c r="M399">
        <f>IF('Ctrl+V'!P374=1,'Ctrl+V'!$M374:$M375,0)</f>
        <v>0</v>
      </c>
      <c r="N399">
        <f>IF('Ctrl+V'!P374=1,'Ctrl+V'!$N374:$N375,0)</f>
        <v>0</v>
      </c>
      <c r="O399">
        <f t="shared" si="17"/>
        <v>0</v>
      </c>
      <c r="P399" t="str">
        <f t="shared" si="18"/>
        <v/>
      </c>
      <c r="Q399" t="str">
        <f>IF(P399="","",MAX(Q$1:Q398)+1)</f>
        <v/>
      </c>
      <c r="R399">
        <f>IF('Ctrl+V'!P374=1,'Ctrl+V'!$O374:$O375,0)</f>
        <v>0</v>
      </c>
    </row>
    <row r="400" spans="1:18" x14ac:dyDescent="0.25">
      <c r="A400">
        <f>IF('Ctrl+V'!P375=1,'Ctrl+V'!$A375:$L376,0)</f>
        <v>0</v>
      </c>
      <c r="B400" t="e">
        <f>VLOOKUP('Ctrl+V'!B375,DATA!$A$1:$B$600,2,0)</f>
        <v>#N/A</v>
      </c>
      <c r="C400">
        <f>IF('Ctrl+V'!P375=1,'Ctrl+V'!C$2:L376,0)</f>
        <v>0</v>
      </c>
      <c r="D400" t="e">
        <f>VLOOKUP('Ctrl+V'!D375,DATA!$D$1:$E$600,2,0)</f>
        <v>#N/A</v>
      </c>
      <c r="E400" s="9">
        <f>IF('Ctrl+V'!P375=1,'Ctrl+V'!$E375:$L376,0)</f>
        <v>0</v>
      </c>
      <c r="F400" s="9">
        <f>IF('Ctrl+V'!P375=1,'Ctrl+V'!$F375:$L376,0)</f>
        <v>0</v>
      </c>
      <c r="G400">
        <f>IF('Ctrl+V'!P375=1,'Ctrl+V'!$G375:$L376,0)</f>
        <v>0</v>
      </c>
      <c r="H400">
        <f>IF('Ctrl+V'!P375=1,'Ctrl+V'!$H375:$L376,0)</f>
        <v>0</v>
      </c>
      <c r="I400" t="e">
        <f>VLOOKUP('Ctrl+V'!I375,DATA!$G$1:$H$601,2,0)</f>
        <v>#N/A</v>
      </c>
      <c r="J400" s="9">
        <f>IF('Ctrl+V'!P375=1,'Ctrl+V'!$J375:$L376,0)</f>
        <v>0</v>
      </c>
      <c r="K400" s="9">
        <f>IF('Ctrl+V'!P375=1,'Ctrl+V'!$K375:$L376,0)</f>
        <v>0</v>
      </c>
      <c r="L400">
        <f>IF('Ctrl+V'!P375=1,'Ctrl+V'!$L375:$L376,0)</f>
        <v>0</v>
      </c>
      <c r="M400">
        <f>IF('Ctrl+V'!P375=1,'Ctrl+V'!$M375:$M376,0)</f>
        <v>0</v>
      </c>
      <c r="N400">
        <f>IF('Ctrl+V'!P375=1,'Ctrl+V'!$N375:$N376,0)</f>
        <v>0</v>
      </c>
      <c r="O400">
        <f t="shared" si="17"/>
        <v>0</v>
      </c>
      <c r="P400" t="str">
        <f t="shared" si="18"/>
        <v/>
      </c>
      <c r="Q400" t="str">
        <f>IF(P400="","",MAX(Q$1:Q399)+1)</f>
        <v/>
      </c>
      <c r="R400">
        <f>IF('Ctrl+V'!P375=1,'Ctrl+V'!$O375:$O376,0)</f>
        <v>0</v>
      </c>
    </row>
    <row r="401" spans="1:18" x14ac:dyDescent="0.25">
      <c r="A401">
        <f>IF('Ctrl+V'!P376=1,'Ctrl+V'!$A376:$L377,0)</f>
        <v>0</v>
      </c>
      <c r="B401" t="e">
        <f>VLOOKUP('Ctrl+V'!B376,DATA!$A$1:$B$600,2,0)</f>
        <v>#N/A</v>
      </c>
      <c r="C401">
        <f>IF('Ctrl+V'!P376=1,'Ctrl+V'!C$2:L377,0)</f>
        <v>0</v>
      </c>
      <c r="D401" t="e">
        <f>VLOOKUP('Ctrl+V'!D376,DATA!$D$1:$E$600,2,0)</f>
        <v>#N/A</v>
      </c>
      <c r="E401" s="9">
        <f>IF('Ctrl+V'!P376=1,'Ctrl+V'!$E376:$L377,0)</f>
        <v>0</v>
      </c>
      <c r="F401" s="9">
        <f>IF('Ctrl+V'!P376=1,'Ctrl+V'!$F376:$L377,0)</f>
        <v>0</v>
      </c>
      <c r="G401">
        <f>IF('Ctrl+V'!P376=1,'Ctrl+V'!$G376:$L377,0)</f>
        <v>0</v>
      </c>
      <c r="H401">
        <f>IF('Ctrl+V'!P376=1,'Ctrl+V'!$H376:$L377,0)</f>
        <v>0</v>
      </c>
      <c r="I401" t="e">
        <f>VLOOKUP('Ctrl+V'!I376,DATA!$G$1:$H$601,2,0)</f>
        <v>#N/A</v>
      </c>
      <c r="J401" s="9">
        <f>IF('Ctrl+V'!P376=1,'Ctrl+V'!$J376:$L377,0)</f>
        <v>0</v>
      </c>
      <c r="K401" s="9">
        <f>IF('Ctrl+V'!P376=1,'Ctrl+V'!$K376:$L377,0)</f>
        <v>0</v>
      </c>
      <c r="L401">
        <f>IF('Ctrl+V'!P376=1,'Ctrl+V'!$L376:$L377,0)</f>
        <v>0</v>
      </c>
      <c r="M401">
        <f>IF('Ctrl+V'!P376=1,'Ctrl+V'!$M376:$M377,0)</f>
        <v>0</v>
      </c>
      <c r="N401">
        <f>IF('Ctrl+V'!P376=1,'Ctrl+V'!$N376:$N377,0)</f>
        <v>0</v>
      </c>
      <c r="O401">
        <f t="shared" si="17"/>
        <v>0</v>
      </c>
      <c r="P401" t="str">
        <f t="shared" si="18"/>
        <v/>
      </c>
      <c r="Q401" t="str">
        <f>IF(P401="","",MAX(Q$1:Q400)+1)</f>
        <v/>
      </c>
      <c r="R401">
        <f>IF('Ctrl+V'!P376=1,'Ctrl+V'!$O376:$O377,0)</f>
        <v>0</v>
      </c>
    </row>
    <row r="402" spans="1:18" x14ac:dyDescent="0.25">
      <c r="A402">
        <f>IF('Ctrl+V'!P377=1,'Ctrl+V'!$A377:$L378,0)</f>
        <v>0</v>
      </c>
      <c r="B402" t="e">
        <f>VLOOKUP('Ctrl+V'!B377,DATA!$A$1:$B$600,2,0)</f>
        <v>#N/A</v>
      </c>
      <c r="C402">
        <f>IF('Ctrl+V'!P377=1,'Ctrl+V'!C$2:L378,0)</f>
        <v>0</v>
      </c>
      <c r="D402" t="e">
        <f>VLOOKUP('Ctrl+V'!D377,DATA!$D$1:$E$600,2,0)</f>
        <v>#N/A</v>
      </c>
      <c r="E402" s="9">
        <f>IF('Ctrl+V'!P377=1,'Ctrl+V'!$E377:$L378,0)</f>
        <v>0</v>
      </c>
      <c r="F402" s="9">
        <f>IF('Ctrl+V'!P377=1,'Ctrl+V'!$F377:$L378,0)</f>
        <v>0</v>
      </c>
      <c r="G402">
        <f>IF('Ctrl+V'!P377=1,'Ctrl+V'!$G377:$L378,0)</f>
        <v>0</v>
      </c>
      <c r="H402">
        <f>IF('Ctrl+V'!P377=1,'Ctrl+V'!$H377:$L378,0)</f>
        <v>0</v>
      </c>
      <c r="I402" t="e">
        <f>VLOOKUP('Ctrl+V'!I377,DATA!$G$1:$H$601,2,0)</f>
        <v>#N/A</v>
      </c>
      <c r="J402" s="9">
        <f>IF('Ctrl+V'!P377=1,'Ctrl+V'!$J377:$L378,0)</f>
        <v>0</v>
      </c>
      <c r="K402" s="9">
        <f>IF('Ctrl+V'!P377=1,'Ctrl+V'!$K377:$L378,0)</f>
        <v>0</v>
      </c>
      <c r="L402">
        <f>IF('Ctrl+V'!P377=1,'Ctrl+V'!$L377:$L378,0)</f>
        <v>0</v>
      </c>
      <c r="M402">
        <f>IF('Ctrl+V'!P377=1,'Ctrl+V'!$M377:$M378,0)</f>
        <v>0</v>
      </c>
      <c r="N402">
        <f>IF('Ctrl+V'!P377=1,'Ctrl+V'!$N377:$N378,0)</f>
        <v>0</v>
      </c>
      <c r="O402">
        <f t="shared" si="17"/>
        <v>0</v>
      </c>
      <c r="P402" t="str">
        <f t="shared" si="18"/>
        <v/>
      </c>
      <c r="Q402" t="str">
        <f>IF(P402="","",MAX(Q$1:Q401)+1)</f>
        <v/>
      </c>
      <c r="R402">
        <f>IF('Ctrl+V'!P377=1,'Ctrl+V'!$O377:$O378,0)</f>
        <v>0</v>
      </c>
    </row>
    <row r="403" spans="1:18" x14ac:dyDescent="0.25">
      <c r="A403">
        <f>IF('Ctrl+V'!P378=1,'Ctrl+V'!$A378:$L379,0)</f>
        <v>0</v>
      </c>
      <c r="B403" t="e">
        <f>VLOOKUP('Ctrl+V'!B378,DATA!$A$1:$B$600,2,0)</f>
        <v>#N/A</v>
      </c>
      <c r="C403">
        <f>IF('Ctrl+V'!P378=1,'Ctrl+V'!C$2:L379,0)</f>
        <v>0</v>
      </c>
      <c r="D403" t="e">
        <f>VLOOKUP('Ctrl+V'!D378,DATA!$D$1:$E$600,2,0)</f>
        <v>#N/A</v>
      </c>
      <c r="E403" s="9">
        <f>IF('Ctrl+V'!P378=1,'Ctrl+V'!$E378:$L379,0)</f>
        <v>0</v>
      </c>
      <c r="F403" s="9">
        <f>IF('Ctrl+V'!P378=1,'Ctrl+V'!$F378:$L379,0)</f>
        <v>0</v>
      </c>
      <c r="G403">
        <f>IF('Ctrl+V'!P378=1,'Ctrl+V'!$G378:$L379,0)</f>
        <v>0</v>
      </c>
      <c r="H403">
        <f>IF('Ctrl+V'!P378=1,'Ctrl+V'!$H378:$L379,0)</f>
        <v>0</v>
      </c>
      <c r="I403" t="e">
        <f>VLOOKUP('Ctrl+V'!I378,DATA!$G$1:$H$601,2,0)</f>
        <v>#N/A</v>
      </c>
      <c r="J403" s="9">
        <f>IF('Ctrl+V'!P378=1,'Ctrl+V'!$J378:$L379,0)</f>
        <v>0</v>
      </c>
      <c r="K403" s="9">
        <f>IF('Ctrl+V'!P378=1,'Ctrl+V'!$K378:$L379,0)</f>
        <v>0</v>
      </c>
      <c r="L403">
        <f>IF('Ctrl+V'!P378=1,'Ctrl+V'!$L378:$L379,0)</f>
        <v>0</v>
      </c>
      <c r="M403">
        <f>IF('Ctrl+V'!P378=1,'Ctrl+V'!$M378:$M379,0)</f>
        <v>0</v>
      </c>
      <c r="N403">
        <f>IF('Ctrl+V'!P378=1,'Ctrl+V'!$N378:$N379,0)</f>
        <v>0</v>
      </c>
      <c r="O403">
        <f t="shared" si="17"/>
        <v>0</v>
      </c>
      <c r="P403" t="str">
        <f t="shared" si="18"/>
        <v/>
      </c>
      <c r="Q403" t="str">
        <f>IF(P403="","",MAX(Q$1:Q402)+1)</f>
        <v/>
      </c>
      <c r="R403">
        <f>IF('Ctrl+V'!P378=1,'Ctrl+V'!$O378:$O379,0)</f>
        <v>0</v>
      </c>
    </row>
    <row r="404" spans="1:18" x14ac:dyDescent="0.25">
      <c r="A404">
        <f>IF('Ctrl+V'!P379=1,'Ctrl+V'!$A379:$L380,0)</f>
        <v>0</v>
      </c>
      <c r="B404" t="e">
        <f>VLOOKUP('Ctrl+V'!B379,DATA!$A$1:$B$600,2,0)</f>
        <v>#N/A</v>
      </c>
      <c r="C404">
        <f>IF('Ctrl+V'!P379=1,'Ctrl+V'!C$2:L380,0)</f>
        <v>0</v>
      </c>
      <c r="D404" t="e">
        <f>VLOOKUP('Ctrl+V'!D379,DATA!$D$1:$E$600,2,0)</f>
        <v>#N/A</v>
      </c>
      <c r="E404" s="9">
        <f>IF('Ctrl+V'!P379=1,'Ctrl+V'!$E379:$L380,0)</f>
        <v>0</v>
      </c>
      <c r="F404" s="9">
        <f>IF('Ctrl+V'!P379=1,'Ctrl+V'!$F379:$L380,0)</f>
        <v>0</v>
      </c>
      <c r="G404">
        <f>IF('Ctrl+V'!P379=1,'Ctrl+V'!$G379:$L380,0)</f>
        <v>0</v>
      </c>
      <c r="H404">
        <f>IF('Ctrl+V'!P379=1,'Ctrl+V'!$H379:$L380,0)</f>
        <v>0</v>
      </c>
      <c r="I404" t="e">
        <f>VLOOKUP('Ctrl+V'!I379,DATA!$G$1:$H$601,2,0)</f>
        <v>#N/A</v>
      </c>
      <c r="J404" s="9">
        <f>IF('Ctrl+V'!P379=1,'Ctrl+V'!$J379:$L380,0)</f>
        <v>0</v>
      </c>
      <c r="K404" s="9">
        <f>IF('Ctrl+V'!P379=1,'Ctrl+V'!$K379:$L380,0)</f>
        <v>0</v>
      </c>
      <c r="L404">
        <f>IF('Ctrl+V'!P379=1,'Ctrl+V'!$L379:$L380,0)</f>
        <v>0</v>
      </c>
      <c r="M404">
        <f>IF('Ctrl+V'!P379=1,'Ctrl+V'!$M379:$M380,0)</f>
        <v>0</v>
      </c>
      <c r="N404">
        <f>IF('Ctrl+V'!P379=1,'Ctrl+V'!$N379:$N380,0)</f>
        <v>0</v>
      </c>
      <c r="O404">
        <f t="shared" si="17"/>
        <v>0</v>
      </c>
      <c r="P404" t="str">
        <f t="shared" si="18"/>
        <v/>
      </c>
      <c r="Q404" t="str">
        <f>IF(P404="","",MAX(Q$1:Q403)+1)</f>
        <v/>
      </c>
      <c r="R404">
        <f>IF('Ctrl+V'!P379=1,'Ctrl+V'!$O379:$O380,0)</f>
        <v>0</v>
      </c>
    </row>
    <row r="405" spans="1:18" x14ac:dyDescent="0.25">
      <c r="A405">
        <f>IF('Ctrl+V'!P380=1,'Ctrl+V'!$A380:$L381,0)</f>
        <v>0</v>
      </c>
      <c r="B405" t="e">
        <f>VLOOKUP('Ctrl+V'!B380,DATA!$A$1:$B$600,2,0)</f>
        <v>#N/A</v>
      </c>
      <c r="C405">
        <f>IF('Ctrl+V'!P380=1,'Ctrl+V'!C$2:L381,0)</f>
        <v>0</v>
      </c>
      <c r="D405" t="e">
        <f>VLOOKUP('Ctrl+V'!D380,DATA!$D$1:$E$600,2,0)</f>
        <v>#N/A</v>
      </c>
      <c r="E405" s="9">
        <f>IF('Ctrl+V'!P380=1,'Ctrl+V'!$E380:$L381,0)</f>
        <v>0</v>
      </c>
      <c r="F405" s="9">
        <f>IF('Ctrl+V'!P380=1,'Ctrl+V'!$F380:$L381,0)</f>
        <v>0</v>
      </c>
      <c r="G405">
        <f>IF('Ctrl+V'!P380=1,'Ctrl+V'!$G380:$L381,0)</f>
        <v>0</v>
      </c>
      <c r="H405">
        <f>IF('Ctrl+V'!P380=1,'Ctrl+V'!$H380:$L381,0)</f>
        <v>0</v>
      </c>
      <c r="I405" t="e">
        <f>VLOOKUP('Ctrl+V'!I380,DATA!$G$1:$H$601,2,0)</f>
        <v>#N/A</v>
      </c>
      <c r="J405" s="9">
        <f>IF('Ctrl+V'!P380=1,'Ctrl+V'!$J380:$L381,0)</f>
        <v>0</v>
      </c>
      <c r="K405" s="9">
        <f>IF('Ctrl+V'!P380=1,'Ctrl+V'!$K380:$L381,0)</f>
        <v>0</v>
      </c>
      <c r="L405">
        <f>IF('Ctrl+V'!P380=1,'Ctrl+V'!$L380:$L381,0)</f>
        <v>0</v>
      </c>
      <c r="M405">
        <f>IF('Ctrl+V'!P380=1,'Ctrl+V'!$M380:$M381,0)</f>
        <v>0</v>
      </c>
      <c r="N405">
        <f>IF('Ctrl+V'!P380=1,'Ctrl+V'!$N380:$N381,0)</f>
        <v>0</v>
      </c>
      <c r="O405">
        <f t="shared" si="17"/>
        <v>0</v>
      </c>
      <c r="P405" t="str">
        <f t="shared" si="18"/>
        <v/>
      </c>
      <c r="Q405" t="str">
        <f>IF(P405="","",MAX(Q$1:Q404)+1)</f>
        <v/>
      </c>
      <c r="R405">
        <f>IF('Ctrl+V'!P380=1,'Ctrl+V'!$O380:$O381,0)</f>
        <v>0</v>
      </c>
    </row>
    <row r="406" spans="1:18" x14ac:dyDescent="0.25">
      <c r="A406">
        <f>IF('Ctrl+V'!P381=1,'Ctrl+V'!$A381:$L382,0)</f>
        <v>0</v>
      </c>
      <c r="B406" t="e">
        <f>VLOOKUP('Ctrl+V'!B381,DATA!$A$1:$B$600,2,0)</f>
        <v>#N/A</v>
      </c>
      <c r="C406">
        <f>IF('Ctrl+V'!P381=1,'Ctrl+V'!C$2:L382,0)</f>
        <v>0</v>
      </c>
      <c r="D406" t="e">
        <f>VLOOKUP('Ctrl+V'!D381,DATA!$D$1:$E$600,2,0)</f>
        <v>#N/A</v>
      </c>
      <c r="E406" s="9">
        <f>IF('Ctrl+V'!P381=1,'Ctrl+V'!$E381:$L382,0)</f>
        <v>0</v>
      </c>
      <c r="F406" s="9">
        <f>IF('Ctrl+V'!P381=1,'Ctrl+V'!$F381:$L382,0)</f>
        <v>0</v>
      </c>
      <c r="G406">
        <f>IF('Ctrl+V'!P381=1,'Ctrl+V'!$G381:$L382,0)</f>
        <v>0</v>
      </c>
      <c r="H406">
        <f>IF('Ctrl+V'!P381=1,'Ctrl+V'!$H381:$L382,0)</f>
        <v>0</v>
      </c>
      <c r="I406" t="e">
        <f>VLOOKUP('Ctrl+V'!I381,DATA!$G$1:$H$601,2,0)</f>
        <v>#N/A</v>
      </c>
      <c r="J406" s="9">
        <f>IF('Ctrl+V'!P381=1,'Ctrl+V'!$J381:$L382,0)</f>
        <v>0</v>
      </c>
      <c r="K406" s="9">
        <f>IF('Ctrl+V'!P381=1,'Ctrl+V'!$K381:$L382,0)</f>
        <v>0</v>
      </c>
      <c r="L406">
        <f>IF('Ctrl+V'!P381=1,'Ctrl+V'!$L381:$L382,0)</f>
        <v>0</v>
      </c>
      <c r="M406">
        <f>IF('Ctrl+V'!P381=1,'Ctrl+V'!$M381:$M382,0)</f>
        <v>0</v>
      </c>
      <c r="N406">
        <f>IF('Ctrl+V'!P381=1,'Ctrl+V'!$N381:$N382,0)</f>
        <v>0</v>
      </c>
      <c r="O406">
        <f t="shared" si="17"/>
        <v>0</v>
      </c>
      <c r="P406" t="str">
        <f t="shared" si="18"/>
        <v/>
      </c>
      <c r="Q406" t="str">
        <f>IF(P406="","",MAX(Q$1:Q405)+1)</f>
        <v/>
      </c>
      <c r="R406">
        <f>IF('Ctrl+V'!P381=1,'Ctrl+V'!$O381:$O382,0)</f>
        <v>0</v>
      </c>
    </row>
    <row r="407" spans="1:18" x14ac:dyDescent="0.25">
      <c r="A407">
        <f>IF('Ctrl+V'!P382=1,'Ctrl+V'!$A382:$L383,0)</f>
        <v>0</v>
      </c>
      <c r="B407" t="e">
        <f>VLOOKUP('Ctrl+V'!B382,DATA!$A$1:$B$600,2,0)</f>
        <v>#N/A</v>
      </c>
      <c r="C407">
        <f>IF('Ctrl+V'!P382=1,'Ctrl+V'!C$2:L383,0)</f>
        <v>0</v>
      </c>
      <c r="D407" t="e">
        <f>VLOOKUP('Ctrl+V'!D382,DATA!$D$1:$E$600,2,0)</f>
        <v>#N/A</v>
      </c>
      <c r="E407" s="9">
        <f>IF('Ctrl+V'!P382=1,'Ctrl+V'!$E382:$L383,0)</f>
        <v>0</v>
      </c>
      <c r="F407" s="9">
        <f>IF('Ctrl+V'!P382=1,'Ctrl+V'!$F382:$L383,0)</f>
        <v>0</v>
      </c>
      <c r="G407">
        <f>IF('Ctrl+V'!P382=1,'Ctrl+V'!$G382:$L383,0)</f>
        <v>0</v>
      </c>
      <c r="H407">
        <f>IF('Ctrl+V'!P382=1,'Ctrl+V'!$H382:$L383,0)</f>
        <v>0</v>
      </c>
      <c r="I407" t="e">
        <f>VLOOKUP('Ctrl+V'!I382,DATA!$G$1:$H$601,2,0)</f>
        <v>#N/A</v>
      </c>
      <c r="J407" s="9">
        <f>IF('Ctrl+V'!P382=1,'Ctrl+V'!$J382:$L383,0)</f>
        <v>0</v>
      </c>
      <c r="K407" s="9">
        <f>IF('Ctrl+V'!P382=1,'Ctrl+V'!$K382:$L383,0)</f>
        <v>0</v>
      </c>
      <c r="L407">
        <f>IF('Ctrl+V'!P382=1,'Ctrl+V'!$L382:$L383,0)</f>
        <v>0</v>
      </c>
      <c r="M407">
        <f>IF('Ctrl+V'!P382=1,'Ctrl+V'!$M382:$M383,0)</f>
        <v>0</v>
      </c>
      <c r="N407">
        <f>IF('Ctrl+V'!P382=1,'Ctrl+V'!$N382:$N383,0)</f>
        <v>0</v>
      </c>
      <c r="O407">
        <f t="shared" si="17"/>
        <v>0</v>
      </c>
      <c r="P407" t="str">
        <f t="shared" si="18"/>
        <v/>
      </c>
      <c r="Q407" t="str">
        <f>IF(P407="","",MAX(Q$1:Q406)+1)</f>
        <v/>
      </c>
      <c r="R407">
        <f>IF('Ctrl+V'!P382=1,'Ctrl+V'!$O382:$O383,0)</f>
        <v>0</v>
      </c>
    </row>
    <row r="408" spans="1:18" x14ac:dyDescent="0.25">
      <c r="A408">
        <f>IF('Ctrl+V'!P383=1,'Ctrl+V'!$A383:$L384,0)</f>
        <v>0</v>
      </c>
      <c r="B408" t="e">
        <f>VLOOKUP('Ctrl+V'!B383,DATA!$A$1:$B$600,2,0)</f>
        <v>#N/A</v>
      </c>
      <c r="C408">
        <f>IF('Ctrl+V'!P383=1,'Ctrl+V'!C$2:L384,0)</f>
        <v>0</v>
      </c>
      <c r="D408" t="e">
        <f>VLOOKUP('Ctrl+V'!D383,DATA!$D$1:$E$600,2,0)</f>
        <v>#N/A</v>
      </c>
      <c r="E408" s="9">
        <f>IF('Ctrl+V'!P383=1,'Ctrl+V'!$E383:$L384,0)</f>
        <v>0</v>
      </c>
      <c r="F408" s="9">
        <f>IF('Ctrl+V'!P383=1,'Ctrl+V'!$F383:$L384,0)</f>
        <v>0</v>
      </c>
      <c r="G408">
        <f>IF('Ctrl+V'!P383=1,'Ctrl+V'!$G383:$L384,0)</f>
        <v>0</v>
      </c>
      <c r="H408">
        <f>IF('Ctrl+V'!P383=1,'Ctrl+V'!$H383:$L384,0)</f>
        <v>0</v>
      </c>
      <c r="I408" t="e">
        <f>VLOOKUP('Ctrl+V'!I383,DATA!$G$1:$H$601,2,0)</f>
        <v>#N/A</v>
      </c>
      <c r="J408" s="9">
        <f>IF('Ctrl+V'!P383=1,'Ctrl+V'!$J383:$L384,0)</f>
        <v>0</v>
      </c>
      <c r="K408" s="9">
        <f>IF('Ctrl+V'!P383=1,'Ctrl+V'!$K383:$L384,0)</f>
        <v>0</v>
      </c>
      <c r="L408">
        <f>IF('Ctrl+V'!P383=1,'Ctrl+V'!$L383:$L384,0)</f>
        <v>0</v>
      </c>
      <c r="M408">
        <f>IF('Ctrl+V'!P383=1,'Ctrl+V'!$M383:$M384,0)</f>
        <v>0</v>
      </c>
      <c r="N408">
        <f>IF('Ctrl+V'!P383=1,'Ctrl+V'!$N383:$N384,0)</f>
        <v>0</v>
      </c>
      <c r="O408">
        <f t="shared" si="17"/>
        <v>0</v>
      </c>
      <c r="P408" t="str">
        <f t="shared" si="18"/>
        <v/>
      </c>
      <c r="Q408" t="str">
        <f>IF(P408="","",MAX(Q$1:Q407)+1)</f>
        <v/>
      </c>
      <c r="R408">
        <f>IF('Ctrl+V'!P383=1,'Ctrl+V'!$O383:$O384,0)</f>
        <v>0</v>
      </c>
    </row>
    <row r="409" spans="1:18" x14ac:dyDescent="0.25">
      <c r="A409">
        <f>IF('Ctrl+V'!P384=1,'Ctrl+V'!$A384:$L385,0)</f>
        <v>0</v>
      </c>
      <c r="B409" t="e">
        <f>VLOOKUP('Ctrl+V'!B384,DATA!$A$1:$B$600,2,0)</f>
        <v>#N/A</v>
      </c>
      <c r="C409">
        <f>IF('Ctrl+V'!P384=1,'Ctrl+V'!C$2:L385,0)</f>
        <v>0</v>
      </c>
      <c r="D409" t="e">
        <f>VLOOKUP('Ctrl+V'!D384,DATA!$D$1:$E$600,2,0)</f>
        <v>#N/A</v>
      </c>
      <c r="E409" s="9">
        <f>IF('Ctrl+V'!P384=1,'Ctrl+V'!$E384:$L385,0)</f>
        <v>0</v>
      </c>
      <c r="F409" s="9">
        <f>IF('Ctrl+V'!P384=1,'Ctrl+V'!$F384:$L385,0)</f>
        <v>0</v>
      </c>
      <c r="G409">
        <f>IF('Ctrl+V'!P384=1,'Ctrl+V'!$G384:$L385,0)</f>
        <v>0</v>
      </c>
      <c r="H409">
        <f>IF('Ctrl+V'!P384=1,'Ctrl+V'!$H384:$L385,0)</f>
        <v>0</v>
      </c>
      <c r="I409" t="e">
        <f>VLOOKUP('Ctrl+V'!I384,DATA!$G$1:$H$601,2,0)</f>
        <v>#N/A</v>
      </c>
      <c r="J409" s="9">
        <f>IF('Ctrl+V'!P384=1,'Ctrl+V'!$J384:$L385,0)</f>
        <v>0</v>
      </c>
      <c r="K409" s="9">
        <f>IF('Ctrl+V'!P384=1,'Ctrl+V'!$K384:$L385,0)</f>
        <v>0</v>
      </c>
      <c r="L409">
        <f>IF('Ctrl+V'!P384=1,'Ctrl+V'!$L384:$L385,0)</f>
        <v>0</v>
      </c>
      <c r="M409">
        <f>IF('Ctrl+V'!P384=1,'Ctrl+V'!$M384:$M385,0)</f>
        <v>0</v>
      </c>
      <c r="N409">
        <f>IF('Ctrl+V'!P384=1,'Ctrl+V'!$N384:$N385,0)</f>
        <v>0</v>
      </c>
      <c r="O409">
        <f t="shared" si="17"/>
        <v>0</v>
      </c>
      <c r="P409" t="str">
        <f t="shared" si="18"/>
        <v/>
      </c>
      <c r="Q409" t="str">
        <f>IF(P409="","",MAX(Q$1:Q408)+1)</f>
        <v/>
      </c>
      <c r="R409">
        <f>IF('Ctrl+V'!P384=1,'Ctrl+V'!$O384:$O385,0)</f>
        <v>0</v>
      </c>
    </row>
    <row r="410" spans="1:18" x14ac:dyDescent="0.25">
      <c r="A410">
        <f>IF('Ctrl+V'!P385=1,'Ctrl+V'!$A385:$L386,0)</f>
        <v>0</v>
      </c>
      <c r="B410" t="e">
        <f>VLOOKUP('Ctrl+V'!B385,DATA!$A$1:$B$600,2,0)</f>
        <v>#N/A</v>
      </c>
      <c r="C410">
        <f>IF('Ctrl+V'!P385=1,'Ctrl+V'!C$2:L386,0)</f>
        <v>0</v>
      </c>
      <c r="D410" t="e">
        <f>VLOOKUP('Ctrl+V'!D385,DATA!$D$1:$E$600,2,0)</f>
        <v>#N/A</v>
      </c>
      <c r="E410" s="9">
        <f>IF('Ctrl+V'!P385=1,'Ctrl+V'!$E385:$L386,0)</f>
        <v>0</v>
      </c>
      <c r="F410" s="9">
        <f>IF('Ctrl+V'!P385=1,'Ctrl+V'!$F385:$L386,0)</f>
        <v>0</v>
      </c>
      <c r="G410">
        <f>IF('Ctrl+V'!P385=1,'Ctrl+V'!$G385:$L386,0)</f>
        <v>0</v>
      </c>
      <c r="H410">
        <f>IF('Ctrl+V'!P385=1,'Ctrl+V'!$H385:$L386,0)</f>
        <v>0</v>
      </c>
      <c r="I410" t="e">
        <f>VLOOKUP('Ctrl+V'!I385,DATA!$G$1:$H$601,2,0)</f>
        <v>#N/A</v>
      </c>
      <c r="J410" s="9">
        <f>IF('Ctrl+V'!P385=1,'Ctrl+V'!$J385:$L386,0)</f>
        <v>0</v>
      </c>
      <c r="K410" s="9">
        <f>IF('Ctrl+V'!P385=1,'Ctrl+V'!$K385:$L386,0)</f>
        <v>0</v>
      </c>
      <c r="L410">
        <f>IF('Ctrl+V'!P385=1,'Ctrl+V'!$L385:$L386,0)</f>
        <v>0</v>
      </c>
      <c r="M410">
        <f>IF('Ctrl+V'!P385=1,'Ctrl+V'!$M385:$M386,0)</f>
        <v>0</v>
      </c>
      <c r="N410">
        <f>IF('Ctrl+V'!P385=1,'Ctrl+V'!$N385:$N386,0)</f>
        <v>0</v>
      </c>
      <c r="O410">
        <f t="shared" si="17"/>
        <v>0</v>
      </c>
      <c r="P410" t="str">
        <f t="shared" si="18"/>
        <v/>
      </c>
      <c r="Q410" t="str">
        <f>IF(P410="","",MAX(Q$1:Q409)+1)</f>
        <v/>
      </c>
      <c r="R410">
        <f>IF('Ctrl+V'!P385=1,'Ctrl+V'!$O385:$O386,0)</f>
        <v>0</v>
      </c>
    </row>
    <row r="411" spans="1:18" x14ac:dyDescent="0.25">
      <c r="A411">
        <f>IF('Ctrl+V'!P386=1,'Ctrl+V'!$A386:$L387,0)</f>
        <v>0</v>
      </c>
      <c r="B411" t="e">
        <f>VLOOKUP('Ctrl+V'!B386,DATA!$A$1:$B$600,2,0)</f>
        <v>#N/A</v>
      </c>
      <c r="C411">
        <f>IF('Ctrl+V'!P386=1,'Ctrl+V'!C$2:L387,0)</f>
        <v>0</v>
      </c>
      <c r="D411" t="e">
        <f>VLOOKUP('Ctrl+V'!D386,DATA!$D$1:$E$600,2,0)</f>
        <v>#N/A</v>
      </c>
      <c r="E411" s="9">
        <f>IF('Ctrl+V'!P386=1,'Ctrl+V'!$E386:$L387,0)</f>
        <v>0</v>
      </c>
      <c r="F411" s="9">
        <f>IF('Ctrl+V'!P386=1,'Ctrl+V'!$F386:$L387,0)</f>
        <v>0</v>
      </c>
      <c r="G411">
        <f>IF('Ctrl+V'!P386=1,'Ctrl+V'!$G386:$L387,0)</f>
        <v>0</v>
      </c>
      <c r="H411">
        <f>IF('Ctrl+V'!P386=1,'Ctrl+V'!$H386:$L387,0)</f>
        <v>0</v>
      </c>
      <c r="I411" t="e">
        <f>VLOOKUP('Ctrl+V'!I386,DATA!$G$1:$H$601,2,0)</f>
        <v>#N/A</v>
      </c>
      <c r="J411" s="9">
        <f>IF('Ctrl+V'!P386=1,'Ctrl+V'!$J386:$L387,0)</f>
        <v>0</v>
      </c>
      <c r="K411" s="9">
        <f>IF('Ctrl+V'!P386=1,'Ctrl+V'!$K386:$L387,0)</f>
        <v>0</v>
      </c>
      <c r="L411">
        <f>IF('Ctrl+V'!P386=1,'Ctrl+V'!$L386:$L387,0)</f>
        <v>0</v>
      </c>
      <c r="M411">
        <f>IF('Ctrl+V'!P386=1,'Ctrl+V'!$M386:$M387,0)</f>
        <v>0</v>
      </c>
      <c r="N411">
        <f>IF('Ctrl+V'!P386=1,'Ctrl+V'!$N386:$N387,0)</f>
        <v>0</v>
      </c>
      <c r="O411">
        <f t="shared" si="17"/>
        <v>0</v>
      </c>
      <c r="P411" t="str">
        <f t="shared" si="18"/>
        <v/>
      </c>
      <c r="Q411" t="str">
        <f>IF(P411="","",MAX(Q$1:Q410)+1)</f>
        <v/>
      </c>
      <c r="R411">
        <f>IF('Ctrl+V'!P386=1,'Ctrl+V'!$O386:$O387,0)</f>
        <v>0</v>
      </c>
    </row>
    <row r="412" spans="1:18" x14ac:dyDescent="0.25">
      <c r="A412">
        <f>IF('Ctrl+V'!P387=1,'Ctrl+V'!$A387:$L388,0)</f>
        <v>0</v>
      </c>
      <c r="B412" t="e">
        <f>VLOOKUP('Ctrl+V'!B387,DATA!$A$1:$B$600,2,0)</f>
        <v>#N/A</v>
      </c>
      <c r="C412">
        <f>IF('Ctrl+V'!P387=1,'Ctrl+V'!C$2:L388,0)</f>
        <v>0</v>
      </c>
      <c r="D412" t="e">
        <f>VLOOKUP('Ctrl+V'!D387,DATA!$D$1:$E$600,2,0)</f>
        <v>#N/A</v>
      </c>
      <c r="E412" s="9">
        <f>IF('Ctrl+V'!P387=1,'Ctrl+V'!$E387:$L388,0)</f>
        <v>0</v>
      </c>
      <c r="F412" s="9">
        <f>IF('Ctrl+V'!P387=1,'Ctrl+V'!$F387:$L388,0)</f>
        <v>0</v>
      </c>
      <c r="G412">
        <f>IF('Ctrl+V'!P387=1,'Ctrl+V'!$G387:$L388,0)</f>
        <v>0</v>
      </c>
      <c r="H412">
        <f>IF('Ctrl+V'!P387=1,'Ctrl+V'!$H387:$L388,0)</f>
        <v>0</v>
      </c>
      <c r="I412" t="e">
        <f>VLOOKUP('Ctrl+V'!I387,DATA!$G$1:$H$601,2,0)</f>
        <v>#N/A</v>
      </c>
      <c r="J412" s="9">
        <f>IF('Ctrl+V'!P387=1,'Ctrl+V'!$J387:$L388,0)</f>
        <v>0</v>
      </c>
      <c r="K412" s="9">
        <f>IF('Ctrl+V'!P387=1,'Ctrl+V'!$K387:$L388,0)</f>
        <v>0</v>
      </c>
      <c r="L412">
        <f>IF('Ctrl+V'!P387=1,'Ctrl+V'!$L387:$L388,0)</f>
        <v>0</v>
      </c>
      <c r="M412">
        <f>IF('Ctrl+V'!P387=1,'Ctrl+V'!$M387:$M388,0)</f>
        <v>0</v>
      </c>
      <c r="N412">
        <f>IF('Ctrl+V'!P387=1,'Ctrl+V'!$N387:$N388,0)</f>
        <v>0</v>
      </c>
      <c r="O412">
        <f t="shared" si="17"/>
        <v>0</v>
      </c>
      <c r="P412" t="str">
        <f t="shared" si="18"/>
        <v/>
      </c>
      <c r="Q412" t="str">
        <f>IF(P412="","",MAX(Q$1:Q411)+1)</f>
        <v/>
      </c>
      <c r="R412">
        <f>IF('Ctrl+V'!P387=1,'Ctrl+V'!$O387:$O388,0)</f>
        <v>0</v>
      </c>
    </row>
    <row r="413" spans="1:18" x14ac:dyDescent="0.25">
      <c r="A413">
        <f>IF('Ctrl+V'!P388=1,'Ctrl+V'!$A388:$L389,0)</f>
        <v>0</v>
      </c>
      <c r="B413" t="e">
        <f>VLOOKUP('Ctrl+V'!B388,DATA!$A$1:$B$600,2,0)</f>
        <v>#N/A</v>
      </c>
      <c r="C413">
        <f>IF('Ctrl+V'!P388=1,'Ctrl+V'!C$2:L389,0)</f>
        <v>0</v>
      </c>
      <c r="D413" t="e">
        <f>VLOOKUP('Ctrl+V'!D388,DATA!$D$1:$E$600,2,0)</f>
        <v>#N/A</v>
      </c>
      <c r="E413" s="9">
        <f>IF('Ctrl+V'!P388=1,'Ctrl+V'!$E388:$L389,0)</f>
        <v>0</v>
      </c>
      <c r="F413" s="9">
        <f>IF('Ctrl+V'!P388=1,'Ctrl+V'!$F388:$L389,0)</f>
        <v>0</v>
      </c>
      <c r="G413">
        <f>IF('Ctrl+V'!P388=1,'Ctrl+V'!$G388:$L389,0)</f>
        <v>0</v>
      </c>
      <c r="H413">
        <f>IF('Ctrl+V'!P388=1,'Ctrl+V'!$H388:$L389,0)</f>
        <v>0</v>
      </c>
      <c r="I413" t="e">
        <f>VLOOKUP('Ctrl+V'!I388,DATA!$G$1:$H$601,2,0)</f>
        <v>#N/A</v>
      </c>
      <c r="J413" s="9">
        <f>IF('Ctrl+V'!P388=1,'Ctrl+V'!$J388:$L389,0)</f>
        <v>0</v>
      </c>
      <c r="K413" s="9">
        <f>IF('Ctrl+V'!P388=1,'Ctrl+V'!$K388:$L389,0)</f>
        <v>0</v>
      </c>
      <c r="L413">
        <f>IF('Ctrl+V'!P388=1,'Ctrl+V'!$L388:$L389,0)</f>
        <v>0</v>
      </c>
      <c r="M413">
        <f>IF('Ctrl+V'!P388=1,'Ctrl+V'!$M388:$M389,0)</f>
        <v>0</v>
      </c>
      <c r="N413">
        <f>IF('Ctrl+V'!P388=1,'Ctrl+V'!$N388:$N389,0)</f>
        <v>0</v>
      </c>
      <c r="O413">
        <f t="shared" si="17"/>
        <v>0</v>
      </c>
      <c r="P413" t="str">
        <f t="shared" si="18"/>
        <v/>
      </c>
      <c r="Q413" t="str">
        <f>IF(P413="","",MAX(Q$1:Q412)+1)</f>
        <v/>
      </c>
      <c r="R413">
        <f>IF('Ctrl+V'!P388=1,'Ctrl+V'!$O388:$O389,0)</f>
        <v>0</v>
      </c>
    </row>
    <row r="414" spans="1:18" x14ac:dyDescent="0.25">
      <c r="A414">
        <f>IF('Ctrl+V'!P389=1,'Ctrl+V'!$A389:$L390,0)</f>
        <v>0</v>
      </c>
      <c r="B414" t="e">
        <f>VLOOKUP('Ctrl+V'!B389,DATA!$A$1:$B$600,2,0)</f>
        <v>#N/A</v>
      </c>
      <c r="C414">
        <f>IF('Ctrl+V'!P389=1,'Ctrl+V'!C$2:L390,0)</f>
        <v>0</v>
      </c>
      <c r="D414" t="e">
        <f>VLOOKUP('Ctrl+V'!D389,DATA!$D$1:$E$600,2,0)</f>
        <v>#N/A</v>
      </c>
      <c r="E414" s="9">
        <f>IF('Ctrl+V'!P389=1,'Ctrl+V'!$E389:$L390,0)</f>
        <v>0</v>
      </c>
      <c r="F414" s="9">
        <f>IF('Ctrl+V'!P389=1,'Ctrl+V'!$F389:$L390,0)</f>
        <v>0</v>
      </c>
      <c r="G414">
        <f>IF('Ctrl+V'!P389=1,'Ctrl+V'!$G389:$L390,0)</f>
        <v>0</v>
      </c>
      <c r="H414">
        <f>IF('Ctrl+V'!P389=1,'Ctrl+V'!$H389:$L390,0)</f>
        <v>0</v>
      </c>
      <c r="I414" t="e">
        <f>VLOOKUP('Ctrl+V'!I389,DATA!$G$1:$H$601,2,0)</f>
        <v>#N/A</v>
      </c>
      <c r="J414" s="9">
        <f>IF('Ctrl+V'!P389=1,'Ctrl+V'!$J389:$L390,0)</f>
        <v>0</v>
      </c>
      <c r="K414" s="9">
        <f>IF('Ctrl+V'!P389=1,'Ctrl+V'!$K389:$L390,0)</f>
        <v>0</v>
      </c>
      <c r="L414">
        <f>IF('Ctrl+V'!P389=1,'Ctrl+V'!$L389:$L390,0)</f>
        <v>0</v>
      </c>
      <c r="M414">
        <f>IF('Ctrl+V'!P389=1,'Ctrl+V'!$M389:$M390,0)</f>
        <v>0</v>
      </c>
      <c r="N414">
        <f>IF('Ctrl+V'!P389=1,'Ctrl+V'!$N389:$N390,0)</f>
        <v>0</v>
      </c>
      <c r="O414">
        <f t="shared" si="17"/>
        <v>0</v>
      </c>
      <c r="P414" t="str">
        <f t="shared" si="18"/>
        <v/>
      </c>
      <c r="Q414" t="str">
        <f>IF(P414="","",MAX(Q$1:Q413)+1)</f>
        <v/>
      </c>
      <c r="R414">
        <f>IF('Ctrl+V'!P389=1,'Ctrl+V'!$O389:$O390,0)</f>
        <v>0</v>
      </c>
    </row>
    <row r="415" spans="1:18" x14ac:dyDescent="0.25">
      <c r="A415">
        <f>IF('Ctrl+V'!P390=1,'Ctrl+V'!$A390:$L391,0)</f>
        <v>0</v>
      </c>
      <c r="B415" t="e">
        <f>VLOOKUP('Ctrl+V'!B390,DATA!$A$1:$B$600,2,0)</f>
        <v>#N/A</v>
      </c>
      <c r="C415">
        <f>IF('Ctrl+V'!P390=1,'Ctrl+V'!C$2:L391,0)</f>
        <v>0</v>
      </c>
      <c r="D415" t="e">
        <f>VLOOKUP('Ctrl+V'!D390,DATA!$D$1:$E$600,2,0)</f>
        <v>#N/A</v>
      </c>
      <c r="E415" s="9">
        <f>IF('Ctrl+V'!P390=1,'Ctrl+V'!$E390:$L391,0)</f>
        <v>0</v>
      </c>
      <c r="F415" s="9">
        <f>IF('Ctrl+V'!P390=1,'Ctrl+V'!$F390:$L391,0)</f>
        <v>0</v>
      </c>
      <c r="G415">
        <f>IF('Ctrl+V'!P390=1,'Ctrl+V'!$G390:$L391,0)</f>
        <v>0</v>
      </c>
      <c r="H415">
        <f>IF('Ctrl+V'!P390=1,'Ctrl+V'!$H390:$L391,0)</f>
        <v>0</v>
      </c>
      <c r="I415" t="e">
        <f>VLOOKUP('Ctrl+V'!I390,DATA!$G$1:$H$601,2,0)</f>
        <v>#N/A</v>
      </c>
      <c r="J415" s="9">
        <f>IF('Ctrl+V'!P390=1,'Ctrl+V'!$J390:$L391,0)</f>
        <v>0</v>
      </c>
      <c r="K415" s="9">
        <f>IF('Ctrl+V'!P390=1,'Ctrl+V'!$K390:$L391,0)</f>
        <v>0</v>
      </c>
      <c r="L415">
        <f>IF('Ctrl+V'!P390=1,'Ctrl+V'!$L390:$L391,0)</f>
        <v>0</v>
      </c>
      <c r="M415">
        <f>IF('Ctrl+V'!P390=1,'Ctrl+V'!$M390:$M391,0)</f>
        <v>0</v>
      </c>
      <c r="N415">
        <f>IF('Ctrl+V'!P390=1,'Ctrl+V'!$N390:$N391,0)</f>
        <v>0</v>
      </c>
      <c r="O415">
        <f t="shared" si="17"/>
        <v>0</v>
      </c>
      <c r="P415" t="str">
        <f t="shared" si="18"/>
        <v/>
      </c>
      <c r="Q415" t="str">
        <f>IF(P415="","",MAX(Q$1:Q414)+1)</f>
        <v/>
      </c>
      <c r="R415">
        <f>IF('Ctrl+V'!P390=1,'Ctrl+V'!$O390:$O391,0)</f>
        <v>0</v>
      </c>
    </row>
    <row r="416" spans="1:18" x14ac:dyDescent="0.25">
      <c r="A416">
        <f>IF('Ctrl+V'!P391=1,'Ctrl+V'!$A391:$L392,0)</f>
        <v>0</v>
      </c>
      <c r="B416" t="e">
        <f>VLOOKUP('Ctrl+V'!B391,DATA!$A$1:$B$600,2,0)</f>
        <v>#N/A</v>
      </c>
      <c r="C416">
        <f>IF('Ctrl+V'!P391=1,'Ctrl+V'!C$2:L392,0)</f>
        <v>0</v>
      </c>
      <c r="D416" t="e">
        <f>VLOOKUP('Ctrl+V'!D391,DATA!$D$1:$E$600,2,0)</f>
        <v>#N/A</v>
      </c>
      <c r="E416" s="9">
        <f>IF('Ctrl+V'!P391=1,'Ctrl+V'!$E391:$L392,0)</f>
        <v>0</v>
      </c>
      <c r="F416" s="9">
        <f>IF('Ctrl+V'!P391=1,'Ctrl+V'!$F391:$L392,0)</f>
        <v>0</v>
      </c>
      <c r="G416">
        <f>IF('Ctrl+V'!P391=1,'Ctrl+V'!$G391:$L392,0)</f>
        <v>0</v>
      </c>
      <c r="H416">
        <f>IF('Ctrl+V'!P391=1,'Ctrl+V'!$H391:$L392,0)</f>
        <v>0</v>
      </c>
      <c r="I416" t="e">
        <f>VLOOKUP('Ctrl+V'!I391,DATA!$G$1:$H$601,2,0)</f>
        <v>#N/A</v>
      </c>
      <c r="J416" s="9">
        <f>IF('Ctrl+V'!P391=1,'Ctrl+V'!$J391:$L392,0)</f>
        <v>0</v>
      </c>
      <c r="K416" s="9">
        <f>IF('Ctrl+V'!P391=1,'Ctrl+V'!$K391:$L392,0)</f>
        <v>0</v>
      </c>
      <c r="L416">
        <f>IF('Ctrl+V'!P391=1,'Ctrl+V'!$L391:$L392,0)</f>
        <v>0</v>
      </c>
      <c r="M416">
        <f>IF('Ctrl+V'!P391=1,'Ctrl+V'!$M391:$M392,0)</f>
        <v>0</v>
      </c>
      <c r="N416">
        <f>IF('Ctrl+V'!P391=1,'Ctrl+V'!$N391:$N392,0)</f>
        <v>0</v>
      </c>
      <c r="O416">
        <f t="shared" si="17"/>
        <v>0</v>
      </c>
      <c r="P416" t="str">
        <f t="shared" si="18"/>
        <v/>
      </c>
      <c r="Q416" t="str">
        <f>IF(P416="","",MAX(Q$1:Q415)+1)</f>
        <v/>
      </c>
      <c r="R416">
        <f>IF('Ctrl+V'!P391=1,'Ctrl+V'!$O391:$O392,0)</f>
        <v>0</v>
      </c>
    </row>
    <row r="417" spans="1:18" x14ac:dyDescent="0.25">
      <c r="A417">
        <f>IF('Ctrl+V'!P392=1,'Ctrl+V'!$A392:$L393,0)</f>
        <v>0</v>
      </c>
      <c r="B417" t="e">
        <f>VLOOKUP('Ctrl+V'!B392,DATA!$A$1:$B$600,2,0)</f>
        <v>#N/A</v>
      </c>
      <c r="C417">
        <f>IF('Ctrl+V'!P392=1,'Ctrl+V'!C$2:L393,0)</f>
        <v>0</v>
      </c>
      <c r="D417" t="e">
        <f>VLOOKUP('Ctrl+V'!D392,DATA!$D$1:$E$600,2,0)</f>
        <v>#N/A</v>
      </c>
      <c r="E417" s="9">
        <f>IF('Ctrl+V'!P392=1,'Ctrl+V'!$E392:$L393,0)</f>
        <v>0</v>
      </c>
      <c r="F417" s="9">
        <f>IF('Ctrl+V'!P392=1,'Ctrl+V'!$F392:$L393,0)</f>
        <v>0</v>
      </c>
      <c r="G417">
        <f>IF('Ctrl+V'!P392=1,'Ctrl+V'!$G392:$L393,0)</f>
        <v>0</v>
      </c>
      <c r="H417">
        <f>IF('Ctrl+V'!P392=1,'Ctrl+V'!$H392:$L393,0)</f>
        <v>0</v>
      </c>
      <c r="I417" t="e">
        <f>VLOOKUP('Ctrl+V'!I392,DATA!$G$1:$H$601,2,0)</f>
        <v>#N/A</v>
      </c>
      <c r="J417" s="9">
        <f>IF('Ctrl+V'!P392=1,'Ctrl+V'!$J392:$L393,0)</f>
        <v>0</v>
      </c>
      <c r="K417" s="9">
        <f>IF('Ctrl+V'!P392=1,'Ctrl+V'!$K392:$L393,0)</f>
        <v>0</v>
      </c>
      <c r="L417">
        <f>IF('Ctrl+V'!P392=1,'Ctrl+V'!$L392:$L393,0)</f>
        <v>0</v>
      </c>
      <c r="M417">
        <f>IF('Ctrl+V'!P392=1,'Ctrl+V'!$M392:$M393,0)</f>
        <v>0</v>
      </c>
      <c r="N417">
        <f>IF('Ctrl+V'!P392=1,'Ctrl+V'!$N392:$N393,0)</f>
        <v>0</v>
      </c>
      <c r="O417">
        <f t="shared" si="17"/>
        <v>0</v>
      </c>
      <c r="P417" t="str">
        <f t="shared" si="18"/>
        <v/>
      </c>
      <c r="Q417" t="str">
        <f>IF(P417="","",MAX(Q$1:Q416)+1)</f>
        <v/>
      </c>
      <c r="R417">
        <f>IF('Ctrl+V'!P392=1,'Ctrl+V'!$O392:$O393,0)</f>
        <v>0</v>
      </c>
    </row>
    <row r="418" spans="1:18" x14ac:dyDescent="0.25">
      <c r="A418">
        <f>IF('Ctrl+V'!P393=1,'Ctrl+V'!$A393:$L394,0)</f>
        <v>0</v>
      </c>
      <c r="B418" t="e">
        <f>VLOOKUP('Ctrl+V'!B393,DATA!$A$1:$B$600,2,0)</f>
        <v>#N/A</v>
      </c>
      <c r="C418">
        <f>IF('Ctrl+V'!P393=1,'Ctrl+V'!C$2:L394,0)</f>
        <v>0</v>
      </c>
      <c r="D418" t="e">
        <f>VLOOKUP('Ctrl+V'!D393,DATA!$D$1:$E$600,2,0)</f>
        <v>#N/A</v>
      </c>
      <c r="E418" s="9">
        <f>IF('Ctrl+V'!P393=1,'Ctrl+V'!$E393:$L394,0)</f>
        <v>0</v>
      </c>
      <c r="F418" s="9">
        <f>IF('Ctrl+V'!P393=1,'Ctrl+V'!$F393:$L394,0)</f>
        <v>0</v>
      </c>
      <c r="G418">
        <f>IF('Ctrl+V'!P393=1,'Ctrl+V'!$G393:$L394,0)</f>
        <v>0</v>
      </c>
      <c r="H418">
        <f>IF('Ctrl+V'!P393=1,'Ctrl+V'!$H393:$L394,0)</f>
        <v>0</v>
      </c>
      <c r="I418" t="e">
        <f>VLOOKUP('Ctrl+V'!I393,DATA!$G$1:$H$601,2,0)</f>
        <v>#N/A</v>
      </c>
      <c r="J418" s="9">
        <f>IF('Ctrl+V'!P393=1,'Ctrl+V'!$J393:$L394,0)</f>
        <v>0</v>
      </c>
      <c r="K418" s="9">
        <f>IF('Ctrl+V'!P393=1,'Ctrl+V'!$K393:$L394,0)</f>
        <v>0</v>
      </c>
      <c r="L418">
        <f>IF('Ctrl+V'!P393=1,'Ctrl+V'!$L393:$L394,0)</f>
        <v>0</v>
      </c>
      <c r="M418">
        <f>IF('Ctrl+V'!P393=1,'Ctrl+V'!$M393:$M394,0)</f>
        <v>0</v>
      </c>
      <c r="N418">
        <f>IF('Ctrl+V'!P393=1,'Ctrl+V'!$N393:$N394,0)</f>
        <v>0</v>
      </c>
      <c r="O418">
        <f t="shared" si="17"/>
        <v>0</v>
      </c>
      <c r="P418" t="str">
        <f t="shared" si="18"/>
        <v/>
      </c>
      <c r="Q418" t="str">
        <f>IF(P418="","",MAX(Q$1:Q417)+1)</f>
        <v/>
      </c>
      <c r="R418">
        <f>IF('Ctrl+V'!P393=1,'Ctrl+V'!$O393:$O394,0)</f>
        <v>0</v>
      </c>
    </row>
    <row r="419" spans="1:18" x14ac:dyDescent="0.25">
      <c r="A419">
        <f>IF('Ctrl+V'!P394=1,'Ctrl+V'!$A394:$L395,0)</f>
        <v>0</v>
      </c>
      <c r="B419" t="e">
        <f>VLOOKUP('Ctrl+V'!B394,DATA!$A$1:$B$600,2,0)</f>
        <v>#N/A</v>
      </c>
      <c r="C419">
        <f>IF('Ctrl+V'!P394=1,'Ctrl+V'!C$2:L395,0)</f>
        <v>0</v>
      </c>
      <c r="D419" t="e">
        <f>VLOOKUP('Ctrl+V'!D394,DATA!$D$1:$E$600,2,0)</f>
        <v>#N/A</v>
      </c>
      <c r="E419" s="9">
        <f>IF('Ctrl+V'!P394=1,'Ctrl+V'!$E394:$L395,0)</f>
        <v>0</v>
      </c>
      <c r="F419" s="9">
        <f>IF('Ctrl+V'!P394=1,'Ctrl+V'!$F394:$L395,0)</f>
        <v>0</v>
      </c>
      <c r="G419">
        <f>IF('Ctrl+V'!P394=1,'Ctrl+V'!$G394:$L395,0)</f>
        <v>0</v>
      </c>
      <c r="H419">
        <f>IF('Ctrl+V'!P394=1,'Ctrl+V'!$H394:$L395,0)</f>
        <v>0</v>
      </c>
      <c r="I419" t="e">
        <f>VLOOKUP('Ctrl+V'!I394,DATA!$G$1:$H$601,2,0)</f>
        <v>#N/A</v>
      </c>
      <c r="J419" s="9">
        <f>IF('Ctrl+V'!P394=1,'Ctrl+V'!$J394:$L395,0)</f>
        <v>0</v>
      </c>
      <c r="K419" s="9">
        <f>IF('Ctrl+V'!P394=1,'Ctrl+V'!$K394:$L395,0)</f>
        <v>0</v>
      </c>
      <c r="L419">
        <f>IF('Ctrl+V'!P394=1,'Ctrl+V'!$L394:$L395,0)</f>
        <v>0</v>
      </c>
      <c r="M419">
        <f>IF('Ctrl+V'!P394=1,'Ctrl+V'!$M394:$M395,0)</f>
        <v>0</v>
      </c>
      <c r="N419">
        <f>IF('Ctrl+V'!P394=1,'Ctrl+V'!$N394:$N395,0)</f>
        <v>0</v>
      </c>
      <c r="O419">
        <f t="shared" si="17"/>
        <v>0</v>
      </c>
      <c r="P419" t="str">
        <f t="shared" si="18"/>
        <v/>
      </c>
      <c r="Q419" t="str">
        <f>IF(P419="","",MAX(Q$1:Q418)+1)</f>
        <v/>
      </c>
      <c r="R419">
        <f>IF('Ctrl+V'!P394=1,'Ctrl+V'!$O394:$O395,0)</f>
        <v>0</v>
      </c>
    </row>
    <row r="420" spans="1:18" x14ac:dyDescent="0.25">
      <c r="A420">
        <f>IF('Ctrl+V'!P395=1,'Ctrl+V'!$A395:$L396,0)</f>
        <v>0</v>
      </c>
      <c r="B420" t="e">
        <f>VLOOKUP('Ctrl+V'!B395,DATA!$A$1:$B$600,2,0)</f>
        <v>#N/A</v>
      </c>
      <c r="C420">
        <f>IF('Ctrl+V'!P395=1,'Ctrl+V'!C$2:L396,0)</f>
        <v>0</v>
      </c>
      <c r="D420" t="e">
        <f>VLOOKUP('Ctrl+V'!D395,DATA!$D$1:$E$600,2,0)</f>
        <v>#N/A</v>
      </c>
      <c r="E420" s="9">
        <f>IF('Ctrl+V'!P395=1,'Ctrl+V'!$E395:$L396,0)</f>
        <v>0</v>
      </c>
      <c r="F420" s="9">
        <f>IF('Ctrl+V'!P395=1,'Ctrl+V'!$F395:$L396,0)</f>
        <v>0</v>
      </c>
      <c r="G420">
        <f>IF('Ctrl+V'!P395=1,'Ctrl+V'!$G395:$L396,0)</f>
        <v>0</v>
      </c>
      <c r="H420">
        <f>IF('Ctrl+V'!P395=1,'Ctrl+V'!$H395:$L396,0)</f>
        <v>0</v>
      </c>
      <c r="I420" t="e">
        <f>VLOOKUP('Ctrl+V'!I395,DATA!$G$1:$H$601,2,0)</f>
        <v>#N/A</v>
      </c>
      <c r="J420" s="9">
        <f>IF('Ctrl+V'!P395=1,'Ctrl+V'!$J395:$L396,0)</f>
        <v>0</v>
      </c>
      <c r="K420" s="9">
        <f>IF('Ctrl+V'!P395=1,'Ctrl+V'!$K395:$L396,0)</f>
        <v>0</v>
      </c>
      <c r="L420">
        <f>IF('Ctrl+V'!P395=1,'Ctrl+V'!$L395:$L396,0)</f>
        <v>0</v>
      </c>
      <c r="M420">
        <f>IF('Ctrl+V'!P395=1,'Ctrl+V'!$M395:$M396,0)</f>
        <v>0</v>
      </c>
      <c r="N420">
        <f>IF('Ctrl+V'!P395=1,'Ctrl+V'!$N395:$N396,0)</f>
        <v>0</v>
      </c>
      <c r="O420">
        <f t="shared" si="17"/>
        <v>0</v>
      </c>
      <c r="P420" t="str">
        <f t="shared" si="18"/>
        <v/>
      </c>
      <c r="Q420" t="str">
        <f>IF(P420="","",MAX(Q$1:Q419)+1)</f>
        <v/>
      </c>
      <c r="R420">
        <f>IF('Ctrl+V'!P395=1,'Ctrl+V'!$O395:$O396,0)</f>
        <v>0</v>
      </c>
    </row>
    <row r="421" spans="1:18" x14ac:dyDescent="0.25">
      <c r="A421">
        <f>IF('Ctrl+V'!P396=1,'Ctrl+V'!$A396:$L397,0)</f>
        <v>0</v>
      </c>
      <c r="B421" t="e">
        <f>VLOOKUP('Ctrl+V'!B396,DATA!$A$1:$B$600,2,0)</f>
        <v>#N/A</v>
      </c>
      <c r="C421">
        <f>IF('Ctrl+V'!P396=1,'Ctrl+V'!C$2:L397,0)</f>
        <v>0</v>
      </c>
      <c r="D421" t="e">
        <f>VLOOKUP('Ctrl+V'!D396,DATA!$D$1:$E$600,2,0)</f>
        <v>#N/A</v>
      </c>
      <c r="E421" s="9">
        <f>IF('Ctrl+V'!P396=1,'Ctrl+V'!$E396:$L397,0)</f>
        <v>0</v>
      </c>
      <c r="F421" s="9">
        <f>IF('Ctrl+V'!P396=1,'Ctrl+V'!$F396:$L397,0)</f>
        <v>0</v>
      </c>
      <c r="G421">
        <f>IF('Ctrl+V'!P396=1,'Ctrl+V'!$G396:$L397,0)</f>
        <v>0</v>
      </c>
      <c r="H421">
        <f>IF('Ctrl+V'!P396=1,'Ctrl+V'!$H396:$L397,0)</f>
        <v>0</v>
      </c>
      <c r="I421" t="e">
        <f>VLOOKUP('Ctrl+V'!I396,DATA!$G$1:$H$601,2,0)</f>
        <v>#N/A</v>
      </c>
      <c r="J421" s="9">
        <f>IF('Ctrl+V'!P396=1,'Ctrl+V'!$J396:$L397,0)</f>
        <v>0</v>
      </c>
      <c r="K421" s="9">
        <f>IF('Ctrl+V'!P396=1,'Ctrl+V'!$K396:$L397,0)</f>
        <v>0</v>
      </c>
      <c r="L421">
        <f>IF('Ctrl+V'!P396=1,'Ctrl+V'!$L396:$L397,0)</f>
        <v>0</v>
      </c>
      <c r="M421">
        <f>IF('Ctrl+V'!P396=1,'Ctrl+V'!$M396:$M397,0)</f>
        <v>0</v>
      </c>
      <c r="N421">
        <f>IF('Ctrl+V'!P396=1,'Ctrl+V'!$N396:$N397,0)</f>
        <v>0</v>
      </c>
      <c r="O421">
        <f t="shared" si="17"/>
        <v>0</v>
      </c>
      <c r="P421" t="str">
        <f t="shared" si="18"/>
        <v/>
      </c>
      <c r="Q421" t="str">
        <f>IF(P421="","",MAX(Q$1:Q420)+1)</f>
        <v/>
      </c>
      <c r="R421">
        <f>IF('Ctrl+V'!P396=1,'Ctrl+V'!$O396:$O397,0)</f>
        <v>0</v>
      </c>
    </row>
    <row r="422" spans="1:18" x14ac:dyDescent="0.25">
      <c r="A422">
        <f>IF('Ctrl+V'!P397=1,'Ctrl+V'!$A397:$L398,0)</f>
        <v>0</v>
      </c>
      <c r="B422" t="e">
        <f>VLOOKUP('Ctrl+V'!B397,DATA!$A$1:$B$600,2,0)</f>
        <v>#N/A</v>
      </c>
      <c r="C422">
        <f>IF('Ctrl+V'!P397=1,'Ctrl+V'!C$2:L398,0)</f>
        <v>0</v>
      </c>
      <c r="D422" t="e">
        <f>VLOOKUP('Ctrl+V'!D397,DATA!$D$1:$E$600,2,0)</f>
        <v>#N/A</v>
      </c>
      <c r="E422" s="9">
        <f>IF('Ctrl+V'!P397=1,'Ctrl+V'!$E397:$L398,0)</f>
        <v>0</v>
      </c>
      <c r="F422" s="9">
        <f>IF('Ctrl+V'!P397=1,'Ctrl+V'!$F397:$L398,0)</f>
        <v>0</v>
      </c>
      <c r="G422">
        <f>IF('Ctrl+V'!P397=1,'Ctrl+V'!$G397:$L398,0)</f>
        <v>0</v>
      </c>
      <c r="H422">
        <f>IF('Ctrl+V'!P397=1,'Ctrl+V'!$H397:$L398,0)</f>
        <v>0</v>
      </c>
      <c r="I422" t="e">
        <f>VLOOKUP('Ctrl+V'!I397,DATA!$G$1:$H$601,2,0)</f>
        <v>#N/A</v>
      </c>
      <c r="J422" s="9">
        <f>IF('Ctrl+V'!P397=1,'Ctrl+V'!$J397:$L398,0)</f>
        <v>0</v>
      </c>
      <c r="K422" s="9">
        <f>IF('Ctrl+V'!P397=1,'Ctrl+V'!$K397:$L398,0)</f>
        <v>0</v>
      </c>
      <c r="L422">
        <f>IF('Ctrl+V'!P397=1,'Ctrl+V'!$L397:$L398,0)</f>
        <v>0</v>
      </c>
      <c r="M422">
        <f>IF('Ctrl+V'!P397=1,'Ctrl+V'!$M397:$M398,0)</f>
        <v>0</v>
      </c>
      <c r="N422">
        <f>IF('Ctrl+V'!P397=1,'Ctrl+V'!$N397:$N398,0)</f>
        <v>0</v>
      </c>
      <c r="O422">
        <f t="shared" si="17"/>
        <v>0</v>
      </c>
      <c r="P422" t="str">
        <f t="shared" si="18"/>
        <v/>
      </c>
      <c r="Q422" t="str">
        <f>IF(P422="","",MAX(Q$1:Q421)+1)</f>
        <v/>
      </c>
      <c r="R422">
        <f>IF('Ctrl+V'!P397=1,'Ctrl+V'!$O397:$O398,0)</f>
        <v>0</v>
      </c>
    </row>
    <row r="423" spans="1:18" x14ac:dyDescent="0.25">
      <c r="A423">
        <f>IF('Ctrl+V'!P398=1,'Ctrl+V'!$A398:$L399,0)</f>
        <v>0</v>
      </c>
      <c r="B423" t="e">
        <f>VLOOKUP('Ctrl+V'!B398,DATA!$A$1:$B$600,2,0)</f>
        <v>#N/A</v>
      </c>
      <c r="C423">
        <f>IF('Ctrl+V'!P398=1,'Ctrl+V'!C$2:L399,0)</f>
        <v>0</v>
      </c>
      <c r="D423" t="e">
        <f>VLOOKUP('Ctrl+V'!D398,DATA!$D$1:$E$600,2,0)</f>
        <v>#N/A</v>
      </c>
      <c r="E423" s="9">
        <f>IF('Ctrl+V'!P398=1,'Ctrl+V'!$E398:$L399,0)</f>
        <v>0</v>
      </c>
      <c r="F423" s="9">
        <f>IF('Ctrl+V'!P398=1,'Ctrl+V'!$F398:$L399,0)</f>
        <v>0</v>
      </c>
      <c r="G423">
        <f>IF('Ctrl+V'!P398=1,'Ctrl+V'!$G398:$L399,0)</f>
        <v>0</v>
      </c>
      <c r="H423">
        <f>IF('Ctrl+V'!P398=1,'Ctrl+V'!$H398:$L399,0)</f>
        <v>0</v>
      </c>
      <c r="I423" t="e">
        <f>VLOOKUP('Ctrl+V'!I398,DATA!$G$1:$H$601,2,0)</f>
        <v>#N/A</v>
      </c>
      <c r="J423" s="9">
        <f>IF('Ctrl+V'!P398=1,'Ctrl+V'!$J398:$L399,0)</f>
        <v>0</v>
      </c>
      <c r="K423" s="9">
        <f>IF('Ctrl+V'!P398=1,'Ctrl+V'!$K398:$L399,0)</f>
        <v>0</v>
      </c>
      <c r="L423">
        <f>IF('Ctrl+V'!P398=1,'Ctrl+V'!$L398:$L399,0)</f>
        <v>0</v>
      </c>
      <c r="M423">
        <f>IF('Ctrl+V'!P398=1,'Ctrl+V'!$M398:$M399,0)</f>
        <v>0</v>
      </c>
      <c r="N423">
        <f>IF('Ctrl+V'!P398=1,'Ctrl+V'!$N398:$N399,0)</f>
        <v>0</v>
      </c>
      <c r="O423">
        <f t="shared" si="17"/>
        <v>0</v>
      </c>
      <c r="P423" t="str">
        <f t="shared" si="18"/>
        <v/>
      </c>
      <c r="Q423" t="str">
        <f>IF(P423="","",MAX(Q$1:Q422)+1)</f>
        <v/>
      </c>
      <c r="R423">
        <f>IF('Ctrl+V'!P398=1,'Ctrl+V'!$O398:$O399,0)</f>
        <v>0</v>
      </c>
    </row>
    <row r="424" spans="1:18" x14ac:dyDescent="0.25">
      <c r="A424">
        <f>IF('Ctrl+V'!P399=1,'Ctrl+V'!$A399:$L400,0)</f>
        <v>0</v>
      </c>
      <c r="B424" t="e">
        <f>VLOOKUP('Ctrl+V'!B399,DATA!$A$1:$B$600,2,0)</f>
        <v>#N/A</v>
      </c>
      <c r="C424">
        <f>IF('Ctrl+V'!P399=1,'Ctrl+V'!C$2:L400,0)</f>
        <v>0</v>
      </c>
      <c r="D424" t="e">
        <f>VLOOKUP('Ctrl+V'!D399,DATA!$D$1:$E$600,2,0)</f>
        <v>#N/A</v>
      </c>
      <c r="E424" s="9">
        <f>IF('Ctrl+V'!P399=1,'Ctrl+V'!$E399:$L400,0)</f>
        <v>0</v>
      </c>
      <c r="F424" s="9">
        <f>IF('Ctrl+V'!P399=1,'Ctrl+V'!$F399:$L400,0)</f>
        <v>0</v>
      </c>
      <c r="G424">
        <f>IF('Ctrl+V'!P399=1,'Ctrl+V'!$G399:$L400,0)</f>
        <v>0</v>
      </c>
      <c r="H424">
        <f>IF('Ctrl+V'!P399=1,'Ctrl+V'!$H399:$L400,0)</f>
        <v>0</v>
      </c>
      <c r="I424" t="e">
        <f>VLOOKUP('Ctrl+V'!I399,DATA!$G$1:$H$601,2,0)</f>
        <v>#N/A</v>
      </c>
      <c r="J424" s="9">
        <f>IF('Ctrl+V'!P399=1,'Ctrl+V'!$J399:$L400,0)</f>
        <v>0</v>
      </c>
      <c r="K424" s="9">
        <f>IF('Ctrl+V'!P399=1,'Ctrl+V'!$K399:$L400,0)</f>
        <v>0</v>
      </c>
      <c r="L424">
        <f>IF('Ctrl+V'!P399=1,'Ctrl+V'!$L399:$L400,0)</f>
        <v>0</v>
      </c>
      <c r="M424">
        <f>IF('Ctrl+V'!P399=1,'Ctrl+V'!$M399:$M400,0)</f>
        <v>0</v>
      </c>
      <c r="N424">
        <f>IF('Ctrl+V'!P399=1,'Ctrl+V'!$N399:$N400,0)</f>
        <v>0</v>
      </c>
      <c r="O424">
        <f t="shared" si="17"/>
        <v>0</v>
      </c>
      <c r="P424" t="str">
        <f t="shared" si="18"/>
        <v/>
      </c>
      <c r="Q424" t="str">
        <f>IF(P424="","",MAX(Q$1:Q423)+1)</f>
        <v/>
      </c>
      <c r="R424">
        <f>IF('Ctrl+V'!P399=1,'Ctrl+V'!$O399:$O400,0)</f>
        <v>0</v>
      </c>
    </row>
    <row r="425" spans="1:18" x14ac:dyDescent="0.25">
      <c r="A425">
        <f>IF('Ctrl+V'!P400=1,'Ctrl+V'!$A400:$L401,0)</f>
        <v>0</v>
      </c>
      <c r="B425" t="e">
        <f>VLOOKUP('Ctrl+V'!B400,DATA!$A$1:$B$600,2,0)</f>
        <v>#N/A</v>
      </c>
      <c r="C425">
        <f>IF('Ctrl+V'!P400=1,'Ctrl+V'!C$2:L401,0)</f>
        <v>0</v>
      </c>
      <c r="D425" t="e">
        <f>VLOOKUP('Ctrl+V'!D400,DATA!$D$1:$E$600,2,0)</f>
        <v>#N/A</v>
      </c>
      <c r="E425" s="9">
        <f>IF('Ctrl+V'!P400=1,'Ctrl+V'!$E400:$L401,0)</f>
        <v>0</v>
      </c>
      <c r="F425" s="9">
        <f>IF('Ctrl+V'!P400=1,'Ctrl+V'!$F400:$L401,0)</f>
        <v>0</v>
      </c>
      <c r="G425">
        <f>IF('Ctrl+V'!P400=1,'Ctrl+V'!$G400:$L401,0)</f>
        <v>0</v>
      </c>
      <c r="H425">
        <f>IF('Ctrl+V'!P400=1,'Ctrl+V'!$H400:$L401,0)</f>
        <v>0</v>
      </c>
      <c r="I425" t="e">
        <f>VLOOKUP('Ctrl+V'!I400,DATA!$G$1:$H$601,2,0)</f>
        <v>#N/A</v>
      </c>
      <c r="J425" s="9">
        <f>IF('Ctrl+V'!P400=1,'Ctrl+V'!$J400:$L401,0)</f>
        <v>0</v>
      </c>
      <c r="K425" s="9">
        <f>IF('Ctrl+V'!P400=1,'Ctrl+V'!$K400:$L401,0)</f>
        <v>0</v>
      </c>
      <c r="L425">
        <f>IF('Ctrl+V'!P400=1,'Ctrl+V'!$L400:$L401,0)</f>
        <v>0</v>
      </c>
      <c r="M425">
        <f>IF('Ctrl+V'!P400=1,'Ctrl+V'!$M400:$M401,0)</f>
        <v>0</v>
      </c>
      <c r="N425">
        <f>IF('Ctrl+V'!P400=1,'Ctrl+V'!$N400:$N401,0)</f>
        <v>0</v>
      </c>
      <c r="O425">
        <f t="shared" si="17"/>
        <v>0</v>
      </c>
      <c r="P425" t="str">
        <f t="shared" si="18"/>
        <v/>
      </c>
      <c r="Q425" t="str">
        <f>IF(P425="","",MAX(Q$1:Q424)+1)</f>
        <v/>
      </c>
      <c r="R425">
        <f>IF('Ctrl+V'!P400=1,'Ctrl+V'!$O400:$O401,0)</f>
        <v>0</v>
      </c>
    </row>
    <row r="426" spans="1:18" x14ac:dyDescent="0.25">
      <c r="A426">
        <f>IF('Ctrl+V'!P401=1,'Ctrl+V'!$A401:$L402,0)</f>
        <v>0</v>
      </c>
      <c r="B426" t="e">
        <f>VLOOKUP('Ctrl+V'!B401,DATA!$A$1:$B$600,2,0)</f>
        <v>#N/A</v>
      </c>
      <c r="C426">
        <f>IF('Ctrl+V'!P401=1,'Ctrl+V'!C$2:L402,0)</f>
        <v>0</v>
      </c>
      <c r="D426" t="e">
        <f>VLOOKUP('Ctrl+V'!D401,DATA!$D$1:$E$600,2,0)</f>
        <v>#N/A</v>
      </c>
      <c r="E426" s="9">
        <f>IF('Ctrl+V'!P401=1,'Ctrl+V'!$E401:$L402,0)</f>
        <v>0</v>
      </c>
      <c r="F426" s="9">
        <f>IF('Ctrl+V'!P401=1,'Ctrl+V'!$F401:$L402,0)</f>
        <v>0</v>
      </c>
      <c r="G426">
        <f>IF('Ctrl+V'!P401=1,'Ctrl+V'!$G401:$L402,0)</f>
        <v>0</v>
      </c>
      <c r="H426">
        <f>IF('Ctrl+V'!P401=1,'Ctrl+V'!$H401:$L402,0)</f>
        <v>0</v>
      </c>
      <c r="I426" t="e">
        <f>VLOOKUP('Ctrl+V'!I401,DATA!$G$1:$H$601,2,0)</f>
        <v>#N/A</v>
      </c>
      <c r="J426" s="9">
        <f>IF('Ctrl+V'!P401=1,'Ctrl+V'!$J401:$L402,0)</f>
        <v>0</v>
      </c>
      <c r="K426" s="9">
        <f>IF('Ctrl+V'!P401=1,'Ctrl+V'!$K401:$L402,0)</f>
        <v>0</v>
      </c>
      <c r="L426">
        <f>IF('Ctrl+V'!P401=1,'Ctrl+V'!$L401:$L402,0)</f>
        <v>0</v>
      </c>
      <c r="M426">
        <f>IF('Ctrl+V'!P401=1,'Ctrl+V'!$M401:$M402,0)</f>
        <v>0</v>
      </c>
      <c r="N426">
        <f>IF('Ctrl+V'!P401=1,'Ctrl+V'!$N401:$N402,0)</f>
        <v>0</v>
      </c>
      <c r="O426">
        <f t="shared" si="17"/>
        <v>0</v>
      </c>
      <c r="P426" t="str">
        <f t="shared" si="18"/>
        <v/>
      </c>
      <c r="Q426" t="str">
        <f>IF(P426="","",MAX(Q$1:Q425)+1)</f>
        <v/>
      </c>
      <c r="R426">
        <f>IF('Ctrl+V'!P401=1,'Ctrl+V'!$O401:$O402,0)</f>
        <v>0</v>
      </c>
    </row>
    <row r="427" spans="1:18" x14ac:dyDescent="0.25">
      <c r="A427">
        <f>IF('Ctrl+V'!P402=1,'Ctrl+V'!$A402:$L403,0)</f>
        <v>0</v>
      </c>
      <c r="B427" t="e">
        <f>VLOOKUP('Ctrl+V'!B402,DATA!$A$1:$B$600,2,0)</f>
        <v>#N/A</v>
      </c>
      <c r="C427">
        <f>IF('Ctrl+V'!P402=1,'Ctrl+V'!C$2:L403,0)</f>
        <v>0</v>
      </c>
      <c r="D427" t="e">
        <f>VLOOKUP('Ctrl+V'!D402,DATA!$D$1:$E$600,2,0)</f>
        <v>#N/A</v>
      </c>
      <c r="E427" s="9">
        <f>IF('Ctrl+V'!P402=1,'Ctrl+V'!$E402:$L403,0)</f>
        <v>0</v>
      </c>
      <c r="F427" s="9">
        <f>IF('Ctrl+V'!P402=1,'Ctrl+V'!$F402:$L403,0)</f>
        <v>0</v>
      </c>
      <c r="G427">
        <f>IF('Ctrl+V'!P402=1,'Ctrl+V'!$G402:$L403,0)</f>
        <v>0</v>
      </c>
      <c r="H427">
        <f>IF('Ctrl+V'!P402=1,'Ctrl+V'!$H402:$L403,0)</f>
        <v>0</v>
      </c>
      <c r="I427" t="e">
        <f>VLOOKUP('Ctrl+V'!I402,DATA!$G$1:$H$601,2,0)</f>
        <v>#N/A</v>
      </c>
      <c r="J427" s="9">
        <f>IF('Ctrl+V'!P402=1,'Ctrl+V'!$J402:$L403,0)</f>
        <v>0</v>
      </c>
      <c r="K427" s="9">
        <f>IF('Ctrl+V'!P402=1,'Ctrl+V'!$K402:$L403,0)</f>
        <v>0</v>
      </c>
      <c r="L427">
        <f>IF('Ctrl+V'!P402=1,'Ctrl+V'!$L402:$L403,0)</f>
        <v>0</v>
      </c>
      <c r="M427">
        <f>IF('Ctrl+V'!P402=1,'Ctrl+V'!$M402:$M403,0)</f>
        <v>0</v>
      </c>
      <c r="N427">
        <f>IF('Ctrl+V'!P402=1,'Ctrl+V'!$N402:$N403,0)</f>
        <v>0</v>
      </c>
      <c r="O427">
        <f t="shared" si="17"/>
        <v>0</v>
      </c>
      <c r="P427" t="str">
        <f t="shared" si="18"/>
        <v/>
      </c>
      <c r="Q427" t="str">
        <f>IF(P427="","",MAX(Q$1:Q426)+1)</f>
        <v/>
      </c>
      <c r="R427">
        <f>IF('Ctrl+V'!P402=1,'Ctrl+V'!$O402:$O403,0)</f>
        <v>0</v>
      </c>
    </row>
    <row r="428" spans="1:18" x14ac:dyDescent="0.25">
      <c r="A428">
        <f>IF('Ctrl+V'!P403=1,'Ctrl+V'!$A403:$L404,0)</f>
        <v>0</v>
      </c>
      <c r="B428" t="e">
        <f>VLOOKUP('Ctrl+V'!B403,DATA!$A$1:$B$600,2,0)</f>
        <v>#N/A</v>
      </c>
      <c r="C428">
        <f>IF('Ctrl+V'!P403=1,'Ctrl+V'!C$2:L404,0)</f>
        <v>0</v>
      </c>
      <c r="D428" t="e">
        <f>VLOOKUP('Ctrl+V'!D403,DATA!$D$1:$E$600,2,0)</f>
        <v>#N/A</v>
      </c>
      <c r="E428" s="9">
        <f>IF('Ctrl+V'!P403=1,'Ctrl+V'!$E403:$L404,0)</f>
        <v>0</v>
      </c>
      <c r="F428" s="9">
        <f>IF('Ctrl+V'!P403=1,'Ctrl+V'!$F403:$L404,0)</f>
        <v>0</v>
      </c>
      <c r="G428">
        <f>IF('Ctrl+V'!P403=1,'Ctrl+V'!$G403:$L404,0)</f>
        <v>0</v>
      </c>
      <c r="H428">
        <f>IF('Ctrl+V'!P403=1,'Ctrl+V'!$H403:$L404,0)</f>
        <v>0</v>
      </c>
      <c r="I428" t="e">
        <f>VLOOKUP('Ctrl+V'!I403,DATA!$G$1:$H$601,2,0)</f>
        <v>#N/A</v>
      </c>
      <c r="J428" s="9">
        <f>IF('Ctrl+V'!P403=1,'Ctrl+V'!$J403:$L404,0)</f>
        <v>0</v>
      </c>
      <c r="K428" s="9">
        <f>IF('Ctrl+V'!P403=1,'Ctrl+V'!$K403:$L404,0)</f>
        <v>0</v>
      </c>
      <c r="L428">
        <f>IF('Ctrl+V'!P403=1,'Ctrl+V'!$L403:$L404,0)</f>
        <v>0</v>
      </c>
      <c r="M428">
        <f>IF('Ctrl+V'!P403=1,'Ctrl+V'!$M403:$M404,0)</f>
        <v>0</v>
      </c>
      <c r="N428">
        <f>IF('Ctrl+V'!P403=1,'Ctrl+V'!$N403:$N404,0)</f>
        <v>0</v>
      </c>
      <c r="O428">
        <f t="shared" si="17"/>
        <v>0</v>
      </c>
      <c r="P428" t="str">
        <f t="shared" si="18"/>
        <v/>
      </c>
      <c r="Q428" t="str">
        <f>IF(P428="","",MAX(Q$1:Q427)+1)</f>
        <v/>
      </c>
      <c r="R428">
        <f>IF('Ctrl+V'!P403=1,'Ctrl+V'!$O403:$O404,0)</f>
        <v>0</v>
      </c>
    </row>
    <row r="429" spans="1:18" x14ac:dyDescent="0.25">
      <c r="A429">
        <f>IF('Ctrl+V'!P404=1,'Ctrl+V'!$A404:$L405,0)</f>
        <v>0</v>
      </c>
      <c r="B429" t="e">
        <f>VLOOKUP('Ctrl+V'!B404,DATA!$A$1:$B$600,2,0)</f>
        <v>#N/A</v>
      </c>
      <c r="C429">
        <f>IF('Ctrl+V'!P404=1,'Ctrl+V'!C$2:L405,0)</f>
        <v>0</v>
      </c>
      <c r="D429" t="e">
        <f>VLOOKUP('Ctrl+V'!D404,DATA!$D$1:$E$600,2,0)</f>
        <v>#N/A</v>
      </c>
      <c r="E429" s="9">
        <f>IF('Ctrl+V'!P404=1,'Ctrl+V'!$E404:$L405,0)</f>
        <v>0</v>
      </c>
      <c r="F429" s="9">
        <f>IF('Ctrl+V'!P404=1,'Ctrl+V'!$F404:$L405,0)</f>
        <v>0</v>
      </c>
      <c r="G429">
        <f>IF('Ctrl+V'!P404=1,'Ctrl+V'!$G404:$L405,0)</f>
        <v>0</v>
      </c>
      <c r="H429">
        <f>IF('Ctrl+V'!P404=1,'Ctrl+V'!$H404:$L405,0)</f>
        <v>0</v>
      </c>
      <c r="I429" t="e">
        <f>VLOOKUP('Ctrl+V'!I404,DATA!$G$1:$H$601,2,0)</f>
        <v>#N/A</v>
      </c>
      <c r="J429" s="9">
        <f>IF('Ctrl+V'!P404=1,'Ctrl+V'!$J404:$L405,0)</f>
        <v>0</v>
      </c>
      <c r="K429" s="9">
        <f>IF('Ctrl+V'!P404=1,'Ctrl+V'!$K404:$L405,0)</f>
        <v>0</v>
      </c>
      <c r="L429">
        <f>IF('Ctrl+V'!P404=1,'Ctrl+V'!$L404:$L405,0)</f>
        <v>0</v>
      </c>
      <c r="M429">
        <f>IF('Ctrl+V'!P404=1,'Ctrl+V'!$M404:$M405,0)</f>
        <v>0</v>
      </c>
      <c r="N429">
        <f>IF('Ctrl+V'!P404=1,'Ctrl+V'!$N404:$N405,0)</f>
        <v>0</v>
      </c>
      <c r="O429">
        <f t="shared" si="17"/>
        <v>0</v>
      </c>
      <c r="P429" t="str">
        <f t="shared" si="18"/>
        <v/>
      </c>
      <c r="Q429" t="str">
        <f>IF(P429="","",MAX(Q$1:Q428)+1)</f>
        <v/>
      </c>
      <c r="R429">
        <f>IF('Ctrl+V'!P404=1,'Ctrl+V'!$O404:$O405,0)</f>
        <v>0</v>
      </c>
    </row>
    <row r="430" spans="1:18" x14ac:dyDescent="0.25">
      <c r="A430">
        <f>IF('Ctrl+V'!P405=1,'Ctrl+V'!$A405:$L406,0)</f>
        <v>0</v>
      </c>
      <c r="B430" t="e">
        <f>VLOOKUP('Ctrl+V'!B405,DATA!$A$1:$B$600,2,0)</f>
        <v>#N/A</v>
      </c>
      <c r="C430">
        <f>IF('Ctrl+V'!P405=1,'Ctrl+V'!C$2:L406,0)</f>
        <v>0</v>
      </c>
      <c r="D430" t="e">
        <f>VLOOKUP('Ctrl+V'!D405,DATA!$D$1:$E$600,2,0)</f>
        <v>#N/A</v>
      </c>
      <c r="E430" s="9">
        <f>IF('Ctrl+V'!P405=1,'Ctrl+V'!$E405:$L406,0)</f>
        <v>0</v>
      </c>
      <c r="F430" s="9">
        <f>IF('Ctrl+V'!P405=1,'Ctrl+V'!$F405:$L406,0)</f>
        <v>0</v>
      </c>
      <c r="G430">
        <f>IF('Ctrl+V'!P405=1,'Ctrl+V'!$G405:$L406,0)</f>
        <v>0</v>
      </c>
      <c r="H430">
        <f>IF('Ctrl+V'!P405=1,'Ctrl+V'!$H405:$L406,0)</f>
        <v>0</v>
      </c>
      <c r="I430" t="e">
        <f>VLOOKUP('Ctrl+V'!I405,DATA!$G$1:$H$601,2,0)</f>
        <v>#N/A</v>
      </c>
      <c r="J430" s="9">
        <f>IF('Ctrl+V'!P405=1,'Ctrl+V'!$J405:$L406,0)</f>
        <v>0</v>
      </c>
      <c r="K430" s="9">
        <f>IF('Ctrl+V'!P405=1,'Ctrl+V'!$K405:$L406,0)</f>
        <v>0</v>
      </c>
      <c r="L430">
        <f>IF('Ctrl+V'!P405=1,'Ctrl+V'!$L405:$L406,0)</f>
        <v>0</v>
      </c>
      <c r="M430">
        <f>IF('Ctrl+V'!P405=1,'Ctrl+V'!$M405:$M406,0)</f>
        <v>0</v>
      </c>
      <c r="N430">
        <f>IF('Ctrl+V'!P405=1,'Ctrl+V'!$N405:$N406,0)</f>
        <v>0</v>
      </c>
      <c r="O430">
        <f t="shared" si="17"/>
        <v>0</v>
      </c>
      <c r="P430" t="str">
        <f t="shared" si="18"/>
        <v/>
      </c>
      <c r="Q430" t="str">
        <f>IF(P430="","",MAX(Q$1:Q429)+1)</f>
        <v/>
      </c>
      <c r="R430">
        <f>IF('Ctrl+V'!P405=1,'Ctrl+V'!$O405:$O406,0)</f>
        <v>0</v>
      </c>
    </row>
    <row r="431" spans="1:18" x14ac:dyDescent="0.25">
      <c r="A431">
        <f>IF('Ctrl+V'!P406=1,'Ctrl+V'!$A406:$L407,0)</f>
        <v>0</v>
      </c>
      <c r="B431" t="e">
        <f>VLOOKUP('Ctrl+V'!B406,DATA!$A$1:$B$600,2,0)</f>
        <v>#N/A</v>
      </c>
      <c r="C431">
        <f>IF('Ctrl+V'!P406=1,'Ctrl+V'!C$2:L407,0)</f>
        <v>0</v>
      </c>
      <c r="D431" t="e">
        <f>VLOOKUP('Ctrl+V'!D406,DATA!$D$1:$E$600,2,0)</f>
        <v>#N/A</v>
      </c>
      <c r="E431" s="9">
        <f>IF('Ctrl+V'!P406=1,'Ctrl+V'!$E406:$L407,0)</f>
        <v>0</v>
      </c>
      <c r="F431" s="9">
        <f>IF('Ctrl+V'!P406=1,'Ctrl+V'!$F406:$L407,0)</f>
        <v>0</v>
      </c>
      <c r="G431">
        <f>IF('Ctrl+V'!P406=1,'Ctrl+V'!$G406:$L407,0)</f>
        <v>0</v>
      </c>
      <c r="H431">
        <f>IF('Ctrl+V'!P406=1,'Ctrl+V'!$H406:$L407,0)</f>
        <v>0</v>
      </c>
      <c r="I431" t="e">
        <f>VLOOKUP('Ctrl+V'!I406,DATA!$G$1:$H$601,2,0)</f>
        <v>#N/A</v>
      </c>
      <c r="J431" s="9">
        <f>IF('Ctrl+V'!P406=1,'Ctrl+V'!$J406:$L407,0)</f>
        <v>0</v>
      </c>
      <c r="K431" s="9">
        <f>IF('Ctrl+V'!P406=1,'Ctrl+V'!$K406:$L407,0)</f>
        <v>0</v>
      </c>
      <c r="L431">
        <f>IF('Ctrl+V'!P406=1,'Ctrl+V'!$L406:$L407,0)</f>
        <v>0</v>
      </c>
      <c r="M431">
        <f>IF('Ctrl+V'!P406=1,'Ctrl+V'!$M406:$M407,0)</f>
        <v>0</v>
      </c>
      <c r="N431">
        <f>IF('Ctrl+V'!P406=1,'Ctrl+V'!$N406:$N407,0)</f>
        <v>0</v>
      </c>
      <c r="O431">
        <f t="shared" si="17"/>
        <v>0</v>
      </c>
      <c r="P431" t="str">
        <f t="shared" si="18"/>
        <v/>
      </c>
      <c r="Q431" t="str">
        <f>IF(P431="","",MAX(Q$1:Q430)+1)</f>
        <v/>
      </c>
      <c r="R431">
        <f>IF('Ctrl+V'!P406=1,'Ctrl+V'!$O406:$O407,0)</f>
        <v>0</v>
      </c>
    </row>
    <row r="432" spans="1:18" x14ac:dyDescent="0.25">
      <c r="A432">
        <f>IF('Ctrl+V'!P407=1,'Ctrl+V'!$A407:$L408,0)</f>
        <v>0</v>
      </c>
      <c r="B432" t="e">
        <f>VLOOKUP('Ctrl+V'!B407,DATA!$A$1:$B$600,2,0)</f>
        <v>#N/A</v>
      </c>
      <c r="C432">
        <f>IF('Ctrl+V'!P407=1,'Ctrl+V'!C$2:L408,0)</f>
        <v>0</v>
      </c>
      <c r="D432" t="e">
        <f>VLOOKUP('Ctrl+V'!D407,DATA!$D$1:$E$600,2,0)</f>
        <v>#N/A</v>
      </c>
      <c r="E432" s="9">
        <f>IF('Ctrl+V'!P407=1,'Ctrl+V'!$E407:$L408,0)</f>
        <v>0</v>
      </c>
      <c r="F432" s="9">
        <f>IF('Ctrl+V'!P407=1,'Ctrl+V'!$F407:$L408,0)</f>
        <v>0</v>
      </c>
      <c r="G432">
        <f>IF('Ctrl+V'!P407=1,'Ctrl+V'!$G407:$L408,0)</f>
        <v>0</v>
      </c>
      <c r="H432">
        <f>IF('Ctrl+V'!P407=1,'Ctrl+V'!$H407:$L408,0)</f>
        <v>0</v>
      </c>
      <c r="I432" t="e">
        <f>VLOOKUP('Ctrl+V'!I407,DATA!$G$1:$H$601,2,0)</f>
        <v>#N/A</v>
      </c>
      <c r="J432" s="9">
        <f>IF('Ctrl+V'!P407=1,'Ctrl+V'!$J407:$L408,0)</f>
        <v>0</v>
      </c>
      <c r="K432" s="9">
        <f>IF('Ctrl+V'!P407=1,'Ctrl+V'!$K407:$L408,0)</f>
        <v>0</v>
      </c>
      <c r="L432">
        <f>IF('Ctrl+V'!P407=1,'Ctrl+V'!$L407:$L408,0)</f>
        <v>0</v>
      </c>
      <c r="M432">
        <f>IF('Ctrl+V'!P407=1,'Ctrl+V'!$M407:$M408,0)</f>
        <v>0</v>
      </c>
      <c r="N432">
        <f>IF('Ctrl+V'!P407=1,'Ctrl+V'!$N407:$N408,0)</f>
        <v>0</v>
      </c>
      <c r="O432">
        <f t="shared" si="17"/>
        <v>0</v>
      </c>
      <c r="P432" t="str">
        <f t="shared" si="18"/>
        <v/>
      </c>
      <c r="Q432" t="str">
        <f>IF(P432="","",MAX(Q$1:Q431)+1)</f>
        <v/>
      </c>
      <c r="R432">
        <f>IF('Ctrl+V'!P407=1,'Ctrl+V'!$O407:$O408,0)</f>
        <v>0</v>
      </c>
    </row>
    <row r="433" spans="1:18" x14ac:dyDescent="0.25">
      <c r="A433">
        <f>IF('Ctrl+V'!P408=1,'Ctrl+V'!$A408:$L409,0)</f>
        <v>0</v>
      </c>
      <c r="B433" t="e">
        <f>VLOOKUP('Ctrl+V'!B408,DATA!$A$1:$B$600,2,0)</f>
        <v>#N/A</v>
      </c>
      <c r="C433">
        <f>IF('Ctrl+V'!P408=1,'Ctrl+V'!C$2:L409,0)</f>
        <v>0</v>
      </c>
      <c r="D433" t="e">
        <f>VLOOKUP('Ctrl+V'!D408,DATA!$D$1:$E$600,2,0)</f>
        <v>#N/A</v>
      </c>
      <c r="E433" s="9">
        <f>IF('Ctrl+V'!P408=1,'Ctrl+V'!$E408:$L409,0)</f>
        <v>0</v>
      </c>
      <c r="F433" s="9">
        <f>IF('Ctrl+V'!P408=1,'Ctrl+V'!$F408:$L409,0)</f>
        <v>0</v>
      </c>
      <c r="G433">
        <f>IF('Ctrl+V'!P408=1,'Ctrl+V'!$G408:$L409,0)</f>
        <v>0</v>
      </c>
      <c r="H433">
        <f>IF('Ctrl+V'!P408=1,'Ctrl+V'!$H408:$L409,0)</f>
        <v>0</v>
      </c>
      <c r="I433" t="e">
        <f>VLOOKUP('Ctrl+V'!I408,DATA!$G$1:$H$601,2,0)</f>
        <v>#N/A</v>
      </c>
      <c r="J433" s="9">
        <f>IF('Ctrl+V'!P408=1,'Ctrl+V'!$J408:$L409,0)</f>
        <v>0</v>
      </c>
      <c r="K433" s="9">
        <f>IF('Ctrl+V'!P408=1,'Ctrl+V'!$K408:$L409,0)</f>
        <v>0</v>
      </c>
      <c r="L433">
        <f>IF('Ctrl+V'!P408=1,'Ctrl+V'!$L408:$L409,0)</f>
        <v>0</v>
      </c>
      <c r="M433">
        <f>IF('Ctrl+V'!P408=1,'Ctrl+V'!$M408:$M409,0)</f>
        <v>0</v>
      </c>
      <c r="N433">
        <f>IF('Ctrl+V'!P408=1,'Ctrl+V'!$N408:$N409,0)</f>
        <v>0</v>
      </c>
      <c r="O433">
        <f t="shared" si="17"/>
        <v>0</v>
      </c>
      <c r="P433" t="str">
        <f t="shared" si="18"/>
        <v/>
      </c>
      <c r="Q433" t="str">
        <f>IF(P433="","",MAX(Q$1:Q432)+1)</f>
        <v/>
      </c>
      <c r="R433">
        <f>IF('Ctrl+V'!P408=1,'Ctrl+V'!$O408:$O409,0)</f>
        <v>0</v>
      </c>
    </row>
    <row r="434" spans="1:18" x14ac:dyDescent="0.25">
      <c r="A434">
        <f>IF('Ctrl+V'!P409=1,'Ctrl+V'!$A409:$L410,0)</f>
        <v>0</v>
      </c>
      <c r="B434" t="e">
        <f>VLOOKUP('Ctrl+V'!B409,DATA!$A$1:$B$600,2,0)</f>
        <v>#N/A</v>
      </c>
      <c r="C434">
        <f>IF('Ctrl+V'!P409=1,'Ctrl+V'!C$2:L410,0)</f>
        <v>0</v>
      </c>
      <c r="D434" t="e">
        <f>VLOOKUP('Ctrl+V'!D409,DATA!$D$1:$E$600,2,0)</f>
        <v>#N/A</v>
      </c>
      <c r="E434" s="9">
        <f>IF('Ctrl+V'!P409=1,'Ctrl+V'!$E409:$L410,0)</f>
        <v>0</v>
      </c>
      <c r="F434" s="9">
        <f>IF('Ctrl+V'!P409=1,'Ctrl+V'!$F409:$L410,0)</f>
        <v>0</v>
      </c>
      <c r="G434">
        <f>IF('Ctrl+V'!P409=1,'Ctrl+V'!$G409:$L410,0)</f>
        <v>0</v>
      </c>
      <c r="H434">
        <f>IF('Ctrl+V'!P409=1,'Ctrl+V'!$H409:$L410,0)</f>
        <v>0</v>
      </c>
      <c r="I434" t="e">
        <f>VLOOKUP('Ctrl+V'!I409,DATA!$G$1:$H$601,2,0)</f>
        <v>#N/A</v>
      </c>
      <c r="J434" s="9">
        <f>IF('Ctrl+V'!P409=1,'Ctrl+V'!$J409:$L410,0)</f>
        <v>0</v>
      </c>
      <c r="K434" s="9">
        <f>IF('Ctrl+V'!P409=1,'Ctrl+V'!$K409:$L410,0)</f>
        <v>0</v>
      </c>
      <c r="L434">
        <f>IF('Ctrl+V'!P409=1,'Ctrl+V'!$L409:$L410,0)</f>
        <v>0</v>
      </c>
      <c r="M434">
        <f>IF('Ctrl+V'!P409=1,'Ctrl+V'!$M409:$M410,0)</f>
        <v>0</v>
      </c>
      <c r="N434">
        <f>IF('Ctrl+V'!P409=1,'Ctrl+V'!$N409:$N410,0)</f>
        <v>0</v>
      </c>
      <c r="O434">
        <f t="shared" si="17"/>
        <v>0</v>
      </c>
      <c r="P434" t="str">
        <f t="shared" si="18"/>
        <v/>
      </c>
      <c r="Q434" t="str">
        <f>IF(P434="","",MAX(Q$1:Q433)+1)</f>
        <v/>
      </c>
      <c r="R434">
        <f>IF('Ctrl+V'!P409=1,'Ctrl+V'!$O409:$O410,0)</f>
        <v>0</v>
      </c>
    </row>
    <row r="435" spans="1:18" x14ac:dyDescent="0.25">
      <c r="A435">
        <f>IF('Ctrl+V'!P410=1,'Ctrl+V'!$A410:$L411,0)</f>
        <v>0</v>
      </c>
      <c r="B435" t="e">
        <f>VLOOKUP('Ctrl+V'!B410,DATA!$A$1:$B$600,2,0)</f>
        <v>#N/A</v>
      </c>
      <c r="C435">
        <f>IF('Ctrl+V'!P410=1,'Ctrl+V'!C$2:L411,0)</f>
        <v>0</v>
      </c>
      <c r="D435" t="e">
        <f>VLOOKUP('Ctrl+V'!D410,DATA!$D$1:$E$600,2,0)</f>
        <v>#N/A</v>
      </c>
      <c r="E435" s="9">
        <f>IF('Ctrl+V'!P410=1,'Ctrl+V'!$E410:$L411,0)</f>
        <v>0</v>
      </c>
      <c r="F435" s="9">
        <f>IF('Ctrl+V'!P410=1,'Ctrl+V'!$F410:$L411,0)</f>
        <v>0</v>
      </c>
      <c r="G435">
        <f>IF('Ctrl+V'!P410=1,'Ctrl+V'!$G410:$L411,0)</f>
        <v>0</v>
      </c>
      <c r="H435">
        <f>IF('Ctrl+V'!P410=1,'Ctrl+V'!$H410:$L411,0)</f>
        <v>0</v>
      </c>
      <c r="I435" t="e">
        <f>VLOOKUP('Ctrl+V'!I410,DATA!$G$1:$H$601,2,0)</f>
        <v>#N/A</v>
      </c>
      <c r="J435" s="9">
        <f>IF('Ctrl+V'!P410=1,'Ctrl+V'!$J410:$L411,0)</f>
        <v>0</v>
      </c>
      <c r="K435" s="9">
        <f>IF('Ctrl+V'!P410=1,'Ctrl+V'!$K410:$L411,0)</f>
        <v>0</v>
      </c>
      <c r="L435">
        <f>IF('Ctrl+V'!P410=1,'Ctrl+V'!$L410:$L411,0)</f>
        <v>0</v>
      </c>
      <c r="M435">
        <f>IF('Ctrl+V'!P410=1,'Ctrl+V'!$M410:$M411,0)</f>
        <v>0</v>
      </c>
      <c r="N435">
        <f>IF('Ctrl+V'!P410=1,'Ctrl+V'!$N410:$N411,0)</f>
        <v>0</v>
      </c>
      <c r="O435">
        <f t="shared" si="17"/>
        <v>0</v>
      </c>
      <c r="P435" t="str">
        <f t="shared" si="18"/>
        <v/>
      </c>
      <c r="Q435" t="str">
        <f>IF(P435="","",MAX(Q$1:Q434)+1)</f>
        <v/>
      </c>
      <c r="R435">
        <f>IF('Ctrl+V'!P410=1,'Ctrl+V'!$O410:$O411,0)</f>
        <v>0</v>
      </c>
    </row>
    <row r="436" spans="1:18" x14ac:dyDescent="0.25">
      <c r="A436">
        <f>IF('Ctrl+V'!P411=1,'Ctrl+V'!$A411:$L412,0)</f>
        <v>0</v>
      </c>
      <c r="B436" t="e">
        <f>VLOOKUP('Ctrl+V'!B411,DATA!$A$1:$B$600,2,0)</f>
        <v>#N/A</v>
      </c>
      <c r="C436">
        <f>IF('Ctrl+V'!P411=1,'Ctrl+V'!C$2:L412,0)</f>
        <v>0</v>
      </c>
      <c r="D436" t="e">
        <f>VLOOKUP('Ctrl+V'!D411,DATA!$D$1:$E$600,2,0)</f>
        <v>#N/A</v>
      </c>
      <c r="E436" s="9">
        <f>IF('Ctrl+V'!P411=1,'Ctrl+V'!$E411:$L412,0)</f>
        <v>0</v>
      </c>
      <c r="F436" s="9">
        <f>IF('Ctrl+V'!P411=1,'Ctrl+V'!$F411:$L412,0)</f>
        <v>0</v>
      </c>
      <c r="G436">
        <f>IF('Ctrl+V'!P411=1,'Ctrl+V'!$G411:$L412,0)</f>
        <v>0</v>
      </c>
      <c r="H436">
        <f>IF('Ctrl+V'!P411=1,'Ctrl+V'!$H411:$L412,0)</f>
        <v>0</v>
      </c>
      <c r="I436" t="e">
        <f>VLOOKUP('Ctrl+V'!I411,DATA!$G$1:$H$601,2,0)</f>
        <v>#N/A</v>
      </c>
      <c r="J436" s="9">
        <f>IF('Ctrl+V'!P411=1,'Ctrl+V'!$J411:$L412,0)</f>
        <v>0</v>
      </c>
      <c r="K436" s="9">
        <f>IF('Ctrl+V'!P411=1,'Ctrl+V'!$K411:$L412,0)</f>
        <v>0</v>
      </c>
      <c r="L436">
        <f>IF('Ctrl+V'!P411=1,'Ctrl+V'!$L411:$L412,0)</f>
        <v>0</v>
      </c>
      <c r="M436">
        <f>IF('Ctrl+V'!P411=1,'Ctrl+V'!$M411:$M412,0)</f>
        <v>0</v>
      </c>
      <c r="N436">
        <f>IF('Ctrl+V'!P411=1,'Ctrl+V'!$N411:$N412,0)</f>
        <v>0</v>
      </c>
      <c r="O436">
        <f t="shared" si="17"/>
        <v>0</v>
      </c>
      <c r="P436" t="str">
        <f t="shared" si="18"/>
        <v/>
      </c>
      <c r="Q436" t="str">
        <f>IF(P436="","",MAX(Q$1:Q435)+1)</f>
        <v/>
      </c>
      <c r="R436">
        <f>IF('Ctrl+V'!P411=1,'Ctrl+V'!$O411:$O412,0)</f>
        <v>0</v>
      </c>
    </row>
    <row r="437" spans="1:18" x14ac:dyDescent="0.25">
      <c r="A437">
        <f>IF('Ctrl+V'!P412=1,'Ctrl+V'!$A412:$L413,0)</f>
        <v>0</v>
      </c>
      <c r="B437" t="e">
        <f>VLOOKUP('Ctrl+V'!B412,DATA!$A$1:$B$600,2,0)</f>
        <v>#N/A</v>
      </c>
      <c r="C437">
        <f>IF('Ctrl+V'!P412=1,'Ctrl+V'!C$2:L413,0)</f>
        <v>0</v>
      </c>
      <c r="D437" t="e">
        <f>VLOOKUP('Ctrl+V'!D412,DATA!$D$1:$E$600,2,0)</f>
        <v>#N/A</v>
      </c>
      <c r="E437" s="9">
        <f>IF('Ctrl+V'!P412=1,'Ctrl+V'!$E412:$L413,0)</f>
        <v>0</v>
      </c>
      <c r="F437" s="9">
        <f>IF('Ctrl+V'!P412=1,'Ctrl+V'!$F412:$L413,0)</f>
        <v>0</v>
      </c>
      <c r="G437">
        <f>IF('Ctrl+V'!P412=1,'Ctrl+V'!$G412:$L413,0)</f>
        <v>0</v>
      </c>
      <c r="H437">
        <f>IF('Ctrl+V'!P412=1,'Ctrl+V'!$H412:$L413,0)</f>
        <v>0</v>
      </c>
      <c r="I437" t="e">
        <f>VLOOKUP('Ctrl+V'!I412,DATA!$G$1:$H$601,2,0)</f>
        <v>#N/A</v>
      </c>
      <c r="J437" s="9">
        <f>IF('Ctrl+V'!P412=1,'Ctrl+V'!$J412:$L413,0)</f>
        <v>0</v>
      </c>
      <c r="K437" s="9">
        <f>IF('Ctrl+V'!P412=1,'Ctrl+V'!$K412:$L413,0)</f>
        <v>0</v>
      </c>
      <c r="L437">
        <f>IF('Ctrl+V'!P412=1,'Ctrl+V'!$L412:$L413,0)</f>
        <v>0</v>
      </c>
      <c r="M437">
        <f>IF('Ctrl+V'!P412=1,'Ctrl+V'!$M412:$M413,0)</f>
        <v>0</v>
      </c>
      <c r="N437">
        <f>IF('Ctrl+V'!P412=1,'Ctrl+V'!$N412:$N413,0)</f>
        <v>0</v>
      </c>
      <c r="O437">
        <f t="shared" si="17"/>
        <v>0</v>
      </c>
      <c r="P437" t="str">
        <f t="shared" si="18"/>
        <v/>
      </c>
      <c r="Q437" t="str">
        <f>IF(P437="","",MAX(Q$1:Q436)+1)</f>
        <v/>
      </c>
      <c r="R437">
        <f>IF('Ctrl+V'!P412=1,'Ctrl+V'!$O412:$O413,0)</f>
        <v>0</v>
      </c>
    </row>
    <row r="438" spans="1:18" x14ac:dyDescent="0.25">
      <c r="A438">
        <f>IF('Ctrl+V'!P413=1,'Ctrl+V'!$A413:$L414,0)</f>
        <v>0</v>
      </c>
      <c r="B438" t="e">
        <f>VLOOKUP('Ctrl+V'!B413,DATA!$A$1:$B$600,2,0)</f>
        <v>#N/A</v>
      </c>
      <c r="C438">
        <f>IF('Ctrl+V'!P413=1,'Ctrl+V'!C$2:L414,0)</f>
        <v>0</v>
      </c>
      <c r="D438" t="e">
        <f>VLOOKUP('Ctrl+V'!D413,DATA!$D$1:$E$600,2,0)</f>
        <v>#N/A</v>
      </c>
      <c r="E438" s="9">
        <f>IF('Ctrl+V'!P413=1,'Ctrl+V'!$E413:$L414,0)</f>
        <v>0</v>
      </c>
      <c r="F438" s="9">
        <f>IF('Ctrl+V'!P413=1,'Ctrl+V'!$F413:$L414,0)</f>
        <v>0</v>
      </c>
      <c r="G438">
        <f>IF('Ctrl+V'!P413=1,'Ctrl+V'!$G413:$L414,0)</f>
        <v>0</v>
      </c>
      <c r="H438">
        <f>IF('Ctrl+V'!P413=1,'Ctrl+V'!$H413:$L414,0)</f>
        <v>0</v>
      </c>
      <c r="I438" t="e">
        <f>VLOOKUP('Ctrl+V'!I413,DATA!$G$1:$H$601,2,0)</f>
        <v>#N/A</v>
      </c>
      <c r="J438" s="9">
        <f>IF('Ctrl+V'!P413=1,'Ctrl+V'!$J413:$L414,0)</f>
        <v>0</v>
      </c>
      <c r="K438" s="9">
        <f>IF('Ctrl+V'!P413=1,'Ctrl+V'!$K413:$L414,0)</f>
        <v>0</v>
      </c>
      <c r="L438">
        <f>IF('Ctrl+V'!P413=1,'Ctrl+V'!$L413:$L414,0)</f>
        <v>0</v>
      </c>
      <c r="M438">
        <f>IF('Ctrl+V'!P413=1,'Ctrl+V'!$M413:$M414,0)</f>
        <v>0</v>
      </c>
      <c r="N438">
        <f>IF('Ctrl+V'!P413=1,'Ctrl+V'!$N413:$N414,0)</f>
        <v>0</v>
      </c>
      <c r="O438">
        <f t="shared" si="17"/>
        <v>0</v>
      </c>
      <c r="P438" t="str">
        <f t="shared" si="18"/>
        <v/>
      </c>
      <c r="Q438" t="str">
        <f>IF(P438="","",MAX(Q$1:Q437)+1)</f>
        <v/>
      </c>
      <c r="R438">
        <f>IF('Ctrl+V'!P413=1,'Ctrl+V'!$O413:$O414,0)</f>
        <v>0</v>
      </c>
    </row>
    <row r="439" spans="1:18" x14ac:dyDescent="0.25">
      <c r="A439">
        <f>IF('Ctrl+V'!P414=1,'Ctrl+V'!$A414:$L415,0)</f>
        <v>0</v>
      </c>
      <c r="B439" t="e">
        <f>VLOOKUP('Ctrl+V'!B414,DATA!$A$1:$B$600,2,0)</f>
        <v>#N/A</v>
      </c>
      <c r="C439">
        <f>IF('Ctrl+V'!P414=1,'Ctrl+V'!C$2:L415,0)</f>
        <v>0</v>
      </c>
      <c r="D439" t="e">
        <f>VLOOKUP('Ctrl+V'!D414,DATA!$D$1:$E$600,2,0)</f>
        <v>#N/A</v>
      </c>
      <c r="E439" s="9">
        <f>IF('Ctrl+V'!P414=1,'Ctrl+V'!$E414:$L415,0)</f>
        <v>0</v>
      </c>
      <c r="F439" s="9">
        <f>IF('Ctrl+V'!P414=1,'Ctrl+V'!$F414:$L415,0)</f>
        <v>0</v>
      </c>
      <c r="G439">
        <f>IF('Ctrl+V'!P414=1,'Ctrl+V'!$G414:$L415,0)</f>
        <v>0</v>
      </c>
      <c r="H439">
        <f>IF('Ctrl+V'!P414=1,'Ctrl+V'!$H414:$L415,0)</f>
        <v>0</v>
      </c>
      <c r="I439" t="e">
        <f>VLOOKUP('Ctrl+V'!I414,DATA!$G$1:$H$601,2,0)</f>
        <v>#N/A</v>
      </c>
      <c r="J439" s="9">
        <f>IF('Ctrl+V'!P414=1,'Ctrl+V'!$J414:$L415,0)</f>
        <v>0</v>
      </c>
      <c r="K439" s="9">
        <f>IF('Ctrl+V'!P414=1,'Ctrl+V'!$K414:$L415,0)</f>
        <v>0</v>
      </c>
      <c r="L439">
        <f>IF('Ctrl+V'!P414=1,'Ctrl+V'!$L414:$L415,0)</f>
        <v>0</v>
      </c>
      <c r="M439">
        <f>IF('Ctrl+V'!P414=1,'Ctrl+V'!$M414:$M415,0)</f>
        <v>0</v>
      </c>
      <c r="N439">
        <f>IF('Ctrl+V'!P414=1,'Ctrl+V'!$N414:$N415,0)</f>
        <v>0</v>
      </c>
      <c r="O439">
        <f t="shared" si="17"/>
        <v>0</v>
      </c>
      <c r="P439" t="str">
        <f t="shared" si="18"/>
        <v/>
      </c>
      <c r="Q439" t="str">
        <f>IF(P439="","",MAX(Q$1:Q438)+1)</f>
        <v/>
      </c>
      <c r="R439">
        <f>IF('Ctrl+V'!P414=1,'Ctrl+V'!$O414:$O415,0)</f>
        <v>0</v>
      </c>
    </row>
    <row r="440" spans="1:18" x14ac:dyDescent="0.25">
      <c r="A440">
        <f>IF('Ctrl+V'!P415=1,'Ctrl+V'!$A415:$L416,0)</f>
        <v>0</v>
      </c>
      <c r="B440" t="e">
        <f>VLOOKUP('Ctrl+V'!B415,DATA!$A$1:$B$600,2,0)</f>
        <v>#N/A</v>
      </c>
      <c r="C440">
        <f>IF('Ctrl+V'!P415=1,'Ctrl+V'!C$2:L416,0)</f>
        <v>0</v>
      </c>
      <c r="D440" t="e">
        <f>VLOOKUP('Ctrl+V'!D415,DATA!$D$1:$E$600,2,0)</f>
        <v>#N/A</v>
      </c>
      <c r="E440" s="9">
        <f>IF('Ctrl+V'!P415=1,'Ctrl+V'!$E415:$L416,0)</f>
        <v>0</v>
      </c>
      <c r="F440" s="9">
        <f>IF('Ctrl+V'!P415=1,'Ctrl+V'!$F415:$L416,0)</f>
        <v>0</v>
      </c>
      <c r="G440">
        <f>IF('Ctrl+V'!P415=1,'Ctrl+V'!$G415:$L416,0)</f>
        <v>0</v>
      </c>
      <c r="H440">
        <f>IF('Ctrl+V'!P415=1,'Ctrl+V'!$H415:$L416,0)</f>
        <v>0</v>
      </c>
      <c r="I440" t="e">
        <f>VLOOKUP('Ctrl+V'!I415,DATA!$G$1:$H$601,2,0)</f>
        <v>#N/A</v>
      </c>
      <c r="J440" s="9">
        <f>IF('Ctrl+V'!P415=1,'Ctrl+V'!$J415:$L416,0)</f>
        <v>0</v>
      </c>
      <c r="K440" s="9">
        <f>IF('Ctrl+V'!P415=1,'Ctrl+V'!$K415:$L416,0)</f>
        <v>0</v>
      </c>
      <c r="L440">
        <f>IF('Ctrl+V'!P415=1,'Ctrl+V'!$L415:$L416,0)</f>
        <v>0</v>
      </c>
      <c r="M440">
        <f>IF('Ctrl+V'!P415=1,'Ctrl+V'!$M415:$M416,0)</f>
        <v>0</v>
      </c>
      <c r="N440">
        <f>IF('Ctrl+V'!P415=1,'Ctrl+V'!$N415:$N416,0)</f>
        <v>0</v>
      </c>
      <c r="O440">
        <f t="shared" si="17"/>
        <v>0</v>
      </c>
      <c r="P440" t="str">
        <f t="shared" si="18"/>
        <v/>
      </c>
      <c r="Q440" t="str">
        <f>IF(P440="","",MAX(Q$1:Q439)+1)</f>
        <v/>
      </c>
      <c r="R440">
        <f>IF('Ctrl+V'!P415=1,'Ctrl+V'!$O415:$O416,0)</f>
        <v>0</v>
      </c>
    </row>
    <row r="441" spans="1:18" x14ac:dyDescent="0.25">
      <c r="A441">
        <f>IF('Ctrl+V'!P416=1,'Ctrl+V'!$A416:$L417,0)</f>
        <v>0</v>
      </c>
      <c r="B441" t="e">
        <f>VLOOKUP('Ctrl+V'!B416,DATA!$A$1:$B$600,2,0)</f>
        <v>#N/A</v>
      </c>
      <c r="C441">
        <f>IF('Ctrl+V'!P416=1,'Ctrl+V'!C$2:L417,0)</f>
        <v>0</v>
      </c>
      <c r="D441" t="e">
        <f>VLOOKUP('Ctrl+V'!D416,DATA!$D$1:$E$600,2,0)</f>
        <v>#N/A</v>
      </c>
      <c r="E441" s="9">
        <f>IF('Ctrl+V'!P416=1,'Ctrl+V'!$E416:$L417,0)</f>
        <v>0</v>
      </c>
      <c r="F441" s="9">
        <f>IF('Ctrl+V'!P416=1,'Ctrl+V'!$F416:$L417,0)</f>
        <v>0</v>
      </c>
      <c r="G441">
        <f>IF('Ctrl+V'!P416=1,'Ctrl+V'!$G416:$L417,0)</f>
        <v>0</v>
      </c>
      <c r="H441">
        <f>IF('Ctrl+V'!P416=1,'Ctrl+V'!$H416:$L417,0)</f>
        <v>0</v>
      </c>
      <c r="I441" t="e">
        <f>VLOOKUP('Ctrl+V'!I416,DATA!$G$1:$H$601,2,0)</f>
        <v>#N/A</v>
      </c>
      <c r="J441" s="9">
        <f>IF('Ctrl+V'!P416=1,'Ctrl+V'!$J416:$L417,0)</f>
        <v>0</v>
      </c>
      <c r="K441" s="9">
        <f>IF('Ctrl+V'!P416=1,'Ctrl+V'!$K416:$L417,0)</f>
        <v>0</v>
      </c>
      <c r="L441">
        <f>IF('Ctrl+V'!P416=1,'Ctrl+V'!$L416:$L417,0)</f>
        <v>0</v>
      </c>
      <c r="M441">
        <f>IF('Ctrl+V'!P416=1,'Ctrl+V'!$M416:$M417,0)</f>
        <v>0</v>
      </c>
      <c r="N441">
        <f>IF('Ctrl+V'!P416=1,'Ctrl+V'!$N416:$N417,0)</f>
        <v>0</v>
      </c>
      <c r="O441">
        <f t="shared" si="17"/>
        <v>0</v>
      </c>
      <c r="P441" t="str">
        <f t="shared" si="18"/>
        <v/>
      </c>
      <c r="Q441" t="str">
        <f>IF(P441="","",MAX(Q$1:Q440)+1)</f>
        <v/>
      </c>
      <c r="R441">
        <f>IF('Ctrl+V'!P416=1,'Ctrl+V'!$O416:$O417,0)</f>
        <v>0</v>
      </c>
    </row>
    <row r="442" spans="1:18" x14ac:dyDescent="0.25">
      <c r="A442">
        <f>IF('Ctrl+V'!P417=1,'Ctrl+V'!$A417:$L418,0)</f>
        <v>0</v>
      </c>
      <c r="B442" t="e">
        <f>VLOOKUP('Ctrl+V'!B417,DATA!$A$1:$B$600,2,0)</f>
        <v>#N/A</v>
      </c>
      <c r="C442">
        <f>IF('Ctrl+V'!P417=1,'Ctrl+V'!C$2:L418,0)</f>
        <v>0</v>
      </c>
      <c r="D442" t="e">
        <f>VLOOKUP('Ctrl+V'!D417,DATA!$D$1:$E$600,2,0)</f>
        <v>#N/A</v>
      </c>
      <c r="E442" s="9">
        <f>IF('Ctrl+V'!P417=1,'Ctrl+V'!$E417:$L418,0)</f>
        <v>0</v>
      </c>
      <c r="F442" s="9">
        <f>IF('Ctrl+V'!P417=1,'Ctrl+V'!$F417:$L418,0)</f>
        <v>0</v>
      </c>
      <c r="G442">
        <f>IF('Ctrl+V'!P417=1,'Ctrl+V'!$G417:$L418,0)</f>
        <v>0</v>
      </c>
      <c r="H442">
        <f>IF('Ctrl+V'!P417=1,'Ctrl+V'!$H417:$L418,0)</f>
        <v>0</v>
      </c>
      <c r="I442" t="e">
        <f>VLOOKUP('Ctrl+V'!I417,DATA!$G$1:$H$601,2,0)</f>
        <v>#N/A</v>
      </c>
      <c r="J442" s="9">
        <f>IF('Ctrl+V'!P417=1,'Ctrl+V'!$J417:$L418,0)</f>
        <v>0</v>
      </c>
      <c r="K442" s="9">
        <f>IF('Ctrl+V'!P417=1,'Ctrl+V'!$K417:$L418,0)</f>
        <v>0</v>
      </c>
      <c r="L442">
        <f>IF('Ctrl+V'!P417=1,'Ctrl+V'!$L417:$L418,0)</f>
        <v>0</v>
      </c>
      <c r="M442">
        <f>IF('Ctrl+V'!P417=1,'Ctrl+V'!$M417:$M418,0)</f>
        <v>0</v>
      </c>
      <c r="N442">
        <f>IF('Ctrl+V'!P417=1,'Ctrl+V'!$N417:$N418,0)</f>
        <v>0</v>
      </c>
      <c r="O442">
        <f t="shared" si="17"/>
        <v>0</v>
      </c>
      <c r="P442" t="str">
        <f t="shared" si="18"/>
        <v/>
      </c>
      <c r="Q442" t="str">
        <f>IF(P442="","",MAX(Q$1:Q441)+1)</f>
        <v/>
      </c>
      <c r="R442">
        <f>IF('Ctrl+V'!P417=1,'Ctrl+V'!$O417:$O418,0)</f>
        <v>0</v>
      </c>
    </row>
    <row r="443" spans="1:18" x14ac:dyDescent="0.25">
      <c r="A443">
        <f>IF('Ctrl+V'!P418=1,'Ctrl+V'!$A418:$L419,0)</f>
        <v>0</v>
      </c>
      <c r="B443" t="e">
        <f>VLOOKUP('Ctrl+V'!B418,DATA!$A$1:$B$600,2,0)</f>
        <v>#N/A</v>
      </c>
      <c r="C443">
        <f>IF('Ctrl+V'!P418=1,'Ctrl+V'!C$2:L419,0)</f>
        <v>0</v>
      </c>
      <c r="D443" t="e">
        <f>VLOOKUP('Ctrl+V'!D418,DATA!$D$1:$E$600,2,0)</f>
        <v>#N/A</v>
      </c>
      <c r="E443" s="9">
        <f>IF('Ctrl+V'!P418=1,'Ctrl+V'!$E418:$L419,0)</f>
        <v>0</v>
      </c>
      <c r="F443" s="9">
        <f>IF('Ctrl+V'!P418=1,'Ctrl+V'!$F418:$L419,0)</f>
        <v>0</v>
      </c>
      <c r="G443">
        <f>IF('Ctrl+V'!P418=1,'Ctrl+V'!$G418:$L419,0)</f>
        <v>0</v>
      </c>
      <c r="H443">
        <f>IF('Ctrl+V'!P418=1,'Ctrl+V'!$H418:$L419,0)</f>
        <v>0</v>
      </c>
      <c r="I443" t="e">
        <f>VLOOKUP('Ctrl+V'!I418,DATA!$G$1:$H$601,2,0)</f>
        <v>#N/A</v>
      </c>
      <c r="J443" s="9">
        <f>IF('Ctrl+V'!P418=1,'Ctrl+V'!$J418:$L419,0)</f>
        <v>0</v>
      </c>
      <c r="K443" s="9">
        <f>IF('Ctrl+V'!P418=1,'Ctrl+V'!$K418:$L419,0)</f>
        <v>0</v>
      </c>
      <c r="L443">
        <f>IF('Ctrl+V'!P418=1,'Ctrl+V'!$L418:$L419,0)</f>
        <v>0</v>
      </c>
      <c r="M443">
        <f>IF('Ctrl+V'!P418=1,'Ctrl+V'!$M418:$M419,0)</f>
        <v>0</v>
      </c>
      <c r="N443">
        <f>IF('Ctrl+V'!P418=1,'Ctrl+V'!$N418:$N419,0)</f>
        <v>0</v>
      </c>
      <c r="O443">
        <f t="shared" si="17"/>
        <v>0</v>
      </c>
      <c r="P443" t="str">
        <f t="shared" si="18"/>
        <v/>
      </c>
      <c r="Q443" t="str">
        <f>IF(P443="","",MAX(Q$1:Q442)+1)</f>
        <v/>
      </c>
      <c r="R443">
        <f>IF('Ctrl+V'!P418=1,'Ctrl+V'!$O418:$O419,0)</f>
        <v>0</v>
      </c>
    </row>
    <row r="444" spans="1:18" x14ac:dyDescent="0.25">
      <c r="A444">
        <f>IF('Ctrl+V'!P419=1,'Ctrl+V'!$A419:$L420,0)</f>
        <v>0</v>
      </c>
      <c r="B444" t="e">
        <f>VLOOKUP('Ctrl+V'!B419,DATA!$A$1:$B$600,2,0)</f>
        <v>#N/A</v>
      </c>
      <c r="C444">
        <f>IF('Ctrl+V'!P419=1,'Ctrl+V'!C$2:L420,0)</f>
        <v>0</v>
      </c>
      <c r="D444" t="e">
        <f>VLOOKUP('Ctrl+V'!D419,DATA!$D$1:$E$600,2,0)</f>
        <v>#N/A</v>
      </c>
      <c r="E444" s="9">
        <f>IF('Ctrl+V'!P419=1,'Ctrl+V'!$E419:$L420,0)</f>
        <v>0</v>
      </c>
      <c r="F444" s="9">
        <f>IF('Ctrl+V'!P419=1,'Ctrl+V'!$F419:$L420,0)</f>
        <v>0</v>
      </c>
      <c r="G444">
        <f>IF('Ctrl+V'!P419=1,'Ctrl+V'!$G419:$L420,0)</f>
        <v>0</v>
      </c>
      <c r="H444">
        <f>IF('Ctrl+V'!P419=1,'Ctrl+V'!$H419:$L420,0)</f>
        <v>0</v>
      </c>
      <c r="I444" t="e">
        <f>VLOOKUP('Ctrl+V'!I419,DATA!$G$1:$H$601,2,0)</f>
        <v>#N/A</v>
      </c>
      <c r="J444" s="9">
        <f>IF('Ctrl+V'!P419=1,'Ctrl+V'!$J419:$L420,0)</f>
        <v>0</v>
      </c>
      <c r="K444" s="9">
        <f>IF('Ctrl+V'!P419=1,'Ctrl+V'!$K419:$L420,0)</f>
        <v>0</v>
      </c>
      <c r="L444">
        <f>IF('Ctrl+V'!P419=1,'Ctrl+V'!$L419:$L420,0)</f>
        <v>0</v>
      </c>
      <c r="M444">
        <f>IF('Ctrl+V'!P419=1,'Ctrl+V'!$M419:$M420,0)</f>
        <v>0</v>
      </c>
      <c r="N444">
        <f>IF('Ctrl+V'!P419=1,'Ctrl+V'!$N419:$N420,0)</f>
        <v>0</v>
      </c>
      <c r="O444">
        <f t="shared" si="17"/>
        <v>0</v>
      </c>
      <c r="P444" t="str">
        <f t="shared" si="18"/>
        <v/>
      </c>
      <c r="Q444" t="str">
        <f>IF(P444="","",MAX(Q$1:Q443)+1)</f>
        <v/>
      </c>
      <c r="R444">
        <f>IF('Ctrl+V'!P419=1,'Ctrl+V'!$O419:$O420,0)</f>
        <v>0</v>
      </c>
    </row>
    <row r="445" spans="1:18" x14ac:dyDescent="0.25">
      <c r="A445">
        <f>IF('Ctrl+V'!P420=1,'Ctrl+V'!$A420:$L421,0)</f>
        <v>0</v>
      </c>
      <c r="B445" t="e">
        <f>VLOOKUP('Ctrl+V'!B420,DATA!$A$1:$B$600,2,0)</f>
        <v>#N/A</v>
      </c>
      <c r="C445">
        <f>IF('Ctrl+V'!P420=1,'Ctrl+V'!C$2:L421,0)</f>
        <v>0</v>
      </c>
      <c r="D445" t="e">
        <f>VLOOKUP('Ctrl+V'!D420,DATA!$D$1:$E$600,2,0)</f>
        <v>#N/A</v>
      </c>
      <c r="E445" s="9">
        <f>IF('Ctrl+V'!P420=1,'Ctrl+V'!$E420:$L421,0)</f>
        <v>0</v>
      </c>
      <c r="F445" s="9">
        <f>IF('Ctrl+V'!P420=1,'Ctrl+V'!$F420:$L421,0)</f>
        <v>0</v>
      </c>
      <c r="G445">
        <f>IF('Ctrl+V'!P420=1,'Ctrl+V'!$G420:$L421,0)</f>
        <v>0</v>
      </c>
      <c r="H445">
        <f>IF('Ctrl+V'!P420=1,'Ctrl+V'!$H420:$L421,0)</f>
        <v>0</v>
      </c>
      <c r="I445" t="e">
        <f>VLOOKUP('Ctrl+V'!I420,DATA!$G$1:$H$601,2,0)</f>
        <v>#N/A</v>
      </c>
      <c r="J445" s="9">
        <f>IF('Ctrl+V'!P420=1,'Ctrl+V'!$J420:$L421,0)</f>
        <v>0</v>
      </c>
      <c r="K445" s="9">
        <f>IF('Ctrl+V'!P420=1,'Ctrl+V'!$K420:$L421,0)</f>
        <v>0</v>
      </c>
      <c r="L445">
        <f>IF('Ctrl+V'!P420=1,'Ctrl+V'!$L420:$L421,0)</f>
        <v>0</v>
      </c>
      <c r="M445">
        <f>IF('Ctrl+V'!P420=1,'Ctrl+V'!$M420:$M421,0)</f>
        <v>0</v>
      </c>
      <c r="N445">
        <f>IF('Ctrl+V'!P420=1,'Ctrl+V'!$N420:$N421,0)</f>
        <v>0</v>
      </c>
      <c r="O445">
        <f t="shared" si="17"/>
        <v>0</v>
      </c>
      <c r="P445" t="str">
        <f t="shared" si="18"/>
        <v/>
      </c>
      <c r="Q445" t="str">
        <f>IF(P445="","",MAX(Q$1:Q444)+1)</f>
        <v/>
      </c>
      <c r="R445">
        <f>IF('Ctrl+V'!P420=1,'Ctrl+V'!$O420:$O421,0)</f>
        <v>0</v>
      </c>
    </row>
    <row r="446" spans="1:18" x14ac:dyDescent="0.25">
      <c r="A446">
        <f>IF('Ctrl+V'!P421=1,'Ctrl+V'!$A421:$L422,0)</f>
        <v>0</v>
      </c>
      <c r="B446" t="e">
        <f>VLOOKUP('Ctrl+V'!B421,DATA!$A$1:$B$600,2,0)</f>
        <v>#N/A</v>
      </c>
      <c r="C446">
        <f>IF('Ctrl+V'!P421=1,'Ctrl+V'!C$2:L422,0)</f>
        <v>0</v>
      </c>
      <c r="D446" t="e">
        <f>VLOOKUP('Ctrl+V'!D421,DATA!$D$1:$E$600,2,0)</f>
        <v>#N/A</v>
      </c>
      <c r="E446" s="9">
        <f>IF('Ctrl+V'!P421=1,'Ctrl+V'!$E421:$L422,0)</f>
        <v>0</v>
      </c>
      <c r="F446" s="9">
        <f>IF('Ctrl+V'!P421=1,'Ctrl+V'!$F421:$L422,0)</f>
        <v>0</v>
      </c>
      <c r="G446">
        <f>IF('Ctrl+V'!P421=1,'Ctrl+V'!$G421:$L422,0)</f>
        <v>0</v>
      </c>
      <c r="H446">
        <f>IF('Ctrl+V'!P421=1,'Ctrl+V'!$H421:$L422,0)</f>
        <v>0</v>
      </c>
      <c r="I446" t="e">
        <f>VLOOKUP('Ctrl+V'!I421,DATA!$G$1:$H$601,2,0)</f>
        <v>#N/A</v>
      </c>
      <c r="J446" s="9">
        <f>IF('Ctrl+V'!P421=1,'Ctrl+V'!$J421:$L422,0)</f>
        <v>0</v>
      </c>
      <c r="K446" s="9">
        <f>IF('Ctrl+V'!P421=1,'Ctrl+V'!$K421:$L422,0)</f>
        <v>0</v>
      </c>
      <c r="L446">
        <f>IF('Ctrl+V'!P421=1,'Ctrl+V'!$L421:$L422,0)</f>
        <v>0</v>
      </c>
      <c r="M446">
        <f>IF('Ctrl+V'!P421=1,'Ctrl+V'!$M421:$M422,0)</f>
        <v>0</v>
      </c>
      <c r="N446">
        <f>IF('Ctrl+V'!P421=1,'Ctrl+V'!$N421:$N422,0)</f>
        <v>0</v>
      </c>
      <c r="O446">
        <f t="shared" si="17"/>
        <v>0</v>
      </c>
      <c r="P446" t="str">
        <f t="shared" si="18"/>
        <v/>
      </c>
      <c r="Q446" t="str">
        <f>IF(P446="","",MAX(Q$1:Q445)+1)</f>
        <v/>
      </c>
      <c r="R446">
        <f>IF('Ctrl+V'!P421=1,'Ctrl+V'!$O421:$O422,0)</f>
        <v>0</v>
      </c>
    </row>
    <row r="447" spans="1:18" x14ac:dyDescent="0.25">
      <c r="A447">
        <f>IF('Ctrl+V'!P422=1,'Ctrl+V'!$A422:$L423,0)</f>
        <v>0</v>
      </c>
      <c r="B447" t="e">
        <f>VLOOKUP('Ctrl+V'!B422,DATA!$A$1:$B$600,2,0)</f>
        <v>#N/A</v>
      </c>
      <c r="C447">
        <f>IF('Ctrl+V'!P422=1,'Ctrl+V'!C$2:L423,0)</f>
        <v>0</v>
      </c>
      <c r="D447" t="e">
        <f>VLOOKUP('Ctrl+V'!D422,DATA!$D$1:$E$600,2,0)</f>
        <v>#N/A</v>
      </c>
      <c r="E447" s="9">
        <f>IF('Ctrl+V'!P422=1,'Ctrl+V'!$E422:$L423,0)</f>
        <v>0</v>
      </c>
      <c r="F447" s="9">
        <f>IF('Ctrl+V'!P422=1,'Ctrl+V'!$F422:$L423,0)</f>
        <v>0</v>
      </c>
      <c r="G447">
        <f>IF('Ctrl+V'!P422=1,'Ctrl+V'!$G422:$L423,0)</f>
        <v>0</v>
      </c>
      <c r="H447">
        <f>IF('Ctrl+V'!P422=1,'Ctrl+V'!$H422:$L423,0)</f>
        <v>0</v>
      </c>
      <c r="I447" t="e">
        <f>VLOOKUP('Ctrl+V'!I422,DATA!$G$1:$H$601,2,0)</f>
        <v>#N/A</v>
      </c>
      <c r="J447" s="9">
        <f>IF('Ctrl+V'!P422=1,'Ctrl+V'!$J422:$L423,0)</f>
        <v>0</v>
      </c>
      <c r="K447" s="9">
        <f>IF('Ctrl+V'!P422=1,'Ctrl+V'!$K422:$L423,0)</f>
        <v>0</v>
      </c>
      <c r="L447">
        <f>IF('Ctrl+V'!P422=1,'Ctrl+V'!$L422:$L423,0)</f>
        <v>0</v>
      </c>
      <c r="M447">
        <f>IF('Ctrl+V'!P422=1,'Ctrl+V'!$M422:$M423,0)</f>
        <v>0</v>
      </c>
      <c r="N447">
        <f>IF('Ctrl+V'!P422=1,'Ctrl+V'!$N422:$N423,0)</f>
        <v>0</v>
      </c>
      <c r="O447">
        <f t="shared" si="17"/>
        <v>0</v>
      </c>
      <c r="P447" t="str">
        <f t="shared" si="18"/>
        <v/>
      </c>
      <c r="Q447" t="str">
        <f>IF(P447="","",MAX(Q$1:Q446)+1)</f>
        <v/>
      </c>
      <c r="R447">
        <f>IF('Ctrl+V'!P422=1,'Ctrl+V'!$O422:$O423,0)</f>
        <v>0</v>
      </c>
    </row>
    <row r="448" spans="1:18" x14ac:dyDescent="0.25">
      <c r="A448">
        <f>IF('Ctrl+V'!P423=1,'Ctrl+V'!$A423:$L424,0)</f>
        <v>0</v>
      </c>
      <c r="B448" t="e">
        <f>VLOOKUP('Ctrl+V'!B423,DATA!$A$1:$B$600,2,0)</f>
        <v>#N/A</v>
      </c>
      <c r="C448">
        <f>IF('Ctrl+V'!P423=1,'Ctrl+V'!C$2:L424,0)</f>
        <v>0</v>
      </c>
      <c r="D448" t="e">
        <f>VLOOKUP('Ctrl+V'!D423,DATA!$D$1:$E$600,2,0)</f>
        <v>#N/A</v>
      </c>
      <c r="E448" s="9">
        <f>IF('Ctrl+V'!P423=1,'Ctrl+V'!$E423:$L424,0)</f>
        <v>0</v>
      </c>
      <c r="F448" s="9">
        <f>IF('Ctrl+V'!P423=1,'Ctrl+V'!$F423:$L424,0)</f>
        <v>0</v>
      </c>
      <c r="G448">
        <f>IF('Ctrl+V'!P423=1,'Ctrl+V'!$G423:$L424,0)</f>
        <v>0</v>
      </c>
      <c r="H448">
        <f>IF('Ctrl+V'!P423=1,'Ctrl+V'!$H423:$L424,0)</f>
        <v>0</v>
      </c>
      <c r="I448" t="e">
        <f>VLOOKUP('Ctrl+V'!I423,DATA!$G$1:$H$601,2,0)</f>
        <v>#N/A</v>
      </c>
      <c r="J448" s="9">
        <f>IF('Ctrl+V'!P423=1,'Ctrl+V'!$J423:$L424,0)</f>
        <v>0</v>
      </c>
      <c r="K448" s="9">
        <f>IF('Ctrl+V'!P423=1,'Ctrl+V'!$K423:$L424,0)</f>
        <v>0</v>
      </c>
      <c r="L448">
        <f>IF('Ctrl+V'!P423=1,'Ctrl+V'!$L423:$L424,0)</f>
        <v>0</v>
      </c>
      <c r="M448">
        <f>IF('Ctrl+V'!P423=1,'Ctrl+V'!$M423:$M424,0)</f>
        <v>0</v>
      </c>
      <c r="N448">
        <f>IF('Ctrl+V'!P423=1,'Ctrl+V'!$N423:$N424,0)</f>
        <v>0</v>
      </c>
      <c r="O448">
        <f t="shared" si="17"/>
        <v>0</v>
      </c>
      <c r="P448" t="str">
        <f t="shared" si="18"/>
        <v/>
      </c>
      <c r="Q448" t="str">
        <f>IF(P448="","",MAX(Q$1:Q447)+1)</f>
        <v/>
      </c>
      <c r="R448">
        <f>IF('Ctrl+V'!P423=1,'Ctrl+V'!$O423:$O424,0)</f>
        <v>0</v>
      </c>
    </row>
    <row r="449" spans="1:18" x14ac:dyDescent="0.25">
      <c r="A449">
        <f>IF('Ctrl+V'!P424=1,'Ctrl+V'!$A424:$L425,0)</f>
        <v>0</v>
      </c>
      <c r="B449" t="e">
        <f>VLOOKUP('Ctrl+V'!B424,DATA!$A$1:$B$600,2,0)</f>
        <v>#N/A</v>
      </c>
      <c r="C449">
        <f>IF('Ctrl+V'!P424=1,'Ctrl+V'!C$2:L425,0)</f>
        <v>0</v>
      </c>
      <c r="D449" t="e">
        <f>VLOOKUP('Ctrl+V'!D424,DATA!$D$1:$E$600,2,0)</f>
        <v>#N/A</v>
      </c>
      <c r="E449" s="9">
        <f>IF('Ctrl+V'!P424=1,'Ctrl+V'!$E424:$L425,0)</f>
        <v>0</v>
      </c>
      <c r="F449" s="9">
        <f>IF('Ctrl+V'!P424=1,'Ctrl+V'!$F424:$L425,0)</f>
        <v>0</v>
      </c>
      <c r="G449">
        <f>IF('Ctrl+V'!P424=1,'Ctrl+V'!$G424:$L425,0)</f>
        <v>0</v>
      </c>
      <c r="H449">
        <f>IF('Ctrl+V'!P424=1,'Ctrl+V'!$H424:$L425,0)</f>
        <v>0</v>
      </c>
      <c r="I449" t="e">
        <f>VLOOKUP('Ctrl+V'!I424,DATA!$G$1:$H$601,2,0)</f>
        <v>#N/A</v>
      </c>
      <c r="J449" s="9">
        <f>IF('Ctrl+V'!P424=1,'Ctrl+V'!$J424:$L425,0)</f>
        <v>0</v>
      </c>
      <c r="K449" s="9">
        <f>IF('Ctrl+V'!P424=1,'Ctrl+V'!$K424:$L425,0)</f>
        <v>0</v>
      </c>
      <c r="L449">
        <f>IF('Ctrl+V'!P424=1,'Ctrl+V'!$L424:$L425,0)</f>
        <v>0</v>
      </c>
      <c r="M449">
        <f>IF('Ctrl+V'!P424=1,'Ctrl+V'!$M424:$M425,0)</f>
        <v>0</v>
      </c>
      <c r="N449">
        <f>IF('Ctrl+V'!P424=1,'Ctrl+V'!$N424:$N425,0)</f>
        <v>0</v>
      </c>
      <c r="O449">
        <f t="shared" si="17"/>
        <v>0</v>
      </c>
      <c r="P449" t="str">
        <f t="shared" si="18"/>
        <v/>
      </c>
      <c r="Q449" t="str">
        <f>IF(P449="","",MAX(Q$1:Q448)+1)</f>
        <v/>
      </c>
      <c r="R449">
        <f>IF('Ctrl+V'!P424=1,'Ctrl+V'!$O424:$O425,0)</f>
        <v>0</v>
      </c>
    </row>
    <row r="450" spans="1:18" x14ac:dyDescent="0.25">
      <c r="A450">
        <f>IF('Ctrl+V'!P425=1,'Ctrl+V'!$A425:$L426,0)</f>
        <v>0</v>
      </c>
      <c r="B450" t="e">
        <f>VLOOKUP('Ctrl+V'!B425,DATA!$A$1:$B$600,2,0)</f>
        <v>#N/A</v>
      </c>
      <c r="C450">
        <f>IF('Ctrl+V'!P425=1,'Ctrl+V'!C$2:L426,0)</f>
        <v>0</v>
      </c>
      <c r="D450" t="e">
        <f>VLOOKUP('Ctrl+V'!D425,DATA!$D$1:$E$600,2,0)</f>
        <v>#N/A</v>
      </c>
      <c r="E450" s="9">
        <f>IF('Ctrl+V'!P425=1,'Ctrl+V'!$E425:$L426,0)</f>
        <v>0</v>
      </c>
      <c r="F450" s="9">
        <f>IF('Ctrl+V'!P425=1,'Ctrl+V'!$F425:$L426,0)</f>
        <v>0</v>
      </c>
      <c r="G450">
        <f>IF('Ctrl+V'!P425=1,'Ctrl+V'!$G425:$L426,0)</f>
        <v>0</v>
      </c>
      <c r="H450">
        <f>IF('Ctrl+V'!P425=1,'Ctrl+V'!$H425:$L426,0)</f>
        <v>0</v>
      </c>
      <c r="I450" t="e">
        <f>VLOOKUP('Ctrl+V'!I425,DATA!$G$1:$H$601,2,0)</f>
        <v>#N/A</v>
      </c>
      <c r="J450" s="9">
        <f>IF('Ctrl+V'!P425=1,'Ctrl+V'!$J425:$L426,0)</f>
        <v>0</v>
      </c>
      <c r="K450" s="9">
        <f>IF('Ctrl+V'!P425=1,'Ctrl+V'!$K425:$L426,0)</f>
        <v>0</v>
      </c>
      <c r="L450">
        <f>IF('Ctrl+V'!P425=1,'Ctrl+V'!$L425:$L426,0)</f>
        <v>0</v>
      </c>
      <c r="M450">
        <f>IF('Ctrl+V'!P425=1,'Ctrl+V'!$M425:$M426,0)</f>
        <v>0</v>
      </c>
      <c r="N450">
        <f>IF('Ctrl+V'!P425=1,'Ctrl+V'!$N425:$N426,0)</f>
        <v>0</v>
      </c>
      <c r="O450">
        <f t="shared" si="17"/>
        <v>0</v>
      </c>
      <c r="P450" t="str">
        <f t="shared" si="18"/>
        <v/>
      </c>
      <c r="Q450" t="str">
        <f>IF(P450="","",MAX(Q$1:Q449)+1)</f>
        <v/>
      </c>
      <c r="R450">
        <f>IF('Ctrl+V'!P425=1,'Ctrl+V'!$O425:$O426,0)</f>
        <v>0</v>
      </c>
    </row>
    <row r="451" spans="1:18" x14ac:dyDescent="0.25">
      <c r="A451">
        <f>IF('Ctrl+V'!P426=1,'Ctrl+V'!$A426:$L427,0)</f>
        <v>0</v>
      </c>
      <c r="B451" t="e">
        <f>VLOOKUP('Ctrl+V'!B426,DATA!$A$1:$B$600,2,0)</f>
        <v>#N/A</v>
      </c>
      <c r="C451">
        <f>IF('Ctrl+V'!P426=1,'Ctrl+V'!C$2:L427,0)</f>
        <v>0</v>
      </c>
      <c r="D451" t="e">
        <f>VLOOKUP('Ctrl+V'!D426,DATA!$D$1:$E$600,2,0)</f>
        <v>#N/A</v>
      </c>
      <c r="E451" s="9">
        <f>IF('Ctrl+V'!P426=1,'Ctrl+V'!$E426:$L427,0)</f>
        <v>0</v>
      </c>
      <c r="F451" s="9">
        <f>IF('Ctrl+V'!P426=1,'Ctrl+V'!$F426:$L427,0)</f>
        <v>0</v>
      </c>
      <c r="G451">
        <f>IF('Ctrl+V'!P426=1,'Ctrl+V'!$G426:$L427,0)</f>
        <v>0</v>
      </c>
      <c r="H451">
        <f>IF('Ctrl+V'!P426=1,'Ctrl+V'!$H426:$L427,0)</f>
        <v>0</v>
      </c>
      <c r="I451" t="e">
        <f>VLOOKUP('Ctrl+V'!I426,DATA!$G$1:$H$601,2,0)</f>
        <v>#N/A</v>
      </c>
      <c r="J451" s="9">
        <f>IF('Ctrl+V'!P426=1,'Ctrl+V'!$J426:$L427,0)</f>
        <v>0</v>
      </c>
      <c r="K451" s="9">
        <f>IF('Ctrl+V'!P426=1,'Ctrl+V'!$K426:$L427,0)</f>
        <v>0</v>
      </c>
      <c r="L451">
        <f>IF('Ctrl+V'!P426=1,'Ctrl+V'!$L426:$L427,0)</f>
        <v>0</v>
      </c>
      <c r="M451">
        <f>IF('Ctrl+V'!P426=1,'Ctrl+V'!$M426:$M427,0)</f>
        <v>0</v>
      </c>
      <c r="N451">
        <f>IF('Ctrl+V'!P426=1,'Ctrl+V'!$N426:$N427,0)</f>
        <v>0</v>
      </c>
      <c r="O451">
        <f t="shared" si="17"/>
        <v>0</v>
      </c>
      <c r="P451" t="str">
        <f t="shared" si="18"/>
        <v/>
      </c>
      <c r="Q451" t="str">
        <f>IF(P451="","",MAX(Q$1:Q450)+1)</f>
        <v/>
      </c>
      <c r="R451">
        <f>IF('Ctrl+V'!P426=1,'Ctrl+V'!$O426:$O427,0)</f>
        <v>0</v>
      </c>
    </row>
    <row r="452" spans="1:18" x14ac:dyDescent="0.25">
      <c r="A452">
        <f>IF('Ctrl+V'!P427=1,'Ctrl+V'!$A427:$L428,0)</f>
        <v>0</v>
      </c>
      <c r="B452" t="e">
        <f>VLOOKUP('Ctrl+V'!B427,DATA!$A$1:$B$600,2,0)</f>
        <v>#N/A</v>
      </c>
      <c r="C452">
        <f>IF('Ctrl+V'!P427=1,'Ctrl+V'!C$2:L428,0)</f>
        <v>0</v>
      </c>
      <c r="D452" t="e">
        <f>VLOOKUP('Ctrl+V'!D427,DATA!$D$1:$E$600,2,0)</f>
        <v>#N/A</v>
      </c>
      <c r="E452" s="9">
        <f>IF('Ctrl+V'!P427=1,'Ctrl+V'!$E427:$L428,0)</f>
        <v>0</v>
      </c>
      <c r="F452" s="9">
        <f>IF('Ctrl+V'!P427=1,'Ctrl+V'!$F427:$L428,0)</f>
        <v>0</v>
      </c>
      <c r="G452">
        <f>IF('Ctrl+V'!P427=1,'Ctrl+V'!$G427:$L428,0)</f>
        <v>0</v>
      </c>
      <c r="H452">
        <f>IF('Ctrl+V'!P427=1,'Ctrl+V'!$H427:$L428,0)</f>
        <v>0</v>
      </c>
      <c r="I452" t="e">
        <f>VLOOKUP('Ctrl+V'!I427,DATA!$G$1:$H$601,2,0)</f>
        <v>#N/A</v>
      </c>
      <c r="J452" s="9">
        <f>IF('Ctrl+V'!P427=1,'Ctrl+V'!$J427:$L428,0)</f>
        <v>0</v>
      </c>
      <c r="K452" s="9">
        <f>IF('Ctrl+V'!P427=1,'Ctrl+V'!$K427:$L428,0)</f>
        <v>0</v>
      </c>
      <c r="L452">
        <f>IF('Ctrl+V'!P427=1,'Ctrl+V'!$L427:$L428,0)</f>
        <v>0</v>
      </c>
      <c r="M452">
        <f>IF('Ctrl+V'!P427=1,'Ctrl+V'!$M427:$M428,0)</f>
        <v>0</v>
      </c>
      <c r="N452">
        <f>IF('Ctrl+V'!P427=1,'Ctrl+V'!$N427:$N428,0)</f>
        <v>0</v>
      </c>
      <c r="O452">
        <f t="shared" ref="O452:O515" si="19">IF(A452&gt;0,1,0)</f>
        <v>0</v>
      </c>
      <c r="P452" t="str">
        <f t="shared" ref="P452:P515" si="20">IF(O452=0,"",O452)</f>
        <v/>
      </c>
      <c r="Q452" t="str">
        <f>IF(P452="","",MAX(Q$1:Q451)+1)</f>
        <v/>
      </c>
      <c r="R452">
        <f>IF('Ctrl+V'!P427=1,'Ctrl+V'!$O427:$O428,0)</f>
        <v>0</v>
      </c>
    </row>
    <row r="453" spans="1:18" x14ac:dyDescent="0.25">
      <c r="A453">
        <f>IF('Ctrl+V'!P428=1,'Ctrl+V'!$A428:$L429,0)</f>
        <v>0</v>
      </c>
      <c r="B453" t="e">
        <f>VLOOKUP('Ctrl+V'!B428,DATA!$A$1:$B$600,2,0)</f>
        <v>#N/A</v>
      </c>
      <c r="C453">
        <f>IF('Ctrl+V'!P428=1,'Ctrl+V'!C$2:L429,0)</f>
        <v>0</v>
      </c>
      <c r="D453" t="e">
        <f>VLOOKUP('Ctrl+V'!D428,DATA!$D$1:$E$600,2,0)</f>
        <v>#N/A</v>
      </c>
      <c r="E453" s="9">
        <f>IF('Ctrl+V'!P428=1,'Ctrl+V'!$E428:$L429,0)</f>
        <v>0</v>
      </c>
      <c r="F453" s="9">
        <f>IF('Ctrl+V'!P428=1,'Ctrl+V'!$F428:$L429,0)</f>
        <v>0</v>
      </c>
      <c r="G453">
        <f>IF('Ctrl+V'!P428=1,'Ctrl+V'!$G428:$L429,0)</f>
        <v>0</v>
      </c>
      <c r="H453">
        <f>IF('Ctrl+V'!P428=1,'Ctrl+V'!$H428:$L429,0)</f>
        <v>0</v>
      </c>
      <c r="I453" t="e">
        <f>VLOOKUP('Ctrl+V'!I428,DATA!$G$1:$H$601,2,0)</f>
        <v>#N/A</v>
      </c>
      <c r="J453" s="9">
        <f>IF('Ctrl+V'!P428=1,'Ctrl+V'!$J428:$L429,0)</f>
        <v>0</v>
      </c>
      <c r="K453" s="9">
        <f>IF('Ctrl+V'!P428=1,'Ctrl+V'!$K428:$L429,0)</f>
        <v>0</v>
      </c>
      <c r="L453">
        <f>IF('Ctrl+V'!P428=1,'Ctrl+V'!$L428:$L429,0)</f>
        <v>0</v>
      </c>
      <c r="M453">
        <f>IF('Ctrl+V'!P428=1,'Ctrl+V'!$M428:$M429,0)</f>
        <v>0</v>
      </c>
      <c r="N453">
        <f>IF('Ctrl+V'!P428=1,'Ctrl+V'!$N428:$N429,0)</f>
        <v>0</v>
      </c>
      <c r="O453">
        <f t="shared" si="19"/>
        <v>0</v>
      </c>
      <c r="P453" t="str">
        <f t="shared" si="20"/>
        <v/>
      </c>
      <c r="Q453" t="str">
        <f>IF(P453="","",MAX(Q$1:Q452)+1)</f>
        <v/>
      </c>
      <c r="R453">
        <f>IF('Ctrl+V'!P428=1,'Ctrl+V'!$O428:$O429,0)</f>
        <v>0</v>
      </c>
    </row>
    <row r="454" spans="1:18" x14ac:dyDescent="0.25">
      <c r="A454">
        <f>IF('Ctrl+V'!P429=1,'Ctrl+V'!$A429:$L430,0)</f>
        <v>0</v>
      </c>
      <c r="B454" t="e">
        <f>VLOOKUP('Ctrl+V'!B429,DATA!$A$1:$B$600,2,0)</f>
        <v>#N/A</v>
      </c>
      <c r="C454">
        <f>IF('Ctrl+V'!P429=1,'Ctrl+V'!C$2:L430,0)</f>
        <v>0</v>
      </c>
      <c r="D454" t="e">
        <f>VLOOKUP('Ctrl+V'!D429,DATA!$D$1:$E$600,2,0)</f>
        <v>#N/A</v>
      </c>
      <c r="E454" s="9">
        <f>IF('Ctrl+V'!P429=1,'Ctrl+V'!$E429:$L430,0)</f>
        <v>0</v>
      </c>
      <c r="F454" s="9">
        <f>IF('Ctrl+V'!P429=1,'Ctrl+V'!$F429:$L430,0)</f>
        <v>0</v>
      </c>
      <c r="G454">
        <f>IF('Ctrl+V'!P429=1,'Ctrl+V'!$G429:$L430,0)</f>
        <v>0</v>
      </c>
      <c r="H454">
        <f>IF('Ctrl+V'!P429=1,'Ctrl+V'!$H429:$L430,0)</f>
        <v>0</v>
      </c>
      <c r="I454" t="e">
        <f>VLOOKUP('Ctrl+V'!I429,DATA!$G$1:$H$601,2,0)</f>
        <v>#N/A</v>
      </c>
      <c r="J454" s="9">
        <f>IF('Ctrl+V'!P429=1,'Ctrl+V'!$J429:$L430,0)</f>
        <v>0</v>
      </c>
      <c r="K454" s="9">
        <f>IF('Ctrl+V'!P429=1,'Ctrl+V'!$K429:$L430,0)</f>
        <v>0</v>
      </c>
      <c r="L454">
        <f>IF('Ctrl+V'!P429=1,'Ctrl+V'!$L429:$L430,0)</f>
        <v>0</v>
      </c>
      <c r="M454">
        <f>IF('Ctrl+V'!P429=1,'Ctrl+V'!$M429:$M430,0)</f>
        <v>0</v>
      </c>
      <c r="N454">
        <f>IF('Ctrl+V'!P429=1,'Ctrl+V'!$N429:$N430,0)</f>
        <v>0</v>
      </c>
      <c r="O454">
        <f t="shared" si="19"/>
        <v>0</v>
      </c>
      <c r="P454" t="str">
        <f t="shared" si="20"/>
        <v/>
      </c>
      <c r="Q454" t="str">
        <f>IF(P454="","",MAX(Q$1:Q453)+1)</f>
        <v/>
      </c>
      <c r="R454">
        <f>IF('Ctrl+V'!P429=1,'Ctrl+V'!$O429:$O430,0)</f>
        <v>0</v>
      </c>
    </row>
    <row r="455" spans="1:18" x14ac:dyDescent="0.25">
      <c r="A455">
        <f>IF('Ctrl+V'!P430=1,'Ctrl+V'!$A430:$L431,0)</f>
        <v>0</v>
      </c>
      <c r="B455" t="e">
        <f>VLOOKUP('Ctrl+V'!B430,DATA!$A$1:$B$600,2,0)</f>
        <v>#N/A</v>
      </c>
      <c r="C455">
        <f>IF('Ctrl+V'!P430=1,'Ctrl+V'!C$2:L431,0)</f>
        <v>0</v>
      </c>
      <c r="D455" t="e">
        <f>VLOOKUP('Ctrl+V'!D430,DATA!$D$1:$E$600,2,0)</f>
        <v>#N/A</v>
      </c>
      <c r="E455" s="9">
        <f>IF('Ctrl+V'!P430=1,'Ctrl+V'!$E430:$L431,0)</f>
        <v>0</v>
      </c>
      <c r="F455" s="9">
        <f>IF('Ctrl+V'!P430=1,'Ctrl+V'!$F430:$L431,0)</f>
        <v>0</v>
      </c>
      <c r="G455">
        <f>IF('Ctrl+V'!P430=1,'Ctrl+V'!$G430:$L431,0)</f>
        <v>0</v>
      </c>
      <c r="H455">
        <f>IF('Ctrl+V'!P430=1,'Ctrl+V'!$H430:$L431,0)</f>
        <v>0</v>
      </c>
      <c r="I455" t="e">
        <f>VLOOKUP('Ctrl+V'!I430,DATA!$G$1:$H$601,2,0)</f>
        <v>#N/A</v>
      </c>
      <c r="J455" s="9">
        <f>IF('Ctrl+V'!P430=1,'Ctrl+V'!$J430:$L431,0)</f>
        <v>0</v>
      </c>
      <c r="K455" s="9">
        <f>IF('Ctrl+V'!P430=1,'Ctrl+V'!$K430:$L431,0)</f>
        <v>0</v>
      </c>
      <c r="L455">
        <f>IF('Ctrl+V'!P430=1,'Ctrl+V'!$L430:$L431,0)</f>
        <v>0</v>
      </c>
      <c r="M455">
        <f>IF('Ctrl+V'!P430=1,'Ctrl+V'!$M430:$M431,0)</f>
        <v>0</v>
      </c>
      <c r="N455">
        <f>IF('Ctrl+V'!P430=1,'Ctrl+V'!$N430:$N431,0)</f>
        <v>0</v>
      </c>
      <c r="O455">
        <f t="shared" si="19"/>
        <v>0</v>
      </c>
      <c r="P455" t="str">
        <f t="shared" si="20"/>
        <v/>
      </c>
      <c r="Q455" t="str">
        <f>IF(P455="","",MAX(Q$1:Q454)+1)</f>
        <v/>
      </c>
      <c r="R455">
        <f>IF('Ctrl+V'!P430=1,'Ctrl+V'!$O430:$O431,0)</f>
        <v>0</v>
      </c>
    </row>
    <row r="456" spans="1:18" x14ac:dyDescent="0.25">
      <c r="A456">
        <f>IF('Ctrl+V'!P431=1,'Ctrl+V'!$A431:$L432,0)</f>
        <v>0</v>
      </c>
      <c r="B456" t="e">
        <f>VLOOKUP('Ctrl+V'!B431,DATA!$A$1:$B$600,2,0)</f>
        <v>#N/A</v>
      </c>
      <c r="C456">
        <f>IF('Ctrl+V'!P431=1,'Ctrl+V'!C$2:L432,0)</f>
        <v>0</v>
      </c>
      <c r="D456" t="e">
        <f>VLOOKUP('Ctrl+V'!D431,DATA!$D$1:$E$600,2,0)</f>
        <v>#N/A</v>
      </c>
      <c r="E456" s="9">
        <f>IF('Ctrl+V'!P431=1,'Ctrl+V'!$E431:$L432,0)</f>
        <v>0</v>
      </c>
      <c r="F456" s="9">
        <f>IF('Ctrl+V'!P431=1,'Ctrl+V'!$F431:$L432,0)</f>
        <v>0</v>
      </c>
      <c r="G456">
        <f>IF('Ctrl+V'!P431=1,'Ctrl+V'!$G431:$L432,0)</f>
        <v>0</v>
      </c>
      <c r="H456">
        <f>IF('Ctrl+V'!P431=1,'Ctrl+V'!$H431:$L432,0)</f>
        <v>0</v>
      </c>
      <c r="I456" t="e">
        <f>VLOOKUP('Ctrl+V'!I431,DATA!$G$1:$H$601,2,0)</f>
        <v>#N/A</v>
      </c>
      <c r="J456" s="9">
        <f>IF('Ctrl+V'!P431=1,'Ctrl+V'!$J431:$L432,0)</f>
        <v>0</v>
      </c>
      <c r="K456" s="9">
        <f>IF('Ctrl+V'!P431=1,'Ctrl+V'!$K431:$L432,0)</f>
        <v>0</v>
      </c>
      <c r="L456">
        <f>IF('Ctrl+V'!P431=1,'Ctrl+V'!$L431:$L432,0)</f>
        <v>0</v>
      </c>
      <c r="M456">
        <f>IF('Ctrl+V'!P431=1,'Ctrl+V'!$M431:$M432,0)</f>
        <v>0</v>
      </c>
      <c r="N456">
        <f>IF('Ctrl+V'!P431=1,'Ctrl+V'!$N431:$N432,0)</f>
        <v>0</v>
      </c>
      <c r="O456">
        <f t="shared" si="19"/>
        <v>0</v>
      </c>
      <c r="P456" t="str">
        <f t="shared" si="20"/>
        <v/>
      </c>
      <c r="Q456" t="str">
        <f>IF(P456="","",MAX(Q$1:Q455)+1)</f>
        <v/>
      </c>
      <c r="R456">
        <f>IF('Ctrl+V'!P431=1,'Ctrl+V'!$O431:$O432,0)</f>
        <v>0</v>
      </c>
    </row>
    <row r="457" spans="1:18" x14ac:dyDescent="0.25">
      <c r="A457">
        <f>IF('Ctrl+V'!P432=1,'Ctrl+V'!$A432:$L433,0)</f>
        <v>0</v>
      </c>
      <c r="B457" t="e">
        <f>VLOOKUP('Ctrl+V'!B432,DATA!$A$1:$B$600,2,0)</f>
        <v>#N/A</v>
      </c>
      <c r="C457">
        <f>IF('Ctrl+V'!P432=1,'Ctrl+V'!C$2:L433,0)</f>
        <v>0</v>
      </c>
      <c r="D457" t="e">
        <f>VLOOKUP('Ctrl+V'!D432,DATA!$D$1:$E$600,2,0)</f>
        <v>#N/A</v>
      </c>
      <c r="E457" s="9">
        <f>IF('Ctrl+V'!P432=1,'Ctrl+V'!$E432:$L433,0)</f>
        <v>0</v>
      </c>
      <c r="F457" s="9">
        <f>IF('Ctrl+V'!P432=1,'Ctrl+V'!$F432:$L433,0)</f>
        <v>0</v>
      </c>
      <c r="G457">
        <f>IF('Ctrl+V'!P432=1,'Ctrl+V'!$G432:$L433,0)</f>
        <v>0</v>
      </c>
      <c r="H457">
        <f>IF('Ctrl+V'!P432=1,'Ctrl+V'!$H432:$L433,0)</f>
        <v>0</v>
      </c>
      <c r="I457" t="e">
        <f>VLOOKUP('Ctrl+V'!I432,DATA!$G$1:$H$601,2,0)</f>
        <v>#N/A</v>
      </c>
      <c r="J457" s="9">
        <f>IF('Ctrl+V'!P432=1,'Ctrl+V'!$J432:$L433,0)</f>
        <v>0</v>
      </c>
      <c r="K457" s="9">
        <f>IF('Ctrl+V'!P432=1,'Ctrl+V'!$K432:$L433,0)</f>
        <v>0</v>
      </c>
      <c r="L457">
        <f>IF('Ctrl+V'!P432=1,'Ctrl+V'!$L432:$L433,0)</f>
        <v>0</v>
      </c>
      <c r="M457">
        <f>IF('Ctrl+V'!P432=1,'Ctrl+V'!$M432:$M433,0)</f>
        <v>0</v>
      </c>
      <c r="N457">
        <f>IF('Ctrl+V'!P432=1,'Ctrl+V'!$N432:$N433,0)</f>
        <v>0</v>
      </c>
      <c r="O457">
        <f t="shared" si="19"/>
        <v>0</v>
      </c>
      <c r="P457" t="str">
        <f t="shared" si="20"/>
        <v/>
      </c>
      <c r="Q457" t="str">
        <f>IF(P457="","",MAX(Q$1:Q456)+1)</f>
        <v/>
      </c>
      <c r="R457">
        <f>IF('Ctrl+V'!P432=1,'Ctrl+V'!$O432:$O433,0)</f>
        <v>0</v>
      </c>
    </row>
    <row r="458" spans="1:18" x14ac:dyDescent="0.25">
      <c r="A458">
        <f>IF('Ctrl+V'!P433=1,'Ctrl+V'!$A433:$L434,0)</f>
        <v>0</v>
      </c>
      <c r="B458" t="e">
        <f>VLOOKUP('Ctrl+V'!B433,DATA!$A$1:$B$600,2,0)</f>
        <v>#N/A</v>
      </c>
      <c r="C458">
        <f>IF('Ctrl+V'!P433=1,'Ctrl+V'!C$2:L434,0)</f>
        <v>0</v>
      </c>
      <c r="D458" t="e">
        <f>VLOOKUP('Ctrl+V'!D433,DATA!$D$1:$E$600,2,0)</f>
        <v>#N/A</v>
      </c>
      <c r="E458" s="9">
        <f>IF('Ctrl+V'!P433=1,'Ctrl+V'!$E433:$L434,0)</f>
        <v>0</v>
      </c>
      <c r="F458" s="9">
        <f>IF('Ctrl+V'!P433=1,'Ctrl+V'!$F433:$L434,0)</f>
        <v>0</v>
      </c>
      <c r="G458">
        <f>IF('Ctrl+V'!P433=1,'Ctrl+V'!$G433:$L434,0)</f>
        <v>0</v>
      </c>
      <c r="H458">
        <f>IF('Ctrl+V'!P433=1,'Ctrl+V'!$H433:$L434,0)</f>
        <v>0</v>
      </c>
      <c r="I458" t="e">
        <f>VLOOKUP('Ctrl+V'!I433,DATA!$G$1:$H$601,2,0)</f>
        <v>#N/A</v>
      </c>
      <c r="J458" s="9">
        <f>IF('Ctrl+V'!P433=1,'Ctrl+V'!$J433:$L434,0)</f>
        <v>0</v>
      </c>
      <c r="K458" s="9">
        <f>IF('Ctrl+V'!P433=1,'Ctrl+V'!$K433:$L434,0)</f>
        <v>0</v>
      </c>
      <c r="L458">
        <f>IF('Ctrl+V'!P433=1,'Ctrl+V'!$L433:$L434,0)</f>
        <v>0</v>
      </c>
      <c r="M458">
        <f>IF('Ctrl+V'!P433=1,'Ctrl+V'!$M433:$M434,0)</f>
        <v>0</v>
      </c>
      <c r="N458">
        <f>IF('Ctrl+V'!P433=1,'Ctrl+V'!$N433:$N434,0)</f>
        <v>0</v>
      </c>
      <c r="O458">
        <f t="shared" si="19"/>
        <v>0</v>
      </c>
      <c r="P458" t="str">
        <f t="shared" si="20"/>
        <v/>
      </c>
      <c r="Q458" t="str">
        <f>IF(P458="","",MAX(Q$1:Q457)+1)</f>
        <v/>
      </c>
      <c r="R458">
        <f>IF('Ctrl+V'!P433=1,'Ctrl+V'!$O433:$O434,0)</f>
        <v>0</v>
      </c>
    </row>
    <row r="459" spans="1:18" x14ac:dyDescent="0.25">
      <c r="A459">
        <f>IF('Ctrl+V'!P434=1,'Ctrl+V'!$A434:$L435,0)</f>
        <v>0</v>
      </c>
      <c r="B459" t="e">
        <f>VLOOKUP('Ctrl+V'!B434,DATA!$A$1:$B$600,2,0)</f>
        <v>#N/A</v>
      </c>
      <c r="C459">
        <f>IF('Ctrl+V'!P434=1,'Ctrl+V'!C$2:L435,0)</f>
        <v>0</v>
      </c>
      <c r="D459" t="e">
        <f>VLOOKUP('Ctrl+V'!D434,DATA!$D$1:$E$600,2,0)</f>
        <v>#N/A</v>
      </c>
      <c r="E459" s="9">
        <f>IF('Ctrl+V'!P434=1,'Ctrl+V'!$E434:$L435,0)</f>
        <v>0</v>
      </c>
      <c r="F459" s="9">
        <f>IF('Ctrl+V'!P434=1,'Ctrl+V'!$F434:$L435,0)</f>
        <v>0</v>
      </c>
      <c r="G459">
        <f>IF('Ctrl+V'!P434=1,'Ctrl+V'!$G434:$L435,0)</f>
        <v>0</v>
      </c>
      <c r="H459">
        <f>IF('Ctrl+V'!P434=1,'Ctrl+V'!$H434:$L435,0)</f>
        <v>0</v>
      </c>
      <c r="I459" t="e">
        <f>VLOOKUP('Ctrl+V'!I434,DATA!$G$1:$H$601,2,0)</f>
        <v>#N/A</v>
      </c>
      <c r="J459" s="9">
        <f>IF('Ctrl+V'!P434=1,'Ctrl+V'!$J434:$L435,0)</f>
        <v>0</v>
      </c>
      <c r="K459" s="9">
        <f>IF('Ctrl+V'!P434=1,'Ctrl+V'!$K434:$L435,0)</f>
        <v>0</v>
      </c>
      <c r="L459">
        <f>IF('Ctrl+V'!P434=1,'Ctrl+V'!$L434:$L435,0)</f>
        <v>0</v>
      </c>
      <c r="M459">
        <f>IF('Ctrl+V'!P434=1,'Ctrl+V'!$M434:$M435,0)</f>
        <v>0</v>
      </c>
      <c r="N459">
        <f>IF('Ctrl+V'!P434=1,'Ctrl+V'!$N434:$N435,0)</f>
        <v>0</v>
      </c>
      <c r="O459">
        <f t="shared" si="19"/>
        <v>0</v>
      </c>
      <c r="P459" t="str">
        <f t="shared" si="20"/>
        <v/>
      </c>
      <c r="Q459" t="str">
        <f>IF(P459="","",MAX(Q$1:Q458)+1)</f>
        <v/>
      </c>
      <c r="R459">
        <f>IF('Ctrl+V'!P434=1,'Ctrl+V'!$O434:$O435,0)</f>
        <v>0</v>
      </c>
    </row>
    <row r="460" spans="1:18" x14ac:dyDescent="0.25">
      <c r="A460">
        <f>IF('Ctrl+V'!P435=1,'Ctrl+V'!$A435:$L436,0)</f>
        <v>0</v>
      </c>
      <c r="B460" t="e">
        <f>VLOOKUP('Ctrl+V'!B435,DATA!$A$1:$B$600,2,0)</f>
        <v>#N/A</v>
      </c>
      <c r="C460">
        <f>IF('Ctrl+V'!P435=1,'Ctrl+V'!C$2:L436,0)</f>
        <v>0</v>
      </c>
      <c r="D460" t="e">
        <f>VLOOKUP('Ctrl+V'!D435,DATA!$D$1:$E$600,2,0)</f>
        <v>#N/A</v>
      </c>
      <c r="E460" s="9">
        <f>IF('Ctrl+V'!P435=1,'Ctrl+V'!$E435:$L436,0)</f>
        <v>0</v>
      </c>
      <c r="F460" s="9">
        <f>IF('Ctrl+V'!P435=1,'Ctrl+V'!$F435:$L436,0)</f>
        <v>0</v>
      </c>
      <c r="G460">
        <f>IF('Ctrl+V'!P435=1,'Ctrl+V'!$G435:$L436,0)</f>
        <v>0</v>
      </c>
      <c r="H460">
        <f>IF('Ctrl+V'!P435=1,'Ctrl+V'!$H435:$L436,0)</f>
        <v>0</v>
      </c>
      <c r="I460" t="e">
        <f>VLOOKUP('Ctrl+V'!I435,DATA!$G$1:$H$601,2,0)</f>
        <v>#N/A</v>
      </c>
      <c r="J460" s="9">
        <f>IF('Ctrl+V'!P435=1,'Ctrl+V'!$J435:$L436,0)</f>
        <v>0</v>
      </c>
      <c r="K460" s="9">
        <f>IF('Ctrl+V'!P435=1,'Ctrl+V'!$K435:$L436,0)</f>
        <v>0</v>
      </c>
      <c r="L460">
        <f>IF('Ctrl+V'!P435=1,'Ctrl+V'!$L435:$L436,0)</f>
        <v>0</v>
      </c>
      <c r="M460">
        <f>IF('Ctrl+V'!P435=1,'Ctrl+V'!$M435:$M436,0)</f>
        <v>0</v>
      </c>
      <c r="N460">
        <f>IF('Ctrl+V'!P435=1,'Ctrl+V'!$N435:$N436,0)</f>
        <v>0</v>
      </c>
      <c r="O460">
        <f t="shared" si="19"/>
        <v>0</v>
      </c>
      <c r="P460" t="str">
        <f t="shared" si="20"/>
        <v/>
      </c>
      <c r="Q460" t="str">
        <f>IF(P460="","",MAX(Q$1:Q459)+1)</f>
        <v/>
      </c>
      <c r="R460">
        <f>IF('Ctrl+V'!P435=1,'Ctrl+V'!$O435:$O436,0)</f>
        <v>0</v>
      </c>
    </row>
    <row r="461" spans="1:18" x14ac:dyDescent="0.25">
      <c r="A461">
        <f>IF('Ctrl+V'!P436=1,'Ctrl+V'!$A436:$L437,0)</f>
        <v>0</v>
      </c>
      <c r="B461" t="e">
        <f>VLOOKUP('Ctrl+V'!B436,DATA!$A$1:$B$600,2,0)</f>
        <v>#N/A</v>
      </c>
      <c r="C461">
        <f>IF('Ctrl+V'!P436=1,'Ctrl+V'!C$2:L437,0)</f>
        <v>0</v>
      </c>
      <c r="D461" t="e">
        <f>VLOOKUP('Ctrl+V'!D436,DATA!$D$1:$E$600,2,0)</f>
        <v>#N/A</v>
      </c>
      <c r="E461" s="9">
        <f>IF('Ctrl+V'!P436=1,'Ctrl+V'!$E436:$L437,0)</f>
        <v>0</v>
      </c>
      <c r="F461" s="9">
        <f>IF('Ctrl+V'!P436=1,'Ctrl+V'!$F436:$L437,0)</f>
        <v>0</v>
      </c>
      <c r="G461">
        <f>IF('Ctrl+V'!P436=1,'Ctrl+V'!$G436:$L437,0)</f>
        <v>0</v>
      </c>
      <c r="H461">
        <f>IF('Ctrl+V'!P436=1,'Ctrl+V'!$H436:$L437,0)</f>
        <v>0</v>
      </c>
      <c r="I461" t="e">
        <f>VLOOKUP('Ctrl+V'!I436,DATA!$G$1:$H$601,2,0)</f>
        <v>#N/A</v>
      </c>
      <c r="J461" s="9">
        <f>IF('Ctrl+V'!P436=1,'Ctrl+V'!$J436:$L437,0)</f>
        <v>0</v>
      </c>
      <c r="K461" s="9">
        <f>IF('Ctrl+V'!P436=1,'Ctrl+V'!$K436:$L437,0)</f>
        <v>0</v>
      </c>
      <c r="L461">
        <f>IF('Ctrl+V'!P436=1,'Ctrl+V'!$L436:$L437,0)</f>
        <v>0</v>
      </c>
      <c r="M461">
        <f>IF('Ctrl+V'!P436=1,'Ctrl+V'!$M436:$M437,0)</f>
        <v>0</v>
      </c>
      <c r="N461">
        <f>IF('Ctrl+V'!P436=1,'Ctrl+V'!$N436:$N437,0)</f>
        <v>0</v>
      </c>
      <c r="O461">
        <f t="shared" si="19"/>
        <v>0</v>
      </c>
      <c r="P461" t="str">
        <f t="shared" si="20"/>
        <v/>
      </c>
      <c r="Q461" t="str">
        <f>IF(P461="","",MAX(Q$1:Q460)+1)</f>
        <v/>
      </c>
      <c r="R461">
        <f>IF('Ctrl+V'!P436=1,'Ctrl+V'!$O436:$O437,0)</f>
        <v>0</v>
      </c>
    </row>
    <row r="462" spans="1:18" x14ac:dyDescent="0.25">
      <c r="A462">
        <f>IF('Ctrl+V'!P437=1,'Ctrl+V'!$A437:$L438,0)</f>
        <v>0</v>
      </c>
      <c r="B462" t="e">
        <f>VLOOKUP('Ctrl+V'!B437,DATA!$A$1:$B$600,2,0)</f>
        <v>#N/A</v>
      </c>
      <c r="C462">
        <f>IF('Ctrl+V'!P437=1,'Ctrl+V'!C$2:L438,0)</f>
        <v>0</v>
      </c>
      <c r="D462" t="e">
        <f>VLOOKUP('Ctrl+V'!D437,DATA!$D$1:$E$600,2,0)</f>
        <v>#N/A</v>
      </c>
      <c r="E462" s="9">
        <f>IF('Ctrl+V'!P437=1,'Ctrl+V'!$E437:$L438,0)</f>
        <v>0</v>
      </c>
      <c r="F462" s="9">
        <f>IF('Ctrl+V'!P437=1,'Ctrl+V'!$F437:$L438,0)</f>
        <v>0</v>
      </c>
      <c r="G462">
        <f>IF('Ctrl+V'!P437=1,'Ctrl+V'!$G437:$L438,0)</f>
        <v>0</v>
      </c>
      <c r="H462">
        <f>IF('Ctrl+V'!P437=1,'Ctrl+V'!$H437:$L438,0)</f>
        <v>0</v>
      </c>
      <c r="I462" t="e">
        <f>VLOOKUP('Ctrl+V'!I437,DATA!$G$1:$H$601,2,0)</f>
        <v>#N/A</v>
      </c>
      <c r="J462" s="9">
        <f>IF('Ctrl+V'!P437=1,'Ctrl+V'!$J437:$L438,0)</f>
        <v>0</v>
      </c>
      <c r="K462" s="9">
        <f>IF('Ctrl+V'!P437=1,'Ctrl+V'!$K437:$L438,0)</f>
        <v>0</v>
      </c>
      <c r="L462">
        <f>IF('Ctrl+V'!P437=1,'Ctrl+V'!$L437:$L438,0)</f>
        <v>0</v>
      </c>
      <c r="M462">
        <f>IF('Ctrl+V'!P437=1,'Ctrl+V'!$M437:$M438,0)</f>
        <v>0</v>
      </c>
      <c r="N462">
        <f>IF('Ctrl+V'!P437=1,'Ctrl+V'!$N437:$N438,0)</f>
        <v>0</v>
      </c>
      <c r="O462">
        <f t="shared" si="19"/>
        <v>0</v>
      </c>
      <c r="P462" t="str">
        <f t="shared" si="20"/>
        <v/>
      </c>
      <c r="Q462" t="str">
        <f>IF(P462="","",MAX(Q$1:Q461)+1)</f>
        <v/>
      </c>
      <c r="R462">
        <f>IF('Ctrl+V'!P437=1,'Ctrl+V'!$O437:$O438,0)</f>
        <v>0</v>
      </c>
    </row>
    <row r="463" spans="1:18" x14ac:dyDescent="0.25">
      <c r="A463">
        <f>IF('Ctrl+V'!P438=1,'Ctrl+V'!$A438:$L439,0)</f>
        <v>0</v>
      </c>
      <c r="B463" t="e">
        <f>VLOOKUP('Ctrl+V'!B438,DATA!$A$1:$B$600,2,0)</f>
        <v>#N/A</v>
      </c>
      <c r="C463">
        <f>IF('Ctrl+V'!P438=1,'Ctrl+V'!C$2:L439,0)</f>
        <v>0</v>
      </c>
      <c r="D463" t="e">
        <f>VLOOKUP('Ctrl+V'!D438,DATA!$D$1:$E$600,2,0)</f>
        <v>#N/A</v>
      </c>
      <c r="E463" s="9">
        <f>IF('Ctrl+V'!P438=1,'Ctrl+V'!$E438:$L439,0)</f>
        <v>0</v>
      </c>
      <c r="F463" s="9">
        <f>IF('Ctrl+V'!P438=1,'Ctrl+V'!$F438:$L439,0)</f>
        <v>0</v>
      </c>
      <c r="G463">
        <f>IF('Ctrl+V'!P438=1,'Ctrl+V'!$G438:$L439,0)</f>
        <v>0</v>
      </c>
      <c r="H463">
        <f>IF('Ctrl+V'!P438=1,'Ctrl+V'!$H438:$L439,0)</f>
        <v>0</v>
      </c>
      <c r="I463" t="e">
        <f>VLOOKUP('Ctrl+V'!I438,DATA!$G$1:$H$601,2,0)</f>
        <v>#N/A</v>
      </c>
      <c r="J463" s="9">
        <f>IF('Ctrl+V'!P438=1,'Ctrl+V'!$J438:$L439,0)</f>
        <v>0</v>
      </c>
      <c r="K463" s="9">
        <f>IF('Ctrl+V'!P438=1,'Ctrl+V'!$K438:$L439,0)</f>
        <v>0</v>
      </c>
      <c r="L463">
        <f>IF('Ctrl+V'!P438=1,'Ctrl+V'!$L438:$L439,0)</f>
        <v>0</v>
      </c>
      <c r="M463">
        <f>IF('Ctrl+V'!P438=1,'Ctrl+V'!$M438:$M439,0)</f>
        <v>0</v>
      </c>
      <c r="N463">
        <f>IF('Ctrl+V'!P438=1,'Ctrl+V'!$N438:$N439,0)</f>
        <v>0</v>
      </c>
      <c r="O463">
        <f t="shared" si="19"/>
        <v>0</v>
      </c>
      <c r="P463" t="str">
        <f t="shared" si="20"/>
        <v/>
      </c>
      <c r="Q463" t="str">
        <f>IF(P463="","",MAX(Q$1:Q462)+1)</f>
        <v/>
      </c>
      <c r="R463">
        <f>IF('Ctrl+V'!P438=1,'Ctrl+V'!$O438:$O439,0)</f>
        <v>0</v>
      </c>
    </row>
    <row r="464" spans="1:18" x14ac:dyDescent="0.25">
      <c r="A464">
        <f>IF('Ctrl+V'!P439=1,'Ctrl+V'!$A439:$L440,0)</f>
        <v>0</v>
      </c>
      <c r="B464" t="e">
        <f>VLOOKUP('Ctrl+V'!B439,DATA!$A$1:$B$600,2,0)</f>
        <v>#N/A</v>
      </c>
      <c r="C464">
        <f>IF('Ctrl+V'!P439=1,'Ctrl+V'!C$2:L440,0)</f>
        <v>0</v>
      </c>
      <c r="D464" t="e">
        <f>VLOOKUP('Ctrl+V'!D439,DATA!$D$1:$E$600,2,0)</f>
        <v>#N/A</v>
      </c>
      <c r="E464" s="9">
        <f>IF('Ctrl+V'!P439=1,'Ctrl+V'!$E439:$L440,0)</f>
        <v>0</v>
      </c>
      <c r="F464" s="9">
        <f>IF('Ctrl+V'!P439=1,'Ctrl+V'!$F439:$L440,0)</f>
        <v>0</v>
      </c>
      <c r="G464">
        <f>IF('Ctrl+V'!P439=1,'Ctrl+V'!$G439:$L440,0)</f>
        <v>0</v>
      </c>
      <c r="H464">
        <f>IF('Ctrl+V'!P439=1,'Ctrl+V'!$H439:$L440,0)</f>
        <v>0</v>
      </c>
      <c r="I464" t="e">
        <f>VLOOKUP('Ctrl+V'!I439,DATA!$G$1:$H$601,2,0)</f>
        <v>#N/A</v>
      </c>
      <c r="J464" s="9">
        <f>IF('Ctrl+V'!P439=1,'Ctrl+V'!$J439:$L440,0)</f>
        <v>0</v>
      </c>
      <c r="K464" s="9">
        <f>IF('Ctrl+V'!P439=1,'Ctrl+V'!$K439:$L440,0)</f>
        <v>0</v>
      </c>
      <c r="L464">
        <f>IF('Ctrl+V'!P439=1,'Ctrl+V'!$L439:$L440,0)</f>
        <v>0</v>
      </c>
      <c r="M464">
        <f>IF('Ctrl+V'!P439=1,'Ctrl+V'!$M439:$M440,0)</f>
        <v>0</v>
      </c>
      <c r="N464">
        <f>IF('Ctrl+V'!P439=1,'Ctrl+V'!$N439:$N440,0)</f>
        <v>0</v>
      </c>
      <c r="O464">
        <f t="shared" si="19"/>
        <v>0</v>
      </c>
      <c r="P464" t="str">
        <f t="shared" si="20"/>
        <v/>
      </c>
      <c r="Q464" t="str">
        <f>IF(P464="","",MAX(Q$1:Q463)+1)</f>
        <v/>
      </c>
      <c r="R464">
        <f>IF('Ctrl+V'!P439=1,'Ctrl+V'!$O439:$O440,0)</f>
        <v>0</v>
      </c>
    </row>
    <row r="465" spans="1:18" x14ac:dyDescent="0.25">
      <c r="A465">
        <f>IF('Ctrl+V'!P440=1,'Ctrl+V'!$A440:$L441,0)</f>
        <v>0</v>
      </c>
      <c r="B465" t="e">
        <f>VLOOKUP('Ctrl+V'!B440,DATA!$A$1:$B$600,2,0)</f>
        <v>#N/A</v>
      </c>
      <c r="C465">
        <f>IF('Ctrl+V'!P440=1,'Ctrl+V'!C$2:L441,0)</f>
        <v>0</v>
      </c>
      <c r="D465" t="e">
        <f>VLOOKUP('Ctrl+V'!D440,DATA!$D$1:$E$600,2,0)</f>
        <v>#N/A</v>
      </c>
      <c r="E465" s="9">
        <f>IF('Ctrl+V'!P440=1,'Ctrl+V'!$E440:$L441,0)</f>
        <v>0</v>
      </c>
      <c r="F465" s="9">
        <f>IF('Ctrl+V'!P440=1,'Ctrl+V'!$F440:$L441,0)</f>
        <v>0</v>
      </c>
      <c r="G465">
        <f>IF('Ctrl+V'!P440=1,'Ctrl+V'!$G440:$L441,0)</f>
        <v>0</v>
      </c>
      <c r="H465">
        <f>IF('Ctrl+V'!P440=1,'Ctrl+V'!$H440:$L441,0)</f>
        <v>0</v>
      </c>
      <c r="I465" t="e">
        <f>VLOOKUP('Ctrl+V'!I440,DATA!$G$1:$H$601,2,0)</f>
        <v>#N/A</v>
      </c>
      <c r="J465" s="9">
        <f>IF('Ctrl+V'!P440=1,'Ctrl+V'!$J440:$L441,0)</f>
        <v>0</v>
      </c>
      <c r="K465" s="9">
        <f>IF('Ctrl+V'!P440=1,'Ctrl+V'!$K440:$L441,0)</f>
        <v>0</v>
      </c>
      <c r="L465">
        <f>IF('Ctrl+V'!P440=1,'Ctrl+V'!$L440:$L441,0)</f>
        <v>0</v>
      </c>
      <c r="M465">
        <f>IF('Ctrl+V'!P440=1,'Ctrl+V'!$M440:$M441,0)</f>
        <v>0</v>
      </c>
      <c r="N465">
        <f>IF('Ctrl+V'!P440=1,'Ctrl+V'!$N440:$N441,0)</f>
        <v>0</v>
      </c>
      <c r="O465">
        <f t="shared" si="19"/>
        <v>0</v>
      </c>
      <c r="P465" t="str">
        <f t="shared" si="20"/>
        <v/>
      </c>
      <c r="Q465" t="str">
        <f>IF(P465="","",MAX(Q$1:Q464)+1)</f>
        <v/>
      </c>
      <c r="R465">
        <f>IF('Ctrl+V'!P440=1,'Ctrl+V'!$O440:$O441,0)</f>
        <v>0</v>
      </c>
    </row>
    <row r="466" spans="1:18" x14ac:dyDescent="0.25">
      <c r="A466">
        <f>IF('Ctrl+V'!P441=1,'Ctrl+V'!$A441:$L442,0)</f>
        <v>0</v>
      </c>
      <c r="B466" t="e">
        <f>VLOOKUP('Ctrl+V'!B441,DATA!$A$1:$B$600,2,0)</f>
        <v>#N/A</v>
      </c>
      <c r="C466">
        <f>IF('Ctrl+V'!P441=1,'Ctrl+V'!C$2:L442,0)</f>
        <v>0</v>
      </c>
      <c r="D466" t="e">
        <f>VLOOKUP('Ctrl+V'!D441,DATA!$D$1:$E$600,2,0)</f>
        <v>#N/A</v>
      </c>
      <c r="E466" s="9">
        <f>IF('Ctrl+V'!P441=1,'Ctrl+V'!$E441:$L442,0)</f>
        <v>0</v>
      </c>
      <c r="F466" s="9">
        <f>IF('Ctrl+V'!P441=1,'Ctrl+V'!$F441:$L442,0)</f>
        <v>0</v>
      </c>
      <c r="G466">
        <f>IF('Ctrl+V'!P441=1,'Ctrl+V'!$G441:$L442,0)</f>
        <v>0</v>
      </c>
      <c r="H466">
        <f>IF('Ctrl+V'!P441=1,'Ctrl+V'!$H441:$L442,0)</f>
        <v>0</v>
      </c>
      <c r="I466" t="e">
        <f>VLOOKUP('Ctrl+V'!I441,DATA!$G$1:$H$601,2,0)</f>
        <v>#N/A</v>
      </c>
      <c r="J466" s="9">
        <f>IF('Ctrl+V'!P441=1,'Ctrl+V'!$J441:$L442,0)</f>
        <v>0</v>
      </c>
      <c r="K466" s="9">
        <f>IF('Ctrl+V'!P441=1,'Ctrl+V'!$K441:$L442,0)</f>
        <v>0</v>
      </c>
      <c r="L466">
        <f>IF('Ctrl+V'!P441=1,'Ctrl+V'!$L441:$L442,0)</f>
        <v>0</v>
      </c>
      <c r="M466">
        <f>IF('Ctrl+V'!P441=1,'Ctrl+V'!$M441:$M442,0)</f>
        <v>0</v>
      </c>
      <c r="N466">
        <f>IF('Ctrl+V'!P441=1,'Ctrl+V'!$N441:$N442,0)</f>
        <v>0</v>
      </c>
      <c r="O466">
        <f t="shared" si="19"/>
        <v>0</v>
      </c>
      <c r="P466" t="str">
        <f t="shared" si="20"/>
        <v/>
      </c>
      <c r="Q466" t="str">
        <f>IF(P466="","",MAX(Q$1:Q465)+1)</f>
        <v/>
      </c>
      <c r="R466">
        <f>IF('Ctrl+V'!P441=1,'Ctrl+V'!$O441:$O442,0)</f>
        <v>0</v>
      </c>
    </row>
    <row r="467" spans="1:18" x14ac:dyDescent="0.25">
      <c r="A467">
        <f>IF('Ctrl+V'!P442=1,'Ctrl+V'!$A442:$L443,0)</f>
        <v>0</v>
      </c>
      <c r="B467" t="e">
        <f>VLOOKUP('Ctrl+V'!B442,DATA!$A$1:$B$600,2,0)</f>
        <v>#N/A</v>
      </c>
      <c r="C467">
        <f>IF('Ctrl+V'!P442=1,'Ctrl+V'!C$2:L443,0)</f>
        <v>0</v>
      </c>
      <c r="D467" t="e">
        <f>VLOOKUP('Ctrl+V'!D442,DATA!$D$1:$E$600,2,0)</f>
        <v>#N/A</v>
      </c>
      <c r="E467" s="9">
        <f>IF('Ctrl+V'!P442=1,'Ctrl+V'!$E442:$L443,0)</f>
        <v>0</v>
      </c>
      <c r="F467" s="9">
        <f>IF('Ctrl+V'!P442=1,'Ctrl+V'!$F442:$L443,0)</f>
        <v>0</v>
      </c>
      <c r="G467">
        <f>IF('Ctrl+V'!P442=1,'Ctrl+V'!$G442:$L443,0)</f>
        <v>0</v>
      </c>
      <c r="H467">
        <f>IF('Ctrl+V'!P442=1,'Ctrl+V'!$H442:$L443,0)</f>
        <v>0</v>
      </c>
      <c r="I467" t="e">
        <f>VLOOKUP('Ctrl+V'!I442,DATA!$G$1:$H$601,2,0)</f>
        <v>#N/A</v>
      </c>
      <c r="J467" s="9">
        <f>IF('Ctrl+V'!P442=1,'Ctrl+V'!$J442:$L443,0)</f>
        <v>0</v>
      </c>
      <c r="K467" s="9">
        <f>IF('Ctrl+V'!P442=1,'Ctrl+V'!$K442:$L443,0)</f>
        <v>0</v>
      </c>
      <c r="L467">
        <f>IF('Ctrl+V'!P442=1,'Ctrl+V'!$L442:$L443,0)</f>
        <v>0</v>
      </c>
      <c r="M467">
        <f>IF('Ctrl+V'!P442=1,'Ctrl+V'!$M442:$M443,0)</f>
        <v>0</v>
      </c>
      <c r="N467">
        <f>IF('Ctrl+V'!P442=1,'Ctrl+V'!$N442:$N443,0)</f>
        <v>0</v>
      </c>
      <c r="O467">
        <f t="shared" si="19"/>
        <v>0</v>
      </c>
      <c r="P467" t="str">
        <f t="shared" si="20"/>
        <v/>
      </c>
      <c r="Q467" t="str">
        <f>IF(P467="","",MAX(Q$1:Q466)+1)</f>
        <v/>
      </c>
      <c r="R467">
        <f>IF('Ctrl+V'!P442=1,'Ctrl+V'!$O442:$O443,0)</f>
        <v>0</v>
      </c>
    </row>
    <row r="468" spans="1:18" x14ac:dyDescent="0.25">
      <c r="A468">
        <f>IF('Ctrl+V'!P443=1,'Ctrl+V'!$A443:$L444,0)</f>
        <v>0</v>
      </c>
      <c r="B468" t="e">
        <f>VLOOKUP('Ctrl+V'!B443,DATA!$A$1:$B$600,2,0)</f>
        <v>#N/A</v>
      </c>
      <c r="C468">
        <f>IF('Ctrl+V'!P443=1,'Ctrl+V'!C$2:L444,0)</f>
        <v>0</v>
      </c>
      <c r="D468" t="e">
        <f>VLOOKUP('Ctrl+V'!D443,DATA!$D$1:$E$600,2,0)</f>
        <v>#N/A</v>
      </c>
      <c r="E468" s="9">
        <f>IF('Ctrl+V'!P443=1,'Ctrl+V'!$E443:$L444,0)</f>
        <v>0</v>
      </c>
      <c r="F468" s="9">
        <f>IF('Ctrl+V'!P443=1,'Ctrl+V'!$F443:$L444,0)</f>
        <v>0</v>
      </c>
      <c r="G468">
        <f>IF('Ctrl+V'!P443=1,'Ctrl+V'!$G443:$L444,0)</f>
        <v>0</v>
      </c>
      <c r="H468">
        <f>IF('Ctrl+V'!P443=1,'Ctrl+V'!$H443:$L444,0)</f>
        <v>0</v>
      </c>
      <c r="I468" t="e">
        <f>VLOOKUP('Ctrl+V'!I443,DATA!$G$1:$H$601,2,0)</f>
        <v>#N/A</v>
      </c>
      <c r="J468" s="9">
        <f>IF('Ctrl+V'!P443=1,'Ctrl+V'!$J443:$L444,0)</f>
        <v>0</v>
      </c>
      <c r="K468" s="9">
        <f>IF('Ctrl+V'!P443=1,'Ctrl+V'!$K443:$L444,0)</f>
        <v>0</v>
      </c>
      <c r="L468">
        <f>IF('Ctrl+V'!P443=1,'Ctrl+V'!$L443:$L444,0)</f>
        <v>0</v>
      </c>
      <c r="M468">
        <f>IF('Ctrl+V'!P443=1,'Ctrl+V'!$M443:$M444,0)</f>
        <v>0</v>
      </c>
      <c r="N468">
        <f>IF('Ctrl+V'!P443=1,'Ctrl+V'!$N443:$N444,0)</f>
        <v>0</v>
      </c>
      <c r="O468">
        <f t="shared" si="19"/>
        <v>0</v>
      </c>
      <c r="P468" t="str">
        <f t="shared" si="20"/>
        <v/>
      </c>
      <c r="Q468" t="str">
        <f>IF(P468="","",MAX(Q$1:Q467)+1)</f>
        <v/>
      </c>
      <c r="R468">
        <f>IF('Ctrl+V'!P443=1,'Ctrl+V'!$O443:$O444,0)</f>
        <v>0</v>
      </c>
    </row>
    <row r="469" spans="1:18" x14ac:dyDescent="0.25">
      <c r="A469">
        <f>IF('Ctrl+V'!P444=1,'Ctrl+V'!$A444:$L445,0)</f>
        <v>0</v>
      </c>
      <c r="B469" t="e">
        <f>VLOOKUP('Ctrl+V'!B444,DATA!$A$1:$B$600,2,0)</f>
        <v>#N/A</v>
      </c>
      <c r="C469">
        <f>IF('Ctrl+V'!P444=1,'Ctrl+V'!C$2:L445,0)</f>
        <v>0</v>
      </c>
      <c r="D469" t="e">
        <f>VLOOKUP('Ctrl+V'!D444,DATA!$D$1:$E$600,2,0)</f>
        <v>#N/A</v>
      </c>
      <c r="E469" s="9">
        <f>IF('Ctrl+V'!P444=1,'Ctrl+V'!$E444:$L445,0)</f>
        <v>0</v>
      </c>
      <c r="F469" s="9">
        <f>IF('Ctrl+V'!P444=1,'Ctrl+V'!$F444:$L445,0)</f>
        <v>0</v>
      </c>
      <c r="G469">
        <f>IF('Ctrl+V'!P444=1,'Ctrl+V'!$G444:$L445,0)</f>
        <v>0</v>
      </c>
      <c r="H469">
        <f>IF('Ctrl+V'!P444=1,'Ctrl+V'!$H444:$L445,0)</f>
        <v>0</v>
      </c>
      <c r="I469" t="e">
        <f>VLOOKUP('Ctrl+V'!I444,DATA!$G$1:$H$601,2,0)</f>
        <v>#N/A</v>
      </c>
      <c r="J469" s="9">
        <f>IF('Ctrl+V'!P444=1,'Ctrl+V'!$J444:$L445,0)</f>
        <v>0</v>
      </c>
      <c r="K469" s="9">
        <f>IF('Ctrl+V'!P444=1,'Ctrl+V'!$K444:$L445,0)</f>
        <v>0</v>
      </c>
      <c r="L469">
        <f>IF('Ctrl+V'!P444=1,'Ctrl+V'!$L444:$L445,0)</f>
        <v>0</v>
      </c>
      <c r="M469">
        <f>IF('Ctrl+V'!P444=1,'Ctrl+V'!$M444:$M445,0)</f>
        <v>0</v>
      </c>
      <c r="N469">
        <f>IF('Ctrl+V'!P444=1,'Ctrl+V'!$N444:$N445,0)</f>
        <v>0</v>
      </c>
      <c r="O469">
        <f t="shared" si="19"/>
        <v>0</v>
      </c>
      <c r="P469" t="str">
        <f t="shared" si="20"/>
        <v/>
      </c>
      <c r="Q469" t="str">
        <f>IF(P469="","",MAX(Q$1:Q468)+1)</f>
        <v/>
      </c>
      <c r="R469">
        <f>IF('Ctrl+V'!P444=1,'Ctrl+V'!$O444:$O445,0)</f>
        <v>0</v>
      </c>
    </row>
    <row r="470" spans="1:18" x14ac:dyDescent="0.25">
      <c r="A470">
        <f>IF('Ctrl+V'!P445=1,'Ctrl+V'!$A445:$L446,0)</f>
        <v>0</v>
      </c>
      <c r="B470" t="e">
        <f>VLOOKUP('Ctrl+V'!B445,DATA!$A$1:$B$600,2,0)</f>
        <v>#N/A</v>
      </c>
      <c r="C470">
        <f>IF('Ctrl+V'!P445=1,'Ctrl+V'!C$2:L446,0)</f>
        <v>0</v>
      </c>
      <c r="D470" t="e">
        <f>VLOOKUP('Ctrl+V'!D445,DATA!$D$1:$E$600,2,0)</f>
        <v>#N/A</v>
      </c>
      <c r="E470" s="9">
        <f>IF('Ctrl+V'!P445=1,'Ctrl+V'!$E445:$L446,0)</f>
        <v>0</v>
      </c>
      <c r="F470" s="9">
        <f>IF('Ctrl+V'!P445=1,'Ctrl+V'!$F445:$L446,0)</f>
        <v>0</v>
      </c>
      <c r="G470">
        <f>IF('Ctrl+V'!P445=1,'Ctrl+V'!$G445:$L446,0)</f>
        <v>0</v>
      </c>
      <c r="H470">
        <f>IF('Ctrl+V'!P445=1,'Ctrl+V'!$H445:$L446,0)</f>
        <v>0</v>
      </c>
      <c r="I470" t="e">
        <f>VLOOKUP('Ctrl+V'!I445,DATA!$G$1:$H$601,2,0)</f>
        <v>#N/A</v>
      </c>
      <c r="J470" s="9">
        <f>IF('Ctrl+V'!P445=1,'Ctrl+V'!$J445:$L446,0)</f>
        <v>0</v>
      </c>
      <c r="K470" s="9">
        <f>IF('Ctrl+V'!P445=1,'Ctrl+V'!$K445:$L446,0)</f>
        <v>0</v>
      </c>
      <c r="L470">
        <f>IF('Ctrl+V'!P445=1,'Ctrl+V'!$L445:$L446,0)</f>
        <v>0</v>
      </c>
      <c r="M470">
        <f>IF('Ctrl+V'!P445=1,'Ctrl+V'!$M445:$M446,0)</f>
        <v>0</v>
      </c>
      <c r="N470">
        <f>IF('Ctrl+V'!P445=1,'Ctrl+V'!$N445:$N446,0)</f>
        <v>0</v>
      </c>
      <c r="O470">
        <f t="shared" si="19"/>
        <v>0</v>
      </c>
      <c r="P470" t="str">
        <f t="shared" si="20"/>
        <v/>
      </c>
      <c r="Q470" t="str">
        <f>IF(P470="","",MAX(Q$1:Q469)+1)</f>
        <v/>
      </c>
      <c r="R470">
        <f>IF('Ctrl+V'!P445=1,'Ctrl+V'!$O445:$O446,0)</f>
        <v>0</v>
      </c>
    </row>
    <row r="471" spans="1:18" x14ac:dyDescent="0.25">
      <c r="A471">
        <f>IF('Ctrl+V'!P446=1,'Ctrl+V'!$A446:$L447,0)</f>
        <v>0</v>
      </c>
      <c r="B471" t="e">
        <f>VLOOKUP('Ctrl+V'!B446,DATA!$A$1:$B$600,2,0)</f>
        <v>#N/A</v>
      </c>
      <c r="C471">
        <f>IF('Ctrl+V'!P446=1,'Ctrl+V'!C$2:L447,0)</f>
        <v>0</v>
      </c>
      <c r="D471" t="e">
        <f>VLOOKUP('Ctrl+V'!D446,DATA!$D$1:$E$600,2,0)</f>
        <v>#N/A</v>
      </c>
      <c r="E471" s="9">
        <f>IF('Ctrl+V'!P446=1,'Ctrl+V'!$E446:$L447,0)</f>
        <v>0</v>
      </c>
      <c r="F471" s="9">
        <f>IF('Ctrl+V'!P446=1,'Ctrl+V'!$F446:$L447,0)</f>
        <v>0</v>
      </c>
      <c r="G471">
        <f>IF('Ctrl+V'!P446=1,'Ctrl+V'!$G446:$L447,0)</f>
        <v>0</v>
      </c>
      <c r="H471">
        <f>IF('Ctrl+V'!P446=1,'Ctrl+V'!$H446:$L447,0)</f>
        <v>0</v>
      </c>
      <c r="I471" t="e">
        <f>VLOOKUP('Ctrl+V'!I446,DATA!$G$1:$H$601,2,0)</f>
        <v>#N/A</v>
      </c>
      <c r="J471" s="9">
        <f>IF('Ctrl+V'!P446=1,'Ctrl+V'!$J446:$L447,0)</f>
        <v>0</v>
      </c>
      <c r="K471" s="9">
        <f>IF('Ctrl+V'!P446=1,'Ctrl+V'!$K446:$L447,0)</f>
        <v>0</v>
      </c>
      <c r="L471">
        <f>IF('Ctrl+V'!P446=1,'Ctrl+V'!$L446:$L447,0)</f>
        <v>0</v>
      </c>
      <c r="M471">
        <f>IF('Ctrl+V'!P446=1,'Ctrl+V'!$M446:$M447,0)</f>
        <v>0</v>
      </c>
      <c r="N471">
        <f>IF('Ctrl+V'!P446=1,'Ctrl+V'!$N446:$N447,0)</f>
        <v>0</v>
      </c>
      <c r="O471">
        <f t="shared" si="19"/>
        <v>0</v>
      </c>
      <c r="P471" t="str">
        <f t="shared" si="20"/>
        <v/>
      </c>
      <c r="Q471" t="str">
        <f>IF(P471="","",MAX(Q$1:Q470)+1)</f>
        <v/>
      </c>
      <c r="R471">
        <f>IF('Ctrl+V'!P446=1,'Ctrl+V'!$O446:$O447,0)</f>
        <v>0</v>
      </c>
    </row>
    <row r="472" spans="1:18" x14ac:dyDescent="0.25">
      <c r="A472">
        <f>IF('Ctrl+V'!P447=1,'Ctrl+V'!$A447:$L448,0)</f>
        <v>0</v>
      </c>
      <c r="B472" t="e">
        <f>VLOOKUP('Ctrl+V'!B447,DATA!$A$1:$B$600,2,0)</f>
        <v>#N/A</v>
      </c>
      <c r="C472">
        <f>IF('Ctrl+V'!P447=1,'Ctrl+V'!C$2:L448,0)</f>
        <v>0</v>
      </c>
      <c r="D472" t="e">
        <f>VLOOKUP('Ctrl+V'!D447,DATA!$D$1:$E$600,2,0)</f>
        <v>#N/A</v>
      </c>
      <c r="E472" s="9">
        <f>IF('Ctrl+V'!P447=1,'Ctrl+V'!$E447:$L448,0)</f>
        <v>0</v>
      </c>
      <c r="F472" s="9">
        <f>IF('Ctrl+V'!P447=1,'Ctrl+V'!$F447:$L448,0)</f>
        <v>0</v>
      </c>
      <c r="G472">
        <f>IF('Ctrl+V'!P447=1,'Ctrl+V'!$G447:$L448,0)</f>
        <v>0</v>
      </c>
      <c r="H472">
        <f>IF('Ctrl+V'!P447=1,'Ctrl+V'!$H447:$L448,0)</f>
        <v>0</v>
      </c>
      <c r="I472" t="e">
        <f>VLOOKUP('Ctrl+V'!I447,DATA!$G$1:$H$601,2,0)</f>
        <v>#N/A</v>
      </c>
      <c r="J472" s="9">
        <f>IF('Ctrl+V'!P447=1,'Ctrl+V'!$J447:$L448,0)</f>
        <v>0</v>
      </c>
      <c r="K472" s="9">
        <f>IF('Ctrl+V'!P447=1,'Ctrl+V'!$K447:$L448,0)</f>
        <v>0</v>
      </c>
      <c r="L472">
        <f>IF('Ctrl+V'!P447=1,'Ctrl+V'!$L447:$L448,0)</f>
        <v>0</v>
      </c>
      <c r="M472">
        <f>IF('Ctrl+V'!P447=1,'Ctrl+V'!$M447:$M448,0)</f>
        <v>0</v>
      </c>
      <c r="N472">
        <f>IF('Ctrl+V'!P447=1,'Ctrl+V'!$N447:$N448,0)</f>
        <v>0</v>
      </c>
      <c r="O472">
        <f t="shared" si="19"/>
        <v>0</v>
      </c>
      <c r="P472" t="str">
        <f t="shared" si="20"/>
        <v/>
      </c>
      <c r="Q472" t="str">
        <f>IF(P472="","",MAX(Q$1:Q471)+1)</f>
        <v/>
      </c>
      <c r="R472">
        <f>IF('Ctrl+V'!P447=1,'Ctrl+V'!$O447:$O448,0)</f>
        <v>0</v>
      </c>
    </row>
    <row r="473" spans="1:18" x14ac:dyDescent="0.25">
      <c r="A473">
        <f>IF('Ctrl+V'!P448=1,'Ctrl+V'!$A448:$L449,0)</f>
        <v>0</v>
      </c>
      <c r="B473" t="e">
        <f>VLOOKUP('Ctrl+V'!B448,DATA!$A$1:$B$600,2,0)</f>
        <v>#N/A</v>
      </c>
      <c r="C473">
        <f>IF('Ctrl+V'!P448=1,'Ctrl+V'!C$2:L449,0)</f>
        <v>0</v>
      </c>
      <c r="D473" t="e">
        <f>VLOOKUP('Ctrl+V'!D448,DATA!$D$1:$E$600,2,0)</f>
        <v>#N/A</v>
      </c>
      <c r="E473" s="9">
        <f>IF('Ctrl+V'!P448=1,'Ctrl+V'!$E448:$L449,0)</f>
        <v>0</v>
      </c>
      <c r="F473" s="9">
        <f>IF('Ctrl+V'!P448=1,'Ctrl+V'!$F448:$L449,0)</f>
        <v>0</v>
      </c>
      <c r="G473">
        <f>IF('Ctrl+V'!P448=1,'Ctrl+V'!$G448:$L449,0)</f>
        <v>0</v>
      </c>
      <c r="H473">
        <f>IF('Ctrl+V'!P448=1,'Ctrl+V'!$H448:$L449,0)</f>
        <v>0</v>
      </c>
      <c r="I473" t="e">
        <f>VLOOKUP('Ctrl+V'!I448,DATA!$G$1:$H$601,2,0)</f>
        <v>#N/A</v>
      </c>
      <c r="J473" s="9">
        <f>IF('Ctrl+V'!P448=1,'Ctrl+V'!$J448:$L449,0)</f>
        <v>0</v>
      </c>
      <c r="K473" s="9">
        <f>IF('Ctrl+V'!P448=1,'Ctrl+V'!$K448:$L449,0)</f>
        <v>0</v>
      </c>
      <c r="L473">
        <f>IF('Ctrl+V'!P448=1,'Ctrl+V'!$L448:$L449,0)</f>
        <v>0</v>
      </c>
      <c r="M473">
        <f>IF('Ctrl+V'!P448=1,'Ctrl+V'!$M448:$M449,0)</f>
        <v>0</v>
      </c>
      <c r="N473">
        <f>IF('Ctrl+V'!P448=1,'Ctrl+V'!$N448:$N449,0)</f>
        <v>0</v>
      </c>
      <c r="O473">
        <f t="shared" si="19"/>
        <v>0</v>
      </c>
      <c r="P473" t="str">
        <f t="shared" si="20"/>
        <v/>
      </c>
      <c r="Q473" t="str">
        <f>IF(P473="","",MAX(Q$1:Q472)+1)</f>
        <v/>
      </c>
      <c r="R473">
        <f>IF('Ctrl+V'!P448=1,'Ctrl+V'!$O448:$O449,0)</f>
        <v>0</v>
      </c>
    </row>
    <row r="474" spans="1:18" x14ac:dyDescent="0.25">
      <c r="A474">
        <f>IF('Ctrl+V'!P449=1,'Ctrl+V'!$A449:$L450,0)</f>
        <v>0</v>
      </c>
      <c r="B474" t="e">
        <f>VLOOKUP('Ctrl+V'!B449,DATA!$A$1:$B$600,2,0)</f>
        <v>#N/A</v>
      </c>
      <c r="C474">
        <f>IF('Ctrl+V'!P449=1,'Ctrl+V'!C$2:L450,0)</f>
        <v>0</v>
      </c>
      <c r="D474" t="e">
        <f>VLOOKUP('Ctrl+V'!D449,DATA!$D$1:$E$600,2,0)</f>
        <v>#N/A</v>
      </c>
      <c r="E474" s="9">
        <f>IF('Ctrl+V'!P449=1,'Ctrl+V'!$E449:$L450,0)</f>
        <v>0</v>
      </c>
      <c r="F474" s="9">
        <f>IF('Ctrl+V'!P449=1,'Ctrl+V'!$F449:$L450,0)</f>
        <v>0</v>
      </c>
      <c r="G474">
        <f>IF('Ctrl+V'!P449=1,'Ctrl+V'!$G449:$L450,0)</f>
        <v>0</v>
      </c>
      <c r="H474">
        <f>IF('Ctrl+V'!P449=1,'Ctrl+V'!$H449:$L450,0)</f>
        <v>0</v>
      </c>
      <c r="I474" t="e">
        <f>VLOOKUP('Ctrl+V'!I449,DATA!$G$1:$H$601,2,0)</f>
        <v>#N/A</v>
      </c>
      <c r="J474" s="9">
        <f>IF('Ctrl+V'!P449=1,'Ctrl+V'!$J449:$L450,0)</f>
        <v>0</v>
      </c>
      <c r="K474" s="9">
        <f>IF('Ctrl+V'!P449=1,'Ctrl+V'!$K449:$L450,0)</f>
        <v>0</v>
      </c>
      <c r="L474">
        <f>IF('Ctrl+V'!P449=1,'Ctrl+V'!$L449:$L450,0)</f>
        <v>0</v>
      </c>
      <c r="M474">
        <f>IF('Ctrl+V'!P449=1,'Ctrl+V'!$M449:$M450,0)</f>
        <v>0</v>
      </c>
      <c r="N474">
        <f>IF('Ctrl+V'!P449=1,'Ctrl+V'!$N449:$N450,0)</f>
        <v>0</v>
      </c>
      <c r="O474">
        <f t="shared" si="19"/>
        <v>0</v>
      </c>
      <c r="P474" t="str">
        <f t="shared" si="20"/>
        <v/>
      </c>
      <c r="Q474" t="str">
        <f>IF(P474="","",MAX(Q$1:Q473)+1)</f>
        <v/>
      </c>
      <c r="R474">
        <f>IF('Ctrl+V'!P449=1,'Ctrl+V'!$O449:$O450,0)</f>
        <v>0</v>
      </c>
    </row>
    <row r="475" spans="1:18" x14ac:dyDescent="0.25">
      <c r="A475">
        <f>IF('Ctrl+V'!P450=1,'Ctrl+V'!$A450:$L451,0)</f>
        <v>0</v>
      </c>
      <c r="B475" t="e">
        <f>VLOOKUP('Ctrl+V'!B450,DATA!$A$1:$B$600,2,0)</f>
        <v>#N/A</v>
      </c>
      <c r="C475">
        <f>IF('Ctrl+V'!P450=1,'Ctrl+V'!C$2:L451,0)</f>
        <v>0</v>
      </c>
      <c r="D475" t="e">
        <f>VLOOKUP('Ctrl+V'!D450,DATA!$D$1:$E$600,2,0)</f>
        <v>#N/A</v>
      </c>
      <c r="E475" s="9">
        <f>IF('Ctrl+V'!P450=1,'Ctrl+V'!$E450:$L451,0)</f>
        <v>0</v>
      </c>
      <c r="F475" s="9">
        <f>IF('Ctrl+V'!P450=1,'Ctrl+V'!$F450:$L451,0)</f>
        <v>0</v>
      </c>
      <c r="G475">
        <f>IF('Ctrl+V'!P450=1,'Ctrl+V'!$G450:$L451,0)</f>
        <v>0</v>
      </c>
      <c r="H475">
        <f>IF('Ctrl+V'!P450=1,'Ctrl+V'!$H450:$L451,0)</f>
        <v>0</v>
      </c>
      <c r="I475" t="e">
        <f>VLOOKUP('Ctrl+V'!I450,DATA!$G$1:$H$601,2,0)</f>
        <v>#N/A</v>
      </c>
      <c r="J475" s="9">
        <f>IF('Ctrl+V'!P450=1,'Ctrl+V'!$J450:$L451,0)</f>
        <v>0</v>
      </c>
      <c r="K475" s="9">
        <f>IF('Ctrl+V'!P450=1,'Ctrl+V'!$K450:$L451,0)</f>
        <v>0</v>
      </c>
      <c r="L475">
        <f>IF('Ctrl+V'!P450=1,'Ctrl+V'!$L450:$L451,0)</f>
        <v>0</v>
      </c>
      <c r="M475">
        <f>IF('Ctrl+V'!P450=1,'Ctrl+V'!$M450:$M451,0)</f>
        <v>0</v>
      </c>
      <c r="N475">
        <f>IF('Ctrl+V'!P450=1,'Ctrl+V'!$N450:$N451,0)</f>
        <v>0</v>
      </c>
      <c r="O475">
        <f t="shared" si="19"/>
        <v>0</v>
      </c>
      <c r="P475" t="str">
        <f t="shared" si="20"/>
        <v/>
      </c>
      <c r="Q475" t="str">
        <f>IF(P475="","",MAX(Q$1:Q474)+1)</f>
        <v/>
      </c>
      <c r="R475">
        <f>IF('Ctrl+V'!P450=1,'Ctrl+V'!$O450:$O451,0)</f>
        <v>0</v>
      </c>
    </row>
    <row r="476" spans="1:18" x14ac:dyDescent="0.25">
      <c r="A476">
        <f>IF('Ctrl+V'!P451=1,'Ctrl+V'!$A451:$L452,0)</f>
        <v>0</v>
      </c>
      <c r="B476" t="e">
        <f>VLOOKUP('Ctrl+V'!B451,DATA!$A$1:$B$600,2,0)</f>
        <v>#N/A</v>
      </c>
      <c r="C476">
        <f>IF('Ctrl+V'!P451=1,'Ctrl+V'!C$2:L452,0)</f>
        <v>0</v>
      </c>
      <c r="D476" t="e">
        <f>VLOOKUP('Ctrl+V'!D451,DATA!$D$1:$E$600,2,0)</f>
        <v>#N/A</v>
      </c>
      <c r="E476" s="9">
        <f>IF('Ctrl+V'!P451=1,'Ctrl+V'!$E451:$L452,0)</f>
        <v>0</v>
      </c>
      <c r="F476" s="9">
        <f>IF('Ctrl+V'!P451=1,'Ctrl+V'!$F451:$L452,0)</f>
        <v>0</v>
      </c>
      <c r="G476">
        <f>IF('Ctrl+V'!P451=1,'Ctrl+V'!$G451:$L452,0)</f>
        <v>0</v>
      </c>
      <c r="H476">
        <f>IF('Ctrl+V'!P451=1,'Ctrl+V'!$H451:$L452,0)</f>
        <v>0</v>
      </c>
      <c r="I476" t="e">
        <f>VLOOKUP('Ctrl+V'!I451,DATA!$G$1:$H$601,2,0)</f>
        <v>#N/A</v>
      </c>
      <c r="J476" s="9">
        <f>IF('Ctrl+V'!P451=1,'Ctrl+V'!$J451:$L452,0)</f>
        <v>0</v>
      </c>
      <c r="K476" s="9">
        <f>IF('Ctrl+V'!P451=1,'Ctrl+V'!$K451:$L452,0)</f>
        <v>0</v>
      </c>
      <c r="L476">
        <f>IF('Ctrl+V'!P451=1,'Ctrl+V'!$L451:$L452,0)</f>
        <v>0</v>
      </c>
      <c r="M476">
        <f>IF('Ctrl+V'!P451=1,'Ctrl+V'!$M451:$M452,0)</f>
        <v>0</v>
      </c>
      <c r="N476">
        <f>IF('Ctrl+V'!P451=1,'Ctrl+V'!$N451:$N452,0)</f>
        <v>0</v>
      </c>
      <c r="O476">
        <f t="shared" si="19"/>
        <v>0</v>
      </c>
      <c r="P476" t="str">
        <f t="shared" si="20"/>
        <v/>
      </c>
      <c r="Q476" t="str">
        <f>IF(P476="","",MAX(Q$1:Q475)+1)</f>
        <v/>
      </c>
      <c r="R476">
        <f>IF('Ctrl+V'!P451=1,'Ctrl+V'!$O451:$O452,0)</f>
        <v>0</v>
      </c>
    </row>
    <row r="477" spans="1:18" x14ac:dyDescent="0.25">
      <c r="A477">
        <f>IF('Ctrl+V'!P452=1,'Ctrl+V'!$A452:$L453,0)</f>
        <v>0</v>
      </c>
      <c r="B477" t="e">
        <f>VLOOKUP('Ctrl+V'!B452,DATA!$A$1:$B$600,2,0)</f>
        <v>#N/A</v>
      </c>
      <c r="C477">
        <f>IF('Ctrl+V'!P452=1,'Ctrl+V'!C$2:L453,0)</f>
        <v>0</v>
      </c>
      <c r="D477" t="e">
        <f>VLOOKUP('Ctrl+V'!D452,DATA!$D$1:$E$600,2,0)</f>
        <v>#N/A</v>
      </c>
      <c r="E477" s="9">
        <f>IF('Ctrl+V'!P452=1,'Ctrl+V'!$E452:$L453,0)</f>
        <v>0</v>
      </c>
      <c r="F477" s="9">
        <f>IF('Ctrl+V'!P452=1,'Ctrl+V'!$F452:$L453,0)</f>
        <v>0</v>
      </c>
      <c r="G477">
        <f>IF('Ctrl+V'!P452=1,'Ctrl+V'!$G452:$L453,0)</f>
        <v>0</v>
      </c>
      <c r="H477">
        <f>IF('Ctrl+V'!P452=1,'Ctrl+V'!$H452:$L453,0)</f>
        <v>0</v>
      </c>
      <c r="I477" t="e">
        <f>VLOOKUP('Ctrl+V'!I452,DATA!$G$1:$H$601,2,0)</f>
        <v>#N/A</v>
      </c>
      <c r="J477" s="9">
        <f>IF('Ctrl+V'!P452=1,'Ctrl+V'!$J452:$L453,0)</f>
        <v>0</v>
      </c>
      <c r="K477" s="9">
        <f>IF('Ctrl+V'!P452=1,'Ctrl+V'!$K452:$L453,0)</f>
        <v>0</v>
      </c>
      <c r="L477">
        <f>IF('Ctrl+V'!P452=1,'Ctrl+V'!$L452:$L453,0)</f>
        <v>0</v>
      </c>
      <c r="M477">
        <f>IF('Ctrl+V'!P452=1,'Ctrl+V'!$M452:$M453,0)</f>
        <v>0</v>
      </c>
      <c r="N477">
        <f>IF('Ctrl+V'!P452=1,'Ctrl+V'!$N452:$N453,0)</f>
        <v>0</v>
      </c>
      <c r="O477">
        <f t="shared" si="19"/>
        <v>0</v>
      </c>
      <c r="P477" t="str">
        <f t="shared" si="20"/>
        <v/>
      </c>
      <c r="Q477" t="str">
        <f>IF(P477="","",MAX(Q$1:Q476)+1)</f>
        <v/>
      </c>
      <c r="R477">
        <f>IF('Ctrl+V'!P452=1,'Ctrl+V'!$O452:$O453,0)</f>
        <v>0</v>
      </c>
    </row>
    <row r="478" spans="1:18" x14ac:dyDescent="0.25">
      <c r="A478">
        <f>IF('Ctrl+V'!P453=1,'Ctrl+V'!$A453:$L454,0)</f>
        <v>0</v>
      </c>
      <c r="B478" t="e">
        <f>VLOOKUP('Ctrl+V'!B453,DATA!$A$1:$B$600,2,0)</f>
        <v>#N/A</v>
      </c>
      <c r="C478">
        <f>IF('Ctrl+V'!P453=1,'Ctrl+V'!C$2:L454,0)</f>
        <v>0</v>
      </c>
      <c r="D478" t="e">
        <f>VLOOKUP('Ctrl+V'!D453,DATA!$D$1:$E$600,2,0)</f>
        <v>#N/A</v>
      </c>
      <c r="E478" s="9">
        <f>IF('Ctrl+V'!P453=1,'Ctrl+V'!$E453:$L454,0)</f>
        <v>0</v>
      </c>
      <c r="F478" s="9">
        <f>IF('Ctrl+V'!P453=1,'Ctrl+V'!$F453:$L454,0)</f>
        <v>0</v>
      </c>
      <c r="G478">
        <f>IF('Ctrl+V'!P453=1,'Ctrl+V'!$G453:$L454,0)</f>
        <v>0</v>
      </c>
      <c r="H478">
        <f>IF('Ctrl+V'!P453=1,'Ctrl+V'!$H453:$L454,0)</f>
        <v>0</v>
      </c>
      <c r="I478" t="e">
        <f>VLOOKUP('Ctrl+V'!I453,DATA!$G$1:$H$601,2,0)</f>
        <v>#N/A</v>
      </c>
      <c r="J478" s="9">
        <f>IF('Ctrl+V'!P453=1,'Ctrl+V'!$J453:$L454,0)</f>
        <v>0</v>
      </c>
      <c r="K478" s="9">
        <f>IF('Ctrl+V'!P453=1,'Ctrl+V'!$K453:$L454,0)</f>
        <v>0</v>
      </c>
      <c r="L478">
        <f>IF('Ctrl+V'!P453=1,'Ctrl+V'!$L453:$L454,0)</f>
        <v>0</v>
      </c>
      <c r="M478">
        <f>IF('Ctrl+V'!P453=1,'Ctrl+V'!$M453:$M454,0)</f>
        <v>0</v>
      </c>
      <c r="N478">
        <f>IF('Ctrl+V'!P453=1,'Ctrl+V'!$N453:$N454,0)</f>
        <v>0</v>
      </c>
      <c r="O478">
        <f t="shared" si="19"/>
        <v>0</v>
      </c>
      <c r="P478" t="str">
        <f t="shared" si="20"/>
        <v/>
      </c>
      <c r="Q478" t="str">
        <f>IF(P478="","",MAX(Q$1:Q477)+1)</f>
        <v/>
      </c>
      <c r="R478">
        <f>IF('Ctrl+V'!P453=1,'Ctrl+V'!$O453:$O454,0)</f>
        <v>0</v>
      </c>
    </row>
    <row r="479" spans="1:18" x14ac:dyDescent="0.25">
      <c r="A479">
        <f>IF('Ctrl+V'!P454=1,'Ctrl+V'!$A454:$L455,0)</f>
        <v>0</v>
      </c>
      <c r="B479" t="e">
        <f>VLOOKUP('Ctrl+V'!B454,DATA!$A$1:$B$600,2,0)</f>
        <v>#N/A</v>
      </c>
      <c r="C479">
        <f>IF('Ctrl+V'!P454=1,'Ctrl+V'!C$2:L455,0)</f>
        <v>0</v>
      </c>
      <c r="D479" t="e">
        <f>VLOOKUP('Ctrl+V'!D454,DATA!$D$1:$E$600,2,0)</f>
        <v>#N/A</v>
      </c>
      <c r="E479" s="9">
        <f>IF('Ctrl+V'!P454=1,'Ctrl+V'!$E454:$L455,0)</f>
        <v>0</v>
      </c>
      <c r="F479" s="9">
        <f>IF('Ctrl+V'!P454=1,'Ctrl+V'!$F454:$L455,0)</f>
        <v>0</v>
      </c>
      <c r="G479">
        <f>IF('Ctrl+V'!P454=1,'Ctrl+V'!$G454:$L455,0)</f>
        <v>0</v>
      </c>
      <c r="H479">
        <f>IF('Ctrl+V'!P454=1,'Ctrl+V'!$H454:$L455,0)</f>
        <v>0</v>
      </c>
      <c r="I479" t="e">
        <f>VLOOKUP('Ctrl+V'!I454,DATA!$G$1:$H$601,2,0)</f>
        <v>#N/A</v>
      </c>
      <c r="J479" s="9">
        <f>IF('Ctrl+V'!P454=1,'Ctrl+V'!$J454:$L455,0)</f>
        <v>0</v>
      </c>
      <c r="K479" s="9">
        <f>IF('Ctrl+V'!P454=1,'Ctrl+V'!$K454:$L455,0)</f>
        <v>0</v>
      </c>
      <c r="L479">
        <f>IF('Ctrl+V'!P454=1,'Ctrl+V'!$L454:$L455,0)</f>
        <v>0</v>
      </c>
      <c r="M479">
        <f>IF('Ctrl+V'!P454=1,'Ctrl+V'!$M454:$M455,0)</f>
        <v>0</v>
      </c>
      <c r="N479">
        <f>IF('Ctrl+V'!P454=1,'Ctrl+V'!$N454:$N455,0)</f>
        <v>0</v>
      </c>
      <c r="O479">
        <f t="shared" si="19"/>
        <v>0</v>
      </c>
      <c r="P479" t="str">
        <f t="shared" si="20"/>
        <v/>
      </c>
      <c r="Q479" t="str">
        <f>IF(P479="","",MAX(Q$1:Q478)+1)</f>
        <v/>
      </c>
      <c r="R479">
        <f>IF('Ctrl+V'!P454=1,'Ctrl+V'!$O454:$O455,0)</f>
        <v>0</v>
      </c>
    </row>
    <row r="480" spans="1:18" x14ac:dyDescent="0.25">
      <c r="A480">
        <f>IF('Ctrl+V'!P455=1,'Ctrl+V'!$A455:$L456,0)</f>
        <v>0</v>
      </c>
      <c r="B480" t="e">
        <f>VLOOKUP('Ctrl+V'!B455,DATA!$A$1:$B$600,2,0)</f>
        <v>#N/A</v>
      </c>
      <c r="C480">
        <f>IF('Ctrl+V'!P455=1,'Ctrl+V'!C$2:L456,0)</f>
        <v>0</v>
      </c>
      <c r="D480" t="e">
        <f>VLOOKUP('Ctrl+V'!D455,DATA!$D$1:$E$600,2,0)</f>
        <v>#N/A</v>
      </c>
      <c r="E480" s="9">
        <f>IF('Ctrl+V'!P455=1,'Ctrl+V'!$E455:$L456,0)</f>
        <v>0</v>
      </c>
      <c r="F480" s="9">
        <f>IF('Ctrl+V'!P455=1,'Ctrl+V'!$F455:$L456,0)</f>
        <v>0</v>
      </c>
      <c r="G480">
        <f>IF('Ctrl+V'!P455=1,'Ctrl+V'!$G455:$L456,0)</f>
        <v>0</v>
      </c>
      <c r="H480">
        <f>IF('Ctrl+V'!P455=1,'Ctrl+V'!$H455:$L456,0)</f>
        <v>0</v>
      </c>
      <c r="I480" t="e">
        <f>VLOOKUP('Ctrl+V'!I455,DATA!$G$1:$H$601,2,0)</f>
        <v>#N/A</v>
      </c>
      <c r="J480" s="9">
        <f>IF('Ctrl+V'!P455=1,'Ctrl+V'!$J455:$L456,0)</f>
        <v>0</v>
      </c>
      <c r="K480" s="9">
        <f>IF('Ctrl+V'!P455=1,'Ctrl+V'!$K455:$L456,0)</f>
        <v>0</v>
      </c>
      <c r="L480">
        <f>IF('Ctrl+V'!P455=1,'Ctrl+V'!$L455:$L456,0)</f>
        <v>0</v>
      </c>
      <c r="M480">
        <f>IF('Ctrl+V'!P455=1,'Ctrl+V'!$M455:$M456,0)</f>
        <v>0</v>
      </c>
      <c r="N480">
        <f>IF('Ctrl+V'!P455=1,'Ctrl+V'!$N455:$N456,0)</f>
        <v>0</v>
      </c>
      <c r="O480">
        <f t="shared" si="19"/>
        <v>0</v>
      </c>
      <c r="P480" t="str">
        <f t="shared" si="20"/>
        <v/>
      </c>
      <c r="Q480" t="str">
        <f>IF(P480="","",MAX(Q$1:Q479)+1)</f>
        <v/>
      </c>
      <c r="R480">
        <f>IF('Ctrl+V'!P455=1,'Ctrl+V'!$O455:$O456,0)</f>
        <v>0</v>
      </c>
    </row>
    <row r="481" spans="1:18" x14ac:dyDescent="0.25">
      <c r="A481">
        <f>IF('Ctrl+V'!P456=1,'Ctrl+V'!$A456:$L457,0)</f>
        <v>0</v>
      </c>
      <c r="B481" t="e">
        <f>VLOOKUP('Ctrl+V'!B456,DATA!$A$1:$B$600,2,0)</f>
        <v>#N/A</v>
      </c>
      <c r="C481">
        <f>IF('Ctrl+V'!P456=1,'Ctrl+V'!C$2:L457,0)</f>
        <v>0</v>
      </c>
      <c r="D481" t="e">
        <f>VLOOKUP('Ctrl+V'!D456,DATA!$D$1:$E$600,2,0)</f>
        <v>#N/A</v>
      </c>
      <c r="E481" s="9">
        <f>IF('Ctrl+V'!P456=1,'Ctrl+V'!$E456:$L457,0)</f>
        <v>0</v>
      </c>
      <c r="F481" s="9">
        <f>IF('Ctrl+V'!P456=1,'Ctrl+V'!$F456:$L457,0)</f>
        <v>0</v>
      </c>
      <c r="G481">
        <f>IF('Ctrl+V'!P456=1,'Ctrl+V'!$G456:$L457,0)</f>
        <v>0</v>
      </c>
      <c r="H481">
        <f>IF('Ctrl+V'!P456=1,'Ctrl+V'!$H456:$L457,0)</f>
        <v>0</v>
      </c>
      <c r="I481" t="e">
        <f>VLOOKUP('Ctrl+V'!I456,DATA!$G$1:$H$601,2,0)</f>
        <v>#N/A</v>
      </c>
      <c r="J481" s="9">
        <f>IF('Ctrl+V'!P456=1,'Ctrl+V'!$J456:$L457,0)</f>
        <v>0</v>
      </c>
      <c r="K481" s="9">
        <f>IF('Ctrl+V'!P456=1,'Ctrl+V'!$K456:$L457,0)</f>
        <v>0</v>
      </c>
      <c r="L481">
        <f>IF('Ctrl+V'!P456=1,'Ctrl+V'!$L456:$L457,0)</f>
        <v>0</v>
      </c>
      <c r="M481">
        <f>IF('Ctrl+V'!P456=1,'Ctrl+V'!$M456:$M457,0)</f>
        <v>0</v>
      </c>
      <c r="N481">
        <f>IF('Ctrl+V'!P456=1,'Ctrl+V'!$N456:$N457,0)</f>
        <v>0</v>
      </c>
      <c r="O481">
        <f t="shared" si="19"/>
        <v>0</v>
      </c>
      <c r="P481" t="str">
        <f t="shared" si="20"/>
        <v/>
      </c>
      <c r="Q481" t="str">
        <f>IF(P481="","",MAX(Q$1:Q480)+1)</f>
        <v/>
      </c>
      <c r="R481">
        <f>IF('Ctrl+V'!P456=1,'Ctrl+V'!$O456:$O457,0)</f>
        <v>0</v>
      </c>
    </row>
    <row r="482" spans="1:18" x14ac:dyDescent="0.25">
      <c r="A482">
        <f>IF('Ctrl+V'!P457=1,'Ctrl+V'!$A457:$L458,0)</f>
        <v>0</v>
      </c>
      <c r="B482" t="e">
        <f>VLOOKUP('Ctrl+V'!B457,DATA!$A$1:$B$600,2,0)</f>
        <v>#N/A</v>
      </c>
      <c r="C482">
        <f>IF('Ctrl+V'!P457=1,'Ctrl+V'!C$2:L458,0)</f>
        <v>0</v>
      </c>
      <c r="D482" t="e">
        <f>VLOOKUP('Ctrl+V'!D457,DATA!$D$1:$E$600,2,0)</f>
        <v>#N/A</v>
      </c>
      <c r="E482" s="9">
        <f>IF('Ctrl+V'!P457=1,'Ctrl+V'!$E457:$L458,0)</f>
        <v>0</v>
      </c>
      <c r="F482" s="9">
        <f>IF('Ctrl+V'!P457=1,'Ctrl+V'!$F457:$L458,0)</f>
        <v>0</v>
      </c>
      <c r="G482">
        <f>IF('Ctrl+V'!P457=1,'Ctrl+V'!$G457:$L458,0)</f>
        <v>0</v>
      </c>
      <c r="H482">
        <f>IF('Ctrl+V'!P457=1,'Ctrl+V'!$H457:$L458,0)</f>
        <v>0</v>
      </c>
      <c r="I482" t="e">
        <f>VLOOKUP('Ctrl+V'!I457,DATA!$G$1:$H$601,2,0)</f>
        <v>#N/A</v>
      </c>
      <c r="J482" s="9">
        <f>IF('Ctrl+V'!P457=1,'Ctrl+V'!$J457:$L458,0)</f>
        <v>0</v>
      </c>
      <c r="K482" s="9">
        <f>IF('Ctrl+V'!P457=1,'Ctrl+V'!$K457:$L458,0)</f>
        <v>0</v>
      </c>
      <c r="L482">
        <f>IF('Ctrl+V'!P457=1,'Ctrl+V'!$L457:$L458,0)</f>
        <v>0</v>
      </c>
      <c r="M482">
        <f>IF('Ctrl+V'!P457=1,'Ctrl+V'!$M457:$M458,0)</f>
        <v>0</v>
      </c>
      <c r="N482">
        <f>IF('Ctrl+V'!P457=1,'Ctrl+V'!$N457:$N458,0)</f>
        <v>0</v>
      </c>
      <c r="O482">
        <f t="shared" si="19"/>
        <v>0</v>
      </c>
      <c r="P482" t="str">
        <f t="shared" si="20"/>
        <v/>
      </c>
      <c r="Q482" t="str">
        <f>IF(P482="","",MAX(Q$1:Q481)+1)</f>
        <v/>
      </c>
      <c r="R482">
        <f>IF('Ctrl+V'!P457=1,'Ctrl+V'!$O457:$O458,0)</f>
        <v>0</v>
      </c>
    </row>
    <row r="483" spans="1:18" x14ac:dyDescent="0.25">
      <c r="A483">
        <f>IF('Ctrl+V'!P458=1,'Ctrl+V'!$A458:$L459,0)</f>
        <v>0</v>
      </c>
      <c r="B483" t="e">
        <f>VLOOKUP('Ctrl+V'!B458,DATA!$A$1:$B$600,2,0)</f>
        <v>#N/A</v>
      </c>
      <c r="C483">
        <f>IF('Ctrl+V'!P458=1,'Ctrl+V'!C$2:L459,0)</f>
        <v>0</v>
      </c>
      <c r="D483" t="e">
        <f>VLOOKUP('Ctrl+V'!D458,DATA!$D$1:$E$600,2,0)</f>
        <v>#N/A</v>
      </c>
      <c r="E483" s="9">
        <f>IF('Ctrl+V'!P458=1,'Ctrl+V'!$E458:$L459,0)</f>
        <v>0</v>
      </c>
      <c r="F483" s="9">
        <f>IF('Ctrl+V'!P458=1,'Ctrl+V'!$F458:$L459,0)</f>
        <v>0</v>
      </c>
      <c r="G483">
        <f>IF('Ctrl+V'!P458=1,'Ctrl+V'!$G458:$L459,0)</f>
        <v>0</v>
      </c>
      <c r="H483">
        <f>IF('Ctrl+V'!P458=1,'Ctrl+V'!$H458:$L459,0)</f>
        <v>0</v>
      </c>
      <c r="I483" t="e">
        <f>VLOOKUP('Ctrl+V'!I458,DATA!$G$1:$H$601,2,0)</f>
        <v>#N/A</v>
      </c>
      <c r="J483" s="9">
        <f>IF('Ctrl+V'!P458=1,'Ctrl+V'!$J458:$L459,0)</f>
        <v>0</v>
      </c>
      <c r="K483" s="9">
        <f>IF('Ctrl+V'!P458=1,'Ctrl+V'!$K458:$L459,0)</f>
        <v>0</v>
      </c>
      <c r="L483">
        <f>IF('Ctrl+V'!P458=1,'Ctrl+V'!$L458:$L459,0)</f>
        <v>0</v>
      </c>
      <c r="M483">
        <f>IF('Ctrl+V'!P458=1,'Ctrl+V'!$M458:$M459,0)</f>
        <v>0</v>
      </c>
      <c r="N483">
        <f>IF('Ctrl+V'!P458=1,'Ctrl+V'!$N458:$N459,0)</f>
        <v>0</v>
      </c>
      <c r="O483">
        <f t="shared" si="19"/>
        <v>0</v>
      </c>
      <c r="P483" t="str">
        <f t="shared" si="20"/>
        <v/>
      </c>
      <c r="Q483" t="str">
        <f>IF(P483="","",MAX(Q$1:Q482)+1)</f>
        <v/>
      </c>
      <c r="R483">
        <f>IF('Ctrl+V'!P458=1,'Ctrl+V'!$O458:$O459,0)</f>
        <v>0</v>
      </c>
    </row>
    <row r="484" spans="1:18" x14ac:dyDescent="0.25">
      <c r="A484">
        <f>IF('Ctrl+V'!P459=1,'Ctrl+V'!$A459:$L460,0)</f>
        <v>0</v>
      </c>
      <c r="B484" t="e">
        <f>VLOOKUP('Ctrl+V'!B459,DATA!$A$1:$B$600,2,0)</f>
        <v>#N/A</v>
      </c>
      <c r="C484">
        <f>IF('Ctrl+V'!P459=1,'Ctrl+V'!C$2:L460,0)</f>
        <v>0</v>
      </c>
      <c r="D484" t="e">
        <f>VLOOKUP('Ctrl+V'!D459,DATA!$D$1:$E$600,2,0)</f>
        <v>#N/A</v>
      </c>
      <c r="E484" s="9">
        <f>IF('Ctrl+V'!P459=1,'Ctrl+V'!$E459:$L460,0)</f>
        <v>0</v>
      </c>
      <c r="F484" s="9">
        <f>IF('Ctrl+V'!P459=1,'Ctrl+V'!$F459:$L460,0)</f>
        <v>0</v>
      </c>
      <c r="G484">
        <f>IF('Ctrl+V'!P459=1,'Ctrl+V'!$G459:$L460,0)</f>
        <v>0</v>
      </c>
      <c r="H484">
        <f>IF('Ctrl+V'!P459=1,'Ctrl+V'!$H459:$L460,0)</f>
        <v>0</v>
      </c>
      <c r="I484" t="e">
        <f>VLOOKUP('Ctrl+V'!I459,DATA!$G$1:$H$601,2,0)</f>
        <v>#N/A</v>
      </c>
      <c r="J484" s="9">
        <f>IF('Ctrl+V'!P459=1,'Ctrl+V'!$J459:$L460,0)</f>
        <v>0</v>
      </c>
      <c r="K484" s="9">
        <f>IF('Ctrl+V'!P459=1,'Ctrl+V'!$K459:$L460,0)</f>
        <v>0</v>
      </c>
      <c r="L484">
        <f>IF('Ctrl+V'!P459=1,'Ctrl+V'!$L459:$L460,0)</f>
        <v>0</v>
      </c>
      <c r="M484">
        <f>IF('Ctrl+V'!P459=1,'Ctrl+V'!$M459:$M460,0)</f>
        <v>0</v>
      </c>
      <c r="N484">
        <f>IF('Ctrl+V'!P459=1,'Ctrl+V'!$N459:$N460,0)</f>
        <v>0</v>
      </c>
      <c r="O484">
        <f t="shared" si="19"/>
        <v>0</v>
      </c>
      <c r="P484" t="str">
        <f t="shared" si="20"/>
        <v/>
      </c>
      <c r="Q484" t="str">
        <f>IF(P484="","",MAX(Q$1:Q483)+1)</f>
        <v/>
      </c>
      <c r="R484">
        <f>IF('Ctrl+V'!P459=1,'Ctrl+V'!$O459:$O460,0)</f>
        <v>0</v>
      </c>
    </row>
    <row r="485" spans="1:18" x14ac:dyDescent="0.25">
      <c r="A485">
        <f>IF('Ctrl+V'!P460=1,'Ctrl+V'!$A460:$L461,0)</f>
        <v>0</v>
      </c>
      <c r="B485" t="e">
        <f>VLOOKUP('Ctrl+V'!B460,DATA!$A$1:$B$600,2,0)</f>
        <v>#N/A</v>
      </c>
      <c r="C485">
        <f>IF('Ctrl+V'!P460=1,'Ctrl+V'!C$2:L461,0)</f>
        <v>0</v>
      </c>
      <c r="D485" t="e">
        <f>VLOOKUP('Ctrl+V'!D460,DATA!$D$1:$E$600,2,0)</f>
        <v>#N/A</v>
      </c>
      <c r="E485" s="9">
        <f>IF('Ctrl+V'!P460=1,'Ctrl+V'!$E460:$L461,0)</f>
        <v>0</v>
      </c>
      <c r="F485" s="9">
        <f>IF('Ctrl+V'!P460=1,'Ctrl+V'!$F460:$L461,0)</f>
        <v>0</v>
      </c>
      <c r="G485">
        <f>IF('Ctrl+V'!P460=1,'Ctrl+V'!$G460:$L461,0)</f>
        <v>0</v>
      </c>
      <c r="H485">
        <f>IF('Ctrl+V'!P460=1,'Ctrl+V'!$H460:$L461,0)</f>
        <v>0</v>
      </c>
      <c r="I485" t="e">
        <f>VLOOKUP('Ctrl+V'!I460,DATA!$G$1:$H$601,2,0)</f>
        <v>#N/A</v>
      </c>
      <c r="J485" s="9">
        <f>IF('Ctrl+V'!P460=1,'Ctrl+V'!$J460:$L461,0)</f>
        <v>0</v>
      </c>
      <c r="K485" s="9">
        <f>IF('Ctrl+V'!P460=1,'Ctrl+V'!$K460:$L461,0)</f>
        <v>0</v>
      </c>
      <c r="L485">
        <f>IF('Ctrl+V'!P460=1,'Ctrl+V'!$L460:$L461,0)</f>
        <v>0</v>
      </c>
      <c r="M485">
        <f>IF('Ctrl+V'!P460=1,'Ctrl+V'!$M460:$M461,0)</f>
        <v>0</v>
      </c>
      <c r="N485">
        <f>IF('Ctrl+V'!P460=1,'Ctrl+V'!$N460:$N461,0)</f>
        <v>0</v>
      </c>
      <c r="O485">
        <f t="shared" si="19"/>
        <v>0</v>
      </c>
      <c r="P485" t="str">
        <f t="shared" si="20"/>
        <v/>
      </c>
      <c r="Q485" t="str">
        <f>IF(P485="","",MAX(Q$1:Q484)+1)</f>
        <v/>
      </c>
      <c r="R485">
        <f>IF('Ctrl+V'!P460=1,'Ctrl+V'!$O460:$O461,0)</f>
        <v>0</v>
      </c>
    </row>
    <row r="486" spans="1:18" x14ac:dyDescent="0.25">
      <c r="A486">
        <f>IF('Ctrl+V'!P461=1,'Ctrl+V'!$A461:$L462,0)</f>
        <v>0</v>
      </c>
      <c r="B486" t="e">
        <f>VLOOKUP('Ctrl+V'!B461,DATA!$A$1:$B$600,2,0)</f>
        <v>#N/A</v>
      </c>
      <c r="C486">
        <f>IF('Ctrl+V'!P461=1,'Ctrl+V'!C$2:L462,0)</f>
        <v>0</v>
      </c>
      <c r="D486" t="e">
        <f>VLOOKUP('Ctrl+V'!D461,DATA!$D$1:$E$600,2,0)</f>
        <v>#N/A</v>
      </c>
      <c r="E486" s="9">
        <f>IF('Ctrl+V'!P461=1,'Ctrl+V'!$E461:$L462,0)</f>
        <v>0</v>
      </c>
      <c r="F486" s="9">
        <f>IF('Ctrl+V'!P461=1,'Ctrl+V'!$F461:$L462,0)</f>
        <v>0</v>
      </c>
      <c r="G486">
        <f>IF('Ctrl+V'!P461=1,'Ctrl+V'!$G461:$L462,0)</f>
        <v>0</v>
      </c>
      <c r="H486">
        <f>IF('Ctrl+V'!P461=1,'Ctrl+V'!$H461:$L462,0)</f>
        <v>0</v>
      </c>
      <c r="I486" t="e">
        <f>VLOOKUP('Ctrl+V'!I461,DATA!$G$1:$H$601,2,0)</f>
        <v>#N/A</v>
      </c>
      <c r="J486" s="9">
        <f>IF('Ctrl+V'!P461=1,'Ctrl+V'!$J461:$L462,0)</f>
        <v>0</v>
      </c>
      <c r="K486" s="9">
        <f>IF('Ctrl+V'!P461=1,'Ctrl+V'!$K461:$L462,0)</f>
        <v>0</v>
      </c>
      <c r="L486">
        <f>IF('Ctrl+V'!P461=1,'Ctrl+V'!$L461:$L462,0)</f>
        <v>0</v>
      </c>
      <c r="M486">
        <f>IF('Ctrl+V'!P461=1,'Ctrl+V'!$M461:$M462,0)</f>
        <v>0</v>
      </c>
      <c r="N486">
        <f>IF('Ctrl+V'!P461=1,'Ctrl+V'!$N461:$N462,0)</f>
        <v>0</v>
      </c>
      <c r="O486">
        <f t="shared" si="19"/>
        <v>0</v>
      </c>
      <c r="P486" t="str">
        <f t="shared" si="20"/>
        <v/>
      </c>
      <c r="Q486" t="str">
        <f>IF(P486="","",MAX(Q$1:Q485)+1)</f>
        <v/>
      </c>
      <c r="R486">
        <f>IF('Ctrl+V'!P461=1,'Ctrl+V'!$O461:$O462,0)</f>
        <v>0</v>
      </c>
    </row>
    <row r="487" spans="1:18" x14ac:dyDescent="0.25">
      <c r="A487">
        <f>IF('Ctrl+V'!P462=1,'Ctrl+V'!$A462:$L463,0)</f>
        <v>0</v>
      </c>
      <c r="B487" t="e">
        <f>VLOOKUP('Ctrl+V'!B462,DATA!$A$1:$B$600,2,0)</f>
        <v>#N/A</v>
      </c>
      <c r="C487">
        <f>IF('Ctrl+V'!P462=1,'Ctrl+V'!C$2:L463,0)</f>
        <v>0</v>
      </c>
      <c r="D487" t="e">
        <f>VLOOKUP('Ctrl+V'!D462,DATA!$D$1:$E$600,2,0)</f>
        <v>#N/A</v>
      </c>
      <c r="E487" s="9">
        <f>IF('Ctrl+V'!P462=1,'Ctrl+V'!$E462:$L463,0)</f>
        <v>0</v>
      </c>
      <c r="F487" s="9">
        <f>IF('Ctrl+V'!P462=1,'Ctrl+V'!$F462:$L463,0)</f>
        <v>0</v>
      </c>
      <c r="G487">
        <f>IF('Ctrl+V'!P462=1,'Ctrl+V'!$G462:$L463,0)</f>
        <v>0</v>
      </c>
      <c r="H487">
        <f>IF('Ctrl+V'!P462=1,'Ctrl+V'!$H462:$L463,0)</f>
        <v>0</v>
      </c>
      <c r="I487" t="e">
        <f>VLOOKUP('Ctrl+V'!I462,DATA!$G$1:$H$601,2,0)</f>
        <v>#N/A</v>
      </c>
      <c r="J487" s="9">
        <f>IF('Ctrl+V'!P462=1,'Ctrl+V'!$J462:$L463,0)</f>
        <v>0</v>
      </c>
      <c r="K487" s="9">
        <f>IF('Ctrl+V'!P462=1,'Ctrl+V'!$K462:$L463,0)</f>
        <v>0</v>
      </c>
      <c r="L487">
        <f>IF('Ctrl+V'!P462=1,'Ctrl+V'!$L462:$L463,0)</f>
        <v>0</v>
      </c>
      <c r="M487">
        <f>IF('Ctrl+V'!P462=1,'Ctrl+V'!$M462:$M463,0)</f>
        <v>0</v>
      </c>
      <c r="N487">
        <f>IF('Ctrl+V'!P462=1,'Ctrl+V'!$N462:$N463,0)</f>
        <v>0</v>
      </c>
      <c r="O487">
        <f t="shared" si="19"/>
        <v>0</v>
      </c>
      <c r="P487" t="str">
        <f t="shared" si="20"/>
        <v/>
      </c>
      <c r="Q487" t="str">
        <f>IF(P487="","",MAX(Q$1:Q486)+1)</f>
        <v/>
      </c>
      <c r="R487">
        <f>IF('Ctrl+V'!P462=1,'Ctrl+V'!$O462:$O463,0)</f>
        <v>0</v>
      </c>
    </row>
    <row r="488" spans="1:18" x14ac:dyDescent="0.25">
      <c r="A488">
        <f>IF('Ctrl+V'!P463=1,'Ctrl+V'!$A463:$L464,0)</f>
        <v>0</v>
      </c>
      <c r="B488" t="e">
        <f>VLOOKUP('Ctrl+V'!B463,DATA!$A$1:$B$600,2,0)</f>
        <v>#N/A</v>
      </c>
      <c r="C488">
        <f>IF('Ctrl+V'!P463=1,'Ctrl+V'!C$2:L464,0)</f>
        <v>0</v>
      </c>
      <c r="D488" t="e">
        <f>VLOOKUP('Ctrl+V'!D463,DATA!$D$1:$E$600,2,0)</f>
        <v>#N/A</v>
      </c>
      <c r="E488" s="9">
        <f>IF('Ctrl+V'!P463=1,'Ctrl+V'!$E463:$L464,0)</f>
        <v>0</v>
      </c>
      <c r="F488" s="9">
        <f>IF('Ctrl+V'!P463=1,'Ctrl+V'!$F463:$L464,0)</f>
        <v>0</v>
      </c>
      <c r="G488">
        <f>IF('Ctrl+V'!P463=1,'Ctrl+V'!$G463:$L464,0)</f>
        <v>0</v>
      </c>
      <c r="H488">
        <f>IF('Ctrl+V'!P463=1,'Ctrl+V'!$H463:$L464,0)</f>
        <v>0</v>
      </c>
      <c r="I488" t="e">
        <f>VLOOKUP('Ctrl+V'!I463,DATA!$G$1:$H$601,2,0)</f>
        <v>#N/A</v>
      </c>
      <c r="J488" s="9">
        <f>IF('Ctrl+V'!P463=1,'Ctrl+V'!$J463:$L464,0)</f>
        <v>0</v>
      </c>
      <c r="K488" s="9">
        <f>IF('Ctrl+V'!P463=1,'Ctrl+V'!$K463:$L464,0)</f>
        <v>0</v>
      </c>
      <c r="L488">
        <f>IF('Ctrl+V'!P463=1,'Ctrl+V'!$L463:$L464,0)</f>
        <v>0</v>
      </c>
      <c r="M488">
        <f>IF('Ctrl+V'!P463=1,'Ctrl+V'!$M463:$M464,0)</f>
        <v>0</v>
      </c>
      <c r="N488">
        <f>IF('Ctrl+V'!P463=1,'Ctrl+V'!$N463:$N464,0)</f>
        <v>0</v>
      </c>
      <c r="O488">
        <f t="shared" si="19"/>
        <v>0</v>
      </c>
      <c r="P488" t="str">
        <f t="shared" si="20"/>
        <v/>
      </c>
      <c r="Q488" t="str">
        <f>IF(P488="","",MAX(Q$1:Q487)+1)</f>
        <v/>
      </c>
      <c r="R488">
        <f>IF('Ctrl+V'!P463=1,'Ctrl+V'!$O463:$O464,0)</f>
        <v>0</v>
      </c>
    </row>
    <row r="489" spans="1:18" x14ac:dyDescent="0.25">
      <c r="A489">
        <f>IF('Ctrl+V'!P464=1,'Ctrl+V'!$A464:$L465,0)</f>
        <v>0</v>
      </c>
      <c r="B489" t="e">
        <f>VLOOKUP('Ctrl+V'!B464,DATA!$A$1:$B$600,2,0)</f>
        <v>#N/A</v>
      </c>
      <c r="C489">
        <f>IF('Ctrl+V'!P464=1,'Ctrl+V'!C$2:L465,0)</f>
        <v>0</v>
      </c>
      <c r="D489" t="e">
        <f>VLOOKUP('Ctrl+V'!D464,DATA!$D$1:$E$600,2,0)</f>
        <v>#N/A</v>
      </c>
      <c r="E489" s="9">
        <f>IF('Ctrl+V'!P464=1,'Ctrl+V'!$E464:$L465,0)</f>
        <v>0</v>
      </c>
      <c r="F489" s="9">
        <f>IF('Ctrl+V'!P464=1,'Ctrl+V'!$F464:$L465,0)</f>
        <v>0</v>
      </c>
      <c r="G489">
        <f>IF('Ctrl+V'!P464=1,'Ctrl+V'!$G464:$L465,0)</f>
        <v>0</v>
      </c>
      <c r="H489">
        <f>IF('Ctrl+V'!P464=1,'Ctrl+V'!$H464:$L465,0)</f>
        <v>0</v>
      </c>
      <c r="I489" t="e">
        <f>VLOOKUP('Ctrl+V'!I464,DATA!$G$1:$H$601,2,0)</f>
        <v>#N/A</v>
      </c>
      <c r="J489" s="9">
        <f>IF('Ctrl+V'!P464=1,'Ctrl+V'!$J464:$L465,0)</f>
        <v>0</v>
      </c>
      <c r="K489" s="9">
        <f>IF('Ctrl+V'!P464=1,'Ctrl+V'!$K464:$L465,0)</f>
        <v>0</v>
      </c>
      <c r="L489">
        <f>IF('Ctrl+V'!P464=1,'Ctrl+V'!$L464:$L465,0)</f>
        <v>0</v>
      </c>
      <c r="M489">
        <f>IF('Ctrl+V'!P464=1,'Ctrl+V'!$M464:$M465,0)</f>
        <v>0</v>
      </c>
      <c r="N489">
        <f>IF('Ctrl+V'!P464=1,'Ctrl+V'!$N464:$N465,0)</f>
        <v>0</v>
      </c>
      <c r="O489">
        <f t="shared" si="19"/>
        <v>0</v>
      </c>
      <c r="P489" t="str">
        <f t="shared" si="20"/>
        <v/>
      </c>
      <c r="Q489" t="str">
        <f>IF(P489="","",MAX(Q$1:Q488)+1)</f>
        <v/>
      </c>
      <c r="R489">
        <f>IF('Ctrl+V'!P464=1,'Ctrl+V'!$O464:$O465,0)</f>
        <v>0</v>
      </c>
    </row>
    <row r="490" spans="1:18" x14ac:dyDescent="0.25">
      <c r="A490">
        <f>IF('Ctrl+V'!P465=1,'Ctrl+V'!$A465:$L466,0)</f>
        <v>0</v>
      </c>
      <c r="B490" t="e">
        <f>VLOOKUP('Ctrl+V'!B465,DATA!$A$1:$B$600,2,0)</f>
        <v>#N/A</v>
      </c>
      <c r="C490">
        <f>IF('Ctrl+V'!P465=1,'Ctrl+V'!C$2:L466,0)</f>
        <v>0</v>
      </c>
      <c r="D490" t="e">
        <f>VLOOKUP('Ctrl+V'!D465,DATA!$D$1:$E$600,2,0)</f>
        <v>#N/A</v>
      </c>
      <c r="E490" s="9">
        <f>IF('Ctrl+V'!P465=1,'Ctrl+V'!$E465:$L466,0)</f>
        <v>0</v>
      </c>
      <c r="F490" s="9">
        <f>IF('Ctrl+V'!P465=1,'Ctrl+V'!$F465:$L466,0)</f>
        <v>0</v>
      </c>
      <c r="G490">
        <f>IF('Ctrl+V'!P465=1,'Ctrl+V'!$G465:$L466,0)</f>
        <v>0</v>
      </c>
      <c r="H490">
        <f>IF('Ctrl+V'!P465=1,'Ctrl+V'!$H465:$L466,0)</f>
        <v>0</v>
      </c>
      <c r="I490" t="e">
        <f>VLOOKUP('Ctrl+V'!I465,DATA!$G$1:$H$601,2,0)</f>
        <v>#N/A</v>
      </c>
      <c r="J490" s="9">
        <f>IF('Ctrl+V'!P465=1,'Ctrl+V'!$J465:$L466,0)</f>
        <v>0</v>
      </c>
      <c r="K490" s="9">
        <f>IF('Ctrl+V'!P465=1,'Ctrl+V'!$K465:$L466,0)</f>
        <v>0</v>
      </c>
      <c r="L490">
        <f>IF('Ctrl+V'!P465=1,'Ctrl+V'!$L465:$L466,0)</f>
        <v>0</v>
      </c>
      <c r="M490">
        <f>IF('Ctrl+V'!P465=1,'Ctrl+V'!$M465:$M466,0)</f>
        <v>0</v>
      </c>
      <c r="N490">
        <f>IF('Ctrl+V'!P465=1,'Ctrl+V'!$N465:$N466,0)</f>
        <v>0</v>
      </c>
      <c r="O490">
        <f t="shared" si="19"/>
        <v>0</v>
      </c>
      <c r="P490" t="str">
        <f t="shared" si="20"/>
        <v/>
      </c>
      <c r="Q490" t="str">
        <f>IF(P490="","",MAX(Q$1:Q489)+1)</f>
        <v/>
      </c>
      <c r="R490">
        <f>IF('Ctrl+V'!P465=1,'Ctrl+V'!$O465:$O466,0)</f>
        <v>0</v>
      </c>
    </row>
    <row r="491" spans="1:18" x14ac:dyDescent="0.25">
      <c r="A491">
        <f>IF('Ctrl+V'!P466=1,'Ctrl+V'!$A466:$L467,0)</f>
        <v>0</v>
      </c>
      <c r="B491" t="e">
        <f>VLOOKUP('Ctrl+V'!B466,DATA!$A$1:$B$600,2,0)</f>
        <v>#N/A</v>
      </c>
      <c r="C491">
        <f>IF('Ctrl+V'!P466=1,'Ctrl+V'!C$2:L467,0)</f>
        <v>0</v>
      </c>
      <c r="D491" t="e">
        <f>VLOOKUP('Ctrl+V'!D466,DATA!$D$1:$E$600,2,0)</f>
        <v>#N/A</v>
      </c>
      <c r="E491" s="9">
        <f>IF('Ctrl+V'!P466=1,'Ctrl+V'!$E466:$L467,0)</f>
        <v>0</v>
      </c>
      <c r="F491" s="9">
        <f>IF('Ctrl+V'!P466=1,'Ctrl+V'!$F466:$L467,0)</f>
        <v>0</v>
      </c>
      <c r="G491">
        <f>IF('Ctrl+V'!P466=1,'Ctrl+V'!$G466:$L467,0)</f>
        <v>0</v>
      </c>
      <c r="H491">
        <f>IF('Ctrl+V'!P466=1,'Ctrl+V'!$H466:$L467,0)</f>
        <v>0</v>
      </c>
      <c r="I491" t="e">
        <f>VLOOKUP('Ctrl+V'!I466,DATA!$G$1:$H$601,2,0)</f>
        <v>#N/A</v>
      </c>
      <c r="J491" s="9">
        <f>IF('Ctrl+V'!P466=1,'Ctrl+V'!$J466:$L467,0)</f>
        <v>0</v>
      </c>
      <c r="K491" s="9">
        <f>IF('Ctrl+V'!P466=1,'Ctrl+V'!$K466:$L467,0)</f>
        <v>0</v>
      </c>
      <c r="L491">
        <f>IF('Ctrl+V'!P466=1,'Ctrl+V'!$L466:$L467,0)</f>
        <v>0</v>
      </c>
      <c r="M491">
        <f>IF('Ctrl+V'!P466=1,'Ctrl+V'!$M466:$M467,0)</f>
        <v>0</v>
      </c>
      <c r="N491">
        <f>IF('Ctrl+V'!P466=1,'Ctrl+V'!$N466:$N467,0)</f>
        <v>0</v>
      </c>
      <c r="O491">
        <f t="shared" si="19"/>
        <v>0</v>
      </c>
      <c r="P491" t="str">
        <f t="shared" si="20"/>
        <v/>
      </c>
      <c r="Q491" t="str">
        <f>IF(P491="","",MAX(Q$1:Q490)+1)</f>
        <v/>
      </c>
      <c r="R491">
        <f>IF('Ctrl+V'!P466=1,'Ctrl+V'!$O466:$O467,0)</f>
        <v>0</v>
      </c>
    </row>
    <row r="492" spans="1:18" x14ac:dyDescent="0.25">
      <c r="A492">
        <f>IF('Ctrl+V'!P467=1,'Ctrl+V'!$A467:$L468,0)</f>
        <v>0</v>
      </c>
      <c r="B492" t="e">
        <f>VLOOKUP('Ctrl+V'!B467,DATA!$A$1:$B$600,2,0)</f>
        <v>#N/A</v>
      </c>
      <c r="C492">
        <f>IF('Ctrl+V'!P467=1,'Ctrl+V'!C$2:L468,0)</f>
        <v>0</v>
      </c>
      <c r="D492" t="e">
        <f>VLOOKUP('Ctrl+V'!D467,DATA!$D$1:$E$600,2,0)</f>
        <v>#N/A</v>
      </c>
      <c r="E492" s="9">
        <f>IF('Ctrl+V'!P467=1,'Ctrl+V'!$E467:$L468,0)</f>
        <v>0</v>
      </c>
      <c r="F492" s="9">
        <f>IF('Ctrl+V'!P467=1,'Ctrl+V'!$F467:$L468,0)</f>
        <v>0</v>
      </c>
      <c r="G492">
        <f>IF('Ctrl+V'!P467=1,'Ctrl+V'!$G467:$L468,0)</f>
        <v>0</v>
      </c>
      <c r="H492">
        <f>IF('Ctrl+V'!P467=1,'Ctrl+V'!$H467:$L468,0)</f>
        <v>0</v>
      </c>
      <c r="I492" t="e">
        <f>VLOOKUP('Ctrl+V'!I467,DATA!$G$1:$H$601,2,0)</f>
        <v>#N/A</v>
      </c>
      <c r="J492" s="9">
        <f>IF('Ctrl+V'!P467=1,'Ctrl+V'!$J467:$L468,0)</f>
        <v>0</v>
      </c>
      <c r="K492" s="9">
        <f>IF('Ctrl+V'!P467=1,'Ctrl+V'!$K467:$L468,0)</f>
        <v>0</v>
      </c>
      <c r="L492">
        <f>IF('Ctrl+V'!P467=1,'Ctrl+V'!$L467:$L468,0)</f>
        <v>0</v>
      </c>
      <c r="M492">
        <f>IF('Ctrl+V'!P467=1,'Ctrl+V'!$M467:$M468,0)</f>
        <v>0</v>
      </c>
      <c r="N492">
        <f>IF('Ctrl+V'!P467=1,'Ctrl+V'!$N467:$N468,0)</f>
        <v>0</v>
      </c>
      <c r="O492">
        <f t="shared" si="19"/>
        <v>0</v>
      </c>
      <c r="P492" t="str">
        <f t="shared" si="20"/>
        <v/>
      </c>
      <c r="Q492" t="str">
        <f>IF(P492="","",MAX(Q$1:Q491)+1)</f>
        <v/>
      </c>
      <c r="R492">
        <f>IF('Ctrl+V'!P467=1,'Ctrl+V'!$O467:$O468,0)</f>
        <v>0</v>
      </c>
    </row>
    <row r="493" spans="1:18" x14ac:dyDescent="0.25">
      <c r="A493">
        <f>IF('Ctrl+V'!P468=1,'Ctrl+V'!$A468:$L469,0)</f>
        <v>0</v>
      </c>
      <c r="B493" t="e">
        <f>VLOOKUP('Ctrl+V'!B468,DATA!$A$1:$B$600,2,0)</f>
        <v>#N/A</v>
      </c>
      <c r="C493">
        <f>IF('Ctrl+V'!P468=1,'Ctrl+V'!C$2:L469,0)</f>
        <v>0</v>
      </c>
      <c r="D493" t="e">
        <f>VLOOKUP('Ctrl+V'!D468,DATA!$D$1:$E$600,2,0)</f>
        <v>#N/A</v>
      </c>
      <c r="E493" s="9">
        <f>IF('Ctrl+V'!P468=1,'Ctrl+V'!$E468:$L469,0)</f>
        <v>0</v>
      </c>
      <c r="F493" s="9">
        <f>IF('Ctrl+V'!P468=1,'Ctrl+V'!$F468:$L469,0)</f>
        <v>0</v>
      </c>
      <c r="G493">
        <f>IF('Ctrl+V'!P468=1,'Ctrl+V'!$G468:$L469,0)</f>
        <v>0</v>
      </c>
      <c r="H493">
        <f>IF('Ctrl+V'!P468=1,'Ctrl+V'!$H468:$L469,0)</f>
        <v>0</v>
      </c>
      <c r="I493" t="e">
        <f>VLOOKUP('Ctrl+V'!I468,DATA!$G$1:$H$601,2,0)</f>
        <v>#N/A</v>
      </c>
      <c r="J493" s="9">
        <f>IF('Ctrl+V'!P468=1,'Ctrl+V'!$J468:$L469,0)</f>
        <v>0</v>
      </c>
      <c r="K493" s="9">
        <f>IF('Ctrl+V'!P468=1,'Ctrl+V'!$K468:$L469,0)</f>
        <v>0</v>
      </c>
      <c r="L493">
        <f>IF('Ctrl+V'!P468=1,'Ctrl+V'!$L468:$L469,0)</f>
        <v>0</v>
      </c>
      <c r="M493">
        <f>IF('Ctrl+V'!P468=1,'Ctrl+V'!$M468:$M469,0)</f>
        <v>0</v>
      </c>
      <c r="N493">
        <f>IF('Ctrl+V'!P468=1,'Ctrl+V'!$N468:$N469,0)</f>
        <v>0</v>
      </c>
      <c r="O493">
        <f t="shared" si="19"/>
        <v>0</v>
      </c>
      <c r="P493" t="str">
        <f t="shared" si="20"/>
        <v/>
      </c>
      <c r="Q493" t="str">
        <f>IF(P493="","",MAX(Q$1:Q492)+1)</f>
        <v/>
      </c>
      <c r="R493">
        <f>IF('Ctrl+V'!P468=1,'Ctrl+V'!$O468:$O469,0)</f>
        <v>0</v>
      </c>
    </row>
    <row r="494" spans="1:18" x14ac:dyDescent="0.25">
      <c r="A494">
        <f>IF('Ctrl+V'!P469=1,'Ctrl+V'!$A469:$L470,0)</f>
        <v>0</v>
      </c>
      <c r="B494" t="e">
        <f>VLOOKUP('Ctrl+V'!B469,DATA!$A$1:$B$600,2,0)</f>
        <v>#N/A</v>
      </c>
      <c r="C494">
        <f>IF('Ctrl+V'!P469=1,'Ctrl+V'!C$2:L470,0)</f>
        <v>0</v>
      </c>
      <c r="D494" t="e">
        <f>VLOOKUP('Ctrl+V'!D469,DATA!$D$1:$E$600,2,0)</f>
        <v>#N/A</v>
      </c>
      <c r="E494" s="9">
        <f>IF('Ctrl+V'!P469=1,'Ctrl+V'!$E469:$L470,0)</f>
        <v>0</v>
      </c>
      <c r="F494" s="9">
        <f>IF('Ctrl+V'!P469=1,'Ctrl+V'!$F469:$L470,0)</f>
        <v>0</v>
      </c>
      <c r="G494">
        <f>IF('Ctrl+V'!P469=1,'Ctrl+V'!$G469:$L470,0)</f>
        <v>0</v>
      </c>
      <c r="H494">
        <f>IF('Ctrl+V'!P469=1,'Ctrl+V'!$H469:$L470,0)</f>
        <v>0</v>
      </c>
      <c r="I494" t="e">
        <f>VLOOKUP('Ctrl+V'!I469,DATA!$G$1:$H$601,2,0)</f>
        <v>#N/A</v>
      </c>
      <c r="J494" s="9">
        <f>IF('Ctrl+V'!P469=1,'Ctrl+V'!$J469:$L470,0)</f>
        <v>0</v>
      </c>
      <c r="K494" s="9">
        <f>IF('Ctrl+V'!P469=1,'Ctrl+V'!$K469:$L470,0)</f>
        <v>0</v>
      </c>
      <c r="L494">
        <f>IF('Ctrl+V'!P469=1,'Ctrl+V'!$L469:$L470,0)</f>
        <v>0</v>
      </c>
      <c r="M494">
        <f>IF('Ctrl+V'!P469=1,'Ctrl+V'!$M469:$M470,0)</f>
        <v>0</v>
      </c>
      <c r="N494">
        <f>IF('Ctrl+V'!P469=1,'Ctrl+V'!$N469:$N470,0)</f>
        <v>0</v>
      </c>
      <c r="O494">
        <f t="shared" si="19"/>
        <v>0</v>
      </c>
      <c r="P494" t="str">
        <f t="shared" si="20"/>
        <v/>
      </c>
      <c r="Q494" t="str">
        <f>IF(P494="","",MAX(Q$1:Q493)+1)</f>
        <v/>
      </c>
      <c r="R494">
        <f>IF('Ctrl+V'!P469=1,'Ctrl+V'!$O469:$O470,0)</f>
        <v>0</v>
      </c>
    </row>
    <row r="495" spans="1:18" x14ac:dyDescent="0.25">
      <c r="A495">
        <f>IF('Ctrl+V'!P470=1,'Ctrl+V'!$A470:$L471,0)</f>
        <v>0</v>
      </c>
      <c r="B495" t="e">
        <f>VLOOKUP('Ctrl+V'!B470,DATA!$A$1:$B$600,2,0)</f>
        <v>#N/A</v>
      </c>
      <c r="C495">
        <f>IF('Ctrl+V'!P470=1,'Ctrl+V'!C$2:L471,0)</f>
        <v>0</v>
      </c>
      <c r="D495" t="e">
        <f>VLOOKUP('Ctrl+V'!D470,DATA!$D$1:$E$600,2,0)</f>
        <v>#N/A</v>
      </c>
      <c r="E495" s="9">
        <f>IF('Ctrl+V'!P470=1,'Ctrl+V'!$E470:$L471,0)</f>
        <v>0</v>
      </c>
      <c r="F495" s="9">
        <f>IF('Ctrl+V'!P470=1,'Ctrl+V'!$F470:$L471,0)</f>
        <v>0</v>
      </c>
      <c r="G495">
        <f>IF('Ctrl+V'!P470=1,'Ctrl+V'!$G470:$L471,0)</f>
        <v>0</v>
      </c>
      <c r="H495">
        <f>IF('Ctrl+V'!P470=1,'Ctrl+V'!$H470:$L471,0)</f>
        <v>0</v>
      </c>
      <c r="I495" t="e">
        <f>VLOOKUP('Ctrl+V'!I470,DATA!$G$1:$H$601,2,0)</f>
        <v>#N/A</v>
      </c>
      <c r="J495" s="9">
        <f>IF('Ctrl+V'!P470=1,'Ctrl+V'!$J470:$L471,0)</f>
        <v>0</v>
      </c>
      <c r="K495" s="9">
        <f>IF('Ctrl+V'!P470=1,'Ctrl+V'!$K470:$L471,0)</f>
        <v>0</v>
      </c>
      <c r="L495">
        <f>IF('Ctrl+V'!P470=1,'Ctrl+V'!$L470:$L471,0)</f>
        <v>0</v>
      </c>
      <c r="M495">
        <f>IF('Ctrl+V'!P470=1,'Ctrl+V'!$M470:$M471,0)</f>
        <v>0</v>
      </c>
      <c r="N495">
        <f>IF('Ctrl+V'!P470=1,'Ctrl+V'!$N470:$N471,0)</f>
        <v>0</v>
      </c>
      <c r="O495">
        <f t="shared" si="19"/>
        <v>0</v>
      </c>
      <c r="P495" t="str">
        <f t="shared" si="20"/>
        <v/>
      </c>
      <c r="Q495" t="str">
        <f>IF(P495="","",MAX(Q$1:Q494)+1)</f>
        <v/>
      </c>
      <c r="R495">
        <f>IF('Ctrl+V'!P470=1,'Ctrl+V'!$O470:$O471,0)</f>
        <v>0</v>
      </c>
    </row>
    <row r="496" spans="1:18" x14ac:dyDescent="0.25">
      <c r="A496">
        <f>IF('Ctrl+V'!P471=1,'Ctrl+V'!$A471:$L472,0)</f>
        <v>0</v>
      </c>
      <c r="B496" t="e">
        <f>VLOOKUP('Ctrl+V'!B471,DATA!$A$1:$B$600,2,0)</f>
        <v>#N/A</v>
      </c>
      <c r="C496">
        <f>IF('Ctrl+V'!P471=1,'Ctrl+V'!C$2:L472,0)</f>
        <v>0</v>
      </c>
      <c r="D496" t="e">
        <f>VLOOKUP('Ctrl+V'!D471,DATA!$D$1:$E$600,2,0)</f>
        <v>#N/A</v>
      </c>
      <c r="E496" s="9">
        <f>IF('Ctrl+V'!P471=1,'Ctrl+V'!$E471:$L472,0)</f>
        <v>0</v>
      </c>
      <c r="F496" s="9">
        <f>IF('Ctrl+V'!P471=1,'Ctrl+V'!$F471:$L472,0)</f>
        <v>0</v>
      </c>
      <c r="G496">
        <f>IF('Ctrl+V'!P471=1,'Ctrl+V'!$G471:$L472,0)</f>
        <v>0</v>
      </c>
      <c r="H496">
        <f>IF('Ctrl+V'!P471=1,'Ctrl+V'!$H471:$L472,0)</f>
        <v>0</v>
      </c>
      <c r="I496" t="e">
        <f>VLOOKUP('Ctrl+V'!I471,DATA!$G$1:$H$601,2,0)</f>
        <v>#N/A</v>
      </c>
      <c r="J496" s="9">
        <f>IF('Ctrl+V'!P471=1,'Ctrl+V'!$J471:$L472,0)</f>
        <v>0</v>
      </c>
      <c r="K496" s="9">
        <f>IF('Ctrl+V'!P471=1,'Ctrl+V'!$K471:$L472,0)</f>
        <v>0</v>
      </c>
      <c r="L496">
        <f>IF('Ctrl+V'!P471=1,'Ctrl+V'!$L471:$L472,0)</f>
        <v>0</v>
      </c>
      <c r="M496">
        <f>IF('Ctrl+V'!P471=1,'Ctrl+V'!$M471:$M472,0)</f>
        <v>0</v>
      </c>
      <c r="N496">
        <f>IF('Ctrl+V'!P471=1,'Ctrl+V'!$N471:$N472,0)</f>
        <v>0</v>
      </c>
      <c r="O496">
        <f t="shared" si="19"/>
        <v>0</v>
      </c>
      <c r="P496" t="str">
        <f t="shared" si="20"/>
        <v/>
      </c>
      <c r="Q496" t="str">
        <f>IF(P496="","",MAX(Q$1:Q495)+1)</f>
        <v/>
      </c>
      <c r="R496">
        <f>IF('Ctrl+V'!P471=1,'Ctrl+V'!$O471:$O472,0)</f>
        <v>0</v>
      </c>
    </row>
    <row r="497" spans="1:18" x14ac:dyDescent="0.25">
      <c r="A497">
        <f>IF('Ctrl+V'!P472=1,'Ctrl+V'!$A472:$L473,0)</f>
        <v>0</v>
      </c>
      <c r="B497" t="e">
        <f>VLOOKUP('Ctrl+V'!B472,DATA!$A$1:$B$600,2,0)</f>
        <v>#N/A</v>
      </c>
      <c r="C497">
        <f>IF('Ctrl+V'!P472=1,'Ctrl+V'!C$2:L473,0)</f>
        <v>0</v>
      </c>
      <c r="D497" t="e">
        <f>VLOOKUP('Ctrl+V'!D472,DATA!$D$1:$E$600,2,0)</f>
        <v>#N/A</v>
      </c>
      <c r="E497" s="9">
        <f>IF('Ctrl+V'!P472=1,'Ctrl+V'!$E472:$L473,0)</f>
        <v>0</v>
      </c>
      <c r="F497" s="9">
        <f>IF('Ctrl+V'!P472=1,'Ctrl+V'!$F472:$L473,0)</f>
        <v>0</v>
      </c>
      <c r="G497">
        <f>IF('Ctrl+V'!P472=1,'Ctrl+V'!$G472:$L473,0)</f>
        <v>0</v>
      </c>
      <c r="H497">
        <f>IF('Ctrl+V'!P472=1,'Ctrl+V'!$H472:$L473,0)</f>
        <v>0</v>
      </c>
      <c r="I497" t="e">
        <f>VLOOKUP('Ctrl+V'!I472,DATA!$G$1:$H$601,2,0)</f>
        <v>#N/A</v>
      </c>
      <c r="J497" s="9">
        <f>IF('Ctrl+V'!P472=1,'Ctrl+V'!$J472:$L473,0)</f>
        <v>0</v>
      </c>
      <c r="K497" s="9">
        <f>IF('Ctrl+V'!P472=1,'Ctrl+V'!$K472:$L473,0)</f>
        <v>0</v>
      </c>
      <c r="L497">
        <f>IF('Ctrl+V'!P472=1,'Ctrl+V'!$L472:$L473,0)</f>
        <v>0</v>
      </c>
      <c r="M497">
        <f>IF('Ctrl+V'!P472=1,'Ctrl+V'!$M472:$M473,0)</f>
        <v>0</v>
      </c>
      <c r="N497">
        <f>IF('Ctrl+V'!P472=1,'Ctrl+V'!$N472:$N473,0)</f>
        <v>0</v>
      </c>
      <c r="O497">
        <f t="shared" si="19"/>
        <v>0</v>
      </c>
      <c r="P497" t="str">
        <f t="shared" si="20"/>
        <v/>
      </c>
      <c r="Q497" t="str">
        <f>IF(P497="","",MAX(Q$1:Q496)+1)</f>
        <v/>
      </c>
      <c r="R497">
        <f>IF('Ctrl+V'!P472=1,'Ctrl+V'!$O472:$O473,0)</f>
        <v>0</v>
      </c>
    </row>
    <row r="498" spans="1:18" x14ac:dyDescent="0.25">
      <c r="A498">
        <f>IF('Ctrl+V'!P473=1,'Ctrl+V'!$A473:$L474,0)</f>
        <v>0</v>
      </c>
      <c r="B498" t="e">
        <f>VLOOKUP('Ctrl+V'!B473,DATA!$A$1:$B$600,2,0)</f>
        <v>#N/A</v>
      </c>
      <c r="C498">
        <f>IF('Ctrl+V'!P473=1,'Ctrl+V'!C$2:L474,0)</f>
        <v>0</v>
      </c>
      <c r="D498" t="e">
        <f>VLOOKUP('Ctrl+V'!D473,DATA!$D$1:$E$600,2,0)</f>
        <v>#N/A</v>
      </c>
      <c r="E498" s="9">
        <f>IF('Ctrl+V'!P473=1,'Ctrl+V'!$E473:$L474,0)</f>
        <v>0</v>
      </c>
      <c r="F498" s="9">
        <f>IF('Ctrl+V'!P473=1,'Ctrl+V'!$F473:$L474,0)</f>
        <v>0</v>
      </c>
      <c r="G498">
        <f>IF('Ctrl+V'!P473=1,'Ctrl+V'!$G473:$L474,0)</f>
        <v>0</v>
      </c>
      <c r="H498">
        <f>IF('Ctrl+V'!P473=1,'Ctrl+V'!$H473:$L474,0)</f>
        <v>0</v>
      </c>
      <c r="I498" t="e">
        <f>VLOOKUP('Ctrl+V'!I473,DATA!$G$1:$H$601,2,0)</f>
        <v>#N/A</v>
      </c>
      <c r="J498" s="9">
        <f>IF('Ctrl+V'!P473=1,'Ctrl+V'!$J473:$L474,0)</f>
        <v>0</v>
      </c>
      <c r="K498" s="9">
        <f>IF('Ctrl+V'!P473=1,'Ctrl+V'!$K473:$L474,0)</f>
        <v>0</v>
      </c>
      <c r="L498">
        <f>IF('Ctrl+V'!P473=1,'Ctrl+V'!$L473:$L474,0)</f>
        <v>0</v>
      </c>
      <c r="M498">
        <f>IF('Ctrl+V'!P473=1,'Ctrl+V'!$M473:$M474,0)</f>
        <v>0</v>
      </c>
      <c r="N498">
        <f>IF('Ctrl+V'!P473=1,'Ctrl+V'!$N473:$N474,0)</f>
        <v>0</v>
      </c>
      <c r="O498">
        <f t="shared" si="19"/>
        <v>0</v>
      </c>
      <c r="P498" t="str">
        <f t="shared" si="20"/>
        <v/>
      </c>
      <c r="Q498" t="str">
        <f>IF(P498="","",MAX(Q$1:Q497)+1)</f>
        <v/>
      </c>
      <c r="R498">
        <f>IF('Ctrl+V'!P473=1,'Ctrl+V'!$O473:$O474,0)</f>
        <v>0</v>
      </c>
    </row>
    <row r="499" spans="1:18" x14ac:dyDescent="0.25">
      <c r="A499">
        <f>IF('Ctrl+V'!P474=1,'Ctrl+V'!$A474:$L475,0)</f>
        <v>0</v>
      </c>
      <c r="B499" t="e">
        <f>VLOOKUP('Ctrl+V'!B474,DATA!$A$1:$B$600,2,0)</f>
        <v>#N/A</v>
      </c>
      <c r="C499">
        <f>IF('Ctrl+V'!P474=1,'Ctrl+V'!C$2:L475,0)</f>
        <v>0</v>
      </c>
      <c r="D499" t="e">
        <f>VLOOKUP('Ctrl+V'!D474,DATA!$D$1:$E$600,2,0)</f>
        <v>#N/A</v>
      </c>
      <c r="E499" s="9">
        <f>IF('Ctrl+V'!P474=1,'Ctrl+V'!$E474:$L475,0)</f>
        <v>0</v>
      </c>
      <c r="F499" s="9">
        <f>IF('Ctrl+V'!P474=1,'Ctrl+V'!$F474:$L475,0)</f>
        <v>0</v>
      </c>
      <c r="G499">
        <f>IF('Ctrl+V'!P474=1,'Ctrl+V'!$G474:$L475,0)</f>
        <v>0</v>
      </c>
      <c r="H499">
        <f>IF('Ctrl+V'!P474=1,'Ctrl+V'!$H474:$L475,0)</f>
        <v>0</v>
      </c>
      <c r="I499" t="e">
        <f>VLOOKUP('Ctrl+V'!I474,DATA!$G$1:$H$601,2,0)</f>
        <v>#N/A</v>
      </c>
      <c r="J499" s="9">
        <f>IF('Ctrl+V'!P474=1,'Ctrl+V'!$J474:$L475,0)</f>
        <v>0</v>
      </c>
      <c r="K499" s="9">
        <f>IF('Ctrl+V'!P474=1,'Ctrl+V'!$K474:$L475,0)</f>
        <v>0</v>
      </c>
      <c r="L499">
        <f>IF('Ctrl+V'!P474=1,'Ctrl+V'!$L474:$L475,0)</f>
        <v>0</v>
      </c>
      <c r="M499">
        <f>IF('Ctrl+V'!P474=1,'Ctrl+V'!$M474:$M475,0)</f>
        <v>0</v>
      </c>
      <c r="N499">
        <f>IF('Ctrl+V'!P474=1,'Ctrl+V'!$N474:$N475,0)</f>
        <v>0</v>
      </c>
      <c r="O499">
        <f t="shared" si="19"/>
        <v>0</v>
      </c>
      <c r="P499" t="str">
        <f t="shared" si="20"/>
        <v/>
      </c>
      <c r="Q499" t="str">
        <f>IF(P499="","",MAX(Q$1:Q498)+1)</f>
        <v/>
      </c>
      <c r="R499">
        <f>IF('Ctrl+V'!P474=1,'Ctrl+V'!$O474:$O475,0)</f>
        <v>0</v>
      </c>
    </row>
    <row r="500" spans="1:18" x14ac:dyDescent="0.25">
      <c r="A500">
        <f>IF('Ctrl+V'!P475=1,'Ctrl+V'!$A475:$L476,0)</f>
        <v>0</v>
      </c>
      <c r="B500" t="e">
        <f>VLOOKUP('Ctrl+V'!B475,DATA!$A$1:$B$600,2,0)</f>
        <v>#N/A</v>
      </c>
      <c r="C500">
        <f>IF('Ctrl+V'!P475=1,'Ctrl+V'!C$2:L476,0)</f>
        <v>0</v>
      </c>
      <c r="D500" t="e">
        <f>VLOOKUP('Ctrl+V'!D475,DATA!$D$1:$E$600,2,0)</f>
        <v>#N/A</v>
      </c>
      <c r="E500" s="9">
        <f>IF('Ctrl+V'!P475=1,'Ctrl+V'!$E475:$L476,0)</f>
        <v>0</v>
      </c>
      <c r="F500" s="9">
        <f>IF('Ctrl+V'!P475=1,'Ctrl+V'!$F475:$L476,0)</f>
        <v>0</v>
      </c>
      <c r="G500">
        <f>IF('Ctrl+V'!P475=1,'Ctrl+V'!$G475:$L476,0)</f>
        <v>0</v>
      </c>
      <c r="H500">
        <f>IF('Ctrl+V'!P475=1,'Ctrl+V'!$H475:$L476,0)</f>
        <v>0</v>
      </c>
      <c r="I500" t="e">
        <f>VLOOKUP('Ctrl+V'!I475,DATA!$G$1:$H$601,2,0)</f>
        <v>#N/A</v>
      </c>
      <c r="J500" s="9">
        <f>IF('Ctrl+V'!P475=1,'Ctrl+V'!$J475:$L476,0)</f>
        <v>0</v>
      </c>
      <c r="K500" s="9">
        <f>IF('Ctrl+V'!P475=1,'Ctrl+V'!$K475:$L476,0)</f>
        <v>0</v>
      </c>
      <c r="L500">
        <f>IF('Ctrl+V'!P475=1,'Ctrl+V'!$L475:$L476,0)</f>
        <v>0</v>
      </c>
      <c r="M500">
        <f>IF('Ctrl+V'!P475=1,'Ctrl+V'!$M475:$M476,0)</f>
        <v>0</v>
      </c>
      <c r="N500">
        <f>IF('Ctrl+V'!P475=1,'Ctrl+V'!$N475:$N476,0)</f>
        <v>0</v>
      </c>
      <c r="O500">
        <f t="shared" si="19"/>
        <v>0</v>
      </c>
      <c r="P500" t="str">
        <f t="shared" si="20"/>
        <v/>
      </c>
      <c r="Q500" t="str">
        <f>IF(P500="","",MAX(Q$1:Q499)+1)</f>
        <v/>
      </c>
      <c r="R500">
        <f>IF('Ctrl+V'!P475=1,'Ctrl+V'!$O475:$O476,0)</f>
        <v>0</v>
      </c>
    </row>
    <row r="501" spans="1:18" x14ac:dyDescent="0.25">
      <c r="A501">
        <f>IF('Ctrl+V'!P476=1,'Ctrl+V'!$A476:$L477,0)</f>
        <v>0</v>
      </c>
      <c r="B501" t="e">
        <f>VLOOKUP('Ctrl+V'!B476,DATA!$A$1:$B$600,2,0)</f>
        <v>#N/A</v>
      </c>
      <c r="C501">
        <f>IF('Ctrl+V'!P476=1,'Ctrl+V'!C$2:L477,0)</f>
        <v>0</v>
      </c>
      <c r="D501" t="e">
        <f>VLOOKUP('Ctrl+V'!D476,DATA!$D$1:$E$600,2,0)</f>
        <v>#N/A</v>
      </c>
      <c r="E501" s="9">
        <f>IF('Ctrl+V'!P476=1,'Ctrl+V'!$E476:$L477,0)</f>
        <v>0</v>
      </c>
      <c r="F501" s="9">
        <f>IF('Ctrl+V'!P476=1,'Ctrl+V'!$F476:$L477,0)</f>
        <v>0</v>
      </c>
      <c r="G501">
        <f>IF('Ctrl+V'!P476=1,'Ctrl+V'!$G476:$L477,0)</f>
        <v>0</v>
      </c>
      <c r="H501">
        <f>IF('Ctrl+V'!P476=1,'Ctrl+V'!$H476:$L477,0)</f>
        <v>0</v>
      </c>
      <c r="I501" t="e">
        <f>VLOOKUP('Ctrl+V'!I476,DATA!$G$1:$H$601,2,0)</f>
        <v>#N/A</v>
      </c>
      <c r="J501" s="9">
        <f>IF('Ctrl+V'!P476=1,'Ctrl+V'!$J476:$L477,0)</f>
        <v>0</v>
      </c>
      <c r="K501" s="9">
        <f>IF('Ctrl+V'!P476=1,'Ctrl+V'!$K476:$L477,0)</f>
        <v>0</v>
      </c>
      <c r="L501">
        <f>IF('Ctrl+V'!P476=1,'Ctrl+V'!$L476:$L477,0)</f>
        <v>0</v>
      </c>
      <c r="M501">
        <f>IF('Ctrl+V'!P476=1,'Ctrl+V'!$M476:$M477,0)</f>
        <v>0</v>
      </c>
      <c r="N501">
        <f>IF('Ctrl+V'!P476=1,'Ctrl+V'!$N476:$N477,0)</f>
        <v>0</v>
      </c>
      <c r="O501">
        <f t="shared" si="19"/>
        <v>0</v>
      </c>
      <c r="P501" t="str">
        <f t="shared" si="20"/>
        <v/>
      </c>
      <c r="Q501" t="str">
        <f>IF(P501="","",MAX(Q$1:Q500)+1)</f>
        <v/>
      </c>
      <c r="R501">
        <f>IF('Ctrl+V'!P476=1,'Ctrl+V'!$O476:$O477,0)</f>
        <v>0</v>
      </c>
    </row>
    <row r="502" spans="1:18" x14ac:dyDescent="0.25">
      <c r="A502">
        <f>IF('Ctrl+V'!P477=1,'Ctrl+V'!$A477:$L478,0)</f>
        <v>0</v>
      </c>
      <c r="B502" t="e">
        <f>VLOOKUP('Ctrl+V'!B477,DATA!$A$1:$B$600,2,0)</f>
        <v>#N/A</v>
      </c>
      <c r="C502">
        <f>IF('Ctrl+V'!P477=1,'Ctrl+V'!C$2:L478,0)</f>
        <v>0</v>
      </c>
      <c r="D502" t="e">
        <f>VLOOKUP('Ctrl+V'!D477,DATA!$D$1:$E$600,2,0)</f>
        <v>#N/A</v>
      </c>
      <c r="E502" s="9">
        <f>IF('Ctrl+V'!P477=1,'Ctrl+V'!$E477:$L478,0)</f>
        <v>0</v>
      </c>
      <c r="F502" s="9">
        <f>IF('Ctrl+V'!P477=1,'Ctrl+V'!$F477:$L478,0)</f>
        <v>0</v>
      </c>
      <c r="G502">
        <f>IF('Ctrl+V'!P477=1,'Ctrl+V'!$G477:$L478,0)</f>
        <v>0</v>
      </c>
      <c r="H502">
        <f>IF('Ctrl+V'!P477=1,'Ctrl+V'!$H477:$L478,0)</f>
        <v>0</v>
      </c>
      <c r="I502" t="e">
        <f>VLOOKUP('Ctrl+V'!I477,DATA!$G$1:$H$601,2,0)</f>
        <v>#N/A</v>
      </c>
      <c r="J502" s="9">
        <f>IF('Ctrl+V'!P477=1,'Ctrl+V'!$J477:$L478,0)</f>
        <v>0</v>
      </c>
      <c r="K502" s="9">
        <f>IF('Ctrl+V'!P477=1,'Ctrl+V'!$K477:$L478,0)</f>
        <v>0</v>
      </c>
      <c r="L502">
        <f>IF('Ctrl+V'!P477=1,'Ctrl+V'!$L477:$L478,0)</f>
        <v>0</v>
      </c>
      <c r="M502">
        <f>IF('Ctrl+V'!P477=1,'Ctrl+V'!$M477:$M478,0)</f>
        <v>0</v>
      </c>
      <c r="N502">
        <f>IF('Ctrl+V'!P477=1,'Ctrl+V'!$N477:$N478,0)</f>
        <v>0</v>
      </c>
      <c r="O502">
        <f t="shared" si="19"/>
        <v>0</v>
      </c>
      <c r="P502" t="str">
        <f t="shared" si="20"/>
        <v/>
      </c>
      <c r="Q502" t="str">
        <f>IF(P502="","",MAX(Q$1:Q501)+1)</f>
        <v/>
      </c>
      <c r="R502">
        <f>IF('Ctrl+V'!P477=1,'Ctrl+V'!$O477:$O478,0)</f>
        <v>0</v>
      </c>
    </row>
    <row r="503" spans="1:18" x14ac:dyDescent="0.25">
      <c r="A503">
        <f>IF('Ctrl+V'!P478=1,'Ctrl+V'!$A478:$L479,0)</f>
        <v>0</v>
      </c>
      <c r="B503" t="e">
        <f>VLOOKUP('Ctrl+V'!B478,DATA!$A$1:$B$600,2,0)</f>
        <v>#N/A</v>
      </c>
      <c r="C503">
        <f>IF('Ctrl+V'!P478=1,'Ctrl+V'!C$2:L479,0)</f>
        <v>0</v>
      </c>
      <c r="D503" t="e">
        <f>VLOOKUP('Ctrl+V'!D478,DATA!$D$1:$E$600,2,0)</f>
        <v>#N/A</v>
      </c>
      <c r="E503" s="9">
        <f>IF('Ctrl+V'!P478=1,'Ctrl+V'!$E478:$L479,0)</f>
        <v>0</v>
      </c>
      <c r="F503" s="9">
        <f>IF('Ctrl+V'!P478=1,'Ctrl+V'!$F478:$L479,0)</f>
        <v>0</v>
      </c>
      <c r="G503">
        <f>IF('Ctrl+V'!P478=1,'Ctrl+V'!$G478:$L479,0)</f>
        <v>0</v>
      </c>
      <c r="H503">
        <f>IF('Ctrl+V'!P478=1,'Ctrl+V'!$H478:$L479,0)</f>
        <v>0</v>
      </c>
      <c r="I503" t="e">
        <f>VLOOKUP('Ctrl+V'!I478,DATA!$G$1:$H$601,2,0)</f>
        <v>#N/A</v>
      </c>
      <c r="J503" s="9">
        <f>IF('Ctrl+V'!P478=1,'Ctrl+V'!$J478:$L479,0)</f>
        <v>0</v>
      </c>
      <c r="K503" s="9">
        <f>IF('Ctrl+V'!P478=1,'Ctrl+V'!$K478:$L479,0)</f>
        <v>0</v>
      </c>
      <c r="L503">
        <f>IF('Ctrl+V'!P478=1,'Ctrl+V'!$L478:$L479,0)</f>
        <v>0</v>
      </c>
      <c r="M503">
        <f>IF('Ctrl+V'!P478=1,'Ctrl+V'!$M478:$M479,0)</f>
        <v>0</v>
      </c>
      <c r="N503">
        <f>IF('Ctrl+V'!P478=1,'Ctrl+V'!$N478:$N479,0)</f>
        <v>0</v>
      </c>
      <c r="O503">
        <f t="shared" si="19"/>
        <v>0</v>
      </c>
      <c r="P503" t="str">
        <f t="shared" si="20"/>
        <v/>
      </c>
      <c r="Q503" t="str">
        <f>IF(P503="","",MAX(Q$1:Q502)+1)</f>
        <v/>
      </c>
      <c r="R503">
        <f>IF('Ctrl+V'!P478=1,'Ctrl+V'!$O478:$O479,0)</f>
        <v>0</v>
      </c>
    </row>
    <row r="504" spans="1:18" x14ac:dyDescent="0.25">
      <c r="A504">
        <f>IF('Ctrl+V'!P479=1,'Ctrl+V'!$A479:$L480,0)</f>
        <v>0</v>
      </c>
      <c r="B504" t="e">
        <f>VLOOKUP('Ctrl+V'!B479,DATA!$A$1:$B$600,2,0)</f>
        <v>#N/A</v>
      </c>
      <c r="C504">
        <f>IF('Ctrl+V'!P479=1,'Ctrl+V'!C$2:L480,0)</f>
        <v>0</v>
      </c>
      <c r="D504" t="e">
        <f>VLOOKUP('Ctrl+V'!D479,DATA!$D$1:$E$600,2,0)</f>
        <v>#N/A</v>
      </c>
      <c r="E504" s="9">
        <f>IF('Ctrl+V'!P479=1,'Ctrl+V'!$E479:$L480,0)</f>
        <v>0</v>
      </c>
      <c r="F504" s="9">
        <f>IF('Ctrl+V'!P479=1,'Ctrl+V'!$F479:$L480,0)</f>
        <v>0</v>
      </c>
      <c r="G504">
        <f>IF('Ctrl+V'!P479=1,'Ctrl+V'!$G479:$L480,0)</f>
        <v>0</v>
      </c>
      <c r="H504">
        <f>IF('Ctrl+V'!P479=1,'Ctrl+V'!$H479:$L480,0)</f>
        <v>0</v>
      </c>
      <c r="I504" t="e">
        <f>VLOOKUP('Ctrl+V'!I479,DATA!$G$1:$H$601,2,0)</f>
        <v>#N/A</v>
      </c>
      <c r="J504" s="9">
        <f>IF('Ctrl+V'!P479=1,'Ctrl+V'!$J479:$L480,0)</f>
        <v>0</v>
      </c>
      <c r="K504" s="9">
        <f>IF('Ctrl+V'!P479=1,'Ctrl+V'!$K479:$L480,0)</f>
        <v>0</v>
      </c>
      <c r="L504">
        <f>IF('Ctrl+V'!P479=1,'Ctrl+V'!$L479:$L480,0)</f>
        <v>0</v>
      </c>
      <c r="M504">
        <f>IF('Ctrl+V'!P479=1,'Ctrl+V'!$M479:$M480,0)</f>
        <v>0</v>
      </c>
      <c r="N504">
        <f>IF('Ctrl+V'!P479=1,'Ctrl+V'!$N479:$N480,0)</f>
        <v>0</v>
      </c>
      <c r="O504">
        <f t="shared" si="19"/>
        <v>0</v>
      </c>
      <c r="P504" t="str">
        <f t="shared" si="20"/>
        <v/>
      </c>
      <c r="Q504" t="str">
        <f>IF(P504="","",MAX(Q$1:Q503)+1)</f>
        <v/>
      </c>
      <c r="R504">
        <f>IF('Ctrl+V'!P479=1,'Ctrl+V'!$O479:$O480,0)</f>
        <v>0</v>
      </c>
    </row>
    <row r="505" spans="1:18" x14ac:dyDescent="0.25">
      <c r="A505">
        <f>IF('Ctrl+V'!P480=1,'Ctrl+V'!$A480:$L481,0)</f>
        <v>0</v>
      </c>
      <c r="B505" t="e">
        <f>VLOOKUP('Ctrl+V'!B480,DATA!$A$1:$B$600,2,0)</f>
        <v>#N/A</v>
      </c>
      <c r="C505">
        <f>IF('Ctrl+V'!P480=1,'Ctrl+V'!C$2:L481,0)</f>
        <v>0</v>
      </c>
      <c r="D505" t="e">
        <f>VLOOKUP('Ctrl+V'!D480,DATA!$D$1:$E$600,2,0)</f>
        <v>#N/A</v>
      </c>
      <c r="E505" s="9">
        <f>IF('Ctrl+V'!P480=1,'Ctrl+V'!$E480:$L481,0)</f>
        <v>0</v>
      </c>
      <c r="F505" s="9">
        <f>IF('Ctrl+V'!P480=1,'Ctrl+V'!$F480:$L481,0)</f>
        <v>0</v>
      </c>
      <c r="G505">
        <f>IF('Ctrl+V'!P480=1,'Ctrl+V'!$G480:$L481,0)</f>
        <v>0</v>
      </c>
      <c r="H505">
        <f>IF('Ctrl+V'!P480=1,'Ctrl+V'!$H480:$L481,0)</f>
        <v>0</v>
      </c>
      <c r="I505" t="e">
        <f>VLOOKUP('Ctrl+V'!I480,DATA!$G$1:$H$601,2,0)</f>
        <v>#N/A</v>
      </c>
      <c r="J505" s="9">
        <f>IF('Ctrl+V'!P480=1,'Ctrl+V'!$J480:$L481,0)</f>
        <v>0</v>
      </c>
      <c r="K505" s="9">
        <f>IF('Ctrl+V'!P480=1,'Ctrl+V'!$K480:$L481,0)</f>
        <v>0</v>
      </c>
      <c r="L505">
        <f>IF('Ctrl+V'!P480=1,'Ctrl+V'!$L480:$L481,0)</f>
        <v>0</v>
      </c>
      <c r="M505">
        <f>IF('Ctrl+V'!P480=1,'Ctrl+V'!$M480:$M481,0)</f>
        <v>0</v>
      </c>
      <c r="N505">
        <f>IF('Ctrl+V'!P480=1,'Ctrl+V'!$N480:$N481,0)</f>
        <v>0</v>
      </c>
      <c r="O505">
        <f t="shared" si="19"/>
        <v>0</v>
      </c>
      <c r="P505" t="str">
        <f t="shared" si="20"/>
        <v/>
      </c>
      <c r="Q505" t="str">
        <f>IF(P505="","",MAX(Q$1:Q504)+1)</f>
        <v/>
      </c>
      <c r="R505">
        <f>IF('Ctrl+V'!P480=1,'Ctrl+V'!$O480:$O481,0)</f>
        <v>0</v>
      </c>
    </row>
    <row r="506" spans="1:18" x14ac:dyDescent="0.25">
      <c r="A506">
        <f>IF('Ctrl+V'!P481=1,'Ctrl+V'!$A481:$L482,0)</f>
        <v>0</v>
      </c>
      <c r="B506" t="e">
        <f>VLOOKUP('Ctrl+V'!B481,DATA!$A$1:$B$600,2,0)</f>
        <v>#N/A</v>
      </c>
      <c r="C506">
        <f>IF('Ctrl+V'!P481=1,'Ctrl+V'!C$2:L482,0)</f>
        <v>0</v>
      </c>
      <c r="D506" t="e">
        <f>VLOOKUP('Ctrl+V'!D481,DATA!$D$1:$E$600,2,0)</f>
        <v>#N/A</v>
      </c>
      <c r="E506" s="9">
        <f>IF('Ctrl+V'!P481=1,'Ctrl+V'!$E481:$L482,0)</f>
        <v>0</v>
      </c>
      <c r="F506" s="9">
        <f>IF('Ctrl+V'!P481=1,'Ctrl+V'!$F481:$L482,0)</f>
        <v>0</v>
      </c>
      <c r="G506">
        <f>IF('Ctrl+V'!P481=1,'Ctrl+V'!$G481:$L482,0)</f>
        <v>0</v>
      </c>
      <c r="H506">
        <f>IF('Ctrl+V'!P481=1,'Ctrl+V'!$H481:$L482,0)</f>
        <v>0</v>
      </c>
      <c r="I506" t="e">
        <f>VLOOKUP('Ctrl+V'!I481,DATA!$G$1:$H$601,2,0)</f>
        <v>#N/A</v>
      </c>
      <c r="J506" s="9">
        <f>IF('Ctrl+V'!P481=1,'Ctrl+V'!$J481:$L482,0)</f>
        <v>0</v>
      </c>
      <c r="K506" s="9">
        <f>IF('Ctrl+V'!P481=1,'Ctrl+V'!$K481:$L482,0)</f>
        <v>0</v>
      </c>
      <c r="L506">
        <f>IF('Ctrl+V'!P481=1,'Ctrl+V'!$L481:$L482,0)</f>
        <v>0</v>
      </c>
      <c r="M506">
        <f>IF('Ctrl+V'!P481=1,'Ctrl+V'!$M481:$M482,0)</f>
        <v>0</v>
      </c>
      <c r="N506">
        <f>IF('Ctrl+V'!P481=1,'Ctrl+V'!$N481:$N482,0)</f>
        <v>0</v>
      </c>
      <c r="O506">
        <f t="shared" si="19"/>
        <v>0</v>
      </c>
      <c r="P506" t="str">
        <f t="shared" si="20"/>
        <v/>
      </c>
      <c r="Q506" t="str">
        <f>IF(P506="","",MAX(Q$1:Q505)+1)</f>
        <v/>
      </c>
      <c r="R506">
        <f>IF('Ctrl+V'!P481=1,'Ctrl+V'!$O481:$O482,0)</f>
        <v>0</v>
      </c>
    </row>
    <row r="507" spans="1:18" x14ac:dyDescent="0.25">
      <c r="A507">
        <f>IF('Ctrl+V'!P482=1,'Ctrl+V'!$A482:$L483,0)</f>
        <v>0</v>
      </c>
      <c r="B507" t="e">
        <f>VLOOKUP('Ctrl+V'!B482,DATA!$A$1:$B$600,2,0)</f>
        <v>#N/A</v>
      </c>
      <c r="C507">
        <f>IF('Ctrl+V'!P482=1,'Ctrl+V'!C$2:L483,0)</f>
        <v>0</v>
      </c>
      <c r="D507" t="e">
        <f>VLOOKUP('Ctrl+V'!D482,DATA!$D$1:$E$600,2,0)</f>
        <v>#N/A</v>
      </c>
      <c r="E507" s="9">
        <f>IF('Ctrl+V'!P482=1,'Ctrl+V'!$E482:$L483,0)</f>
        <v>0</v>
      </c>
      <c r="F507" s="9">
        <f>IF('Ctrl+V'!P482=1,'Ctrl+V'!$F482:$L483,0)</f>
        <v>0</v>
      </c>
      <c r="G507">
        <f>IF('Ctrl+V'!P482=1,'Ctrl+V'!$G482:$L483,0)</f>
        <v>0</v>
      </c>
      <c r="H507">
        <f>IF('Ctrl+V'!P482=1,'Ctrl+V'!$H482:$L483,0)</f>
        <v>0</v>
      </c>
      <c r="I507" t="e">
        <f>VLOOKUP('Ctrl+V'!I482,DATA!$G$1:$H$601,2,0)</f>
        <v>#N/A</v>
      </c>
      <c r="J507" s="9">
        <f>IF('Ctrl+V'!P482=1,'Ctrl+V'!$J482:$L483,0)</f>
        <v>0</v>
      </c>
      <c r="K507" s="9">
        <f>IF('Ctrl+V'!P482=1,'Ctrl+V'!$K482:$L483,0)</f>
        <v>0</v>
      </c>
      <c r="L507">
        <f>IF('Ctrl+V'!P482=1,'Ctrl+V'!$L482:$L483,0)</f>
        <v>0</v>
      </c>
      <c r="M507">
        <f>IF('Ctrl+V'!P482=1,'Ctrl+V'!$M482:$M483,0)</f>
        <v>0</v>
      </c>
      <c r="N507">
        <f>IF('Ctrl+V'!P482=1,'Ctrl+V'!$N482:$N483,0)</f>
        <v>0</v>
      </c>
      <c r="O507">
        <f t="shared" si="19"/>
        <v>0</v>
      </c>
      <c r="P507" t="str">
        <f t="shared" si="20"/>
        <v/>
      </c>
      <c r="Q507" t="str">
        <f>IF(P507="","",MAX(Q$1:Q506)+1)</f>
        <v/>
      </c>
      <c r="R507">
        <f>IF('Ctrl+V'!P482=1,'Ctrl+V'!$O482:$O483,0)</f>
        <v>0</v>
      </c>
    </row>
    <row r="508" spans="1:18" x14ac:dyDescent="0.25">
      <c r="A508">
        <f>IF('Ctrl+V'!P483=1,'Ctrl+V'!$A483:$L484,0)</f>
        <v>0</v>
      </c>
      <c r="B508" t="e">
        <f>VLOOKUP('Ctrl+V'!B483,DATA!$A$1:$B$600,2,0)</f>
        <v>#N/A</v>
      </c>
      <c r="C508">
        <f>IF('Ctrl+V'!P483=1,'Ctrl+V'!C$2:L484,0)</f>
        <v>0</v>
      </c>
      <c r="D508" t="e">
        <f>VLOOKUP('Ctrl+V'!D483,DATA!$D$1:$E$600,2,0)</f>
        <v>#N/A</v>
      </c>
      <c r="E508" s="9">
        <f>IF('Ctrl+V'!P483=1,'Ctrl+V'!$E483:$L484,0)</f>
        <v>0</v>
      </c>
      <c r="F508" s="9">
        <f>IF('Ctrl+V'!P483=1,'Ctrl+V'!$F483:$L484,0)</f>
        <v>0</v>
      </c>
      <c r="G508">
        <f>IF('Ctrl+V'!P483=1,'Ctrl+V'!$G483:$L484,0)</f>
        <v>0</v>
      </c>
      <c r="H508">
        <f>IF('Ctrl+V'!P483=1,'Ctrl+V'!$H483:$L484,0)</f>
        <v>0</v>
      </c>
      <c r="I508" t="e">
        <f>VLOOKUP('Ctrl+V'!I483,DATA!$G$1:$H$601,2,0)</f>
        <v>#N/A</v>
      </c>
      <c r="J508" s="9">
        <f>IF('Ctrl+V'!P483=1,'Ctrl+V'!$J483:$L484,0)</f>
        <v>0</v>
      </c>
      <c r="K508" s="9">
        <f>IF('Ctrl+V'!P483=1,'Ctrl+V'!$K483:$L484,0)</f>
        <v>0</v>
      </c>
      <c r="L508">
        <f>IF('Ctrl+V'!P483=1,'Ctrl+V'!$L483:$L484,0)</f>
        <v>0</v>
      </c>
      <c r="M508">
        <f>IF('Ctrl+V'!P483=1,'Ctrl+V'!$M483:$M484,0)</f>
        <v>0</v>
      </c>
      <c r="N508">
        <f>IF('Ctrl+V'!P483=1,'Ctrl+V'!$N483:$N484,0)</f>
        <v>0</v>
      </c>
      <c r="O508">
        <f t="shared" si="19"/>
        <v>0</v>
      </c>
      <c r="P508" t="str">
        <f t="shared" si="20"/>
        <v/>
      </c>
      <c r="Q508" t="str">
        <f>IF(P508="","",MAX(Q$1:Q507)+1)</f>
        <v/>
      </c>
      <c r="R508">
        <f>IF('Ctrl+V'!P483=1,'Ctrl+V'!$O483:$O484,0)</f>
        <v>0</v>
      </c>
    </row>
    <row r="509" spans="1:18" x14ac:dyDescent="0.25">
      <c r="A509">
        <f>IF('Ctrl+V'!P484=1,'Ctrl+V'!$A484:$L485,0)</f>
        <v>0</v>
      </c>
      <c r="B509" t="e">
        <f>VLOOKUP('Ctrl+V'!B484,DATA!$A$1:$B$600,2,0)</f>
        <v>#N/A</v>
      </c>
      <c r="C509">
        <f>IF('Ctrl+V'!P484=1,'Ctrl+V'!C$2:L485,0)</f>
        <v>0</v>
      </c>
      <c r="D509" t="e">
        <f>VLOOKUP('Ctrl+V'!D484,DATA!$D$1:$E$600,2,0)</f>
        <v>#N/A</v>
      </c>
      <c r="E509" s="9">
        <f>IF('Ctrl+V'!P484=1,'Ctrl+V'!$E484:$L485,0)</f>
        <v>0</v>
      </c>
      <c r="F509" s="9">
        <f>IF('Ctrl+V'!P484=1,'Ctrl+V'!$F484:$L485,0)</f>
        <v>0</v>
      </c>
      <c r="G509">
        <f>IF('Ctrl+V'!P484=1,'Ctrl+V'!$G484:$L485,0)</f>
        <v>0</v>
      </c>
      <c r="H509">
        <f>IF('Ctrl+V'!P484=1,'Ctrl+V'!$H484:$L485,0)</f>
        <v>0</v>
      </c>
      <c r="I509" t="e">
        <f>VLOOKUP('Ctrl+V'!I484,DATA!$G$1:$H$601,2,0)</f>
        <v>#N/A</v>
      </c>
      <c r="J509" s="9">
        <f>IF('Ctrl+V'!P484=1,'Ctrl+V'!$J484:$L485,0)</f>
        <v>0</v>
      </c>
      <c r="K509" s="9">
        <f>IF('Ctrl+V'!P484=1,'Ctrl+V'!$K484:$L485,0)</f>
        <v>0</v>
      </c>
      <c r="L509">
        <f>IF('Ctrl+V'!P484=1,'Ctrl+V'!$L484:$L485,0)</f>
        <v>0</v>
      </c>
      <c r="M509">
        <f>IF('Ctrl+V'!P484=1,'Ctrl+V'!$M484:$M485,0)</f>
        <v>0</v>
      </c>
      <c r="N509">
        <f>IF('Ctrl+V'!P484=1,'Ctrl+V'!$N484:$N485,0)</f>
        <v>0</v>
      </c>
      <c r="O509">
        <f t="shared" si="19"/>
        <v>0</v>
      </c>
      <c r="P509" t="str">
        <f t="shared" si="20"/>
        <v/>
      </c>
      <c r="Q509" t="str">
        <f>IF(P509="","",MAX(Q$1:Q508)+1)</f>
        <v/>
      </c>
      <c r="R509">
        <f>IF('Ctrl+V'!P484=1,'Ctrl+V'!$O484:$O485,0)</f>
        <v>0</v>
      </c>
    </row>
    <row r="510" spans="1:18" x14ac:dyDescent="0.25">
      <c r="A510">
        <f>IF('Ctrl+V'!P485=1,'Ctrl+V'!$A485:$L486,0)</f>
        <v>0</v>
      </c>
      <c r="B510" t="e">
        <f>VLOOKUP('Ctrl+V'!B485,DATA!$A$1:$B$600,2,0)</f>
        <v>#N/A</v>
      </c>
      <c r="C510">
        <f>IF('Ctrl+V'!P485=1,'Ctrl+V'!C$2:L486,0)</f>
        <v>0</v>
      </c>
      <c r="D510" t="e">
        <f>VLOOKUP('Ctrl+V'!D485,DATA!$D$1:$E$600,2,0)</f>
        <v>#N/A</v>
      </c>
      <c r="E510" s="9">
        <f>IF('Ctrl+V'!P485=1,'Ctrl+V'!$E485:$L486,0)</f>
        <v>0</v>
      </c>
      <c r="F510" s="9">
        <f>IF('Ctrl+V'!P485=1,'Ctrl+V'!$F485:$L486,0)</f>
        <v>0</v>
      </c>
      <c r="G510">
        <f>IF('Ctrl+V'!P485=1,'Ctrl+V'!$G485:$L486,0)</f>
        <v>0</v>
      </c>
      <c r="H510">
        <f>IF('Ctrl+V'!P485=1,'Ctrl+V'!$H485:$L486,0)</f>
        <v>0</v>
      </c>
      <c r="I510" t="e">
        <f>VLOOKUP('Ctrl+V'!I485,DATA!$G$1:$H$601,2,0)</f>
        <v>#N/A</v>
      </c>
      <c r="J510" s="9">
        <f>IF('Ctrl+V'!P485=1,'Ctrl+V'!$J485:$L486,0)</f>
        <v>0</v>
      </c>
      <c r="K510" s="9">
        <f>IF('Ctrl+V'!P485=1,'Ctrl+V'!$K485:$L486,0)</f>
        <v>0</v>
      </c>
      <c r="L510">
        <f>IF('Ctrl+V'!P485=1,'Ctrl+V'!$L485:$L486,0)</f>
        <v>0</v>
      </c>
      <c r="M510">
        <f>IF('Ctrl+V'!P485=1,'Ctrl+V'!$M485:$M486,0)</f>
        <v>0</v>
      </c>
      <c r="N510">
        <f>IF('Ctrl+V'!P485=1,'Ctrl+V'!$N485:$N486,0)</f>
        <v>0</v>
      </c>
      <c r="O510">
        <f t="shared" si="19"/>
        <v>0</v>
      </c>
      <c r="P510" t="str">
        <f t="shared" si="20"/>
        <v/>
      </c>
      <c r="Q510" t="str">
        <f>IF(P510="","",MAX(Q$1:Q509)+1)</f>
        <v/>
      </c>
      <c r="R510">
        <f>IF('Ctrl+V'!P485=1,'Ctrl+V'!$O485:$O486,0)</f>
        <v>0</v>
      </c>
    </row>
    <row r="511" spans="1:18" x14ac:dyDescent="0.25">
      <c r="A511">
        <f>IF('Ctrl+V'!P486=1,'Ctrl+V'!$A486:$L487,0)</f>
        <v>0</v>
      </c>
      <c r="B511" t="e">
        <f>VLOOKUP('Ctrl+V'!B486,DATA!$A$1:$B$600,2,0)</f>
        <v>#N/A</v>
      </c>
      <c r="C511">
        <f>IF('Ctrl+V'!P486=1,'Ctrl+V'!C$2:L487,0)</f>
        <v>0</v>
      </c>
      <c r="D511" t="e">
        <f>VLOOKUP('Ctrl+V'!D486,DATA!$D$1:$E$600,2,0)</f>
        <v>#N/A</v>
      </c>
      <c r="E511" s="9">
        <f>IF('Ctrl+V'!P486=1,'Ctrl+V'!$E486:$L487,0)</f>
        <v>0</v>
      </c>
      <c r="F511" s="9">
        <f>IF('Ctrl+V'!P486=1,'Ctrl+V'!$F486:$L487,0)</f>
        <v>0</v>
      </c>
      <c r="G511">
        <f>IF('Ctrl+V'!P486=1,'Ctrl+V'!$G486:$L487,0)</f>
        <v>0</v>
      </c>
      <c r="H511">
        <f>IF('Ctrl+V'!P486=1,'Ctrl+V'!$H486:$L487,0)</f>
        <v>0</v>
      </c>
      <c r="I511" t="e">
        <f>VLOOKUP('Ctrl+V'!I486,DATA!$G$1:$H$601,2,0)</f>
        <v>#N/A</v>
      </c>
      <c r="J511" s="9">
        <f>IF('Ctrl+V'!P486=1,'Ctrl+V'!$J486:$L487,0)</f>
        <v>0</v>
      </c>
      <c r="K511" s="9">
        <f>IF('Ctrl+V'!P486=1,'Ctrl+V'!$K486:$L487,0)</f>
        <v>0</v>
      </c>
      <c r="L511">
        <f>IF('Ctrl+V'!P486=1,'Ctrl+V'!$L486:$L487,0)</f>
        <v>0</v>
      </c>
      <c r="M511">
        <f>IF('Ctrl+V'!P486=1,'Ctrl+V'!$M486:$M487,0)</f>
        <v>0</v>
      </c>
      <c r="N511">
        <f>IF('Ctrl+V'!P486=1,'Ctrl+V'!$N486:$N487,0)</f>
        <v>0</v>
      </c>
      <c r="O511">
        <f t="shared" si="19"/>
        <v>0</v>
      </c>
      <c r="P511" t="str">
        <f t="shared" si="20"/>
        <v/>
      </c>
      <c r="Q511" t="str">
        <f>IF(P511="","",MAX(Q$1:Q510)+1)</f>
        <v/>
      </c>
      <c r="R511">
        <f>IF('Ctrl+V'!P486=1,'Ctrl+V'!$O486:$O487,0)</f>
        <v>0</v>
      </c>
    </row>
    <row r="512" spans="1:18" x14ac:dyDescent="0.25">
      <c r="A512">
        <f>IF('Ctrl+V'!P487=1,'Ctrl+V'!$A487:$L488,0)</f>
        <v>0</v>
      </c>
      <c r="B512" t="e">
        <f>VLOOKUP('Ctrl+V'!B487,DATA!$A$1:$B$600,2,0)</f>
        <v>#N/A</v>
      </c>
      <c r="C512">
        <f>IF('Ctrl+V'!P487=1,'Ctrl+V'!C$2:L488,0)</f>
        <v>0</v>
      </c>
      <c r="D512" t="e">
        <f>VLOOKUP('Ctrl+V'!D487,DATA!$D$1:$E$600,2,0)</f>
        <v>#N/A</v>
      </c>
      <c r="E512" s="9">
        <f>IF('Ctrl+V'!P487=1,'Ctrl+V'!$E487:$L488,0)</f>
        <v>0</v>
      </c>
      <c r="F512" s="9">
        <f>IF('Ctrl+V'!P487=1,'Ctrl+V'!$F487:$L488,0)</f>
        <v>0</v>
      </c>
      <c r="G512">
        <f>IF('Ctrl+V'!P487=1,'Ctrl+V'!$G487:$L488,0)</f>
        <v>0</v>
      </c>
      <c r="H512">
        <f>IF('Ctrl+V'!P487=1,'Ctrl+V'!$H487:$L488,0)</f>
        <v>0</v>
      </c>
      <c r="I512" t="e">
        <f>VLOOKUP('Ctrl+V'!I487,DATA!$G$1:$H$601,2,0)</f>
        <v>#N/A</v>
      </c>
      <c r="J512" s="9">
        <f>IF('Ctrl+V'!P487=1,'Ctrl+V'!$J487:$L488,0)</f>
        <v>0</v>
      </c>
      <c r="K512" s="9">
        <f>IF('Ctrl+V'!P487=1,'Ctrl+V'!$K487:$L488,0)</f>
        <v>0</v>
      </c>
      <c r="L512">
        <f>IF('Ctrl+V'!P487=1,'Ctrl+V'!$L487:$L488,0)</f>
        <v>0</v>
      </c>
      <c r="M512">
        <f>IF('Ctrl+V'!P487=1,'Ctrl+V'!$M487:$M488,0)</f>
        <v>0</v>
      </c>
      <c r="N512">
        <f>IF('Ctrl+V'!P487=1,'Ctrl+V'!$N487:$N488,0)</f>
        <v>0</v>
      </c>
      <c r="O512">
        <f t="shared" si="19"/>
        <v>0</v>
      </c>
      <c r="P512" t="str">
        <f t="shared" si="20"/>
        <v/>
      </c>
      <c r="Q512" t="str">
        <f>IF(P512="","",MAX(Q$1:Q511)+1)</f>
        <v/>
      </c>
      <c r="R512">
        <f>IF('Ctrl+V'!P487=1,'Ctrl+V'!$O487:$O488,0)</f>
        <v>0</v>
      </c>
    </row>
    <row r="513" spans="1:18" x14ac:dyDescent="0.25">
      <c r="A513">
        <f>IF('Ctrl+V'!P488=1,'Ctrl+V'!$A488:$L489,0)</f>
        <v>0</v>
      </c>
      <c r="B513" t="e">
        <f>VLOOKUP('Ctrl+V'!B488,DATA!$A$1:$B$600,2,0)</f>
        <v>#N/A</v>
      </c>
      <c r="C513">
        <f>IF('Ctrl+V'!P488=1,'Ctrl+V'!C$2:L489,0)</f>
        <v>0</v>
      </c>
      <c r="D513" t="e">
        <f>VLOOKUP('Ctrl+V'!D488,DATA!$D$1:$E$600,2,0)</f>
        <v>#N/A</v>
      </c>
      <c r="E513" s="9">
        <f>IF('Ctrl+V'!P488=1,'Ctrl+V'!$E488:$L489,0)</f>
        <v>0</v>
      </c>
      <c r="F513" s="9">
        <f>IF('Ctrl+V'!P488=1,'Ctrl+V'!$F488:$L489,0)</f>
        <v>0</v>
      </c>
      <c r="G513">
        <f>IF('Ctrl+V'!P488=1,'Ctrl+V'!$G488:$L489,0)</f>
        <v>0</v>
      </c>
      <c r="H513">
        <f>IF('Ctrl+V'!P488=1,'Ctrl+V'!$H488:$L489,0)</f>
        <v>0</v>
      </c>
      <c r="I513" t="e">
        <f>VLOOKUP('Ctrl+V'!I488,DATA!$G$1:$H$601,2,0)</f>
        <v>#N/A</v>
      </c>
      <c r="J513" s="9">
        <f>IF('Ctrl+V'!P488=1,'Ctrl+V'!$J488:$L489,0)</f>
        <v>0</v>
      </c>
      <c r="K513" s="9">
        <f>IF('Ctrl+V'!P488=1,'Ctrl+V'!$K488:$L489,0)</f>
        <v>0</v>
      </c>
      <c r="L513">
        <f>IF('Ctrl+V'!P488=1,'Ctrl+V'!$L488:$L489,0)</f>
        <v>0</v>
      </c>
      <c r="M513">
        <f>IF('Ctrl+V'!P488=1,'Ctrl+V'!$M488:$M489,0)</f>
        <v>0</v>
      </c>
      <c r="N513">
        <f>IF('Ctrl+V'!P488=1,'Ctrl+V'!$N488:$N489,0)</f>
        <v>0</v>
      </c>
      <c r="O513">
        <f t="shared" si="19"/>
        <v>0</v>
      </c>
      <c r="P513" t="str">
        <f t="shared" si="20"/>
        <v/>
      </c>
      <c r="Q513" t="str">
        <f>IF(P513="","",MAX(Q$1:Q512)+1)</f>
        <v/>
      </c>
      <c r="R513">
        <f>IF('Ctrl+V'!P488=1,'Ctrl+V'!$O488:$O489,0)</f>
        <v>0</v>
      </c>
    </row>
    <row r="514" spans="1:18" x14ac:dyDescent="0.25">
      <c r="A514">
        <f>IF('Ctrl+V'!P489=1,'Ctrl+V'!$A489:$L490,0)</f>
        <v>0</v>
      </c>
      <c r="B514" t="e">
        <f>VLOOKUP('Ctrl+V'!B489,DATA!$A$1:$B$600,2,0)</f>
        <v>#N/A</v>
      </c>
      <c r="C514">
        <f>IF('Ctrl+V'!P489=1,'Ctrl+V'!C$2:L490,0)</f>
        <v>0</v>
      </c>
      <c r="D514" t="e">
        <f>VLOOKUP('Ctrl+V'!D489,DATA!$D$1:$E$600,2,0)</f>
        <v>#N/A</v>
      </c>
      <c r="E514" s="9">
        <f>IF('Ctrl+V'!P489=1,'Ctrl+V'!$E489:$L490,0)</f>
        <v>0</v>
      </c>
      <c r="F514" s="9">
        <f>IF('Ctrl+V'!P489=1,'Ctrl+V'!$F489:$L490,0)</f>
        <v>0</v>
      </c>
      <c r="G514">
        <f>IF('Ctrl+V'!P489=1,'Ctrl+V'!$G489:$L490,0)</f>
        <v>0</v>
      </c>
      <c r="H514">
        <f>IF('Ctrl+V'!P489=1,'Ctrl+V'!$H489:$L490,0)</f>
        <v>0</v>
      </c>
      <c r="I514" t="e">
        <f>VLOOKUP('Ctrl+V'!I489,DATA!$G$1:$H$601,2,0)</f>
        <v>#N/A</v>
      </c>
      <c r="J514" s="9">
        <f>IF('Ctrl+V'!P489=1,'Ctrl+V'!$J489:$L490,0)</f>
        <v>0</v>
      </c>
      <c r="K514" s="9">
        <f>IF('Ctrl+V'!P489=1,'Ctrl+V'!$K489:$L490,0)</f>
        <v>0</v>
      </c>
      <c r="L514">
        <f>IF('Ctrl+V'!P489=1,'Ctrl+V'!$L489:$L490,0)</f>
        <v>0</v>
      </c>
      <c r="M514">
        <f>IF('Ctrl+V'!P489=1,'Ctrl+V'!$M489:$M490,0)</f>
        <v>0</v>
      </c>
      <c r="N514">
        <f>IF('Ctrl+V'!P489=1,'Ctrl+V'!$N489:$N490,0)</f>
        <v>0</v>
      </c>
      <c r="O514">
        <f t="shared" si="19"/>
        <v>0</v>
      </c>
      <c r="P514" t="str">
        <f t="shared" si="20"/>
        <v/>
      </c>
      <c r="Q514" t="str">
        <f>IF(P514="","",MAX(Q$1:Q513)+1)</f>
        <v/>
      </c>
      <c r="R514">
        <f>IF('Ctrl+V'!P489=1,'Ctrl+V'!$O489:$O490,0)</f>
        <v>0</v>
      </c>
    </row>
    <row r="515" spans="1:18" x14ac:dyDescent="0.25">
      <c r="A515">
        <f>IF('Ctrl+V'!P490=1,'Ctrl+V'!$A490:$L491,0)</f>
        <v>0</v>
      </c>
      <c r="B515" t="e">
        <f>VLOOKUP('Ctrl+V'!B490,DATA!$A$1:$B$600,2,0)</f>
        <v>#N/A</v>
      </c>
      <c r="C515">
        <f>IF('Ctrl+V'!P490=1,'Ctrl+V'!C$2:L491,0)</f>
        <v>0</v>
      </c>
      <c r="D515" t="e">
        <f>VLOOKUP('Ctrl+V'!D490,DATA!$D$1:$E$600,2,0)</f>
        <v>#N/A</v>
      </c>
      <c r="E515" s="9">
        <f>IF('Ctrl+V'!P490=1,'Ctrl+V'!$E490:$L491,0)</f>
        <v>0</v>
      </c>
      <c r="F515" s="9">
        <f>IF('Ctrl+V'!P490=1,'Ctrl+V'!$F490:$L491,0)</f>
        <v>0</v>
      </c>
      <c r="G515">
        <f>IF('Ctrl+V'!P490=1,'Ctrl+V'!$G490:$L491,0)</f>
        <v>0</v>
      </c>
      <c r="H515">
        <f>IF('Ctrl+V'!P490=1,'Ctrl+V'!$H490:$L491,0)</f>
        <v>0</v>
      </c>
      <c r="I515" t="e">
        <f>VLOOKUP('Ctrl+V'!I490,DATA!$G$1:$H$601,2,0)</f>
        <v>#N/A</v>
      </c>
      <c r="J515" s="9">
        <f>IF('Ctrl+V'!P490=1,'Ctrl+V'!$J490:$L491,0)</f>
        <v>0</v>
      </c>
      <c r="K515" s="9">
        <f>IF('Ctrl+V'!P490=1,'Ctrl+V'!$K490:$L491,0)</f>
        <v>0</v>
      </c>
      <c r="L515">
        <f>IF('Ctrl+V'!P490=1,'Ctrl+V'!$L490:$L491,0)</f>
        <v>0</v>
      </c>
      <c r="M515">
        <f>IF('Ctrl+V'!P490=1,'Ctrl+V'!$M490:$M491,0)</f>
        <v>0</v>
      </c>
      <c r="N515">
        <f>IF('Ctrl+V'!P490=1,'Ctrl+V'!$N490:$N491,0)</f>
        <v>0</v>
      </c>
      <c r="O515">
        <f t="shared" si="19"/>
        <v>0</v>
      </c>
      <c r="P515" t="str">
        <f t="shared" si="20"/>
        <v/>
      </c>
      <c r="Q515" t="str">
        <f>IF(P515="","",MAX(Q$1:Q514)+1)</f>
        <v/>
      </c>
      <c r="R515">
        <f>IF('Ctrl+V'!P490=1,'Ctrl+V'!$O490:$O491,0)</f>
        <v>0</v>
      </c>
    </row>
    <row r="516" spans="1:18" x14ac:dyDescent="0.25">
      <c r="A516">
        <f>IF('Ctrl+V'!P491=1,'Ctrl+V'!$A491:$L492,0)</f>
        <v>0</v>
      </c>
      <c r="B516" t="e">
        <f>VLOOKUP('Ctrl+V'!B491,DATA!$A$1:$B$600,2,0)</f>
        <v>#N/A</v>
      </c>
      <c r="C516">
        <f>IF('Ctrl+V'!P491=1,'Ctrl+V'!C$2:L492,0)</f>
        <v>0</v>
      </c>
      <c r="D516" t="e">
        <f>VLOOKUP('Ctrl+V'!D491,DATA!$D$1:$E$600,2,0)</f>
        <v>#N/A</v>
      </c>
      <c r="E516" s="9">
        <f>IF('Ctrl+V'!P491=1,'Ctrl+V'!$E491:$L492,0)</f>
        <v>0</v>
      </c>
      <c r="F516" s="9">
        <f>IF('Ctrl+V'!P491=1,'Ctrl+V'!$F491:$L492,0)</f>
        <v>0</v>
      </c>
      <c r="G516">
        <f>IF('Ctrl+V'!P491=1,'Ctrl+V'!$G491:$L492,0)</f>
        <v>0</v>
      </c>
      <c r="H516">
        <f>IF('Ctrl+V'!P491=1,'Ctrl+V'!$H491:$L492,0)</f>
        <v>0</v>
      </c>
      <c r="I516" t="e">
        <f>VLOOKUP('Ctrl+V'!I491,DATA!$G$1:$H$601,2,0)</f>
        <v>#N/A</v>
      </c>
      <c r="J516" s="9">
        <f>IF('Ctrl+V'!P491=1,'Ctrl+V'!$J491:$L492,0)</f>
        <v>0</v>
      </c>
      <c r="K516" s="9">
        <f>IF('Ctrl+V'!P491=1,'Ctrl+V'!$K491:$L492,0)</f>
        <v>0</v>
      </c>
      <c r="L516">
        <f>IF('Ctrl+V'!P491=1,'Ctrl+V'!$L491:$L492,0)</f>
        <v>0</v>
      </c>
      <c r="M516">
        <f>IF('Ctrl+V'!P491=1,'Ctrl+V'!$M491:$M492,0)</f>
        <v>0</v>
      </c>
      <c r="N516">
        <f>IF('Ctrl+V'!P491=1,'Ctrl+V'!$N491:$N492,0)</f>
        <v>0</v>
      </c>
      <c r="O516">
        <f t="shared" ref="O516:O579" si="21">IF(A516&gt;0,1,0)</f>
        <v>0</v>
      </c>
      <c r="P516" t="str">
        <f t="shared" ref="P516:P579" si="22">IF(O516=0,"",O516)</f>
        <v/>
      </c>
      <c r="Q516" t="str">
        <f>IF(P516="","",MAX(Q$1:Q515)+1)</f>
        <v/>
      </c>
      <c r="R516">
        <f>IF('Ctrl+V'!P491=1,'Ctrl+V'!$O491:$O492,0)</f>
        <v>0</v>
      </c>
    </row>
    <row r="517" spans="1:18" x14ac:dyDescent="0.25">
      <c r="A517">
        <f>IF('Ctrl+V'!P492=1,'Ctrl+V'!$A492:$L493,0)</f>
        <v>0</v>
      </c>
      <c r="B517" t="e">
        <f>VLOOKUP('Ctrl+V'!B492,DATA!$A$1:$B$600,2,0)</f>
        <v>#N/A</v>
      </c>
      <c r="C517">
        <f>IF('Ctrl+V'!P492=1,'Ctrl+V'!C$2:L493,0)</f>
        <v>0</v>
      </c>
      <c r="D517" t="e">
        <f>VLOOKUP('Ctrl+V'!D492,DATA!$D$1:$E$600,2,0)</f>
        <v>#N/A</v>
      </c>
      <c r="E517" s="9">
        <f>IF('Ctrl+V'!P492=1,'Ctrl+V'!$E492:$L493,0)</f>
        <v>0</v>
      </c>
      <c r="F517" s="9">
        <f>IF('Ctrl+V'!P492=1,'Ctrl+V'!$F492:$L493,0)</f>
        <v>0</v>
      </c>
      <c r="G517">
        <f>IF('Ctrl+V'!P492=1,'Ctrl+V'!$G492:$L493,0)</f>
        <v>0</v>
      </c>
      <c r="H517">
        <f>IF('Ctrl+V'!P492=1,'Ctrl+V'!$H492:$L493,0)</f>
        <v>0</v>
      </c>
      <c r="I517" t="e">
        <f>VLOOKUP('Ctrl+V'!I492,DATA!$G$1:$H$601,2,0)</f>
        <v>#N/A</v>
      </c>
      <c r="J517" s="9">
        <f>IF('Ctrl+V'!P492=1,'Ctrl+V'!$J492:$L493,0)</f>
        <v>0</v>
      </c>
      <c r="K517" s="9">
        <f>IF('Ctrl+V'!P492=1,'Ctrl+V'!$K492:$L493,0)</f>
        <v>0</v>
      </c>
      <c r="L517">
        <f>IF('Ctrl+V'!P492=1,'Ctrl+V'!$L492:$L493,0)</f>
        <v>0</v>
      </c>
      <c r="M517">
        <f>IF('Ctrl+V'!P492=1,'Ctrl+V'!$M492:$M493,0)</f>
        <v>0</v>
      </c>
      <c r="N517">
        <f>IF('Ctrl+V'!P492=1,'Ctrl+V'!$N492:$N493,0)</f>
        <v>0</v>
      </c>
      <c r="O517">
        <f t="shared" si="21"/>
        <v>0</v>
      </c>
      <c r="P517" t="str">
        <f t="shared" si="22"/>
        <v/>
      </c>
      <c r="Q517" t="str">
        <f>IF(P517="","",MAX(Q$1:Q516)+1)</f>
        <v/>
      </c>
      <c r="R517">
        <f>IF('Ctrl+V'!P492=1,'Ctrl+V'!$O492:$O493,0)</f>
        <v>0</v>
      </c>
    </row>
    <row r="518" spans="1:18" x14ac:dyDescent="0.25">
      <c r="A518">
        <f>IF('Ctrl+V'!P493=1,'Ctrl+V'!$A493:$L494,0)</f>
        <v>0</v>
      </c>
      <c r="B518" t="e">
        <f>VLOOKUP('Ctrl+V'!B493,DATA!$A$1:$B$600,2,0)</f>
        <v>#N/A</v>
      </c>
      <c r="C518">
        <f>IF('Ctrl+V'!P493=1,'Ctrl+V'!C$2:L494,0)</f>
        <v>0</v>
      </c>
      <c r="D518" t="e">
        <f>VLOOKUP('Ctrl+V'!D493,DATA!$D$1:$E$600,2,0)</f>
        <v>#N/A</v>
      </c>
      <c r="E518" s="9">
        <f>IF('Ctrl+V'!P493=1,'Ctrl+V'!$E493:$L494,0)</f>
        <v>0</v>
      </c>
      <c r="F518" s="9">
        <f>IF('Ctrl+V'!P493=1,'Ctrl+V'!$F493:$L494,0)</f>
        <v>0</v>
      </c>
      <c r="G518">
        <f>IF('Ctrl+V'!P493=1,'Ctrl+V'!$G493:$L494,0)</f>
        <v>0</v>
      </c>
      <c r="H518">
        <f>IF('Ctrl+V'!P493=1,'Ctrl+V'!$H493:$L494,0)</f>
        <v>0</v>
      </c>
      <c r="I518" t="e">
        <f>VLOOKUP('Ctrl+V'!I493,DATA!$G$1:$H$601,2,0)</f>
        <v>#N/A</v>
      </c>
      <c r="J518" s="9">
        <f>IF('Ctrl+V'!P493=1,'Ctrl+V'!$J493:$L494,0)</f>
        <v>0</v>
      </c>
      <c r="K518" s="9">
        <f>IF('Ctrl+V'!P493=1,'Ctrl+V'!$K493:$L494,0)</f>
        <v>0</v>
      </c>
      <c r="L518">
        <f>IF('Ctrl+V'!P493=1,'Ctrl+V'!$L493:$L494,0)</f>
        <v>0</v>
      </c>
      <c r="M518">
        <f>IF('Ctrl+V'!P493=1,'Ctrl+V'!$M493:$M494,0)</f>
        <v>0</v>
      </c>
      <c r="N518">
        <f>IF('Ctrl+V'!P493=1,'Ctrl+V'!$N493:$N494,0)</f>
        <v>0</v>
      </c>
      <c r="O518">
        <f t="shared" si="21"/>
        <v>0</v>
      </c>
      <c r="P518" t="str">
        <f t="shared" si="22"/>
        <v/>
      </c>
      <c r="Q518" t="str">
        <f>IF(P518="","",MAX(Q$1:Q517)+1)</f>
        <v/>
      </c>
      <c r="R518">
        <f>IF('Ctrl+V'!P493=1,'Ctrl+V'!$O493:$O494,0)</f>
        <v>0</v>
      </c>
    </row>
    <row r="519" spans="1:18" x14ac:dyDescent="0.25">
      <c r="A519">
        <f>IF('Ctrl+V'!P494=1,'Ctrl+V'!$A494:$L495,0)</f>
        <v>0</v>
      </c>
      <c r="B519" t="e">
        <f>VLOOKUP('Ctrl+V'!B494,DATA!$A$1:$B$600,2,0)</f>
        <v>#N/A</v>
      </c>
      <c r="C519">
        <f>IF('Ctrl+V'!P494=1,'Ctrl+V'!C$2:L495,0)</f>
        <v>0</v>
      </c>
      <c r="D519" t="e">
        <f>VLOOKUP('Ctrl+V'!D494,DATA!$D$1:$E$600,2,0)</f>
        <v>#N/A</v>
      </c>
      <c r="E519" s="9">
        <f>IF('Ctrl+V'!P494=1,'Ctrl+V'!$E494:$L495,0)</f>
        <v>0</v>
      </c>
      <c r="F519" s="9">
        <f>IF('Ctrl+V'!P494=1,'Ctrl+V'!$F494:$L495,0)</f>
        <v>0</v>
      </c>
      <c r="G519">
        <f>IF('Ctrl+V'!P494=1,'Ctrl+V'!$G494:$L495,0)</f>
        <v>0</v>
      </c>
      <c r="H519">
        <f>IF('Ctrl+V'!P494=1,'Ctrl+V'!$H494:$L495,0)</f>
        <v>0</v>
      </c>
      <c r="I519" t="e">
        <f>VLOOKUP('Ctrl+V'!I494,DATA!$G$1:$H$601,2,0)</f>
        <v>#N/A</v>
      </c>
      <c r="J519" s="9">
        <f>IF('Ctrl+V'!P494=1,'Ctrl+V'!$J494:$L495,0)</f>
        <v>0</v>
      </c>
      <c r="K519" s="9">
        <f>IF('Ctrl+V'!P494=1,'Ctrl+V'!$K494:$L495,0)</f>
        <v>0</v>
      </c>
      <c r="L519">
        <f>IF('Ctrl+V'!P494=1,'Ctrl+V'!$L494:$L495,0)</f>
        <v>0</v>
      </c>
      <c r="M519">
        <f>IF('Ctrl+V'!P494=1,'Ctrl+V'!$M494:$M495,0)</f>
        <v>0</v>
      </c>
      <c r="N519">
        <f>IF('Ctrl+V'!P494=1,'Ctrl+V'!$N494:$N495,0)</f>
        <v>0</v>
      </c>
      <c r="O519">
        <f t="shared" si="21"/>
        <v>0</v>
      </c>
      <c r="P519" t="str">
        <f t="shared" si="22"/>
        <v/>
      </c>
      <c r="Q519" t="str">
        <f>IF(P519="","",MAX(Q$1:Q518)+1)</f>
        <v/>
      </c>
      <c r="R519">
        <f>IF('Ctrl+V'!P494=1,'Ctrl+V'!$O494:$O495,0)</f>
        <v>0</v>
      </c>
    </row>
    <row r="520" spans="1:18" x14ac:dyDescent="0.25">
      <c r="A520">
        <f>IF('Ctrl+V'!P495=1,'Ctrl+V'!$A495:$L496,0)</f>
        <v>0</v>
      </c>
      <c r="B520" t="e">
        <f>VLOOKUP('Ctrl+V'!B495,DATA!$A$1:$B$600,2,0)</f>
        <v>#N/A</v>
      </c>
      <c r="C520">
        <f>IF('Ctrl+V'!P495=1,'Ctrl+V'!C$2:L496,0)</f>
        <v>0</v>
      </c>
      <c r="D520" t="e">
        <f>VLOOKUP('Ctrl+V'!D495,DATA!$D$1:$E$600,2,0)</f>
        <v>#N/A</v>
      </c>
      <c r="E520" s="9">
        <f>IF('Ctrl+V'!P495=1,'Ctrl+V'!$E495:$L496,0)</f>
        <v>0</v>
      </c>
      <c r="F520" s="9">
        <f>IF('Ctrl+V'!P495=1,'Ctrl+V'!$F495:$L496,0)</f>
        <v>0</v>
      </c>
      <c r="G520">
        <f>IF('Ctrl+V'!P495=1,'Ctrl+V'!$G495:$L496,0)</f>
        <v>0</v>
      </c>
      <c r="H520">
        <f>IF('Ctrl+V'!P495=1,'Ctrl+V'!$H495:$L496,0)</f>
        <v>0</v>
      </c>
      <c r="I520" t="e">
        <f>VLOOKUP('Ctrl+V'!I495,DATA!$G$1:$H$601,2,0)</f>
        <v>#N/A</v>
      </c>
      <c r="J520" s="9">
        <f>IF('Ctrl+V'!P495=1,'Ctrl+V'!$J495:$L496,0)</f>
        <v>0</v>
      </c>
      <c r="K520" s="9">
        <f>IF('Ctrl+V'!P495=1,'Ctrl+V'!$K495:$L496,0)</f>
        <v>0</v>
      </c>
      <c r="L520">
        <f>IF('Ctrl+V'!P495=1,'Ctrl+V'!$L495:$L496,0)</f>
        <v>0</v>
      </c>
      <c r="M520">
        <f>IF('Ctrl+V'!P495=1,'Ctrl+V'!$M495:$M496,0)</f>
        <v>0</v>
      </c>
      <c r="N520">
        <f>IF('Ctrl+V'!P495=1,'Ctrl+V'!$N495:$N496,0)</f>
        <v>0</v>
      </c>
      <c r="O520">
        <f t="shared" si="21"/>
        <v>0</v>
      </c>
      <c r="P520" t="str">
        <f t="shared" si="22"/>
        <v/>
      </c>
      <c r="Q520" t="str">
        <f>IF(P520="","",MAX(Q$1:Q519)+1)</f>
        <v/>
      </c>
      <c r="R520">
        <f>IF('Ctrl+V'!P495=1,'Ctrl+V'!$O495:$O496,0)</f>
        <v>0</v>
      </c>
    </row>
    <row r="521" spans="1:18" x14ac:dyDescent="0.25">
      <c r="A521">
        <f>IF('Ctrl+V'!P496=1,'Ctrl+V'!$A496:$L497,0)</f>
        <v>0</v>
      </c>
      <c r="B521" t="e">
        <f>VLOOKUP('Ctrl+V'!B496,DATA!$A$1:$B$600,2,0)</f>
        <v>#N/A</v>
      </c>
      <c r="C521">
        <f>IF('Ctrl+V'!P496=1,'Ctrl+V'!C$2:L497,0)</f>
        <v>0</v>
      </c>
      <c r="D521" t="e">
        <f>VLOOKUP('Ctrl+V'!D496,DATA!$D$1:$E$600,2,0)</f>
        <v>#N/A</v>
      </c>
      <c r="E521" s="9">
        <f>IF('Ctrl+V'!P496=1,'Ctrl+V'!$E496:$L497,0)</f>
        <v>0</v>
      </c>
      <c r="F521" s="9">
        <f>IF('Ctrl+V'!P496=1,'Ctrl+V'!$F496:$L497,0)</f>
        <v>0</v>
      </c>
      <c r="G521">
        <f>IF('Ctrl+V'!P496=1,'Ctrl+V'!$G496:$L497,0)</f>
        <v>0</v>
      </c>
      <c r="H521">
        <f>IF('Ctrl+V'!P496=1,'Ctrl+V'!$H496:$L497,0)</f>
        <v>0</v>
      </c>
      <c r="I521" t="e">
        <f>VLOOKUP('Ctrl+V'!I496,DATA!$G$1:$H$601,2,0)</f>
        <v>#N/A</v>
      </c>
      <c r="J521" s="9">
        <f>IF('Ctrl+V'!P496=1,'Ctrl+V'!$J496:$L497,0)</f>
        <v>0</v>
      </c>
      <c r="K521" s="9">
        <f>IF('Ctrl+V'!P496=1,'Ctrl+V'!$K496:$L497,0)</f>
        <v>0</v>
      </c>
      <c r="L521">
        <f>IF('Ctrl+V'!P496=1,'Ctrl+V'!$L496:$L497,0)</f>
        <v>0</v>
      </c>
      <c r="M521">
        <f>IF('Ctrl+V'!P496=1,'Ctrl+V'!$M496:$M497,0)</f>
        <v>0</v>
      </c>
      <c r="N521">
        <f>IF('Ctrl+V'!P496=1,'Ctrl+V'!$N496:$N497,0)</f>
        <v>0</v>
      </c>
      <c r="O521">
        <f t="shared" si="21"/>
        <v>0</v>
      </c>
      <c r="P521" t="str">
        <f t="shared" si="22"/>
        <v/>
      </c>
      <c r="Q521" t="str">
        <f>IF(P521="","",MAX(Q$1:Q520)+1)</f>
        <v/>
      </c>
      <c r="R521">
        <f>IF('Ctrl+V'!P496=1,'Ctrl+V'!$O496:$O497,0)</f>
        <v>0</v>
      </c>
    </row>
    <row r="522" spans="1:18" x14ac:dyDescent="0.25">
      <c r="A522">
        <f>IF('Ctrl+V'!P497=1,'Ctrl+V'!$A497:$L498,0)</f>
        <v>0</v>
      </c>
      <c r="B522" t="e">
        <f>VLOOKUP('Ctrl+V'!B497,DATA!$A$1:$B$600,2,0)</f>
        <v>#N/A</v>
      </c>
      <c r="C522">
        <f>IF('Ctrl+V'!P497=1,'Ctrl+V'!C$2:L498,0)</f>
        <v>0</v>
      </c>
      <c r="D522" t="e">
        <f>VLOOKUP('Ctrl+V'!D497,DATA!$D$1:$E$600,2,0)</f>
        <v>#N/A</v>
      </c>
      <c r="E522" s="9">
        <f>IF('Ctrl+V'!P497=1,'Ctrl+V'!$E497:$L498,0)</f>
        <v>0</v>
      </c>
      <c r="F522" s="9">
        <f>IF('Ctrl+V'!P497=1,'Ctrl+V'!$F497:$L498,0)</f>
        <v>0</v>
      </c>
      <c r="G522">
        <f>IF('Ctrl+V'!P497=1,'Ctrl+V'!$G497:$L498,0)</f>
        <v>0</v>
      </c>
      <c r="H522">
        <f>IF('Ctrl+V'!P497=1,'Ctrl+V'!$H497:$L498,0)</f>
        <v>0</v>
      </c>
      <c r="I522" t="e">
        <f>VLOOKUP('Ctrl+V'!I497,DATA!$G$1:$H$601,2,0)</f>
        <v>#N/A</v>
      </c>
      <c r="J522" s="9">
        <f>IF('Ctrl+V'!P497=1,'Ctrl+V'!$J497:$L498,0)</f>
        <v>0</v>
      </c>
      <c r="K522" s="9">
        <f>IF('Ctrl+V'!P497=1,'Ctrl+V'!$K497:$L498,0)</f>
        <v>0</v>
      </c>
      <c r="L522">
        <f>IF('Ctrl+V'!P497=1,'Ctrl+V'!$L497:$L498,0)</f>
        <v>0</v>
      </c>
      <c r="M522">
        <f>IF('Ctrl+V'!P497=1,'Ctrl+V'!$M497:$M498,0)</f>
        <v>0</v>
      </c>
      <c r="N522">
        <f>IF('Ctrl+V'!P497=1,'Ctrl+V'!$N497:$N498,0)</f>
        <v>0</v>
      </c>
      <c r="O522">
        <f t="shared" si="21"/>
        <v>0</v>
      </c>
      <c r="P522" t="str">
        <f t="shared" si="22"/>
        <v/>
      </c>
      <c r="Q522" t="str">
        <f>IF(P522="","",MAX(Q$1:Q521)+1)</f>
        <v/>
      </c>
      <c r="R522">
        <f>IF('Ctrl+V'!P497=1,'Ctrl+V'!$O497:$O498,0)</f>
        <v>0</v>
      </c>
    </row>
    <row r="523" spans="1:18" x14ac:dyDescent="0.25">
      <c r="A523">
        <f>IF('Ctrl+V'!P498=1,'Ctrl+V'!$A498:$L499,0)</f>
        <v>0</v>
      </c>
      <c r="B523" t="e">
        <f>VLOOKUP('Ctrl+V'!B498,DATA!$A$1:$B$600,2,0)</f>
        <v>#N/A</v>
      </c>
      <c r="C523">
        <f>IF('Ctrl+V'!P498=1,'Ctrl+V'!C$2:L499,0)</f>
        <v>0</v>
      </c>
      <c r="D523" t="e">
        <f>VLOOKUP('Ctrl+V'!D498,DATA!$D$1:$E$600,2,0)</f>
        <v>#N/A</v>
      </c>
      <c r="E523" s="9">
        <f>IF('Ctrl+V'!P498=1,'Ctrl+V'!$E498:$L499,0)</f>
        <v>0</v>
      </c>
      <c r="F523" s="9">
        <f>IF('Ctrl+V'!P498=1,'Ctrl+V'!$F498:$L499,0)</f>
        <v>0</v>
      </c>
      <c r="G523">
        <f>IF('Ctrl+V'!P498=1,'Ctrl+V'!$G498:$L499,0)</f>
        <v>0</v>
      </c>
      <c r="H523">
        <f>IF('Ctrl+V'!P498=1,'Ctrl+V'!$H498:$L499,0)</f>
        <v>0</v>
      </c>
      <c r="I523" t="e">
        <f>VLOOKUP('Ctrl+V'!I498,DATA!$G$1:$H$601,2,0)</f>
        <v>#N/A</v>
      </c>
      <c r="J523" s="9">
        <f>IF('Ctrl+V'!P498=1,'Ctrl+V'!$J498:$L499,0)</f>
        <v>0</v>
      </c>
      <c r="K523" s="9">
        <f>IF('Ctrl+V'!P498=1,'Ctrl+V'!$K498:$L499,0)</f>
        <v>0</v>
      </c>
      <c r="L523">
        <f>IF('Ctrl+V'!P498=1,'Ctrl+V'!$L498:$L499,0)</f>
        <v>0</v>
      </c>
      <c r="M523">
        <f>IF('Ctrl+V'!P498=1,'Ctrl+V'!$M498:$M499,0)</f>
        <v>0</v>
      </c>
      <c r="N523">
        <f>IF('Ctrl+V'!P498=1,'Ctrl+V'!$N498:$N499,0)</f>
        <v>0</v>
      </c>
      <c r="O523">
        <f t="shared" si="21"/>
        <v>0</v>
      </c>
      <c r="P523" t="str">
        <f t="shared" si="22"/>
        <v/>
      </c>
      <c r="Q523" t="str">
        <f>IF(P523="","",MAX(Q$1:Q522)+1)</f>
        <v/>
      </c>
      <c r="R523">
        <f>IF('Ctrl+V'!P498=1,'Ctrl+V'!$O498:$O499,0)</f>
        <v>0</v>
      </c>
    </row>
    <row r="524" spans="1:18" x14ac:dyDescent="0.25">
      <c r="A524">
        <f>IF('Ctrl+V'!P499=1,'Ctrl+V'!$A499:$L500,0)</f>
        <v>0</v>
      </c>
      <c r="B524" t="e">
        <f>VLOOKUP('Ctrl+V'!B499,DATA!$A$1:$B$600,2,0)</f>
        <v>#N/A</v>
      </c>
      <c r="C524">
        <f>IF('Ctrl+V'!P499=1,'Ctrl+V'!C$2:L500,0)</f>
        <v>0</v>
      </c>
      <c r="D524" t="e">
        <f>VLOOKUP('Ctrl+V'!D499,DATA!$D$1:$E$600,2,0)</f>
        <v>#N/A</v>
      </c>
      <c r="E524" s="9">
        <f>IF('Ctrl+V'!P499=1,'Ctrl+V'!$E499:$L500,0)</f>
        <v>0</v>
      </c>
      <c r="F524" s="9">
        <f>IF('Ctrl+V'!P499=1,'Ctrl+V'!$F499:$L500,0)</f>
        <v>0</v>
      </c>
      <c r="G524">
        <f>IF('Ctrl+V'!P499=1,'Ctrl+V'!$G499:$L500,0)</f>
        <v>0</v>
      </c>
      <c r="H524">
        <f>IF('Ctrl+V'!P499=1,'Ctrl+V'!$H499:$L500,0)</f>
        <v>0</v>
      </c>
      <c r="I524" t="e">
        <f>VLOOKUP('Ctrl+V'!I499,DATA!$G$1:$H$601,2,0)</f>
        <v>#N/A</v>
      </c>
      <c r="J524" s="9">
        <f>IF('Ctrl+V'!P499=1,'Ctrl+V'!$J499:$L500,0)</f>
        <v>0</v>
      </c>
      <c r="K524" s="9">
        <f>IF('Ctrl+V'!P499=1,'Ctrl+V'!$K499:$L500,0)</f>
        <v>0</v>
      </c>
      <c r="L524">
        <f>IF('Ctrl+V'!P499=1,'Ctrl+V'!$L499:$L500,0)</f>
        <v>0</v>
      </c>
      <c r="M524">
        <f>IF('Ctrl+V'!P499=1,'Ctrl+V'!$M499:$M500,0)</f>
        <v>0</v>
      </c>
      <c r="N524">
        <f>IF('Ctrl+V'!P499=1,'Ctrl+V'!$N499:$N500,0)</f>
        <v>0</v>
      </c>
      <c r="O524">
        <f t="shared" si="21"/>
        <v>0</v>
      </c>
      <c r="P524" t="str">
        <f t="shared" si="22"/>
        <v/>
      </c>
      <c r="Q524" t="str">
        <f>IF(P524="","",MAX(Q$1:Q523)+1)</f>
        <v/>
      </c>
      <c r="R524">
        <f>IF('Ctrl+V'!P499=1,'Ctrl+V'!$O499:$O500,0)</f>
        <v>0</v>
      </c>
    </row>
    <row r="525" spans="1:18" x14ac:dyDescent="0.25">
      <c r="A525">
        <f>IF('Ctrl+V'!P500=1,'Ctrl+V'!$A500:$L501,0)</f>
        <v>0</v>
      </c>
      <c r="B525" t="e">
        <f>VLOOKUP('Ctrl+V'!B500,DATA!$A$1:$B$600,2,0)</f>
        <v>#N/A</v>
      </c>
      <c r="C525">
        <f>IF('Ctrl+V'!P500=1,'Ctrl+V'!C$2:L501,0)</f>
        <v>0</v>
      </c>
      <c r="D525" t="e">
        <f>VLOOKUP('Ctrl+V'!D500,DATA!$D$1:$E$600,2,0)</f>
        <v>#N/A</v>
      </c>
      <c r="E525" s="9">
        <f>IF('Ctrl+V'!P500=1,'Ctrl+V'!$E500:$L501,0)</f>
        <v>0</v>
      </c>
      <c r="F525" s="9">
        <f>IF('Ctrl+V'!P500=1,'Ctrl+V'!$F500:$L501,0)</f>
        <v>0</v>
      </c>
      <c r="G525">
        <f>IF('Ctrl+V'!P500=1,'Ctrl+V'!$G500:$L501,0)</f>
        <v>0</v>
      </c>
      <c r="H525">
        <f>IF('Ctrl+V'!P500=1,'Ctrl+V'!$H500:$L501,0)</f>
        <v>0</v>
      </c>
      <c r="I525" t="e">
        <f>VLOOKUP('Ctrl+V'!I500,DATA!$G$1:$H$601,2,0)</f>
        <v>#N/A</v>
      </c>
      <c r="J525" s="9">
        <f>IF('Ctrl+V'!P500=1,'Ctrl+V'!$J500:$L501,0)</f>
        <v>0</v>
      </c>
      <c r="K525" s="9">
        <f>IF('Ctrl+V'!P500=1,'Ctrl+V'!$K500:$L501,0)</f>
        <v>0</v>
      </c>
      <c r="L525">
        <f>IF('Ctrl+V'!P500=1,'Ctrl+V'!$L500:$L501,0)</f>
        <v>0</v>
      </c>
      <c r="M525">
        <f>IF('Ctrl+V'!P500=1,'Ctrl+V'!$M500:$M501,0)</f>
        <v>0</v>
      </c>
      <c r="N525">
        <f>IF('Ctrl+V'!P500=1,'Ctrl+V'!$N500:$N501,0)</f>
        <v>0</v>
      </c>
      <c r="O525">
        <f t="shared" si="21"/>
        <v>0</v>
      </c>
      <c r="P525" t="str">
        <f t="shared" si="22"/>
        <v/>
      </c>
      <c r="Q525" t="str">
        <f>IF(P525="","",MAX(Q$1:Q524)+1)</f>
        <v/>
      </c>
      <c r="R525">
        <f>IF('Ctrl+V'!P500=1,'Ctrl+V'!$O500:$O501,0)</f>
        <v>0</v>
      </c>
    </row>
    <row r="526" spans="1:18" x14ac:dyDescent="0.25">
      <c r="A526">
        <f>IF('Ctrl+V'!P501=1,'Ctrl+V'!$A501:$L502,0)</f>
        <v>0</v>
      </c>
      <c r="B526" t="e">
        <f>VLOOKUP('Ctrl+V'!B501,DATA!$A$1:$B$600,2,0)</f>
        <v>#N/A</v>
      </c>
      <c r="C526">
        <f>IF('Ctrl+V'!P501=1,'Ctrl+V'!C$2:L502,0)</f>
        <v>0</v>
      </c>
      <c r="D526" t="e">
        <f>VLOOKUP('Ctrl+V'!D501,DATA!$D$1:$E$600,2,0)</f>
        <v>#N/A</v>
      </c>
      <c r="E526" s="9">
        <f>IF('Ctrl+V'!P501=1,'Ctrl+V'!$E501:$L502,0)</f>
        <v>0</v>
      </c>
      <c r="F526" s="9">
        <f>IF('Ctrl+V'!P501=1,'Ctrl+V'!$F501:$L502,0)</f>
        <v>0</v>
      </c>
      <c r="G526">
        <f>IF('Ctrl+V'!P501=1,'Ctrl+V'!$G501:$L502,0)</f>
        <v>0</v>
      </c>
      <c r="H526">
        <f>IF('Ctrl+V'!P501=1,'Ctrl+V'!$H501:$L502,0)</f>
        <v>0</v>
      </c>
      <c r="I526" t="e">
        <f>VLOOKUP('Ctrl+V'!I501,DATA!$G$1:$H$601,2,0)</f>
        <v>#N/A</v>
      </c>
      <c r="J526" s="9">
        <f>IF('Ctrl+V'!P501=1,'Ctrl+V'!$J501:$L502,0)</f>
        <v>0</v>
      </c>
      <c r="K526" s="9">
        <f>IF('Ctrl+V'!P501=1,'Ctrl+V'!$K501:$L502,0)</f>
        <v>0</v>
      </c>
      <c r="L526">
        <f>IF('Ctrl+V'!P501=1,'Ctrl+V'!$L501:$L502,0)</f>
        <v>0</v>
      </c>
      <c r="M526">
        <f>IF('Ctrl+V'!P501=1,'Ctrl+V'!$M501:$M502,0)</f>
        <v>0</v>
      </c>
      <c r="N526">
        <f>IF('Ctrl+V'!P501=1,'Ctrl+V'!$N501:$N502,0)</f>
        <v>0</v>
      </c>
      <c r="O526">
        <f t="shared" si="21"/>
        <v>0</v>
      </c>
      <c r="P526" t="str">
        <f t="shared" si="22"/>
        <v/>
      </c>
      <c r="Q526" t="str">
        <f>IF(P526="","",MAX(Q$1:Q525)+1)</f>
        <v/>
      </c>
      <c r="R526">
        <f>IF('Ctrl+V'!P501=1,'Ctrl+V'!$O501:$O502,0)</f>
        <v>0</v>
      </c>
    </row>
    <row r="527" spans="1:18" x14ac:dyDescent="0.25">
      <c r="A527">
        <f>IF('Ctrl+V'!P502=1,'Ctrl+V'!$A502:$L503,0)</f>
        <v>0</v>
      </c>
      <c r="B527" t="e">
        <f>VLOOKUP('Ctrl+V'!B502,DATA!$A$1:$B$600,2,0)</f>
        <v>#N/A</v>
      </c>
      <c r="C527">
        <f>IF('Ctrl+V'!P502=1,'Ctrl+V'!C$2:L503,0)</f>
        <v>0</v>
      </c>
      <c r="D527" t="e">
        <f>VLOOKUP('Ctrl+V'!D502,DATA!$D$1:$E$600,2,0)</f>
        <v>#N/A</v>
      </c>
      <c r="E527" s="9">
        <f>IF('Ctrl+V'!P502=1,'Ctrl+V'!$E502:$L503,0)</f>
        <v>0</v>
      </c>
      <c r="F527" s="9">
        <f>IF('Ctrl+V'!P502=1,'Ctrl+V'!$F502:$L503,0)</f>
        <v>0</v>
      </c>
      <c r="G527">
        <f>IF('Ctrl+V'!P502=1,'Ctrl+V'!$G502:$L503,0)</f>
        <v>0</v>
      </c>
      <c r="H527">
        <f>IF('Ctrl+V'!P502=1,'Ctrl+V'!$H502:$L503,0)</f>
        <v>0</v>
      </c>
      <c r="I527" t="e">
        <f>VLOOKUP('Ctrl+V'!I502,DATA!$G$1:$H$601,2,0)</f>
        <v>#N/A</v>
      </c>
      <c r="J527" s="9">
        <f>IF('Ctrl+V'!P502=1,'Ctrl+V'!$J502:$L503,0)</f>
        <v>0</v>
      </c>
      <c r="K527" s="9">
        <f>IF('Ctrl+V'!P502=1,'Ctrl+V'!$K502:$L503,0)</f>
        <v>0</v>
      </c>
      <c r="L527">
        <f>IF('Ctrl+V'!P502=1,'Ctrl+V'!$L502:$L503,0)</f>
        <v>0</v>
      </c>
      <c r="M527">
        <f>IF('Ctrl+V'!P502=1,'Ctrl+V'!$M502:$M503,0)</f>
        <v>0</v>
      </c>
      <c r="N527">
        <f>IF('Ctrl+V'!P502=1,'Ctrl+V'!$N502:$N503,0)</f>
        <v>0</v>
      </c>
      <c r="O527">
        <f t="shared" si="21"/>
        <v>0</v>
      </c>
      <c r="P527" t="str">
        <f t="shared" si="22"/>
        <v/>
      </c>
      <c r="Q527" t="str">
        <f>IF(P527="","",MAX(Q$1:Q526)+1)</f>
        <v/>
      </c>
      <c r="R527">
        <f>IF('Ctrl+V'!P502=1,'Ctrl+V'!$O502:$O503,0)</f>
        <v>0</v>
      </c>
    </row>
    <row r="528" spans="1:18" x14ac:dyDescent="0.25">
      <c r="A528">
        <f>IF('Ctrl+V'!P503=1,'Ctrl+V'!$A503:$L504,0)</f>
        <v>0</v>
      </c>
      <c r="B528" t="e">
        <f>VLOOKUP('Ctrl+V'!B503,DATA!$A$1:$B$600,2,0)</f>
        <v>#N/A</v>
      </c>
      <c r="C528">
        <f>IF('Ctrl+V'!P503=1,'Ctrl+V'!C$2:L504,0)</f>
        <v>0</v>
      </c>
      <c r="D528" t="e">
        <f>VLOOKUP('Ctrl+V'!D503,DATA!$D$1:$E$600,2,0)</f>
        <v>#N/A</v>
      </c>
      <c r="E528" s="9">
        <f>IF('Ctrl+V'!P503=1,'Ctrl+V'!$E503:$L504,0)</f>
        <v>0</v>
      </c>
      <c r="F528" s="9">
        <f>IF('Ctrl+V'!P503=1,'Ctrl+V'!$F503:$L504,0)</f>
        <v>0</v>
      </c>
      <c r="G528">
        <f>IF('Ctrl+V'!P503=1,'Ctrl+V'!$G503:$L504,0)</f>
        <v>0</v>
      </c>
      <c r="H528">
        <f>IF('Ctrl+V'!P503=1,'Ctrl+V'!$H503:$L504,0)</f>
        <v>0</v>
      </c>
      <c r="I528" t="e">
        <f>VLOOKUP('Ctrl+V'!I503,DATA!$G$1:$H$601,2,0)</f>
        <v>#N/A</v>
      </c>
      <c r="J528" s="9">
        <f>IF('Ctrl+V'!P503=1,'Ctrl+V'!$J503:$L504,0)</f>
        <v>0</v>
      </c>
      <c r="K528" s="9">
        <f>IF('Ctrl+V'!P503=1,'Ctrl+V'!$K503:$L504,0)</f>
        <v>0</v>
      </c>
      <c r="L528">
        <f>IF('Ctrl+V'!P503=1,'Ctrl+V'!$L503:$L504,0)</f>
        <v>0</v>
      </c>
      <c r="M528">
        <f>IF('Ctrl+V'!P503=1,'Ctrl+V'!$M503:$M504,0)</f>
        <v>0</v>
      </c>
      <c r="N528">
        <f>IF('Ctrl+V'!P503=1,'Ctrl+V'!$N503:$N504,0)</f>
        <v>0</v>
      </c>
      <c r="O528">
        <f t="shared" si="21"/>
        <v>0</v>
      </c>
      <c r="P528" t="str">
        <f t="shared" si="22"/>
        <v/>
      </c>
      <c r="Q528" t="str">
        <f>IF(P528="","",MAX(Q$1:Q527)+1)</f>
        <v/>
      </c>
      <c r="R528">
        <f>IF('Ctrl+V'!P503=1,'Ctrl+V'!$O503:$O504,0)</f>
        <v>0</v>
      </c>
    </row>
    <row r="529" spans="1:18" x14ac:dyDescent="0.25">
      <c r="A529">
        <f>IF('Ctrl+V'!P504=1,'Ctrl+V'!$A504:$L505,0)</f>
        <v>0</v>
      </c>
      <c r="B529" t="e">
        <f>VLOOKUP('Ctrl+V'!B504,DATA!$A$1:$B$600,2,0)</f>
        <v>#N/A</v>
      </c>
      <c r="C529">
        <f>IF('Ctrl+V'!P504=1,'Ctrl+V'!C$2:L505,0)</f>
        <v>0</v>
      </c>
      <c r="D529" t="e">
        <f>VLOOKUP('Ctrl+V'!D504,DATA!$D$1:$E$600,2,0)</f>
        <v>#N/A</v>
      </c>
      <c r="E529" s="9">
        <f>IF('Ctrl+V'!P504=1,'Ctrl+V'!$E504:$L505,0)</f>
        <v>0</v>
      </c>
      <c r="F529" s="9">
        <f>IF('Ctrl+V'!P504=1,'Ctrl+V'!$F504:$L505,0)</f>
        <v>0</v>
      </c>
      <c r="G529">
        <f>IF('Ctrl+V'!P504=1,'Ctrl+V'!$G504:$L505,0)</f>
        <v>0</v>
      </c>
      <c r="H529">
        <f>IF('Ctrl+V'!P504=1,'Ctrl+V'!$H504:$L505,0)</f>
        <v>0</v>
      </c>
      <c r="I529" t="e">
        <f>VLOOKUP('Ctrl+V'!I504,DATA!$G$1:$H$601,2,0)</f>
        <v>#N/A</v>
      </c>
      <c r="J529" s="9">
        <f>IF('Ctrl+V'!P504=1,'Ctrl+V'!$J504:$L505,0)</f>
        <v>0</v>
      </c>
      <c r="K529" s="9">
        <f>IF('Ctrl+V'!P504=1,'Ctrl+V'!$K504:$L505,0)</f>
        <v>0</v>
      </c>
      <c r="L529">
        <f>IF('Ctrl+V'!P504=1,'Ctrl+V'!$L504:$L505,0)</f>
        <v>0</v>
      </c>
      <c r="M529">
        <f>IF('Ctrl+V'!P504=1,'Ctrl+V'!$M504:$M505,0)</f>
        <v>0</v>
      </c>
      <c r="N529">
        <f>IF('Ctrl+V'!P504=1,'Ctrl+V'!$N504:$N505,0)</f>
        <v>0</v>
      </c>
      <c r="O529">
        <f t="shared" si="21"/>
        <v>0</v>
      </c>
      <c r="P529" t="str">
        <f t="shared" si="22"/>
        <v/>
      </c>
      <c r="Q529" t="str">
        <f>IF(P529="","",MAX(Q$1:Q528)+1)</f>
        <v/>
      </c>
      <c r="R529">
        <f>IF('Ctrl+V'!P504=1,'Ctrl+V'!$O504:$O505,0)</f>
        <v>0</v>
      </c>
    </row>
    <row r="530" spans="1:18" x14ac:dyDescent="0.25">
      <c r="A530">
        <f>IF('Ctrl+V'!P505=1,'Ctrl+V'!$A505:$L506,0)</f>
        <v>0</v>
      </c>
      <c r="B530" t="e">
        <f>VLOOKUP('Ctrl+V'!B505,DATA!$A$1:$B$600,2,0)</f>
        <v>#N/A</v>
      </c>
      <c r="C530">
        <f>IF('Ctrl+V'!P505=1,'Ctrl+V'!C$2:L506,0)</f>
        <v>0</v>
      </c>
      <c r="D530" t="e">
        <f>VLOOKUP('Ctrl+V'!D505,DATA!$D$1:$E$600,2,0)</f>
        <v>#N/A</v>
      </c>
      <c r="E530" s="9">
        <f>IF('Ctrl+V'!P505=1,'Ctrl+V'!$E505:$L506,0)</f>
        <v>0</v>
      </c>
      <c r="F530" s="9">
        <f>IF('Ctrl+V'!P505=1,'Ctrl+V'!$F505:$L506,0)</f>
        <v>0</v>
      </c>
      <c r="G530">
        <f>IF('Ctrl+V'!P505=1,'Ctrl+V'!$G505:$L506,0)</f>
        <v>0</v>
      </c>
      <c r="H530">
        <f>IF('Ctrl+V'!P505=1,'Ctrl+V'!$H505:$L506,0)</f>
        <v>0</v>
      </c>
      <c r="I530" t="e">
        <f>VLOOKUP('Ctrl+V'!I505,DATA!$G$1:$H$601,2,0)</f>
        <v>#N/A</v>
      </c>
      <c r="J530" s="9">
        <f>IF('Ctrl+V'!P505=1,'Ctrl+V'!$J505:$L506,0)</f>
        <v>0</v>
      </c>
      <c r="K530" s="9">
        <f>IF('Ctrl+V'!P505=1,'Ctrl+V'!$K505:$L506,0)</f>
        <v>0</v>
      </c>
      <c r="L530">
        <f>IF('Ctrl+V'!P505=1,'Ctrl+V'!$L505:$L506,0)</f>
        <v>0</v>
      </c>
      <c r="M530">
        <f>IF('Ctrl+V'!P505=1,'Ctrl+V'!$M505:$M506,0)</f>
        <v>0</v>
      </c>
      <c r="N530">
        <f>IF('Ctrl+V'!P505=1,'Ctrl+V'!$N505:$N506,0)</f>
        <v>0</v>
      </c>
      <c r="O530">
        <f t="shared" si="21"/>
        <v>0</v>
      </c>
      <c r="P530" t="str">
        <f t="shared" si="22"/>
        <v/>
      </c>
      <c r="Q530" t="str">
        <f>IF(P530="","",MAX(Q$1:Q529)+1)</f>
        <v/>
      </c>
      <c r="R530">
        <f>IF('Ctrl+V'!P505=1,'Ctrl+V'!$O505:$O506,0)</f>
        <v>0</v>
      </c>
    </row>
    <row r="531" spans="1:18" x14ac:dyDescent="0.25">
      <c r="A531">
        <f>IF('Ctrl+V'!P506=1,'Ctrl+V'!$A506:$L507,0)</f>
        <v>0</v>
      </c>
      <c r="B531" t="e">
        <f>VLOOKUP('Ctrl+V'!B506,DATA!$A$1:$B$600,2,0)</f>
        <v>#N/A</v>
      </c>
      <c r="C531">
        <f>IF('Ctrl+V'!P506=1,'Ctrl+V'!C$2:L507,0)</f>
        <v>0</v>
      </c>
      <c r="D531" t="e">
        <f>VLOOKUP('Ctrl+V'!D506,DATA!$D$1:$E$600,2,0)</f>
        <v>#N/A</v>
      </c>
      <c r="E531" s="9">
        <f>IF('Ctrl+V'!P506=1,'Ctrl+V'!$E506:$L507,0)</f>
        <v>0</v>
      </c>
      <c r="F531" s="9">
        <f>IF('Ctrl+V'!P506=1,'Ctrl+V'!$F506:$L507,0)</f>
        <v>0</v>
      </c>
      <c r="G531">
        <f>IF('Ctrl+V'!P506=1,'Ctrl+V'!$G506:$L507,0)</f>
        <v>0</v>
      </c>
      <c r="H531">
        <f>IF('Ctrl+V'!P506=1,'Ctrl+V'!$H506:$L507,0)</f>
        <v>0</v>
      </c>
      <c r="I531" t="e">
        <f>VLOOKUP('Ctrl+V'!I506,DATA!$G$1:$H$601,2,0)</f>
        <v>#N/A</v>
      </c>
      <c r="J531" s="9">
        <f>IF('Ctrl+V'!P506=1,'Ctrl+V'!$J506:$L507,0)</f>
        <v>0</v>
      </c>
      <c r="K531" s="9">
        <f>IF('Ctrl+V'!P506=1,'Ctrl+V'!$K506:$L507,0)</f>
        <v>0</v>
      </c>
      <c r="L531">
        <f>IF('Ctrl+V'!P506=1,'Ctrl+V'!$L506:$L507,0)</f>
        <v>0</v>
      </c>
      <c r="M531">
        <f>IF('Ctrl+V'!P506=1,'Ctrl+V'!$M506:$M507,0)</f>
        <v>0</v>
      </c>
      <c r="N531">
        <f>IF('Ctrl+V'!P506=1,'Ctrl+V'!$N506:$N507,0)</f>
        <v>0</v>
      </c>
      <c r="O531">
        <f t="shared" si="21"/>
        <v>0</v>
      </c>
      <c r="P531" t="str">
        <f t="shared" si="22"/>
        <v/>
      </c>
      <c r="Q531" t="str">
        <f>IF(P531="","",MAX(Q$1:Q530)+1)</f>
        <v/>
      </c>
      <c r="R531">
        <f>IF('Ctrl+V'!P506=1,'Ctrl+V'!$O506:$O507,0)</f>
        <v>0</v>
      </c>
    </row>
    <row r="532" spans="1:18" x14ac:dyDescent="0.25">
      <c r="A532">
        <f>IF('Ctrl+V'!P507=1,'Ctrl+V'!$A507:$L508,0)</f>
        <v>0</v>
      </c>
      <c r="B532" t="e">
        <f>VLOOKUP('Ctrl+V'!B507,DATA!$A$1:$B$600,2,0)</f>
        <v>#N/A</v>
      </c>
      <c r="C532">
        <f>IF('Ctrl+V'!P507=1,'Ctrl+V'!C$2:L508,0)</f>
        <v>0</v>
      </c>
      <c r="D532" t="e">
        <f>VLOOKUP('Ctrl+V'!D507,DATA!$D$1:$E$600,2,0)</f>
        <v>#N/A</v>
      </c>
      <c r="E532" s="9">
        <f>IF('Ctrl+V'!P507=1,'Ctrl+V'!$E507:$L508,0)</f>
        <v>0</v>
      </c>
      <c r="F532" s="9">
        <f>IF('Ctrl+V'!P507=1,'Ctrl+V'!$F507:$L508,0)</f>
        <v>0</v>
      </c>
      <c r="G532">
        <f>IF('Ctrl+V'!P507=1,'Ctrl+V'!$G507:$L508,0)</f>
        <v>0</v>
      </c>
      <c r="H532">
        <f>IF('Ctrl+V'!P507=1,'Ctrl+V'!$H507:$L508,0)</f>
        <v>0</v>
      </c>
      <c r="I532" t="e">
        <f>VLOOKUP('Ctrl+V'!I507,DATA!$G$1:$H$601,2,0)</f>
        <v>#N/A</v>
      </c>
      <c r="J532" s="9">
        <f>IF('Ctrl+V'!P507=1,'Ctrl+V'!$J507:$L508,0)</f>
        <v>0</v>
      </c>
      <c r="K532" s="9">
        <f>IF('Ctrl+V'!P507=1,'Ctrl+V'!$K507:$L508,0)</f>
        <v>0</v>
      </c>
      <c r="L532">
        <f>IF('Ctrl+V'!P507=1,'Ctrl+V'!$L507:$L508,0)</f>
        <v>0</v>
      </c>
      <c r="M532">
        <f>IF('Ctrl+V'!P507=1,'Ctrl+V'!$M507:$M508,0)</f>
        <v>0</v>
      </c>
      <c r="N532">
        <f>IF('Ctrl+V'!P507=1,'Ctrl+V'!$N507:$N508,0)</f>
        <v>0</v>
      </c>
      <c r="O532">
        <f t="shared" si="21"/>
        <v>0</v>
      </c>
      <c r="P532" t="str">
        <f t="shared" si="22"/>
        <v/>
      </c>
      <c r="Q532" t="str">
        <f>IF(P532="","",MAX(Q$1:Q531)+1)</f>
        <v/>
      </c>
      <c r="R532">
        <f>IF('Ctrl+V'!P507=1,'Ctrl+V'!$O507:$O508,0)</f>
        <v>0</v>
      </c>
    </row>
    <row r="533" spans="1:18" x14ac:dyDescent="0.25">
      <c r="A533">
        <f>IF('Ctrl+V'!P508=1,'Ctrl+V'!$A508:$L509,0)</f>
        <v>0</v>
      </c>
      <c r="B533" t="e">
        <f>VLOOKUP('Ctrl+V'!B508,DATA!$A$1:$B$600,2,0)</f>
        <v>#N/A</v>
      </c>
      <c r="C533">
        <f>IF('Ctrl+V'!P508=1,'Ctrl+V'!C$2:L509,0)</f>
        <v>0</v>
      </c>
      <c r="D533" t="e">
        <f>VLOOKUP('Ctrl+V'!D508,DATA!$D$1:$E$600,2,0)</f>
        <v>#N/A</v>
      </c>
      <c r="E533" s="9">
        <f>IF('Ctrl+V'!P508=1,'Ctrl+V'!$E508:$L509,0)</f>
        <v>0</v>
      </c>
      <c r="F533" s="9">
        <f>IF('Ctrl+V'!P508=1,'Ctrl+V'!$F508:$L509,0)</f>
        <v>0</v>
      </c>
      <c r="G533">
        <f>IF('Ctrl+V'!P508=1,'Ctrl+V'!$G508:$L509,0)</f>
        <v>0</v>
      </c>
      <c r="H533">
        <f>IF('Ctrl+V'!P508=1,'Ctrl+V'!$H508:$L509,0)</f>
        <v>0</v>
      </c>
      <c r="I533" t="e">
        <f>VLOOKUP('Ctrl+V'!I508,DATA!$G$1:$H$601,2,0)</f>
        <v>#N/A</v>
      </c>
      <c r="J533" s="9">
        <f>IF('Ctrl+V'!P508=1,'Ctrl+V'!$J508:$L509,0)</f>
        <v>0</v>
      </c>
      <c r="K533" s="9">
        <f>IF('Ctrl+V'!P508=1,'Ctrl+V'!$K508:$L509,0)</f>
        <v>0</v>
      </c>
      <c r="L533">
        <f>IF('Ctrl+V'!P508=1,'Ctrl+V'!$L508:$L509,0)</f>
        <v>0</v>
      </c>
      <c r="M533">
        <f>IF('Ctrl+V'!P508=1,'Ctrl+V'!$M508:$M509,0)</f>
        <v>0</v>
      </c>
      <c r="N533">
        <f>IF('Ctrl+V'!P508=1,'Ctrl+V'!$N508:$N509,0)</f>
        <v>0</v>
      </c>
      <c r="O533">
        <f t="shared" si="21"/>
        <v>0</v>
      </c>
      <c r="P533" t="str">
        <f t="shared" si="22"/>
        <v/>
      </c>
      <c r="Q533" t="str">
        <f>IF(P533="","",MAX(Q$1:Q532)+1)</f>
        <v/>
      </c>
      <c r="R533">
        <f>IF('Ctrl+V'!P508=1,'Ctrl+V'!$O508:$O509,0)</f>
        <v>0</v>
      </c>
    </row>
    <row r="534" spans="1:18" x14ac:dyDescent="0.25">
      <c r="A534">
        <f>IF('Ctrl+V'!P509=1,'Ctrl+V'!$A509:$L510,0)</f>
        <v>0</v>
      </c>
      <c r="B534" t="e">
        <f>VLOOKUP('Ctrl+V'!B509,DATA!$A$1:$B$600,2,0)</f>
        <v>#N/A</v>
      </c>
      <c r="C534">
        <f>IF('Ctrl+V'!P509=1,'Ctrl+V'!C$2:L510,0)</f>
        <v>0</v>
      </c>
      <c r="D534" t="e">
        <f>VLOOKUP('Ctrl+V'!D509,DATA!$D$1:$E$600,2,0)</f>
        <v>#N/A</v>
      </c>
      <c r="E534" s="9">
        <f>IF('Ctrl+V'!P509=1,'Ctrl+V'!$E509:$L510,0)</f>
        <v>0</v>
      </c>
      <c r="F534" s="9">
        <f>IF('Ctrl+V'!P509=1,'Ctrl+V'!$F509:$L510,0)</f>
        <v>0</v>
      </c>
      <c r="G534">
        <f>IF('Ctrl+V'!P509=1,'Ctrl+V'!$G509:$L510,0)</f>
        <v>0</v>
      </c>
      <c r="H534">
        <f>IF('Ctrl+V'!P509=1,'Ctrl+V'!$H509:$L510,0)</f>
        <v>0</v>
      </c>
      <c r="I534" t="e">
        <f>VLOOKUP('Ctrl+V'!I509,DATA!$G$1:$H$601,2,0)</f>
        <v>#N/A</v>
      </c>
      <c r="J534" s="9">
        <f>IF('Ctrl+V'!P509=1,'Ctrl+V'!$J509:$L510,0)</f>
        <v>0</v>
      </c>
      <c r="K534" s="9">
        <f>IF('Ctrl+V'!P509=1,'Ctrl+V'!$K509:$L510,0)</f>
        <v>0</v>
      </c>
      <c r="L534">
        <f>IF('Ctrl+V'!P509=1,'Ctrl+V'!$L509:$L510,0)</f>
        <v>0</v>
      </c>
      <c r="M534">
        <f>IF('Ctrl+V'!P509=1,'Ctrl+V'!$M509:$M510,0)</f>
        <v>0</v>
      </c>
      <c r="N534">
        <f>IF('Ctrl+V'!P509=1,'Ctrl+V'!$N509:$N510,0)</f>
        <v>0</v>
      </c>
      <c r="O534">
        <f t="shared" si="21"/>
        <v>0</v>
      </c>
      <c r="P534" t="str">
        <f t="shared" si="22"/>
        <v/>
      </c>
      <c r="Q534" t="str">
        <f>IF(P534="","",MAX(Q$1:Q533)+1)</f>
        <v/>
      </c>
      <c r="R534">
        <f>IF('Ctrl+V'!P509=1,'Ctrl+V'!$O509:$O510,0)</f>
        <v>0</v>
      </c>
    </row>
    <row r="535" spans="1:18" x14ac:dyDescent="0.25">
      <c r="A535">
        <f>IF('Ctrl+V'!P510=1,'Ctrl+V'!$A510:$L511,0)</f>
        <v>0</v>
      </c>
      <c r="B535" t="e">
        <f>VLOOKUP('Ctrl+V'!B510,DATA!$A$1:$B$600,2,0)</f>
        <v>#N/A</v>
      </c>
      <c r="C535">
        <f>IF('Ctrl+V'!P510=1,'Ctrl+V'!C$2:L511,0)</f>
        <v>0</v>
      </c>
      <c r="D535" t="e">
        <f>VLOOKUP('Ctrl+V'!D510,DATA!$D$1:$E$600,2,0)</f>
        <v>#N/A</v>
      </c>
      <c r="E535" s="9">
        <f>IF('Ctrl+V'!P510=1,'Ctrl+V'!$E510:$L511,0)</f>
        <v>0</v>
      </c>
      <c r="F535" s="9">
        <f>IF('Ctrl+V'!P510=1,'Ctrl+V'!$F510:$L511,0)</f>
        <v>0</v>
      </c>
      <c r="G535">
        <f>IF('Ctrl+V'!P510=1,'Ctrl+V'!$G510:$L511,0)</f>
        <v>0</v>
      </c>
      <c r="H535">
        <f>IF('Ctrl+V'!P510=1,'Ctrl+V'!$H510:$L511,0)</f>
        <v>0</v>
      </c>
      <c r="I535" t="e">
        <f>VLOOKUP('Ctrl+V'!I510,DATA!$G$1:$H$601,2,0)</f>
        <v>#N/A</v>
      </c>
      <c r="J535" s="9">
        <f>IF('Ctrl+V'!P510=1,'Ctrl+V'!$J510:$L511,0)</f>
        <v>0</v>
      </c>
      <c r="K535" s="9">
        <f>IF('Ctrl+V'!P510=1,'Ctrl+V'!$K510:$L511,0)</f>
        <v>0</v>
      </c>
      <c r="L535">
        <f>IF('Ctrl+V'!P510=1,'Ctrl+V'!$L510:$L511,0)</f>
        <v>0</v>
      </c>
      <c r="M535">
        <f>IF('Ctrl+V'!P510=1,'Ctrl+V'!$M510:$M511,0)</f>
        <v>0</v>
      </c>
      <c r="N535">
        <f>IF('Ctrl+V'!P510=1,'Ctrl+V'!$N510:$N511,0)</f>
        <v>0</v>
      </c>
      <c r="O535">
        <f t="shared" si="21"/>
        <v>0</v>
      </c>
      <c r="P535" t="str">
        <f t="shared" si="22"/>
        <v/>
      </c>
      <c r="Q535" t="str">
        <f>IF(P535="","",MAX(Q$1:Q534)+1)</f>
        <v/>
      </c>
      <c r="R535">
        <f>IF('Ctrl+V'!P510=1,'Ctrl+V'!$O510:$O511,0)</f>
        <v>0</v>
      </c>
    </row>
    <row r="536" spans="1:18" x14ac:dyDescent="0.25">
      <c r="A536">
        <f>IF('Ctrl+V'!P511=1,'Ctrl+V'!$A511:$L512,0)</f>
        <v>0</v>
      </c>
      <c r="B536" t="e">
        <f>VLOOKUP('Ctrl+V'!B511,DATA!$A$1:$B$600,2,0)</f>
        <v>#N/A</v>
      </c>
      <c r="C536">
        <f>IF('Ctrl+V'!P511=1,'Ctrl+V'!C$2:L512,0)</f>
        <v>0</v>
      </c>
      <c r="D536" t="e">
        <f>VLOOKUP('Ctrl+V'!D511,DATA!$D$1:$E$600,2,0)</f>
        <v>#N/A</v>
      </c>
      <c r="E536" s="9">
        <f>IF('Ctrl+V'!P511=1,'Ctrl+V'!$E511:$L512,0)</f>
        <v>0</v>
      </c>
      <c r="F536" s="9">
        <f>IF('Ctrl+V'!P511=1,'Ctrl+V'!$F511:$L512,0)</f>
        <v>0</v>
      </c>
      <c r="G536">
        <f>IF('Ctrl+V'!P511=1,'Ctrl+V'!$G511:$L512,0)</f>
        <v>0</v>
      </c>
      <c r="H536">
        <f>IF('Ctrl+V'!P511=1,'Ctrl+V'!$H511:$L512,0)</f>
        <v>0</v>
      </c>
      <c r="I536" t="e">
        <f>VLOOKUP('Ctrl+V'!I511,DATA!$G$1:$H$601,2,0)</f>
        <v>#N/A</v>
      </c>
      <c r="J536" s="9">
        <f>IF('Ctrl+V'!P511=1,'Ctrl+V'!$J511:$L512,0)</f>
        <v>0</v>
      </c>
      <c r="K536" s="9">
        <f>IF('Ctrl+V'!P511=1,'Ctrl+V'!$K511:$L512,0)</f>
        <v>0</v>
      </c>
      <c r="L536">
        <f>IF('Ctrl+V'!P511=1,'Ctrl+V'!$L511:$L512,0)</f>
        <v>0</v>
      </c>
      <c r="M536">
        <f>IF('Ctrl+V'!P511=1,'Ctrl+V'!$M511:$M512,0)</f>
        <v>0</v>
      </c>
      <c r="N536">
        <f>IF('Ctrl+V'!P511=1,'Ctrl+V'!$N511:$N512,0)</f>
        <v>0</v>
      </c>
      <c r="O536">
        <f t="shared" si="21"/>
        <v>0</v>
      </c>
      <c r="P536" t="str">
        <f t="shared" si="22"/>
        <v/>
      </c>
      <c r="Q536" t="str">
        <f>IF(P536="","",MAX(Q$1:Q535)+1)</f>
        <v/>
      </c>
      <c r="R536">
        <f>IF('Ctrl+V'!P511=1,'Ctrl+V'!$O511:$O512,0)</f>
        <v>0</v>
      </c>
    </row>
    <row r="537" spans="1:18" x14ac:dyDescent="0.25">
      <c r="A537">
        <f>IF('Ctrl+V'!P512=1,'Ctrl+V'!$A512:$L513,0)</f>
        <v>0</v>
      </c>
      <c r="B537" t="e">
        <f>VLOOKUP('Ctrl+V'!B512,DATA!$A$1:$B$600,2,0)</f>
        <v>#N/A</v>
      </c>
      <c r="C537">
        <f>IF('Ctrl+V'!P512=1,'Ctrl+V'!C$2:L513,0)</f>
        <v>0</v>
      </c>
      <c r="D537" t="e">
        <f>VLOOKUP('Ctrl+V'!D512,DATA!$D$1:$E$600,2,0)</f>
        <v>#N/A</v>
      </c>
      <c r="E537" s="9">
        <f>IF('Ctrl+V'!P512=1,'Ctrl+V'!$E512:$L513,0)</f>
        <v>0</v>
      </c>
      <c r="F537" s="9">
        <f>IF('Ctrl+V'!P512=1,'Ctrl+V'!$F512:$L513,0)</f>
        <v>0</v>
      </c>
      <c r="G537">
        <f>IF('Ctrl+V'!P512=1,'Ctrl+V'!$G512:$L513,0)</f>
        <v>0</v>
      </c>
      <c r="H537">
        <f>IF('Ctrl+V'!P512=1,'Ctrl+V'!$H512:$L513,0)</f>
        <v>0</v>
      </c>
      <c r="I537" t="e">
        <f>VLOOKUP('Ctrl+V'!I512,DATA!$G$1:$H$601,2,0)</f>
        <v>#N/A</v>
      </c>
      <c r="J537" s="9">
        <f>IF('Ctrl+V'!P512=1,'Ctrl+V'!$J512:$L513,0)</f>
        <v>0</v>
      </c>
      <c r="K537" s="9">
        <f>IF('Ctrl+V'!P512=1,'Ctrl+V'!$K512:$L513,0)</f>
        <v>0</v>
      </c>
      <c r="L537">
        <f>IF('Ctrl+V'!P512=1,'Ctrl+V'!$L512:$L513,0)</f>
        <v>0</v>
      </c>
      <c r="M537">
        <f>IF('Ctrl+V'!P512=1,'Ctrl+V'!$M512:$M513,0)</f>
        <v>0</v>
      </c>
      <c r="N537">
        <f>IF('Ctrl+V'!P512=1,'Ctrl+V'!$N512:$N513,0)</f>
        <v>0</v>
      </c>
      <c r="O537">
        <f t="shared" si="21"/>
        <v>0</v>
      </c>
      <c r="P537" t="str">
        <f t="shared" si="22"/>
        <v/>
      </c>
      <c r="Q537" t="str">
        <f>IF(P537="","",MAX(Q$1:Q536)+1)</f>
        <v/>
      </c>
      <c r="R537">
        <f>IF('Ctrl+V'!P512=1,'Ctrl+V'!$O512:$O513,0)</f>
        <v>0</v>
      </c>
    </row>
    <row r="538" spans="1:18" x14ac:dyDescent="0.25">
      <c r="A538">
        <f>IF('Ctrl+V'!P513=1,'Ctrl+V'!$A513:$L514,0)</f>
        <v>0</v>
      </c>
      <c r="B538" t="e">
        <f>VLOOKUP('Ctrl+V'!B513,DATA!$A$1:$B$600,2,0)</f>
        <v>#N/A</v>
      </c>
      <c r="C538">
        <f>IF('Ctrl+V'!P513=1,'Ctrl+V'!C$2:L514,0)</f>
        <v>0</v>
      </c>
      <c r="D538" t="e">
        <f>VLOOKUP('Ctrl+V'!D513,DATA!$D$1:$E$600,2,0)</f>
        <v>#N/A</v>
      </c>
      <c r="E538" s="9">
        <f>IF('Ctrl+V'!P513=1,'Ctrl+V'!$E513:$L514,0)</f>
        <v>0</v>
      </c>
      <c r="F538" s="9">
        <f>IF('Ctrl+V'!P513=1,'Ctrl+V'!$F513:$L514,0)</f>
        <v>0</v>
      </c>
      <c r="G538">
        <f>IF('Ctrl+V'!P513=1,'Ctrl+V'!$G513:$L514,0)</f>
        <v>0</v>
      </c>
      <c r="H538">
        <f>IF('Ctrl+V'!P513=1,'Ctrl+V'!$H513:$L514,0)</f>
        <v>0</v>
      </c>
      <c r="I538" t="e">
        <f>VLOOKUP('Ctrl+V'!I513,DATA!$G$1:$H$601,2,0)</f>
        <v>#N/A</v>
      </c>
      <c r="J538" s="9">
        <f>IF('Ctrl+V'!P513=1,'Ctrl+V'!$J513:$L514,0)</f>
        <v>0</v>
      </c>
      <c r="K538" s="9">
        <f>IF('Ctrl+V'!P513=1,'Ctrl+V'!$K513:$L514,0)</f>
        <v>0</v>
      </c>
      <c r="L538">
        <f>IF('Ctrl+V'!P513=1,'Ctrl+V'!$L513:$L514,0)</f>
        <v>0</v>
      </c>
      <c r="M538">
        <f>IF('Ctrl+V'!P513=1,'Ctrl+V'!$M513:$M514,0)</f>
        <v>0</v>
      </c>
      <c r="N538">
        <f>IF('Ctrl+V'!P513=1,'Ctrl+V'!$N513:$N514,0)</f>
        <v>0</v>
      </c>
      <c r="O538">
        <f t="shared" si="21"/>
        <v>0</v>
      </c>
      <c r="P538" t="str">
        <f t="shared" si="22"/>
        <v/>
      </c>
      <c r="Q538" t="str">
        <f>IF(P538="","",MAX(Q$1:Q537)+1)</f>
        <v/>
      </c>
      <c r="R538">
        <f>IF('Ctrl+V'!P513=1,'Ctrl+V'!$O513:$O514,0)</f>
        <v>0</v>
      </c>
    </row>
    <row r="539" spans="1:18" x14ac:dyDescent="0.25">
      <c r="A539">
        <f>IF('Ctrl+V'!P514=1,'Ctrl+V'!$A514:$L515,0)</f>
        <v>0</v>
      </c>
      <c r="B539" t="e">
        <f>VLOOKUP('Ctrl+V'!B514,DATA!$A$1:$B$600,2,0)</f>
        <v>#N/A</v>
      </c>
      <c r="C539">
        <f>IF('Ctrl+V'!P514=1,'Ctrl+V'!C$2:L515,0)</f>
        <v>0</v>
      </c>
      <c r="D539" t="e">
        <f>VLOOKUP('Ctrl+V'!D514,DATA!$D$1:$E$600,2,0)</f>
        <v>#N/A</v>
      </c>
      <c r="E539" s="9">
        <f>IF('Ctrl+V'!P514=1,'Ctrl+V'!$E514:$L515,0)</f>
        <v>0</v>
      </c>
      <c r="F539" s="9">
        <f>IF('Ctrl+V'!P514=1,'Ctrl+V'!$F514:$L515,0)</f>
        <v>0</v>
      </c>
      <c r="G539">
        <f>IF('Ctrl+V'!P514=1,'Ctrl+V'!$G514:$L515,0)</f>
        <v>0</v>
      </c>
      <c r="H539">
        <f>IF('Ctrl+V'!P514=1,'Ctrl+V'!$H514:$L515,0)</f>
        <v>0</v>
      </c>
      <c r="I539" t="e">
        <f>VLOOKUP('Ctrl+V'!I514,DATA!$G$1:$H$601,2,0)</f>
        <v>#N/A</v>
      </c>
      <c r="J539" s="9">
        <f>IF('Ctrl+V'!P514=1,'Ctrl+V'!$J514:$L515,0)</f>
        <v>0</v>
      </c>
      <c r="K539" s="9">
        <f>IF('Ctrl+V'!P514=1,'Ctrl+V'!$K514:$L515,0)</f>
        <v>0</v>
      </c>
      <c r="L539">
        <f>IF('Ctrl+V'!P514=1,'Ctrl+V'!$L514:$L515,0)</f>
        <v>0</v>
      </c>
      <c r="M539">
        <f>IF('Ctrl+V'!P514=1,'Ctrl+V'!$M514:$M515,0)</f>
        <v>0</v>
      </c>
      <c r="N539">
        <f>IF('Ctrl+V'!P514=1,'Ctrl+V'!$N514:$N515,0)</f>
        <v>0</v>
      </c>
      <c r="O539">
        <f t="shared" si="21"/>
        <v>0</v>
      </c>
      <c r="P539" t="str">
        <f t="shared" si="22"/>
        <v/>
      </c>
      <c r="Q539" t="str">
        <f>IF(P539="","",MAX(Q$1:Q538)+1)</f>
        <v/>
      </c>
      <c r="R539">
        <f>IF('Ctrl+V'!P514=1,'Ctrl+V'!$O514:$O515,0)</f>
        <v>0</v>
      </c>
    </row>
    <row r="540" spans="1:18" x14ac:dyDescent="0.25">
      <c r="A540">
        <f>IF('Ctrl+V'!P515=1,'Ctrl+V'!$A515:$L516,0)</f>
        <v>0</v>
      </c>
      <c r="B540" t="e">
        <f>VLOOKUP('Ctrl+V'!B515,DATA!$A$1:$B$600,2,0)</f>
        <v>#N/A</v>
      </c>
      <c r="C540">
        <f>IF('Ctrl+V'!P515=1,'Ctrl+V'!C$2:L516,0)</f>
        <v>0</v>
      </c>
      <c r="D540" t="e">
        <f>VLOOKUP('Ctrl+V'!D515,DATA!$D$1:$E$600,2,0)</f>
        <v>#N/A</v>
      </c>
      <c r="E540" s="9">
        <f>IF('Ctrl+V'!P515=1,'Ctrl+V'!$E515:$L516,0)</f>
        <v>0</v>
      </c>
      <c r="F540" s="9">
        <f>IF('Ctrl+V'!P515=1,'Ctrl+V'!$F515:$L516,0)</f>
        <v>0</v>
      </c>
      <c r="G540">
        <f>IF('Ctrl+V'!P515=1,'Ctrl+V'!$G515:$L516,0)</f>
        <v>0</v>
      </c>
      <c r="H540">
        <f>IF('Ctrl+V'!P515=1,'Ctrl+V'!$H515:$L516,0)</f>
        <v>0</v>
      </c>
      <c r="I540" t="e">
        <f>VLOOKUP('Ctrl+V'!I515,DATA!$G$1:$H$601,2,0)</f>
        <v>#N/A</v>
      </c>
      <c r="J540" s="9">
        <f>IF('Ctrl+V'!P515=1,'Ctrl+V'!$J515:$L516,0)</f>
        <v>0</v>
      </c>
      <c r="K540" s="9">
        <f>IF('Ctrl+V'!P515=1,'Ctrl+V'!$K515:$L516,0)</f>
        <v>0</v>
      </c>
      <c r="L540">
        <f>IF('Ctrl+V'!P515=1,'Ctrl+V'!$L515:$L516,0)</f>
        <v>0</v>
      </c>
      <c r="M540">
        <f>IF('Ctrl+V'!P515=1,'Ctrl+V'!$M515:$M516,0)</f>
        <v>0</v>
      </c>
      <c r="N540">
        <f>IF('Ctrl+V'!P515=1,'Ctrl+V'!$N515:$N516,0)</f>
        <v>0</v>
      </c>
      <c r="O540">
        <f t="shared" si="21"/>
        <v>0</v>
      </c>
      <c r="P540" t="str">
        <f t="shared" si="22"/>
        <v/>
      </c>
      <c r="Q540" t="str">
        <f>IF(P540="","",MAX(Q$1:Q539)+1)</f>
        <v/>
      </c>
      <c r="R540">
        <f>IF('Ctrl+V'!P515=1,'Ctrl+V'!$O515:$O516,0)</f>
        <v>0</v>
      </c>
    </row>
    <row r="541" spans="1:18" x14ac:dyDescent="0.25">
      <c r="A541">
        <f>IF('Ctrl+V'!P516=1,'Ctrl+V'!$A516:$L517,0)</f>
        <v>0</v>
      </c>
      <c r="B541" t="e">
        <f>VLOOKUP('Ctrl+V'!B516,DATA!$A$1:$B$600,2,0)</f>
        <v>#N/A</v>
      </c>
      <c r="C541">
        <f>IF('Ctrl+V'!P516=1,'Ctrl+V'!C$2:L517,0)</f>
        <v>0</v>
      </c>
      <c r="D541" t="e">
        <f>VLOOKUP('Ctrl+V'!D516,DATA!$D$1:$E$600,2,0)</f>
        <v>#N/A</v>
      </c>
      <c r="E541" s="9">
        <f>IF('Ctrl+V'!P516=1,'Ctrl+V'!$E516:$L517,0)</f>
        <v>0</v>
      </c>
      <c r="F541" s="9">
        <f>IF('Ctrl+V'!P516=1,'Ctrl+V'!$F516:$L517,0)</f>
        <v>0</v>
      </c>
      <c r="G541">
        <f>IF('Ctrl+V'!P516=1,'Ctrl+V'!$G516:$L517,0)</f>
        <v>0</v>
      </c>
      <c r="H541">
        <f>IF('Ctrl+V'!P516=1,'Ctrl+V'!$H516:$L517,0)</f>
        <v>0</v>
      </c>
      <c r="I541" t="e">
        <f>VLOOKUP('Ctrl+V'!I516,DATA!$G$1:$H$601,2,0)</f>
        <v>#N/A</v>
      </c>
      <c r="J541" s="9">
        <f>IF('Ctrl+V'!P516=1,'Ctrl+V'!$J516:$L517,0)</f>
        <v>0</v>
      </c>
      <c r="K541" s="9">
        <f>IF('Ctrl+V'!P516=1,'Ctrl+V'!$K516:$L517,0)</f>
        <v>0</v>
      </c>
      <c r="L541">
        <f>IF('Ctrl+V'!P516=1,'Ctrl+V'!$L516:$L517,0)</f>
        <v>0</v>
      </c>
      <c r="M541">
        <f>IF('Ctrl+V'!P516=1,'Ctrl+V'!$M516:$M517,0)</f>
        <v>0</v>
      </c>
      <c r="N541">
        <f>IF('Ctrl+V'!P516=1,'Ctrl+V'!$N516:$N517,0)</f>
        <v>0</v>
      </c>
      <c r="O541">
        <f t="shared" si="21"/>
        <v>0</v>
      </c>
      <c r="P541" t="str">
        <f t="shared" si="22"/>
        <v/>
      </c>
      <c r="Q541" t="str">
        <f>IF(P541="","",MAX(Q$1:Q540)+1)</f>
        <v/>
      </c>
      <c r="R541">
        <f>IF('Ctrl+V'!P516=1,'Ctrl+V'!$O516:$O517,0)</f>
        <v>0</v>
      </c>
    </row>
    <row r="542" spans="1:18" x14ac:dyDescent="0.25">
      <c r="A542">
        <f>IF('Ctrl+V'!P517=1,'Ctrl+V'!$A517:$L518,0)</f>
        <v>0</v>
      </c>
      <c r="B542" t="e">
        <f>VLOOKUP('Ctrl+V'!B517,DATA!$A$1:$B$600,2,0)</f>
        <v>#N/A</v>
      </c>
      <c r="C542">
        <f>IF('Ctrl+V'!P517=1,'Ctrl+V'!C$2:L518,0)</f>
        <v>0</v>
      </c>
      <c r="D542" t="e">
        <f>VLOOKUP('Ctrl+V'!D517,DATA!$D$1:$E$600,2,0)</f>
        <v>#N/A</v>
      </c>
      <c r="E542" s="9">
        <f>IF('Ctrl+V'!P517=1,'Ctrl+V'!$E517:$L518,0)</f>
        <v>0</v>
      </c>
      <c r="F542" s="9">
        <f>IF('Ctrl+V'!P517=1,'Ctrl+V'!$F517:$L518,0)</f>
        <v>0</v>
      </c>
      <c r="G542">
        <f>IF('Ctrl+V'!P517=1,'Ctrl+V'!$G517:$L518,0)</f>
        <v>0</v>
      </c>
      <c r="H542">
        <f>IF('Ctrl+V'!P517=1,'Ctrl+V'!$H517:$L518,0)</f>
        <v>0</v>
      </c>
      <c r="I542" t="e">
        <f>VLOOKUP('Ctrl+V'!I517,DATA!$G$1:$H$601,2,0)</f>
        <v>#N/A</v>
      </c>
      <c r="J542" s="9">
        <f>IF('Ctrl+V'!P517=1,'Ctrl+V'!$J517:$L518,0)</f>
        <v>0</v>
      </c>
      <c r="K542" s="9">
        <f>IF('Ctrl+V'!P517=1,'Ctrl+V'!$K517:$L518,0)</f>
        <v>0</v>
      </c>
      <c r="L542">
        <f>IF('Ctrl+V'!P517=1,'Ctrl+V'!$L517:$L518,0)</f>
        <v>0</v>
      </c>
      <c r="M542">
        <f>IF('Ctrl+V'!P517=1,'Ctrl+V'!$M517:$M518,0)</f>
        <v>0</v>
      </c>
      <c r="N542">
        <f>IF('Ctrl+V'!P517=1,'Ctrl+V'!$N517:$N518,0)</f>
        <v>0</v>
      </c>
      <c r="O542">
        <f t="shared" si="21"/>
        <v>0</v>
      </c>
      <c r="P542" t="str">
        <f t="shared" si="22"/>
        <v/>
      </c>
      <c r="Q542" t="str">
        <f>IF(P542="","",MAX(Q$1:Q541)+1)</f>
        <v/>
      </c>
      <c r="R542">
        <f>IF('Ctrl+V'!P517=1,'Ctrl+V'!$O517:$O518,0)</f>
        <v>0</v>
      </c>
    </row>
    <row r="543" spans="1:18" x14ac:dyDescent="0.25">
      <c r="A543">
        <f>IF('Ctrl+V'!P518=1,'Ctrl+V'!$A518:$L519,0)</f>
        <v>0</v>
      </c>
      <c r="B543" t="e">
        <f>VLOOKUP('Ctrl+V'!B518,DATA!$A$1:$B$600,2,0)</f>
        <v>#N/A</v>
      </c>
      <c r="C543">
        <f>IF('Ctrl+V'!P518=1,'Ctrl+V'!C$2:L519,0)</f>
        <v>0</v>
      </c>
      <c r="D543" t="e">
        <f>VLOOKUP('Ctrl+V'!D518,DATA!$D$1:$E$600,2,0)</f>
        <v>#N/A</v>
      </c>
      <c r="E543" s="9">
        <f>IF('Ctrl+V'!P518=1,'Ctrl+V'!$E518:$L519,0)</f>
        <v>0</v>
      </c>
      <c r="F543" s="9">
        <f>IF('Ctrl+V'!P518=1,'Ctrl+V'!$F518:$L519,0)</f>
        <v>0</v>
      </c>
      <c r="G543">
        <f>IF('Ctrl+V'!P518=1,'Ctrl+V'!$G518:$L519,0)</f>
        <v>0</v>
      </c>
      <c r="H543">
        <f>IF('Ctrl+V'!P518=1,'Ctrl+V'!$H518:$L519,0)</f>
        <v>0</v>
      </c>
      <c r="I543" t="e">
        <f>VLOOKUP('Ctrl+V'!I518,DATA!$G$1:$H$601,2,0)</f>
        <v>#N/A</v>
      </c>
      <c r="J543" s="9">
        <f>IF('Ctrl+V'!P518=1,'Ctrl+V'!$J518:$L519,0)</f>
        <v>0</v>
      </c>
      <c r="K543" s="9">
        <f>IF('Ctrl+V'!P518=1,'Ctrl+V'!$K518:$L519,0)</f>
        <v>0</v>
      </c>
      <c r="L543">
        <f>IF('Ctrl+V'!P518=1,'Ctrl+V'!$L518:$L519,0)</f>
        <v>0</v>
      </c>
      <c r="M543">
        <f>IF('Ctrl+V'!P518=1,'Ctrl+V'!$M518:$M519,0)</f>
        <v>0</v>
      </c>
      <c r="N543">
        <f>IF('Ctrl+V'!P518=1,'Ctrl+V'!$N518:$N519,0)</f>
        <v>0</v>
      </c>
      <c r="O543">
        <f t="shared" si="21"/>
        <v>0</v>
      </c>
      <c r="P543" t="str">
        <f t="shared" si="22"/>
        <v/>
      </c>
      <c r="Q543" t="str">
        <f>IF(P543="","",MAX(Q$1:Q542)+1)</f>
        <v/>
      </c>
      <c r="R543">
        <f>IF('Ctrl+V'!P518=1,'Ctrl+V'!$O518:$O519,0)</f>
        <v>0</v>
      </c>
    </row>
    <row r="544" spans="1:18" x14ac:dyDescent="0.25">
      <c r="A544">
        <f>IF('Ctrl+V'!P519=1,'Ctrl+V'!$A519:$L520,0)</f>
        <v>0</v>
      </c>
      <c r="B544" t="e">
        <f>VLOOKUP('Ctrl+V'!B519,DATA!$A$1:$B$600,2,0)</f>
        <v>#N/A</v>
      </c>
      <c r="C544">
        <f>IF('Ctrl+V'!P519=1,'Ctrl+V'!C$2:L520,0)</f>
        <v>0</v>
      </c>
      <c r="D544" t="e">
        <f>VLOOKUP('Ctrl+V'!D519,DATA!$D$1:$E$600,2,0)</f>
        <v>#N/A</v>
      </c>
      <c r="E544" s="9">
        <f>IF('Ctrl+V'!P519=1,'Ctrl+V'!$E519:$L520,0)</f>
        <v>0</v>
      </c>
      <c r="F544" s="9">
        <f>IF('Ctrl+V'!P519=1,'Ctrl+V'!$F519:$L520,0)</f>
        <v>0</v>
      </c>
      <c r="G544">
        <f>IF('Ctrl+V'!P519=1,'Ctrl+V'!$G519:$L520,0)</f>
        <v>0</v>
      </c>
      <c r="H544">
        <f>IF('Ctrl+V'!P519=1,'Ctrl+V'!$H519:$L520,0)</f>
        <v>0</v>
      </c>
      <c r="I544" t="e">
        <f>VLOOKUP('Ctrl+V'!I519,DATA!$G$1:$H$601,2,0)</f>
        <v>#N/A</v>
      </c>
      <c r="J544" s="9">
        <f>IF('Ctrl+V'!P519=1,'Ctrl+V'!$J519:$L520,0)</f>
        <v>0</v>
      </c>
      <c r="K544" s="9">
        <f>IF('Ctrl+V'!P519=1,'Ctrl+V'!$K519:$L520,0)</f>
        <v>0</v>
      </c>
      <c r="L544">
        <f>IF('Ctrl+V'!P519=1,'Ctrl+V'!$L519:$L520,0)</f>
        <v>0</v>
      </c>
      <c r="M544">
        <f>IF('Ctrl+V'!P519=1,'Ctrl+V'!$M519:$M520,0)</f>
        <v>0</v>
      </c>
      <c r="N544">
        <f>IF('Ctrl+V'!P519=1,'Ctrl+V'!$N519:$N520,0)</f>
        <v>0</v>
      </c>
      <c r="O544">
        <f t="shared" si="21"/>
        <v>0</v>
      </c>
      <c r="P544" t="str">
        <f t="shared" si="22"/>
        <v/>
      </c>
      <c r="Q544" t="str">
        <f>IF(P544="","",MAX(Q$1:Q543)+1)</f>
        <v/>
      </c>
      <c r="R544">
        <f>IF('Ctrl+V'!P519=1,'Ctrl+V'!$O519:$O520,0)</f>
        <v>0</v>
      </c>
    </row>
    <row r="545" spans="1:18" x14ac:dyDescent="0.25">
      <c r="A545">
        <f>IF('Ctrl+V'!P520=1,'Ctrl+V'!$A520:$L521,0)</f>
        <v>0</v>
      </c>
      <c r="B545" t="e">
        <f>VLOOKUP('Ctrl+V'!B520,DATA!$A$1:$B$600,2,0)</f>
        <v>#N/A</v>
      </c>
      <c r="C545">
        <f>IF('Ctrl+V'!P520=1,'Ctrl+V'!C$2:L521,0)</f>
        <v>0</v>
      </c>
      <c r="D545" t="e">
        <f>VLOOKUP('Ctrl+V'!D520,DATA!$D$1:$E$600,2,0)</f>
        <v>#N/A</v>
      </c>
      <c r="E545" s="9">
        <f>IF('Ctrl+V'!P520=1,'Ctrl+V'!$E520:$L521,0)</f>
        <v>0</v>
      </c>
      <c r="F545" s="9">
        <f>IF('Ctrl+V'!P520=1,'Ctrl+V'!$F520:$L521,0)</f>
        <v>0</v>
      </c>
      <c r="G545">
        <f>IF('Ctrl+V'!P520=1,'Ctrl+V'!$G520:$L521,0)</f>
        <v>0</v>
      </c>
      <c r="H545">
        <f>IF('Ctrl+V'!P520=1,'Ctrl+V'!$H520:$L521,0)</f>
        <v>0</v>
      </c>
      <c r="I545" t="e">
        <f>VLOOKUP('Ctrl+V'!I520,DATA!$G$1:$H$601,2,0)</f>
        <v>#N/A</v>
      </c>
      <c r="J545" s="9">
        <f>IF('Ctrl+V'!P520=1,'Ctrl+V'!$J520:$L521,0)</f>
        <v>0</v>
      </c>
      <c r="K545" s="9">
        <f>IF('Ctrl+V'!P520=1,'Ctrl+V'!$K520:$L521,0)</f>
        <v>0</v>
      </c>
      <c r="L545">
        <f>IF('Ctrl+V'!P520=1,'Ctrl+V'!$L520:$L521,0)</f>
        <v>0</v>
      </c>
      <c r="M545">
        <f>IF('Ctrl+V'!P520=1,'Ctrl+V'!$M520:$M521,0)</f>
        <v>0</v>
      </c>
      <c r="N545">
        <f>IF('Ctrl+V'!P520=1,'Ctrl+V'!$N520:$N521,0)</f>
        <v>0</v>
      </c>
      <c r="O545">
        <f t="shared" si="21"/>
        <v>0</v>
      </c>
      <c r="P545" t="str">
        <f t="shared" si="22"/>
        <v/>
      </c>
      <c r="Q545" t="str">
        <f>IF(P545="","",MAX(Q$1:Q544)+1)</f>
        <v/>
      </c>
      <c r="R545">
        <f>IF('Ctrl+V'!P520=1,'Ctrl+V'!$O520:$O521,0)</f>
        <v>0</v>
      </c>
    </row>
    <row r="546" spans="1:18" x14ac:dyDescent="0.25">
      <c r="A546">
        <f>IF('Ctrl+V'!P521=1,'Ctrl+V'!$A521:$L522,0)</f>
        <v>0</v>
      </c>
      <c r="B546" t="e">
        <f>VLOOKUP('Ctrl+V'!B521,DATA!$A$1:$B$600,2,0)</f>
        <v>#N/A</v>
      </c>
      <c r="C546">
        <f>IF('Ctrl+V'!P521=1,'Ctrl+V'!C$2:L522,0)</f>
        <v>0</v>
      </c>
      <c r="D546" t="e">
        <f>VLOOKUP('Ctrl+V'!D521,DATA!$D$1:$E$600,2,0)</f>
        <v>#N/A</v>
      </c>
      <c r="E546" s="9">
        <f>IF('Ctrl+V'!P521=1,'Ctrl+V'!$E521:$L522,0)</f>
        <v>0</v>
      </c>
      <c r="F546" s="9">
        <f>IF('Ctrl+V'!P521=1,'Ctrl+V'!$F521:$L522,0)</f>
        <v>0</v>
      </c>
      <c r="G546">
        <f>IF('Ctrl+V'!P521=1,'Ctrl+V'!$G521:$L522,0)</f>
        <v>0</v>
      </c>
      <c r="H546">
        <f>IF('Ctrl+V'!P521=1,'Ctrl+V'!$H521:$L522,0)</f>
        <v>0</v>
      </c>
      <c r="I546" t="e">
        <f>VLOOKUP('Ctrl+V'!I521,DATA!$G$1:$H$601,2,0)</f>
        <v>#N/A</v>
      </c>
      <c r="J546" s="9">
        <f>IF('Ctrl+V'!P521=1,'Ctrl+V'!$J521:$L522,0)</f>
        <v>0</v>
      </c>
      <c r="K546" s="9">
        <f>IF('Ctrl+V'!P521=1,'Ctrl+V'!$K521:$L522,0)</f>
        <v>0</v>
      </c>
      <c r="L546">
        <f>IF('Ctrl+V'!P521=1,'Ctrl+V'!$L521:$L522,0)</f>
        <v>0</v>
      </c>
      <c r="M546">
        <f>IF('Ctrl+V'!P521=1,'Ctrl+V'!$M521:$M522,0)</f>
        <v>0</v>
      </c>
      <c r="N546">
        <f>IF('Ctrl+V'!P521=1,'Ctrl+V'!$N521:$N522,0)</f>
        <v>0</v>
      </c>
      <c r="O546">
        <f t="shared" si="21"/>
        <v>0</v>
      </c>
      <c r="P546" t="str">
        <f t="shared" si="22"/>
        <v/>
      </c>
      <c r="Q546" t="str">
        <f>IF(P546="","",MAX(Q$1:Q545)+1)</f>
        <v/>
      </c>
      <c r="R546">
        <f>IF('Ctrl+V'!P521=1,'Ctrl+V'!$O521:$O522,0)</f>
        <v>0</v>
      </c>
    </row>
    <row r="547" spans="1:18" x14ac:dyDescent="0.25">
      <c r="A547">
        <f>IF('Ctrl+V'!P522=1,'Ctrl+V'!$A522:$L523,0)</f>
        <v>0</v>
      </c>
      <c r="B547" t="e">
        <f>VLOOKUP('Ctrl+V'!B522,DATA!$A$1:$B$600,2,0)</f>
        <v>#N/A</v>
      </c>
      <c r="C547">
        <f>IF('Ctrl+V'!P522=1,'Ctrl+V'!C$2:L523,0)</f>
        <v>0</v>
      </c>
      <c r="D547" t="e">
        <f>VLOOKUP('Ctrl+V'!D522,DATA!$D$1:$E$600,2,0)</f>
        <v>#N/A</v>
      </c>
      <c r="E547" s="9">
        <f>IF('Ctrl+V'!P522=1,'Ctrl+V'!$E522:$L523,0)</f>
        <v>0</v>
      </c>
      <c r="F547" s="9">
        <f>IF('Ctrl+V'!P522=1,'Ctrl+V'!$F522:$L523,0)</f>
        <v>0</v>
      </c>
      <c r="G547">
        <f>IF('Ctrl+V'!P522=1,'Ctrl+V'!$G522:$L523,0)</f>
        <v>0</v>
      </c>
      <c r="H547">
        <f>IF('Ctrl+V'!P522=1,'Ctrl+V'!$H522:$L523,0)</f>
        <v>0</v>
      </c>
      <c r="I547" t="e">
        <f>VLOOKUP('Ctrl+V'!I522,DATA!$G$1:$H$601,2,0)</f>
        <v>#N/A</v>
      </c>
      <c r="J547" s="9">
        <f>IF('Ctrl+V'!P522=1,'Ctrl+V'!$J522:$L523,0)</f>
        <v>0</v>
      </c>
      <c r="K547" s="9">
        <f>IF('Ctrl+V'!P522=1,'Ctrl+V'!$K522:$L523,0)</f>
        <v>0</v>
      </c>
      <c r="L547">
        <f>IF('Ctrl+V'!P522=1,'Ctrl+V'!$L522:$L523,0)</f>
        <v>0</v>
      </c>
      <c r="M547">
        <f>IF('Ctrl+V'!P522=1,'Ctrl+V'!$M522:$M523,0)</f>
        <v>0</v>
      </c>
      <c r="N547">
        <f>IF('Ctrl+V'!P522=1,'Ctrl+V'!$N522:$N523,0)</f>
        <v>0</v>
      </c>
      <c r="O547">
        <f t="shared" si="21"/>
        <v>0</v>
      </c>
      <c r="P547" t="str">
        <f t="shared" si="22"/>
        <v/>
      </c>
      <c r="Q547" t="str">
        <f>IF(P547="","",MAX(Q$1:Q546)+1)</f>
        <v/>
      </c>
      <c r="R547">
        <f>IF('Ctrl+V'!P522=1,'Ctrl+V'!$O522:$O523,0)</f>
        <v>0</v>
      </c>
    </row>
    <row r="548" spans="1:18" x14ac:dyDescent="0.25">
      <c r="A548">
        <f>IF('Ctrl+V'!P523=1,'Ctrl+V'!$A523:$L524,0)</f>
        <v>0</v>
      </c>
      <c r="B548" t="e">
        <f>VLOOKUP('Ctrl+V'!B523,DATA!$A$1:$B$600,2,0)</f>
        <v>#N/A</v>
      </c>
      <c r="C548">
        <f>IF('Ctrl+V'!P523=1,'Ctrl+V'!C$2:L524,0)</f>
        <v>0</v>
      </c>
      <c r="D548" t="e">
        <f>VLOOKUP('Ctrl+V'!D523,DATA!$D$1:$E$600,2,0)</f>
        <v>#N/A</v>
      </c>
      <c r="E548" s="9">
        <f>IF('Ctrl+V'!P523=1,'Ctrl+V'!$E523:$L524,0)</f>
        <v>0</v>
      </c>
      <c r="F548" s="9">
        <f>IF('Ctrl+V'!P523=1,'Ctrl+V'!$F523:$L524,0)</f>
        <v>0</v>
      </c>
      <c r="G548">
        <f>IF('Ctrl+V'!P523=1,'Ctrl+V'!$G523:$L524,0)</f>
        <v>0</v>
      </c>
      <c r="H548">
        <f>IF('Ctrl+V'!P523=1,'Ctrl+V'!$H523:$L524,0)</f>
        <v>0</v>
      </c>
      <c r="I548" t="e">
        <f>VLOOKUP('Ctrl+V'!I523,DATA!$G$1:$H$601,2,0)</f>
        <v>#N/A</v>
      </c>
      <c r="J548" s="9">
        <f>IF('Ctrl+V'!P523=1,'Ctrl+V'!$J523:$L524,0)</f>
        <v>0</v>
      </c>
      <c r="K548" s="9">
        <f>IF('Ctrl+V'!P523=1,'Ctrl+V'!$K523:$L524,0)</f>
        <v>0</v>
      </c>
      <c r="L548">
        <f>IF('Ctrl+V'!P523=1,'Ctrl+V'!$L523:$L524,0)</f>
        <v>0</v>
      </c>
      <c r="M548">
        <f>IF('Ctrl+V'!P523=1,'Ctrl+V'!$M523:$M524,0)</f>
        <v>0</v>
      </c>
      <c r="N548">
        <f>IF('Ctrl+V'!P523=1,'Ctrl+V'!$N523:$N524,0)</f>
        <v>0</v>
      </c>
      <c r="O548">
        <f t="shared" si="21"/>
        <v>0</v>
      </c>
      <c r="P548" t="str">
        <f t="shared" si="22"/>
        <v/>
      </c>
      <c r="Q548" t="str">
        <f>IF(P548="","",MAX(Q$1:Q547)+1)</f>
        <v/>
      </c>
      <c r="R548">
        <f>IF('Ctrl+V'!P523=1,'Ctrl+V'!$O523:$O524,0)</f>
        <v>0</v>
      </c>
    </row>
    <row r="549" spans="1:18" x14ac:dyDescent="0.25">
      <c r="A549">
        <f>IF('Ctrl+V'!P524=1,'Ctrl+V'!$A524:$L525,0)</f>
        <v>0</v>
      </c>
      <c r="B549" t="e">
        <f>VLOOKUP('Ctrl+V'!B524,DATA!$A$1:$B$600,2,0)</f>
        <v>#N/A</v>
      </c>
      <c r="C549">
        <f>IF('Ctrl+V'!P524=1,'Ctrl+V'!C$2:L525,0)</f>
        <v>0</v>
      </c>
      <c r="D549" t="e">
        <f>VLOOKUP('Ctrl+V'!D524,DATA!$D$1:$E$600,2,0)</f>
        <v>#N/A</v>
      </c>
      <c r="E549" s="9">
        <f>IF('Ctrl+V'!P524=1,'Ctrl+V'!$E524:$L525,0)</f>
        <v>0</v>
      </c>
      <c r="F549" s="9">
        <f>IF('Ctrl+V'!P524=1,'Ctrl+V'!$F524:$L525,0)</f>
        <v>0</v>
      </c>
      <c r="G549">
        <f>IF('Ctrl+V'!P524=1,'Ctrl+V'!$G524:$L525,0)</f>
        <v>0</v>
      </c>
      <c r="H549">
        <f>IF('Ctrl+V'!P524=1,'Ctrl+V'!$H524:$L525,0)</f>
        <v>0</v>
      </c>
      <c r="I549" t="e">
        <f>VLOOKUP('Ctrl+V'!I524,DATA!$G$1:$H$601,2,0)</f>
        <v>#N/A</v>
      </c>
      <c r="J549" s="9">
        <f>IF('Ctrl+V'!P524=1,'Ctrl+V'!$J524:$L525,0)</f>
        <v>0</v>
      </c>
      <c r="K549" s="9">
        <f>IF('Ctrl+V'!P524=1,'Ctrl+V'!$K524:$L525,0)</f>
        <v>0</v>
      </c>
      <c r="L549">
        <f>IF('Ctrl+V'!P524=1,'Ctrl+V'!$L524:$L525,0)</f>
        <v>0</v>
      </c>
      <c r="M549">
        <f>IF('Ctrl+V'!P524=1,'Ctrl+V'!$M524:$M525,0)</f>
        <v>0</v>
      </c>
      <c r="N549">
        <f>IF('Ctrl+V'!P524=1,'Ctrl+V'!$N524:$N525,0)</f>
        <v>0</v>
      </c>
      <c r="O549">
        <f t="shared" si="21"/>
        <v>0</v>
      </c>
      <c r="P549" t="str">
        <f t="shared" si="22"/>
        <v/>
      </c>
      <c r="Q549" t="str">
        <f>IF(P549="","",MAX(Q$1:Q548)+1)</f>
        <v/>
      </c>
      <c r="R549">
        <f>IF('Ctrl+V'!P524=1,'Ctrl+V'!$O524:$O525,0)</f>
        <v>0</v>
      </c>
    </row>
    <row r="550" spans="1:18" x14ac:dyDescent="0.25">
      <c r="A550">
        <f>IF('Ctrl+V'!P525=1,'Ctrl+V'!$A525:$L526,0)</f>
        <v>0</v>
      </c>
      <c r="B550" t="e">
        <f>VLOOKUP('Ctrl+V'!B525,DATA!$A$1:$B$600,2,0)</f>
        <v>#N/A</v>
      </c>
      <c r="C550">
        <f>IF('Ctrl+V'!P525=1,'Ctrl+V'!C$2:L526,0)</f>
        <v>0</v>
      </c>
      <c r="D550" t="e">
        <f>VLOOKUP('Ctrl+V'!D525,DATA!$D$1:$E$600,2,0)</f>
        <v>#N/A</v>
      </c>
      <c r="E550" s="9">
        <f>IF('Ctrl+V'!P525=1,'Ctrl+V'!$E525:$L526,0)</f>
        <v>0</v>
      </c>
      <c r="F550" s="9">
        <f>IF('Ctrl+V'!P525=1,'Ctrl+V'!$F525:$L526,0)</f>
        <v>0</v>
      </c>
      <c r="G550">
        <f>IF('Ctrl+V'!P525=1,'Ctrl+V'!$G525:$L526,0)</f>
        <v>0</v>
      </c>
      <c r="H550">
        <f>IF('Ctrl+V'!P525=1,'Ctrl+V'!$H525:$L526,0)</f>
        <v>0</v>
      </c>
      <c r="I550" t="e">
        <f>VLOOKUP('Ctrl+V'!I525,DATA!$G$1:$H$601,2,0)</f>
        <v>#N/A</v>
      </c>
      <c r="J550" s="9">
        <f>IF('Ctrl+V'!P525=1,'Ctrl+V'!$J525:$L526,0)</f>
        <v>0</v>
      </c>
      <c r="K550" s="9">
        <f>IF('Ctrl+V'!P525=1,'Ctrl+V'!$K525:$L526,0)</f>
        <v>0</v>
      </c>
      <c r="L550">
        <f>IF('Ctrl+V'!P525=1,'Ctrl+V'!$L525:$L526,0)</f>
        <v>0</v>
      </c>
      <c r="M550">
        <f>IF('Ctrl+V'!P525=1,'Ctrl+V'!$M525:$M526,0)</f>
        <v>0</v>
      </c>
      <c r="N550">
        <f>IF('Ctrl+V'!P525=1,'Ctrl+V'!$N525:$N526,0)</f>
        <v>0</v>
      </c>
      <c r="O550">
        <f t="shared" si="21"/>
        <v>0</v>
      </c>
      <c r="P550" t="str">
        <f t="shared" si="22"/>
        <v/>
      </c>
      <c r="Q550" t="str">
        <f>IF(P550="","",MAX(Q$1:Q549)+1)</f>
        <v/>
      </c>
      <c r="R550">
        <f>IF('Ctrl+V'!P525=1,'Ctrl+V'!$O525:$O526,0)</f>
        <v>0</v>
      </c>
    </row>
    <row r="551" spans="1:18" x14ac:dyDescent="0.25">
      <c r="A551">
        <f>IF('Ctrl+V'!P526=1,'Ctrl+V'!$A526:$L527,0)</f>
        <v>0</v>
      </c>
      <c r="B551" t="e">
        <f>VLOOKUP('Ctrl+V'!B526,DATA!$A$1:$B$600,2,0)</f>
        <v>#N/A</v>
      </c>
      <c r="C551">
        <f>IF('Ctrl+V'!P526=1,'Ctrl+V'!C$2:L527,0)</f>
        <v>0</v>
      </c>
      <c r="D551" t="e">
        <f>VLOOKUP('Ctrl+V'!D526,DATA!$D$1:$E$600,2,0)</f>
        <v>#N/A</v>
      </c>
      <c r="E551" s="9">
        <f>IF('Ctrl+V'!P526=1,'Ctrl+V'!$E526:$L527,0)</f>
        <v>0</v>
      </c>
      <c r="F551" s="9">
        <f>IF('Ctrl+V'!P526=1,'Ctrl+V'!$F526:$L527,0)</f>
        <v>0</v>
      </c>
      <c r="G551">
        <f>IF('Ctrl+V'!P526=1,'Ctrl+V'!$G526:$L527,0)</f>
        <v>0</v>
      </c>
      <c r="H551">
        <f>IF('Ctrl+V'!P526=1,'Ctrl+V'!$H526:$L527,0)</f>
        <v>0</v>
      </c>
      <c r="I551" t="e">
        <f>VLOOKUP('Ctrl+V'!I526,DATA!$G$1:$H$601,2,0)</f>
        <v>#N/A</v>
      </c>
      <c r="J551" s="9">
        <f>IF('Ctrl+V'!P526=1,'Ctrl+V'!$J526:$L527,0)</f>
        <v>0</v>
      </c>
      <c r="K551" s="9">
        <f>IF('Ctrl+V'!P526=1,'Ctrl+V'!$K526:$L527,0)</f>
        <v>0</v>
      </c>
      <c r="L551">
        <f>IF('Ctrl+V'!P526=1,'Ctrl+V'!$L526:$L527,0)</f>
        <v>0</v>
      </c>
      <c r="M551">
        <f>IF('Ctrl+V'!P526=1,'Ctrl+V'!$M526:$M527,0)</f>
        <v>0</v>
      </c>
      <c r="N551">
        <f>IF('Ctrl+V'!P526=1,'Ctrl+V'!$N526:$N527,0)</f>
        <v>0</v>
      </c>
      <c r="O551">
        <f t="shared" si="21"/>
        <v>0</v>
      </c>
      <c r="P551" t="str">
        <f t="shared" si="22"/>
        <v/>
      </c>
      <c r="Q551" t="str">
        <f>IF(P551="","",MAX(Q$1:Q550)+1)</f>
        <v/>
      </c>
      <c r="R551">
        <f>IF('Ctrl+V'!P526=1,'Ctrl+V'!$O526:$O527,0)</f>
        <v>0</v>
      </c>
    </row>
    <row r="552" spans="1:18" x14ac:dyDescent="0.25">
      <c r="A552">
        <f>IF('Ctrl+V'!P527=1,'Ctrl+V'!$A527:$L528,0)</f>
        <v>0</v>
      </c>
      <c r="B552" t="e">
        <f>VLOOKUP('Ctrl+V'!B527,DATA!$A$1:$B$600,2,0)</f>
        <v>#N/A</v>
      </c>
      <c r="C552">
        <f>IF('Ctrl+V'!P527=1,'Ctrl+V'!C$2:L528,0)</f>
        <v>0</v>
      </c>
      <c r="D552" t="e">
        <f>VLOOKUP('Ctrl+V'!D527,DATA!$D$1:$E$600,2,0)</f>
        <v>#N/A</v>
      </c>
      <c r="E552" s="9">
        <f>IF('Ctrl+V'!P527=1,'Ctrl+V'!$E527:$L528,0)</f>
        <v>0</v>
      </c>
      <c r="F552" s="9">
        <f>IF('Ctrl+V'!P527=1,'Ctrl+V'!$F527:$L528,0)</f>
        <v>0</v>
      </c>
      <c r="G552">
        <f>IF('Ctrl+V'!P527=1,'Ctrl+V'!$G527:$L528,0)</f>
        <v>0</v>
      </c>
      <c r="H552">
        <f>IF('Ctrl+V'!P527=1,'Ctrl+V'!$H527:$L528,0)</f>
        <v>0</v>
      </c>
      <c r="I552" t="e">
        <f>VLOOKUP('Ctrl+V'!I527,DATA!$G$1:$H$601,2,0)</f>
        <v>#N/A</v>
      </c>
      <c r="J552" s="9">
        <f>IF('Ctrl+V'!P527=1,'Ctrl+V'!$J527:$L528,0)</f>
        <v>0</v>
      </c>
      <c r="K552" s="9">
        <f>IF('Ctrl+V'!P527=1,'Ctrl+V'!$K527:$L528,0)</f>
        <v>0</v>
      </c>
      <c r="L552">
        <f>IF('Ctrl+V'!P527=1,'Ctrl+V'!$L527:$L528,0)</f>
        <v>0</v>
      </c>
      <c r="M552">
        <f>IF('Ctrl+V'!P527=1,'Ctrl+V'!$M527:$M528,0)</f>
        <v>0</v>
      </c>
      <c r="N552">
        <f>IF('Ctrl+V'!P527=1,'Ctrl+V'!$N527:$N528,0)</f>
        <v>0</v>
      </c>
      <c r="O552">
        <f t="shared" si="21"/>
        <v>0</v>
      </c>
      <c r="P552" t="str">
        <f t="shared" si="22"/>
        <v/>
      </c>
      <c r="Q552" t="str">
        <f>IF(P552="","",MAX(Q$1:Q551)+1)</f>
        <v/>
      </c>
      <c r="R552">
        <f>IF('Ctrl+V'!P527=1,'Ctrl+V'!$O527:$O528,0)</f>
        <v>0</v>
      </c>
    </row>
    <row r="553" spans="1:18" x14ac:dyDescent="0.25">
      <c r="A553">
        <f>IF('Ctrl+V'!P528=1,'Ctrl+V'!$A528:$L529,0)</f>
        <v>0</v>
      </c>
      <c r="B553" t="e">
        <f>VLOOKUP('Ctrl+V'!B528,DATA!$A$1:$B$600,2,0)</f>
        <v>#N/A</v>
      </c>
      <c r="C553">
        <f>IF('Ctrl+V'!P528=1,'Ctrl+V'!C$2:L529,0)</f>
        <v>0</v>
      </c>
      <c r="D553" t="e">
        <f>VLOOKUP('Ctrl+V'!D528,DATA!$D$1:$E$600,2,0)</f>
        <v>#N/A</v>
      </c>
      <c r="E553" s="9">
        <f>IF('Ctrl+V'!P528=1,'Ctrl+V'!$E528:$L529,0)</f>
        <v>0</v>
      </c>
      <c r="F553" s="9">
        <f>IF('Ctrl+V'!P528=1,'Ctrl+V'!$F528:$L529,0)</f>
        <v>0</v>
      </c>
      <c r="G553">
        <f>IF('Ctrl+V'!P528=1,'Ctrl+V'!$G528:$L529,0)</f>
        <v>0</v>
      </c>
      <c r="H553">
        <f>IF('Ctrl+V'!P528=1,'Ctrl+V'!$H528:$L529,0)</f>
        <v>0</v>
      </c>
      <c r="I553" t="e">
        <f>VLOOKUP('Ctrl+V'!I528,DATA!$G$1:$H$601,2,0)</f>
        <v>#N/A</v>
      </c>
      <c r="J553" s="9">
        <f>IF('Ctrl+V'!P528=1,'Ctrl+V'!$J528:$L529,0)</f>
        <v>0</v>
      </c>
      <c r="K553" s="9">
        <f>IF('Ctrl+V'!P528=1,'Ctrl+V'!$K528:$L529,0)</f>
        <v>0</v>
      </c>
      <c r="L553">
        <f>IF('Ctrl+V'!P528=1,'Ctrl+V'!$L528:$L529,0)</f>
        <v>0</v>
      </c>
      <c r="M553">
        <f>IF('Ctrl+V'!P528=1,'Ctrl+V'!$M528:$M529,0)</f>
        <v>0</v>
      </c>
      <c r="N553">
        <f>IF('Ctrl+V'!P528=1,'Ctrl+V'!$N528:$N529,0)</f>
        <v>0</v>
      </c>
      <c r="O553">
        <f t="shared" si="21"/>
        <v>0</v>
      </c>
      <c r="P553" t="str">
        <f t="shared" si="22"/>
        <v/>
      </c>
      <c r="Q553" t="str">
        <f>IF(P553="","",MAX(Q$1:Q552)+1)</f>
        <v/>
      </c>
      <c r="R553">
        <f>IF('Ctrl+V'!P528=1,'Ctrl+V'!$O528:$O529,0)</f>
        <v>0</v>
      </c>
    </row>
    <row r="554" spans="1:18" x14ac:dyDescent="0.25">
      <c r="A554">
        <f>IF('Ctrl+V'!P529=1,'Ctrl+V'!$A529:$L530,0)</f>
        <v>0</v>
      </c>
      <c r="B554" t="e">
        <f>VLOOKUP('Ctrl+V'!B529,DATA!$A$1:$B$600,2,0)</f>
        <v>#N/A</v>
      </c>
      <c r="C554">
        <f>IF('Ctrl+V'!P529=1,'Ctrl+V'!C$2:L530,0)</f>
        <v>0</v>
      </c>
      <c r="D554" t="e">
        <f>VLOOKUP('Ctrl+V'!D529,DATA!$D$1:$E$600,2,0)</f>
        <v>#N/A</v>
      </c>
      <c r="E554" s="9">
        <f>IF('Ctrl+V'!P529=1,'Ctrl+V'!$E529:$L530,0)</f>
        <v>0</v>
      </c>
      <c r="F554" s="9">
        <f>IF('Ctrl+V'!P529=1,'Ctrl+V'!$F529:$L530,0)</f>
        <v>0</v>
      </c>
      <c r="G554">
        <f>IF('Ctrl+V'!P529=1,'Ctrl+V'!$G529:$L530,0)</f>
        <v>0</v>
      </c>
      <c r="H554">
        <f>IF('Ctrl+V'!P529=1,'Ctrl+V'!$H529:$L530,0)</f>
        <v>0</v>
      </c>
      <c r="I554" t="e">
        <f>VLOOKUP('Ctrl+V'!I529,DATA!$G$1:$H$601,2,0)</f>
        <v>#N/A</v>
      </c>
      <c r="J554" s="9">
        <f>IF('Ctrl+V'!P529=1,'Ctrl+V'!$J529:$L530,0)</f>
        <v>0</v>
      </c>
      <c r="K554" s="9">
        <f>IF('Ctrl+V'!P529=1,'Ctrl+V'!$K529:$L530,0)</f>
        <v>0</v>
      </c>
      <c r="L554">
        <f>IF('Ctrl+V'!P529=1,'Ctrl+V'!$L529:$L530,0)</f>
        <v>0</v>
      </c>
      <c r="M554">
        <f>IF('Ctrl+V'!P529=1,'Ctrl+V'!$M529:$M530,0)</f>
        <v>0</v>
      </c>
      <c r="N554">
        <f>IF('Ctrl+V'!P529=1,'Ctrl+V'!$N529:$N530,0)</f>
        <v>0</v>
      </c>
      <c r="O554">
        <f t="shared" si="21"/>
        <v>0</v>
      </c>
      <c r="P554" t="str">
        <f t="shared" si="22"/>
        <v/>
      </c>
      <c r="Q554" t="str">
        <f>IF(P554="","",MAX(Q$1:Q553)+1)</f>
        <v/>
      </c>
      <c r="R554">
        <f>IF('Ctrl+V'!P529=1,'Ctrl+V'!$O529:$O530,0)</f>
        <v>0</v>
      </c>
    </row>
    <row r="555" spans="1:18" x14ac:dyDescent="0.25">
      <c r="A555">
        <f>IF('Ctrl+V'!P530=1,'Ctrl+V'!$A530:$L531,0)</f>
        <v>0</v>
      </c>
      <c r="B555" t="e">
        <f>VLOOKUP('Ctrl+V'!B530,DATA!$A$1:$B$600,2,0)</f>
        <v>#N/A</v>
      </c>
      <c r="C555">
        <f>IF('Ctrl+V'!P530=1,'Ctrl+V'!C$2:L531,0)</f>
        <v>0</v>
      </c>
      <c r="D555" t="e">
        <f>VLOOKUP('Ctrl+V'!D530,DATA!$D$1:$E$600,2,0)</f>
        <v>#N/A</v>
      </c>
      <c r="E555" s="9">
        <f>IF('Ctrl+V'!P530=1,'Ctrl+V'!$E530:$L531,0)</f>
        <v>0</v>
      </c>
      <c r="F555" s="9">
        <f>IF('Ctrl+V'!P530=1,'Ctrl+V'!$F530:$L531,0)</f>
        <v>0</v>
      </c>
      <c r="G555">
        <f>IF('Ctrl+V'!P530=1,'Ctrl+V'!$G530:$L531,0)</f>
        <v>0</v>
      </c>
      <c r="H555">
        <f>IF('Ctrl+V'!P530=1,'Ctrl+V'!$H530:$L531,0)</f>
        <v>0</v>
      </c>
      <c r="I555" t="e">
        <f>VLOOKUP('Ctrl+V'!I530,DATA!$G$1:$H$601,2,0)</f>
        <v>#N/A</v>
      </c>
      <c r="J555" s="9">
        <f>IF('Ctrl+V'!P530=1,'Ctrl+V'!$J530:$L531,0)</f>
        <v>0</v>
      </c>
      <c r="K555" s="9">
        <f>IF('Ctrl+V'!P530=1,'Ctrl+V'!$K530:$L531,0)</f>
        <v>0</v>
      </c>
      <c r="L555">
        <f>IF('Ctrl+V'!P530=1,'Ctrl+V'!$L530:$L531,0)</f>
        <v>0</v>
      </c>
      <c r="M555">
        <f>IF('Ctrl+V'!P530=1,'Ctrl+V'!$M530:$M531,0)</f>
        <v>0</v>
      </c>
      <c r="N555">
        <f>IF('Ctrl+V'!P530=1,'Ctrl+V'!$N530:$N531,0)</f>
        <v>0</v>
      </c>
      <c r="O555">
        <f t="shared" si="21"/>
        <v>0</v>
      </c>
      <c r="P555" t="str">
        <f t="shared" si="22"/>
        <v/>
      </c>
      <c r="Q555" t="str">
        <f>IF(P555="","",MAX(Q$1:Q554)+1)</f>
        <v/>
      </c>
      <c r="R555">
        <f>IF('Ctrl+V'!P530=1,'Ctrl+V'!$O530:$O531,0)</f>
        <v>0</v>
      </c>
    </row>
    <row r="556" spans="1:18" x14ac:dyDescent="0.25">
      <c r="A556">
        <f>IF('Ctrl+V'!P531=1,'Ctrl+V'!$A531:$L532,0)</f>
        <v>0</v>
      </c>
      <c r="B556" t="e">
        <f>VLOOKUP('Ctrl+V'!B531,DATA!$A$1:$B$600,2,0)</f>
        <v>#N/A</v>
      </c>
      <c r="C556">
        <f>IF('Ctrl+V'!P531=1,'Ctrl+V'!C$2:L532,0)</f>
        <v>0</v>
      </c>
      <c r="D556" t="e">
        <f>VLOOKUP('Ctrl+V'!D531,DATA!$D$1:$E$600,2,0)</f>
        <v>#N/A</v>
      </c>
      <c r="E556" s="9">
        <f>IF('Ctrl+V'!P531=1,'Ctrl+V'!$E531:$L532,0)</f>
        <v>0</v>
      </c>
      <c r="F556" s="9">
        <f>IF('Ctrl+V'!P531=1,'Ctrl+V'!$F531:$L532,0)</f>
        <v>0</v>
      </c>
      <c r="G556">
        <f>IF('Ctrl+V'!P531=1,'Ctrl+V'!$G531:$L532,0)</f>
        <v>0</v>
      </c>
      <c r="H556">
        <f>IF('Ctrl+V'!P531=1,'Ctrl+V'!$H531:$L532,0)</f>
        <v>0</v>
      </c>
      <c r="I556" t="e">
        <f>VLOOKUP('Ctrl+V'!I531,DATA!$G$1:$H$601,2,0)</f>
        <v>#N/A</v>
      </c>
      <c r="J556" s="9">
        <f>IF('Ctrl+V'!P531=1,'Ctrl+V'!$J531:$L532,0)</f>
        <v>0</v>
      </c>
      <c r="K556" s="9">
        <f>IF('Ctrl+V'!P531=1,'Ctrl+V'!$K531:$L532,0)</f>
        <v>0</v>
      </c>
      <c r="L556">
        <f>IF('Ctrl+V'!P531=1,'Ctrl+V'!$L531:$L532,0)</f>
        <v>0</v>
      </c>
      <c r="M556">
        <f>IF('Ctrl+V'!P531=1,'Ctrl+V'!$M531:$M532,0)</f>
        <v>0</v>
      </c>
      <c r="N556">
        <f>IF('Ctrl+V'!P531=1,'Ctrl+V'!$N531:$N532,0)</f>
        <v>0</v>
      </c>
      <c r="O556">
        <f t="shared" si="21"/>
        <v>0</v>
      </c>
      <c r="P556" t="str">
        <f t="shared" si="22"/>
        <v/>
      </c>
      <c r="Q556" t="str">
        <f>IF(P556="","",MAX(Q$1:Q555)+1)</f>
        <v/>
      </c>
      <c r="R556">
        <f>IF('Ctrl+V'!P531=1,'Ctrl+V'!$O531:$O532,0)</f>
        <v>0</v>
      </c>
    </row>
    <row r="557" spans="1:18" x14ac:dyDescent="0.25">
      <c r="A557">
        <f>IF('Ctrl+V'!P532=1,'Ctrl+V'!$A532:$L533,0)</f>
        <v>0</v>
      </c>
      <c r="B557" t="e">
        <f>VLOOKUP('Ctrl+V'!B532,DATA!$A$1:$B$600,2,0)</f>
        <v>#N/A</v>
      </c>
      <c r="C557">
        <f>IF('Ctrl+V'!P532=1,'Ctrl+V'!C$2:L533,0)</f>
        <v>0</v>
      </c>
      <c r="D557" t="e">
        <f>VLOOKUP('Ctrl+V'!D532,DATA!$D$1:$E$600,2,0)</f>
        <v>#N/A</v>
      </c>
      <c r="E557" s="9">
        <f>IF('Ctrl+V'!P532=1,'Ctrl+V'!$E532:$L533,0)</f>
        <v>0</v>
      </c>
      <c r="F557" s="9">
        <f>IF('Ctrl+V'!P532=1,'Ctrl+V'!$F532:$L533,0)</f>
        <v>0</v>
      </c>
      <c r="G557">
        <f>IF('Ctrl+V'!P532=1,'Ctrl+V'!$G532:$L533,0)</f>
        <v>0</v>
      </c>
      <c r="H557">
        <f>IF('Ctrl+V'!P532=1,'Ctrl+V'!$H532:$L533,0)</f>
        <v>0</v>
      </c>
      <c r="I557" t="e">
        <f>VLOOKUP('Ctrl+V'!I532,DATA!$G$1:$H$601,2,0)</f>
        <v>#N/A</v>
      </c>
      <c r="J557" s="9">
        <f>IF('Ctrl+V'!P532=1,'Ctrl+V'!$J532:$L533,0)</f>
        <v>0</v>
      </c>
      <c r="K557" s="9">
        <f>IF('Ctrl+V'!P532=1,'Ctrl+V'!$K532:$L533,0)</f>
        <v>0</v>
      </c>
      <c r="L557">
        <f>IF('Ctrl+V'!P532=1,'Ctrl+V'!$L532:$L533,0)</f>
        <v>0</v>
      </c>
      <c r="M557">
        <f>IF('Ctrl+V'!P532=1,'Ctrl+V'!$M532:$M533,0)</f>
        <v>0</v>
      </c>
      <c r="N557">
        <f>IF('Ctrl+V'!P532=1,'Ctrl+V'!$N532:$N533,0)</f>
        <v>0</v>
      </c>
      <c r="O557">
        <f t="shared" si="21"/>
        <v>0</v>
      </c>
      <c r="P557" t="str">
        <f t="shared" si="22"/>
        <v/>
      </c>
      <c r="Q557" t="str">
        <f>IF(P557="","",MAX(Q$1:Q556)+1)</f>
        <v/>
      </c>
      <c r="R557">
        <f>IF('Ctrl+V'!P532=1,'Ctrl+V'!$O532:$O533,0)</f>
        <v>0</v>
      </c>
    </row>
    <row r="558" spans="1:18" x14ac:dyDescent="0.25">
      <c r="A558">
        <f>IF('Ctrl+V'!P533=1,'Ctrl+V'!$A533:$L534,0)</f>
        <v>0</v>
      </c>
      <c r="B558" t="e">
        <f>VLOOKUP('Ctrl+V'!B533,DATA!$A$1:$B$600,2,0)</f>
        <v>#N/A</v>
      </c>
      <c r="C558">
        <f>IF('Ctrl+V'!P533=1,'Ctrl+V'!C$2:L534,0)</f>
        <v>0</v>
      </c>
      <c r="D558" t="e">
        <f>VLOOKUP('Ctrl+V'!D533,DATA!$D$1:$E$600,2,0)</f>
        <v>#N/A</v>
      </c>
      <c r="E558" s="9">
        <f>IF('Ctrl+V'!P533=1,'Ctrl+V'!$E533:$L534,0)</f>
        <v>0</v>
      </c>
      <c r="F558" s="9">
        <f>IF('Ctrl+V'!P533=1,'Ctrl+V'!$F533:$L534,0)</f>
        <v>0</v>
      </c>
      <c r="G558">
        <f>IF('Ctrl+V'!P533=1,'Ctrl+V'!$G533:$L534,0)</f>
        <v>0</v>
      </c>
      <c r="H558">
        <f>IF('Ctrl+V'!P533=1,'Ctrl+V'!$H533:$L534,0)</f>
        <v>0</v>
      </c>
      <c r="I558" t="e">
        <f>VLOOKUP('Ctrl+V'!I533,DATA!$G$1:$H$601,2,0)</f>
        <v>#N/A</v>
      </c>
      <c r="J558" s="9">
        <f>IF('Ctrl+V'!P533=1,'Ctrl+V'!$J533:$L534,0)</f>
        <v>0</v>
      </c>
      <c r="K558" s="9">
        <f>IF('Ctrl+V'!P533=1,'Ctrl+V'!$K533:$L534,0)</f>
        <v>0</v>
      </c>
      <c r="L558">
        <f>IF('Ctrl+V'!P533=1,'Ctrl+V'!$L533:$L534,0)</f>
        <v>0</v>
      </c>
      <c r="M558">
        <f>IF('Ctrl+V'!P533=1,'Ctrl+V'!$M533:$M534,0)</f>
        <v>0</v>
      </c>
      <c r="N558">
        <f>IF('Ctrl+V'!P533=1,'Ctrl+V'!$N533:$N534,0)</f>
        <v>0</v>
      </c>
      <c r="O558">
        <f t="shared" si="21"/>
        <v>0</v>
      </c>
      <c r="P558" t="str">
        <f t="shared" si="22"/>
        <v/>
      </c>
      <c r="Q558" t="str">
        <f>IF(P558="","",MAX(Q$1:Q557)+1)</f>
        <v/>
      </c>
      <c r="R558">
        <f>IF('Ctrl+V'!P533=1,'Ctrl+V'!$O533:$O534,0)</f>
        <v>0</v>
      </c>
    </row>
    <row r="559" spans="1:18" x14ac:dyDescent="0.25">
      <c r="A559">
        <f>IF('Ctrl+V'!P534=1,'Ctrl+V'!$A534:$L535,0)</f>
        <v>0</v>
      </c>
      <c r="B559" t="e">
        <f>VLOOKUP('Ctrl+V'!B534,DATA!$A$1:$B$600,2,0)</f>
        <v>#N/A</v>
      </c>
      <c r="C559">
        <f>IF('Ctrl+V'!P534=1,'Ctrl+V'!C$2:L535,0)</f>
        <v>0</v>
      </c>
      <c r="D559" t="e">
        <f>VLOOKUP('Ctrl+V'!D534,DATA!$D$1:$E$600,2,0)</f>
        <v>#N/A</v>
      </c>
      <c r="E559" s="9">
        <f>IF('Ctrl+V'!P534=1,'Ctrl+V'!$E534:$L535,0)</f>
        <v>0</v>
      </c>
      <c r="F559" s="9">
        <f>IF('Ctrl+V'!P534=1,'Ctrl+V'!$F534:$L535,0)</f>
        <v>0</v>
      </c>
      <c r="G559">
        <f>IF('Ctrl+V'!P534=1,'Ctrl+V'!$G534:$L535,0)</f>
        <v>0</v>
      </c>
      <c r="H559">
        <f>IF('Ctrl+V'!P534=1,'Ctrl+V'!$H534:$L535,0)</f>
        <v>0</v>
      </c>
      <c r="I559" t="e">
        <f>VLOOKUP('Ctrl+V'!I534,DATA!$G$1:$H$601,2,0)</f>
        <v>#N/A</v>
      </c>
      <c r="J559" s="9">
        <f>IF('Ctrl+V'!P534=1,'Ctrl+V'!$J534:$L535,0)</f>
        <v>0</v>
      </c>
      <c r="K559" s="9">
        <f>IF('Ctrl+V'!P534=1,'Ctrl+V'!$K534:$L535,0)</f>
        <v>0</v>
      </c>
      <c r="L559">
        <f>IF('Ctrl+V'!P534=1,'Ctrl+V'!$L534:$L535,0)</f>
        <v>0</v>
      </c>
      <c r="M559">
        <f>IF('Ctrl+V'!P534=1,'Ctrl+V'!$M534:$M535,0)</f>
        <v>0</v>
      </c>
      <c r="N559">
        <f>IF('Ctrl+V'!P534=1,'Ctrl+V'!$N534:$N535,0)</f>
        <v>0</v>
      </c>
      <c r="O559">
        <f t="shared" si="21"/>
        <v>0</v>
      </c>
      <c r="P559" t="str">
        <f t="shared" si="22"/>
        <v/>
      </c>
      <c r="Q559" t="str">
        <f>IF(P559="","",MAX(Q$1:Q558)+1)</f>
        <v/>
      </c>
      <c r="R559">
        <f>IF('Ctrl+V'!P534=1,'Ctrl+V'!$O534:$O535,0)</f>
        <v>0</v>
      </c>
    </row>
    <row r="560" spans="1:18" x14ac:dyDescent="0.25">
      <c r="A560">
        <f>IF('Ctrl+V'!P535=1,'Ctrl+V'!$A535:$L536,0)</f>
        <v>0</v>
      </c>
      <c r="B560" t="e">
        <f>VLOOKUP('Ctrl+V'!B535,DATA!$A$1:$B$600,2,0)</f>
        <v>#N/A</v>
      </c>
      <c r="C560">
        <f>IF('Ctrl+V'!P535=1,'Ctrl+V'!C$2:L536,0)</f>
        <v>0</v>
      </c>
      <c r="D560" t="e">
        <f>VLOOKUP('Ctrl+V'!D535,DATA!$D$1:$E$600,2,0)</f>
        <v>#N/A</v>
      </c>
      <c r="E560" s="9">
        <f>IF('Ctrl+V'!P535=1,'Ctrl+V'!$E535:$L536,0)</f>
        <v>0</v>
      </c>
      <c r="F560" s="9">
        <f>IF('Ctrl+V'!P535=1,'Ctrl+V'!$F535:$L536,0)</f>
        <v>0</v>
      </c>
      <c r="G560">
        <f>IF('Ctrl+V'!P535=1,'Ctrl+V'!$G535:$L536,0)</f>
        <v>0</v>
      </c>
      <c r="H560">
        <f>IF('Ctrl+V'!P535=1,'Ctrl+V'!$H535:$L536,0)</f>
        <v>0</v>
      </c>
      <c r="I560" t="e">
        <f>VLOOKUP('Ctrl+V'!I535,DATA!$G$1:$H$601,2,0)</f>
        <v>#N/A</v>
      </c>
      <c r="J560" s="9">
        <f>IF('Ctrl+V'!P535=1,'Ctrl+V'!$J535:$L536,0)</f>
        <v>0</v>
      </c>
      <c r="K560" s="9">
        <f>IF('Ctrl+V'!P535=1,'Ctrl+V'!$K535:$L536,0)</f>
        <v>0</v>
      </c>
      <c r="L560">
        <f>IF('Ctrl+V'!P535=1,'Ctrl+V'!$L535:$L536,0)</f>
        <v>0</v>
      </c>
      <c r="M560">
        <f>IF('Ctrl+V'!P535=1,'Ctrl+V'!$M535:$M536,0)</f>
        <v>0</v>
      </c>
      <c r="N560">
        <f>IF('Ctrl+V'!P535=1,'Ctrl+V'!$N535:$N536,0)</f>
        <v>0</v>
      </c>
      <c r="O560">
        <f t="shared" si="21"/>
        <v>0</v>
      </c>
      <c r="P560" t="str">
        <f t="shared" si="22"/>
        <v/>
      </c>
      <c r="Q560" t="str">
        <f>IF(P560="","",MAX(Q$1:Q559)+1)</f>
        <v/>
      </c>
      <c r="R560">
        <f>IF('Ctrl+V'!P535=1,'Ctrl+V'!$O535:$O536,0)</f>
        <v>0</v>
      </c>
    </row>
    <row r="561" spans="1:18" x14ac:dyDescent="0.25">
      <c r="A561">
        <f>IF('Ctrl+V'!P536=1,'Ctrl+V'!$A536:$L537,0)</f>
        <v>0</v>
      </c>
      <c r="B561" t="e">
        <f>VLOOKUP('Ctrl+V'!B536,DATA!$A$1:$B$600,2,0)</f>
        <v>#N/A</v>
      </c>
      <c r="C561">
        <f>IF('Ctrl+V'!P536=1,'Ctrl+V'!C$2:L537,0)</f>
        <v>0</v>
      </c>
      <c r="D561" t="e">
        <f>VLOOKUP('Ctrl+V'!D536,DATA!$D$1:$E$600,2,0)</f>
        <v>#N/A</v>
      </c>
      <c r="E561" s="9">
        <f>IF('Ctrl+V'!P536=1,'Ctrl+V'!$E536:$L537,0)</f>
        <v>0</v>
      </c>
      <c r="F561" s="9">
        <f>IF('Ctrl+V'!P536=1,'Ctrl+V'!$F536:$L537,0)</f>
        <v>0</v>
      </c>
      <c r="G561">
        <f>IF('Ctrl+V'!P536=1,'Ctrl+V'!$G536:$L537,0)</f>
        <v>0</v>
      </c>
      <c r="H561">
        <f>IF('Ctrl+V'!P536=1,'Ctrl+V'!$H536:$L537,0)</f>
        <v>0</v>
      </c>
      <c r="I561" t="e">
        <f>VLOOKUP('Ctrl+V'!I536,DATA!$G$1:$H$601,2,0)</f>
        <v>#N/A</v>
      </c>
      <c r="J561" s="9">
        <f>IF('Ctrl+V'!P536=1,'Ctrl+V'!$J536:$L537,0)</f>
        <v>0</v>
      </c>
      <c r="K561" s="9">
        <f>IF('Ctrl+V'!P536=1,'Ctrl+V'!$K536:$L537,0)</f>
        <v>0</v>
      </c>
      <c r="L561">
        <f>IF('Ctrl+V'!P536=1,'Ctrl+V'!$L536:$L537,0)</f>
        <v>0</v>
      </c>
      <c r="M561">
        <f>IF('Ctrl+V'!P536=1,'Ctrl+V'!$M536:$M537,0)</f>
        <v>0</v>
      </c>
      <c r="N561">
        <f>IF('Ctrl+V'!P536=1,'Ctrl+V'!$N536:$N537,0)</f>
        <v>0</v>
      </c>
      <c r="O561">
        <f t="shared" si="21"/>
        <v>0</v>
      </c>
      <c r="P561" t="str">
        <f t="shared" si="22"/>
        <v/>
      </c>
      <c r="Q561" t="str">
        <f>IF(P561="","",MAX(Q$1:Q560)+1)</f>
        <v/>
      </c>
      <c r="R561">
        <f>IF('Ctrl+V'!P536=1,'Ctrl+V'!$O536:$O537,0)</f>
        <v>0</v>
      </c>
    </row>
    <row r="562" spans="1:18" x14ac:dyDescent="0.25">
      <c r="A562">
        <f>IF('Ctrl+V'!P537=1,'Ctrl+V'!$A537:$L538,0)</f>
        <v>0</v>
      </c>
      <c r="B562" t="e">
        <f>VLOOKUP('Ctrl+V'!B537,DATA!$A$1:$B$600,2,0)</f>
        <v>#N/A</v>
      </c>
      <c r="C562">
        <f>IF('Ctrl+V'!P537=1,'Ctrl+V'!C$2:L538,0)</f>
        <v>0</v>
      </c>
      <c r="D562" t="e">
        <f>VLOOKUP('Ctrl+V'!D537,DATA!$D$1:$E$600,2,0)</f>
        <v>#N/A</v>
      </c>
      <c r="E562" s="9">
        <f>IF('Ctrl+V'!P537=1,'Ctrl+V'!$E537:$L538,0)</f>
        <v>0</v>
      </c>
      <c r="F562" s="9">
        <f>IF('Ctrl+V'!P537=1,'Ctrl+V'!$F537:$L538,0)</f>
        <v>0</v>
      </c>
      <c r="G562">
        <f>IF('Ctrl+V'!P537=1,'Ctrl+V'!$G537:$L538,0)</f>
        <v>0</v>
      </c>
      <c r="H562">
        <f>IF('Ctrl+V'!P537=1,'Ctrl+V'!$H537:$L538,0)</f>
        <v>0</v>
      </c>
      <c r="I562" t="e">
        <f>VLOOKUP('Ctrl+V'!I537,DATA!$G$1:$H$601,2,0)</f>
        <v>#N/A</v>
      </c>
      <c r="J562" s="9">
        <f>IF('Ctrl+V'!P537=1,'Ctrl+V'!$J537:$L538,0)</f>
        <v>0</v>
      </c>
      <c r="K562" s="9">
        <f>IF('Ctrl+V'!P537=1,'Ctrl+V'!$K537:$L538,0)</f>
        <v>0</v>
      </c>
      <c r="L562">
        <f>IF('Ctrl+V'!P537=1,'Ctrl+V'!$L537:$L538,0)</f>
        <v>0</v>
      </c>
      <c r="M562">
        <f>IF('Ctrl+V'!P537=1,'Ctrl+V'!$M537:$M538,0)</f>
        <v>0</v>
      </c>
      <c r="N562">
        <f>IF('Ctrl+V'!P537=1,'Ctrl+V'!$N537:$N538,0)</f>
        <v>0</v>
      </c>
      <c r="O562">
        <f t="shared" si="21"/>
        <v>0</v>
      </c>
      <c r="P562" t="str">
        <f t="shared" si="22"/>
        <v/>
      </c>
      <c r="Q562" t="str">
        <f>IF(P562="","",MAX(Q$1:Q561)+1)</f>
        <v/>
      </c>
      <c r="R562">
        <f>IF('Ctrl+V'!P537=1,'Ctrl+V'!$O537:$O538,0)</f>
        <v>0</v>
      </c>
    </row>
    <row r="563" spans="1:18" x14ac:dyDescent="0.25">
      <c r="A563">
        <f>IF('Ctrl+V'!P538=1,'Ctrl+V'!$A538:$L539,0)</f>
        <v>0</v>
      </c>
      <c r="B563" t="e">
        <f>VLOOKUP('Ctrl+V'!B538,DATA!$A$1:$B$600,2,0)</f>
        <v>#N/A</v>
      </c>
      <c r="C563">
        <f>IF('Ctrl+V'!P538=1,'Ctrl+V'!C$2:L539,0)</f>
        <v>0</v>
      </c>
      <c r="D563" t="e">
        <f>VLOOKUP('Ctrl+V'!D538,DATA!$D$1:$E$600,2,0)</f>
        <v>#N/A</v>
      </c>
      <c r="E563" s="9">
        <f>IF('Ctrl+V'!P538=1,'Ctrl+V'!$E538:$L539,0)</f>
        <v>0</v>
      </c>
      <c r="F563" s="9">
        <f>IF('Ctrl+V'!P538=1,'Ctrl+V'!$F538:$L539,0)</f>
        <v>0</v>
      </c>
      <c r="G563">
        <f>IF('Ctrl+V'!P538=1,'Ctrl+V'!$G538:$L539,0)</f>
        <v>0</v>
      </c>
      <c r="H563">
        <f>IF('Ctrl+V'!P538=1,'Ctrl+V'!$H538:$L539,0)</f>
        <v>0</v>
      </c>
      <c r="I563" t="e">
        <f>VLOOKUP('Ctrl+V'!I538,DATA!$G$1:$H$601,2,0)</f>
        <v>#N/A</v>
      </c>
      <c r="J563" s="9">
        <f>IF('Ctrl+V'!P538=1,'Ctrl+V'!$J538:$L539,0)</f>
        <v>0</v>
      </c>
      <c r="K563" s="9">
        <f>IF('Ctrl+V'!P538=1,'Ctrl+V'!$K538:$L539,0)</f>
        <v>0</v>
      </c>
      <c r="L563">
        <f>IF('Ctrl+V'!P538=1,'Ctrl+V'!$L538:$L539,0)</f>
        <v>0</v>
      </c>
      <c r="M563">
        <f>IF('Ctrl+V'!P538=1,'Ctrl+V'!$M538:$M539,0)</f>
        <v>0</v>
      </c>
      <c r="N563">
        <f>IF('Ctrl+V'!P538=1,'Ctrl+V'!$N538:$N539,0)</f>
        <v>0</v>
      </c>
      <c r="O563">
        <f t="shared" si="21"/>
        <v>0</v>
      </c>
      <c r="P563" t="str">
        <f t="shared" si="22"/>
        <v/>
      </c>
      <c r="Q563" t="str">
        <f>IF(P563="","",MAX(Q$1:Q562)+1)</f>
        <v/>
      </c>
      <c r="R563">
        <f>IF('Ctrl+V'!P538=1,'Ctrl+V'!$O538:$O539,0)</f>
        <v>0</v>
      </c>
    </row>
    <row r="564" spans="1:18" x14ac:dyDescent="0.25">
      <c r="A564">
        <f>IF('Ctrl+V'!P539=1,'Ctrl+V'!$A539:$L540,0)</f>
        <v>0</v>
      </c>
      <c r="B564" t="e">
        <f>VLOOKUP('Ctrl+V'!B539,DATA!$A$1:$B$600,2,0)</f>
        <v>#N/A</v>
      </c>
      <c r="C564">
        <f>IF('Ctrl+V'!P539=1,'Ctrl+V'!C$2:L540,0)</f>
        <v>0</v>
      </c>
      <c r="D564" t="e">
        <f>VLOOKUP('Ctrl+V'!D539,DATA!$D$1:$E$600,2,0)</f>
        <v>#N/A</v>
      </c>
      <c r="E564" s="9">
        <f>IF('Ctrl+V'!P539=1,'Ctrl+V'!$E539:$L540,0)</f>
        <v>0</v>
      </c>
      <c r="F564" s="9">
        <f>IF('Ctrl+V'!P539=1,'Ctrl+V'!$F539:$L540,0)</f>
        <v>0</v>
      </c>
      <c r="G564">
        <f>IF('Ctrl+V'!P539=1,'Ctrl+V'!$G539:$L540,0)</f>
        <v>0</v>
      </c>
      <c r="H564">
        <f>IF('Ctrl+V'!P539=1,'Ctrl+V'!$H539:$L540,0)</f>
        <v>0</v>
      </c>
      <c r="I564" t="e">
        <f>VLOOKUP('Ctrl+V'!I539,DATA!$G$1:$H$601,2,0)</f>
        <v>#N/A</v>
      </c>
      <c r="J564" s="9">
        <f>IF('Ctrl+V'!P539=1,'Ctrl+V'!$J539:$L540,0)</f>
        <v>0</v>
      </c>
      <c r="K564" s="9">
        <f>IF('Ctrl+V'!P539=1,'Ctrl+V'!$K539:$L540,0)</f>
        <v>0</v>
      </c>
      <c r="L564">
        <f>IF('Ctrl+V'!P539=1,'Ctrl+V'!$L539:$L540,0)</f>
        <v>0</v>
      </c>
      <c r="M564">
        <f>IF('Ctrl+V'!P539=1,'Ctrl+V'!$M539:$M540,0)</f>
        <v>0</v>
      </c>
      <c r="N564">
        <f>IF('Ctrl+V'!P539=1,'Ctrl+V'!$N539:$N540,0)</f>
        <v>0</v>
      </c>
      <c r="O564">
        <f t="shared" si="21"/>
        <v>0</v>
      </c>
      <c r="P564" t="str">
        <f t="shared" si="22"/>
        <v/>
      </c>
      <c r="Q564" t="str">
        <f>IF(P564="","",MAX(Q$1:Q563)+1)</f>
        <v/>
      </c>
      <c r="R564">
        <f>IF('Ctrl+V'!P539=1,'Ctrl+V'!$O539:$O540,0)</f>
        <v>0</v>
      </c>
    </row>
    <row r="565" spans="1:18" x14ac:dyDescent="0.25">
      <c r="A565">
        <f>IF('Ctrl+V'!P540=1,'Ctrl+V'!$A540:$L541,0)</f>
        <v>0</v>
      </c>
      <c r="B565" t="e">
        <f>VLOOKUP('Ctrl+V'!B540,DATA!$A$1:$B$600,2,0)</f>
        <v>#N/A</v>
      </c>
      <c r="C565">
        <f>IF('Ctrl+V'!P540=1,'Ctrl+V'!C$2:L541,0)</f>
        <v>0</v>
      </c>
      <c r="D565" t="e">
        <f>VLOOKUP('Ctrl+V'!D540,DATA!$D$1:$E$600,2,0)</f>
        <v>#N/A</v>
      </c>
      <c r="E565" s="9">
        <f>IF('Ctrl+V'!P540=1,'Ctrl+V'!$E540:$L541,0)</f>
        <v>0</v>
      </c>
      <c r="F565" s="9">
        <f>IF('Ctrl+V'!P540=1,'Ctrl+V'!$F540:$L541,0)</f>
        <v>0</v>
      </c>
      <c r="G565">
        <f>IF('Ctrl+V'!P540=1,'Ctrl+V'!$G540:$L541,0)</f>
        <v>0</v>
      </c>
      <c r="H565">
        <f>IF('Ctrl+V'!P540=1,'Ctrl+V'!$H540:$L541,0)</f>
        <v>0</v>
      </c>
      <c r="I565" t="e">
        <f>VLOOKUP('Ctrl+V'!I540,DATA!$G$1:$H$601,2,0)</f>
        <v>#N/A</v>
      </c>
      <c r="J565" s="9">
        <f>IF('Ctrl+V'!P540=1,'Ctrl+V'!$J540:$L541,0)</f>
        <v>0</v>
      </c>
      <c r="K565" s="9">
        <f>IF('Ctrl+V'!P540=1,'Ctrl+V'!$K540:$L541,0)</f>
        <v>0</v>
      </c>
      <c r="L565">
        <f>IF('Ctrl+V'!P540=1,'Ctrl+V'!$L540:$L541,0)</f>
        <v>0</v>
      </c>
      <c r="M565">
        <f>IF('Ctrl+V'!P540=1,'Ctrl+V'!$M540:$M541,0)</f>
        <v>0</v>
      </c>
      <c r="N565">
        <f>IF('Ctrl+V'!P540=1,'Ctrl+V'!$N540:$N541,0)</f>
        <v>0</v>
      </c>
      <c r="O565">
        <f t="shared" si="21"/>
        <v>0</v>
      </c>
      <c r="P565" t="str">
        <f t="shared" si="22"/>
        <v/>
      </c>
      <c r="Q565" t="str">
        <f>IF(P565="","",MAX(Q$1:Q564)+1)</f>
        <v/>
      </c>
      <c r="R565">
        <f>IF('Ctrl+V'!P540=1,'Ctrl+V'!$O540:$O541,0)</f>
        <v>0</v>
      </c>
    </row>
    <row r="566" spans="1:18" x14ac:dyDescent="0.25">
      <c r="A566">
        <f>IF('Ctrl+V'!P541=1,'Ctrl+V'!$A541:$L542,0)</f>
        <v>0</v>
      </c>
      <c r="B566" t="e">
        <f>VLOOKUP('Ctrl+V'!B541,DATA!$A$1:$B$600,2,0)</f>
        <v>#N/A</v>
      </c>
      <c r="C566">
        <f>IF('Ctrl+V'!P541=1,'Ctrl+V'!C$2:L542,0)</f>
        <v>0</v>
      </c>
      <c r="D566" t="e">
        <f>VLOOKUP('Ctrl+V'!D541,DATA!$D$1:$E$600,2,0)</f>
        <v>#N/A</v>
      </c>
      <c r="E566" s="9">
        <f>IF('Ctrl+V'!P541=1,'Ctrl+V'!$E541:$L542,0)</f>
        <v>0</v>
      </c>
      <c r="F566" s="9">
        <f>IF('Ctrl+V'!P541=1,'Ctrl+V'!$F541:$L542,0)</f>
        <v>0</v>
      </c>
      <c r="G566">
        <f>IF('Ctrl+V'!P541=1,'Ctrl+V'!$G541:$L542,0)</f>
        <v>0</v>
      </c>
      <c r="H566">
        <f>IF('Ctrl+V'!P541=1,'Ctrl+V'!$H541:$L542,0)</f>
        <v>0</v>
      </c>
      <c r="I566" t="e">
        <f>VLOOKUP('Ctrl+V'!I541,DATA!$G$1:$H$601,2,0)</f>
        <v>#N/A</v>
      </c>
      <c r="J566" s="9">
        <f>IF('Ctrl+V'!P541=1,'Ctrl+V'!$J541:$L542,0)</f>
        <v>0</v>
      </c>
      <c r="K566" s="9">
        <f>IF('Ctrl+V'!P541=1,'Ctrl+V'!$K541:$L542,0)</f>
        <v>0</v>
      </c>
      <c r="L566">
        <f>IF('Ctrl+V'!P541=1,'Ctrl+V'!$L541:$L542,0)</f>
        <v>0</v>
      </c>
      <c r="M566">
        <f>IF('Ctrl+V'!P541=1,'Ctrl+V'!$M541:$M542,0)</f>
        <v>0</v>
      </c>
      <c r="N566">
        <f>IF('Ctrl+V'!P541=1,'Ctrl+V'!$N541:$N542,0)</f>
        <v>0</v>
      </c>
      <c r="O566">
        <f t="shared" si="21"/>
        <v>0</v>
      </c>
      <c r="P566" t="str">
        <f t="shared" si="22"/>
        <v/>
      </c>
      <c r="Q566" t="str">
        <f>IF(P566="","",MAX(Q$1:Q565)+1)</f>
        <v/>
      </c>
      <c r="R566">
        <f>IF('Ctrl+V'!P541=1,'Ctrl+V'!$O541:$O542,0)</f>
        <v>0</v>
      </c>
    </row>
    <row r="567" spans="1:18" x14ac:dyDescent="0.25">
      <c r="A567">
        <f>IF('Ctrl+V'!P542=1,'Ctrl+V'!$A542:$L543,0)</f>
        <v>0</v>
      </c>
      <c r="B567" t="e">
        <f>VLOOKUP('Ctrl+V'!B542,DATA!$A$1:$B$600,2,0)</f>
        <v>#N/A</v>
      </c>
      <c r="C567">
        <f>IF('Ctrl+V'!P542=1,'Ctrl+V'!C$2:L543,0)</f>
        <v>0</v>
      </c>
      <c r="D567" t="e">
        <f>VLOOKUP('Ctrl+V'!D542,DATA!$D$1:$E$600,2,0)</f>
        <v>#N/A</v>
      </c>
      <c r="E567" s="9">
        <f>IF('Ctrl+V'!P542=1,'Ctrl+V'!$E542:$L543,0)</f>
        <v>0</v>
      </c>
      <c r="F567" s="9">
        <f>IF('Ctrl+V'!P542=1,'Ctrl+V'!$F542:$L543,0)</f>
        <v>0</v>
      </c>
      <c r="G567">
        <f>IF('Ctrl+V'!P542=1,'Ctrl+V'!$G542:$L543,0)</f>
        <v>0</v>
      </c>
      <c r="H567">
        <f>IF('Ctrl+V'!P542=1,'Ctrl+V'!$H542:$L543,0)</f>
        <v>0</v>
      </c>
      <c r="I567" t="e">
        <f>VLOOKUP('Ctrl+V'!I542,DATA!$G$1:$H$601,2,0)</f>
        <v>#N/A</v>
      </c>
      <c r="J567" s="9">
        <f>IF('Ctrl+V'!P542=1,'Ctrl+V'!$J542:$L543,0)</f>
        <v>0</v>
      </c>
      <c r="K567" s="9">
        <f>IF('Ctrl+V'!P542=1,'Ctrl+V'!$K542:$L543,0)</f>
        <v>0</v>
      </c>
      <c r="L567">
        <f>IF('Ctrl+V'!P542=1,'Ctrl+V'!$L542:$L543,0)</f>
        <v>0</v>
      </c>
      <c r="M567">
        <f>IF('Ctrl+V'!P542=1,'Ctrl+V'!$M542:$M543,0)</f>
        <v>0</v>
      </c>
      <c r="N567">
        <f>IF('Ctrl+V'!P542=1,'Ctrl+V'!$N542:$N543,0)</f>
        <v>0</v>
      </c>
      <c r="O567">
        <f t="shared" si="21"/>
        <v>0</v>
      </c>
      <c r="P567" t="str">
        <f t="shared" si="22"/>
        <v/>
      </c>
      <c r="Q567" t="str">
        <f>IF(P567="","",MAX(Q$1:Q566)+1)</f>
        <v/>
      </c>
      <c r="R567">
        <f>IF('Ctrl+V'!P542=1,'Ctrl+V'!$O542:$O543,0)</f>
        <v>0</v>
      </c>
    </row>
    <row r="568" spans="1:18" x14ac:dyDescent="0.25">
      <c r="A568">
        <f>IF('Ctrl+V'!P543=1,'Ctrl+V'!$A543:$L544,0)</f>
        <v>0</v>
      </c>
      <c r="B568" t="e">
        <f>VLOOKUP('Ctrl+V'!B543,DATA!$A$1:$B$600,2,0)</f>
        <v>#N/A</v>
      </c>
      <c r="C568">
        <f>IF('Ctrl+V'!P543=1,'Ctrl+V'!C$2:L544,0)</f>
        <v>0</v>
      </c>
      <c r="D568" t="e">
        <f>VLOOKUP('Ctrl+V'!D543,DATA!$D$1:$E$600,2,0)</f>
        <v>#N/A</v>
      </c>
      <c r="E568" s="9">
        <f>IF('Ctrl+V'!P543=1,'Ctrl+V'!$E543:$L544,0)</f>
        <v>0</v>
      </c>
      <c r="F568" s="9">
        <f>IF('Ctrl+V'!P543=1,'Ctrl+V'!$F543:$L544,0)</f>
        <v>0</v>
      </c>
      <c r="G568">
        <f>IF('Ctrl+V'!P543=1,'Ctrl+V'!$G543:$L544,0)</f>
        <v>0</v>
      </c>
      <c r="H568">
        <f>IF('Ctrl+V'!P543=1,'Ctrl+V'!$H543:$L544,0)</f>
        <v>0</v>
      </c>
      <c r="I568" t="e">
        <f>VLOOKUP('Ctrl+V'!I543,DATA!$G$1:$H$601,2,0)</f>
        <v>#N/A</v>
      </c>
      <c r="J568" s="9">
        <f>IF('Ctrl+V'!P543=1,'Ctrl+V'!$J543:$L544,0)</f>
        <v>0</v>
      </c>
      <c r="K568" s="9">
        <f>IF('Ctrl+V'!P543=1,'Ctrl+V'!$K543:$L544,0)</f>
        <v>0</v>
      </c>
      <c r="L568">
        <f>IF('Ctrl+V'!P543=1,'Ctrl+V'!$L543:$L544,0)</f>
        <v>0</v>
      </c>
      <c r="M568">
        <f>IF('Ctrl+V'!P543=1,'Ctrl+V'!$M543:$M544,0)</f>
        <v>0</v>
      </c>
      <c r="N568">
        <f>IF('Ctrl+V'!P543=1,'Ctrl+V'!$N543:$N544,0)</f>
        <v>0</v>
      </c>
      <c r="O568">
        <f t="shared" si="21"/>
        <v>0</v>
      </c>
      <c r="P568" t="str">
        <f t="shared" si="22"/>
        <v/>
      </c>
      <c r="Q568" t="str">
        <f>IF(P568="","",MAX(Q$1:Q567)+1)</f>
        <v/>
      </c>
      <c r="R568">
        <f>IF('Ctrl+V'!P543=1,'Ctrl+V'!$O543:$O544,0)</f>
        <v>0</v>
      </c>
    </row>
    <row r="569" spans="1:18" x14ac:dyDescent="0.25">
      <c r="A569">
        <f>IF('Ctrl+V'!P544=1,'Ctrl+V'!$A544:$L545,0)</f>
        <v>0</v>
      </c>
      <c r="B569" t="e">
        <f>VLOOKUP('Ctrl+V'!B544,DATA!$A$1:$B$600,2,0)</f>
        <v>#N/A</v>
      </c>
      <c r="C569">
        <f>IF('Ctrl+V'!P544=1,'Ctrl+V'!C$2:L545,0)</f>
        <v>0</v>
      </c>
      <c r="D569" t="e">
        <f>VLOOKUP('Ctrl+V'!D544,DATA!$D$1:$E$600,2,0)</f>
        <v>#N/A</v>
      </c>
      <c r="E569" s="9">
        <f>IF('Ctrl+V'!P544=1,'Ctrl+V'!$E544:$L545,0)</f>
        <v>0</v>
      </c>
      <c r="F569" s="9">
        <f>IF('Ctrl+V'!P544=1,'Ctrl+V'!$F544:$L545,0)</f>
        <v>0</v>
      </c>
      <c r="G569">
        <f>IF('Ctrl+V'!P544=1,'Ctrl+V'!$G544:$L545,0)</f>
        <v>0</v>
      </c>
      <c r="H569">
        <f>IF('Ctrl+V'!P544=1,'Ctrl+V'!$H544:$L545,0)</f>
        <v>0</v>
      </c>
      <c r="I569" t="e">
        <f>VLOOKUP('Ctrl+V'!I544,DATA!$G$1:$H$601,2,0)</f>
        <v>#N/A</v>
      </c>
      <c r="J569" s="9">
        <f>IF('Ctrl+V'!P544=1,'Ctrl+V'!$J544:$L545,0)</f>
        <v>0</v>
      </c>
      <c r="K569" s="9">
        <f>IF('Ctrl+V'!P544=1,'Ctrl+V'!$K544:$L545,0)</f>
        <v>0</v>
      </c>
      <c r="L569">
        <f>IF('Ctrl+V'!P544=1,'Ctrl+V'!$L544:$L545,0)</f>
        <v>0</v>
      </c>
      <c r="M569">
        <f>IF('Ctrl+V'!P544=1,'Ctrl+V'!$M544:$M545,0)</f>
        <v>0</v>
      </c>
      <c r="N569">
        <f>IF('Ctrl+V'!P544=1,'Ctrl+V'!$N544:$N545,0)</f>
        <v>0</v>
      </c>
      <c r="O569">
        <f t="shared" si="21"/>
        <v>0</v>
      </c>
      <c r="P569" t="str">
        <f t="shared" si="22"/>
        <v/>
      </c>
      <c r="Q569" t="str">
        <f>IF(P569="","",MAX(Q$1:Q568)+1)</f>
        <v/>
      </c>
      <c r="R569">
        <f>IF('Ctrl+V'!P544=1,'Ctrl+V'!$O544:$O545,0)</f>
        <v>0</v>
      </c>
    </row>
    <row r="570" spans="1:18" x14ac:dyDescent="0.25">
      <c r="A570">
        <f>IF('Ctrl+V'!P545=1,'Ctrl+V'!$A545:$L546,0)</f>
        <v>0</v>
      </c>
      <c r="B570" t="e">
        <f>VLOOKUP('Ctrl+V'!B545,DATA!$A$1:$B$600,2,0)</f>
        <v>#N/A</v>
      </c>
      <c r="C570">
        <f>IF('Ctrl+V'!P545=1,'Ctrl+V'!C$2:L546,0)</f>
        <v>0</v>
      </c>
      <c r="D570" t="e">
        <f>VLOOKUP('Ctrl+V'!D545,DATA!$D$1:$E$600,2,0)</f>
        <v>#N/A</v>
      </c>
      <c r="E570" s="9">
        <f>IF('Ctrl+V'!P545=1,'Ctrl+V'!$E545:$L546,0)</f>
        <v>0</v>
      </c>
      <c r="F570" s="9">
        <f>IF('Ctrl+V'!P545=1,'Ctrl+V'!$F545:$L546,0)</f>
        <v>0</v>
      </c>
      <c r="G570">
        <f>IF('Ctrl+V'!P545=1,'Ctrl+V'!$G545:$L546,0)</f>
        <v>0</v>
      </c>
      <c r="H570">
        <f>IF('Ctrl+V'!P545=1,'Ctrl+V'!$H545:$L546,0)</f>
        <v>0</v>
      </c>
      <c r="I570" t="e">
        <f>VLOOKUP('Ctrl+V'!I545,DATA!$G$1:$H$601,2,0)</f>
        <v>#N/A</v>
      </c>
      <c r="J570" s="9">
        <f>IF('Ctrl+V'!P545=1,'Ctrl+V'!$J545:$L546,0)</f>
        <v>0</v>
      </c>
      <c r="K570" s="9">
        <f>IF('Ctrl+V'!P545=1,'Ctrl+V'!$K545:$L546,0)</f>
        <v>0</v>
      </c>
      <c r="L570">
        <f>IF('Ctrl+V'!P545=1,'Ctrl+V'!$L545:$L546,0)</f>
        <v>0</v>
      </c>
      <c r="M570">
        <f>IF('Ctrl+V'!P545=1,'Ctrl+V'!$M545:$M546,0)</f>
        <v>0</v>
      </c>
      <c r="N570">
        <f>IF('Ctrl+V'!P545=1,'Ctrl+V'!$N545:$N546,0)</f>
        <v>0</v>
      </c>
      <c r="O570">
        <f t="shared" si="21"/>
        <v>0</v>
      </c>
      <c r="P570" t="str">
        <f t="shared" si="22"/>
        <v/>
      </c>
      <c r="Q570" t="str">
        <f>IF(P570="","",MAX(Q$1:Q569)+1)</f>
        <v/>
      </c>
      <c r="R570">
        <f>IF('Ctrl+V'!P545=1,'Ctrl+V'!$O545:$O546,0)</f>
        <v>0</v>
      </c>
    </row>
    <row r="571" spans="1:18" x14ac:dyDescent="0.25">
      <c r="A571">
        <f>IF('Ctrl+V'!P546=1,'Ctrl+V'!$A546:$L547,0)</f>
        <v>0</v>
      </c>
      <c r="B571" t="e">
        <f>VLOOKUP('Ctrl+V'!B546,DATA!$A$1:$B$600,2,0)</f>
        <v>#N/A</v>
      </c>
      <c r="C571">
        <f>IF('Ctrl+V'!P546=1,'Ctrl+V'!C$2:L547,0)</f>
        <v>0</v>
      </c>
      <c r="D571" t="e">
        <f>VLOOKUP('Ctrl+V'!D546,DATA!$D$1:$E$600,2,0)</f>
        <v>#N/A</v>
      </c>
      <c r="E571" s="9">
        <f>IF('Ctrl+V'!P546=1,'Ctrl+V'!$E546:$L547,0)</f>
        <v>0</v>
      </c>
      <c r="F571" s="9">
        <f>IF('Ctrl+V'!P546=1,'Ctrl+V'!$F546:$L547,0)</f>
        <v>0</v>
      </c>
      <c r="G571">
        <f>IF('Ctrl+V'!P546=1,'Ctrl+V'!$G546:$L547,0)</f>
        <v>0</v>
      </c>
      <c r="H571">
        <f>IF('Ctrl+V'!P546=1,'Ctrl+V'!$H546:$L547,0)</f>
        <v>0</v>
      </c>
      <c r="I571" t="e">
        <f>VLOOKUP('Ctrl+V'!I546,DATA!$G$1:$H$601,2,0)</f>
        <v>#N/A</v>
      </c>
      <c r="J571" s="9">
        <f>IF('Ctrl+V'!P546=1,'Ctrl+V'!$J546:$L547,0)</f>
        <v>0</v>
      </c>
      <c r="K571" s="9">
        <f>IF('Ctrl+V'!P546=1,'Ctrl+V'!$K546:$L547,0)</f>
        <v>0</v>
      </c>
      <c r="L571">
        <f>IF('Ctrl+V'!P546=1,'Ctrl+V'!$L546:$L547,0)</f>
        <v>0</v>
      </c>
      <c r="M571">
        <f>IF('Ctrl+V'!P546=1,'Ctrl+V'!$M546:$M547,0)</f>
        <v>0</v>
      </c>
      <c r="N571">
        <f>IF('Ctrl+V'!P546=1,'Ctrl+V'!$N546:$N547,0)</f>
        <v>0</v>
      </c>
      <c r="O571">
        <f t="shared" si="21"/>
        <v>0</v>
      </c>
      <c r="P571" t="str">
        <f t="shared" si="22"/>
        <v/>
      </c>
      <c r="Q571" t="str">
        <f>IF(P571="","",MAX(Q$1:Q570)+1)</f>
        <v/>
      </c>
      <c r="R571">
        <f>IF('Ctrl+V'!P546=1,'Ctrl+V'!$O546:$O547,0)</f>
        <v>0</v>
      </c>
    </row>
    <row r="572" spans="1:18" x14ac:dyDescent="0.25">
      <c r="A572">
        <f>IF('Ctrl+V'!P547=1,'Ctrl+V'!$A547:$L548,0)</f>
        <v>0</v>
      </c>
      <c r="B572" t="e">
        <f>VLOOKUP('Ctrl+V'!B547,DATA!$A$1:$B$600,2,0)</f>
        <v>#N/A</v>
      </c>
      <c r="C572">
        <f>IF('Ctrl+V'!P547=1,'Ctrl+V'!C$2:L548,0)</f>
        <v>0</v>
      </c>
      <c r="D572" t="e">
        <f>VLOOKUP('Ctrl+V'!D547,DATA!$D$1:$E$600,2,0)</f>
        <v>#N/A</v>
      </c>
      <c r="E572" s="9">
        <f>IF('Ctrl+V'!P547=1,'Ctrl+V'!$E547:$L548,0)</f>
        <v>0</v>
      </c>
      <c r="F572" s="9">
        <f>IF('Ctrl+V'!P547=1,'Ctrl+V'!$F547:$L548,0)</f>
        <v>0</v>
      </c>
      <c r="G572">
        <f>IF('Ctrl+V'!P547=1,'Ctrl+V'!$G547:$L548,0)</f>
        <v>0</v>
      </c>
      <c r="H572">
        <f>IF('Ctrl+V'!P547=1,'Ctrl+V'!$H547:$L548,0)</f>
        <v>0</v>
      </c>
      <c r="I572" t="e">
        <f>VLOOKUP('Ctrl+V'!I547,DATA!$G$1:$H$601,2,0)</f>
        <v>#N/A</v>
      </c>
      <c r="J572" s="9">
        <f>IF('Ctrl+V'!P547=1,'Ctrl+V'!$J547:$L548,0)</f>
        <v>0</v>
      </c>
      <c r="K572" s="9">
        <f>IF('Ctrl+V'!P547=1,'Ctrl+V'!$K547:$L548,0)</f>
        <v>0</v>
      </c>
      <c r="L572">
        <f>IF('Ctrl+V'!P547=1,'Ctrl+V'!$L547:$L548,0)</f>
        <v>0</v>
      </c>
      <c r="M572">
        <f>IF('Ctrl+V'!P547=1,'Ctrl+V'!$M547:$M548,0)</f>
        <v>0</v>
      </c>
      <c r="N572">
        <f>IF('Ctrl+V'!P547=1,'Ctrl+V'!$N547:$N548,0)</f>
        <v>0</v>
      </c>
      <c r="O572">
        <f t="shared" si="21"/>
        <v>0</v>
      </c>
      <c r="P572" t="str">
        <f t="shared" si="22"/>
        <v/>
      </c>
      <c r="Q572" t="str">
        <f>IF(P572="","",MAX(Q$1:Q571)+1)</f>
        <v/>
      </c>
      <c r="R572">
        <f>IF('Ctrl+V'!P547=1,'Ctrl+V'!$O547:$O548,0)</f>
        <v>0</v>
      </c>
    </row>
    <row r="573" spans="1:18" x14ac:dyDescent="0.25">
      <c r="A573">
        <f>IF('Ctrl+V'!P548=1,'Ctrl+V'!$A548:$L549,0)</f>
        <v>0</v>
      </c>
      <c r="B573" t="e">
        <f>VLOOKUP('Ctrl+V'!B548,DATA!$A$1:$B$600,2,0)</f>
        <v>#N/A</v>
      </c>
      <c r="C573">
        <f>IF('Ctrl+V'!P548=1,'Ctrl+V'!C$2:L549,0)</f>
        <v>0</v>
      </c>
      <c r="D573" t="e">
        <f>VLOOKUP('Ctrl+V'!D548,DATA!$D$1:$E$600,2,0)</f>
        <v>#N/A</v>
      </c>
      <c r="E573" s="9">
        <f>IF('Ctrl+V'!P548=1,'Ctrl+V'!$E548:$L549,0)</f>
        <v>0</v>
      </c>
      <c r="F573" s="9">
        <f>IF('Ctrl+V'!P548=1,'Ctrl+V'!$F548:$L549,0)</f>
        <v>0</v>
      </c>
      <c r="G573">
        <f>IF('Ctrl+V'!P548=1,'Ctrl+V'!$G548:$L549,0)</f>
        <v>0</v>
      </c>
      <c r="H573">
        <f>IF('Ctrl+V'!P548=1,'Ctrl+V'!$H548:$L549,0)</f>
        <v>0</v>
      </c>
      <c r="I573" t="e">
        <f>VLOOKUP('Ctrl+V'!I548,DATA!$G$1:$H$601,2,0)</f>
        <v>#N/A</v>
      </c>
      <c r="J573" s="9">
        <f>IF('Ctrl+V'!P548=1,'Ctrl+V'!$J548:$L549,0)</f>
        <v>0</v>
      </c>
      <c r="K573" s="9">
        <f>IF('Ctrl+V'!P548=1,'Ctrl+V'!$K548:$L549,0)</f>
        <v>0</v>
      </c>
      <c r="L573">
        <f>IF('Ctrl+V'!P548=1,'Ctrl+V'!$L548:$L549,0)</f>
        <v>0</v>
      </c>
      <c r="M573">
        <f>IF('Ctrl+V'!P548=1,'Ctrl+V'!$M548:$M549,0)</f>
        <v>0</v>
      </c>
      <c r="N573">
        <f>IF('Ctrl+V'!P548=1,'Ctrl+V'!$N548:$N549,0)</f>
        <v>0</v>
      </c>
      <c r="O573">
        <f t="shared" si="21"/>
        <v>0</v>
      </c>
      <c r="P573" t="str">
        <f t="shared" si="22"/>
        <v/>
      </c>
      <c r="Q573" t="str">
        <f>IF(P573="","",MAX(Q$1:Q572)+1)</f>
        <v/>
      </c>
      <c r="R573">
        <f>IF('Ctrl+V'!P548=1,'Ctrl+V'!$O548:$O549,0)</f>
        <v>0</v>
      </c>
    </row>
    <row r="574" spans="1:18" x14ac:dyDescent="0.25">
      <c r="A574">
        <f>IF('Ctrl+V'!P549=1,'Ctrl+V'!$A549:$L550,0)</f>
        <v>0</v>
      </c>
      <c r="B574" t="e">
        <f>VLOOKUP('Ctrl+V'!B549,DATA!$A$1:$B$600,2,0)</f>
        <v>#N/A</v>
      </c>
      <c r="C574">
        <f>IF('Ctrl+V'!P549=1,'Ctrl+V'!C$2:L550,0)</f>
        <v>0</v>
      </c>
      <c r="D574" t="e">
        <f>VLOOKUP('Ctrl+V'!D549,DATA!$D$1:$E$600,2,0)</f>
        <v>#N/A</v>
      </c>
      <c r="E574" s="9">
        <f>IF('Ctrl+V'!P549=1,'Ctrl+V'!$E549:$L550,0)</f>
        <v>0</v>
      </c>
      <c r="F574" s="9">
        <f>IF('Ctrl+V'!P549=1,'Ctrl+V'!$F549:$L550,0)</f>
        <v>0</v>
      </c>
      <c r="G574">
        <f>IF('Ctrl+V'!P549=1,'Ctrl+V'!$G549:$L550,0)</f>
        <v>0</v>
      </c>
      <c r="H574">
        <f>IF('Ctrl+V'!P549=1,'Ctrl+V'!$H549:$L550,0)</f>
        <v>0</v>
      </c>
      <c r="I574" t="e">
        <f>VLOOKUP('Ctrl+V'!I549,DATA!$G$1:$H$601,2,0)</f>
        <v>#N/A</v>
      </c>
      <c r="J574" s="9">
        <f>IF('Ctrl+V'!P549=1,'Ctrl+V'!$J549:$L550,0)</f>
        <v>0</v>
      </c>
      <c r="K574" s="9">
        <f>IF('Ctrl+V'!P549=1,'Ctrl+V'!$K549:$L550,0)</f>
        <v>0</v>
      </c>
      <c r="L574">
        <f>IF('Ctrl+V'!P549=1,'Ctrl+V'!$L549:$L550,0)</f>
        <v>0</v>
      </c>
      <c r="M574">
        <f>IF('Ctrl+V'!P549=1,'Ctrl+V'!$M549:$M550,0)</f>
        <v>0</v>
      </c>
      <c r="N574">
        <f>IF('Ctrl+V'!P549=1,'Ctrl+V'!$N549:$N550,0)</f>
        <v>0</v>
      </c>
      <c r="O574">
        <f t="shared" si="21"/>
        <v>0</v>
      </c>
      <c r="P574" t="str">
        <f t="shared" si="22"/>
        <v/>
      </c>
      <c r="Q574" t="str">
        <f>IF(P574="","",MAX(Q$1:Q573)+1)</f>
        <v/>
      </c>
      <c r="R574">
        <f>IF('Ctrl+V'!P549=1,'Ctrl+V'!$O549:$O550,0)</f>
        <v>0</v>
      </c>
    </row>
    <row r="575" spans="1:18" x14ac:dyDescent="0.25">
      <c r="A575">
        <f>IF('Ctrl+V'!P550=1,'Ctrl+V'!$A550:$L551,0)</f>
        <v>0</v>
      </c>
      <c r="B575" t="e">
        <f>VLOOKUP('Ctrl+V'!B550,DATA!$A$1:$B$600,2,0)</f>
        <v>#N/A</v>
      </c>
      <c r="C575">
        <f>IF('Ctrl+V'!P550=1,'Ctrl+V'!C$2:L551,0)</f>
        <v>0</v>
      </c>
      <c r="D575" t="e">
        <f>VLOOKUP('Ctrl+V'!D550,DATA!$D$1:$E$600,2,0)</f>
        <v>#N/A</v>
      </c>
      <c r="E575" s="9">
        <f>IF('Ctrl+V'!P550=1,'Ctrl+V'!$E550:$L551,0)</f>
        <v>0</v>
      </c>
      <c r="F575" s="9">
        <f>IF('Ctrl+V'!P550=1,'Ctrl+V'!$F550:$L551,0)</f>
        <v>0</v>
      </c>
      <c r="G575">
        <f>IF('Ctrl+V'!P550=1,'Ctrl+V'!$G550:$L551,0)</f>
        <v>0</v>
      </c>
      <c r="H575">
        <f>IF('Ctrl+V'!P550=1,'Ctrl+V'!$H550:$L551,0)</f>
        <v>0</v>
      </c>
      <c r="I575" t="e">
        <f>VLOOKUP('Ctrl+V'!I550,DATA!$G$1:$H$601,2,0)</f>
        <v>#N/A</v>
      </c>
      <c r="J575" s="9">
        <f>IF('Ctrl+V'!P550=1,'Ctrl+V'!$J550:$L551,0)</f>
        <v>0</v>
      </c>
      <c r="K575" s="9">
        <f>IF('Ctrl+V'!P550=1,'Ctrl+V'!$K550:$L551,0)</f>
        <v>0</v>
      </c>
      <c r="L575">
        <f>IF('Ctrl+V'!P550=1,'Ctrl+V'!$L550:$L551,0)</f>
        <v>0</v>
      </c>
      <c r="M575">
        <f>IF('Ctrl+V'!P550=1,'Ctrl+V'!$M550:$M551,0)</f>
        <v>0</v>
      </c>
      <c r="N575">
        <f>IF('Ctrl+V'!P550=1,'Ctrl+V'!$N550:$N551,0)</f>
        <v>0</v>
      </c>
      <c r="O575">
        <f t="shared" si="21"/>
        <v>0</v>
      </c>
      <c r="P575" t="str">
        <f t="shared" si="22"/>
        <v/>
      </c>
      <c r="Q575" t="str">
        <f>IF(P575="","",MAX(Q$1:Q574)+1)</f>
        <v/>
      </c>
      <c r="R575">
        <f>IF('Ctrl+V'!P550=1,'Ctrl+V'!$O550:$O551,0)</f>
        <v>0</v>
      </c>
    </row>
    <row r="576" spans="1:18" x14ac:dyDescent="0.25">
      <c r="A576">
        <f>IF('Ctrl+V'!P551=1,'Ctrl+V'!$A551:$L552,0)</f>
        <v>0</v>
      </c>
      <c r="B576" t="e">
        <f>VLOOKUP('Ctrl+V'!B551,DATA!$A$1:$B$600,2,0)</f>
        <v>#N/A</v>
      </c>
      <c r="C576">
        <f>IF('Ctrl+V'!P551=1,'Ctrl+V'!C$2:L552,0)</f>
        <v>0</v>
      </c>
      <c r="D576" t="e">
        <f>VLOOKUP('Ctrl+V'!D551,DATA!$D$1:$E$600,2,0)</f>
        <v>#N/A</v>
      </c>
      <c r="E576" s="9">
        <f>IF('Ctrl+V'!P551=1,'Ctrl+V'!$E551:$L552,0)</f>
        <v>0</v>
      </c>
      <c r="F576" s="9">
        <f>IF('Ctrl+V'!P551=1,'Ctrl+V'!$F551:$L552,0)</f>
        <v>0</v>
      </c>
      <c r="G576">
        <f>IF('Ctrl+V'!P551=1,'Ctrl+V'!$G551:$L552,0)</f>
        <v>0</v>
      </c>
      <c r="H576">
        <f>IF('Ctrl+V'!P551=1,'Ctrl+V'!$H551:$L552,0)</f>
        <v>0</v>
      </c>
      <c r="I576" t="e">
        <f>VLOOKUP('Ctrl+V'!I551,DATA!$G$1:$H$601,2,0)</f>
        <v>#N/A</v>
      </c>
      <c r="J576" s="9">
        <f>IF('Ctrl+V'!P551=1,'Ctrl+V'!$J551:$L552,0)</f>
        <v>0</v>
      </c>
      <c r="K576" s="9">
        <f>IF('Ctrl+V'!P551=1,'Ctrl+V'!$K551:$L552,0)</f>
        <v>0</v>
      </c>
      <c r="L576">
        <f>IF('Ctrl+V'!P551=1,'Ctrl+V'!$L551:$L552,0)</f>
        <v>0</v>
      </c>
      <c r="M576">
        <f>IF('Ctrl+V'!P551=1,'Ctrl+V'!$M551:$M552,0)</f>
        <v>0</v>
      </c>
      <c r="N576">
        <f>IF('Ctrl+V'!P551=1,'Ctrl+V'!$N551:$N552,0)</f>
        <v>0</v>
      </c>
      <c r="O576">
        <f t="shared" si="21"/>
        <v>0</v>
      </c>
      <c r="P576" t="str">
        <f t="shared" si="22"/>
        <v/>
      </c>
      <c r="Q576" t="str">
        <f>IF(P576="","",MAX(Q$1:Q575)+1)</f>
        <v/>
      </c>
      <c r="R576">
        <f>IF('Ctrl+V'!P551=1,'Ctrl+V'!$O551:$O552,0)</f>
        <v>0</v>
      </c>
    </row>
    <row r="577" spans="1:18" x14ac:dyDescent="0.25">
      <c r="A577">
        <f>IF('Ctrl+V'!P552=1,'Ctrl+V'!$A552:$L553,0)</f>
        <v>0</v>
      </c>
      <c r="B577" t="e">
        <f>VLOOKUP('Ctrl+V'!B552,DATA!$A$1:$B$600,2,0)</f>
        <v>#N/A</v>
      </c>
      <c r="C577">
        <f>IF('Ctrl+V'!P552=1,'Ctrl+V'!C$2:L553,0)</f>
        <v>0</v>
      </c>
      <c r="D577" t="e">
        <f>VLOOKUP('Ctrl+V'!D552,DATA!$D$1:$E$600,2,0)</f>
        <v>#N/A</v>
      </c>
      <c r="E577" s="9">
        <f>IF('Ctrl+V'!P552=1,'Ctrl+V'!$E552:$L553,0)</f>
        <v>0</v>
      </c>
      <c r="F577" s="9">
        <f>IF('Ctrl+V'!P552=1,'Ctrl+V'!$F552:$L553,0)</f>
        <v>0</v>
      </c>
      <c r="G577">
        <f>IF('Ctrl+V'!P552=1,'Ctrl+V'!$G552:$L553,0)</f>
        <v>0</v>
      </c>
      <c r="H577">
        <f>IF('Ctrl+V'!P552=1,'Ctrl+V'!$H552:$L553,0)</f>
        <v>0</v>
      </c>
      <c r="I577" t="e">
        <f>VLOOKUP('Ctrl+V'!I552,DATA!$G$1:$H$601,2,0)</f>
        <v>#N/A</v>
      </c>
      <c r="J577" s="9">
        <f>IF('Ctrl+V'!P552=1,'Ctrl+V'!$J552:$L553,0)</f>
        <v>0</v>
      </c>
      <c r="K577" s="9">
        <f>IF('Ctrl+V'!P552=1,'Ctrl+V'!$K552:$L553,0)</f>
        <v>0</v>
      </c>
      <c r="L577">
        <f>IF('Ctrl+V'!P552=1,'Ctrl+V'!$L552:$L553,0)</f>
        <v>0</v>
      </c>
      <c r="M577">
        <f>IF('Ctrl+V'!P552=1,'Ctrl+V'!$M552:$M553,0)</f>
        <v>0</v>
      </c>
      <c r="N577">
        <f>IF('Ctrl+V'!P552=1,'Ctrl+V'!$N552:$N553,0)</f>
        <v>0</v>
      </c>
      <c r="O577">
        <f t="shared" si="21"/>
        <v>0</v>
      </c>
      <c r="P577" t="str">
        <f t="shared" si="22"/>
        <v/>
      </c>
      <c r="Q577" t="str">
        <f>IF(P577="","",MAX(Q$1:Q576)+1)</f>
        <v/>
      </c>
      <c r="R577">
        <f>IF('Ctrl+V'!P552=1,'Ctrl+V'!$O552:$O553,0)</f>
        <v>0</v>
      </c>
    </row>
    <row r="578" spans="1:18" x14ac:dyDescent="0.25">
      <c r="A578">
        <f>IF('Ctrl+V'!P553=1,'Ctrl+V'!$A553:$L554,0)</f>
        <v>0</v>
      </c>
      <c r="B578" t="e">
        <f>VLOOKUP('Ctrl+V'!B553,DATA!$A$1:$B$600,2,0)</f>
        <v>#N/A</v>
      </c>
      <c r="C578">
        <f>IF('Ctrl+V'!P553=1,'Ctrl+V'!C$2:L554,0)</f>
        <v>0</v>
      </c>
      <c r="D578" t="e">
        <f>VLOOKUP('Ctrl+V'!D553,DATA!$D$1:$E$600,2,0)</f>
        <v>#N/A</v>
      </c>
      <c r="E578" s="9">
        <f>IF('Ctrl+V'!P553=1,'Ctrl+V'!$E553:$L554,0)</f>
        <v>0</v>
      </c>
      <c r="F578" s="9">
        <f>IF('Ctrl+V'!P553=1,'Ctrl+V'!$F553:$L554,0)</f>
        <v>0</v>
      </c>
      <c r="G578">
        <f>IF('Ctrl+V'!P553=1,'Ctrl+V'!$G553:$L554,0)</f>
        <v>0</v>
      </c>
      <c r="H578">
        <f>IF('Ctrl+V'!P553=1,'Ctrl+V'!$H553:$L554,0)</f>
        <v>0</v>
      </c>
      <c r="I578" t="e">
        <f>VLOOKUP('Ctrl+V'!I553,DATA!$G$1:$H$601,2,0)</f>
        <v>#N/A</v>
      </c>
      <c r="J578" s="9">
        <f>IF('Ctrl+V'!P553=1,'Ctrl+V'!$J553:$L554,0)</f>
        <v>0</v>
      </c>
      <c r="K578" s="9">
        <f>IF('Ctrl+V'!P553=1,'Ctrl+V'!$K553:$L554,0)</f>
        <v>0</v>
      </c>
      <c r="L578">
        <f>IF('Ctrl+V'!P553=1,'Ctrl+V'!$L553:$L554,0)</f>
        <v>0</v>
      </c>
      <c r="M578">
        <f>IF('Ctrl+V'!P553=1,'Ctrl+V'!$M553:$M554,0)</f>
        <v>0</v>
      </c>
      <c r="N578">
        <f>IF('Ctrl+V'!P553=1,'Ctrl+V'!$N553:$N554,0)</f>
        <v>0</v>
      </c>
      <c r="O578">
        <f t="shared" si="21"/>
        <v>0</v>
      </c>
      <c r="P578" t="str">
        <f t="shared" si="22"/>
        <v/>
      </c>
      <c r="Q578" t="str">
        <f>IF(P578="","",MAX(Q$1:Q577)+1)</f>
        <v/>
      </c>
      <c r="R578">
        <f>IF('Ctrl+V'!P553=1,'Ctrl+V'!$O553:$O554,0)</f>
        <v>0</v>
      </c>
    </row>
    <row r="579" spans="1:18" x14ac:dyDescent="0.25">
      <c r="A579">
        <f>IF('Ctrl+V'!P554=1,'Ctrl+V'!$A554:$L555,0)</f>
        <v>0</v>
      </c>
      <c r="B579" t="e">
        <f>VLOOKUP('Ctrl+V'!B554,DATA!$A$1:$B$600,2,0)</f>
        <v>#N/A</v>
      </c>
      <c r="C579">
        <f>IF('Ctrl+V'!P554=1,'Ctrl+V'!C$2:L555,0)</f>
        <v>0</v>
      </c>
      <c r="D579" t="e">
        <f>VLOOKUP('Ctrl+V'!D554,DATA!$D$1:$E$600,2,0)</f>
        <v>#N/A</v>
      </c>
      <c r="E579" s="9">
        <f>IF('Ctrl+V'!P554=1,'Ctrl+V'!$E554:$L555,0)</f>
        <v>0</v>
      </c>
      <c r="F579" s="9">
        <f>IF('Ctrl+V'!P554=1,'Ctrl+V'!$F554:$L555,0)</f>
        <v>0</v>
      </c>
      <c r="G579">
        <f>IF('Ctrl+V'!P554=1,'Ctrl+V'!$G554:$L555,0)</f>
        <v>0</v>
      </c>
      <c r="H579">
        <f>IF('Ctrl+V'!P554=1,'Ctrl+V'!$H554:$L555,0)</f>
        <v>0</v>
      </c>
      <c r="I579" t="e">
        <f>VLOOKUP('Ctrl+V'!I554,DATA!$G$1:$H$601,2,0)</f>
        <v>#N/A</v>
      </c>
      <c r="J579" s="9">
        <f>IF('Ctrl+V'!P554=1,'Ctrl+V'!$J554:$L555,0)</f>
        <v>0</v>
      </c>
      <c r="K579" s="9">
        <f>IF('Ctrl+V'!P554=1,'Ctrl+V'!$K554:$L555,0)</f>
        <v>0</v>
      </c>
      <c r="L579">
        <f>IF('Ctrl+V'!P554=1,'Ctrl+V'!$L554:$L555,0)</f>
        <v>0</v>
      </c>
      <c r="M579">
        <f>IF('Ctrl+V'!P554=1,'Ctrl+V'!$M554:$M555,0)</f>
        <v>0</v>
      </c>
      <c r="N579">
        <f>IF('Ctrl+V'!P554=1,'Ctrl+V'!$N554:$N555,0)</f>
        <v>0</v>
      </c>
      <c r="O579">
        <f t="shared" si="21"/>
        <v>0</v>
      </c>
      <c r="P579" t="str">
        <f t="shared" si="22"/>
        <v/>
      </c>
      <c r="Q579" t="str">
        <f>IF(P579="","",MAX(Q$1:Q578)+1)</f>
        <v/>
      </c>
      <c r="R579">
        <f>IF('Ctrl+V'!P554=1,'Ctrl+V'!$O554:$O555,0)</f>
        <v>0</v>
      </c>
    </row>
    <row r="580" spans="1:18" x14ac:dyDescent="0.25">
      <c r="A580">
        <f>IF('Ctrl+V'!P555=1,'Ctrl+V'!$A555:$L556,0)</f>
        <v>0</v>
      </c>
      <c r="B580" t="e">
        <f>VLOOKUP('Ctrl+V'!B555,DATA!$A$1:$B$600,2,0)</f>
        <v>#N/A</v>
      </c>
      <c r="C580">
        <f>IF('Ctrl+V'!P555=1,'Ctrl+V'!C$2:L556,0)</f>
        <v>0</v>
      </c>
      <c r="D580" t="e">
        <f>VLOOKUP('Ctrl+V'!D555,DATA!$D$1:$E$600,2,0)</f>
        <v>#N/A</v>
      </c>
      <c r="E580" s="9">
        <f>IF('Ctrl+V'!P555=1,'Ctrl+V'!$E555:$L556,0)</f>
        <v>0</v>
      </c>
      <c r="F580" s="9">
        <f>IF('Ctrl+V'!P555=1,'Ctrl+V'!$F555:$L556,0)</f>
        <v>0</v>
      </c>
      <c r="G580">
        <f>IF('Ctrl+V'!P555=1,'Ctrl+V'!$G555:$L556,0)</f>
        <v>0</v>
      </c>
      <c r="H580">
        <f>IF('Ctrl+V'!P555=1,'Ctrl+V'!$H555:$L556,0)</f>
        <v>0</v>
      </c>
      <c r="I580" t="e">
        <f>VLOOKUP('Ctrl+V'!I555,DATA!$G$1:$H$601,2,0)</f>
        <v>#N/A</v>
      </c>
      <c r="J580" s="9">
        <f>IF('Ctrl+V'!P555=1,'Ctrl+V'!$J555:$L556,0)</f>
        <v>0</v>
      </c>
      <c r="K580" s="9">
        <f>IF('Ctrl+V'!P555=1,'Ctrl+V'!$K555:$L556,0)</f>
        <v>0</v>
      </c>
      <c r="L580">
        <f>IF('Ctrl+V'!P555=1,'Ctrl+V'!$L555:$L556,0)</f>
        <v>0</v>
      </c>
      <c r="M580">
        <f>IF('Ctrl+V'!P555=1,'Ctrl+V'!$M555:$M556,0)</f>
        <v>0</v>
      </c>
      <c r="N580">
        <f>IF('Ctrl+V'!P555=1,'Ctrl+V'!$N555:$N556,0)</f>
        <v>0</v>
      </c>
      <c r="O580">
        <f t="shared" ref="O580:O643" si="23">IF(A580&gt;0,1,0)</f>
        <v>0</v>
      </c>
      <c r="P580" t="str">
        <f t="shared" ref="P580:P643" si="24">IF(O580=0,"",O580)</f>
        <v/>
      </c>
      <c r="Q580" t="str">
        <f>IF(P580="","",MAX(Q$1:Q579)+1)</f>
        <v/>
      </c>
      <c r="R580">
        <f>IF('Ctrl+V'!P555=1,'Ctrl+V'!$O555:$O556,0)</f>
        <v>0</v>
      </c>
    </row>
    <row r="581" spans="1:18" x14ac:dyDescent="0.25">
      <c r="A581">
        <f>IF('Ctrl+V'!P556=1,'Ctrl+V'!$A556:$L557,0)</f>
        <v>0</v>
      </c>
      <c r="B581" t="e">
        <f>VLOOKUP('Ctrl+V'!B556,DATA!$A$1:$B$600,2,0)</f>
        <v>#N/A</v>
      </c>
      <c r="C581">
        <f>IF('Ctrl+V'!P556=1,'Ctrl+V'!C$2:L557,0)</f>
        <v>0</v>
      </c>
      <c r="D581" t="e">
        <f>VLOOKUP('Ctrl+V'!D556,DATA!$D$1:$E$600,2,0)</f>
        <v>#N/A</v>
      </c>
      <c r="E581" s="9">
        <f>IF('Ctrl+V'!P556=1,'Ctrl+V'!$E556:$L557,0)</f>
        <v>0</v>
      </c>
      <c r="F581" s="9">
        <f>IF('Ctrl+V'!P556=1,'Ctrl+V'!$F556:$L557,0)</f>
        <v>0</v>
      </c>
      <c r="G581">
        <f>IF('Ctrl+V'!P556=1,'Ctrl+V'!$G556:$L557,0)</f>
        <v>0</v>
      </c>
      <c r="H581">
        <f>IF('Ctrl+V'!P556=1,'Ctrl+V'!$H556:$L557,0)</f>
        <v>0</v>
      </c>
      <c r="I581" t="e">
        <f>VLOOKUP('Ctrl+V'!I556,DATA!$G$1:$H$601,2,0)</f>
        <v>#N/A</v>
      </c>
      <c r="J581" s="9">
        <f>IF('Ctrl+V'!P556=1,'Ctrl+V'!$J556:$L557,0)</f>
        <v>0</v>
      </c>
      <c r="K581" s="9">
        <f>IF('Ctrl+V'!P556=1,'Ctrl+V'!$K556:$L557,0)</f>
        <v>0</v>
      </c>
      <c r="L581">
        <f>IF('Ctrl+V'!P556=1,'Ctrl+V'!$L556:$L557,0)</f>
        <v>0</v>
      </c>
      <c r="M581">
        <f>IF('Ctrl+V'!P556=1,'Ctrl+V'!$M556:$M557,0)</f>
        <v>0</v>
      </c>
      <c r="N581">
        <f>IF('Ctrl+V'!P556=1,'Ctrl+V'!$N556:$N557,0)</f>
        <v>0</v>
      </c>
      <c r="O581">
        <f t="shared" si="23"/>
        <v>0</v>
      </c>
      <c r="P581" t="str">
        <f t="shared" si="24"/>
        <v/>
      </c>
      <c r="Q581" t="str">
        <f>IF(P581="","",MAX(Q$1:Q580)+1)</f>
        <v/>
      </c>
      <c r="R581">
        <f>IF('Ctrl+V'!P556=1,'Ctrl+V'!$O556:$O557,0)</f>
        <v>0</v>
      </c>
    </row>
    <row r="582" spans="1:18" x14ac:dyDescent="0.25">
      <c r="A582">
        <f>IF('Ctrl+V'!P557=1,'Ctrl+V'!$A557:$L558,0)</f>
        <v>0</v>
      </c>
      <c r="B582" t="e">
        <f>VLOOKUP('Ctrl+V'!B557,DATA!$A$1:$B$600,2,0)</f>
        <v>#N/A</v>
      </c>
      <c r="C582">
        <f>IF('Ctrl+V'!P557=1,'Ctrl+V'!C$2:L558,0)</f>
        <v>0</v>
      </c>
      <c r="D582" t="e">
        <f>VLOOKUP('Ctrl+V'!D557,DATA!$D$1:$E$600,2,0)</f>
        <v>#N/A</v>
      </c>
      <c r="E582" s="9">
        <f>IF('Ctrl+V'!P557=1,'Ctrl+V'!$E557:$L558,0)</f>
        <v>0</v>
      </c>
      <c r="F582" s="9">
        <f>IF('Ctrl+V'!P557=1,'Ctrl+V'!$F557:$L558,0)</f>
        <v>0</v>
      </c>
      <c r="G582">
        <f>IF('Ctrl+V'!P557=1,'Ctrl+V'!$G557:$L558,0)</f>
        <v>0</v>
      </c>
      <c r="H582">
        <f>IF('Ctrl+V'!P557=1,'Ctrl+V'!$H557:$L558,0)</f>
        <v>0</v>
      </c>
      <c r="I582" t="e">
        <f>VLOOKUP('Ctrl+V'!I557,DATA!$G$1:$H$601,2,0)</f>
        <v>#N/A</v>
      </c>
      <c r="J582" s="9">
        <f>IF('Ctrl+V'!P557=1,'Ctrl+V'!$J557:$L558,0)</f>
        <v>0</v>
      </c>
      <c r="K582" s="9">
        <f>IF('Ctrl+V'!P557=1,'Ctrl+V'!$K557:$L558,0)</f>
        <v>0</v>
      </c>
      <c r="L582">
        <f>IF('Ctrl+V'!P557=1,'Ctrl+V'!$L557:$L558,0)</f>
        <v>0</v>
      </c>
      <c r="M582">
        <f>IF('Ctrl+V'!P557=1,'Ctrl+V'!$M557:$M558,0)</f>
        <v>0</v>
      </c>
      <c r="N582">
        <f>IF('Ctrl+V'!P557=1,'Ctrl+V'!$N557:$N558,0)</f>
        <v>0</v>
      </c>
      <c r="O582">
        <f t="shared" si="23"/>
        <v>0</v>
      </c>
      <c r="P582" t="str">
        <f t="shared" si="24"/>
        <v/>
      </c>
      <c r="Q582" t="str">
        <f>IF(P582="","",MAX(Q$1:Q581)+1)</f>
        <v/>
      </c>
      <c r="R582">
        <f>IF('Ctrl+V'!P557=1,'Ctrl+V'!$O557:$O558,0)</f>
        <v>0</v>
      </c>
    </row>
    <row r="583" spans="1:18" x14ac:dyDescent="0.25">
      <c r="A583">
        <f>IF('Ctrl+V'!P558=1,'Ctrl+V'!$A558:$L559,0)</f>
        <v>0</v>
      </c>
      <c r="B583" t="e">
        <f>VLOOKUP('Ctrl+V'!B558,DATA!$A$1:$B$600,2,0)</f>
        <v>#N/A</v>
      </c>
      <c r="C583">
        <f>IF('Ctrl+V'!P558=1,'Ctrl+V'!C$2:L559,0)</f>
        <v>0</v>
      </c>
      <c r="D583" t="e">
        <f>VLOOKUP('Ctrl+V'!D558,DATA!$D$1:$E$600,2,0)</f>
        <v>#N/A</v>
      </c>
      <c r="E583" s="9">
        <f>IF('Ctrl+V'!P558=1,'Ctrl+V'!$E558:$L559,0)</f>
        <v>0</v>
      </c>
      <c r="F583" s="9">
        <f>IF('Ctrl+V'!P558=1,'Ctrl+V'!$F558:$L559,0)</f>
        <v>0</v>
      </c>
      <c r="G583">
        <f>IF('Ctrl+V'!P558=1,'Ctrl+V'!$G558:$L559,0)</f>
        <v>0</v>
      </c>
      <c r="H583">
        <f>IF('Ctrl+V'!P558=1,'Ctrl+V'!$H558:$L559,0)</f>
        <v>0</v>
      </c>
      <c r="I583" t="e">
        <f>VLOOKUP('Ctrl+V'!I558,DATA!$G$1:$H$601,2,0)</f>
        <v>#N/A</v>
      </c>
      <c r="J583" s="9">
        <f>IF('Ctrl+V'!P558=1,'Ctrl+V'!$J558:$L559,0)</f>
        <v>0</v>
      </c>
      <c r="K583" s="9">
        <f>IF('Ctrl+V'!P558=1,'Ctrl+V'!$K558:$L559,0)</f>
        <v>0</v>
      </c>
      <c r="L583">
        <f>IF('Ctrl+V'!P558=1,'Ctrl+V'!$L558:$L559,0)</f>
        <v>0</v>
      </c>
      <c r="M583">
        <f>IF('Ctrl+V'!P558=1,'Ctrl+V'!$M558:$M559,0)</f>
        <v>0</v>
      </c>
      <c r="N583">
        <f>IF('Ctrl+V'!P558=1,'Ctrl+V'!$N558:$N559,0)</f>
        <v>0</v>
      </c>
      <c r="O583">
        <f t="shared" si="23"/>
        <v>0</v>
      </c>
      <c r="P583" t="str">
        <f t="shared" si="24"/>
        <v/>
      </c>
      <c r="Q583" t="str">
        <f>IF(P583="","",MAX(Q$1:Q582)+1)</f>
        <v/>
      </c>
      <c r="R583">
        <f>IF('Ctrl+V'!P558=1,'Ctrl+V'!$O558:$O559,0)</f>
        <v>0</v>
      </c>
    </row>
    <row r="584" spans="1:18" x14ac:dyDescent="0.25">
      <c r="A584">
        <f>IF('Ctrl+V'!P559=1,'Ctrl+V'!$A559:$L560,0)</f>
        <v>0</v>
      </c>
      <c r="B584" t="e">
        <f>VLOOKUP('Ctrl+V'!B559,DATA!$A$1:$B$600,2,0)</f>
        <v>#N/A</v>
      </c>
      <c r="C584">
        <f>IF('Ctrl+V'!P559=1,'Ctrl+V'!C$2:L560,0)</f>
        <v>0</v>
      </c>
      <c r="D584" t="e">
        <f>VLOOKUP('Ctrl+V'!D559,DATA!$D$1:$E$600,2,0)</f>
        <v>#N/A</v>
      </c>
      <c r="E584" s="9">
        <f>IF('Ctrl+V'!P559=1,'Ctrl+V'!$E559:$L560,0)</f>
        <v>0</v>
      </c>
      <c r="F584" s="9">
        <f>IF('Ctrl+V'!P559=1,'Ctrl+V'!$F559:$L560,0)</f>
        <v>0</v>
      </c>
      <c r="G584">
        <f>IF('Ctrl+V'!P559=1,'Ctrl+V'!$G559:$L560,0)</f>
        <v>0</v>
      </c>
      <c r="H584">
        <f>IF('Ctrl+V'!P559=1,'Ctrl+V'!$H559:$L560,0)</f>
        <v>0</v>
      </c>
      <c r="I584" t="e">
        <f>VLOOKUP('Ctrl+V'!I559,DATA!$G$1:$H$601,2,0)</f>
        <v>#N/A</v>
      </c>
      <c r="J584" s="9">
        <f>IF('Ctrl+V'!P559=1,'Ctrl+V'!$J559:$L560,0)</f>
        <v>0</v>
      </c>
      <c r="K584" s="9">
        <f>IF('Ctrl+V'!P559=1,'Ctrl+V'!$K559:$L560,0)</f>
        <v>0</v>
      </c>
      <c r="L584">
        <f>IF('Ctrl+V'!P559=1,'Ctrl+V'!$L559:$L560,0)</f>
        <v>0</v>
      </c>
      <c r="M584">
        <f>IF('Ctrl+V'!P559=1,'Ctrl+V'!$M559:$M560,0)</f>
        <v>0</v>
      </c>
      <c r="N584">
        <f>IF('Ctrl+V'!P559=1,'Ctrl+V'!$N559:$N560,0)</f>
        <v>0</v>
      </c>
      <c r="O584">
        <f t="shared" si="23"/>
        <v>0</v>
      </c>
      <c r="P584" t="str">
        <f t="shared" si="24"/>
        <v/>
      </c>
      <c r="Q584" t="str">
        <f>IF(P584="","",MAX(Q$1:Q583)+1)</f>
        <v/>
      </c>
      <c r="R584">
        <f>IF('Ctrl+V'!P559=1,'Ctrl+V'!$O559:$O560,0)</f>
        <v>0</v>
      </c>
    </row>
    <row r="585" spans="1:18" x14ac:dyDescent="0.25">
      <c r="A585">
        <f>IF('Ctrl+V'!P560=1,'Ctrl+V'!$A560:$L561,0)</f>
        <v>0</v>
      </c>
      <c r="B585" t="e">
        <f>VLOOKUP('Ctrl+V'!B560,DATA!$A$1:$B$600,2,0)</f>
        <v>#N/A</v>
      </c>
      <c r="C585">
        <f>IF('Ctrl+V'!P560=1,'Ctrl+V'!C$2:L561,0)</f>
        <v>0</v>
      </c>
      <c r="D585" t="e">
        <f>VLOOKUP('Ctrl+V'!D560,DATA!$D$1:$E$600,2,0)</f>
        <v>#N/A</v>
      </c>
      <c r="E585" s="9">
        <f>IF('Ctrl+V'!P560=1,'Ctrl+V'!$E560:$L561,0)</f>
        <v>0</v>
      </c>
      <c r="F585" s="9">
        <f>IF('Ctrl+V'!P560=1,'Ctrl+V'!$F560:$L561,0)</f>
        <v>0</v>
      </c>
      <c r="G585">
        <f>IF('Ctrl+V'!P560=1,'Ctrl+V'!$G560:$L561,0)</f>
        <v>0</v>
      </c>
      <c r="H585">
        <f>IF('Ctrl+V'!P560=1,'Ctrl+V'!$H560:$L561,0)</f>
        <v>0</v>
      </c>
      <c r="I585" t="e">
        <f>VLOOKUP('Ctrl+V'!I560,DATA!$G$1:$H$601,2,0)</f>
        <v>#N/A</v>
      </c>
      <c r="J585" s="9">
        <f>IF('Ctrl+V'!P560=1,'Ctrl+V'!$J560:$L561,0)</f>
        <v>0</v>
      </c>
      <c r="K585" s="9">
        <f>IF('Ctrl+V'!P560=1,'Ctrl+V'!$K560:$L561,0)</f>
        <v>0</v>
      </c>
      <c r="L585">
        <f>IF('Ctrl+V'!P560=1,'Ctrl+V'!$L560:$L561,0)</f>
        <v>0</v>
      </c>
      <c r="M585">
        <f>IF('Ctrl+V'!P560=1,'Ctrl+V'!$M560:$M561,0)</f>
        <v>0</v>
      </c>
      <c r="N585">
        <f>IF('Ctrl+V'!P560=1,'Ctrl+V'!$N560:$N561,0)</f>
        <v>0</v>
      </c>
      <c r="O585">
        <f t="shared" si="23"/>
        <v>0</v>
      </c>
      <c r="P585" t="str">
        <f t="shared" si="24"/>
        <v/>
      </c>
      <c r="Q585" t="str">
        <f>IF(P585="","",MAX(Q$1:Q584)+1)</f>
        <v/>
      </c>
      <c r="R585">
        <f>IF('Ctrl+V'!P560=1,'Ctrl+V'!$O560:$O561,0)</f>
        <v>0</v>
      </c>
    </row>
    <row r="586" spans="1:18" x14ac:dyDescent="0.25">
      <c r="A586">
        <f>IF('Ctrl+V'!P561=1,'Ctrl+V'!$A561:$L562,0)</f>
        <v>0</v>
      </c>
      <c r="B586" t="e">
        <f>VLOOKUP('Ctrl+V'!B561,DATA!$A$1:$B$600,2,0)</f>
        <v>#N/A</v>
      </c>
      <c r="C586">
        <f>IF('Ctrl+V'!P561=1,'Ctrl+V'!C$2:L562,0)</f>
        <v>0</v>
      </c>
      <c r="D586" t="e">
        <f>VLOOKUP('Ctrl+V'!D561,DATA!$D$1:$E$600,2,0)</f>
        <v>#N/A</v>
      </c>
      <c r="E586" s="9">
        <f>IF('Ctrl+V'!P561=1,'Ctrl+V'!$E561:$L562,0)</f>
        <v>0</v>
      </c>
      <c r="F586" s="9">
        <f>IF('Ctrl+V'!P561=1,'Ctrl+V'!$F561:$L562,0)</f>
        <v>0</v>
      </c>
      <c r="G586">
        <f>IF('Ctrl+V'!P561=1,'Ctrl+V'!$G561:$L562,0)</f>
        <v>0</v>
      </c>
      <c r="H586">
        <f>IF('Ctrl+V'!P561=1,'Ctrl+V'!$H561:$L562,0)</f>
        <v>0</v>
      </c>
      <c r="I586" t="e">
        <f>VLOOKUP('Ctrl+V'!I561,DATA!$G$1:$H$601,2,0)</f>
        <v>#N/A</v>
      </c>
      <c r="J586" s="9">
        <f>IF('Ctrl+V'!P561=1,'Ctrl+V'!$J561:$L562,0)</f>
        <v>0</v>
      </c>
      <c r="K586" s="9">
        <f>IF('Ctrl+V'!P561=1,'Ctrl+V'!$K561:$L562,0)</f>
        <v>0</v>
      </c>
      <c r="L586">
        <f>IF('Ctrl+V'!P561=1,'Ctrl+V'!$L561:$L562,0)</f>
        <v>0</v>
      </c>
      <c r="M586">
        <f>IF('Ctrl+V'!P561=1,'Ctrl+V'!$M561:$M562,0)</f>
        <v>0</v>
      </c>
      <c r="N586">
        <f>IF('Ctrl+V'!P561=1,'Ctrl+V'!$N561:$N562,0)</f>
        <v>0</v>
      </c>
      <c r="O586">
        <f t="shared" si="23"/>
        <v>0</v>
      </c>
      <c r="P586" t="str">
        <f t="shared" si="24"/>
        <v/>
      </c>
      <c r="Q586" t="str">
        <f>IF(P586="","",MAX(Q$1:Q585)+1)</f>
        <v/>
      </c>
      <c r="R586">
        <f>IF('Ctrl+V'!P561=1,'Ctrl+V'!$O561:$O562,0)</f>
        <v>0</v>
      </c>
    </row>
    <row r="587" spans="1:18" x14ac:dyDescent="0.25">
      <c r="A587">
        <f>IF('Ctrl+V'!P562=1,'Ctrl+V'!$A562:$L563,0)</f>
        <v>0</v>
      </c>
      <c r="B587" t="e">
        <f>VLOOKUP('Ctrl+V'!B562,DATA!$A$1:$B$600,2,0)</f>
        <v>#N/A</v>
      </c>
      <c r="C587">
        <f>IF('Ctrl+V'!P562=1,'Ctrl+V'!C$2:L563,0)</f>
        <v>0</v>
      </c>
      <c r="D587" t="e">
        <f>VLOOKUP('Ctrl+V'!D562,DATA!$D$1:$E$600,2,0)</f>
        <v>#N/A</v>
      </c>
      <c r="E587" s="9">
        <f>IF('Ctrl+V'!P562=1,'Ctrl+V'!$E562:$L563,0)</f>
        <v>0</v>
      </c>
      <c r="F587" s="9">
        <f>IF('Ctrl+V'!P562=1,'Ctrl+V'!$F562:$L563,0)</f>
        <v>0</v>
      </c>
      <c r="G587">
        <f>IF('Ctrl+V'!P562=1,'Ctrl+V'!$G562:$L563,0)</f>
        <v>0</v>
      </c>
      <c r="H587">
        <f>IF('Ctrl+V'!P562=1,'Ctrl+V'!$H562:$L563,0)</f>
        <v>0</v>
      </c>
      <c r="I587" t="e">
        <f>VLOOKUP('Ctrl+V'!I562,DATA!$G$1:$H$601,2,0)</f>
        <v>#N/A</v>
      </c>
      <c r="J587" s="9">
        <f>IF('Ctrl+V'!P562=1,'Ctrl+V'!$J562:$L563,0)</f>
        <v>0</v>
      </c>
      <c r="K587" s="9">
        <f>IF('Ctrl+V'!P562=1,'Ctrl+V'!$K562:$L563,0)</f>
        <v>0</v>
      </c>
      <c r="L587">
        <f>IF('Ctrl+V'!P562=1,'Ctrl+V'!$L562:$L563,0)</f>
        <v>0</v>
      </c>
      <c r="M587">
        <f>IF('Ctrl+V'!P562=1,'Ctrl+V'!$M562:$M563,0)</f>
        <v>0</v>
      </c>
      <c r="N587">
        <f>IF('Ctrl+V'!P562=1,'Ctrl+V'!$N562:$N563,0)</f>
        <v>0</v>
      </c>
      <c r="O587">
        <f t="shared" si="23"/>
        <v>0</v>
      </c>
      <c r="P587" t="str">
        <f t="shared" si="24"/>
        <v/>
      </c>
      <c r="Q587" t="str">
        <f>IF(P587="","",MAX(Q$1:Q586)+1)</f>
        <v/>
      </c>
      <c r="R587">
        <f>IF('Ctrl+V'!P562=1,'Ctrl+V'!$O562:$O563,0)</f>
        <v>0</v>
      </c>
    </row>
    <row r="588" spans="1:18" x14ac:dyDescent="0.25">
      <c r="A588">
        <f>IF('Ctrl+V'!P563=1,'Ctrl+V'!$A563:$L564,0)</f>
        <v>0</v>
      </c>
      <c r="B588" t="e">
        <f>VLOOKUP('Ctrl+V'!B563,DATA!$A$1:$B$600,2,0)</f>
        <v>#N/A</v>
      </c>
      <c r="C588">
        <f>IF('Ctrl+V'!P563=1,'Ctrl+V'!C$2:L564,0)</f>
        <v>0</v>
      </c>
      <c r="D588" t="e">
        <f>VLOOKUP('Ctrl+V'!D563,DATA!$D$1:$E$600,2,0)</f>
        <v>#N/A</v>
      </c>
      <c r="E588" s="9">
        <f>IF('Ctrl+V'!P563=1,'Ctrl+V'!$E563:$L564,0)</f>
        <v>0</v>
      </c>
      <c r="F588" s="9">
        <f>IF('Ctrl+V'!P563=1,'Ctrl+V'!$F563:$L564,0)</f>
        <v>0</v>
      </c>
      <c r="G588">
        <f>IF('Ctrl+V'!P563=1,'Ctrl+V'!$G563:$L564,0)</f>
        <v>0</v>
      </c>
      <c r="H588">
        <f>IF('Ctrl+V'!P563=1,'Ctrl+V'!$H563:$L564,0)</f>
        <v>0</v>
      </c>
      <c r="I588" t="e">
        <f>VLOOKUP('Ctrl+V'!I563,DATA!$G$1:$H$601,2,0)</f>
        <v>#N/A</v>
      </c>
      <c r="J588" s="9">
        <f>IF('Ctrl+V'!P563=1,'Ctrl+V'!$J563:$L564,0)</f>
        <v>0</v>
      </c>
      <c r="K588" s="9">
        <f>IF('Ctrl+V'!P563=1,'Ctrl+V'!$K563:$L564,0)</f>
        <v>0</v>
      </c>
      <c r="L588">
        <f>IF('Ctrl+V'!P563=1,'Ctrl+V'!$L563:$L564,0)</f>
        <v>0</v>
      </c>
      <c r="M588">
        <f>IF('Ctrl+V'!P563=1,'Ctrl+V'!$M563:$M564,0)</f>
        <v>0</v>
      </c>
      <c r="N588">
        <f>IF('Ctrl+V'!P563=1,'Ctrl+V'!$N563:$N564,0)</f>
        <v>0</v>
      </c>
      <c r="O588">
        <f t="shared" si="23"/>
        <v>0</v>
      </c>
      <c r="P588" t="str">
        <f t="shared" si="24"/>
        <v/>
      </c>
      <c r="Q588" t="str">
        <f>IF(P588="","",MAX(Q$1:Q587)+1)</f>
        <v/>
      </c>
      <c r="R588">
        <f>IF('Ctrl+V'!P563=1,'Ctrl+V'!$O563:$O564,0)</f>
        <v>0</v>
      </c>
    </row>
    <row r="589" spans="1:18" x14ac:dyDescent="0.25">
      <c r="A589">
        <f>IF('Ctrl+V'!P564=1,'Ctrl+V'!$A564:$L565,0)</f>
        <v>0</v>
      </c>
      <c r="B589" t="e">
        <f>VLOOKUP('Ctrl+V'!B564,DATA!$A$1:$B$600,2,0)</f>
        <v>#N/A</v>
      </c>
      <c r="C589">
        <f>IF('Ctrl+V'!P564=1,'Ctrl+V'!C$2:L565,0)</f>
        <v>0</v>
      </c>
      <c r="D589" t="e">
        <f>VLOOKUP('Ctrl+V'!D564,DATA!$D$1:$E$600,2,0)</f>
        <v>#N/A</v>
      </c>
      <c r="E589" s="9">
        <f>IF('Ctrl+V'!P564=1,'Ctrl+V'!$E564:$L565,0)</f>
        <v>0</v>
      </c>
      <c r="F589" s="9">
        <f>IF('Ctrl+V'!P564=1,'Ctrl+V'!$F564:$L565,0)</f>
        <v>0</v>
      </c>
      <c r="G589">
        <f>IF('Ctrl+V'!P564=1,'Ctrl+V'!$G564:$L565,0)</f>
        <v>0</v>
      </c>
      <c r="H589">
        <f>IF('Ctrl+V'!P564=1,'Ctrl+V'!$H564:$L565,0)</f>
        <v>0</v>
      </c>
      <c r="I589" t="e">
        <f>VLOOKUP('Ctrl+V'!I564,DATA!$G$1:$H$601,2,0)</f>
        <v>#N/A</v>
      </c>
      <c r="J589" s="9">
        <f>IF('Ctrl+V'!P564=1,'Ctrl+V'!$J564:$L565,0)</f>
        <v>0</v>
      </c>
      <c r="K589" s="9">
        <f>IF('Ctrl+V'!P564=1,'Ctrl+V'!$K564:$L565,0)</f>
        <v>0</v>
      </c>
      <c r="L589">
        <f>IF('Ctrl+V'!P564=1,'Ctrl+V'!$L564:$L565,0)</f>
        <v>0</v>
      </c>
      <c r="M589">
        <f>IF('Ctrl+V'!P564=1,'Ctrl+V'!$M564:$M565,0)</f>
        <v>0</v>
      </c>
      <c r="N589">
        <f>IF('Ctrl+V'!P564=1,'Ctrl+V'!$N564:$N565,0)</f>
        <v>0</v>
      </c>
      <c r="O589">
        <f t="shared" si="23"/>
        <v>0</v>
      </c>
      <c r="P589" t="str">
        <f t="shared" si="24"/>
        <v/>
      </c>
      <c r="Q589" t="str">
        <f>IF(P589="","",MAX(Q$1:Q588)+1)</f>
        <v/>
      </c>
      <c r="R589">
        <f>IF('Ctrl+V'!P564=1,'Ctrl+V'!$O564:$O565,0)</f>
        <v>0</v>
      </c>
    </row>
    <row r="590" spans="1:18" x14ac:dyDescent="0.25">
      <c r="A590">
        <f>IF('Ctrl+V'!P565=1,'Ctrl+V'!$A565:$L566,0)</f>
        <v>0</v>
      </c>
      <c r="B590" t="e">
        <f>VLOOKUP('Ctrl+V'!B565,DATA!$A$1:$B$600,2,0)</f>
        <v>#N/A</v>
      </c>
      <c r="C590">
        <f>IF('Ctrl+V'!P565=1,'Ctrl+V'!C$2:L566,0)</f>
        <v>0</v>
      </c>
      <c r="D590" t="e">
        <f>VLOOKUP('Ctrl+V'!D565,DATA!$D$1:$E$600,2,0)</f>
        <v>#N/A</v>
      </c>
      <c r="E590" s="9">
        <f>IF('Ctrl+V'!P565=1,'Ctrl+V'!$E565:$L566,0)</f>
        <v>0</v>
      </c>
      <c r="F590" s="9">
        <f>IF('Ctrl+V'!P565=1,'Ctrl+V'!$F565:$L566,0)</f>
        <v>0</v>
      </c>
      <c r="G590">
        <f>IF('Ctrl+V'!P565=1,'Ctrl+V'!$G565:$L566,0)</f>
        <v>0</v>
      </c>
      <c r="H590">
        <f>IF('Ctrl+V'!P565=1,'Ctrl+V'!$H565:$L566,0)</f>
        <v>0</v>
      </c>
      <c r="I590" t="e">
        <f>VLOOKUP('Ctrl+V'!I565,DATA!$G$1:$H$601,2,0)</f>
        <v>#N/A</v>
      </c>
      <c r="J590" s="9">
        <f>IF('Ctrl+V'!P565=1,'Ctrl+V'!$J565:$L566,0)</f>
        <v>0</v>
      </c>
      <c r="K590" s="9">
        <f>IF('Ctrl+V'!P565=1,'Ctrl+V'!$K565:$L566,0)</f>
        <v>0</v>
      </c>
      <c r="L590">
        <f>IF('Ctrl+V'!P565=1,'Ctrl+V'!$L565:$L566,0)</f>
        <v>0</v>
      </c>
      <c r="M590">
        <f>IF('Ctrl+V'!P565=1,'Ctrl+V'!$M565:$M566,0)</f>
        <v>0</v>
      </c>
      <c r="N590">
        <f>IF('Ctrl+V'!P565=1,'Ctrl+V'!$N565:$N566,0)</f>
        <v>0</v>
      </c>
      <c r="O590">
        <f t="shared" si="23"/>
        <v>0</v>
      </c>
      <c r="P590" t="str">
        <f t="shared" si="24"/>
        <v/>
      </c>
      <c r="Q590" t="str">
        <f>IF(P590="","",MAX(Q$1:Q589)+1)</f>
        <v/>
      </c>
      <c r="R590">
        <f>IF('Ctrl+V'!P565=1,'Ctrl+V'!$O565:$O566,0)</f>
        <v>0</v>
      </c>
    </row>
    <row r="591" spans="1:18" x14ac:dyDescent="0.25">
      <c r="A591">
        <f>IF('Ctrl+V'!P566=1,'Ctrl+V'!$A566:$L567,0)</f>
        <v>0</v>
      </c>
      <c r="B591" t="e">
        <f>VLOOKUP('Ctrl+V'!B566,DATA!$A$1:$B$600,2,0)</f>
        <v>#N/A</v>
      </c>
      <c r="C591">
        <f>IF('Ctrl+V'!P566=1,'Ctrl+V'!C$2:L567,0)</f>
        <v>0</v>
      </c>
      <c r="D591" t="e">
        <f>VLOOKUP('Ctrl+V'!D566,DATA!$D$1:$E$600,2,0)</f>
        <v>#N/A</v>
      </c>
      <c r="E591" s="9">
        <f>IF('Ctrl+V'!P566=1,'Ctrl+V'!$E566:$L567,0)</f>
        <v>0</v>
      </c>
      <c r="F591" s="9">
        <f>IF('Ctrl+V'!P566=1,'Ctrl+V'!$F566:$L567,0)</f>
        <v>0</v>
      </c>
      <c r="G591">
        <f>IF('Ctrl+V'!P566=1,'Ctrl+V'!$G566:$L567,0)</f>
        <v>0</v>
      </c>
      <c r="H591">
        <f>IF('Ctrl+V'!P566=1,'Ctrl+V'!$H566:$L567,0)</f>
        <v>0</v>
      </c>
      <c r="I591" t="e">
        <f>VLOOKUP('Ctrl+V'!I566,DATA!$G$1:$H$601,2,0)</f>
        <v>#N/A</v>
      </c>
      <c r="J591" s="9">
        <f>IF('Ctrl+V'!P566=1,'Ctrl+V'!$J566:$L567,0)</f>
        <v>0</v>
      </c>
      <c r="K591" s="9">
        <f>IF('Ctrl+V'!P566=1,'Ctrl+V'!$K566:$L567,0)</f>
        <v>0</v>
      </c>
      <c r="L591">
        <f>IF('Ctrl+V'!P566=1,'Ctrl+V'!$L566:$L567,0)</f>
        <v>0</v>
      </c>
      <c r="M591">
        <f>IF('Ctrl+V'!P566=1,'Ctrl+V'!$M566:$M567,0)</f>
        <v>0</v>
      </c>
      <c r="N591">
        <f>IF('Ctrl+V'!P566=1,'Ctrl+V'!$N566:$N567,0)</f>
        <v>0</v>
      </c>
      <c r="O591">
        <f t="shared" si="23"/>
        <v>0</v>
      </c>
      <c r="P591" t="str">
        <f t="shared" si="24"/>
        <v/>
      </c>
      <c r="Q591" t="str">
        <f>IF(P591="","",MAX(Q$1:Q590)+1)</f>
        <v/>
      </c>
      <c r="R591">
        <f>IF('Ctrl+V'!P566=1,'Ctrl+V'!$O566:$O567,0)</f>
        <v>0</v>
      </c>
    </row>
    <row r="592" spans="1:18" x14ac:dyDescent="0.25">
      <c r="A592">
        <f>IF('Ctrl+V'!P567=1,'Ctrl+V'!$A567:$L568,0)</f>
        <v>0</v>
      </c>
      <c r="B592" t="e">
        <f>VLOOKUP('Ctrl+V'!B567,DATA!$A$1:$B$600,2,0)</f>
        <v>#N/A</v>
      </c>
      <c r="C592">
        <f>IF('Ctrl+V'!P567=1,'Ctrl+V'!C$2:L568,0)</f>
        <v>0</v>
      </c>
      <c r="D592" t="e">
        <f>VLOOKUP('Ctrl+V'!D567,DATA!$D$1:$E$600,2,0)</f>
        <v>#N/A</v>
      </c>
      <c r="E592" s="9">
        <f>IF('Ctrl+V'!P567=1,'Ctrl+V'!$E567:$L568,0)</f>
        <v>0</v>
      </c>
      <c r="F592" s="9">
        <f>IF('Ctrl+V'!P567=1,'Ctrl+V'!$F567:$L568,0)</f>
        <v>0</v>
      </c>
      <c r="G592">
        <f>IF('Ctrl+V'!P567=1,'Ctrl+V'!$G567:$L568,0)</f>
        <v>0</v>
      </c>
      <c r="H592">
        <f>IF('Ctrl+V'!P567=1,'Ctrl+V'!$H567:$L568,0)</f>
        <v>0</v>
      </c>
      <c r="I592" t="e">
        <f>VLOOKUP('Ctrl+V'!I567,DATA!$G$1:$H$601,2,0)</f>
        <v>#N/A</v>
      </c>
      <c r="J592" s="9">
        <f>IF('Ctrl+V'!P567=1,'Ctrl+V'!$J567:$L568,0)</f>
        <v>0</v>
      </c>
      <c r="K592" s="9">
        <f>IF('Ctrl+V'!P567=1,'Ctrl+V'!$K567:$L568,0)</f>
        <v>0</v>
      </c>
      <c r="L592">
        <f>IF('Ctrl+V'!P567=1,'Ctrl+V'!$L567:$L568,0)</f>
        <v>0</v>
      </c>
      <c r="M592">
        <f>IF('Ctrl+V'!P567=1,'Ctrl+V'!$M567:$M568,0)</f>
        <v>0</v>
      </c>
      <c r="N592">
        <f>IF('Ctrl+V'!P567=1,'Ctrl+V'!$N567:$N568,0)</f>
        <v>0</v>
      </c>
      <c r="O592">
        <f t="shared" si="23"/>
        <v>0</v>
      </c>
      <c r="P592" t="str">
        <f t="shared" si="24"/>
        <v/>
      </c>
      <c r="Q592" t="str">
        <f>IF(P592="","",MAX(Q$1:Q591)+1)</f>
        <v/>
      </c>
      <c r="R592">
        <f>IF('Ctrl+V'!P567=1,'Ctrl+V'!$O567:$O568,0)</f>
        <v>0</v>
      </c>
    </row>
    <row r="593" spans="1:18" x14ac:dyDescent="0.25">
      <c r="A593">
        <f>IF('Ctrl+V'!P568=1,'Ctrl+V'!$A568:$L569,0)</f>
        <v>0</v>
      </c>
      <c r="B593" t="e">
        <f>VLOOKUP('Ctrl+V'!B568,DATA!$A$1:$B$600,2,0)</f>
        <v>#N/A</v>
      </c>
      <c r="C593">
        <f>IF('Ctrl+V'!P568=1,'Ctrl+V'!C$2:L569,0)</f>
        <v>0</v>
      </c>
      <c r="D593" t="e">
        <f>VLOOKUP('Ctrl+V'!D568,DATA!$D$1:$E$600,2,0)</f>
        <v>#N/A</v>
      </c>
      <c r="E593" s="9">
        <f>IF('Ctrl+V'!P568=1,'Ctrl+V'!$E568:$L569,0)</f>
        <v>0</v>
      </c>
      <c r="F593" s="9">
        <f>IF('Ctrl+V'!P568=1,'Ctrl+V'!$F568:$L569,0)</f>
        <v>0</v>
      </c>
      <c r="G593">
        <f>IF('Ctrl+V'!P568=1,'Ctrl+V'!$G568:$L569,0)</f>
        <v>0</v>
      </c>
      <c r="H593">
        <f>IF('Ctrl+V'!P568=1,'Ctrl+V'!$H568:$L569,0)</f>
        <v>0</v>
      </c>
      <c r="I593" t="e">
        <f>VLOOKUP('Ctrl+V'!I568,DATA!$G$1:$H$601,2,0)</f>
        <v>#N/A</v>
      </c>
      <c r="J593" s="9">
        <f>IF('Ctrl+V'!P568=1,'Ctrl+V'!$J568:$L569,0)</f>
        <v>0</v>
      </c>
      <c r="K593" s="9">
        <f>IF('Ctrl+V'!P568=1,'Ctrl+V'!$K568:$L569,0)</f>
        <v>0</v>
      </c>
      <c r="L593">
        <f>IF('Ctrl+V'!P568=1,'Ctrl+V'!$L568:$L569,0)</f>
        <v>0</v>
      </c>
      <c r="M593">
        <f>IF('Ctrl+V'!P568=1,'Ctrl+V'!$M568:$M569,0)</f>
        <v>0</v>
      </c>
      <c r="N593">
        <f>IF('Ctrl+V'!P568=1,'Ctrl+V'!$N568:$N569,0)</f>
        <v>0</v>
      </c>
      <c r="O593">
        <f t="shared" si="23"/>
        <v>0</v>
      </c>
      <c r="P593" t="str">
        <f t="shared" si="24"/>
        <v/>
      </c>
      <c r="Q593" t="str">
        <f>IF(P593="","",MAX(Q$1:Q592)+1)</f>
        <v/>
      </c>
      <c r="R593">
        <f>IF('Ctrl+V'!P568=1,'Ctrl+V'!$O568:$O569,0)</f>
        <v>0</v>
      </c>
    </row>
    <row r="594" spans="1:18" x14ac:dyDescent="0.25">
      <c r="A594">
        <f>IF('Ctrl+V'!P569=1,'Ctrl+V'!$A569:$L570,0)</f>
        <v>0</v>
      </c>
      <c r="B594" t="e">
        <f>VLOOKUP('Ctrl+V'!B569,DATA!$A$1:$B$600,2,0)</f>
        <v>#N/A</v>
      </c>
      <c r="C594">
        <f>IF('Ctrl+V'!P569=1,'Ctrl+V'!C$2:L570,0)</f>
        <v>0</v>
      </c>
      <c r="D594" t="e">
        <f>VLOOKUP('Ctrl+V'!D569,DATA!$D$1:$E$600,2,0)</f>
        <v>#N/A</v>
      </c>
      <c r="E594" s="9">
        <f>IF('Ctrl+V'!P569=1,'Ctrl+V'!$E569:$L570,0)</f>
        <v>0</v>
      </c>
      <c r="F594" s="9">
        <f>IF('Ctrl+V'!P569=1,'Ctrl+V'!$F569:$L570,0)</f>
        <v>0</v>
      </c>
      <c r="G594">
        <f>IF('Ctrl+V'!P569=1,'Ctrl+V'!$G569:$L570,0)</f>
        <v>0</v>
      </c>
      <c r="H594">
        <f>IF('Ctrl+V'!P569=1,'Ctrl+V'!$H569:$L570,0)</f>
        <v>0</v>
      </c>
      <c r="I594" t="e">
        <f>VLOOKUP('Ctrl+V'!I569,DATA!$G$1:$H$601,2,0)</f>
        <v>#N/A</v>
      </c>
      <c r="J594" s="9">
        <f>IF('Ctrl+V'!P569=1,'Ctrl+V'!$J569:$L570,0)</f>
        <v>0</v>
      </c>
      <c r="K594" s="9">
        <f>IF('Ctrl+V'!P569=1,'Ctrl+V'!$K569:$L570,0)</f>
        <v>0</v>
      </c>
      <c r="L594">
        <f>IF('Ctrl+V'!P569=1,'Ctrl+V'!$L569:$L570,0)</f>
        <v>0</v>
      </c>
      <c r="M594">
        <f>IF('Ctrl+V'!P569=1,'Ctrl+V'!$M569:$M570,0)</f>
        <v>0</v>
      </c>
      <c r="N594">
        <f>IF('Ctrl+V'!P569=1,'Ctrl+V'!$N569:$N570,0)</f>
        <v>0</v>
      </c>
      <c r="O594">
        <f t="shared" si="23"/>
        <v>0</v>
      </c>
      <c r="P594" t="str">
        <f t="shared" si="24"/>
        <v/>
      </c>
      <c r="Q594" t="str">
        <f>IF(P594="","",MAX(Q$1:Q593)+1)</f>
        <v/>
      </c>
      <c r="R594">
        <f>IF('Ctrl+V'!P569=1,'Ctrl+V'!$O569:$O570,0)</f>
        <v>0</v>
      </c>
    </row>
    <row r="595" spans="1:18" x14ac:dyDescent="0.25">
      <c r="A595">
        <f>IF('Ctrl+V'!P570=1,'Ctrl+V'!$A570:$L571,0)</f>
        <v>0</v>
      </c>
      <c r="B595" t="e">
        <f>VLOOKUP('Ctrl+V'!B570,DATA!$A$1:$B$600,2,0)</f>
        <v>#N/A</v>
      </c>
      <c r="C595">
        <f>IF('Ctrl+V'!P570=1,'Ctrl+V'!C$2:L571,0)</f>
        <v>0</v>
      </c>
      <c r="D595" t="e">
        <f>VLOOKUP('Ctrl+V'!D570,DATA!$D$1:$E$600,2,0)</f>
        <v>#N/A</v>
      </c>
      <c r="E595" s="9">
        <f>IF('Ctrl+V'!P570=1,'Ctrl+V'!$E570:$L571,0)</f>
        <v>0</v>
      </c>
      <c r="F595" s="9">
        <f>IF('Ctrl+V'!P570=1,'Ctrl+V'!$F570:$L571,0)</f>
        <v>0</v>
      </c>
      <c r="G595">
        <f>IF('Ctrl+V'!P570=1,'Ctrl+V'!$G570:$L571,0)</f>
        <v>0</v>
      </c>
      <c r="H595">
        <f>IF('Ctrl+V'!P570=1,'Ctrl+V'!$H570:$L571,0)</f>
        <v>0</v>
      </c>
      <c r="I595" t="e">
        <f>VLOOKUP('Ctrl+V'!I570,DATA!$G$1:$H$601,2,0)</f>
        <v>#N/A</v>
      </c>
      <c r="J595" s="9">
        <f>IF('Ctrl+V'!P570=1,'Ctrl+V'!$J570:$L571,0)</f>
        <v>0</v>
      </c>
      <c r="K595" s="9">
        <f>IF('Ctrl+V'!P570=1,'Ctrl+V'!$K570:$L571,0)</f>
        <v>0</v>
      </c>
      <c r="L595">
        <f>IF('Ctrl+V'!P570=1,'Ctrl+V'!$L570:$L571,0)</f>
        <v>0</v>
      </c>
      <c r="M595">
        <f>IF('Ctrl+V'!P570=1,'Ctrl+V'!$M570:$M571,0)</f>
        <v>0</v>
      </c>
      <c r="N595">
        <f>IF('Ctrl+V'!P570=1,'Ctrl+V'!$N570:$N571,0)</f>
        <v>0</v>
      </c>
      <c r="O595">
        <f t="shared" si="23"/>
        <v>0</v>
      </c>
      <c r="P595" t="str">
        <f t="shared" si="24"/>
        <v/>
      </c>
      <c r="Q595" t="str">
        <f>IF(P595="","",MAX(Q$1:Q594)+1)</f>
        <v/>
      </c>
      <c r="R595">
        <f>IF('Ctrl+V'!P570=1,'Ctrl+V'!$O570:$O571,0)</f>
        <v>0</v>
      </c>
    </row>
    <row r="596" spans="1:18" x14ac:dyDescent="0.25">
      <c r="A596">
        <f>IF('Ctrl+V'!P571=1,'Ctrl+V'!$A571:$L572,0)</f>
        <v>0</v>
      </c>
      <c r="B596" t="e">
        <f>VLOOKUP('Ctrl+V'!B571,DATA!$A$1:$B$600,2,0)</f>
        <v>#N/A</v>
      </c>
      <c r="C596">
        <f>IF('Ctrl+V'!P571=1,'Ctrl+V'!C$2:L572,0)</f>
        <v>0</v>
      </c>
      <c r="D596" t="e">
        <f>VLOOKUP('Ctrl+V'!D571,DATA!$D$1:$E$600,2,0)</f>
        <v>#N/A</v>
      </c>
      <c r="E596" s="9">
        <f>IF('Ctrl+V'!P571=1,'Ctrl+V'!$E571:$L572,0)</f>
        <v>0</v>
      </c>
      <c r="F596" s="9">
        <f>IF('Ctrl+V'!P571=1,'Ctrl+V'!$F571:$L572,0)</f>
        <v>0</v>
      </c>
      <c r="G596">
        <f>IF('Ctrl+V'!P571=1,'Ctrl+V'!$G571:$L572,0)</f>
        <v>0</v>
      </c>
      <c r="H596">
        <f>IF('Ctrl+V'!P571=1,'Ctrl+V'!$H571:$L572,0)</f>
        <v>0</v>
      </c>
      <c r="I596" t="e">
        <f>VLOOKUP('Ctrl+V'!I571,DATA!$G$1:$H$601,2,0)</f>
        <v>#N/A</v>
      </c>
      <c r="J596" s="9">
        <f>IF('Ctrl+V'!P571=1,'Ctrl+V'!$J571:$L572,0)</f>
        <v>0</v>
      </c>
      <c r="K596" s="9">
        <f>IF('Ctrl+V'!P571=1,'Ctrl+V'!$K571:$L572,0)</f>
        <v>0</v>
      </c>
      <c r="L596">
        <f>IF('Ctrl+V'!P571=1,'Ctrl+V'!$L571:$L572,0)</f>
        <v>0</v>
      </c>
      <c r="M596">
        <f>IF('Ctrl+V'!P571=1,'Ctrl+V'!$M571:$M572,0)</f>
        <v>0</v>
      </c>
      <c r="N596">
        <f>IF('Ctrl+V'!P571=1,'Ctrl+V'!$N571:$N572,0)</f>
        <v>0</v>
      </c>
      <c r="O596">
        <f t="shared" si="23"/>
        <v>0</v>
      </c>
      <c r="P596" t="str">
        <f t="shared" si="24"/>
        <v/>
      </c>
      <c r="Q596" t="str">
        <f>IF(P596="","",MAX(Q$1:Q595)+1)</f>
        <v/>
      </c>
      <c r="R596">
        <f>IF('Ctrl+V'!P571=1,'Ctrl+V'!$O571:$O572,0)</f>
        <v>0</v>
      </c>
    </row>
    <row r="597" spans="1:18" x14ac:dyDescent="0.25">
      <c r="A597">
        <f>IF('Ctrl+V'!P572=1,'Ctrl+V'!$A572:$L573,0)</f>
        <v>0</v>
      </c>
      <c r="B597" t="e">
        <f>VLOOKUP('Ctrl+V'!B572,DATA!$A$1:$B$600,2,0)</f>
        <v>#N/A</v>
      </c>
      <c r="C597">
        <f>IF('Ctrl+V'!P572=1,'Ctrl+V'!C$2:L573,0)</f>
        <v>0</v>
      </c>
      <c r="D597" t="e">
        <f>VLOOKUP('Ctrl+V'!D572,DATA!$D$1:$E$600,2,0)</f>
        <v>#N/A</v>
      </c>
      <c r="E597" s="9">
        <f>IF('Ctrl+V'!P572=1,'Ctrl+V'!$E572:$L573,0)</f>
        <v>0</v>
      </c>
      <c r="F597" s="9">
        <f>IF('Ctrl+V'!P572=1,'Ctrl+V'!$F572:$L573,0)</f>
        <v>0</v>
      </c>
      <c r="G597">
        <f>IF('Ctrl+V'!P572=1,'Ctrl+V'!$G572:$L573,0)</f>
        <v>0</v>
      </c>
      <c r="H597">
        <f>IF('Ctrl+V'!P572=1,'Ctrl+V'!$H572:$L573,0)</f>
        <v>0</v>
      </c>
      <c r="I597" t="e">
        <f>VLOOKUP('Ctrl+V'!I572,DATA!$G$1:$H$601,2,0)</f>
        <v>#N/A</v>
      </c>
      <c r="J597" s="9">
        <f>IF('Ctrl+V'!P572=1,'Ctrl+V'!$J572:$L573,0)</f>
        <v>0</v>
      </c>
      <c r="K597" s="9">
        <f>IF('Ctrl+V'!P572=1,'Ctrl+V'!$K572:$L573,0)</f>
        <v>0</v>
      </c>
      <c r="L597">
        <f>IF('Ctrl+V'!P572=1,'Ctrl+V'!$L572:$L573,0)</f>
        <v>0</v>
      </c>
      <c r="M597">
        <f>IF('Ctrl+V'!P572=1,'Ctrl+V'!$M572:$M573,0)</f>
        <v>0</v>
      </c>
      <c r="N597">
        <f>IF('Ctrl+V'!P572=1,'Ctrl+V'!$N572:$N573,0)</f>
        <v>0</v>
      </c>
      <c r="O597">
        <f t="shared" si="23"/>
        <v>0</v>
      </c>
      <c r="P597" t="str">
        <f t="shared" si="24"/>
        <v/>
      </c>
      <c r="Q597" t="str">
        <f>IF(P597="","",MAX(Q$1:Q596)+1)</f>
        <v/>
      </c>
      <c r="R597">
        <f>IF('Ctrl+V'!P572=1,'Ctrl+V'!$O572:$O573,0)</f>
        <v>0</v>
      </c>
    </row>
    <row r="598" spans="1:18" x14ac:dyDescent="0.25">
      <c r="A598">
        <f>IF('Ctrl+V'!P573=1,'Ctrl+V'!$A573:$L574,0)</f>
        <v>0</v>
      </c>
      <c r="B598" t="e">
        <f>VLOOKUP('Ctrl+V'!B573,DATA!$A$1:$B$600,2,0)</f>
        <v>#N/A</v>
      </c>
      <c r="C598">
        <f>IF('Ctrl+V'!P573=1,'Ctrl+V'!C$2:L574,0)</f>
        <v>0</v>
      </c>
      <c r="D598" t="e">
        <f>VLOOKUP('Ctrl+V'!D573,DATA!$D$1:$E$600,2,0)</f>
        <v>#N/A</v>
      </c>
      <c r="E598" s="9">
        <f>IF('Ctrl+V'!P573=1,'Ctrl+V'!$E573:$L574,0)</f>
        <v>0</v>
      </c>
      <c r="F598" s="9">
        <f>IF('Ctrl+V'!P573=1,'Ctrl+V'!$F573:$L574,0)</f>
        <v>0</v>
      </c>
      <c r="G598">
        <f>IF('Ctrl+V'!P573=1,'Ctrl+V'!$G573:$L574,0)</f>
        <v>0</v>
      </c>
      <c r="H598">
        <f>IF('Ctrl+V'!P573=1,'Ctrl+V'!$H573:$L574,0)</f>
        <v>0</v>
      </c>
      <c r="I598" t="e">
        <f>VLOOKUP('Ctrl+V'!I573,DATA!$G$1:$H$601,2,0)</f>
        <v>#N/A</v>
      </c>
      <c r="J598" s="9">
        <f>IF('Ctrl+V'!P573=1,'Ctrl+V'!$J573:$L574,0)</f>
        <v>0</v>
      </c>
      <c r="K598" s="9">
        <f>IF('Ctrl+V'!P573=1,'Ctrl+V'!$K573:$L574,0)</f>
        <v>0</v>
      </c>
      <c r="L598">
        <f>IF('Ctrl+V'!P573=1,'Ctrl+V'!$L573:$L574,0)</f>
        <v>0</v>
      </c>
      <c r="M598">
        <f>IF('Ctrl+V'!P573=1,'Ctrl+V'!$M573:$M574,0)</f>
        <v>0</v>
      </c>
      <c r="N598">
        <f>IF('Ctrl+V'!P573=1,'Ctrl+V'!$N573:$N574,0)</f>
        <v>0</v>
      </c>
      <c r="O598">
        <f t="shared" si="23"/>
        <v>0</v>
      </c>
      <c r="P598" t="str">
        <f t="shared" si="24"/>
        <v/>
      </c>
      <c r="Q598" t="str">
        <f>IF(P598="","",MAX(Q$1:Q597)+1)</f>
        <v/>
      </c>
      <c r="R598">
        <f>IF('Ctrl+V'!P573=1,'Ctrl+V'!$O573:$O574,0)</f>
        <v>0</v>
      </c>
    </row>
    <row r="599" spans="1:18" x14ac:dyDescent="0.25">
      <c r="A599">
        <f>IF('Ctrl+V'!P574=1,'Ctrl+V'!$A574:$L575,0)</f>
        <v>0</v>
      </c>
      <c r="B599" t="e">
        <f>VLOOKUP('Ctrl+V'!B574,DATA!$A$1:$B$600,2,0)</f>
        <v>#N/A</v>
      </c>
      <c r="C599">
        <f>IF('Ctrl+V'!P574=1,'Ctrl+V'!C$2:L575,0)</f>
        <v>0</v>
      </c>
      <c r="D599" t="e">
        <f>VLOOKUP('Ctrl+V'!D574,DATA!$D$1:$E$600,2,0)</f>
        <v>#N/A</v>
      </c>
      <c r="E599" s="9">
        <f>IF('Ctrl+V'!P574=1,'Ctrl+V'!$E574:$L575,0)</f>
        <v>0</v>
      </c>
      <c r="F599" s="9">
        <f>IF('Ctrl+V'!P574=1,'Ctrl+V'!$F574:$L575,0)</f>
        <v>0</v>
      </c>
      <c r="G599">
        <f>IF('Ctrl+V'!P574=1,'Ctrl+V'!$G574:$L575,0)</f>
        <v>0</v>
      </c>
      <c r="H599">
        <f>IF('Ctrl+V'!P574=1,'Ctrl+V'!$H574:$L575,0)</f>
        <v>0</v>
      </c>
      <c r="I599" t="e">
        <f>VLOOKUP('Ctrl+V'!I574,DATA!$G$1:$H$601,2,0)</f>
        <v>#N/A</v>
      </c>
      <c r="J599" s="9">
        <f>IF('Ctrl+V'!P574=1,'Ctrl+V'!$J574:$L575,0)</f>
        <v>0</v>
      </c>
      <c r="K599" s="9">
        <f>IF('Ctrl+V'!P574=1,'Ctrl+V'!$K574:$L575,0)</f>
        <v>0</v>
      </c>
      <c r="L599">
        <f>IF('Ctrl+V'!P574=1,'Ctrl+V'!$L574:$L575,0)</f>
        <v>0</v>
      </c>
      <c r="M599">
        <f>IF('Ctrl+V'!P574=1,'Ctrl+V'!$M574:$M575,0)</f>
        <v>0</v>
      </c>
      <c r="N599">
        <f>IF('Ctrl+V'!P574=1,'Ctrl+V'!$N574:$N575,0)</f>
        <v>0</v>
      </c>
      <c r="O599">
        <f t="shared" si="23"/>
        <v>0</v>
      </c>
      <c r="P599" t="str">
        <f t="shared" si="24"/>
        <v/>
      </c>
      <c r="Q599" t="str">
        <f>IF(P599="","",MAX(Q$1:Q598)+1)</f>
        <v/>
      </c>
      <c r="R599">
        <f>IF('Ctrl+V'!P574=1,'Ctrl+V'!$O574:$O575,0)</f>
        <v>0</v>
      </c>
    </row>
    <row r="600" spans="1:18" x14ac:dyDescent="0.25">
      <c r="A600">
        <f>IF('Ctrl+V'!P575=1,'Ctrl+V'!$A575:$L576,0)</f>
        <v>0</v>
      </c>
      <c r="B600" t="e">
        <f>VLOOKUP('Ctrl+V'!B575,DATA!$A$1:$B$600,2,0)</f>
        <v>#N/A</v>
      </c>
      <c r="C600">
        <f>IF('Ctrl+V'!P575=1,'Ctrl+V'!C$2:L576,0)</f>
        <v>0</v>
      </c>
      <c r="D600" t="e">
        <f>VLOOKUP('Ctrl+V'!D575,DATA!$D$1:$E$600,2,0)</f>
        <v>#N/A</v>
      </c>
      <c r="E600" s="9">
        <f>IF('Ctrl+V'!P575=1,'Ctrl+V'!$E575:$L576,0)</f>
        <v>0</v>
      </c>
      <c r="F600" s="9">
        <f>IF('Ctrl+V'!P575=1,'Ctrl+V'!$F575:$L576,0)</f>
        <v>0</v>
      </c>
      <c r="G600">
        <f>IF('Ctrl+V'!P575=1,'Ctrl+V'!$G575:$L576,0)</f>
        <v>0</v>
      </c>
      <c r="H600">
        <f>IF('Ctrl+V'!P575=1,'Ctrl+V'!$H575:$L576,0)</f>
        <v>0</v>
      </c>
      <c r="I600" t="e">
        <f>VLOOKUP('Ctrl+V'!I575,DATA!$G$1:$H$601,2,0)</f>
        <v>#N/A</v>
      </c>
      <c r="J600" s="9">
        <f>IF('Ctrl+V'!P575=1,'Ctrl+V'!$J575:$L576,0)</f>
        <v>0</v>
      </c>
      <c r="K600" s="9">
        <f>IF('Ctrl+V'!P575=1,'Ctrl+V'!$K575:$L576,0)</f>
        <v>0</v>
      </c>
      <c r="L600">
        <f>IF('Ctrl+V'!P575=1,'Ctrl+V'!$L575:$L576,0)</f>
        <v>0</v>
      </c>
      <c r="M600">
        <f>IF('Ctrl+V'!P575=1,'Ctrl+V'!$M575:$M576,0)</f>
        <v>0</v>
      </c>
      <c r="N600">
        <f>IF('Ctrl+V'!P575=1,'Ctrl+V'!$N575:$N576,0)</f>
        <v>0</v>
      </c>
      <c r="O600">
        <f t="shared" si="23"/>
        <v>0</v>
      </c>
      <c r="P600" t="str">
        <f t="shared" si="24"/>
        <v/>
      </c>
      <c r="Q600" t="str">
        <f>IF(P600="","",MAX(Q$1:Q599)+1)</f>
        <v/>
      </c>
      <c r="R600">
        <f>IF('Ctrl+V'!P575=1,'Ctrl+V'!$O575:$O576,0)</f>
        <v>0</v>
      </c>
    </row>
    <row r="601" spans="1:18" x14ac:dyDescent="0.25">
      <c r="A601">
        <f>IF('Ctrl+V'!P576=1,'Ctrl+V'!$A576:$L577,0)</f>
        <v>0</v>
      </c>
      <c r="B601" t="e">
        <f>VLOOKUP('Ctrl+V'!B576,DATA!$A$1:$B$600,2,0)</f>
        <v>#N/A</v>
      </c>
      <c r="C601">
        <f>IF('Ctrl+V'!P576=1,'Ctrl+V'!C$2:L577,0)</f>
        <v>0</v>
      </c>
      <c r="D601" t="e">
        <f>VLOOKUP('Ctrl+V'!D576,DATA!$D$1:$E$600,2,0)</f>
        <v>#N/A</v>
      </c>
      <c r="E601" s="9">
        <f>IF('Ctrl+V'!P576=1,'Ctrl+V'!$E576:$L577,0)</f>
        <v>0</v>
      </c>
      <c r="F601" s="9">
        <f>IF('Ctrl+V'!P576=1,'Ctrl+V'!$F576:$L577,0)</f>
        <v>0</v>
      </c>
      <c r="G601">
        <f>IF('Ctrl+V'!P576=1,'Ctrl+V'!$G576:$L577,0)</f>
        <v>0</v>
      </c>
      <c r="H601">
        <f>IF('Ctrl+V'!P576=1,'Ctrl+V'!$H576:$L577,0)</f>
        <v>0</v>
      </c>
      <c r="I601" t="e">
        <f>VLOOKUP('Ctrl+V'!I576,DATA!$G$1:$H$601,2,0)</f>
        <v>#N/A</v>
      </c>
      <c r="J601" s="9">
        <f>IF('Ctrl+V'!P576=1,'Ctrl+V'!$J576:$L577,0)</f>
        <v>0</v>
      </c>
      <c r="K601" s="9">
        <f>IF('Ctrl+V'!P576=1,'Ctrl+V'!$K576:$L577,0)</f>
        <v>0</v>
      </c>
      <c r="L601">
        <f>IF('Ctrl+V'!P576=1,'Ctrl+V'!$L576:$L577,0)</f>
        <v>0</v>
      </c>
      <c r="M601">
        <f>IF('Ctrl+V'!P576=1,'Ctrl+V'!$M576:$M577,0)</f>
        <v>0</v>
      </c>
      <c r="N601">
        <f>IF('Ctrl+V'!P576=1,'Ctrl+V'!$N576:$N577,0)</f>
        <v>0</v>
      </c>
      <c r="O601">
        <f t="shared" si="23"/>
        <v>0</v>
      </c>
      <c r="P601" t="str">
        <f t="shared" si="24"/>
        <v/>
      </c>
      <c r="Q601" t="str">
        <f>IF(P601="","",MAX(Q$1:Q600)+1)</f>
        <v/>
      </c>
      <c r="R601">
        <f>IF('Ctrl+V'!P576=1,'Ctrl+V'!$O576:$O577,0)</f>
        <v>0</v>
      </c>
    </row>
    <row r="602" spans="1:18" x14ac:dyDescent="0.25">
      <c r="A602">
        <f>IF('Ctrl+V'!P577=1,'Ctrl+V'!$A577:$L578,0)</f>
        <v>0</v>
      </c>
      <c r="B602" t="e">
        <f>VLOOKUP('Ctrl+V'!B577,DATA!$A$1:$B$600,2,0)</f>
        <v>#N/A</v>
      </c>
      <c r="C602">
        <f>IF('Ctrl+V'!P577=1,'Ctrl+V'!C$2:L578,0)</f>
        <v>0</v>
      </c>
      <c r="D602" t="e">
        <f>VLOOKUP('Ctrl+V'!D577,DATA!$D$1:$E$600,2,0)</f>
        <v>#N/A</v>
      </c>
      <c r="E602" s="9">
        <f>IF('Ctrl+V'!P577=1,'Ctrl+V'!$E577:$L578,0)</f>
        <v>0</v>
      </c>
      <c r="F602" s="9">
        <f>IF('Ctrl+V'!P577=1,'Ctrl+V'!$F577:$L578,0)</f>
        <v>0</v>
      </c>
      <c r="G602">
        <f>IF('Ctrl+V'!P577=1,'Ctrl+V'!$G577:$L578,0)</f>
        <v>0</v>
      </c>
      <c r="H602">
        <f>IF('Ctrl+V'!P577=1,'Ctrl+V'!$H577:$L578,0)</f>
        <v>0</v>
      </c>
      <c r="I602" t="e">
        <f>VLOOKUP('Ctrl+V'!I577,DATA!$G$1:$H$601,2,0)</f>
        <v>#N/A</v>
      </c>
      <c r="J602" s="9">
        <f>IF('Ctrl+V'!P577=1,'Ctrl+V'!$J577:$L578,0)</f>
        <v>0</v>
      </c>
      <c r="K602" s="9">
        <f>IF('Ctrl+V'!P577=1,'Ctrl+V'!$K577:$L578,0)</f>
        <v>0</v>
      </c>
      <c r="L602">
        <f>IF('Ctrl+V'!P577=1,'Ctrl+V'!$L577:$L578,0)</f>
        <v>0</v>
      </c>
      <c r="M602">
        <f>IF('Ctrl+V'!P577=1,'Ctrl+V'!$M577:$M578,0)</f>
        <v>0</v>
      </c>
      <c r="N602">
        <f>IF('Ctrl+V'!P577=1,'Ctrl+V'!$N577:$N578,0)</f>
        <v>0</v>
      </c>
      <c r="O602">
        <f t="shared" si="23"/>
        <v>0</v>
      </c>
      <c r="P602" t="str">
        <f t="shared" si="24"/>
        <v/>
      </c>
      <c r="Q602" t="str">
        <f>IF(P602="","",MAX(Q$1:Q601)+1)</f>
        <v/>
      </c>
      <c r="R602">
        <f>IF('Ctrl+V'!P577=1,'Ctrl+V'!$O577:$O578,0)</f>
        <v>0</v>
      </c>
    </row>
    <row r="603" spans="1:18" x14ac:dyDescent="0.25">
      <c r="A603">
        <f>IF('Ctrl+V'!P578=1,'Ctrl+V'!$A578:$L579,0)</f>
        <v>0</v>
      </c>
      <c r="B603" t="e">
        <f>VLOOKUP('Ctrl+V'!B578,DATA!$A$1:$B$600,2,0)</f>
        <v>#N/A</v>
      </c>
      <c r="C603">
        <f>IF('Ctrl+V'!P578=1,'Ctrl+V'!C$2:L579,0)</f>
        <v>0</v>
      </c>
      <c r="D603" t="e">
        <f>VLOOKUP('Ctrl+V'!D578,DATA!$D$1:$E$600,2,0)</f>
        <v>#N/A</v>
      </c>
      <c r="E603" s="9">
        <f>IF('Ctrl+V'!P578=1,'Ctrl+V'!$E578:$L579,0)</f>
        <v>0</v>
      </c>
      <c r="F603" s="9">
        <f>IF('Ctrl+V'!P578=1,'Ctrl+V'!$F578:$L579,0)</f>
        <v>0</v>
      </c>
      <c r="G603">
        <f>IF('Ctrl+V'!P578=1,'Ctrl+V'!$G578:$L579,0)</f>
        <v>0</v>
      </c>
      <c r="H603">
        <f>IF('Ctrl+V'!P578=1,'Ctrl+V'!$H578:$L579,0)</f>
        <v>0</v>
      </c>
      <c r="I603" t="e">
        <f>VLOOKUP('Ctrl+V'!I578,DATA!$G$1:$H$601,2,0)</f>
        <v>#N/A</v>
      </c>
      <c r="J603" s="9">
        <f>IF('Ctrl+V'!P578=1,'Ctrl+V'!$J578:$L579,0)</f>
        <v>0</v>
      </c>
      <c r="K603" s="9">
        <f>IF('Ctrl+V'!P578=1,'Ctrl+V'!$K578:$L579,0)</f>
        <v>0</v>
      </c>
      <c r="L603">
        <f>IF('Ctrl+V'!P578=1,'Ctrl+V'!$L578:$L579,0)</f>
        <v>0</v>
      </c>
      <c r="M603">
        <f>IF('Ctrl+V'!P578=1,'Ctrl+V'!$M578:$M579,0)</f>
        <v>0</v>
      </c>
      <c r="N603">
        <f>IF('Ctrl+V'!P578=1,'Ctrl+V'!$N578:$N579,0)</f>
        <v>0</v>
      </c>
      <c r="O603">
        <f t="shared" si="23"/>
        <v>0</v>
      </c>
      <c r="P603" t="str">
        <f t="shared" si="24"/>
        <v/>
      </c>
      <c r="Q603" t="str">
        <f>IF(P603="","",MAX(Q$1:Q602)+1)</f>
        <v/>
      </c>
      <c r="R603">
        <f>IF('Ctrl+V'!P578=1,'Ctrl+V'!$O578:$O579,0)</f>
        <v>0</v>
      </c>
    </row>
    <row r="604" spans="1:18" x14ac:dyDescent="0.25">
      <c r="A604">
        <f>IF('Ctrl+V'!P579=1,'Ctrl+V'!$A579:$L580,0)</f>
        <v>0</v>
      </c>
      <c r="B604" t="e">
        <f>VLOOKUP('Ctrl+V'!B579,DATA!$A$1:$B$600,2,0)</f>
        <v>#N/A</v>
      </c>
      <c r="C604">
        <f>IF('Ctrl+V'!P579=1,'Ctrl+V'!C$2:L580,0)</f>
        <v>0</v>
      </c>
      <c r="D604" t="e">
        <f>VLOOKUP('Ctrl+V'!D579,DATA!$D$1:$E$600,2,0)</f>
        <v>#N/A</v>
      </c>
      <c r="E604" s="9">
        <f>IF('Ctrl+V'!P579=1,'Ctrl+V'!$E579:$L580,0)</f>
        <v>0</v>
      </c>
      <c r="F604" s="9">
        <f>IF('Ctrl+V'!P579=1,'Ctrl+V'!$F579:$L580,0)</f>
        <v>0</v>
      </c>
      <c r="G604">
        <f>IF('Ctrl+V'!P579=1,'Ctrl+V'!$G579:$L580,0)</f>
        <v>0</v>
      </c>
      <c r="H604">
        <f>IF('Ctrl+V'!P579=1,'Ctrl+V'!$H579:$L580,0)</f>
        <v>0</v>
      </c>
      <c r="I604" t="e">
        <f>VLOOKUP('Ctrl+V'!I579,DATA!$G$1:$H$601,2,0)</f>
        <v>#N/A</v>
      </c>
      <c r="J604" s="9">
        <f>IF('Ctrl+V'!P579=1,'Ctrl+V'!$J579:$L580,0)</f>
        <v>0</v>
      </c>
      <c r="K604" s="9">
        <f>IF('Ctrl+V'!P579=1,'Ctrl+V'!$K579:$L580,0)</f>
        <v>0</v>
      </c>
      <c r="L604">
        <f>IF('Ctrl+V'!P579=1,'Ctrl+V'!$L579:$L580,0)</f>
        <v>0</v>
      </c>
      <c r="M604">
        <f>IF('Ctrl+V'!P579=1,'Ctrl+V'!$M579:$M580,0)</f>
        <v>0</v>
      </c>
      <c r="N604">
        <f>IF('Ctrl+V'!P579=1,'Ctrl+V'!$N579:$N580,0)</f>
        <v>0</v>
      </c>
      <c r="O604">
        <f t="shared" si="23"/>
        <v>0</v>
      </c>
      <c r="P604" t="str">
        <f t="shared" si="24"/>
        <v/>
      </c>
      <c r="Q604" t="str">
        <f>IF(P604="","",MAX(Q$1:Q603)+1)</f>
        <v/>
      </c>
      <c r="R604">
        <f>IF('Ctrl+V'!P579=1,'Ctrl+V'!$O579:$O580,0)</f>
        <v>0</v>
      </c>
    </row>
    <row r="605" spans="1:18" x14ac:dyDescent="0.25">
      <c r="A605">
        <f>IF('Ctrl+V'!P580=1,'Ctrl+V'!$A580:$L581,0)</f>
        <v>0</v>
      </c>
      <c r="B605" t="e">
        <f>VLOOKUP('Ctrl+V'!B580,DATA!$A$1:$B$600,2,0)</f>
        <v>#N/A</v>
      </c>
      <c r="C605">
        <f>IF('Ctrl+V'!P580=1,'Ctrl+V'!C$2:L581,0)</f>
        <v>0</v>
      </c>
      <c r="D605" t="e">
        <f>VLOOKUP('Ctrl+V'!D580,DATA!$D$1:$E$600,2,0)</f>
        <v>#N/A</v>
      </c>
      <c r="E605" s="9">
        <f>IF('Ctrl+V'!P580=1,'Ctrl+V'!$E580:$L581,0)</f>
        <v>0</v>
      </c>
      <c r="F605" s="9">
        <f>IF('Ctrl+V'!P580=1,'Ctrl+V'!$F580:$L581,0)</f>
        <v>0</v>
      </c>
      <c r="G605">
        <f>IF('Ctrl+V'!P580=1,'Ctrl+V'!$G580:$L581,0)</f>
        <v>0</v>
      </c>
      <c r="H605">
        <f>IF('Ctrl+V'!P580=1,'Ctrl+V'!$H580:$L581,0)</f>
        <v>0</v>
      </c>
      <c r="I605" t="e">
        <f>VLOOKUP('Ctrl+V'!I580,DATA!$G$1:$H$601,2,0)</f>
        <v>#N/A</v>
      </c>
      <c r="J605" s="9">
        <f>IF('Ctrl+V'!P580=1,'Ctrl+V'!$J580:$L581,0)</f>
        <v>0</v>
      </c>
      <c r="K605" s="9">
        <f>IF('Ctrl+V'!P580=1,'Ctrl+V'!$K580:$L581,0)</f>
        <v>0</v>
      </c>
      <c r="L605">
        <f>IF('Ctrl+V'!P580=1,'Ctrl+V'!$L580:$L581,0)</f>
        <v>0</v>
      </c>
      <c r="M605">
        <f>IF('Ctrl+V'!P580=1,'Ctrl+V'!$M580:$M581,0)</f>
        <v>0</v>
      </c>
      <c r="N605">
        <f>IF('Ctrl+V'!P580=1,'Ctrl+V'!$N580:$N581,0)</f>
        <v>0</v>
      </c>
      <c r="O605">
        <f t="shared" si="23"/>
        <v>0</v>
      </c>
      <c r="P605" t="str">
        <f t="shared" si="24"/>
        <v/>
      </c>
      <c r="Q605" t="str">
        <f>IF(P605="","",MAX(Q$1:Q604)+1)</f>
        <v/>
      </c>
      <c r="R605">
        <f>IF('Ctrl+V'!P580=1,'Ctrl+V'!$O580:$O581,0)</f>
        <v>0</v>
      </c>
    </row>
    <row r="606" spans="1:18" x14ac:dyDescent="0.25">
      <c r="A606">
        <f>IF('Ctrl+V'!P581=1,'Ctrl+V'!$A581:$L582,0)</f>
        <v>0</v>
      </c>
      <c r="B606" t="e">
        <f>VLOOKUP('Ctrl+V'!B581,DATA!$A$1:$B$600,2,0)</f>
        <v>#N/A</v>
      </c>
      <c r="C606">
        <f>IF('Ctrl+V'!P581=1,'Ctrl+V'!C$2:L582,0)</f>
        <v>0</v>
      </c>
      <c r="D606" t="e">
        <f>VLOOKUP('Ctrl+V'!D581,DATA!$D$1:$E$600,2,0)</f>
        <v>#N/A</v>
      </c>
      <c r="E606" s="9">
        <f>IF('Ctrl+V'!P581=1,'Ctrl+V'!$E581:$L582,0)</f>
        <v>0</v>
      </c>
      <c r="F606" s="9">
        <f>IF('Ctrl+V'!P581=1,'Ctrl+V'!$F581:$L582,0)</f>
        <v>0</v>
      </c>
      <c r="G606">
        <f>IF('Ctrl+V'!P581=1,'Ctrl+V'!$G581:$L582,0)</f>
        <v>0</v>
      </c>
      <c r="H606">
        <f>IF('Ctrl+V'!P581=1,'Ctrl+V'!$H581:$L582,0)</f>
        <v>0</v>
      </c>
      <c r="I606" t="e">
        <f>VLOOKUP('Ctrl+V'!I581,DATA!$G$1:$H$601,2,0)</f>
        <v>#N/A</v>
      </c>
      <c r="J606" s="9">
        <f>IF('Ctrl+V'!P581=1,'Ctrl+V'!$J581:$L582,0)</f>
        <v>0</v>
      </c>
      <c r="K606" s="9">
        <f>IF('Ctrl+V'!P581=1,'Ctrl+V'!$K581:$L582,0)</f>
        <v>0</v>
      </c>
      <c r="L606">
        <f>IF('Ctrl+V'!P581=1,'Ctrl+V'!$L581:$L582,0)</f>
        <v>0</v>
      </c>
      <c r="M606">
        <f>IF('Ctrl+V'!P581=1,'Ctrl+V'!$M581:$M582,0)</f>
        <v>0</v>
      </c>
      <c r="N606">
        <f>IF('Ctrl+V'!P581=1,'Ctrl+V'!$N581:$N582,0)</f>
        <v>0</v>
      </c>
      <c r="O606">
        <f t="shared" si="23"/>
        <v>0</v>
      </c>
      <c r="P606" t="str">
        <f t="shared" si="24"/>
        <v/>
      </c>
      <c r="Q606" t="str">
        <f>IF(P606="","",MAX(Q$1:Q605)+1)</f>
        <v/>
      </c>
      <c r="R606">
        <f>IF('Ctrl+V'!P581=1,'Ctrl+V'!$O581:$O582,0)</f>
        <v>0</v>
      </c>
    </row>
    <row r="607" spans="1:18" x14ac:dyDescent="0.25">
      <c r="A607">
        <f>IF('Ctrl+V'!P582=1,'Ctrl+V'!$A582:$L583,0)</f>
        <v>0</v>
      </c>
      <c r="B607" t="e">
        <f>VLOOKUP('Ctrl+V'!B582,DATA!$A$1:$B$600,2,0)</f>
        <v>#N/A</v>
      </c>
      <c r="C607">
        <f>IF('Ctrl+V'!P582=1,'Ctrl+V'!C$2:L583,0)</f>
        <v>0</v>
      </c>
      <c r="D607" t="e">
        <f>VLOOKUP('Ctrl+V'!D582,DATA!$D$1:$E$600,2,0)</f>
        <v>#N/A</v>
      </c>
      <c r="E607" s="9">
        <f>IF('Ctrl+V'!P582=1,'Ctrl+V'!$E582:$L583,0)</f>
        <v>0</v>
      </c>
      <c r="F607" s="9">
        <f>IF('Ctrl+V'!P582=1,'Ctrl+V'!$F582:$L583,0)</f>
        <v>0</v>
      </c>
      <c r="G607">
        <f>IF('Ctrl+V'!P582=1,'Ctrl+V'!$G582:$L583,0)</f>
        <v>0</v>
      </c>
      <c r="H607">
        <f>IF('Ctrl+V'!P582=1,'Ctrl+V'!$H582:$L583,0)</f>
        <v>0</v>
      </c>
      <c r="I607" t="e">
        <f>VLOOKUP('Ctrl+V'!I582,DATA!$G$1:$H$601,2,0)</f>
        <v>#N/A</v>
      </c>
      <c r="J607" s="9">
        <f>IF('Ctrl+V'!P582=1,'Ctrl+V'!$J582:$L583,0)</f>
        <v>0</v>
      </c>
      <c r="K607" s="9">
        <f>IF('Ctrl+V'!P582=1,'Ctrl+V'!$K582:$L583,0)</f>
        <v>0</v>
      </c>
      <c r="L607">
        <f>IF('Ctrl+V'!P582=1,'Ctrl+V'!$L582:$L583,0)</f>
        <v>0</v>
      </c>
      <c r="M607">
        <f>IF('Ctrl+V'!P582=1,'Ctrl+V'!$M582:$M583,0)</f>
        <v>0</v>
      </c>
      <c r="N607">
        <f>IF('Ctrl+V'!P582=1,'Ctrl+V'!$N582:$N583,0)</f>
        <v>0</v>
      </c>
      <c r="O607">
        <f t="shared" si="23"/>
        <v>0</v>
      </c>
      <c r="P607" t="str">
        <f t="shared" si="24"/>
        <v/>
      </c>
      <c r="Q607" t="str">
        <f>IF(P607="","",MAX(Q$1:Q606)+1)</f>
        <v/>
      </c>
      <c r="R607">
        <f>IF('Ctrl+V'!P582=1,'Ctrl+V'!$O582:$O583,0)</f>
        <v>0</v>
      </c>
    </row>
    <row r="608" spans="1:18" x14ac:dyDescent="0.25">
      <c r="A608">
        <f>IF('Ctrl+V'!P583=1,'Ctrl+V'!$A583:$L584,0)</f>
        <v>0</v>
      </c>
      <c r="B608" t="e">
        <f>VLOOKUP('Ctrl+V'!B583,DATA!$A$1:$B$600,2,0)</f>
        <v>#N/A</v>
      </c>
      <c r="C608">
        <f>IF('Ctrl+V'!P583=1,'Ctrl+V'!C$2:L584,0)</f>
        <v>0</v>
      </c>
      <c r="D608" t="e">
        <f>VLOOKUP('Ctrl+V'!D583,DATA!$D$1:$E$600,2,0)</f>
        <v>#N/A</v>
      </c>
      <c r="E608" s="9">
        <f>IF('Ctrl+V'!P583=1,'Ctrl+V'!$E583:$L584,0)</f>
        <v>0</v>
      </c>
      <c r="F608" s="9">
        <f>IF('Ctrl+V'!P583=1,'Ctrl+V'!$F583:$L584,0)</f>
        <v>0</v>
      </c>
      <c r="G608">
        <f>IF('Ctrl+V'!P583=1,'Ctrl+V'!$G583:$L584,0)</f>
        <v>0</v>
      </c>
      <c r="H608">
        <f>IF('Ctrl+V'!P583=1,'Ctrl+V'!$H583:$L584,0)</f>
        <v>0</v>
      </c>
      <c r="I608" t="e">
        <f>VLOOKUP('Ctrl+V'!I583,DATA!$G$1:$H$601,2,0)</f>
        <v>#N/A</v>
      </c>
      <c r="J608" s="9">
        <f>IF('Ctrl+V'!P583=1,'Ctrl+V'!$J583:$L584,0)</f>
        <v>0</v>
      </c>
      <c r="K608" s="9">
        <f>IF('Ctrl+V'!P583=1,'Ctrl+V'!$K583:$L584,0)</f>
        <v>0</v>
      </c>
      <c r="L608">
        <f>IF('Ctrl+V'!P583=1,'Ctrl+V'!$L583:$L584,0)</f>
        <v>0</v>
      </c>
      <c r="M608">
        <f>IF('Ctrl+V'!P583=1,'Ctrl+V'!$M583:$M584,0)</f>
        <v>0</v>
      </c>
      <c r="N608">
        <f>IF('Ctrl+V'!P583=1,'Ctrl+V'!$N583:$N584,0)</f>
        <v>0</v>
      </c>
      <c r="O608">
        <f t="shared" si="23"/>
        <v>0</v>
      </c>
      <c r="P608" t="str">
        <f t="shared" si="24"/>
        <v/>
      </c>
      <c r="Q608" t="str">
        <f>IF(P608="","",MAX(Q$1:Q607)+1)</f>
        <v/>
      </c>
      <c r="R608">
        <f>IF('Ctrl+V'!P583=1,'Ctrl+V'!$O583:$O584,0)</f>
        <v>0</v>
      </c>
    </row>
    <row r="609" spans="1:18" x14ac:dyDescent="0.25">
      <c r="A609">
        <f>IF('Ctrl+V'!P584=1,'Ctrl+V'!$A584:$L585,0)</f>
        <v>0</v>
      </c>
      <c r="B609" t="e">
        <f>VLOOKUP('Ctrl+V'!B584,DATA!$A$1:$B$600,2,0)</f>
        <v>#N/A</v>
      </c>
      <c r="C609">
        <f>IF('Ctrl+V'!P584=1,'Ctrl+V'!C$2:L585,0)</f>
        <v>0</v>
      </c>
      <c r="D609" t="e">
        <f>VLOOKUP('Ctrl+V'!D584,DATA!$D$1:$E$600,2,0)</f>
        <v>#N/A</v>
      </c>
      <c r="E609" s="9">
        <f>IF('Ctrl+V'!P584=1,'Ctrl+V'!$E584:$L585,0)</f>
        <v>0</v>
      </c>
      <c r="F609" s="9">
        <f>IF('Ctrl+V'!P584=1,'Ctrl+V'!$F584:$L585,0)</f>
        <v>0</v>
      </c>
      <c r="G609">
        <f>IF('Ctrl+V'!P584=1,'Ctrl+V'!$G584:$L585,0)</f>
        <v>0</v>
      </c>
      <c r="H609">
        <f>IF('Ctrl+V'!P584=1,'Ctrl+V'!$H584:$L585,0)</f>
        <v>0</v>
      </c>
      <c r="I609" t="e">
        <f>VLOOKUP('Ctrl+V'!I584,DATA!$G$1:$H$601,2,0)</f>
        <v>#N/A</v>
      </c>
      <c r="J609" s="9">
        <f>IF('Ctrl+V'!P584=1,'Ctrl+V'!$J584:$L585,0)</f>
        <v>0</v>
      </c>
      <c r="K609" s="9">
        <f>IF('Ctrl+V'!P584=1,'Ctrl+V'!$K584:$L585,0)</f>
        <v>0</v>
      </c>
      <c r="L609">
        <f>IF('Ctrl+V'!P584=1,'Ctrl+V'!$L584:$L585,0)</f>
        <v>0</v>
      </c>
      <c r="M609">
        <f>IF('Ctrl+V'!P584=1,'Ctrl+V'!$M584:$M585,0)</f>
        <v>0</v>
      </c>
      <c r="N609">
        <f>IF('Ctrl+V'!P584=1,'Ctrl+V'!$N584:$N585,0)</f>
        <v>0</v>
      </c>
      <c r="O609">
        <f t="shared" si="23"/>
        <v>0</v>
      </c>
      <c r="P609" t="str">
        <f t="shared" si="24"/>
        <v/>
      </c>
      <c r="Q609" t="str">
        <f>IF(P609="","",MAX(Q$1:Q608)+1)</f>
        <v/>
      </c>
      <c r="R609">
        <f>IF('Ctrl+V'!P584=1,'Ctrl+V'!$O584:$O585,0)</f>
        <v>0</v>
      </c>
    </row>
    <row r="610" spans="1:18" x14ac:dyDescent="0.25">
      <c r="A610">
        <f>IF('Ctrl+V'!P585=1,'Ctrl+V'!$A585:$L586,0)</f>
        <v>0</v>
      </c>
      <c r="B610" t="e">
        <f>VLOOKUP('Ctrl+V'!B585,DATA!$A$1:$B$600,2,0)</f>
        <v>#N/A</v>
      </c>
      <c r="C610">
        <f>IF('Ctrl+V'!P585=1,'Ctrl+V'!C$2:L586,0)</f>
        <v>0</v>
      </c>
      <c r="D610" t="e">
        <f>VLOOKUP('Ctrl+V'!D585,DATA!$D$1:$E$600,2,0)</f>
        <v>#N/A</v>
      </c>
      <c r="E610" s="9">
        <f>IF('Ctrl+V'!P585=1,'Ctrl+V'!$E585:$L586,0)</f>
        <v>0</v>
      </c>
      <c r="F610" s="9">
        <f>IF('Ctrl+V'!P585=1,'Ctrl+V'!$F585:$L586,0)</f>
        <v>0</v>
      </c>
      <c r="G610">
        <f>IF('Ctrl+V'!P585=1,'Ctrl+V'!$G585:$L586,0)</f>
        <v>0</v>
      </c>
      <c r="H610">
        <f>IF('Ctrl+V'!P585=1,'Ctrl+V'!$H585:$L586,0)</f>
        <v>0</v>
      </c>
      <c r="I610" t="e">
        <f>VLOOKUP('Ctrl+V'!I585,DATA!$G$1:$H$601,2,0)</f>
        <v>#N/A</v>
      </c>
      <c r="J610" s="9">
        <f>IF('Ctrl+V'!P585=1,'Ctrl+V'!$J585:$L586,0)</f>
        <v>0</v>
      </c>
      <c r="K610" s="9">
        <f>IF('Ctrl+V'!P585=1,'Ctrl+V'!$K585:$L586,0)</f>
        <v>0</v>
      </c>
      <c r="L610">
        <f>IF('Ctrl+V'!P585=1,'Ctrl+V'!$L585:$L586,0)</f>
        <v>0</v>
      </c>
      <c r="M610">
        <f>IF('Ctrl+V'!P585=1,'Ctrl+V'!$M585:$M586,0)</f>
        <v>0</v>
      </c>
      <c r="N610">
        <f>IF('Ctrl+V'!P585=1,'Ctrl+V'!$N585:$N586,0)</f>
        <v>0</v>
      </c>
      <c r="O610">
        <f t="shared" si="23"/>
        <v>0</v>
      </c>
      <c r="P610" t="str">
        <f t="shared" si="24"/>
        <v/>
      </c>
      <c r="Q610" t="str">
        <f>IF(P610="","",MAX(Q$1:Q609)+1)</f>
        <v/>
      </c>
      <c r="R610">
        <f>IF('Ctrl+V'!P585=1,'Ctrl+V'!$O585:$O586,0)</f>
        <v>0</v>
      </c>
    </row>
    <row r="611" spans="1:18" x14ac:dyDescent="0.25">
      <c r="A611">
        <f>IF('Ctrl+V'!P586=1,'Ctrl+V'!$A586:$L587,0)</f>
        <v>0</v>
      </c>
      <c r="B611" t="e">
        <f>VLOOKUP('Ctrl+V'!B586,DATA!$A$1:$B$600,2,0)</f>
        <v>#N/A</v>
      </c>
      <c r="C611">
        <f>IF('Ctrl+V'!P586=1,'Ctrl+V'!C$2:L587,0)</f>
        <v>0</v>
      </c>
      <c r="D611" t="e">
        <f>VLOOKUP('Ctrl+V'!D586,DATA!$D$1:$E$600,2,0)</f>
        <v>#N/A</v>
      </c>
      <c r="E611" s="9">
        <f>IF('Ctrl+V'!P586=1,'Ctrl+V'!$E586:$L587,0)</f>
        <v>0</v>
      </c>
      <c r="F611" s="9">
        <f>IF('Ctrl+V'!P586=1,'Ctrl+V'!$F586:$L587,0)</f>
        <v>0</v>
      </c>
      <c r="G611">
        <f>IF('Ctrl+V'!P586=1,'Ctrl+V'!$G586:$L587,0)</f>
        <v>0</v>
      </c>
      <c r="H611">
        <f>IF('Ctrl+V'!P586=1,'Ctrl+V'!$H586:$L587,0)</f>
        <v>0</v>
      </c>
      <c r="I611" t="e">
        <f>VLOOKUP('Ctrl+V'!I586,DATA!$G$1:$H$601,2,0)</f>
        <v>#N/A</v>
      </c>
      <c r="J611" s="9">
        <f>IF('Ctrl+V'!P586=1,'Ctrl+V'!$J586:$L587,0)</f>
        <v>0</v>
      </c>
      <c r="K611" s="9">
        <f>IF('Ctrl+V'!P586=1,'Ctrl+V'!$K586:$L587,0)</f>
        <v>0</v>
      </c>
      <c r="L611">
        <f>IF('Ctrl+V'!P586=1,'Ctrl+V'!$L586:$L587,0)</f>
        <v>0</v>
      </c>
      <c r="M611">
        <f>IF('Ctrl+V'!P586=1,'Ctrl+V'!$M586:$M587,0)</f>
        <v>0</v>
      </c>
      <c r="N611">
        <f>IF('Ctrl+V'!P586=1,'Ctrl+V'!$N586:$N587,0)</f>
        <v>0</v>
      </c>
      <c r="O611">
        <f t="shared" si="23"/>
        <v>0</v>
      </c>
      <c r="P611" t="str">
        <f t="shared" si="24"/>
        <v/>
      </c>
      <c r="Q611" t="str">
        <f>IF(P611="","",MAX(Q$1:Q610)+1)</f>
        <v/>
      </c>
      <c r="R611">
        <f>IF('Ctrl+V'!P586=1,'Ctrl+V'!$O586:$O587,0)</f>
        <v>0</v>
      </c>
    </row>
    <row r="612" spans="1:18" x14ac:dyDescent="0.25">
      <c r="A612">
        <f>IF('Ctrl+V'!P587=1,'Ctrl+V'!$A587:$L588,0)</f>
        <v>0</v>
      </c>
      <c r="B612" t="e">
        <f>VLOOKUP('Ctrl+V'!B587,DATA!$A$1:$B$600,2,0)</f>
        <v>#N/A</v>
      </c>
      <c r="C612">
        <f>IF('Ctrl+V'!P587=1,'Ctrl+V'!C$2:L588,0)</f>
        <v>0</v>
      </c>
      <c r="D612" t="e">
        <f>VLOOKUP('Ctrl+V'!D587,DATA!$D$1:$E$600,2,0)</f>
        <v>#N/A</v>
      </c>
      <c r="E612" s="9">
        <f>IF('Ctrl+V'!P587=1,'Ctrl+V'!$E587:$L588,0)</f>
        <v>0</v>
      </c>
      <c r="F612" s="9">
        <f>IF('Ctrl+V'!P587=1,'Ctrl+V'!$F587:$L588,0)</f>
        <v>0</v>
      </c>
      <c r="G612">
        <f>IF('Ctrl+V'!P587=1,'Ctrl+V'!$G587:$L588,0)</f>
        <v>0</v>
      </c>
      <c r="H612">
        <f>IF('Ctrl+V'!P587=1,'Ctrl+V'!$H587:$L588,0)</f>
        <v>0</v>
      </c>
      <c r="I612" t="e">
        <f>VLOOKUP('Ctrl+V'!I587,DATA!$G$1:$H$601,2,0)</f>
        <v>#N/A</v>
      </c>
      <c r="J612" s="9">
        <f>IF('Ctrl+V'!P587=1,'Ctrl+V'!$J587:$L588,0)</f>
        <v>0</v>
      </c>
      <c r="K612" s="9">
        <f>IF('Ctrl+V'!P587=1,'Ctrl+V'!$K587:$L588,0)</f>
        <v>0</v>
      </c>
      <c r="L612">
        <f>IF('Ctrl+V'!P587=1,'Ctrl+V'!$L587:$L588,0)</f>
        <v>0</v>
      </c>
      <c r="M612">
        <f>IF('Ctrl+V'!P587=1,'Ctrl+V'!$M587:$M588,0)</f>
        <v>0</v>
      </c>
      <c r="N612">
        <f>IF('Ctrl+V'!P587=1,'Ctrl+V'!$N587:$N588,0)</f>
        <v>0</v>
      </c>
      <c r="O612">
        <f t="shared" si="23"/>
        <v>0</v>
      </c>
      <c r="P612" t="str">
        <f t="shared" si="24"/>
        <v/>
      </c>
      <c r="Q612" t="str">
        <f>IF(P612="","",MAX(Q$1:Q611)+1)</f>
        <v/>
      </c>
      <c r="R612">
        <f>IF('Ctrl+V'!P587=1,'Ctrl+V'!$O587:$O588,0)</f>
        <v>0</v>
      </c>
    </row>
    <row r="613" spans="1:18" x14ac:dyDescent="0.25">
      <c r="A613">
        <f>IF('Ctrl+V'!P588=1,'Ctrl+V'!$A588:$L589,0)</f>
        <v>0</v>
      </c>
      <c r="B613" t="e">
        <f>VLOOKUP('Ctrl+V'!B588,DATA!$A$1:$B$600,2,0)</f>
        <v>#N/A</v>
      </c>
      <c r="C613">
        <f>IF('Ctrl+V'!P588=1,'Ctrl+V'!C$2:L589,0)</f>
        <v>0</v>
      </c>
      <c r="D613" t="e">
        <f>VLOOKUP('Ctrl+V'!D588,DATA!$D$1:$E$600,2,0)</f>
        <v>#N/A</v>
      </c>
      <c r="E613" s="9">
        <f>IF('Ctrl+V'!P588=1,'Ctrl+V'!$E588:$L589,0)</f>
        <v>0</v>
      </c>
      <c r="F613" s="9">
        <f>IF('Ctrl+V'!P588=1,'Ctrl+V'!$F588:$L589,0)</f>
        <v>0</v>
      </c>
      <c r="G613">
        <f>IF('Ctrl+V'!P588=1,'Ctrl+V'!$G588:$L589,0)</f>
        <v>0</v>
      </c>
      <c r="H613">
        <f>IF('Ctrl+V'!P588=1,'Ctrl+V'!$H588:$L589,0)</f>
        <v>0</v>
      </c>
      <c r="I613" t="e">
        <f>VLOOKUP('Ctrl+V'!I588,DATA!$G$1:$H$601,2,0)</f>
        <v>#N/A</v>
      </c>
      <c r="J613" s="9">
        <f>IF('Ctrl+V'!P588=1,'Ctrl+V'!$J588:$L589,0)</f>
        <v>0</v>
      </c>
      <c r="K613" s="9">
        <f>IF('Ctrl+V'!P588=1,'Ctrl+V'!$K588:$L589,0)</f>
        <v>0</v>
      </c>
      <c r="L613">
        <f>IF('Ctrl+V'!P588=1,'Ctrl+V'!$L588:$L589,0)</f>
        <v>0</v>
      </c>
      <c r="M613">
        <f>IF('Ctrl+V'!P588=1,'Ctrl+V'!$M588:$M589,0)</f>
        <v>0</v>
      </c>
      <c r="N613">
        <f>IF('Ctrl+V'!P588=1,'Ctrl+V'!$N588:$N589,0)</f>
        <v>0</v>
      </c>
      <c r="O613">
        <f t="shared" si="23"/>
        <v>0</v>
      </c>
      <c r="P613" t="str">
        <f t="shared" si="24"/>
        <v/>
      </c>
      <c r="Q613" t="str">
        <f>IF(P613="","",MAX(Q$1:Q612)+1)</f>
        <v/>
      </c>
      <c r="R613">
        <f>IF('Ctrl+V'!P588=1,'Ctrl+V'!$O588:$O589,0)</f>
        <v>0</v>
      </c>
    </row>
    <row r="614" spans="1:18" x14ac:dyDescent="0.25">
      <c r="A614">
        <f>IF('Ctrl+V'!P589=1,'Ctrl+V'!$A589:$L590,0)</f>
        <v>0</v>
      </c>
      <c r="B614" t="e">
        <f>VLOOKUP('Ctrl+V'!B589,DATA!$A$1:$B$600,2,0)</f>
        <v>#N/A</v>
      </c>
      <c r="C614">
        <f>IF('Ctrl+V'!P589=1,'Ctrl+V'!C$2:L590,0)</f>
        <v>0</v>
      </c>
      <c r="D614" t="e">
        <f>VLOOKUP('Ctrl+V'!D589,DATA!$D$1:$E$600,2,0)</f>
        <v>#N/A</v>
      </c>
      <c r="E614" s="9">
        <f>IF('Ctrl+V'!P589=1,'Ctrl+V'!$E589:$L590,0)</f>
        <v>0</v>
      </c>
      <c r="F614" s="9">
        <f>IF('Ctrl+V'!P589=1,'Ctrl+V'!$F589:$L590,0)</f>
        <v>0</v>
      </c>
      <c r="G614">
        <f>IF('Ctrl+V'!P589=1,'Ctrl+V'!$G589:$L590,0)</f>
        <v>0</v>
      </c>
      <c r="H614">
        <f>IF('Ctrl+V'!P589=1,'Ctrl+V'!$H589:$L590,0)</f>
        <v>0</v>
      </c>
      <c r="I614" t="e">
        <f>VLOOKUP('Ctrl+V'!I589,DATA!$G$1:$H$601,2,0)</f>
        <v>#N/A</v>
      </c>
      <c r="J614" s="9">
        <f>IF('Ctrl+V'!P589=1,'Ctrl+V'!$J589:$L590,0)</f>
        <v>0</v>
      </c>
      <c r="K614" s="9">
        <f>IF('Ctrl+V'!P589=1,'Ctrl+V'!$K589:$L590,0)</f>
        <v>0</v>
      </c>
      <c r="L614">
        <f>IF('Ctrl+V'!P589=1,'Ctrl+V'!$L589:$L590,0)</f>
        <v>0</v>
      </c>
      <c r="M614">
        <f>IF('Ctrl+V'!P589=1,'Ctrl+V'!$M589:$M590,0)</f>
        <v>0</v>
      </c>
      <c r="N614">
        <f>IF('Ctrl+V'!P589=1,'Ctrl+V'!$N589:$N590,0)</f>
        <v>0</v>
      </c>
      <c r="O614">
        <f t="shared" si="23"/>
        <v>0</v>
      </c>
      <c r="P614" t="str">
        <f t="shared" si="24"/>
        <v/>
      </c>
      <c r="Q614" t="str">
        <f>IF(P614="","",MAX(Q$1:Q613)+1)</f>
        <v/>
      </c>
      <c r="R614">
        <f>IF('Ctrl+V'!P589=1,'Ctrl+V'!$O589:$O590,0)</f>
        <v>0</v>
      </c>
    </row>
    <row r="615" spans="1:18" x14ac:dyDescent="0.25">
      <c r="A615">
        <f>IF('Ctrl+V'!P590=1,'Ctrl+V'!$A590:$L591,0)</f>
        <v>0</v>
      </c>
      <c r="B615" t="e">
        <f>VLOOKUP('Ctrl+V'!B590,DATA!$A$1:$B$600,2,0)</f>
        <v>#N/A</v>
      </c>
      <c r="C615">
        <f>IF('Ctrl+V'!P590=1,'Ctrl+V'!C$2:L591,0)</f>
        <v>0</v>
      </c>
      <c r="D615" t="e">
        <f>VLOOKUP('Ctrl+V'!D590,DATA!$D$1:$E$600,2,0)</f>
        <v>#N/A</v>
      </c>
      <c r="E615" s="9">
        <f>IF('Ctrl+V'!P590=1,'Ctrl+V'!$E590:$L591,0)</f>
        <v>0</v>
      </c>
      <c r="F615" s="9">
        <f>IF('Ctrl+V'!P590=1,'Ctrl+V'!$F590:$L591,0)</f>
        <v>0</v>
      </c>
      <c r="G615">
        <f>IF('Ctrl+V'!P590=1,'Ctrl+V'!$G590:$L591,0)</f>
        <v>0</v>
      </c>
      <c r="H615">
        <f>IF('Ctrl+V'!P590=1,'Ctrl+V'!$H590:$L591,0)</f>
        <v>0</v>
      </c>
      <c r="I615" t="e">
        <f>VLOOKUP('Ctrl+V'!I590,DATA!$G$1:$H$601,2,0)</f>
        <v>#N/A</v>
      </c>
      <c r="J615" s="9">
        <f>IF('Ctrl+V'!P590=1,'Ctrl+V'!$J590:$L591,0)</f>
        <v>0</v>
      </c>
      <c r="K615" s="9">
        <f>IF('Ctrl+V'!P590=1,'Ctrl+V'!$K590:$L591,0)</f>
        <v>0</v>
      </c>
      <c r="L615">
        <f>IF('Ctrl+V'!P590=1,'Ctrl+V'!$L590:$L591,0)</f>
        <v>0</v>
      </c>
      <c r="M615">
        <f>IF('Ctrl+V'!P590=1,'Ctrl+V'!$M590:$M591,0)</f>
        <v>0</v>
      </c>
      <c r="N615">
        <f>IF('Ctrl+V'!P590=1,'Ctrl+V'!$N590:$N591,0)</f>
        <v>0</v>
      </c>
      <c r="O615">
        <f t="shared" si="23"/>
        <v>0</v>
      </c>
      <c r="P615" t="str">
        <f t="shared" si="24"/>
        <v/>
      </c>
      <c r="Q615" t="str">
        <f>IF(P615="","",MAX(Q$1:Q614)+1)</f>
        <v/>
      </c>
      <c r="R615">
        <f>IF('Ctrl+V'!P590=1,'Ctrl+V'!$O590:$O591,0)</f>
        <v>0</v>
      </c>
    </row>
    <row r="616" spans="1:18" x14ac:dyDescent="0.25">
      <c r="A616">
        <f>IF('Ctrl+V'!P591=1,'Ctrl+V'!$A591:$L592,0)</f>
        <v>0</v>
      </c>
      <c r="B616" t="e">
        <f>VLOOKUP('Ctrl+V'!B591,DATA!$A$1:$B$600,2,0)</f>
        <v>#N/A</v>
      </c>
      <c r="C616">
        <f>IF('Ctrl+V'!P591=1,'Ctrl+V'!C$2:L592,0)</f>
        <v>0</v>
      </c>
      <c r="D616" t="e">
        <f>VLOOKUP('Ctrl+V'!D591,DATA!$D$1:$E$600,2,0)</f>
        <v>#N/A</v>
      </c>
      <c r="E616" s="9">
        <f>IF('Ctrl+V'!P591=1,'Ctrl+V'!$E591:$L592,0)</f>
        <v>0</v>
      </c>
      <c r="F616" s="9">
        <f>IF('Ctrl+V'!P591=1,'Ctrl+V'!$F591:$L592,0)</f>
        <v>0</v>
      </c>
      <c r="G616">
        <f>IF('Ctrl+V'!P591=1,'Ctrl+V'!$G591:$L592,0)</f>
        <v>0</v>
      </c>
      <c r="H616">
        <f>IF('Ctrl+V'!P591=1,'Ctrl+V'!$H591:$L592,0)</f>
        <v>0</v>
      </c>
      <c r="I616" t="e">
        <f>VLOOKUP('Ctrl+V'!I591,DATA!$G$1:$H$601,2,0)</f>
        <v>#N/A</v>
      </c>
      <c r="J616" s="9">
        <f>IF('Ctrl+V'!P591=1,'Ctrl+V'!$J591:$L592,0)</f>
        <v>0</v>
      </c>
      <c r="K616" s="9">
        <f>IF('Ctrl+V'!P591=1,'Ctrl+V'!$K591:$L592,0)</f>
        <v>0</v>
      </c>
      <c r="L616">
        <f>IF('Ctrl+V'!P591=1,'Ctrl+V'!$L591:$L592,0)</f>
        <v>0</v>
      </c>
      <c r="M616">
        <f>IF('Ctrl+V'!P591=1,'Ctrl+V'!$M591:$M592,0)</f>
        <v>0</v>
      </c>
      <c r="N616">
        <f>IF('Ctrl+V'!P591=1,'Ctrl+V'!$N591:$N592,0)</f>
        <v>0</v>
      </c>
      <c r="O616">
        <f t="shared" si="23"/>
        <v>0</v>
      </c>
      <c r="P616" t="str">
        <f t="shared" si="24"/>
        <v/>
      </c>
      <c r="Q616" t="str">
        <f>IF(P616="","",MAX(Q$1:Q615)+1)</f>
        <v/>
      </c>
      <c r="R616">
        <f>IF('Ctrl+V'!P591=1,'Ctrl+V'!$O591:$O592,0)</f>
        <v>0</v>
      </c>
    </row>
    <row r="617" spans="1:18" x14ac:dyDescent="0.25">
      <c r="A617">
        <f>IF('Ctrl+V'!P592=1,'Ctrl+V'!$A592:$L593,0)</f>
        <v>0</v>
      </c>
      <c r="B617" t="e">
        <f>VLOOKUP('Ctrl+V'!B592,DATA!$A$1:$B$600,2,0)</f>
        <v>#N/A</v>
      </c>
      <c r="C617">
        <f>IF('Ctrl+V'!P592=1,'Ctrl+V'!C$2:L593,0)</f>
        <v>0</v>
      </c>
      <c r="D617" t="e">
        <f>VLOOKUP('Ctrl+V'!D592,DATA!$D$1:$E$600,2,0)</f>
        <v>#N/A</v>
      </c>
      <c r="E617" s="9">
        <f>IF('Ctrl+V'!P592=1,'Ctrl+V'!$E592:$L593,0)</f>
        <v>0</v>
      </c>
      <c r="F617" s="9">
        <f>IF('Ctrl+V'!P592=1,'Ctrl+V'!$F592:$L593,0)</f>
        <v>0</v>
      </c>
      <c r="G617">
        <f>IF('Ctrl+V'!P592=1,'Ctrl+V'!$G592:$L593,0)</f>
        <v>0</v>
      </c>
      <c r="H617">
        <f>IF('Ctrl+V'!P592=1,'Ctrl+V'!$H592:$L593,0)</f>
        <v>0</v>
      </c>
      <c r="I617" t="e">
        <f>VLOOKUP('Ctrl+V'!I592,DATA!$G$1:$H$601,2,0)</f>
        <v>#N/A</v>
      </c>
      <c r="J617" s="9">
        <f>IF('Ctrl+V'!P592=1,'Ctrl+V'!$J592:$L593,0)</f>
        <v>0</v>
      </c>
      <c r="K617" s="9">
        <f>IF('Ctrl+V'!P592=1,'Ctrl+V'!$K592:$L593,0)</f>
        <v>0</v>
      </c>
      <c r="L617">
        <f>IF('Ctrl+V'!P592=1,'Ctrl+V'!$L592:$L593,0)</f>
        <v>0</v>
      </c>
      <c r="M617">
        <f>IF('Ctrl+V'!P592=1,'Ctrl+V'!$M592:$M593,0)</f>
        <v>0</v>
      </c>
      <c r="N617">
        <f>IF('Ctrl+V'!P592=1,'Ctrl+V'!$N592:$N593,0)</f>
        <v>0</v>
      </c>
      <c r="O617">
        <f t="shared" si="23"/>
        <v>0</v>
      </c>
      <c r="P617" t="str">
        <f t="shared" si="24"/>
        <v/>
      </c>
      <c r="Q617" t="str">
        <f>IF(P617="","",MAX(Q$1:Q616)+1)</f>
        <v/>
      </c>
      <c r="R617">
        <f>IF('Ctrl+V'!P592=1,'Ctrl+V'!$O592:$O593,0)</f>
        <v>0</v>
      </c>
    </row>
    <row r="618" spans="1:18" x14ac:dyDescent="0.25">
      <c r="A618">
        <f>IF('Ctrl+V'!P593=1,'Ctrl+V'!$A593:$L594,0)</f>
        <v>0</v>
      </c>
      <c r="B618" t="e">
        <f>VLOOKUP('Ctrl+V'!B593,DATA!$A$1:$B$600,2,0)</f>
        <v>#N/A</v>
      </c>
      <c r="C618">
        <f>IF('Ctrl+V'!P593=1,'Ctrl+V'!C$2:L594,0)</f>
        <v>0</v>
      </c>
      <c r="D618" t="e">
        <f>VLOOKUP('Ctrl+V'!D593,DATA!$D$1:$E$600,2,0)</f>
        <v>#N/A</v>
      </c>
      <c r="E618" s="9">
        <f>IF('Ctrl+V'!P593=1,'Ctrl+V'!$E593:$L594,0)</f>
        <v>0</v>
      </c>
      <c r="F618" s="9">
        <f>IF('Ctrl+V'!P593=1,'Ctrl+V'!$F593:$L594,0)</f>
        <v>0</v>
      </c>
      <c r="G618">
        <f>IF('Ctrl+V'!P593=1,'Ctrl+V'!$G593:$L594,0)</f>
        <v>0</v>
      </c>
      <c r="H618">
        <f>IF('Ctrl+V'!P593=1,'Ctrl+V'!$H593:$L594,0)</f>
        <v>0</v>
      </c>
      <c r="I618" t="e">
        <f>VLOOKUP('Ctrl+V'!I593,DATA!$G$1:$H$601,2,0)</f>
        <v>#N/A</v>
      </c>
      <c r="J618" s="9">
        <f>IF('Ctrl+V'!P593=1,'Ctrl+V'!$J593:$L594,0)</f>
        <v>0</v>
      </c>
      <c r="K618" s="9">
        <f>IF('Ctrl+V'!P593=1,'Ctrl+V'!$K593:$L594,0)</f>
        <v>0</v>
      </c>
      <c r="L618">
        <f>IF('Ctrl+V'!P593=1,'Ctrl+V'!$L593:$L594,0)</f>
        <v>0</v>
      </c>
      <c r="M618">
        <f>IF('Ctrl+V'!P593=1,'Ctrl+V'!$M593:$M594,0)</f>
        <v>0</v>
      </c>
      <c r="N618">
        <f>IF('Ctrl+V'!P593=1,'Ctrl+V'!$N593:$N594,0)</f>
        <v>0</v>
      </c>
      <c r="O618">
        <f t="shared" si="23"/>
        <v>0</v>
      </c>
      <c r="P618" t="str">
        <f t="shared" si="24"/>
        <v/>
      </c>
      <c r="Q618" t="str">
        <f>IF(P618="","",MAX(Q$1:Q617)+1)</f>
        <v/>
      </c>
      <c r="R618">
        <f>IF('Ctrl+V'!P593=1,'Ctrl+V'!$O593:$O594,0)</f>
        <v>0</v>
      </c>
    </row>
    <row r="619" spans="1:18" x14ac:dyDescent="0.25">
      <c r="A619">
        <f>IF('Ctrl+V'!P594=1,'Ctrl+V'!$A594:$L595,0)</f>
        <v>0</v>
      </c>
      <c r="B619" t="e">
        <f>VLOOKUP('Ctrl+V'!B594,DATA!$A$1:$B$600,2,0)</f>
        <v>#N/A</v>
      </c>
      <c r="C619">
        <f>IF('Ctrl+V'!P594=1,'Ctrl+V'!C$2:L595,0)</f>
        <v>0</v>
      </c>
      <c r="D619" t="e">
        <f>VLOOKUP('Ctrl+V'!D594,DATA!$D$1:$E$600,2,0)</f>
        <v>#N/A</v>
      </c>
      <c r="E619" s="9">
        <f>IF('Ctrl+V'!P594=1,'Ctrl+V'!$E594:$L595,0)</f>
        <v>0</v>
      </c>
      <c r="F619" s="9">
        <f>IF('Ctrl+V'!P594=1,'Ctrl+V'!$F594:$L595,0)</f>
        <v>0</v>
      </c>
      <c r="G619">
        <f>IF('Ctrl+V'!P594=1,'Ctrl+V'!$G594:$L595,0)</f>
        <v>0</v>
      </c>
      <c r="H619">
        <f>IF('Ctrl+V'!P594=1,'Ctrl+V'!$H594:$L595,0)</f>
        <v>0</v>
      </c>
      <c r="I619" t="e">
        <f>VLOOKUP('Ctrl+V'!I594,DATA!$G$1:$H$601,2,0)</f>
        <v>#N/A</v>
      </c>
      <c r="J619" s="9">
        <f>IF('Ctrl+V'!P594=1,'Ctrl+V'!$J594:$L595,0)</f>
        <v>0</v>
      </c>
      <c r="K619" s="9">
        <f>IF('Ctrl+V'!P594=1,'Ctrl+V'!$K594:$L595,0)</f>
        <v>0</v>
      </c>
      <c r="L619">
        <f>IF('Ctrl+V'!P594=1,'Ctrl+V'!$L594:$L595,0)</f>
        <v>0</v>
      </c>
      <c r="M619">
        <f>IF('Ctrl+V'!P594=1,'Ctrl+V'!$M594:$M595,0)</f>
        <v>0</v>
      </c>
      <c r="N619">
        <f>IF('Ctrl+V'!P594=1,'Ctrl+V'!$N594:$N595,0)</f>
        <v>0</v>
      </c>
      <c r="O619">
        <f t="shared" si="23"/>
        <v>0</v>
      </c>
      <c r="P619" t="str">
        <f t="shared" si="24"/>
        <v/>
      </c>
      <c r="Q619" t="str">
        <f>IF(P619="","",MAX(Q$1:Q618)+1)</f>
        <v/>
      </c>
      <c r="R619">
        <f>IF('Ctrl+V'!P594=1,'Ctrl+V'!$O594:$O595,0)</f>
        <v>0</v>
      </c>
    </row>
    <row r="620" spans="1:18" x14ac:dyDescent="0.25">
      <c r="A620">
        <f>IF('Ctrl+V'!P595=1,'Ctrl+V'!$A595:$L596,0)</f>
        <v>0</v>
      </c>
      <c r="B620" t="e">
        <f>VLOOKUP('Ctrl+V'!B595,DATA!$A$1:$B$600,2,0)</f>
        <v>#N/A</v>
      </c>
      <c r="C620">
        <f>IF('Ctrl+V'!P595=1,'Ctrl+V'!C$2:L596,0)</f>
        <v>0</v>
      </c>
      <c r="D620" t="e">
        <f>VLOOKUP('Ctrl+V'!D595,DATA!$D$1:$E$600,2,0)</f>
        <v>#N/A</v>
      </c>
      <c r="E620" s="9">
        <f>IF('Ctrl+V'!P595=1,'Ctrl+V'!$E595:$L596,0)</f>
        <v>0</v>
      </c>
      <c r="F620" s="9">
        <f>IF('Ctrl+V'!P595=1,'Ctrl+V'!$F595:$L596,0)</f>
        <v>0</v>
      </c>
      <c r="G620">
        <f>IF('Ctrl+V'!P595=1,'Ctrl+V'!$G595:$L596,0)</f>
        <v>0</v>
      </c>
      <c r="H620">
        <f>IF('Ctrl+V'!P595=1,'Ctrl+V'!$H595:$L596,0)</f>
        <v>0</v>
      </c>
      <c r="I620" t="e">
        <f>VLOOKUP('Ctrl+V'!I595,DATA!$G$1:$H$601,2,0)</f>
        <v>#N/A</v>
      </c>
      <c r="J620" s="9">
        <f>IF('Ctrl+V'!P595=1,'Ctrl+V'!$J595:$L596,0)</f>
        <v>0</v>
      </c>
      <c r="K620" s="9">
        <f>IF('Ctrl+V'!P595=1,'Ctrl+V'!$K595:$L596,0)</f>
        <v>0</v>
      </c>
      <c r="L620">
        <f>IF('Ctrl+V'!P595=1,'Ctrl+V'!$L595:$L596,0)</f>
        <v>0</v>
      </c>
      <c r="M620">
        <f>IF('Ctrl+V'!P595=1,'Ctrl+V'!$M595:$M596,0)</f>
        <v>0</v>
      </c>
      <c r="N620">
        <f>IF('Ctrl+V'!P595=1,'Ctrl+V'!$N595:$N596,0)</f>
        <v>0</v>
      </c>
      <c r="O620">
        <f t="shared" si="23"/>
        <v>0</v>
      </c>
      <c r="P620" t="str">
        <f t="shared" si="24"/>
        <v/>
      </c>
      <c r="Q620" t="str">
        <f>IF(P620="","",MAX(Q$1:Q619)+1)</f>
        <v/>
      </c>
      <c r="R620">
        <f>IF('Ctrl+V'!P595=1,'Ctrl+V'!$O595:$O596,0)</f>
        <v>0</v>
      </c>
    </row>
    <row r="621" spans="1:18" x14ac:dyDescent="0.25">
      <c r="A621">
        <f>IF('Ctrl+V'!P596=1,'Ctrl+V'!$A596:$L597,0)</f>
        <v>0</v>
      </c>
      <c r="B621" t="e">
        <f>VLOOKUP('Ctrl+V'!B596,DATA!$A$1:$B$600,2,0)</f>
        <v>#N/A</v>
      </c>
      <c r="C621">
        <f>IF('Ctrl+V'!P596=1,'Ctrl+V'!C$2:L597,0)</f>
        <v>0</v>
      </c>
      <c r="D621" t="e">
        <f>VLOOKUP('Ctrl+V'!D596,DATA!$D$1:$E$600,2,0)</f>
        <v>#N/A</v>
      </c>
      <c r="E621" s="9">
        <f>IF('Ctrl+V'!P596=1,'Ctrl+V'!$E596:$L597,0)</f>
        <v>0</v>
      </c>
      <c r="F621" s="9">
        <f>IF('Ctrl+V'!P596=1,'Ctrl+V'!$F596:$L597,0)</f>
        <v>0</v>
      </c>
      <c r="G621">
        <f>IF('Ctrl+V'!P596=1,'Ctrl+V'!$G596:$L597,0)</f>
        <v>0</v>
      </c>
      <c r="H621">
        <f>IF('Ctrl+V'!P596=1,'Ctrl+V'!$H596:$L597,0)</f>
        <v>0</v>
      </c>
      <c r="I621" t="e">
        <f>VLOOKUP('Ctrl+V'!I596,DATA!$G$1:$H$601,2,0)</f>
        <v>#N/A</v>
      </c>
      <c r="J621" s="9">
        <f>IF('Ctrl+V'!P596=1,'Ctrl+V'!$J596:$L597,0)</f>
        <v>0</v>
      </c>
      <c r="K621" s="9">
        <f>IF('Ctrl+V'!P596=1,'Ctrl+V'!$K596:$L597,0)</f>
        <v>0</v>
      </c>
      <c r="L621">
        <f>IF('Ctrl+V'!P596=1,'Ctrl+V'!$L596:$L597,0)</f>
        <v>0</v>
      </c>
      <c r="M621">
        <f>IF('Ctrl+V'!P596=1,'Ctrl+V'!$M596:$M597,0)</f>
        <v>0</v>
      </c>
      <c r="N621">
        <f>IF('Ctrl+V'!P596=1,'Ctrl+V'!$N596:$N597,0)</f>
        <v>0</v>
      </c>
      <c r="O621">
        <f t="shared" si="23"/>
        <v>0</v>
      </c>
      <c r="P621" t="str">
        <f t="shared" si="24"/>
        <v/>
      </c>
      <c r="Q621" t="str">
        <f>IF(P621="","",MAX(Q$1:Q620)+1)</f>
        <v/>
      </c>
      <c r="R621">
        <f>IF('Ctrl+V'!P596=1,'Ctrl+V'!$O596:$O597,0)</f>
        <v>0</v>
      </c>
    </row>
    <row r="622" spans="1:18" x14ac:dyDescent="0.25">
      <c r="A622">
        <f>IF('Ctrl+V'!P597=1,'Ctrl+V'!$A597:$L598,0)</f>
        <v>0</v>
      </c>
      <c r="B622" t="e">
        <f>VLOOKUP('Ctrl+V'!B597,DATA!$A$1:$B$600,2,0)</f>
        <v>#N/A</v>
      </c>
      <c r="C622">
        <f>IF('Ctrl+V'!P597=1,'Ctrl+V'!C$2:L598,0)</f>
        <v>0</v>
      </c>
      <c r="D622" t="e">
        <f>VLOOKUP('Ctrl+V'!D597,DATA!$D$1:$E$600,2,0)</f>
        <v>#N/A</v>
      </c>
      <c r="E622" s="9">
        <f>IF('Ctrl+V'!P597=1,'Ctrl+V'!$E597:$L598,0)</f>
        <v>0</v>
      </c>
      <c r="F622" s="9">
        <f>IF('Ctrl+V'!P597=1,'Ctrl+V'!$F597:$L598,0)</f>
        <v>0</v>
      </c>
      <c r="G622">
        <f>IF('Ctrl+V'!P597=1,'Ctrl+V'!$G597:$L598,0)</f>
        <v>0</v>
      </c>
      <c r="H622">
        <f>IF('Ctrl+V'!P597=1,'Ctrl+V'!$H597:$L598,0)</f>
        <v>0</v>
      </c>
      <c r="I622" t="e">
        <f>VLOOKUP('Ctrl+V'!I597,DATA!$G$1:$H$601,2,0)</f>
        <v>#N/A</v>
      </c>
      <c r="J622" s="9">
        <f>IF('Ctrl+V'!P597=1,'Ctrl+V'!$J597:$L598,0)</f>
        <v>0</v>
      </c>
      <c r="K622" s="9">
        <f>IF('Ctrl+V'!P597=1,'Ctrl+V'!$K597:$L598,0)</f>
        <v>0</v>
      </c>
      <c r="L622">
        <f>IF('Ctrl+V'!P597=1,'Ctrl+V'!$L597:$L598,0)</f>
        <v>0</v>
      </c>
      <c r="M622">
        <f>IF('Ctrl+V'!P597=1,'Ctrl+V'!$M597:$M598,0)</f>
        <v>0</v>
      </c>
      <c r="N622">
        <f>IF('Ctrl+V'!P597=1,'Ctrl+V'!$N597:$N598,0)</f>
        <v>0</v>
      </c>
      <c r="O622">
        <f t="shared" si="23"/>
        <v>0</v>
      </c>
      <c r="P622" t="str">
        <f t="shared" si="24"/>
        <v/>
      </c>
      <c r="Q622" t="str">
        <f>IF(P622="","",MAX(Q$1:Q621)+1)</f>
        <v/>
      </c>
      <c r="R622">
        <f>IF('Ctrl+V'!P597=1,'Ctrl+V'!$O597:$O598,0)</f>
        <v>0</v>
      </c>
    </row>
    <row r="623" spans="1:18" x14ac:dyDescent="0.25">
      <c r="A623">
        <f>IF('Ctrl+V'!P598=1,'Ctrl+V'!$A598:$L599,0)</f>
        <v>0</v>
      </c>
      <c r="B623" t="e">
        <f>VLOOKUP('Ctrl+V'!B598,DATA!$A$1:$B$600,2,0)</f>
        <v>#N/A</v>
      </c>
      <c r="C623">
        <f>IF('Ctrl+V'!P598=1,'Ctrl+V'!C$2:L599,0)</f>
        <v>0</v>
      </c>
      <c r="D623" t="e">
        <f>VLOOKUP('Ctrl+V'!D598,DATA!$D$1:$E$600,2,0)</f>
        <v>#N/A</v>
      </c>
      <c r="E623" s="9">
        <f>IF('Ctrl+V'!P598=1,'Ctrl+V'!$E598:$L599,0)</f>
        <v>0</v>
      </c>
      <c r="F623" s="9">
        <f>IF('Ctrl+V'!P598=1,'Ctrl+V'!$F598:$L599,0)</f>
        <v>0</v>
      </c>
      <c r="G623">
        <f>IF('Ctrl+V'!P598=1,'Ctrl+V'!$G598:$L599,0)</f>
        <v>0</v>
      </c>
      <c r="H623">
        <f>IF('Ctrl+V'!P598=1,'Ctrl+V'!$H598:$L599,0)</f>
        <v>0</v>
      </c>
      <c r="I623" t="e">
        <f>VLOOKUP('Ctrl+V'!I598,DATA!$G$1:$H$601,2,0)</f>
        <v>#N/A</v>
      </c>
      <c r="J623" s="9">
        <f>IF('Ctrl+V'!P598=1,'Ctrl+V'!$J598:$L599,0)</f>
        <v>0</v>
      </c>
      <c r="K623" s="9">
        <f>IF('Ctrl+V'!P598=1,'Ctrl+V'!$K598:$L599,0)</f>
        <v>0</v>
      </c>
      <c r="L623">
        <f>IF('Ctrl+V'!P598=1,'Ctrl+V'!$L598:$L599,0)</f>
        <v>0</v>
      </c>
      <c r="M623">
        <f>IF('Ctrl+V'!P598=1,'Ctrl+V'!$M598:$M599,0)</f>
        <v>0</v>
      </c>
      <c r="N623">
        <f>IF('Ctrl+V'!P598=1,'Ctrl+V'!$N598:$N599,0)</f>
        <v>0</v>
      </c>
      <c r="O623">
        <f t="shared" si="23"/>
        <v>0</v>
      </c>
      <c r="P623" t="str">
        <f t="shared" si="24"/>
        <v/>
      </c>
      <c r="Q623" t="str">
        <f>IF(P623="","",MAX(Q$1:Q622)+1)</f>
        <v/>
      </c>
      <c r="R623">
        <f>IF('Ctrl+V'!P598=1,'Ctrl+V'!$O598:$O599,0)</f>
        <v>0</v>
      </c>
    </row>
    <row r="624" spans="1:18" x14ac:dyDescent="0.25">
      <c r="A624">
        <f>IF('Ctrl+V'!P599=1,'Ctrl+V'!$A599:$L600,0)</f>
        <v>0</v>
      </c>
      <c r="B624" t="e">
        <f>VLOOKUP('Ctrl+V'!B599,DATA!$A$1:$B$600,2,0)</f>
        <v>#N/A</v>
      </c>
      <c r="C624">
        <f>IF('Ctrl+V'!P599=1,'Ctrl+V'!C$2:L600,0)</f>
        <v>0</v>
      </c>
      <c r="D624" t="e">
        <f>VLOOKUP('Ctrl+V'!D599,DATA!$D$1:$E$600,2,0)</f>
        <v>#N/A</v>
      </c>
      <c r="E624" s="9">
        <f>IF('Ctrl+V'!P599=1,'Ctrl+V'!$E599:$L600,0)</f>
        <v>0</v>
      </c>
      <c r="F624" s="9">
        <f>IF('Ctrl+V'!P599=1,'Ctrl+V'!$F599:$L600,0)</f>
        <v>0</v>
      </c>
      <c r="G624">
        <f>IF('Ctrl+V'!P599=1,'Ctrl+V'!$G599:$L600,0)</f>
        <v>0</v>
      </c>
      <c r="H624">
        <f>IF('Ctrl+V'!P599=1,'Ctrl+V'!$H599:$L600,0)</f>
        <v>0</v>
      </c>
      <c r="I624" t="e">
        <f>VLOOKUP('Ctrl+V'!I599,DATA!$G$1:$H$601,2,0)</f>
        <v>#N/A</v>
      </c>
      <c r="J624" s="9">
        <f>IF('Ctrl+V'!P599=1,'Ctrl+V'!$J599:$L600,0)</f>
        <v>0</v>
      </c>
      <c r="K624" s="9">
        <f>IF('Ctrl+V'!P599=1,'Ctrl+V'!$K599:$L600,0)</f>
        <v>0</v>
      </c>
      <c r="L624">
        <f>IF('Ctrl+V'!P599=1,'Ctrl+V'!$L599:$L600,0)</f>
        <v>0</v>
      </c>
      <c r="M624">
        <f>IF('Ctrl+V'!P599=1,'Ctrl+V'!$M599:$M600,0)</f>
        <v>0</v>
      </c>
      <c r="N624">
        <f>IF('Ctrl+V'!P599=1,'Ctrl+V'!$N599:$N600,0)</f>
        <v>0</v>
      </c>
      <c r="O624">
        <f t="shared" si="23"/>
        <v>0</v>
      </c>
      <c r="P624" t="str">
        <f t="shared" si="24"/>
        <v/>
      </c>
      <c r="Q624" t="str">
        <f>IF(P624="","",MAX(Q$1:Q623)+1)</f>
        <v/>
      </c>
      <c r="R624">
        <f>IF('Ctrl+V'!P599=1,'Ctrl+V'!$O599:$O600,0)</f>
        <v>0</v>
      </c>
    </row>
    <row r="625" spans="1:18" x14ac:dyDescent="0.25">
      <c r="A625">
        <f>IF('Ctrl+V'!P600=1,'Ctrl+V'!$A600:$L601,0)</f>
        <v>0</v>
      </c>
      <c r="B625" t="e">
        <f>VLOOKUP('Ctrl+V'!B600,DATA!$A$1:$B$600,2,0)</f>
        <v>#N/A</v>
      </c>
      <c r="C625">
        <f>IF('Ctrl+V'!P600=1,'Ctrl+V'!C$2:L601,0)</f>
        <v>0</v>
      </c>
      <c r="D625" t="e">
        <f>VLOOKUP('Ctrl+V'!D600,DATA!$D$1:$E$600,2,0)</f>
        <v>#N/A</v>
      </c>
      <c r="E625" s="9">
        <f>IF('Ctrl+V'!P600=1,'Ctrl+V'!$E600:$L601,0)</f>
        <v>0</v>
      </c>
      <c r="F625" s="9">
        <f>IF('Ctrl+V'!P600=1,'Ctrl+V'!$F600:$L601,0)</f>
        <v>0</v>
      </c>
      <c r="G625">
        <f>IF('Ctrl+V'!P600=1,'Ctrl+V'!$G600:$L601,0)</f>
        <v>0</v>
      </c>
      <c r="H625">
        <f>IF('Ctrl+V'!P600=1,'Ctrl+V'!$H600:$L601,0)</f>
        <v>0</v>
      </c>
      <c r="I625" t="e">
        <f>VLOOKUP('Ctrl+V'!I600,DATA!$G$1:$H$601,2,0)</f>
        <v>#N/A</v>
      </c>
      <c r="J625" s="9">
        <f>IF('Ctrl+V'!P600=1,'Ctrl+V'!$J600:$L601,0)</f>
        <v>0</v>
      </c>
      <c r="K625" s="9">
        <f>IF('Ctrl+V'!P600=1,'Ctrl+V'!$K600:$L601,0)</f>
        <v>0</v>
      </c>
      <c r="L625">
        <f>IF('Ctrl+V'!P600=1,'Ctrl+V'!$L600:$L601,0)</f>
        <v>0</v>
      </c>
      <c r="M625">
        <f>IF('Ctrl+V'!P600=1,'Ctrl+V'!$M600:$M601,0)</f>
        <v>0</v>
      </c>
      <c r="N625">
        <f>IF('Ctrl+V'!P600=1,'Ctrl+V'!$N600:$N601,0)</f>
        <v>0</v>
      </c>
      <c r="O625">
        <f t="shared" si="23"/>
        <v>0</v>
      </c>
      <c r="P625" t="str">
        <f t="shared" si="24"/>
        <v/>
      </c>
      <c r="Q625" t="str">
        <f>IF(P625="","",MAX(Q$1:Q624)+1)</f>
        <v/>
      </c>
      <c r="R625">
        <f>IF('Ctrl+V'!P600=1,'Ctrl+V'!$O600:$O601,0)</f>
        <v>0</v>
      </c>
    </row>
    <row r="626" spans="1:18" x14ac:dyDescent="0.25">
      <c r="A626">
        <f>IF('Ctrl+V'!P601=1,'Ctrl+V'!$A601:$L602,0)</f>
        <v>0</v>
      </c>
      <c r="B626" t="e">
        <f>VLOOKUP('Ctrl+V'!B601,DATA!$A$1:$B$600,2,0)</f>
        <v>#N/A</v>
      </c>
      <c r="C626">
        <f>IF('Ctrl+V'!P601=1,'Ctrl+V'!C$2:L602,0)</f>
        <v>0</v>
      </c>
      <c r="D626" t="e">
        <f>VLOOKUP('Ctrl+V'!D601,DATA!$D$1:$E$600,2,0)</f>
        <v>#N/A</v>
      </c>
      <c r="E626" s="9">
        <f>IF('Ctrl+V'!P601=1,'Ctrl+V'!$E601:$L602,0)</f>
        <v>0</v>
      </c>
      <c r="F626" s="9">
        <f>IF('Ctrl+V'!P601=1,'Ctrl+V'!$F601:$L602,0)</f>
        <v>0</v>
      </c>
      <c r="G626">
        <f>IF('Ctrl+V'!P601=1,'Ctrl+V'!$G601:$L602,0)</f>
        <v>0</v>
      </c>
      <c r="H626">
        <f>IF('Ctrl+V'!P601=1,'Ctrl+V'!$H601:$L602,0)</f>
        <v>0</v>
      </c>
      <c r="I626" t="e">
        <f>VLOOKUP('Ctrl+V'!I601,DATA!$G$1:$H$601,2,0)</f>
        <v>#N/A</v>
      </c>
      <c r="J626" s="9">
        <f>IF('Ctrl+V'!P601=1,'Ctrl+V'!$J601:$L602,0)</f>
        <v>0</v>
      </c>
      <c r="K626" s="9">
        <f>IF('Ctrl+V'!P601=1,'Ctrl+V'!$K601:$L602,0)</f>
        <v>0</v>
      </c>
      <c r="L626">
        <f>IF('Ctrl+V'!P601=1,'Ctrl+V'!$L601:$L602,0)</f>
        <v>0</v>
      </c>
      <c r="M626">
        <f>IF('Ctrl+V'!P601=1,'Ctrl+V'!$M601:$M602,0)</f>
        <v>0</v>
      </c>
      <c r="N626">
        <f>IF('Ctrl+V'!P601=1,'Ctrl+V'!$N601:$N602,0)</f>
        <v>0</v>
      </c>
      <c r="O626">
        <f t="shared" si="23"/>
        <v>0</v>
      </c>
      <c r="P626" t="str">
        <f t="shared" si="24"/>
        <v/>
      </c>
      <c r="Q626" t="str">
        <f>IF(P626="","",MAX(Q$1:Q625)+1)</f>
        <v/>
      </c>
      <c r="R626">
        <f>IF('Ctrl+V'!P601=1,'Ctrl+V'!$O601:$O602,0)</f>
        <v>0</v>
      </c>
    </row>
    <row r="627" spans="1:18" x14ac:dyDescent="0.25">
      <c r="A627">
        <f>IF('Ctrl+V'!P602=1,'Ctrl+V'!$A602:$L603,0)</f>
        <v>0</v>
      </c>
      <c r="B627" t="e">
        <f>VLOOKUP('Ctrl+V'!B602,DATA!$A$1:$B$600,2,0)</f>
        <v>#N/A</v>
      </c>
      <c r="C627">
        <f>IF('Ctrl+V'!P602=1,'Ctrl+V'!C$2:L603,0)</f>
        <v>0</v>
      </c>
      <c r="D627" t="e">
        <f>VLOOKUP('Ctrl+V'!D602,DATA!$D$1:$E$600,2,0)</f>
        <v>#N/A</v>
      </c>
      <c r="E627" s="9">
        <f>IF('Ctrl+V'!P602=1,'Ctrl+V'!$E602:$L603,0)</f>
        <v>0</v>
      </c>
      <c r="F627" s="9">
        <f>IF('Ctrl+V'!P602=1,'Ctrl+V'!$F602:$L603,0)</f>
        <v>0</v>
      </c>
      <c r="G627">
        <f>IF('Ctrl+V'!P602=1,'Ctrl+V'!$G602:$L603,0)</f>
        <v>0</v>
      </c>
      <c r="H627">
        <f>IF('Ctrl+V'!P602=1,'Ctrl+V'!$H602:$L603,0)</f>
        <v>0</v>
      </c>
      <c r="I627" t="e">
        <f>VLOOKUP('Ctrl+V'!I602,DATA!$G$1:$H$601,2,0)</f>
        <v>#N/A</v>
      </c>
      <c r="J627" s="9">
        <f>IF('Ctrl+V'!P602=1,'Ctrl+V'!$J602:$L603,0)</f>
        <v>0</v>
      </c>
      <c r="K627" s="9">
        <f>IF('Ctrl+V'!P602=1,'Ctrl+V'!$K602:$L603,0)</f>
        <v>0</v>
      </c>
      <c r="L627">
        <f>IF('Ctrl+V'!P602=1,'Ctrl+V'!$L602:$L603,0)</f>
        <v>0</v>
      </c>
      <c r="M627">
        <f>IF('Ctrl+V'!P602=1,'Ctrl+V'!$M602:$M603,0)</f>
        <v>0</v>
      </c>
      <c r="N627">
        <f>IF('Ctrl+V'!P602=1,'Ctrl+V'!$N602:$N603,0)</f>
        <v>0</v>
      </c>
      <c r="O627">
        <f t="shared" si="23"/>
        <v>0</v>
      </c>
      <c r="P627" t="str">
        <f t="shared" si="24"/>
        <v/>
      </c>
      <c r="Q627" t="str">
        <f>IF(P627="","",MAX(Q$1:Q626)+1)</f>
        <v/>
      </c>
      <c r="R627">
        <f>IF('Ctrl+V'!P602=1,'Ctrl+V'!$O602:$O603,0)</f>
        <v>0</v>
      </c>
    </row>
    <row r="628" spans="1:18" x14ac:dyDescent="0.25">
      <c r="A628">
        <f>IF('Ctrl+V'!P603=1,'Ctrl+V'!$A603:$L604,0)</f>
        <v>0</v>
      </c>
      <c r="B628" t="e">
        <f>VLOOKUP('Ctrl+V'!B603,DATA!$A$1:$B$600,2,0)</f>
        <v>#N/A</v>
      </c>
      <c r="C628">
        <f>IF('Ctrl+V'!P603=1,'Ctrl+V'!C$2:L604,0)</f>
        <v>0</v>
      </c>
      <c r="D628" t="e">
        <f>VLOOKUP('Ctrl+V'!D603,DATA!$D$1:$E$600,2,0)</f>
        <v>#N/A</v>
      </c>
      <c r="E628" s="9">
        <f>IF('Ctrl+V'!P603=1,'Ctrl+V'!$E603:$L604,0)</f>
        <v>0</v>
      </c>
      <c r="F628" s="9">
        <f>IF('Ctrl+V'!P603=1,'Ctrl+V'!$F603:$L604,0)</f>
        <v>0</v>
      </c>
      <c r="G628">
        <f>IF('Ctrl+V'!P603=1,'Ctrl+V'!$G603:$L604,0)</f>
        <v>0</v>
      </c>
      <c r="H628">
        <f>IF('Ctrl+V'!P603=1,'Ctrl+V'!$H603:$L604,0)</f>
        <v>0</v>
      </c>
      <c r="I628" t="e">
        <f>VLOOKUP('Ctrl+V'!I603,DATA!$G$1:$H$601,2,0)</f>
        <v>#N/A</v>
      </c>
      <c r="J628" s="9">
        <f>IF('Ctrl+V'!P603=1,'Ctrl+V'!$J603:$L604,0)</f>
        <v>0</v>
      </c>
      <c r="K628" s="9">
        <f>IF('Ctrl+V'!P603=1,'Ctrl+V'!$K603:$L604,0)</f>
        <v>0</v>
      </c>
      <c r="L628">
        <f>IF('Ctrl+V'!P603=1,'Ctrl+V'!$L603:$L604,0)</f>
        <v>0</v>
      </c>
      <c r="M628">
        <f>IF('Ctrl+V'!P603=1,'Ctrl+V'!$M603:$M604,0)</f>
        <v>0</v>
      </c>
      <c r="N628">
        <f>IF('Ctrl+V'!P603=1,'Ctrl+V'!$N603:$N604,0)</f>
        <v>0</v>
      </c>
      <c r="O628">
        <f t="shared" si="23"/>
        <v>0</v>
      </c>
      <c r="P628" t="str">
        <f t="shared" si="24"/>
        <v/>
      </c>
      <c r="Q628" t="str">
        <f>IF(P628="","",MAX(Q$1:Q627)+1)</f>
        <v/>
      </c>
      <c r="R628">
        <f>IF('Ctrl+V'!P603=1,'Ctrl+V'!$O603:$O604,0)</f>
        <v>0</v>
      </c>
    </row>
    <row r="629" spans="1:18" x14ac:dyDescent="0.25">
      <c r="A629">
        <f>IF('Ctrl+V'!P604=1,'Ctrl+V'!$A604:$L605,0)</f>
        <v>0</v>
      </c>
      <c r="B629" t="e">
        <f>VLOOKUP('Ctrl+V'!B604,DATA!$A$1:$B$600,2,0)</f>
        <v>#N/A</v>
      </c>
      <c r="C629">
        <f>IF('Ctrl+V'!P604=1,'Ctrl+V'!C$2:L605,0)</f>
        <v>0</v>
      </c>
      <c r="D629" t="e">
        <f>VLOOKUP('Ctrl+V'!D604,DATA!$D$1:$E$600,2,0)</f>
        <v>#N/A</v>
      </c>
      <c r="E629" s="9">
        <f>IF('Ctrl+V'!P604=1,'Ctrl+V'!$E604:$L605,0)</f>
        <v>0</v>
      </c>
      <c r="F629" s="9">
        <f>IF('Ctrl+V'!P604=1,'Ctrl+V'!$F604:$L605,0)</f>
        <v>0</v>
      </c>
      <c r="G629">
        <f>IF('Ctrl+V'!P604=1,'Ctrl+V'!$G604:$L605,0)</f>
        <v>0</v>
      </c>
      <c r="H629">
        <f>IF('Ctrl+V'!P604=1,'Ctrl+V'!$H604:$L605,0)</f>
        <v>0</v>
      </c>
      <c r="I629" t="e">
        <f>VLOOKUP('Ctrl+V'!I604,DATA!$G$1:$H$601,2,0)</f>
        <v>#N/A</v>
      </c>
      <c r="J629" s="9">
        <f>IF('Ctrl+V'!P604=1,'Ctrl+V'!$J604:$L605,0)</f>
        <v>0</v>
      </c>
      <c r="K629" s="9">
        <f>IF('Ctrl+V'!P604=1,'Ctrl+V'!$K604:$L605,0)</f>
        <v>0</v>
      </c>
      <c r="L629">
        <f>IF('Ctrl+V'!P604=1,'Ctrl+V'!$L604:$L605,0)</f>
        <v>0</v>
      </c>
      <c r="M629">
        <f>IF('Ctrl+V'!P604=1,'Ctrl+V'!$M604:$M605,0)</f>
        <v>0</v>
      </c>
      <c r="N629">
        <f>IF('Ctrl+V'!P604=1,'Ctrl+V'!$N604:$N605,0)</f>
        <v>0</v>
      </c>
      <c r="O629">
        <f t="shared" si="23"/>
        <v>0</v>
      </c>
      <c r="P629" t="str">
        <f t="shared" si="24"/>
        <v/>
      </c>
      <c r="Q629" t="str">
        <f>IF(P629="","",MAX(Q$1:Q628)+1)</f>
        <v/>
      </c>
      <c r="R629">
        <f>IF('Ctrl+V'!P604=1,'Ctrl+V'!$O604:$O605,0)</f>
        <v>0</v>
      </c>
    </row>
    <row r="630" spans="1:18" x14ac:dyDescent="0.25">
      <c r="A630">
        <f>IF('Ctrl+V'!P605=1,'Ctrl+V'!$A605:$L606,0)</f>
        <v>0</v>
      </c>
      <c r="B630" t="e">
        <f>VLOOKUP('Ctrl+V'!B605,DATA!$A$1:$B$600,2,0)</f>
        <v>#N/A</v>
      </c>
      <c r="C630">
        <f>IF('Ctrl+V'!P605=1,'Ctrl+V'!C$2:L606,0)</f>
        <v>0</v>
      </c>
      <c r="D630" t="e">
        <f>VLOOKUP('Ctrl+V'!D605,DATA!$D$1:$E$600,2,0)</f>
        <v>#N/A</v>
      </c>
      <c r="E630" s="9">
        <f>IF('Ctrl+V'!P605=1,'Ctrl+V'!$E605:$L606,0)</f>
        <v>0</v>
      </c>
      <c r="F630" s="9">
        <f>IF('Ctrl+V'!P605=1,'Ctrl+V'!$F605:$L606,0)</f>
        <v>0</v>
      </c>
      <c r="G630">
        <f>IF('Ctrl+V'!P605=1,'Ctrl+V'!$G605:$L606,0)</f>
        <v>0</v>
      </c>
      <c r="H630">
        <f>IF('Ctrl+V'!P605=1,'Ctrl+V'!$H605:$L606,0)</f>
        <v>0</v>
      </c>
      <c r="I630" t="e">
        <f>VLOOKUP('Ctrl+V'!I605,DATA!$G$1:$H$601,2,0)</f>
        <v>#N/A</v>
      </c>
      <c r="J630" s="9">
        <f>IF('Ctrl+V'!P605=1,'Ctrl+V'!$J605:$L606,0)</f>
        <v>0</v>
      </c>
      <c r="K630" s="9">
        <f>IF('Ctrl+V'!P605=1,'Ctrl+V'!$K605:$L606,0)</f>
        <v>0</v>
      </c>
      <c r="L630">
        <f>IF('Ctrl+V'!P605=1,'Ctrl+V'!$L605:$L606,0)</f>
        <v>0</v>
      </c>
      <c r="M630">
        <f>IF('Ctrl+V'!P605=1,'Ctrl+V'!$M605:$M606,0)</f>
        <v>0</v>
      </c>
      <c r="N630">
        <f>IF('Ctrl+V'!P605=1,'Ctrl+V'!$N605:$N606,0)</f>
        <v>0</v>
      </c>
      <c r="O630">
        <f t="shared" si="23"/>
        <v>0</v>
      </c>
      <c r="P630" t="str">
        <f t="shared" si="24"/>
        <v/>
      </c>
      <c r="Q630" t="str">
        <f>IF(P630="","",MAX(Q$1:Q629)+1)</f>
        <v/>
      </c>
      <c r="R630">
        <f>IF('Ctrl+V'!P605=1,'Ctrl+V'!$O605:$O606,0)</f>
        <v>0</v>
      </c>
    </row>
    <row r="631" spans="1:18" x14ac:dyDescent="0.25">
      <c r="A631">
        <f>IF('Ctrl+V'!P606=1,'Ctrl+V'!$A606:$L607,0)</f>
        <v>0</v>
      </c>
      <c r="B631" t="e">
        <f>VLOOKUP('Ctrl+V'!B606,DATA!$A$1:$B$600,2,0)</f>
        <v>#N/A</v>
      </c>
      <c r="C631">
        <f>IF('Ctrl+V'!P606=1,'Ctrl+V'!C$2:L607,0)</f>
        <v>0</v>
      </c>
      <c r="D631" t="e">
        <f>VLOOKUP('Ctrl+V'!D606,DATA!$D$1:$E$600,2,0)</f>
        <v>#N/A</v>
      </c>
      <c r="E631" s="9">
        <f>IF('Ctrl+V'!P606=1,'Ctrl+V'!$E606:$L607,0)</f>
        <v>0</v>
      </c>
      <c r="F631" s="9">
        <f>IF('Ctrl+V'!P606=1,'Ctrl+V'!$F606:$L607,0)</f>
        <v>0</v>
      </c>
      <c r="G631">
        <f>IF('Ctrl+V'!P606=1,'Ctrl+V'!$G606:$L607,0)</f>
        <v>0</v>
      </c>
      <c r="H631">
        <f>IF('Ctrl+V'!P606=1,'Ctrl+V'!$H606:$L607,0)</f>
        <v>0</v>
      </c>
      <c r="I631" t="e">
        <f>VLOOKUP('Ctrl+V'!I606,DATA!$G$1:$H$601,2,0)</f>
        <v>#N/A</v>
      </c>
      <c r="J631" s="9">
        <f>IF('Ctrl+V'!P606=1,'Ctrl+V'!$J606:$L607,0)</f>
        <v>0</v>
      </c>
      <c r="K631" s="9">
        <f>IF('Ctrl+V'!P606=1,'Ctrl+V'!$K606:$L607,0)</f>
        <v>0</v>
      </c>
      <c r="L631">
        <f>IF('Ctrl+V'!P606=1,'Ctrl+V'!$L606:$L607,0)</f>
        <v>0</v>
      </c>
      <c r="M631">
        <f>IF('Ctrl+V'!P606=1,'Ctrl+V'!$M606:$M607,0)</f>
        <v>0</v>
      </c>
      <c r="N631">
        <f>IF('Ctrl+V'!P606=1,'Ctrl+V'!$N606:$N607,0)</f>
        <v>0</v>
      </c>
      <c r="O631">
        <f t="shared" si="23"/>
        <v>0</v>
      </c>
      <c r="P631" t="str">
        <f t="shared" si="24"/>
        <v/>
      </c>
      <c r="Q631" t="str">
        <f>IF(P631="","",MAX(Q$1:Q630)+1)</f>
        <v/>
      </c>
      <c r="R631">
        <f>IF('Ctrl+V'!P606=1,'Ctrl+V'!$O606:$O607,0)</f>
        <v>0</v>
      </c>
    </row>
    <row r="632" spans="1:18" x14ac:dyDescent="0.25">
      <c r="A632">
        <f>IF('Ctrl+V'!P607=1,'Ctrl+V'!$A607:$L608,0)</f>
        <v>0</v>
      </c>
      <c r="B632" t="e">
        <f>VLOOKUP('Ctrl+V'!B607,DATA!$A$1:$B$600,2,0)</f>
        <v>#N/A</v>
      </c>
      <c r="C632">
        <f>IF('Ctrl+V'!P607=1,'Ctrl+V'!C$2:L608,0)</f>
        <v>0</v>
      </c>
      <c r="D632" t="e">
        <f>VLOOKUP('Ctrl+V'!D607,DATA!$D$1:$E$600,2,0)</f>
        <v>#N/A</v>
      </c>
      <c r="E632" s="9">
        <f>IF('Ctrl+V'!P607=1,'Ctrl+V'!$E607:$L608,0)</f>
        <v>0</v>
      </c>
      <c r="F632" s="9">
        <f>IF('Ctrl+V'!P607=1,'Ctrl+V'!$F607:$L608,0)</f>
        <v>0</v>
      </c>
      <c r="G632">
        <f>IF('Ctrl+V'!P607=1,'Ctrl+V'!$G607:$L608,0)</f>
        <v>0</v>
      </c>
      <c r="H632">
        <f>IF('Ctrl+V'!P607=1,'Ctrl+V'!$H607:$L608,0)</f>
        <v>0</v>
      </c>
      <c r="I632" t="e">
        <f>VLOOKUP('Ctrl+V'!I607,DATA!$G$1:$H$601,2,0)</f>
        <v>#N/A</v>
      </c>
      <c r="J632" s="9">
        <f>IF('Ctrl+V'!P607=1,'Ctrl+V'!$J607:$L608,0)</f>
        <v>0</v>
      </c>
      <c r="K632" s="9">
        <f>IF('Ctrl+V'!P607=1,'Ctrl+V'!$K607:$L608,0)</f>
        <v>0</v>
      </c>
      <c r="L632">
        <f>IF('Ctrl+V'!P607=1,'Ctrl+V'!$L607:$L608,0)</f>
        <v>0</v>
      </c>
      <c r="M632">
        <f>IF('Ctrl+V'!P607=1,'Ctrl+V'!$M607:$M608,0)</f>
        <v>0</v>
      </c>
      <c r="N632">
        <f>IF('Ctrl+V'!P607=1,'Ctrl+V'!$N607:$N608,0)</f>
        <v>0</v>
      </c>
      <c r="O632">
        <f t="shared" si="23"/>
        <v>0</v>
      </c>
      <c r="P632" t="str">
        <f t="shared" si="24"/>
        <v/>
      </c>
      <c r="Q632" t="str">
        <f>IF(P632="","",MAX(Q$1:Q631)+1)</f>
        <v/>
      </c>
      <c r="R632">
        <f>IF('Ctrl+V'!P607=1,'Ctrl+V'!$O607:$O608,0)</f>
        <v>0</v>
      </c>
    </row>
    <row r="633" spans="1:18" x14ac:dyDescent="0.25">
      <c r="A633">
        <f>IF('Ctrl+V'!P608=1,'Ctrl+V'!$A608:$L609,0)</f>
        <v>0</v>
      </c>
      <c r="B633" t="e">
        <f>VLOOKUP('Ctrl+V'!B608,DATA!$A$1:$B$600,2,0)</f>
        <v>#N/A</v>
      </c>
      <c r="C633">
        <f>IF('Ctrl+V'!P608=1,'Ctrl+V'!C$2:L609,0)</f>
        <v>0</v>
      </c>
      <c r="D633" t="e">
        <f>VLOOKUP('Ctrl+V'!D608,DATA!$D$1:$E$600,2,0)</f>
        <v>#N/A</v>
      </c>
      <c r="E633" s="9">
        <f>IF('Ctrl+V'!P608=1,'Ctrl+V'!$E608:$L609,0)</f>
        <v>0</v>
      </c>
      <c r="F633" s="9">
        <f>IF('Ctrl+V'!P608=1,'Ctrl+V'!$F608:$L609,0)</f>
        <v>0</v>
      </c>
      <c r="G633">
        <f>IF('Ctrl+V'!P608=1,'Ctrl+V'!$G608:$L609,0)</f>
        <v>0</v>
      </c>
      <c r="H633">
        <f>IF('Ctrl+V'!P608=1,'Ctrl+V'!$H608:$L609,0)</f>
        <v>0</v>
      </c>
      <c r="I633" t="e">
        <f>VLOOKUP('Ctrl+V'!I608,DATA!$G$1:$H$601,2,0)</f>
        <v>#N/A</v>
      </c>
      <c r="J633" s="9">
        <f>IF('Ctrl+V'!P608=1,'Ctrl+V'!$J608:$L609,0)</f>
        <v>0</v>
      </c>
      <c r="K633" s="9">
        <f>IF('Ctrl+V'!P608=1,'Ctrl+V'!$K608:$L609,0)</f>
        <v>0</v>
      </c>
      <c r="L633">
        <f>IF('Ctrl+V'!P608=1,'Ctrl+V'!$L608:$L609,0)</f>
        <v>0</v>
      </c>
      <c r="M633">
        <f>IF('Ctrl+V'!P608=1,'Ctrl+V'!$M608:$M609,0)</f>
        <v>0</v>
      </c>
      <c r="N633">
        <f>IF('Ctrl+V'!P608=1,'Ctrl+V'!$N608:$N609,0)</f>
        <v>0</v>
      </c>
      <c r="O633">
        <f t="shared" si="23"/>
        <v>0</v>
      </c>
      <c r="P633" t="str">
        <f t="shared" si="24"/>
        <v/>
      </c>
      <c r="Q633" t="str">
        <f>IF(P633="","",MAX(Q$1:Q632)+1)</f>
        <v/>
      </c>
      <c r="R633">
        <f>IF('Ctrl+V'!P608=1,'Ctrl+V'!$O608:$O609,0)</f>
        <v>0</v>
      </c>
    </row>
    <row r="634" spans="1:18" x14ac:dyDescent="0.25">
      <c r="A634">
        <f>IF('Ctrl+V'!P609=1,'Ctrl+V'!$A609:$L610,0)</f>
        <v>0</v>
      </c>
      <c r="B634" t="e">
        <f>VLOOKUP('Ctrl+V'!B609,DATA!$A$1:$B$600,2,0)</f>
        <v>#N/A</v>
      </c>
      <c r="C634">
        <f>IF('Ctrl+V'!P609=1,'Ctrl+V'!C$2:L610,0)</f>
        <v>0</v>
      </c>
      <c r="D634" t="e">
        <f>VLOOKUP('Ctrl+V'!D609,DATA!$D$1:$E$600,2,0)</f>
        <v>#N/A</v>
      </c>
      <c r="E634" s="9">
        <f>IF('Ctrl+V'!P609=1,'Ctrl+V'!$E609:$L610,0)</f>
        <v>0</v>
      </c>
      <c r="F634" s="9">
        <f>IF('Ctrl+V'!P609=1,'Ctrl+V'!$F609:$L610,0)</f>
        <v>0</v>
      </c>
      <c r="G634">
        <f>IF('Ctrl+V'!P609=1,'Ctrl+V'!$G609:$L610,0)</f>
        <v>0</v>
      </c>
      <c r="H634">
        <f>IF('Ctrl+V'!P609=1,'Ctrl+V'!$H609:$L610,0)</f>
        <v>0</v>
      </c>
      <c r="I634" t="e">
        <f>VLOOKUP('Ctrl+V'!I609,DATA!$G$1:$H$601,2,0)</f>
        <v>#N/A</v>
      </c>
      <c r="J634" s="9">
        <f>IF('Ctrl+V'!P609=1,'Ctrl+V'!$J609:$L610,0)</f>
        <v>0</v>
      </c>
      <c r="K634" s="9">
        <f>IF('Ctrl+V'!P609=1,'Ctrl+V'!$K609:$L610,0)</f>
        <v>0</v>
      </c>
      <c r="L634">
        <f>IF('Ctrl+V'!P609=1,'Ctrl+V'!$L609:$L610,0)</f>
        <v>0</v>
      </c>
      <c r="M634">
        <f>IF('Ctrl+V'!P609=1,'Ctrl+V'!$M609:$M610,0)</f>
        <v>0</v>
      </c>
      <c r="N634">
        <f>IF('Ctrl+V'!P609=1,'Ctrl+V'!$N609:$N610,0)</f>
        <v>0</v>
      </c>
      <c r="O634">
        <f t="shared" si="23"/>
        <v>0</v>
      </c>
      <c r="P634" t="str">
        <f t="shared" si="24"/>
        <v/>
      </c>
      <c r="Q634" t="str">
        <f>IF(P634="","",MAX(Q$1:Q633)+1)</f>
        <v/>
      </c>
      <c r="R634">
        <f>IF('Ctrl+V'!P609=1,'Ctrl+V'!$O609:$O610,0)</f>
        <v>0</v>
      </c>
    </row>
    <row r="635" spans="1:18" x14ac:dyDescent="0.25">
      <c r="A635">
        <f>IF('Ctrl+V'!P610=1,'Ctrl+V'!$A610:$L611,0)</f>
        <v>0</v>
      </c>
      <c r="B635" t="e">
        <f>VLOOKUP('Ctrl+V'!B610,DATA!$A$1:$B$600,2,0)</f>
        <v>#N/A</v>
      </c>
      <c r="C635">
        <f>IF('Ctrl+V'!P610=1,'Ctrl+V'!C$2:L611,0)</f>
        <v>0</v>
      </c>
      <c r="D635" t="e">
        <f>VLOOKUP('Ctrl+V'!D610,DATA!$D$1:$E$600,2,0)</f>
        <v>#N/A</v>
      </c>
      <c r="E635" s="9">
        <f>IF('Ctrl+V'!P610=1,'Ctrl+V'!$E610:$L611,0)</f>
        <v>0</v>
      </c>
      <c r="F635" s="9">
        <f>IF('Ctrl+V'!P610=1,'Ctrl+V'!$F610:$L611,0)</f>
        <v>0</v>
      </c>
      <c r="G635">
        <f>IF('Ctrl+V'!P610=1,'Ctrl+V'!$G610:$L611,0)</f>
        <v>0</v>
      </c>
      <c r="H635">
        <f>IF('Ctrl+V'!P610=1,'Ctrl+V'!$H610:$L611,0)</f>
        <v>0</v>
      </c>
      <c r="I635" t="e">
        <f>VLOOKUP('Ctrl+V'!I610,DATA!$G$1:$H$601,2,0)</f>
        <v>#N/A</v>
      </c>
      <c r="J635" s="9">
        <f>IF('Ctrl+V'!P610=1,'Ctrl+V'!$J610:$L611,0)</f>
        <v>0</v>
      </c>
      <c r="K635" s="9">
        <f>IF('Ctrl+V'!P610=1,'Ctrl+V'!$K610:$L611,0)</f>
        <v>0</v>
      </c>
      <c r="L635">
        <f>IF('Ctrl+V'!P610=1,'Ctrl+V'!$L610:$L611,0)</f>
        <v>0</v>
      </c>
      <c r="M635">
        <f>IF('Ctrl+V'!P610=1,'Ctrl+V'!$M610:$M611,0)</f>
        <v>0</v>
      </c>
      <c r="N635">
        <f>IF('Ctrl+V'!P610=1,'Ctrl+V'!$N610:$N611,0)</f>
        <v>0</v>
      </c>
      <c r="O635">
        <f t="shared" si="23"/>
        <v>0</v>
      </c>
      <c r="P635" t="str">
        <f t="shared" si="24"/>
        <v/>
      </c>
      <c r="Q635" t="str">
        <f>IF(P635="","",MAX(Q$1:Q634)+1)</f>
        <v/>
      </c>
      <c r="R635">
        <f>IF('Ctrl+V'!P610=1,'Ctrl+V'!$O610:$O611,0)</f>
        <v>0</v>
      </c>
    </row>
    <row r="636" spans="1:18" x14ac:dyDescent="0.25">
      <c r="A636">
        <f>IF('Ctrl+V'!P611=1,'Ctrl+V'!$A611:$L612,0)</f>
        <v>0</v>
      </c>
      <c r="B636" t="e">
        <f>VLOOKUP('Ctrl+V'!B611,DATA!$A$1:$B$600,2,0)</f>
        <v>#N/A</v>
      </c>
      <c r="C636">
        <f>IF('Ctrl+V'!P611=1,'Ctrl+V'!C$2:L612,0)</f>
        <v>0</v>
      </c>
      <c r="D636" t="e">
        <f>VLOOKUP('Ctrl+V'!D611,DATA!$D$1:$E$600,2,0)</f>
        <v>#N/A</v>
      </c>
      <c r="E636" s="9">
        <f>IF('Ctrl+V'!P611=1,'Ctrl+V'!$E611:$L612,0)</f>
        <v>0</v>
      </c>
      <c r="F636" s="9">
        <f>IF('Ctrl+V'!P611=1,'Ctrl+V'!$F611:$L612,0)</f>
        <v>0</v>
      </c>
      <c r="G636">
        <f>IF('Ctrl+V'!P611=1,'Ctrl+V'!$G611:$L612,0)</f>
        <v>0</v>
      </c>
      <c r="H636">
        <f>IF('Ctrl+V'!P611=1,'Ctrl+V'!$H611:$L612,0)</f>
        <v>0</v>
      </c>
      <c r="I636" t="e">
        <f>VLOOKUP('Ctrl+V'!I611,DATA!$G$1:$H$601,2,0)</f>
        <v>#N/A</v>
      </c>
      <c r="J636" s="9">
        <f>IF('Ctrl+V'!P611=1,'Ctrl+V'!$J611:$L612,0)</f>
        <v>0</v>
      </c>
      <c r="K636" s="9">
        <f>IF('Ctrl+V'!P611=1,'Ctrl+V'!$K611:$L612,0)</f>
        <v>0</v>
      </c>
      <c r="L636">
        <f>IF('Ctrl+V'!P611=1,'Ctrl+V'!$L611:$L612,0)</f>
        <v>0</v>
      </c>
      <c r="M636">
        <f>IF('Ctrl+V'!P611=1,'Ctrl+V'!$M611:$M612,0)</f>
        <v>0</v>
      </c>
      <c r="N636">
        <f>IF('Ctrl+V'!P611=1,'Ctrl+V'!$N611:$N612,0)</f>
        <v>0</v>
      </c>
      <c r="O636">
        <f t="shared" si="23"/>
        <v>0</v>
      </c>
      <c r="P636" t="str">
        <f t="shared" si="24"/>
        <v/>
      </c>
      <c r="Q636" t="str">
        <f>IF(P636="","",MAX(Q$1:Q635)+1)</f>
        <v/>
      </c>
      <c r="R636">
        <f>IF('Ctrl+V'!P611=1,'Ctrl+V'!$O611:$O612,0)</f>
        <v>0</v>
      </c>
    </row>
    <row r="637" spans="1:18" x14ac:dyDescent="0.25">
      <c r="A637">
        <f>IF('Ctrl+V'!P612=1,'Ctrl+V'!$A612:$L613,0)</f>
        <v>0</v>
      </c>
      <c r="B637" t="e">
        <f>VLOOKUP('Ctrl+V'!B612,DATA!$A$1:$B$600,2,0)</f>
        <v>#N/A</v>
      </c>
      <c r="C637">
        <f>IF('Ctrl+V'!P612=1,'Ctrl+V'!C$2:L613,0)</f>
        <v>0</v>
      </c>
      <c r="D637" t="e">
        <f>VLOOKUP('Ctrl+V'!D612,DATA!$D$1:$E$600,2,0)</f>
        <v>#N/A</v>
      </c>
      <c r="E637" s="9">
        <f>IF('Ctrl+V'!P612=1,'Ctrl+V'!$E612:$L613,0)</f>
        <v>0</v>
      </c>
      <c r="F637" s="9">
        <f>IF('Ctrl+V'!P612=1,'Ctrl+V'!$F612:$L613,0)</f>
        <v>0</v>
      </c>
      <c r="G637">
        <f>IF('Ctrl+V'!P612=1,'Ctrl+V'!$G612:$L613,0)</f>
        <v>0</v>
      </c>
      <c r="H637">
        <f>IF('Ctrl+V'!P612=1,'Ctrl+V'!$H612:$L613,0)</f>
        <v>0</v>
      </c>
      <c r="I637" t="e">
        <f>VLOOKUP('Ctrl+V'!I612,DATA!$G$1:$H$601,2,0)</f>
        <v>#N/A</v>
      </c>
      <c r="J637" s="9">
        <f>IF('Ctrl+V'!P612=1,'Ctrl+V'!$J612:$L613,0)</f>
        <v>0</v>
      </c>
      <c r="K637" s="9">
        <f>IF('Ctrl+V'!P612=1,'Ctrl+V'!$K612:$L613,0)</f>
        <v>0</v>
      </c>
      <c r="L637">
        <f>IF('Ctrl+V'!P612=1,'Ctrl+V'!$L612:$L613,0)</f>
        <v>0</v>
      </c>
      <c r="M637">
        <f>IF('Ctrl+V'!P612=1,'Ctrl+V'!$M612:$M613,0)</f>
        <v>0</v>
      </c>
      <c r="N637">
        <f>IF('Ctrl+V'!P612=1,'Ctrl+V'!$N612:$N613,0)</f>
        <v>0</v>
      </c>
      <c r="O637">
        <f t="shared" si="23"/>
        <v>0</v>
      </c>
      <c r="P637" t="str">
        <f t="shared" si="24"/>
        <v/>
      </c>
      <c r="Q637" t="str">
        <f>IF(P637="","",MAX(Q$1:Q636)+1)</f>
        <v/>
      </c>
      <c r="R637">
        <f>IF('Ctrl+V'!P612=1,'Ctrl+V'!$O612:$O613,0)</f>
        <v>0</v>
      </c>
    </row>
    <row r="638" spans="1:18" x14ac:dyDescent="0.25">
      <c r="A638">
        <f>IF('Ctrl+V'!P613=1,'Ctrl+V'!$A613:$L614,0)</f>
        <v>0</v>
      </c>
      <c r="B638" t="e">
        <f>VLOOKUP('Ctrl+V'!B613,DATA!$A$1:$B$600,2,0)</f>
        <v>#N/A</v>
      </c>
      <c r="C638">
        <f>IF('Ctrl+V'!P613=1,'Ctrl+V'!C$2:L614,0)</f>
        <v>0</v>
      </c>
      <c r="D638" t="e">
        <f>VLOOKUP('Ctrl+V'!D613,DATA!$D$1:$E$600,2,0)</f>
        <v>#N/A</v>
      </c>
      <c r="E638" s="9">
        <f>IF('Ctrl+V'!P613=1,'Ctrl+V'!$E613:$L614,0)</f>
        <v>0</v>
      </c>
      <c r="F638" s="9">
        <f>IF('Ctrl+V'!P613=1,'Ctrl+V'!$F613:$L614,0)</f>
        <v>0</v>
      </c>
      <c r="G638">
        <f>IF('Ctrl+V'!P613=1,'Ctrl+V'!$G613:$L614,0)</f>
        <v>0</v>
      </c>
      <c r="H638">
        <f>IF('Ctrl+V'!P613=1,'Ctrl+V'!$H613:$L614,0)</f>
        <v>0</v>
      </c>
      <c r="I638" t="e">
        <f>VLOOKUP('Ctrl+V'!I613,DATA!$G$1:$H$601,2,0)</f>
        <v>#N/A</v>
      </c>
      <c r="J638" s="9">
        <f>IF('Ctrl+V'!P613=1,'Ctrl+V'!$J613:$L614,0)</f>
        <v>0</v>
      </c>
      <c r="K638" s="9">
        <f>IF('Ctrl+V'!P613=1,'Ctrl+V'!$K613:$L614,0)</f>
        <v>0</v>
      </c>
      <c r="L638">
        <f>IF('Ctrl+V'!P613=1,'Ctrl+V'!$L613:$L614,0)</f>
        <v>0</v>
      </c>
      <c r="M638">
        <f>IF('Ctrl+V'!P613=1,'Ctrl+V'!$M613:$M614,0)</f>
        <v>0</v>
      </c>
      <c r="N638">
        <f>IF('Ctrl+V'!P613=1,'Ctrl+V'!$N613:$N614,0)</f>
        <v>0</v>
      </c>
      <c r="O638">
        <f t="shared" si="23"/>
        <v>0</v>
      </c>
      <c r="P638" t="str">
        <f t="shared" si="24"/>
        <v/>
      </c>
      <c r="Q638" t="str">
        <f>IF(P638="","",MAX(Q$1:Q637)+1)</f>
        <v/>
      </c>
      <c r="R638">
        <f>IF('Ctrl+V'!P613=1,'Ctrl+V'!$O613:$O614,0)</f>
        <v>0</v>
      </c>
    </row>
    <row r="639" spans="1:18" x14ac:dyDescent="0.25">
      <c r="A639">
        <f>IF('Ctrl+V'!P614=1,'Ctrl+V'!$A614:$L615,0)</f>
        <v>0</v>
      </c>
      <c r="B639" t="e">
        <f>VLOOKUP('Ctrl+V'!B614,DATA!$A$1:$B$600,2,0)</f>
        <v>#N/A</v>
      </c>
      <c r="C639">
        <f>IF('Ctrl+V'!P614=1,'Ctrl+V'!C$2:L615,0)</f>
        <v>0</v>
      </c>
      <c r="D639" t="e">
        <f>VLOOKUP('Ctrl+V'!D614,DATA!$D$1:$E$600,2,0)</f>
        <v>#N/A</v>
      </c>
      <c r="E639" s="9">
        <f>IF('Ctrl+V'!P614=1,'Ctrl+V'!$E614:$L615,0)</f>
        <v>0</v>
      </c>
      <c r="F639" s="9">
        <f>IF('Ctrl+V'!P614=1,'Ctrl+V'!$F614:$L615,0)</f>
        <v>0</v>
      </c>
      <c r="G639">
        <f>IF('Ctrl+V'!P614=1,'Ctrl+V'!$G614:$L615,0)</f>
        <v>0</v>
      </c>
      <c r="H639">
        <f>IF('Ctrl+V'!P614=1,'Ctrl+V'!$H614:$L615,0)</f>
        <v>0</v>
      </c>
      <c r="I639" t="e">
        <f>VLOOKUP('Ctrl+V'!I614,DATA!$G$1:$H$601,2,0)</f>
        <v>#N/A</v>
      </c>
      <c r="J639" s="9">
        <f>IF('Ctrl+V'!P614=1,'Ctrl+V'!$J614:$L615,0)</f>
        <v>0</v>
      </c>
      <c r="K639" s="9">
        <f>IF('Ctrl+V'!P614=1,'Ctrl+V'!$K614:$L615,0)</f>
        <v>0</v>
      </c>
      <c r="L639">
        <f>IF('Ctrl+V'!P614=1,'Ctrl+V'!$L614:$L615,0)</f>
        <v>0</v>
      </c>
      <c r="M639">
        <f>IF('Ctrl+V'!P614=1,'Ctrl+V'!$M614:$M615,0)</f>
        <v>0</v>
      </c>
      <c r="N639">
        <f>IF('Ctrl+V'!P614=1,'Ctrl+V'!$N614:$N615,0)</f>
        <v>0</v>
      </c>
      <c r="O639">
        <f t="shared" si="23"/>
        <v>0</v>
      </c>
      <c r="P639" t="str">
        <f t="shared" si="24"/>
        <v/>
      </c>
      <c r="Q639" t="str">
        <f>IF(P639="","",MAX(Q$1:Q638)+1)</f>
        <v/>
      </c>
      <c r="R639">
        <f>IF('Ctrl+V'!P614=1,'Ctrl+V'!$O614:$O615,0)</f>
        <v>0</v>
      </c>
    </row>
    <row r="640" spans="1:18" x14ac:dyDescent="0.25">
      <c r="A640">
        <f>IF('Ctrl+V'!P615=1,'Ctrl+V'!$A615:$L616,0)</f>
        <v>0</v>
      </c>
      <c r="B640" t="e">
        <f>VLOOKUP('Ctrl+V'!B615,DATA!$A$1:$B$600,2,0)</f>
        <v>#N/A</v>
      </c>
      <c r="C640">
        <f>IF('Ctrl+V'!P615=1,'Ctrl+V'!C$2:L616,0)</f>
        <v>0</v>
      </c>
      <c r="D640" t="e">
        <f>VLOOKUP('Ctrl+V'!D615,DATA!$D$1:$E$600,2,0)</f>
        <v>#N/A</v>
      </c>
      <c r="E640" s="9">
        <f>IF('Ctrl+V'!P615=1,'Ctrl+V'!$E615:$L616,0)</f>
        <v>0</v>
      </c>
      <c r="F640" s="9">
        <f>IF('Ctrl+V'!P615=1,'Ctrl+V'!$F615:$L616,0)</f>
        <v>0</v>
      </c>
      <c r="G640">
        <f>IF('Ctrl+V'!P615=1,'Ctrl+V'!$G615:$L616,0)</f>
        <v>0</v>
      </c>
      <c r="H640">
        <f>IF('Ctrl+V'!P615=1,'Ctrl+V'!$H615:$L616,0)</f>
        <v>0</v>
      </c>
      <c r="I640" t="e">
        <f>VLOOKUP('Ctrl+V'!I615,DATA!$G$1:$H$601,2,0)</f>
        <v>#N/A</v>
      </c>
      <c r="J640" s="9">
        <f>IF('Ctrl+V'!P615=1,'Ctrl+V'!$J615:$L616,0)</f>
        <v>0</v>
      </c>
      <c r="K640" s="9">
        <f>IF('Ctrl+V'!P615=1,'Ctrl+V'!$K615:$L616,0)</f>
        <v>0</v>
      </c>
      <c r="L640">
        <f>IF('Ctrl+V'!P615=1,'Ctrl+V'!$L615:$L616,0)</f>
        <v>0</v>
      </c>
      <c r="M640">
        <f>IF('Ctrl+V'!P615=1,'Ctrl+V'!$M615:$M616,0)</f>
        <v>0</v>
      </c>
      <c r="N640">
        <f>IF('Ctrl+V'!P615=1,'Ctrl+V'!$N615:$N616,0)</f>
        <v>0</v>
      </c>
      <c r="O640">
        <f t="shared" si="23"/>
        <v>0</v>
      </c>
      <c r="P640" t="str">
        <f t="shared" si="24"/>
        <v/>
      </c>
      <c r="Q640" t="str">
        <f>IF(P640="","",MAX(Q$1:Q639)+1)</f>
        <v/>
      </c>
      <c r="R640">
        <f>IF('Ctrl+V'!P615=1,'Ctrl+V'!$O615:$O616,0)</f>
        <v>0</v>
      </c>
    </row>
    <row r="641" spans="1:18" x14ac:dyDescent="0.25">
      <c r="A641">
        <f>IF('Ctrl+V'!P616=1,'Ctrl+V'!$A616:$L617,0)</f>
        <v>0</v>
      </c>
      <c r="B641" t="e">
        <f>VLOOKUP('Ctrl+V'!B616,DATA!$A$1:$B$600,2,0)</f>
        <v>#N/A</v>
      </c>
      <c r="C641">
        <f>IF('Ctrl+V'!P616=1,'Ctrl+V'!C$2:L617,0)</f>
        <v>0</v>
      </c>
      <c r="D641" t="e">
        <f>VLOOKUP('Ctrl+V'!D616,DATA!$D$1:$E$600,2,0)</f>
        <v>#N/A</v>
      </c>
      <c r="E641" s="9">
        <f>IF('Ctrl+V'!P616=1,'Ctrl+V'!$E616:$L617,0)</f>
        <v>0</v>
      </c>
      <c r="F641" s="9">
        <f>IF('Ctrl+V'!P616=1,'Ctrl+V'!$F616:$L617,0)</f>
        <v>0</v>
      </c>
      <c r="G641">
        <f>IF('Ctrl+V'!P616=1,'Ctrl+V'!$G616:$L617,0)</f>
        <v>0</v>
      </c>
      <c r="H641">
        <f>IF('Ctrl+V'!P616=1,'Ctrl+V'!$H616:$L617,0)</f>
        <v>0</v>
      </c>
      <c r="I641" t="e">
        <f>VLOOKUP('Ctrl+V'!I616,DATA!$G$1:$H$601,2,0)</f>
        <v>#N/A</v>
      </c>
      <c r="J641" s="9">
        <f>IF('Ctrl+V'!P616=1,'Ctrl+V'!$J616:$L617,0)</f>
        <v>0</v>
      </c>
      <c r="K641" s="9">
        <f>IF('Ctrl+V'!P616=1,'Ctrl+V'!$K616:$L617,0)</f>
        <v>0</v>
      </c>
      <c r="L641">
        <f>IF('Ctrl+V'!P616=1,'Ctrl+V'!$L616:$L617,0)</f>
        <v>0</v>
      </c>
      <c r="M641">
        <f>IF('Ctrl+V'!P616=1,'Ctrl+V'!$M616:$M617,0)</f>
        <v>0</v>
      </c>
      <c r="N641">
        <f>IF('Ctrl+V'!P616=1,'Ctrl+V'!$N616:$N617,0)</f>
        <v>0</v>
      </c>
      <c r="O641">
        <f t="shared" si="23"/>
        <v>0</v>
      </c>
      <c r="P641" t="str">
        <f t="shared" si="24"/>
        <v/>
      </c>
      <c r="Q641" t="str">
        <f>IF(P641="","",MAX(Q$1:Q640)+1)</f>
        <v/>
      </c>
      <c r="R641">
        <f>IF('Ctrl+V'!P616=1,'Ctrl+V'!$O616:$O617,0)</f>
        <v>0</v>
      </c>
    </row>
    <row r="642" spans="1:18" x14ac:dyDescent="0.25">
      <c r="A642">
        <f>IF('Ctrl+V'!P617=1,'Ctrl+V'!$A617:$L618,0)</f>
        <v>0</v>
      </c>
      <c r="B642" t="e">
        <f>VLOOKUP('Ctrl+V'!B617,DATA!$A$1:$B$600,2,0)</f>
        <v>#N/A</v>
      </c>
      <c r="C642">
        <f>IF('Ctrl+V'!P617=1,'Ctrl+V'!C$2:L618,0)</f>
        <v>0</v>
      </c>
      <c r="D642" t="e">
        <f>VLOOKUP('Ctrl+V'!D617,DATA!$D$1:$E$600,2,0)</f>
        <v>#N/A</v>
      </c>
      <c r="E642" s="9">
        <f>IF('Ctrl+V'!P617=1,'Ctrl+V'!$E617:$L618,0)</f>
        <v>0</v>
      </c>
      <c r="F642" s="9">
        <f>IF('Ctrl+V'!P617=1,'Ctrl+V'!$F617:$L618,0)</f>
        <v>0</v>
      </c>
      <c r="G642">
        <f>IF('Ctrl+V'!P617=1,'Ctrl+V'!$G617:$L618,0)</f>
        <v>0</v>
      </c>
      <c r="H642">
        <f>IF('Ctrl+V'!P617=1,'Ctrl+V'!$H617:$L618,0)</f>
        <v>0</v>
      </c>
      <c r="I642" t="e">
        <f>VLOOKUP('Ctrl+V'!I617,DATA!$G$1:$H$601,2,0)</f>
        <v>#N/A</v>
      </c>
      <c r="J642" s="9">
        <f>IF('Ctrl+V'!P617=1,'Ctrl+V'!$J617:$L618,0)</f>
        <v>0</v>
      </c>
      <c r="K642" s="9">
        <f>IF('Ctrl+V'!P617=1,'Ctrl+V'!$K617:$L618,0)</f>
        <v>0</v>
      </c>
      <c r="L642">
        <f>IF('Ctrl+V'!P617=1,'Ctrl+V'!$L617:$L618,0)</f>
        <v>0</v>
      </c>
      <c r="M642">
        <f>IF('Ctrl+V'!P617=1,'Ctrl+V'!$M617:$M618,0)</f>
        <v>0</v>
      </c>
      <c r="N642">
        <f>IF('Ctrl+V'!P617=1,'Ctrl+V'!$N617:$N618,0)</f>
        <v>0</v>
      </c>
      <c r="O642">
        <f t="shared" si="23"/>
        <v>0</v>
      </c>
      <c r="P642" t="str">
        <f t="shared" si="24"/>
        <v/>
      </c>
      <c r="Q642" t="str">
        <f>IF(P642="","",MAX(Q$1:Q641)+1)</f>
        <v/>
      </c>
      <c r="R642">
        <f>IF('Ctrl+V'!P617=1,'Ctrl+V'!$O617:$O618,0)</f>
        <v>0</v>
      </c>
    </row>
    <row r="643" spans="1:18" x14ac:dyDescent="0.25">
      <c r="A643">
        <f>IF('Ctrl+V'!P618=1,'Ctrl+V'!$A618:$L619,0)</f>
        <v>0</v>
      </c>
      <c r="B643" t="e">
        <f>VLOOKUP('Ctrl+V'!B618,DATA!$A$1:$B$600,2,0)</f>
        <v>#N/A</v>
      </c>
      <c r="C643">
        <f>IF('Ctrl+V'!P618=1,'Ctrl+V'!C$2:L619,0)</f>
        <v>0</v>
      </c>
      <c r="D643" t="e">
        <f>VLOOKUP('Ctrl+V'!D618,DATA!$D$1:$E$600,2,0)</f>
        <v>#N/A</v>
      </c>
      <c r="E643" s="9">
        <f>IF('Ctrl+V'!P618=1,'Ctrl+V'!$E618:$L619,0)</f>
        <v>0</v>
      </c>
      <c r="F643" s="9">
        <f>IF('Ctrl+V'!P618=1,'Ctrl+V'!$F618:$L619,0)</f>
        <v>0</v>
      </c>
      <c r="G643">
        <f>IF('Ctrl+V'!P618=1,'Ctrl+V'!$G618:$L619,0)</f>
        <v>0</v>
      </c>
      <c r="H643">
        <f>IF('Ctrl+V'!P618=1,'Ctrl+V'!$H618:$L619,0)</f>
        <v>0</v>
      </c>
      <c r="I643" t="e">
        <f>VLOOKUP('Ctrl+V'!I618,DATA!$G$1:$H$601,2,0)</f>
        <v>#N/A</v>
      </c>
      <c r="J643" s="9">
        <f>IF('Ctrl+V'!P618=1,'Ctrl+V'!$J618:$L619,0)</f>
        <v>0</v>
      </c>
      <c r="K643" s="9">
        <f>IF('Ctrl+V'!P618=1,'Ctrl+V'!$K618:$L619,0)</f>
        <v>0</v>
      </c>
      <c r="L643">
        <f>IF('Ctrl+V'!P618=1,'Ctrl+V'!$L618:$L619,0)</f>
        <v>0</v>
      </c>
      <c r="M643">
        <f>IF('Ctrl+V'!P618=1,'Ctrl+V'!$M618:$M619,0)</f>
        <v>0</v>
      </c>
      <c r="N643">
        <f>IF('Ctrl+V'!P618=1,'Ctrl+V'!$N618:$N619,0)</f>
        <v>0</v>
      </c>
      <c r="O643">
        <f t="shared" si="23"/>
        <v>0</v>
      </c>
      <c r="P643" t="str">
        <f t="shared" si="24"/>
        <v/>
      </c>
      <c r="Q643" t="str">
        <f>IF(P643="","",MAX(Q$1:Q642)+1)</f>
        <v/>
      </c>
      <c r="R643">
        <f>IF('Ctrl+V'!P618=1,'Ctrl+V'!$O618:$O619,0)</f>
        <v>0</v>
      </c>
    </row>
    <row r="644" spans="1:18" x14ac:dyDescent="0.25">
      <c r="A644">
        <f>IF('Ctrl+V'!P619=1,'Ctrl+V'!$A619:$L620,0)</f>
        <v>0</v>
      </c>
      <c r="B644" t="e">
        <f>VLOOKUP('Ctrl+V'!B619,DATA!$A$1:$B$600,2,0)</f>
        <v>#N/A</v>
      </c>
      <c r="C644">
        <f>IF('Ctrl+V'!P619=1,'Ctrl+V'!C$2:L620,0)</f>
        <v>0</v>
      </c>
      <c r="D644" t="e">
        <f>VLOOKUP('Ctrl+V'!D619,DATA!$D$1:$E$600,2,0)</f>
        <v>#N/A</v>
      </c>
      <c r="E644" s="9">
        <f>IF('Ctrl+V'!P619=1,'Ctrl+V'!$E619:$L620,0)</f>
        <v>0</v>
      </c>
      <c r="F644" s="9">
        <f>IF('Ctrl+V'!P619=1,'Ctrl+V'!$F619:$L620,0)</f>
        <v>0</v>
      </c>
      <c r="G644">
        <f>IF('Ctrl+V'!P619=1,'Ctrl+V'!$G619:$L620,0)</f>
        <v>0</v>
      </c>
      <c r="H644">
        <f>IF('Ctrl+V'!P619=1,'Ctrl+V'!$H619:$L620,0)</f>
        <v>0</v>
      </c>
      <c r="I644" t="e">
        <f>VLOOKUP('Ctrl+V'!I619,DATA!$G$1:$H$601,2,0)</f>
        <v>#N/A</v>
      </c>
      <c r="J644" s="9">
        <f>IF('Ctrl+V'!P619=1,'Ctrl+V'!$J619:$L620,0)</f>
        <v>0</v>
      </c>
      <c r="K644" s="9">
        <f>IF('Ctrl+V'!P619=1,'Ctrl+V'!$K619:$L620,0)</f>
        <v>0</v>
      </c>
      <c r="L644">
        <f>IF('Ctrl+V'!P619=1,'Ctrl+V'!$L619:$L620,0)</f>
        <v>0</v>
      </c>
      <c r="M644">
        <f>IF('Ctrl+V'!P619=1,'Ctrl+V'!$M619:$M620,0)</f>
        <v>0</v>
      </c>
      <c r="N644">
        <f>IF('Ctrl+V'!P619=1,'Ctrl+V'!$N619:$N620,0)</f>
        <v>0</v>
      </c>
      <c r="O644">
        <f t="shared" ref="O644:O707" si="25">IF(A644&gt;0,1,0)</f>
        <v>0</v>
      </c>
      <c r="P644" t="str">
        <f t="shared" ref="P644:P707" si="26">IF(O644=0,"",O644)</f>
        <v/>
      </c>
      <c r="Q644" t="str">
        <f>IF(P644="","",MAX(Q$1:Q643)+1)</f>
        <v/>
      </c>
      <c r="R644">
        <f>IF('Ctrl+V'!P619=1,'Ctrl+V'!$O619:$O620,0)</f>
        <v>0</v>
      </c>
    </row>
    <row r="645" spans="1:18" x14ac:dyDescent="0.25">
      <c r="A645">
        <f>IF('Ctrl+V'!P620=1,'Ctrl+V'!$A620:$L621,0)</f>
        <v>0</v>
      </c>
      <c r="B645" t="e">
        <f>VLOOKUP('Ctrl+V'!B620,DATA!$A$1:$B$600,2,0)</f>
        <v>#N/A</v>
      </c>
      <c r="C645">
        <f>IF('Ctrl+V'!P620=1,'Ctrl+V'!C$2:L621,0)</f>
        <v>0</v>
      </c>
      <c r="D645" t="e">
        <f>VLOOKUP('Ctrl+V'!D620,DATA!$D$1:$E$600,2,0)</f>
        <v>#N/A</v>
      </c>
      <c r="E645" s="9">
        <f>IF('Ctrl+V'!P620=1,'Ctrl+V'!$E620:$L621,0)</f>
        <v>0</v>
      </c>
      <c r="F645" s="9">
        <f>IF('Ctrl+V'!P620=1,'Ctrl+V'!$F620:$L621,0)</f>
        <v>0</v>
      </c>
      <c r="G645">
        <f>IF('Ctrl+V'!P620=1,'Ctrl+V'!$G620:$L621,0)</f>
        <v>0</v>
      </c>
      <c r="H645">
        <f>IF('Ctrl+V'!P620=1,'Ctrl+V'!$H620:$L621,0)</f>
        <v>0</v>
      </c>
      <c r="I645" t="e">
        <f>VLOOKUP('Ctrl+V'!I620,DATA!$G$1:$H$601,2,0)</f>
        <v>#N/A</v>
      </c>
      <c r="J645" s="9">
        <f>IF('Ctrl+V'!P620=1,'Ctrl+V'!$J620:$L621,0)</f>
        <v>0</v>
      </c>
      <c r="K645" s="9">
        <f>IF('Ctrl+V'!P620=1,'Ctrl+V'!$K620:$L621,0)</f>
        <v>0</v>
      </c>
      <c r="L645">
        <f>IF('Ctrl+V'!P620=1,'Ctrl+V'!$L620:$L621,0)</f>
        <v>0</v>
      </c>
      <c r="M645">
        <f>IF('Ctrl+V'!P620=1,'Ctrl+V'!$M620:$M621,0)</f>
        <v>0</v>
      </c>
      <c r="N645">
        <f>IF('Ctrl+V'!P620=1,'Ctrl+V'!$N620:$N621,0)</f>
        <v>0</v>
      </c>
      <c r="O645">
        <f t="shared" si="25"/>
        <v>0</v>
      </c>
      <c r="P645" t="str">
        <f t="shared" si="26"/>
        <v/>
      </c>
      <c r="Q645" t="str">
        <f>IF(P645="","",MAX(Q$1:Q644)+1)</f>
        <v/>
      </c>
      <c r="R645">
        <f>IF('Ctrl+V'!P620=1,'Ctrl+V'!$O620:$O621,0)</f>
        <v>0</v>
      </c>
    </row>
    <row r="646" spans="1:18" x14ac:dyDescent="0.25">
      <c r="A646">
        <f>IF('Ctrl+V'!P621=1,'Ctrl+V'!$A621:$L622,0)</f>
        <v>0</v>
      </c>
      <c r="B646" t="e">
        <f>VLOOKUP('Ctrl+V'!B621,DATA!$A$1:$B$600,2,0)</f>
        <v>#N/A</v>
      </c>
      <c r="C646">
        <f>IF('Ctrl+V'!P621=1,'Ctrl+V'!C$2:L622,0)</f>
        <v>0</v>
      </c>
      <c r="D646" t="e">
        <f>VLOOKUP('Ctrl+V'!D621,DATA!$D$1:$E$600,2,0)</f>
        <v>#N/A</v>
      </c>
      <c r="E646" s="9">
        <f>IF('Ctrl+V'!P621=1,'Ctrl+V'!$E621:$L622,0)</f>
        <v>0</v>
      </c>
      <c r="F646" s="9">
        <f>IF('Ctrl+V'!P621=1,'Ctrl+V'!$F621:$L622,0)</f>
        <v>0</v>
      </c>
      <c r="G646">
        <f>IF('Ctrl+V'!P621=1,'Ctrl+V'!$G621:$L622,0)</f>
        <v>0</v>
      </c>
      <c r="H646">
        <f>IF('Ctrl+V'!P621=1,'Ctrl+V'!$H621:$L622,0)</f>
        <v>0</v>
      </c>
      <c r="I646" t="e">
        <f>VLOOKUP('Ctrl+V'!I621,DATA!$G$1:$H$601,2,0)</f>
        <v>#N/A</v>
      </c>
      <c r="J646" s="9">
        <f>IF('Ctrl+V'!P621=1,'Ctrl+V'!$J621:$L622,0)</f>
        <v>0</v>
      </c>
      <c r="K646" s="9">
        <f>IF('Ctrl+V'!P621=1,'Ctrl+V'!$K621:$L622,0)</f>
        <v>0</v>
      </c>
      <c r="L646">
        <f>IF('Ctrl+V'!P621=1,'Ctrl+V'!$L621:$L622,0)</f>
        <v>0</v>
      </c>
      <c r="M646">
        <f>IF('Ctrl+V'!P621=1,'Ctrl+V'!$M621:$M622,0)</f>
        <v>0</v>
      </c>
      <c r="N646">
        <f>IF('Ctrl+V'!P621=1,'Ctrl+V'!$N621:$N622,0)</f>
        <v>0</v>
      </c>
      <c r="O646">
        <f t="shared" si="25"/>
        <v>0</v>
      </c>
      <c r="P646" t="str">
        <f t="shared" si="26"/>
        <v/>
      </c>
      <c r="Q646" t="str">
        <f>IF(P646="","",MAX(Q$1:Q645)+1)</f>
        <v/>
      </c>
      <c r="R646">
        <f>IF('Ctrl+V'!P621=1,'Ctrl+V'!$O621:$O622,0)</f>
        <v>0</v>
      </c>
    </row>
    <row r="647" spans="1:18" x14ac:dyDescent="0.25">
      <c r="A647">
        <f>IF('Ctrl+V'!P622=1,'Ctrl+V'!$A622:$L623,0)</f>
        <v>0</v>
      </c>
      <c r="B647" t="e">
        <f>VLOOKUP('Ctrl+V'!B622,DATA!$A$1:$B$600,2,0)</f>
        <v>#N/A</v>
      </c>
      <c r="C647">
        <f>IF('Ctrl+V'!P622=1,'Ctrl+V'!C$2:L623,0)</f>
        <v>0</v>
      </c>
      <c r="D647" t="e">
        <f>VLOOKUP('Ctrl+V'!D622,DATA!$D$1:$E$600,2,0)</f>
        <v>#N/A</v>
      </c>
      <c r="E647" s="9">
        <f>IF('Ctrl+V'!P622=1,'Ctrl+V'!$E622:$L623,0)</f>
        <v>0</v>
      </c>
      <c r="F647" s="9">
        <f>IF('Ctrl+V'!P622=1,'Ctrl+V'!$F622:$L623,0)</f>
        <v>0</v>
      </c>
      <c r="G647">
        <f>IF('Ctrl+V'!P622=1,'Ctrl+V'!$G622:$L623,0)</f>
        <v>0</v>
      </c>
      <c r="H647">
        <f>IF('Ctrl+V'!P622=1,'Ctrl+V'!$H622:$L623,0)</f>
        <v>0</v>
      </c>
      <c r="I647" t="e">
        <f>VLOOKUP('Ctrl+V'!I622,DATA!$G$1:$H$601,2,0)</f>
        <v>#N/A</v>
      </c>
      <c r="J647" s="9">
        <f>IF('Ctrl+V'!P622=1,'Ctrl+V'!$J622:$L623,0)</f>
        <v>0</v>
      </c>
      <c r="K647" s="9">
        <f>IF('Ctrl+V'!P622=1,'Ctrl+V'!$K622:$L623,0)</f>
        <v>0</v>
      </c>
      <c r="L647">
        <f>IF('Ctrl+V'!P622=1,'Ctrl+V'!$L622:$L623,0)</f>
        <v>0</v>
      </c>
      <c r="M647">
        <f>IF('Ctrl+V'!P622=1,'Ctrl+V'!$M622:$M623,0)</f>
        <v>0</v>
      </c>
      <c r="N647">
        <f>IF('Ctrl+V'!P622=1,'Ctrl+V'!$N622:$N623,0)</f>
        <v>0</v>
      </c>
      <c r="O647">
        <f t="shared" si="25"/>
        <v>0</v>
      </c>
      <c r="P647" t="str">
        <f t="shared" si="26"/>
        <v/>
      </c>
      <c r="Q647" t="str">
        <f>IF(P647="","",MAX(Q$1:Q646)+1)</f>
        <v/>
      </c>
      <c r="R647">
        <f>IF('Ctrl+V'!P622=1,'Ctrl+V'!$O622:$O623,0)</f>
        <v>0</v>
      </c>
    </row>
    <row r="648" spans="1:18" x14ac:dyDescent="0.25">
      <c r="A648">
        <f>IF('Ctrl+V'!P623=1,'Ctrl+V'!$A623:$L624,0)</f>
        <v>0</v>
      </c>
      <c r="B648" t="e">
        <f>VLOOKUP('Ctrl+V'!B623,DATA!$A$1:$B$600,2,0)</f>
        <v>#N/A</v>
      </c>
      <c r="C648">
        <f>IF('Ctrl+V'!P623=1,'Ctrl+V'!C$2:L624,0)</f>
        <v>0</v>
      </c>
      <c r="D648" t="e">
        <f>VLOOKUP('Ctrl+V'!D623,DATA!$D$1:$E$600,2,0)</f>
        <v>#N/A</v>
      </c>
      <c r="E648" s="9">
        <f>IF('Ctrl+V'!P623=1,'Ctrl+V'!$E623:$L624,0)</f>
        <v>0</v>
      </c>
      <c r="F648" s="9">
        <f>IF('Ctrl+V'!P623=1,'Ctrl+V'!$F623:$L624,0)</f>
        <v>0</v>
      </c>
      <c r="G648">
        <f>IF('Ctrl+V'!P623=1,'Ctrl+V'!$G623:$L624,0)</f>
        <v>0</v>
      </c>
      <c r="H648">
        <f>IF('Ctrl+V'!P623=1,'Ctrl+V'!$H623:$L624,0)</f>
        <v>0</v>
      </c>
      <c r="I648" t="e">
        <f>VLOOKUP('Ctrl+V'!I623,DATA!$G$1:$H$601,2,0)</f>
        <v>#N/A</v>
      </c>
      <c r="J648" s="9">
        <f>IF('Ctrl+V'!P623=1,'Ctrl+V'!$J623:$L624,0)</f>
        <v>0</v>
      </c>
      <c r="K648" s="9">
        <f>IF('Ctrl+V'!P623=1,'Ctrl+V'!$K623:$L624,0)</f>
        <v>0</v>
      </c>
      <c r="L648">
        <f>IF('Ctrl+V'!P623=1,'Ctrl+V'!$L623:$L624,0)</f>
        <v>0</v>
      </c>
      <c r="M648">
        <f>IF('Ctrl+V'!P623=1,'Ctrl+V'!$M623:$M624,0)</f>
        <v>0</v>
      </c>
      <c r="N648">
        <f>IF('Ctrl+V'!P623=1,'Ctrl+V'!$N623:$N624,0)</f>
        <v>0</v>
      </c>
      <c r="O648">
        <f t="shared" si="25"/>
        <v>0</v>
      </c>
      <c r="P648" t="str">
        <f t="shared" si="26"/>
        <v/>
      </c>
      <c r="Q648" t="str">
        <f>IF(P648="","",MAX(Q$1:Q647)+1)</f>
        <v/>
      </c>
      <c r="R648">
        <f>IF('Ctrl+V'!P623=1,'Ctrl+V'!$O623:$O624,0)</f>
        <v>0</v>
      </c>
    </row>
    <row r="649" spans="1:18" x14ac:dyDescent="0.25">
      <c r="A649">
        <f>IF('Ctrl+V'!P624=1,'Ctrl+V'!$A624:$L625,0)</f>
        <v>0</v>
      </c>
      <c r="B649" t="e">
        <f>VLOOKUP('Ctrl+V'!B624,DATA!$A$1:$B$600,2,0)</f>
        <v>#N/A</v>
      </c>
      <c r="C649">
        <f>IF('Ctrl+V'!P624=1,'Ctrl+V'!C$2:L625,0)</f>
        <v>0</v>
      </c>
      <c r="D649" t="e">
        <f>VLOOKUP('Ctrl+V'!D624,DATA!$D$1:$E$600,2,0)</f>
        <v>#N/A</v>
      </c>
      <c r="E649" s="9">
        <f>IF('Ctrl+V'!P624=1,'Ctrl+V'!$E624:$L625,0)</f>
        <v>0</v>
      </c>
      <c r="F649" s="9">
        <f>IF('Ctrl+V'!P624=1,'Ctrl+V'!$F624:$L625,0)</f>
        <v>0</v>
      </c>
      <c r="G649">
        <f>IF('Ctrl+V'!P624=1,'Ctrl+V'!$G624:$L625,0)</f>
        <v>0</v>
      </c>
      <c r="H649">
        <f>IF('Ctrl+V'!P624=1,'Ctrl+V'!$H624:$L625,0)</f>
        <v>0</v>
      </c>
      <c r="I649" t="e">
        <f>VLOOKUP('Ctrl+V'!I624,DATA!$G$1:$H$601,2,0)</f>
        <v>#N/A</v>
      </c>
      <c r="J649" s="9">
        <f>IF('Ctrl+V'!P624=1,'Ctrl+V'!$J624:$L625,0)</f>
        <v>0</v>
      </c>
      <c r="K649" s="9">
        <f>IF('Ctrl+V'!P624=1,'Ctrl+V'!$K624:$L625,0)</f>
        <v>0</v>
      </c>
      <c r="L649">
        <f>IF('Ctrl+V'!P624=1,'Ctrl+V'!$L624:$L625,0)</f>
        <v>0</v>
      </c>
      <c r="M649">
        <f>IF('Ctrl+V'!P624=1,'Ctrl+V'!$M624:$M625,0)</f>
        <v>0</v>
      </c>
      <c r="N649">
        <f>IF('Ctrl+V'!P624=1,'Ctrl+V'!$N624:$N625,0)</f>
        <v>0</v>
      </c>
      <c r="O649">
        <f t="shared" si="25"/>
        <v>0</v>
      </c>
      <c r="P649" t="str">
        <f t="shared" si="26"/>
        <v/>
      </c>
      <c r="Q649" t="str">
        <f>IF(P649="","",MAX(Q$1:Q648)+1)</f>
        <v/>
      </c>
      <c r="R649">
        <f>IF('Ctrl+V'!P624=1,'Ctrl+V'!$O624:$O625,0)</f>
        <v>0</v>
      </c>
    </row>
    <row r="650" spans="1:18" x14ac:dyDescent="0.25">
      <c r="A650">
        <f>IF('Ctrl+V'!P625=1,'Ctrl+V'!$A625:$L626,0)</f>
        <v>0</v>
      </c>
      <c r="B650" t="e">
        <f>VLOOKUP('Ctrl+V'!B625,DATA!$A$1:$B$600,2,0)</f>
        <v>#N/A</v>
      </c>
      <c r="C650">
        <f>IF('Ctrl+V'!P625=1,'Ctrl+V'!C$2:L626,0)</f>
        <v>0</v>
      </c>
      <c r="D650" t="e">
        <f>VLOOKUP('Ctrl+V'!D625,DATA!$D$1:$E$600,2,0)</f>
        <v>#N/A</v>
      </c>
      <c r="E650" s="9">
        <f>IF('Ctrl+V'!P625=1,'Ctrl+V'!$E625:$L626,0)</f>
        <v>0</v>
      </c>
      <c r="F650" s="9">
        <f>IF('Ctrl+V'!P625=1,'Ctrl+V'!$F625:$L626,0)</f>
        <v>0</v>
      </c>
      <c r="G650">
        <f>IF('Ctrl+V'!P625=1,'Ctrl+V'!$G625:$L626,0)</f>
        <v>0</v>
      </c>
      <c r="H650">
        <f>IF('Ctrl+V'!P625=1,'Ctrl+V'!$H625:$L626,0)</f>
        <v>0</v>
      </c>
      <c r="I650" t="e">
        <f>VLOOKUP('Ctrl+V'!I625,DATA!$G$1:$H$601,2,0)</f>
        <v>#N/A</v>
      </c>
      <c r="J650" s="9">
        <f>IF('Ctrl+V'!P625=1,'Ctrl+V'!$J625:$L626,0)</f>
        <v>0</v>
      </c>
      <c r="K650" s="9">
        <f>IF('Ctrl+V'!P625=1,'Ctrl+V'!$K625:$L626,0)</f>
        <v>0</v>
      </c>
      <c r="L650">
        <f>IF('Ctrl+V'!P625=1,'Ctrl+V'!$L625:$L626,0)</f>
        <v>0</v>
      </c>
      <c r="M650">
        <f>IF('Ctrl+V'!P625=1,'Ctrl+V'!$M625:$M626,0)</f>
        <v>0</v>
      </c>
      <c r="N650">
        <f>IF('Ctrl+V'!P625=1,'Ctrl+V'!$N625:$N626,0)</f>
        <v>0</v>
      </c>
      <c r="O650">
        <f t="shared" si="25"/>
        <v>0</v>
      </c>
      <c r="P650" t="str">
        <f t="shared" si="26"/>
        <v/>
      </c>
      <c r="Q650" t="str">
        <f>IF(P650="","",MAX(Q$1:Q649)+1)</f>
        <v/>
      </c>
      <c r="R650">
        <f>IF('Ctrl+V'!P625=1,'Ctrl+V'!$O625:$O626,0)</f>
        <v>0</v>
      </c>
    </row>
    <row r="651" spans="1:18" x14ac:dyDescent="0.25">
      <c r="A651">
        <f>IF('Ctrl+V'!P626=1,'Ctrl+V'!$A626:$L627,0)</f>
        <v>0</v>
      </c>
      <c r="B651" t="e">
        <f>VLOOKUP('Ctrl+V'!B626,DATA!$A$1:$B$600,2,0)</f>
        <v>#N/A</v>
      </c>
      <c r="C651">
        <f>IF('Ctrl+V'!P626=1,'Ctrl+V'!C$2:L627,0)</f>
        <v>0</v>
      </c>
      <c r="D651" t="e">
        <f>VLOOKUP('Ctrl+V'!D626,DATA!$D$1:$E$600,2,0)</f>
        <v>#N/A</v>
      </c>
      <c r="E651" s="9">
        <f>IF('Ctrl+V'!P626=1,'Ctrl+V'!$E626:$L627,0)</f>
        <v>0</v>
      </c>
      <c r="F651" s="9">
        <f>IF('Ctrl+V'!P626=1,'Ctrl+V'!$F626:$L627,0)</f>
        <v>0</v>
      </c>
      <c r="G651">
        <f>IF('Ctrl+V'!P626=1,'Ctrl+V'!$G626:$L627,0)</f>
        <v>0</v>
      </c>
      <c r="H651">
        <f>IF('Ctrl+V'!P626=1,'Ctrl+V'!$H626:$L627,0)</f>
        <v>0</v>
      </c>
      <c r="I651" t="e">
        <f>VLOOKUP('Ctrl+V'!I626,DATA!$G$1:$H$601,2,0)</f>
        <v>#N/A</v>
      </c>
      <c r="J651" s="9">
        <f>IF('Ctrl+V'!P626=1,'Ctrl+V'!$J626:$L627,0)</f>
        <v>0</v>
      </c>
      <c r="K651" s="9">
        <f>IF('Ctrl+V'!P626=1,'Ctrl+V'!$K626:$L627,0)</f>
        <v>0</v>
      </c>
      <c r="L651">
        <f>IF('Ctrl+V'!P626=1,'Ctrl+V'!$L626:$L627,0)</f>
        <v>0</v>
      </c>
      <c r="M651">
        <f>IF('Ctrl+V'!P626=1,'Ctrl+V'!$M626:$M627,0)</f>
        <v>0</v>
      </c>
      <c r="N651">
        <f>IF('Ctrl+V'!P626=1,'Ctrl+V'!$N626:$N627,0)</f>
        <v>0</v>
      </c>
      <c r="O651">
        <f t="shared" si="25"/>
        <v>0</v>
      </c>
      <c r="P651" t="str">
        <f t="shared" si="26"/>
        <v/>
      </c>
      <c r="Q651" t="str">
        <f>IF(P651="","",MAX(Q$1:Q650)+1)</f>
        <v/>
      </c>
      <c r="R651">
        <f>IF('Ctrl+V'!P626=1,'Ctrl+V'!$O626:$O627,0)</f>
        <v>0</v>
      </c>
    </row>
    <row r="652" spans="1:18" x14ac:dyDescent="0.25">
      <c r="A652">
        <f>IF('Ctrl+V'!P627=1,'Ctrl+V'!$A627:$L628,0)</f>
        <v>0</v>
      </c>
      <c r="B652" t="e">
        <f>VLOOKUP('Ctrl+V'!B627,DATA!$A$1:$B$600,2,0)</f>
        <v>#N/A</v>
      </c>
      <c r="C652">
        <f>IF('Ctrl+V'!P627=1,'Ctrl+V'!C$2:L628,0)</f>
        <v>0</v>
      </c>
      <c r="D652" t="e">
        <f>VLOOKUP('Ctrl+V'!D627,DATA!$D$1:$E$600,2,0)</f>
        <v>#N/A</v>
      </c>
      <c r="E652" s="9">
        <f>IF('Ctrl+V'!P627=1,'Ctrl+V'!$E627:$L628,0)</f>
        <v>0</v>
      </c>
      <c r="F652" s="9">
        <f>IF('Ctrl+V'!P627=1,'Ctrl+V'!$F627:$L628,0)</f>
        <v>0</v>
      </c>
      <c r="G652">
        <f>IF('Ctrl+V'!P627=1,'Ctrl+V'!$G627:$L628,0)</f>
        <v>0</v>
      </c>
      <c r="H652">
        <f>IF('Ctrl+V'!P627=1,'Ctrl+V'!$H627:$L628,0)</f>
        <v>0</v>
      </c>
      <c r="I652" t="e">
        <f>VLOOKUP('Ctrl+V'!I627,DATA!$G$1:$H$601,2,0)</f>
        <v>#N/A</v>
      </c>
      <c r="J652" s="9">
        <f>IF('Ctrl+V'!P627=1,'Ctrl+V'!$J627:$L628,0)</f>
        <v>0</v>
      </c>
      <c r="K652" s="9">
        <f>IF('Ctrl+V'!P627=1,'Ctrl+V'!$K627:$L628,0)</f>
        <v>0</v>
      </c>
      <c r="L652">
        <f>IF('Ctrl+V'!P627=1,'Ctrl+V'!$L627:$L628,0)</f>
        <v>0</v>
      </c>
      <c r="M652">
        <f>IF('Ctrl+V'!P627=1,'Ctrl+V'!$M627:$M628,0)</f>
        <v>0</v>
      </c>
      <c r="N652">
        <f>IF('Ctrl+V'!P627=1,'Ctrl+V'!$N627:$N628,0)</f>
        <v>0</v>
      </c>
      <c r="O652">
        <f t="shared" si="25"/>
        <v>0</v>
      </c>
      <c r="P652" t="str">
        <f t="shared" si="26"/>
        <v/>
      </c>
      <c r="Q652" t="str">
        <f>IF(P652="","",MAX(Q$1:Q651)+1)</f>
        <v/>
      </c>
      <c r="R652">
        <f>IF('Ctrl+V'!P627=1,'Ctrl+V'!$O627:$O628,0)</f>
        <v>0</v>
      </c>
    </row>
    <row r="653" spans="1:18" x14ac:dyDescent="0.25">
      <c r="A653">
        <f>IF('Ctrl+V'!P628=1,'Ctrl+V'!$A628:$L629,0)</f>
        <v>0</v>
      </c>
      <c r="B653" t="e">
        <f>VLOOKUP('Ctrl+V'!B628,DATA!$A$1:$B$600,2,0)</f>
        <v>#N/A</v>
      </c>
      <c r="C653">
        <f>IF('Ctrl+V'!P628=1,'Ctrl+V'!C$2:L629,0)</f>
        <v>0</v>
      </c>
      <c r="D653" t="e">
        <f>VLOOKUP('Ctrl+V'!D628,DATA!$D$1:$E$600,2,0)</f>
        <v>#N/A</v>
      </c>
      <c r="E653" s="9">
        <f>IF('Ctrl+V'!P628=1,'Ctrl+V'!$E628:$L629,0)</f>
        <v>0</v>
      </c>
      <c r="F653" s="9">
        <f>IF('Ctrl+V'!P628=1,'Ctrl+V'!$F628:$L629,0)</f>
        <v>0</v>
      </c>
      <c r="G653">
        <f>IF('Ctrl+V'!P628=1,'Ctrl+V'!$G628:$L629,0)</f>
        <v>0</v>
      </c>
      <c r="H653">
        <f>IF('Ctrl+V'!P628=1,'Ctrl+V'!$H628:$L629,0)</f>
        <v>0</v>
      </c>
      <c r="I653" t="e">
        <f>VLOOKUP('Ctrl+V'!I628,DATA!$G$1:$H$601,2,0)</f>
        <v>#N/A</v>
      </c>
      <c r="J653" s="9">
        <f>IF('Ctrl+V'!P628=1,'Ctrl+V'!$J628:$L629,0)</f>
        <v>0</v>
      </c>
      <c r="K653" s="9">
        <f>IF('Ctrl+V'!P628=1,'Ctrl+V'!$K628:$L629,0)</f>
        <v>0</v>
      </c>
      <c r="L653">
        <f>IF('Ctrl+V'!P628=1,'Ctrl+V'!$L628:$L629,0)</f>
        <v>0</v>
      </c>
      <c r="M653">
        <f>IF('Ctrl+V'!P628=1,'Ctrl+V'!$M628:$M629,0)</f>
        <v>0</v>
      </c>
      <c r="N653">
        <f>IF('Ctrl+V'!P628=1,'Ctrl+V'!$N628:$N629,0)</f>
        <v>0</v>
      </c>
      <c r="O653">
        <f t="shared" si="25"/>
        <v>0</v>
      </c>
      <c r="P653" t="str">
        <f t="shared" si="26"/>
        <v/>
      </c>
      <c r="Q653" t="str">
        <f>IF(P653="","",MAX(Q$1:Q652)+1)</f>
        <v/>
      </c>
      <c r="R653">
        <f>IF('Ctrl+V'!P628=1,'Ctrl+V'!$O628:$O629,0)</f>
        <v>0</v>
      </c>
    </row>
    <row r="654" spans="1:18" x14ac:dyDescent="0.25">
      <c r="A654">
        <f>IF('Ctrl+V'!P629=1,'Ctrl+V'!$A629:$L630,0)</f>
        <v>0</v>
      </c>
      <c r="B654" t="e">
        <f>VLOOKUP('Ctrl+V'!B629,DATA!$A$1:$B$600,2,0)</f>
        <v>#N/A</v>
      </c>
      <c r="C654">
        <f>IF('Ctrl+V'!P629=1,'Ctrl+V'!C$2:L630,0)</f>
        <v>0</v>
      </c>
      <c r="D654" t="e">
        <f>VLOOKUP('Ctrl+V'!D629,DATA!$D$1:$E$600,2,0)</f>
        <v>#N/A</v>
      </c>
      <c r="E654" s="9">
        <f>IF('Ctrl+V'!P629=1,'Ctrl+V'!$E629:$L630,0)</f>
        <v>0</v>
      </c>
      <c r="F654" s="9">
        <f>IF('Ctrl+V'!P629=1,'Ctrl+V'!$F629:$L630,0)</f>
        <v>0</v>
      </c>
      <c r="G654">
        <f>IF('Ctrl+V'!P629=1,'Ctrl+V'!$G629:$L630,0)</f>
        <v>0</v>
      </c>
      <c r="H654">
        <f>IF('Ctrl+V'!P629=1,'Ctrl+V'!$H629:$L630,0)</f>
        <v>0</v>
      </c>
      <c r="I654" t="e">
        <f>VLOOKUP('Ctrl+V'!I629,DATA!$G$1:$H$601,2,0)</f>
        <v>#N/A</v>
      </c>
      <c r="J654" s="9">
        <f>IF('Ctrl+V'!P629=1,'Ctrl+V'!$J629:$L630,0)</f>
        <v>0</v>
      </c>
      <c r="K654" s="9">
        <f>IF('Ctrl+V'!P629=1,'Ctrl+V'!$K629:$L630,0)</f>
        <v>0</v>
      </c>
      <c r="L654">
        <f>IF('Ctrl+V'!P629=1,'Ctrl+V'!$L629:$L630,0)</f>
        <v>0</v>
      </c>
      <c r="M654">
        <f>IF('Ctrl+V'!P629=1,'Ctrl+V'!$M629:$M630,0)</f>
        <v>0</v>
      </c>
      <c r="N654">
        <f>IF('Ctrl+V'!P629=1,'Ctrl+V'!$N629:$N630,0)</f>
        <v>0</v>
      </c>
      <c r="O654">
        <f t="shared" si="25"/>
        <v>0</v>
      </c>
      <c r="P654" t="str">
        <f t="shared" si="26"/>
        <v/>
      </c>
      <c r="Q654" t="str">
        <f>IF(P654="","",MAX(Q$1:Q653)+1)</f>
        <v/>
      </c>
      <c r="R654">
        <f>IF('Ctrl+V'!P629=1,'Ctrl+V'!$O629:$O630,0)</f>
        <v>0</v>
      </c>
    </row>
    <row r="655" spans="1:18" x14ac:dyDescent="0.25">
      <c r="A655">
        <f>IF('Ctrl+V'!P630=1,'Ctrl+V'!$A630:$L631,0)</f>
        <v>0</v>
      </c>
      <c r="B655" t="e">
        <f>VLOOKUP('Ctrl+V'!B630,DATA!$A$1:$B$600,2,0)</f>
        <v>#N/A</v>
      </c>
      <c r="C655">
        <f>IF('Ctrl+V'!P630=1,'Ctrl+V'!C$2:L631,0)</f>
        <v>0</v>
      </c>
      <c r="D655" t="e">
        <f>VLOOKUP('Ctrl+V'!D630,DATA!$D$1:$E$600,2,0)</f>
        <v>#N/A</v>
      </c>
      <c r="E655" s="9">
        <f>IF('Ctrl+V'!P630=1,'Ctrl+V'!$E630:$L631,0)</f>
        <v>0</v>
      </c>
      <c r="F655" s="9">
        <f>IF('Ctrl+V'!P630=1,'Ctrl+V'!$F630:$L631,0)</f>
        <v>0</v>
      </c>
      <c r="G655">
        <f>IF('Ctrl+V'!P630=1,'Ctrl+V'!$G630:$L631,0)</f>
        <v>0</v>
      </c>
      <c r="H655">
        <f>IF('Ctrl+V'!P630=1,'Ctrl+V'!$H630:$L631,0)</f>
        <v>0</v>
      </c>
      <c r="I655" t="e">
        <f>VLOOKUP('Ctrl+V'!I630,DATA!$G$1:$H$601,2,0)</f>
        <v>#N/A</v>
      </c>
      <c r="J655" s="9">
        <f>IF('Ctrl+V'!P630=1,'Ctrl+V'!$J630:$L631,0)</f>
        <v>0</v>
      </c>
      <c r="K655" s="9">
        <f>IF('Ctrl+V'!P630=1,'Ctrl+V'!$K630:$L631,0)</f>
        <v>0</v>
      </c>
      <c r="L655">
        <f>IF('Ctrl+V'!P630=1,'Ctrl+V'!$L630:$L631,0)</f>
        <v>0</v>
      </c>
      <c r="M655">
        <f>IF('Ctrl+V'!P630=1,'Ctrl+V'!$M630:$M631,0)</f>
        <v>0</v>
      </c>
      <c r="N655">
        <f>IF('Ctrl+V'!P630=1,'Ctrl+V'!$N630:$N631,0)</f>
        <v>0</v>
      </c>
      <c r="O655">
        <f t="shared" si="25"/>
        <v>0</v>
      </c>
      <c r="P655" t="str">
        <f t="shared" si="26"/>
        <v/>
      </c>
      <c r="Q655" t="str">
        <f>IF(P655="","",MAX(Q$1:Q654)+1)</f>
        <v/>
      </c>
      <c r="R655">
        <f>IF('Ctrl+V'!P630=1,'Ctrl+V'!$O630:$O631,0)</f>
        <v>0</v>
      </c>
    </row>
    <row r="656" spans="1:18" x14ac:dyDescent="0.25">
      <c r="A656">
        <f>IF('Ctrl+V'!P631=1,'Ctrl+V'!$A631:$L632,0)</f>
        <v>0</v>
      </c>
      <c r="B656" t="e">
        <f>VLOOKUP('Ctrl+V'!B631,DATA!$A$1:$B$600,2,0)</f>
        <v>#N/A</v>
      </c>
      <c r="C656">
        <f>IF('Ctrl+V'!P631=1,'Ctrl+V'!C$2:L632,0)</f>
        <v>0</v>
      </c>
      <c r="D656" t="e">
        <f>VLOOKUP('Ctrl+V'!D631,DATA!$D$1:$E$600,2,0)</f>
        <v>#N/A</v>
      </c>
      <c r="E656" s="9">
        <f>IF('Ctrl+V'!P631=1,'Ctrl+V'!$E631:$L632,0)</f>
        <v>0</v>
      </c>
      <c r="F656" s="9">
        <f>IF('Ctrl+V'!P631=1,'Ctrl+V'!$F631:$L632,0)</f>
        <v>0</v>
      </c>
      <c r="G656">
        <f>IF('Ctrl+V'!P631=1,'Ctrl+V'!$G631:$L632,0)</f>
        <v>0</v>
      </c>
      <c r="H656">
        <f>IF('Ctrl+V'!P631=1,'Ctrl+V'!$H631:$L632,0)</f>
        <v>0</v>
      </c>
      <c r="I656" t="e">
        <f>VLOOKUP('Ctrl+V'!I631,DATA!$G$1:$H$601,2,0)</f>
        <v>#N/A</v>
      </c>
      <c r="J656" s="9">
        <f>IF('Ctrl+V'!P631=1,'Ctrl+V'!$J631:$L632,0)</f>
        <v>0</v>
      </c>
      <c r="K656" s="9">
        <f>IF('Ctrl+V'!P631=1,'Ctrl+V'!$K631:$L632,0)</f>
        <v>0</v>
      </c>
      <c r="L656">
        <f>IF('Ctrl+V'!P631=1,'Ctrl+V'!$L631:$L632,0)</f>
        <v>0</v>
      </c>
      <c r="M656">
        <f>IF('Ctrl+V'!P631=1,'Ctrl+V'!$M631:$M632,0)</f>
        <v>0</v>
      </c>
      <c r="N656">
        <f>IF('Ctrl+V'!P631=1,'Ctrl+V'!$N631:$N632,0)</f>
        <v>0</v>
      </c>
      <c r="O656">
        <f t="shared" si="25"/>
        <v>0</v>
      </c>
      <c r="P656" t="str">
        <f t="shared" si="26"/>
        <v/>
      </c>
      <c r="Q656" t="str">
        <f>IF(P656="","",MAX(Q$1:Q655)+1)</f>
        <v/>
      </c>
      <c r="R656">
        <f>IF('Ctrl+V'!P631=1,'Ctrl+V'!$O631:$O632,0)</f>
        <v>0</v>
      </c>
    </row>
    <row r="657" spans="1:18" x14ac:dyDescent="0.25">
      <c r="A657">
        <f>IF('Ctrl+V'!P632=1,'Ctrl+V'!$A632:$L633,0)</f>
        <v>0</v>
      </c>
      <c r="B657" t="e">
        <f>VLOOKUP('Ctrl+V'!B632,DATA!$A$1:$B$600,2,0)</f>
        <v>#N/A</v>
      </c>
      <c r="C657">
        <f>IF('Ctrl+V'!P632=1,'Ctrl+V'!C$2:L633,0)</f>
        <v>0</v>
      </c>
      <c r="D657" t="e">
        <f>VLOOKUP('Ctrl+V'!D632,DATA!$D$1:$E$600,2,0)</f>
        <v>#N/A</v>
      </c>
      <c r="E657" s="9">
        <f>IF('Ctrl+V'!P632=1,'Ctrl+V'!$E632:$L633,0)</f>
        <v>0</v>
      </c>
      <c r="F657" s="9">
        <f>IF('Ctrl+V'!P632=1,'Ctrl+V'!$F632:$L633,0)</f>
        <v>0</v>
      </c>
      <c r="G657">
        <f>IF('Ctrl+V'!P632=1,'Ctrl+V'!$G632:$L633,0)</f>
        <v>0</v>
      </c>
      <c r="H657">
        <f>IF('Ctrl+V'!P632=1,'Ctrl+V'!$H632:$L633,0)</f>
        <v>0</v>
      </c>
      <c r="I657" t="e">
        <f>VLOOKUP('Ctrl+V'!I632,DATA!$G$1:$H$601,2,0)</f>
        <v>#N/A</v>
      </c>
      <c r="J657" s="9">
        <f>IF('Ctrl+V'!P632=1,'Ctrl+V'!$J632:$L633,0)</f>
        <v>0</v>
      </c>
      <c r="K657" s="9">
        <f>IF('Ctrl+V'!P632=1,'Ctrl+V'!$K632:$L633,0)</f>
        <v>0</v>
      </c>
      <c r="L657">
        <f>IF('Ctrl+V'!P632=1,'Ctrl+V'!$L632:$L633,0)</f>
        <v>0</v>
      </c>
      <c r="M657">
        <f>IF('Ctrl+V'!P632=1,'Ctrl+V'!$M632:$M633,0)</f>
        <v>0</v>
      </c>
      <c r="N657">
        <f>IF('Ctrl+V'!P632=1,'Ctrl+V'!$N632:$N633,0)</f>
        <v>0</v>
      </c>
      <c r="O657">
        <f t="shared" si="25"/>
        <v>0</v>
      </c>
      <c r="P657" t="str">
        <f t="shared" si="26"/>
        <v/>
      </c>
      <c r="Q657" t="str">
        <f>IF(P657="","",MAX(Q$1:Q656)+1)</f>
        <v/>
      </c>
      <c r="R657">
        <f>IF('Ctrl+V'!P632=1,'Ctrl+V'!$O632:$O633,0)</f>
        <v>0</v>
      </c>
    </row>
    <row r="658" spans="1:18" x14ac:dyDescent="0.25">
      <c r="A658">
        <f>IF('Ctrl+V'!P633=1,'Ctrl+V'!$A633:$L634,0)</f>
        <v>0</v>
      </c>
      <c r="B658" t="e">
        <f>VLOOKUP('Ctrl+V'!B633,DATA!$A$1:$B$600,2,0)</f>
        <v>#N/A</v>
      </c>
      <c r="C658">
        <f>IF('Ctrl+V'!P633=1,'Ctrl+V'!C$2:L634,0)</f>
        <v>0</v>
      </c>
      <c r="D658" t="e">
        <f>VLOOKUP('Ctrl+V'!D633,DATA!$D$1:$E$600,2,0)</f>
        <v>#N/A</v>
      </c>
      <c r="E658" s="9">
        <f>IF('Ctrl+V'!P633=1,'Ctrl+V'!$E633:$L634,0)</f>
        <v>0</v>
      </c>
      <c r="F658" s="9">
        <f>IF('Ctrl+V'!P633=1,'Ctrl+V'!$F633:$L634,0)</f>
        <v>0</v>
      </c>
      <c r="G658">
        <f>IF('Ctrl+V'!P633=1,'Ctrl+V'!$G633:$L634,0)</f>
        <v>0</v>
      </c>
      <c r="H658">
        <f>IF('Ctrl+V'!P633=1,'Ctrl+V'!$H633:$L634,0)</f>
        <v>0</v>
      </c>
      <c r="I658" t="e">
        <f>VLOOKUP('Ctrl+V'!I633,DATA!$G$1:$H$601,2,0)</f>
        <v>#N/A</v>
      </c>
      <c r="J658" s="9">
        <f>IF('Ctrl+V'!P633=1,'Ctrl+V'!$J633:$L634,0)</f>
        <v>0</v>
      </c>
      <c r="K658" s="9">
        <f>IF('Ctrl+V'!P633=1,'Ctrl+V'!$K633:$L634,0)</f>
        <v>0</v>
      </c>
      <c r="L658">
        <f>IF('Ctrl+V'!P633=1,'Ctrl+V'!$L633:$L634,0)</f>
        <v>0</v>
      </c>
      <c r="M658">
        <f>IF('Ctrl+V'!P633=1,'Ctrl+V'!$M633:$M634,0)</f>
        <v>0</v>
      </c>
      <c r="N658">
        <f>IF('Ctrl+V'!P633=1,'Ctrl+V'!$N633:$N634,0)</f>
        <v>0</v>
      </c>
      <c r="O658">
        <f t="shared" si="25"/>
        <v>0</v>
      </c>
      <c r="P658" t="str">
        <f t="shared" si="26"/>
        <v/>
      </c>
      <c r="Q658" t="str">
        <f>IF(P658="","",MAX(Q$1:Q657)+1)</f>
        <v/>
      </c>
      <c r="R658">
        <f>IF('Ctrl+V'!P633=1,'Ctrl+V'!$O633:$O634,0)</f>
        <v>0</v>
      </c>
    </row>
    <row r="659" spans="1:18" x14ac:dyDescent="0.25">
      <c r="A659">
        <f>IF('Ctrl+V'!P634=1,'Ctrl+V'!$A634:$L635,0)</f>
        <v>0</v>
      </c>
      <c r="B659" t="e">
        <f>VLOOKUP('Ctrl+V'!B634,DATA!$A$1:$B$600,2,0)</f>
        <v>#N/A</v>
      </c>
      <c r="C659">
        <f>IF('Ctrl+V'!P634=1,'Ctrl+V'!C$2:L635,0)</f>
        <v>0</v>
      </c>
      <c r="D659" t="e">
        <f>VLOOKUP('Ctrl+V'!D634,DATA!$D$1:$E$600,2,0)</f>
        <v>#N/A</v>
      </c>
      <c r="E659" s="9">
        <f>IF('Ctrl+V'!P634=1,'Ctrl+V'!$E634:$L635,0)</f>
        <v>0</v>
      </c>
      <c r="F659" s="9">
        <f>IF('Ctrl+V'!P634=1,'Ctrl+V'!$F634:$L635,0)</f>
        <v>0</v>
      </c>
      <c r="G659">
        <f>IF('Ctrl+V'!P634=1,'Ctrl+V'!$G634:$L635,0)</f>
        <v>0</v>
      </c>
      <c r="H659">
        <f>IF('Ctrl+V'!P634=1,'Ctrl+V'!$H634:$L635,0)</f>
        <v>0</v>
      </c>
      <c r="I659" t="e">
        <f>VLOOKUP('Ctrl+V'!I634,DATA!$G$1:$H$601,2,0)</f>
        <v>#N/A</v>
      </c>
      <c r="J659" s="9">
        <f>IF('Ctrl+V'!P634=1,'Ctrl+V'!$J634:$L635,0)</f>
        <v>0</v>
      </c>
      <c r="K659" s="9">
        <f>IF('Ctrl+V'!P634=1,'Ctrl+V'!$K634:$L635,0)</f>
        <v>0</v>
      </c>
      <c r="L659">
        <f>IF('Ctrl+V'!P634=1,'Ctrl+V'!$L634:$L635,0)</f>
        <v>0</v>
      </c>
      <c r="M659">
        <f>IF('Ctrl+V'!P634=1,'Ctrl+V'!$M634:$M635,0)</f>
        <v>0</v>
      </c>
      <c r="N659">
        <f>IF('Ctrl+V'!P634=1,'Ctrl+V'!$N634:$N635,0)</f>
        <v>0</v>
      </c>
      <c r="O659">
        <f t="shared" si="25"/>
        <v>0</v>
      </c>
      <c r="P659" t="str">
        <f t="shared" si="26"/>
        <v/>
      </c>
      <c r="Q659" t="str">
        <f>IF(P659="","",MAX(Q$1:Q658)+1)</f>
        <v/>
      </c>
      <c r="R659">
        <f>IF('Ctrl+V'!P634=1,'Ctrl+V'!$O634:$O635,0)</f>
        <v>0</v>
      </c>
    </row>
    <row r="660" spans="1:18" x14ac:dyDescent="0.25">
      <c r="A660">
        <f>IF('Ctrl+V'!P635=1,'Ctrl+V'!$A635:$L636,0)</f>
        <v>0</v>
      </c>
      <c r="B660" t="e">
        <f>VLOOKUP('Ctrl+V'!B635,DATA!$A$1:$B$600,2,0)</f>
        <v>#N/A</v>
      </c>
      <c r="C660">
        <f>IF('Ctrl+V'!P635=1,'Ctrl+V'!C$2:L636,0)</f>
        <v>0</v>
      </c>
      <c r="D660" t="e">
        <f>VLOOKUP('Ctrl+V'!D635,DATA!$D$1:$E$600,2,0)</f>
        <v>#N/A</v>
      </c>
      <c r="E660" s="9">
        <f>IF('Ctrl+V'!P635=1,'Ctrl+V'!$E635:$L636,0)</f>
        <v>0</v>
      </c>
      <c r="F660" s="9">
        <f>IF('Ctrl+V'!P635=1,'Ctrl+V'!$F635:$L636,0)</f>
        <v>0</v>
      </c>
      <c r="G660">
        <f>IF('Ctrl+V'!P635=1,'Ctrl+V'!$G635:$L636,0)</f>
        <v>0</v>
      </c>
      <c r="H660">
        <f>IF('Ctrl+V'!P635=1,'Ctrl+V'!$H635:$L636,0)</f>
        <v>0</v>
      </c>
      <c r="I660" t="e">
        <f>VLOOKUP('Ctrl+V'!I635,DATA!$G$1:$H$601,2,0)</f>
        <v>#N/A</v>
      </c>
      <c r="J660" s="9">
        <f>IF('Ctrl+V'!P635=1,'Ctrl+V'!$J635:$L636,0)</f>
        <v>0</v>
      </c>
      <c r="K660" s="9">
        <f>IF('Ctrl+V'!P635=1,'Ctrl+V'!$K635:$L636,0)</f>
        <v>0</v>
      </c>
      <c r="L660">
        <f>IF('Ctrl+V'!P635=1,'Ctrl+V'!$L635:$L636,0)</f>
        <v>0</v>
      </c>
      <c r="M660">
        <f>IF('Ctrl+V'!P635=1,'Ctrl+V'!$M635:$M636,0)</f>
        <v>0</v>
      </c>
      <c r="N660">
        <f>IF('Ctrl+V'!P635=1,'Ctrl+V'!$N635:$N636,0)</f>
        <v>0</v>
      </c>
      <c r="O660">
        <f t="shared" si="25"/>
        <v>0</v>
      </c>
      <c r="P660" t="str">
        <f t="shared" si="26"/>
        <v/>
      </c>
      <c r="Q660" t="str">
        <f>IF(P660="","",MAX(Q$1:Q659)+1)</f>
        <v/>
      </c>
      <c r="R660">
        <f>IF('Ctrl+V'!P635=1,'Ctrl+V'!$O635:$O636,0)</f>
        <v>0</v>
      </c>
    </row>
    <row r="661" spans="1:18" x14ac:dyDescent="0.25">
      <c r="A661">
        <f>IF('Ctrl+V'!P636=1,'Ctrl+V'!$A636:$L637,0)</f>
        <v>0</v>
      </c>
      <c r="B661" t="e">
        <f>VLOOKUP('Ctrl+V'!B636,DATA!$A$1:$B$600,2,0)</f>
        <v>#N/A</v>
      </c>
      <c r="C661">
        <f>IF('Ctrl+V'!P636=1,'Ctrl+V'!C$2:L637,0)</f>
        <v>0</v>
      </c>
      <c r="D661" t="e">
        <f>VLOOKUP('Ctrl+V'!D636,DATA!$D$1:$E$600,2,0)</f>
        <v>#N/A</v>
      </c>
      <c r="E661" s="9">
        <f>IF('Ctrl+V'!P636=1,'Ctrl+V'!$E636:$L637,0)</f>
        <v>0</v>
      </c>
      <c r="F661" s="9">
        <f>IF('Ctrl+V'!P636=1,'Ctrl+V'!$F636:$L637,0)</f>
        <v>0</v>
      </c>
      <c r="G661">
        <f>IF('Ctrl+V'!P636=1,'Ctrl+V'!$G636:$L637,0)</f>
        <v>0</v>
      </c>
      <c r="H661">
        <f>IF('Ctrl+V'!P636=1,'Ctrl+V'!$H636:$L637,0)</f>
        <v>0</v>
      </c>
      <c r="I661" t="e">
        <f>VLOOKUP('Ctrl+V'!I636,DATA!$G$1:$H$601,2,0)</f>
        <v>#N/A</v>
      </c>
      <c r="J661" s="9">
        <f>IF('Ctrl+V'!P636=1,'Ctrl+V'!$J636:$L637,0)</f>
        <v>0</v>
      </c>
      <c r="K661" s="9">
        <f>IF('Ctrl+V'!P636=1,'Ctrl+V'!$K636:$L637,0)</f>
        <v>0</v>
      </c>
      <c r="L661">
        <f>IF('Ctrl+V'!P636=1,'Ctrl+V'!$L636:$L637,0)</f>
        <v>0</v>
      </c>
      <c r="M661">
        <f>IF('Ctrl+V'!P636=1,'Ctrl+V'!$M636:$M637,0)</f>
        <v>0</v>
      </c>
      <c r="N661">
        <f>IF('Ctrl+V'!P636=1,'Ctrl+V'!$N636:$N637,0)</f>
        <v>0</v>
      </c>
      <c r="O661">
        <f t="shared" si="25"/>
        <v>0</v>
      </c>
      <c r="P661" t="str">
        <f t="shared" si="26"/>
        <v/>
      </c>
      <c r="Q661" t="str">
        <f>IF(P661="","",MAX(Q$1:Q660)+1)</f>
        <v/>
      </c>
      <c r="R661">
        <f>IF('Ctrl+V'!P636=1,'Ctrl+V'!$O636:$O637,0)</f>
        <v>0</v>
      </c>
    </row>
    <row r="662" spans="1:18" x14ac:dyDescent="0.25">
      <c r="A662">
        <f>IF('Ctrl+V'!P637=1,'Ctrl+V'!$A637:$L638,0)</f>
        <v>0</v>
      </c>
      <c r="B662" t="e">
        <f>VLOOKUP('Ctrl+V'!B637,DATA!$A$1:$B$600,2,0)</f>
        <v>#N/A</v>
      </c>
      <c r="C662">
        <f>IF('Ctrl+V'!P637=1,'Ctrl+V'!C$2:L638,0)</f>
        <v>0</v>
      </c>
      <c r="D662" t="e">
        <f>VLOOKUP('Ctrl+V'!D637,DATA!$D$1:$E$600,2,0)</f>
        <v>#N/A</v>
      </c>
      <c r="E662" s="9">
        <f>IF('Ctrl+V'!P637=1,'Ctrl+V'!$E637:$L638,0)</f>
        <v>0</v>
      </c>
      <c r="F662" s="9">
        <f>IF('Ctrl+V'!P637=1,'Ctrl+V'!$F637:$L638,0)</f>
        <v>0</v>
      </c>
      <c r="G662">
        <f>IF('Ctrl+V'!P637=1,'Ctrl+V'!$G637:$L638,0)</f>
        <v>0</v>
      </c>
      <c r="H662">
        <f>IF('Ctrl+V'!P637=1,'Ctrl+V'!$H637:$L638,0)</f>
        <v>0</v>
      </c>
      <c r="I662" t="e">
        <f>VLOOKUP('Ctrl+V'!I637,DATA!$G$1:$H$601,2,0)</f>
        <v>#N/A</v>
      </c>
      <c r="J662" s="9">
        <f>IF('Ctrl+V'!P637=1,'Ctrl+V'!$J637:$L638,0)</f>
        <v>0</v>
      </c>
      <c r="K662" s="9">
        <f>IF('Ctrl+V'!P637=1,'Ctrl+V'!$K637:$L638,0)</f>
        <v>0</v>
      </c>
      <c r="L662">
        <f>IF('Ctrl+V'!P637=1,'Ctrl+V'!$L637:$L638,0)</f>
        <v>0</v>
      </c>
      <c r="M662">
        <f>IF('Ctrl+V'!P637=1,'Ctrl+V'!$M637:$M638,0)</f>
        <v>0</v>
      </c>
      <c r="N662">
        <f>IF('Ctrl+V'!P637=1,'Ctrl+V'!$N637:$N638,0)</f>
        <v>0</v>
      </c>
      <c r="O662">
        <f t="shared" si="25"/>
        <v>0</v>
      </c>
      <c r="P662" t="str">
        <f t="shared" si="26"/>
        <v/>
      </c>
      <c r="Q662" t="str">
        <f>IF(P662="","",MAX(Q$1:Q661)+1)</f>
        <v/>
      </c>
      <c r="R662">
        <f>IF('Ctrl+V'!P637=1,'Ctrl+V'!$O637:$O638,0)</f>
        <v>0</v>
      </c>
    </row>
    <row r="663" spans="1:18" x14ac:dyDescent="0.25">
      <c r="A663">
        <f>IF('Ctrl+V'!P638=1,'Ctrl+V'!$A638:$L639,0)</f>
        <v>0</v>
      </c>
      <c r="B663" t="e">
        <f>VLOOKUP('Ctrl+V'!B638,DATA!$A$1:$B$600,2,0)</f>
        <v>#N/A</v>
      </c>
      <c r="C663">
        <f>IF('Ctrl+V'!P638=1,'Ctrl+V'!C$2:L639,0)</f>
        <v>0</v>
      </c>
      <c r="D663" t="e">
        <f>VLOOKUP('Ctrl+V'!D638,DATA!$D$1:$E$600,2,0)</f>
        <v>#N/A</v>
      </c>
      <c r="E663" s="9">
        <f>IF('Ctrl+V'!P638=1,'Ctrl+V'!$E638:$L639,0)</f>
        <v>0</v>
      </c>
      <c r="F663" s="9">
        <f>IF('Ctrl+V'!P638=1,'Ctrl+V'!$F638:$L639,0)</f>
        <v>0</v>
      </c>
      <c r="G663">
        <f>IF('Ctrl+V'!P638=1,'Ctrl+V'!$G638:$L639,0)</f>
        <v>0</v>
      </c>
      <c r="H663">
        <f>IF('Ctrl+V'!P638=1,'Ctrl+V'!$H638:$L639,0)</f>
        <v>0</v>
      </c>
      <c r="I663" t="e">
        <f>VLOOKUP('Ctrl+V'!I638,DATA!$G$1:$H$601,2,0)</f>
        <v>#N/A</v>
      </c>
      <c r="J663" s="9">
        <f>IF('Ctrl+V'!P638=1,'Ctrl+V'!$J638:$L639,0)</f>
        <v>0</v>
      </c>
      <c r="K663" s="9">
        <f>IF('Ctrl+V'!P638=1,'Ctrl+V'!$K638:$L639,0)</f>
        <v>0</v>
      </c>
      <c r="L663">
        <f>IF('Ctrl+V'!P638=1,'Ctrl+V'!$L638:$L639,0)</f>
        <v>0</v>
      </c>
      <c r="M663">
        <f>IF('Ctrl+V'!P638=1,'Ctrl+V'!$M638:$M639,0)</f>
        <v>0</v>
      </c>
      <c r="N663">
        <f>IF('Ctrl+V'!P638=1,'Ctrl+V'!$N638:$N639,0)</f>
        <v>0</v>
      </c>
      <c r="O663">
        <f t="shared" si="25"/>
        <v>0</v>
      </c>
      <c r="P663" t="str">
        <f t="shared" si="26"/>
        <v/>
      </c>
      <c r="Q663" t="str">
        <f>IF(P663="","",MAX(Q$1:Q662)+1)</f>
        <v/>
      </c>
      <c r="R663">
        <f>IF('Ctrl+V'!P638=1,'Ctrl+V'!$O638:$O639,0)</f>
        <v>0</v>
      </c>
    </row>
    <row r="664" spans="1:18" x14ac:dyDescent="0.25">
      <c r="A664">
        <f>IF('Ctrl+V'!P639=1,'Ctrl+V'!$A639:$L640,0)</f>
        <v>0</v>
      </c>
      <c r="B664" t="e">
        <f>VLOOKUP('Ctrl+V'!B639,DATA!$A$1:$B$600,2,0)</f>
        <v>#N/A</v>
      </c>
      <c r="C664">
        <f>IF('Ctrl+V'!P639=1,'Ctrl+V'!C$2:L640,0)</f>
        <v>0</v>
      </c>
      <c r="D664" t="e">
        <f>VLOOKUP('Ctrl+V'!D639,DATA!$D$1:$E$600,2,0)</f>
        <v>#N/A</v>
      </c>
      <c r="E664" s="9">
        <f>IF('Ctrl+V'!P639=1,'Ctrl+V'!$E639:$L640,0)</f>
        <v>0</v>
      </c>
      <c r="F664" s="9">
        <f>IF('Ctrl+V'!P639=1,'Ctrl+V'!$F639:$L640,0)</f>
        <v>0</v>
      </c>
      <c r="G664">
        <f>IF('Ctrl+V'!P639=1,'Ctrl+V'!$G639:$L640,0)</f>
        <v>0</v>
      </c>
      <c r="H664">
        <f>IF('Ctrl+V'!P639=1,'Ctrl+V'!$H639:$L640,0)</f>
        <v>0</v>
      </c>
      <c r="I664" t="e">
        <f>VLOOKUP('Ctrl+V'!I639,DATA!$G$1:$H$601,2,0)</f>
        <v>#N/A</v>
      </c>
      <c r="J664" s="9">
        <f>IF('Ctrl+V'!P639=1,'Ctrl+V'!$J639:$L640,0)</f>
        <v>0</v>
      </c>
      <c r="K664" s="9">
        <f>IF('Ctrl+V'!P639=1,'Ctrl+V'!$K639:$L640,0)</f>
        <v>0</v>
      </c>
      <c r="L664">
        <f>IF('Ctrl+V'!P639=1,'Ctrl+V'!$L639:$L640,0)</f>
        <v>0</v>
      </c>
      <c r="M664">
        <f>IF('Ctrl+V'!P639=1,'Ctrl+V'!$M639:$M640,0)</f>
        <v>0</v>
      </c>
      <c r="N664">
        <f>IF('Ctrl+V'!P639=1,'Ctrl+V'!$N639:$N640,0)</f>
        <v>0</v>
      </c>
      <c r="O664">
        <f t="shared" si="25"/>
        <v>0</v>
      </c>
      <c r="P664" t="str">
        <f t="shared" si="26"/>
        <v/>
      </c>
      <c r="Q664" t="str">
        <f>IF(P664="","",MAX(Q$1:Q663)+1)</f>
        <v/>
      </c>
      <c r="R664">
        <f>IF('Ctrl+V'!P639=1,'Ctrl+V'!$O639:$O640,0)</f>
        <v>0</v>
      </c>
    </row>
    <row r="665" spans="1:18" x14ac:dyDescent="0.25">
      <c r="A665">
        <f>IF('Ctrl+V'!P640=1,'Ctrl+V'!$A640:$L641,0)</f>
        <v>0</v>
      </c>
      <c r="B665" t="e">
        <f>VLOOKUP('Ctrl+V'!B640,DATA!$A$1:$B$600,2,0)</f>
        <v>#N/A</v>
      </c>
      <c r="C665">
        <f>IF('Ctrl+V'!P640=1,'Ctrl+V'!C$2:L641,0)</f>
        <v>0</v>
      </c>
      <c r="D665" t="e">
        <f>VLOOKUP('Ctrl+V'!D640,DATA!$D$1:$E$600,2,0)</f>
        <v>#N/A</v>
      </c>
      <c r="E665" s="9">
        <f>IF('Ctrl+V'!P640=1,'Ctrl+V'!$E640:$L641,0)</f>
        <v>0</v>
      </c>
      <c r="F665" s="9">
        <f>IF('Ctrl+V'!P640=1,'Ctrl+V'!$F640:$L641,0)</f>
        <v>0</v>
      </c>
      <c r="G665">
        <f>IF('Ctrl+V'!P640=1,'Ctrl+V'!$G640:$L641,0)</f>
        <v>0</v>
      </c>
      <c r="H665">
        <f>IF('Ctrl+V'!P640=1,'Ctrl+V'!$H640:$L641,0)</f>
        <v>0</v>
      </c>
      <c r="I665" t="e">
        <f>VLOOKUP('Ctrl+V'!I640,DATA!$G$1:$H$601,2,0)</f>
        <v>#N/A</v>
      </c>
      <c r="J665" s="9">
        <f>IF('Ctrl+V'!P640=1,'Ctrl+V'!$J640:$L641,0)</f>
        <v>0</v>
      </c>
      <c r="K665" s="9">
        <f>IF('Ctrl+V'!P640=1,'Ctrl+V'!$K640:$L641,0)</f>
        <v>0</v>
      </c>
      <c r="L665">
        <f>IF('Ctrl+V'!P640=1,'Ctrl+V'!$L640:$L641,0)</f>
        <v>0</v>
      </c>
      <c r="M665">
        <f>IF('Ctrl+V'!P640=1,'Ctrl+V'!$M640:$M641,0)</f>
        <v>0</v>
      </c>
      <c r="N665">
        <f>IF('Ctrl+V'!P640=1,'Ctrl+V'!$N640:$N641,0)</f>
        <v>0</v>
      </c>
      <c r="O665">
        <f t="shared" si="25"/>
        <v>0</v>
      </c>
      <c r="P665" t="str">
        <f t="shared" si="26"/>
        <v/>
      </c>
      <c r="Q665" t="str">
        <f>IF(P665="","",MAX(Q$1:Q664)+1)</f>
        <v/>
      </c>
      <c r="R665">
        <f>IF('Ctrl+V'!P640=1,'Ctrl+V'!$O640:$O641,0)</f>
        <v>0</v>
      </c>
    </row>
    <row r="666" spans="1:18" x14ac:dyDescent="0.25">
      <c r="A666">
        <f>IF('Ctrl+V'!P641=1,'Ctrl+V'!$A641:$L642,0)</f>
        <v>0</v>
      </c>
      <c r="B666" t="e">
        <f>VLOOKUP('Ctrl+V'!B641,DATA!$A$1:$B$600,2,0)</f>
        <v>#N/A</v>
      </c>
      <c r="C666">
        <f>IF('Ctrl+V'!P641=1,'Ctrl+V'!C$2:L642,0)</f>
        <v>0</v>
      </c>
      <c r="D666" t="e">
        <f>VLOOKUP('Ctrl+V'!D641,DATA!$D$1:$E$600,2,0)</f>
        <v>#N/A</v>
      </c>
      <c r="E666" s="9">
        <f>IF('Ctrl+V'!P641=1,'Ctrl+V'!$E641:$L642,0)</f>
        <v>0</v>
      </c>
      <c r="F666" s="9">
        <f>IF('Ctrl+V'!P641=1,'Ctrl+V'!$F641:$L642,0)</f>
        <v>0</v>
      </c>
      <c r="G666">
        <f>IF('Ctrl+V'!P641=1,'Ctrl+V'!$G641:$L642,0)</f>
        <v>0</v>
      </c>
      <c r="H666">
        <f>IF('Ctrl+V'!P641=1,'Ctrl+V'!$H641:$L642,0)</f>
        <v>0</v>
      </c>
      <c r="I666" t="e">
        <f>VLOOKUP('Ctrl+V'!I641,DATA!$G$1:$H$601,2,0)</f>
        <v>#N/A</v>
      </c>
      <c r="J666" s="9">
        <f>IF('Ctrl+V'!P641=1,'Ctrl+V'!$J641:$L642,0)</f>
        <v>0</v>
      </c>
      <c r="K666" s="9">
        <f>IF('Ctrl+V'!P641=1,'Ctrl+V'!$K641:$L642,0)</f>
        <v>0</v>
      </c>
      <c r="L666">
        <f>IF('Ctrl+V'!P641=1,'Ctrl+V'!$L641:$L642,0)</f>
        <v>0</v>
      </c>
      <c r="M666">
        <f>IF('Ctrl+V'!P641=1,'Ctrl+V'!$M641:$M642,0)</f>
        <v>0</v>
      </c>
      <c r="N666">
        <f>IF('Ctrl+V'!P641=1,'Ctrl+V'!$N641:$N642,0)</f>
        <v>0</v>
      </c>
      <c r="O666">
        <f t="shared" si="25"/>
        <v>0</v>
      </c>
      <c r="P666" t="str">
        <f t="shared" si="26"/>
        <v/>
      </c>
      <c r="Q666" t="str">
        <f>IF(P666="","",MAX(Q$1:Q665)+1)</f>
        <v/>
      </c>
      <c r="R666">
        <f>IF('Ctrl+V'!P641=1,'Ctrl+V'!$O641:$O642,0)</f>
        <v>0</v>
      </c>
    </row>
    <row r="667" spans="1:18" x14ac:dyDescent="0.25">
      <c r="A667">
        <f>IF('Ctrl+V'!P642=1,'Ctrl+V'!$A642:$L643,0)</f>
        <v>0</v>
      </c>
      <c r="B667" t="e">
        <f>VLOOKUP('Ctrl+V'!B642,DATA!$A$1:$B$600,2,0)</f>
        <v>#N/A</v>
      </c>
      <c r="C667">
        <f>IF('Ctrl+V'!P642=1,'Ctrl+V'!C$2:L643,0)</f>
        <v>0</v>
      </c>
      <c r="D667" t="e">
        <f>VLOOKUP('Ctrl+V'!D642,DATA!$D$1:$E$600,2,0)</f>
        <v>#N/A</v>
      </c>
      <c r="E667" s="9">
        <f>IF('Ctrl+V'!P642=1,'Ctrl+V'!$E642:$L643,0)</f>
        <v>0</v>
      </c>
      <c r="F667" s="9">
        <f>IF('Ctrl+V'!P642=1,'Ctrl+V'!$F642:$L643,0)</f>
        <v>0</v>
      </c>
      <c r="G667">
        <f>IF('Ctrl+V'!P642=1,'Ctrl+V'!$G642:$L643,0)</f>
        <v>0</v>
      </c>
      <c r="H667">
        <f>IF('Ctrl+V'!P642=1,'Ctrl+V'!$H642:$L643,0)</f>
        <v>0</v>
      </c>
      <c r="I667" t="e">
        <f>VLOOKUP('Ctrl+V'!I642,DATA!$G$1:$H$601,2,0)</f>
        <v>#N/A</v>
      </c>
      <c r="J667" s="9">
        <f>IF('Ctrl+V'!P642=1,'Ctrl+V'!$J642:$L643,0)</f>
        <v>0</v>
      </c>
      <c r="K667" s="9">
        <f>IF('Ctrl+V'!P642=1,'Ctrl+V'!$K642:$L643,0)</f>
        <v>0</v>
      </c>
      <c r="L667">
        <f>IF('Ctrl+V'!P642=1,'Ctrl+V'!$L642:$L643,0)</f>
        <v>0</v>
      </c>
      <c r="M667">
        <f>IF('Ctrl+V'!P642=1,'Ctrl+V'!$M642:$M643,0)</f>
        <v>0</v>
      </c>
      <c r="N667">
        <f>IF('Ctrl+V'!P642=1,'Ctrl+V'!$N642:$N643,0)</f>
        <v>0</v>
      </c>
      <c r="O667">
        <f t="shared" si="25"/>
        <v>0</v>
      </c>
      <c r="P667" t="str">
        <f t="shared" si="26"/>
        <v/>
      </c>
      <c r="Q667" t="str">
        <f>IF(P667="","",MAX(Q$1:Q666)+1)</f>
        <v/>
      </c>
      <c r="R667">
        <f>IF('Ctrl+V'!P642=1,'Ctrl+V'!$O642:$O643,0)</f>
        <v>0</v>
      </c>
    </row>
    <row r="668" spans="1:18" x14ac:dyDescent="0.25">
      <c r="A668">
        <f>IF('Ctrl+V'!P643=1,'Ctrl+V'!$A643:$L644,0)</f>
        <v>0</v>
      </c>
      <c r="B668" t="e">
        <f>VLOOKUP('Ctrl+V'!B643,DATA!$A$1:$B$600,2,0)</f>
        <v>#N/A</v>
      </c>
      <c r="C668">
        <f>IF('Ctrl+V'!P643=1,'Ctrl+V'!C$2:L644,0)</f>
        <v>0</v>
      </c>
      <c r="D668" t="e">
        <f>VLOOKUP('Ctrl+V'!D643,DATA!$D$1:$E$600,2,0)</f>
        <v>#N/A</v>
      </c>
      <c r="E668" s="9">
        <f>IF('Ctrl+V'!P643=1,'Ctrl+V'!$E643:$L644,0)</f>
        <v>0</v>
      </c>
      <c r="F668" s="9">
        <f>IF('Ctrl+V'!P643=1,'Ctrl+V'!$F643:$L644,0)</f>
        <v>0</v>
      </c>
      <c r="G668">
        <f>IF('Ctrl+V'!P643=1,'Ctrl+V'!$G643:$L644,0)</f>
        <v>0</v>
      </c>
      <c r="H668">
        <f>IF('Ctrl+V'!P643=1,'Ctrl+V'!$H643:$L644,0)</f>
        <v>0</v>
      </c>
      <c r="I668" t="e">
        <f>VLOOKUP('Ctrl+V'!I643,DATA!$G$1:$H$601,2,0)</f>
        <v>#N/A</v>
      </c>
      <c r="J668" s="9">
        <f>IF('Ctrl+V'!P643=1,'Ctrl+V'!$J643:$L644,0)</f>
        <v>0</v>
      </c>
      <c r="K668" s="9">
        <f>IF('Ctrl+V'!P643=1,'Ctrl+V'!$K643:$L644,0)</f>
        <v>0</v>
      </c>
      <c r="L668">
        <f>IF('Ctrl+V'!P643=1,'Ctrl+V'!$L643:$L644,0)</f>
        <v>0</v>
      </c>
      <c r="M668">
        <f>IF('Ctrl+V'!P643=1,'Ctrl+V'!$M643:$M644,0)</f>
        <v>0</v>
      </c>
      <c r="N668">
        <f>IF('Ctrl+V'!P643=1,'Ctrl+V'!$N643:$N644,0)</f>
        <v>0</v>
      </c>
      <c r="O668">
        <f t="shared" si="25"/>
        <v>0</v>
      </c>
      <c r="P668" t="str">
        <f t="shared" si="26"/>
        <v/>
      </c>
      <c r="Q668" t="str">
        <f>IF(P668="","",MAX(Q$1:Q667)+1)</f>
        <v/>
      </c>
      <c r="R668">
        <f>IF('Ctrl+V'!P643=1,'Ctrl+V'!$O643:$O644,0)</f>
        <v>0</v>
      </c>
    </row>
    <row r="669" spans="1:18" x14ac:dyDescent="0.25">
      <c r="A669">
        <f>IF('Ctrl+V'!P644=1,'Ctrl+V'!$A644:$L645,0)</f>
        <v>0</v>
      </c>
      <c r="B669" t="e">
        <f>VLOOKUP('Ctrl+V'!B644,DATA!$A$1:$B$600,2,0)</f>
        <v>#N/A</v>
      </c>
      <c r="C669">
        <f>IF('Ctrl+V'!P644=1,'Ctrl+V'!C$2:L645,0)</f>
        <v>0</v>
      </c>
      <c r="D669" t="e">
        <f>VLOOKUP('Ctrl+V'!D644,DATA!$D$1:$E$600,2,0)</f>
        <v>#N/A</v>
      </c>
      <c r="E669" s="9">
        <f>IF('Ctrl+V'!P644=1,'Ctrl+V'!$E644:$L645,0)</f>
        <v>0</v>
      </c>
      <c r="F669" s="9">
        <f>IF('Ctrl+V'!P644=1,'Ctrl+V'!$F644:$L645,0)</f>
        <v>0</v>
      </c>
      <c r="G669">
        <f>IF('Ctrl+V'!P644=1,'Ctrl+V'!$G644:$L645,0)</f>
        <v>0</v>
      </c>
      <c r="H669">
        <f>IF('Ctrl+V'!P644=1,'Ctrl+V'!$H644:$L645,0)</f>
        <v>0</v>
      </c>
      <c r="I669" t="e">
        <f>VLOOKUP('Ctrl+V'!I644,DATA!$G$1:$H$601,2,0)</f>
        <v>#N/A</v>
      </c>
      <c r="J669" s="9">
        <f>IF('Ctrl+V'!P644=1,'Ctrl+V'!$J644:$L645,0)</f>
        <v>0</v>
      </c>
      <c r="K669" s="9">
        <f>IF('Ctrl+V'!P644=1,'Ctrl+V'!$K644:$L645,0)</f>
        <v>0</v>
      </c>
      <c r="L669">
        <f>IF('Ctrl+V'!P644=1,'Ctrl+V'!$L644:$L645,0)</f>
        <v>0</v>
      </c>
      <c r="M669">
        <f>IF('Ctrl+V'!P644=1,'Ctrl+V'!$M644:$M645,0)</f>
        <v>0</v>
      </c>
      <c r="N669">
        <f>IF('Ctrl+V'!P644=1,'Ctrl+V'!$N644:$N645,0)</f>
        <v>0</v>
      </c>
      <c r="O669">
        <f t="shared" si="25"/>
        <v>0</v>
      </c>
      <c r="P669" t="str">
        <f t="shared" si="26"/>
        <v/>
      </c>
      <c r="Q669" t="str">
        <f>IF(P669="","",MAX(Q$1:Q668)+1)</f>
        <v/>
      </c>
      <c r="R669">
        <f>IF('Ctrl+V'!P644=1,'Ctrl+V'!$O644:$O645,0)</f>
        <v>0</v>
      </c>
    </row>
    <row r="670" spans="1:18" x14ac:dyDescent="0.25">
      <c r="A670">
        <f>IF('Ctrl+V'!P645=1,'Ctrl+V'!$A645:$L646,0)</f>
        <v>0</v>
      </c>
      <c r="B670" t="e">
        <f>VLOOKUP('Ctrl+V'!B645,DATA!$A$1:$B$600,2,0)</f>
        <v>#N/A</v>
      </c>
      <c r="C670">
        <f>IF('Ctrl+V'!P645=1,'Ctrl+V'!C$2:L646,0)</f>
        <v>0</v>
      </c>
      <c r="D670" t="e">
        <f>VLOOKUP('Ctrl+V'!D645,DATA!$D$1:$E$600,2,0)</f>
        <v>#N/A</v>
      </c>
      <c r="E670" s="9">
        <f>IF('Ctrl+V'!P645=1,'Ctrl+V'!$E645:$L646,0)</f>
        <v>0</v>
      </c>
      <c r="F670" s="9">
        <f>IF('Ctrl+V'!P645=1,'Ctrl+V'!$F645:$L646,0)</f>
        <v>0</v>
      </c>
      <c r="G670">
        <f>IF('Ctrl+V'!P645=1,'Ctrl+V'!$G645:$L646,0)</f>
        <v>0</v>
      </c>
      <c r="H670">
        <f>IF('Ctrl+V'!P645=1,'Ctrl+V'!$H645:$L646,0)</f>
        <v>0</v>
      </c>
      <c r="I670" t="e">
        <f>VLOOKUP('Ctrl+V'!I645,DATA!$G$1:$H$601,2,0)</f>
        <v>#N/A</v>
      </c>
      <c r="J670" s="9">
        <f>IF('Ctrl+V'!P645=1,'Ctrl+V'!$J645:$L646,0)</f>
        <v>0</v>
      </c>
      <c r="K670" s="9">
        <f>IF('Ctrl+V'!P645=1,'Ctrl+V'!$K645:$L646,0)</f>
        <v>0</v>
      </c>
      <c r="L670">
        <f>IF('Ctrl+V'!P645=1,'Ctrl+V'!$L645:$L646,0)</f>
        <v>0</v>
      </c>
      <c r="M670">
        <f>IF('Ctrl+V'!P645=1,'Ctrl+V'!$M645:$M646,0)</f>
        <v>0</v>
      </c>
      <c r="N670">
        <f>IF('Ctrl+V'!P645=1,'Ctrl+V'!$N645:$N646,0)</f>
        <v>0</v>
      </c>
      <c r="O670">
        <f t="shared" si="25"/>
        <v>0</v>
      </c>
      <c r="P670" t="str">
        <f t="shared" si="26"/>
        <v/>
      </c>
      <c r="Q670" t="str">
        <f>IF(P670="","",MAX(Q$1:Q669)+1)</f>
        <v/>
      </c>
      <c r="R670">
        <f>IF('Ctrl+V'!P645=1,'Ctrl+V'!$O645:$O646,0)</f>
        <v>0</v>
      </c>
    </row>
    <row r="671" spans="1:18" x14ac:dyDescent="0.25">
      <c r="A671">
        <f>IF('Ctrl+V'!P646=1,'Ctrl+V'!$A646:$L647,0)</f>
        <v>0</v>
      </c>
      <c r="B671" t="e">
        <f>VLOOKUP('Ctrl+V'!B646,DATA!$A$1:$B$600,2,0)</f>
        <v>#N/A</v>
      </c>
      <c r="C671">
        <f>IF('Ctrl+V'!P646=1,'Ctrl+V'!C$2:L647,0)</f>
        <v>0</v>
      </c>
      <c r="D671" t="e">
        <f>VLOOKUP('Ctrl+V'!D646,DATA!$D$1:$E$600,2,0)</f>
        <v>#N/A</v>
      </c>
      <c r="E671" s="9">
        <f>IF('Ctrl+V'!P646=1,'Ctrl+V'!$E646:$L647,0)</f>
        <v>0</v>
      </c>
      <c r="F671" s="9">
        <f>IF('Ctrl+V'!P646=1,'Ctrl+V'!$F646:$L647,0)</f>
        <v>0</v>
      </c>
      <c r="G671">
        <f>IF('Ctrl+V'!P646=1,'Ctrl+V'!$G646:$L647,0)</f>
        <v>0</v>
      </c>
      <c r="H671">
        <f>IF('Ctrl+V'!P646=1,'Ctrl+V'!$H646:$L647,0)</f>
        <v>0</v>
      </c>
      <c r="I671" t="e">
        <f>VLOOKUP('Ctrl+V'!I646,DATA!$G$1:$H$601,2,0)</f>
        <v>#N/A</v>
      </c>
      <c r="J671" s="9">
        <f>IF('Ctrl+V'!P646=1,'Ctrl+V'!$J646:$L647,0)</f>
        <v>0</v>
      </c>
      <c r="K671" s="9">
        <f>IF('Ctrl+V'!P646=1,'Ctrl+V'!$K646:$L647,0)</f>
        <v>0</v>
      </c>
      <c r="L671">
        <f>IF('Ctrl+V'!P646=1,'Ctrl+V'!$L646:$L647,0)</f>
        <v>0</v>
      </c>
      <c r="M671">
        <f>IF('Ctrl+V'!P646=1,'Ctrl+V'!$M646:$M647,0)</f>
        <v>0</v>
      </c>
      <c r="N671">
        <f>IF('Ctrl+V'!P646=1,'Ctrl+V'!$N646:$N647,0)</f>
        <v>0</v>
      </c>
      <c r="O671">
        <f t="shared" si="25"/>
        <v>0</v>
      </c>
      <c r="P671" t="str">
        <f t="shared" si="26"/>
        <v/>
      </c>
      <c r="Q671" t="str">
        <f>IF(P671="","",MAX(Q$1:Q670)+1)</f>
        <v/>
      </c>
      <c r="R671">
        <f>IF('Ctrl+V'!P646=1,'Ctrl+V'!$O646:$O647,0)</f>
        <v>0</v>
      </c>
    </row>
    <row r="672" spans="1:18" x14ac:dyDescent="0.25">
      <c r="A672">
        <f>IF('Ctrl+V'!P647=1,'Ctrl+V'!$A647:$L648,0)</f>
        <v>0</v>
      </c>
      <c r="B672" t="e">
        <f>VLOOKUP('Ctrl+V'!B647,DATA!$A$1:$B$600,2,0)</f>
        <v>#N/A</v>
      </c>
      <c r="C672">
        <f>IF('Ctrl+V'!P647=1,'Ctrl+V'!C$2:L648,0)</f>
        <v>0</v>
      </c>
      <c r="D672" t="e">
        <f>VLOOKUP('Ctrl+V'!D647,DATA!$D$1:$E$600,2,0)</f>
        <v>#N/A</v>
      </c>
      <c r="E672" s="9">
        <f>IF('Ctrl+V'!P647=1,'Ctrl+V'!$E647:$L648,0)</f>
        <v>0</v>
      </c>
      <c r="F672" s="9">
        <f>IF('Ctrl+V'!P647=1,'Ctrl+V'!$F647:$L648,0)</f>
        <v>0</v>
      </c>
      <c r="G672">
        <f>IF('Ctrl+V'!P647=1,'Ctrl+V'!$G647:$L648,0)</f>
        <v>0</v>
      </c>
      <c r="H672">
        <f>IF('Ctrl+V'!P647=1,'Ctrl+V'!$H647:$L648,0)</f>
        <v>0</v>
      </c>
      <c r="I672" t="e">
        <f>VLOOKUP('Ctrl+V'!I647,DATA!$G$1:$H$601,2,0)</f>
        <v>#N/A</v>
      </c>
      <c r="J672" s="9">
        <f>IF('Ctrl+V'!P647=1,'Ctrl+V'!$J647:$L648,0)</f>
        <v>0</v>
      </c>
      <c r="K672" s="9">
        <f>IF('Ctrl+V'!P647=1,'Ctrl+V'!$K647:$L648,0)</f>
        <v>0</v>
      </c>
      <c r="L672">
        <f>IF('Ctrl+V'!P647=1,'Ctrl+V'!$L647:$L648,0)</f>
        <v>0</v>
      </c>
      <c r="M672">
        <f>IF('Ctrl+V'!P647=1,'Ctrl+V'!$M647:$M648,0)</f>
        <v>0</v>
      </c>
      <c r="N672">
        <f>IF('Ctrl+V'!P647=1,'Ctrl+V'!$N647:$N648,0)</f>
        <v>0</v>
      </c>
      <c r="O672">
        <f t="shared" si="25"/>
        <v>0</v>
      </c>
      <c r="P672" t="str">
        <f t="shared" si="26"/>
        <v/>
      </c>
      <c r="Q672" t="str">
        <f>IF(P672="","",MAX(Q$1:Q671)+1)</f>
        <v/>
      </c>
      <c r="R672">
        <f>IF('Ctrl+V'!P647=1,'Ctrl+V'!$O647:$O648,0)</f>
        <v>0</v>
      </c>
    </row>
    <row r="673" spans="1:18" x14ac:dyDescent="0.25">
      <c r="A673">
        <f>IF('Ctrl+V'!P648=1,'Ctrl+V'!$A648:$L649,0)</f>
        <v>0</v>
      </c>
      <c r="B673" t="e">
        <f>VLOOKUP('Ctrl+V'!B648,DATA!$A$1:$B$600,2,0)</f>
        <v>#N/A</v>
      </c>
      <c r="C673">
        <f>IF('Ctrl+V'!P648=1,'Ctrl+V'!C$2:L649,0)</f>
        <v>0</v>
      </c>
      <c r="D673" t="e">
        <f>VLOOKUP('Ctrl+V'!D648,DATA!$D$1:$E$600,2,0)</f>
        <v>#N/A</v>
      </c>
      <c r="E673" s="9">
        <f>IF('Ctrl+V'!P648=1,'Ctrl+V'!$E648:$L649,0)</f>
        <v>0</v>
      </c>
      <c r="F673" s="9">
        <f>IF('Ctrl+V'!P648=1,'Ctrl+V'!$F648:$L649,0)</f>
        <v>0</v>
      </c>
      <c r="G673">
        <f>IF('Ctrl+V'!P648=1,'Ctrl+V'!$G648:$L649,0)</f>
        <v>0</v>
      </c>
      <c r="H673">
        <f>IF('Ctrl+V'!P648=1,'Ctrl+V'!$H648:$L649,0)</f>
        <v>0</v>
      </c>
      <c r="I673" t="e">
        <f>VLOOKUP('Ctrl+V'!I648,DATA!$G$1:$H$601,2,0)</f>
        <v>#N/A</v>
      </c>
      <c r="J673" s="9">
        <f>IF('Ctrl+V'!P648=1,'Ctrl+V'!$J648:$L649,0)</f>
        <v>0</v>
      </c>
      <c r="K673" s="9">
        <f>IF('Ctrl+V'!P648=1,'Ctrl+V'!$K648:$L649,0)</f>
        <v>0</v>
      </c>
      <c r="L673">
        <f>IF('Ctrl+V'!P648=1,'Ctrl+V'!$L648:$L649,0)</f>
        <v>0</v>
      </c>
      <c r="M673">
        <f>IF('Ctrl+V'!P648=1,'Ctrl+V'!$M648:$M649,0)</f>
        <v>0</v>
      </c>
      <c r="N673">
        <f>IF('Ctrl+V'!P648=1,'Ctrl+V'!$N648:$N649,0)</f>
        <v>0</v>
      </c>
      <c r="O673">
        <f t="shared" si="25"/>
        <v>0</v>
      </c>
      <c r="P673" t="str">
        <f t="shared" si="26"/>
        <v/>
      </c>
      <c r="Q673" t="str">
        <f>IF(P673="","",MAX(Q$1:Q672)+1)</f>
        <v/>
      </c>
      <c r="R673">
        <f>IF('Ctrl+V'!P648=1,'Ctrl+V'!$O648:$O649,0)</f>
        <v>0</v>
      </c>
    </row>
    <row r="674" spans="1:18" x14ac:dyDescent="0.25">
      <c r="A674">
        <f>IF('Ctrl+V'!P649=1,'Ctrl+V'!$A649:$L650,0)</f>
        <v>0</v>
      </c>
      <c r="B674" t="e">
        <f>VLOOKUP('Ctrl+V'!B649,DATA!$A$1:$B$600,2,0)</f>
        <v>#N/A</v>
      </c>
      <c r="C674">
        <f>IF('Ctrl+V'!P649=1,'Ctrl+V'!C$2:L650,0)</f>
        <v>0</v>
      </c>
      <c r="D674" t="e">
        <f>VLOOKUP('Ctrl+V'!D649,DATA!$D$1:$E$600,2,0)</f>
        <v>#N/A</v>
      </c>
      <c r="E674" s="9">
        <f>IF('Ctrl+V'!P649=1,'Ctrl+V'!$E649:$L650,0)</f>
        <v>0</v>
      </c>
      <c r="F674" s="9">
        <f>IF('Ctrl+V'!P649=1,'Ctrl+V'!$F649:$L650,0)</f>
        <v>0</v>
      </c>
      <c r="G674">
        <f>IF('Ctrl+V'!P649=1,'Ctrl+V'!$G649:$L650,0)</f>
        <v>0</v>
      </c>
      <c r="H674">
        <f>IF('Ctrl+V'!P649=1,'Ctrl+V'!$H649:$L650,0)</f>
        <v>0</v>
      </c>
      <c r="I674" t="e">
        <f>VLOOKUP('Ctrl+V'!I649,DATA!$G$1:$H$601,2,0)</f>
        <v>#N/A</v>
      </c>
      <c r="J674" s="9">
        <f>IF('Ctrl+V'!P649=1,'Ctrl+V'!$J649:$L650,0)</f>
        <v>0</v>
      </c>
      <c r="K674" s="9">
        <f>IF('Ctrl+V'!P649=1,'Ctrl+V'!$K649:$L650,0)</f>
        <v>0</v>
      </c>
      <c r="L674">
        <f>IF('Ctrl+V'!P649=1,'Ctrl+V'!$L649:$L650,0)</f>
        <v>0</v>
      </c>
      <c r="M674">
        <f>IF('Ctrl+V'!P649=1,'Ctrl+V'!$M649:$M650,0)</f>
        <v>0</v>
      </c>
      <c r="N674">
        <f>IF('Ctrl+V'!P649=1,'Ctrl+V'!$N649:$N650,0)</f>
        <v>0</v>
      </c>
      <c r="O674">
        <f t="shared" si="25"/>
        <v>0</v>
      </c>
      <c r="P674" t="str">
        <f t="shared" si="26"/>
        <v/>
      </c>
      <c r="Q674" t="str">
        <f>IF(P674="","",MAX(Q$1:Q673)+1)</f>
        <v/>
      </c>
      <c r="R674">
        <f>IF('Ctrl+V'!P649=1,'Ctrl+V'!$O649:$O650,0)</f>
        <v>0</v>
      </c>
    </row>
    <row r="675" spans="1:18" x14ac:dyDescent="0.25">
      <c r="A675">
        <f>IF('Ctrl+V'!P650=1,'Ctrl+V'!$A650:$L651,0)</f>
        <v>0</v>
      </c>
      <c r="B675" t="e">
        <f>VLOOKUP('Ctrl+V'!B650,DATA!$A$1:$B$600,2,0)</f>
        <v>#N/A</v>
      </c>
      <c r="C675">
        <f>IF('Ctrl+V'!P650=1,'Ctrl+V'!C$2:L651,0)</f>
        <v>0</v>
      </c>
      <c r="D675" t="e">
        <f>VLOOKUP('Ctrl+V'!D650,DATA!$D$1:$E$600,2,0)</f>
        <v>#N/A</v>
      </c>
      <c r="E675" s="9">
        <f>IF('Ctrl+V'!P650=1,'Ctrl+V'!$E650:$L651,0)</f>
        <v>0</v>
      </c>
      <c r="F675" s="9">
        <f>IF('Ctrl+V'!P650=1,'Ctrl+V'!$F650:$L651,0)</f>
        <v>0</v>
      </c>
      <c r="G675">
        <f>IF('Ctrl+V'!P650=1,'Ctrl+V'!$G650:$L651,0)</f>
        <v>0</v>
      </c>
      <c r="H675">
        <f>IF('Ctrl+V'!P650=1,'Ctrl+V'!$H650:$L651,0)</f>
        <v>0</v>
      </c>
      <c r="I675" t="e">
        <f>VLOOKUP('Ctrl+V'!I650,DATA!$G$1:$H$601,2,0)</f>
        <v>#N/A</v>
      </c>
      <c r="J675" s="9">
        <f>IF('Ctrl+V'!P650=1,'Ctrl+V'!$J650:$L651,0)</f>
        <v>0</v>
      </c>
      <c r="K675" s="9">
        <f>IF('Ctrl+V'!P650=1,'Ctrl+V'!$K650:$L651,0)</f>
        <v>0</v>
      </c>
      <c r="L675">
        <f>IF('Ctrl+V'!P650=1,'Ctrl+V'!$L650:$L651,0)</f>
        <v>0</v>
      </c>
      <c r="M675">
        <f>IF('Ctrl+V'!P650=1,'Ctrl+V'!$M650:$M651,0)</f>
        <v>0</v>
      </c>
      <c r="N675">
        <f>IF('Ctrl+V'!P650=1,'Ctrl+V'!$N650:$N651,0)</f>
        <v>0</v>
      </c>
      <c r="O675">
        <f t="shared" si="25"/>
        <v>0</v>
      </c>
      <c r="P675" t="str">
        <f t="shared" si="26"/>
        <v/>
      </c>
      <c r="Q675" t="str">
        <f>IF(P675="","",MAX(Q$1:Q674)+1)</f>
        <v/>
      </c>
      <c r="R675">
        <f>IF('Ctrl+V'!P650=1,'Ctrl+V'!$O650:$O651,0)</f>
        <v>0</v>
      </c>
    </row>
    <row r="676" spans="1:18" x14ac:dyDescent="0.25">
      <c r="A676">
        <f>IF('Ctrl+V'!P651=1,'Ctrl+V'!$A651:$L652,0)</f>
        <v>0</v>
      </c>
      <c r="B676" t="e">
        <f>VLOOKUP('Ctrl+V'!B651,DATA!$A$1:$B$600,2,0)</f>
        <v>#N/A</v>
      </c>
      <c r="C676">
        <f>IF('Ctrl+V'!P651=1,'Ctrl+V'!C$2:L652,0)</f>
        <v>0</v>
      </c>
      <c r="D676" t="e">
        <f>VLOOKUP('Ctrl+V'!D651,DATA!$D$1:$E$600,2,0)</f>
        <v>#N/A</v>
      </c>
      <c r="E676" s="9">
        <f>IF('Ctrl+V'!P651=1,'Ctrl+V'!$E651:$L652,0)</f>
        <v>0</v>
      </c>
      <c r="F676" s="9">
        <f>IF('Ctrl+V'!P651=1,'Ctrl+V'!$F651:$L652,0)</f>
        <v>0</v>
      </c>
      <c r="G676">
        <f>IF('Ctrl+V'!P651=1,'Ctrl+V'!$G651:$L652,0)</f>
        <v>0</v>
      </c>
      <c r="H676">
        <f>IF('Ctrl+V'!P651=1,'Ctrl+V'!$H651:$L652,0)</f>
        <v>0</v>
      </c>
      <c r="I676" t="e">
        <f>VLOOKUP('Ctrl+V'!I651,DATA!$G$1:$H$601,2,0)</f>
        <v>#N/A</v>
      </c>
      <c r="J676" s="9">
        <f>IF('Ctrl+V'!P651=1,'Ctrl+V'!$J651:$L652,0)</f>
        <v>0</v>
      </c>
      <c r="K676" s="9">
        <f>IF('Ctrl+V'!P651=1,'Ctrl+V'!$K651:$L652,0)</f>
        <v>0</v>
      </c>
      <c r="L676">
        <f>IF('Ctrl+V'!P651=1,'Ctrl+V'!$L651:$L652,0)</f>
        <v>0</v>
      </c>
      <c r="M676">
        <f>IF('Ctrl+V'!P651=1,'Ctrl+V'!$M651:$M652,0)</f>
        <v>0</v>
      </c>
      <c r="N676">
        <f>IF('Ctrl+V'!P651=1,'Ctrl+V'!$N651:$N652,0)</f>
        <v>0</v>
      </c>
      <c r="O676">
        <f t="shared" si="25"/>
        <v>0</v>
      </c>
      <c r="P676" t="str">
        <f t="shared" si="26"/>
        <v/>
      </c>
      <c r="Q676" t="str">
        <f>IF(P676="","",MAX(Q$1:Q675)+1)</f>
        <v/>
      </c>
      <c r="R676">
        <f>IF('Ctrl+V'!P651=1,'Ctrl+V'!$O651:$O652,0)</f>
        <v>0</v>
      </c>
    </row>
    <row r="677" spans="1:18" x14ac:dyDescent="0.25">
      <c r="A677">
        <f>IF('Ctrl+V'!P652=1,'Ctrl+V'!$A652:$L653,0)</f>
        <v>0</v>
      </c>
      <c r="B677" t="e">
        <f>VLOOKUP('Ctrl+V'!B652,DATA!$A$1:$B$600,2,0)</f>
        <v>#N/A</v>
      </c>
      <c r="C677">
        <f>IF('Ctrl+V'!P652=1,'Ctrl+V'!C$2:L653,0)</f>
        <v>0</v>
      </c>
      <c r="D677" t="e">
        <f>VLOOKUP('Ctrl+V'!D652,DATA!$D$1:$E$600,2,0)</f>
        <v>#N/A</v>
      </c>
      <c r="E677" s="9">
        <f>IF('Ctrl+V'!P652=1,'Ctrl+V'!$E652:$L653,0)</f>
        <v>0</v>
      </c>
      <c r="F677" s="9">
        <f>IF('Ctrl+V'!P652=1,'Ctrl+V'!$F652:$L653,0)</f>
        <v>0</v>
      </c>
      <c r="G677">
        <f>IF('Ctrl+V'!P652=1,'Ctrl+V'!$G652:$L653,0)</f>
        <v>0</v>
      </c>
      <c r="H677">
        <f>IF('Ctrl+V'!P652=1,'Ctrl+V'!$H652:$L653,0)</f>
        <v>0</v>
      </c>
      <c r="I677" t="e">
        <f>VLOOKUP('Ctrl+V'!I652,DATA!$G$1:$H$601,2,0)</f>
        <v>#N/A</v>
      </c>
      <c r="J677" s="9">
        <f>IF('Ctrl+V'!P652=1,'Ctrl+V'!$J652:$L653,0)</f>
        <v>0</v>
      </c>
      <c r="K677" s="9">
        <f>IF('Ctrl+V'!P652=1,'Ctrl+V'!$K652:$L653,0)</f>
        <v>0</v>
      </c>
      <c r="L677">
        <f>IF('Ctrl+V'!P652=1,'Ctrl+V'!$L652:$L653,0)</f>
        <v>0</v>
      </c>
      <c r="M677">
        <f>IF('Ctrl+V'!P652=1,'Ctrl+V'!$M652:$M653,0)</f>
        <v>0</v>
      </c>
      <c r="N677">
        <f>IF('Ctrl+V'!P652=1,'Ctrl+V'!$N652:$N653,0)</f>
        <v>0</v>
      </c>
      <c r="O677">
        <f t="shared" si="25"/>
        <v>0</v>
      </c>
      <c r="P677" t="str">
        <f t="shared" si="26"/>
        <v/>
      </c>
      <c r="Q677" t="str">
        <f>IF(P677="","",MAX(Q$1:Q676)+1)</f>
        <v/>
      </c>
      <c r="R677">
        <f>IF('Ctrl+V'!P652=1,'Ctrl+V'!$O652:$O653,0)</f>
        <v>0</v>
      </c>
    </row>
    <row r="678" spans="1:18" x14ac:dyDescent="0.25">
      <c r="A678">
        <f>IF('Ctrl+V'!P653=1,'Ctrl+V'!$A653:$L654,0)</f>
        <v>0</v>
      </c>
      <c r="B678" t="e">
        <f>VLOOKUP('Ctrl+V'!B653,DATA!$A$1:$B$600,2,0)</f>
        <v>#N/A</v>
      </c>
      <c r="C678">
        <f>IF('Ctrl+V'!P653=1,'Ctrl+V'!C$2:L654,0)</f>
        <v>0</v>
      </c>
      <c r="D678" t="e">
        <f>VLOOKUP('Ctrl+V'!D653,DATA!$D$1:$E$600,2,0)</f>
        <v>#N/A</v>
      </c>
      <c r="E678" s="9">
        <f>IF('Ctrl+V'!P653=1,'Ctrl+V'!$E653:$L654,0)</f>
        <v>0</v>
      </c>
      <c r="F678" s="9">
        <f>IF('Ctrl+V'!P653=1,'Ctrl+V'!$F653:$L654,0)</f>
        <v>0</v>
      </c>
      <c r="G678">
        <f>IF('Ctrl+V'!P653=1,'Ctrl+V'!$G653:$L654,0)</f>
        <v>0</v>
      </c>
      <c r="H678">
        <f>IF('Ctrl+V'!P653=1,'Ctrl+V'!$H653:$L654,0)</f>
        <v>0</v>
      </c>
      <c r="I678" t="e">
        <f>VLOOKUP('Ctrl+V'!I653,DATA!$G$1:$H$601,2,0)</f>
        <v>#N/A</v>
      </c>
      <c r="J678" s="9">
        <f>IF('Ctrl+V'!P653=1,'Ctrl+V'!$J653:$L654,0)</f>
        <v>0</v>
      </c>
      <c r="K678" s="9">
        <f>IF('Ctrl+V'!P653=1,'Ctrl+V'!$K653:$L654,0)</f>
        <v>0</v>
      </c>
      <c r="L678">
        <f>IF('Ctrl+V'!P653=1,'Ctrl+V'!$L653:$L654,0)</f>
        <v>0</v>
      </c>
      <c r="M678">
        <f>IF('Ctrl+V'!P653=1,'Ctrl+V'!$M653:$M654,0)</f>
        <v>0</v>
      </c>
      <c r="N678">
        <f>IF('Ctrl+V'!P653=1,'Ctrl+V'!$N653:$N654,0)</f>
        <v>0</v>
      </c>
      <c r="O678">
        <f t="shared" si="25"/>
        <v>0</v>
      </c>
      <c r="P678" t="str">
        <f t="shared" si="26"/>
        <v/>
      </c>
      <c r="Q678" t="str">
        <f>IF(P678="","",MAX(Q$1:Q677)+1)</f>
        <v/>
      </c>
      <c r="R678">
        <f>IF('Ctrl+V'!P653=1,'Ctrl+V'!$O653:$O654,0)</f>
        <v>0</v>
      </c>
    </row>
    <row r="679" spans="1:18" x14ac:dyDescent="0.25">
      <c r="A679">
        <f>IF('Ctrl+V'!P654=1,'Ctrl+V'!$A654:$L655,0)</f>
        <v>0</v>
      </c>
      <c r="B679" t="e">
        <f>VLOOKUP('Ctrl+V'!B654,DATA!$A$1:$B$600,2,0)</f>
        <v>#N/A</v>
      </c>
      <c r="C679">
        <f>IF('Ctrl+V'!P654=1,'Ctrl+V'!C$2:L655,0)</f>
        <v>0</v>
      </c>
      <c r="D679" t="e">
        <f>VLOOKUP('Ctrl+V'!D654,DATA!$D$1:$E$600,2,0)</f>
        <v>#N/A</v>
      </c>
      <c r="E679" s="9">
        <f>IF('Ctrl+V'!P654=1,'Ctrl+V'!$E654:$L655,0)</f>
        <v>0</v>
      </c>
      <c r="F679" s="9">
        <f>IF('Ctrl+V'!P654=1,'Ctrl+V'!$F654:$L655,0)</f>
        <v>0</v>
      </c>
      <c r="G679">
        <f>IF('Ctrl+V'!P654=1,'Ctrl+V'!$G654:$L655,0)</f>
        <v>0</v>
      </c>
      <c r="H679">
        <f>IF('Ctrl+V'!P654=1,'Ctrl+V'!$H654:$L655,0)</f>
        <v>0</v>
      </c>
      <c r="I679" t="e">
        <f>VLOOKUP('Ctrl+V'!I654,DATA!$G$1:$H$601,2,0)</f>
        <v>#N/A</v>
      </c>
      <c r="J679" s="9">
        <f>IF('Ctrl+V'!P654=1,'Ctrl+V'!$J654:$L655,0)</f>
        <v>0</v>
      </c>
      <c r="K679" s="9">
        <f>IF('Ctrl+V'!P654=1,'Ctrl+V'!$K654:$L655,0)</f>
        <v>0</v>
      </c>
      <c r="L679">
        <f>IF('Ctrl+V'!P654=1,'Ctrl+V'!$L654:$L655,0)</f>
        <v>0</v>
      </c>
      <c r="M679">
        <f>IF('Ctrl+V'!P654=1,'Ctrl+V'!$M654:$M655,0)</f>
        <v>0</v>
      </c>
      <c r="N679">
        <f>IF('Ctrl+V'!P654=1,'Ctrl+V'!$N654:$N655,0)</f>
        <v>0</v>
      </c>
      <c r="O679">
        <f t="shared" si="25"/>
        <v>0</v>
      </c>
      <c r="P679" t="str">
        <f t="shared" si="26"/>
        <v/>
      </c>
      <c r="Q679" t="str">
        <f>IF(P679="","",MAX(Q$1:Q678)+1)</f>
        <v/>
      </c>
      <c r="R679">
        <f>IF('Ctrl+V'!P654=1,'Ctrl+V'!$O654:$O655,0)</f>
        <v>0</v>
      </c>
    </row>
    <row r="680" spans="1:18" x14ac:dyDescent="0.25">
      <c r="A680">
        <f>IF('Ctrl+V'!P655=1,'Ctrl+V'!$A655:$L656,0)</f>
        <v>0</v>
      </c>
      <c r="B680" t="e">
        <f>VLOOKUP('Ctrl+V'!B655,DATA!$A$1:$B$600,2,0)</f>
        <v>#N/A</v>
      </c>
      <c r="C680">
        <f>IF('Ctrl+V'!P655=1,'Ctrl+V'!C$2:L656,0)</f>
        <v>0</v>
      </c>
      <c r="D680" t="e">
        <f>VLOOKUP('Ctrl+V'!D655,DATA!$D$1:$E$600,2,0)</f>
        <v>#N/A</v>
      </c>
      <c r="E680" s="9">
        <f>IF('Ctrl+V'!P655=1,'Ctrl+V'!$E655:$L656,0)</f>
        <v>0</v>
      </c>
      <c r="F680" s="9">
        <f>IF('Ctrl+V'!P655=1,'Ctrl+V'!$F655:$L656,0)</f>
        <v>0</v>
      </c>
      <c r="G680">
        <f>IF('Ctrl+V'!P655=1,'Ctrl+V'!$G655:$L656,0)</f>
        <v>0</v>
      </c>
      <c r="H680">
        <f>IF('Ctrl+V'!P655=1,'Ctrl+V'!$H655:$L656,0)</f>
        <v>0</v>
      </c>
      <c r="I680" t="e">
        <f>VLOOKUP('Ctrl+V'!I655,DATA!$G$1:$H$601,2,0)</f>
        <v>#N/A</v>
      </c>
      <c r="J680" s="9">
        <f>IF('Ctrl+V'!P655=1,'Ctrl+V'!$J655:$L656,0)</f>
        <v>0</v>
      </c>
      <c r="K680" s="9">
        <f>IF('Ctrl+V'!P655=1,'Ctrl+V'!$K655:$L656,0)</f>
        <v>0</v>
      </c>
      <c r="L680">
        <f>IF('Ctrl+V'!P655=1,'Ctrl+V'!$L655:$L656,0)</f>
        <v>0</v>
      </c>
      <c r="M680">
        <f>IF('Ctrl+V'!P655=1,'Ctrl+V'!$M655:$M656,0)</f>
        <v>0</v>
      </c>
      <c r="N680">
        <f>IF('Ctrl+V'!P655=1,'Ctrl+V'!$N655:$N656,0)</f>
        <v>0</v>
      </c>
      <c r="O680">
        <f t="shared" si="25"/>
        <v>0</v>
      </c>
      <c r="P680" t="str">
        <f t="shared" si="26"/>
        <v/>
      </c>
      <c r="Q680" t="str">
        <f>IF(P680="","",MAX(Q$1:Q679)+1)</f>
        <v/>
      </c>
      <c r="R680">
        <f>IF('Ctrl+V'!P655=1,'Ctrl+V'!$O655:$O656,0)</f>
        <v>0</v>
      </c>
    </row>
    <row r="681" spans="1:18" x14ac:dyDescent="0.25">
      <c r="A681">
        <f>IF('Ctrl+V'!P656=1,'Ctrl+V'!$A656:$L657,0)</f>
        <v>0</v>
      </c>
      <c r="B681" t="e">
        <f>VLOOKUP('Ctrl+V'!B656,DATA!$A$1:$B$600,2,0)</f>
        <v>#N/A</v>
      </c>
      <c r="C681">
        <f>IF('Ctrl+V'!P656=1,'Ctrl+V'!C$2:L657,0)</f>
        <v>0</v>
      </c>
      <c r="D681" t="e">
        <f>VLOOKUP('Ctrl+V'!D656,DATA!$D$1:$E$600,2,0)</f>
        <v>#N/A</v>
      </c>
      <c r="E681" s="9">
        <f>IF('Ctrl+V'!P656=1,'Ctrl+V'!$E656:$L657,0)</f>
        <v>0</v>
      </c>
      <c r="F681" s="9">
        <f>IF('Ctrl+V'!P656=1,'Ctrl+V'!$F656:$L657,0)</f>
        <v>0</v>
      </c>
      <c r="G681">
        <f>IF('Ctrl+V'!P656=1,'Ctrl+V'!$G656:$L657,0)</f>
        <v>0</v>
      </c>
      <c r="H681">
        <f>IF('Ctrl+V'!P656=1,'Ctrl+V'!$H656:$L657,0)</f>
        <v>0</v>
      </c>
      <c r="I681" t="e">
        <f>VLOOKUP('Ctrl+V'!I656,DATA!$G$1:$H$601,2,0)</f>
        <v>#N/A</v>
      </c>
      <c r="J681" s="9">
        <f>IF('Ctrl+V'!P656=1,'Ctrl+V'!$J656:$L657,0)</f>
        <v>0</v>
      </c>
      <c r="K681" s="9">
        <f>IF('Ctrl+V'!P656=1,'Ctrl+V'!$K656:$L657,0)</f>
        <v>0</v>
      </c>
      <c r="L681">
        <f>IF('Ctrl+V'!P656=1,'Ctrl+V'!$L656:$L657,0)</f>
        <v>0</v>
      </c>
      <c r="M681">
        <f>IF('Ctrl+V'!P656=1,'Ctrl+V'!$M656:$M657,0)</f>
        <v>0</v>
      </c>
      <c r="N681">
        <f>IF('Ctrl+V'!P656=1,'Ctrl+V'!$N656:$N657,0)</f>
        <v>0</v>
      </c>
      <c r="O681">
        <f t="shared" si="25"/>
        <v>0</v>
      </c>
      <c r="P681" t="str">
        <f t="shared" si="26"/>
        <v/>
      </c>
      <c r="Q681" t="str">
        <f>IF(P681="","",MAX(Q$1:Q680)+1)</f>
        <v/>
      </c>
      <c r="R681">
        <f>IF('Ctrl+V'!P656=1,'Ctrl+V'!$O656:$O657,0)</f>
        <v>0</v>
      </c>
    </row>
    <row r="682" spans="1:18" x14ac:dyDescent="0.25">
      <c r="A682">
        <f>IF('Ctrl+V'!P657=1,'Ctrl+V'!$A657:$L658,0)</f>
        <v>0</v>
      </c>
      <c r="B682" t="e">
        <f>VLOOKUP('Ctrl+V'!B657,DATA!$A$1:$B$600,2,0)</f>
        <v>#N/A</v>
      </c>
      <c r="C682">
        <f>IF('Ctrl+V'!P657=1,'Ctrl+V'!C$2:L658,0)</f>
        <v>0</v>
      </c>
      <c r="D682" t="e">
        <f>VLOOKUP('Ctrl+V'!D657,DATA!$D$1:$E$600,2,0)</f>
        <v>#N/A</v>
      </c>
      <c r="E682" s="9">
        <f>IF('Ctrl+V'!P657=1,'Ctrl+V'!$E657:$L658,0)</f>
        <v>0</v>
      </c>
      <c r="F682" s="9">
        <f>IF('Ctrl+V'!P657=1,'Ctrl+V'!$F657:$L658,0)</f>
        <v>0</v>
      </c>
      <c r="G682">
        <f>IF('Ctrl+V'!P657=1,'Ctrl+V'!$G657:$L658,0)</f>
        <v>0</v>
      </c>
      <c r="H682">
        <f>IF('Ctrl+V'!P657=1,'Ctrl+V'!$H657:$L658,0)</f>
        <v>0</v>
      </c>
      <c r="I682" t="e">
        <f>VLOOKUP('Ctrl+V'!I657,DATA!$G$1:$H$601,2,0)</f>
        <v>#N/A</v>
      </c>
      <c r="J682" s="9">
        <f>IF('Ctrl+V'!P657=1,'Ctrl+V'!$J657:$L658,0)</f>
        <v>0</v>
      </c>
      <c r="K682" s="9">
        <f>IF('Ctrl+V'!P657=1,'Ctrl+V'!$K657:$L658,0)</f>
        <v>0</v>
      </c>
      <c r="L682">
        <f>IF('Ctrl+V'!P657=1,'Ctrl+V'!$L657:$L658,0)</f>
        <v>0</v>
      </c>
      <c r="M682">
        <f>IF('Ctrl+V'!P657=1,'Ctrl+V'!$M657:$M658,0)</f>
        <v>0</v>
      </c>
      <c r="N682">
        <f>IF('Ctrl+V'!P657=1,'Ctrl+V'!$N657:$N658,0)</f>
        <v>0</v>
      </c>
      <c r="O682">
        <f t="shared" si="25"/>
        <v>0</v>
      </c>
      <c r="P682" t="str">
        <f t="shared" si="26"/>
        <v/>
      </c>
      <c r="Q682" t="str">
        <f>IF(P682="","",MAX(Q$1:Q681)+1)</f>
        <v/>
      </c>
      <c r="R682">
        <f>IF('Ctrl+V'!P657=1,'Ctrl+V'!$O657:$O658,0)</f>
        <v>0</v>
      </c>
    </row>
    <row r="683" spans="1:18" x14ac:dyDescent="0.25">
      <c r="A683">
        <f>IF('Ctrl+V'!P658=1,'Ctrl+V'!$A658:$L659,0)</f>
        <v>0</v>
      </c>
      <c r="B683" t="e">
        <f>VLOOKUP('Ctrl+V'!B658,DATA!$A$1:$B$600,2,0)</f>
        <v>#N/A</v>
      </c>
      <c r="C683">
        <f>IF('Ctrl+V'!P658=1,'Ctrl+V'!C$2:L659,0)</f>
        <v>0</v>
      </c>
      <c r="D683" t="e">
        <f>VLOOKUP('Ctrl+V'!D658,DATA!$D$1:$E$600,2,0)</f>
        <v>#N/A</v>
      </c>
      <c r="E683" s="9">
        <f>IF('Ctrl+V'!P658=1,'Ctrl+V'!$E658:$L659,0)</f>
        <v>0</v>
      </c>
      <c r="F683" s="9">
        <f>IF('Ctrl+V'!P658=1,'Ctrl+V'!$F658:$L659,0)</f>
        <v>0</v>
      </c>
      <c r="G683">
        <f>IF('Ctrl+V'!P658=1,'Ctrl+V'!$G658:$L659,0)</f>
        <v>0</v>
      </c>
      <c r="H683">
        <f>IF('Ctrl+V'!P658=1,'Ctrl+V'!$H658:$L659,0)</f>
        <v>0</v>
      </c>
      <c r="I683" t="e">
        <f>VLOOKUP('Ctrl+V'!I658,DATA!$G$1:$H$601,2,0)</f>
        <v>#N/A</v>
      </c>
      <c r="J683" s="9">
        <f>IF('Ctrl+V'!P658=1,'Ctrl+V'!$J658:$L659,0)</f>
        <v>0</v>
      </c>
      <c r="K683" s="9">
        <f>IF('Ctrl+V'!P658=1,'Ctrl+V'!$K658:$L659,0)</f>
        <v>0</v>
      </c>
      <c r="L683">
        <f>IF('Ctrl+V'!P658=1,'Ctrl+V'!$L658:$L659,0)</f>
        <v>0</v>
      </c>
      <c r="M683">
        <f>IF('Ctrl+V'!P658=1,'Ctrl+V'!$M658:$M659,0)</f>
        <v>0</v>
      </c>
      <c r="N683">
        <f>IF('Ctrl+V'!P658=1,'Ctrl+V'!$N658:$N659,0)</f>
        <v>0</v>
      </c>
      <c r="O683">
        <f t="shared" si="25"/>
        <v>0</v>
      </c>
      <c r="P683" t="str">
        <f t="shared" si="26"/>
        <v/>
      </c>
      <c r="Q683" t="str">
        <f>IF(P683="","",MAX(Q$1:Q682)+1)</f>
        <v/>
      </c>
      <c r="R683">
        <f>IF('Ctrl+V'!P658=1,'Ctrl+V'!$O658:$O659,0)</f>
        <v>0</v>
      </c>
    </row>
    <row r="684" spans="1:18" x14ac:dyDescent="0.25">
      <c r="A684">
        <f>IF('Ctrl+V'!P659=1,'Ctrl+V'!$A659:$L660,0)</f>
        <v>0</v>
      </c>
      <c r="B684" t="e">
        <f>VLOOKUP('Ctrl+V'!B659,DATA!$A$1:$B$600,2,0)</f>
        <v>#N/A</v>
      </c>
      <c r="C684">
        <f>IF('Ctrl+V'!P659=1,'Ctrl+V'!C$2:L660,0)</f>
        <v>0</v>
      </c>
      <c r="D684" t="e">
        <f>VLOOKUP('Ctrl+V'!D659,DATA!$D$1:$E$600,2,0)</f>
        <v>#N/A</v>
      </c>
      <c r="E684" s="9">
        <f>IF('Ctrl+V'!P659=1,'Ctrl+V'!$E659:$L660,0)</f>
        <v>0</v>
      </c>
      <c r="F684" s="9">
        <f>IF('Ctrl+V'!P659=1,'Ctrl+V'!$F659:$L660,0)</f>
        <v>0</v>
      </c>
      <c r="G684">
        <f>IF('Ctrl+V'!P659=1,'Ctrl+V'!$G659:$L660,0)</f>
        <v>0</v>
      </c>
      <c r="H684">
        <f>IF('Ctrl+V'!P659=1,'Ctrl+V'!$H659:$L660,0)</f>
        <v>0</v>
      </c>
      <c r="I684" t="e">
        <f>VLOOKUP('Ctrl+V'!I659,DATA!$G$1:$H$601,2,0)</f>
        <v>#N/A</v>
      </c>
      <c r="J684" s="9">
        <f>IF('Ctrl+V'!P659=1,'Ctrl+V'!$J659:$L660,0)</f>
        <v>0</v>
      </c>
      <c r="K684" s="9">
        <f>IF('Ctrl+V'!P659=1,'Ctrl+V'!$K659:$L660,0)</f>
        <v>0</v>
      </c>
      <c r="L684">
        <f>IF('Ctrl+V'!P659=1,'Ctrl+V'!$L659:$L660,0)</f>
        <v>0</v>
      </c>
      <c r="M684">
        <f>IF('Ctrl+V'!P659=1,'Ctrl+V'!$M659:$M660,0)</f>
        <v>0</v>
      </c>
      <c r="N684">
        <f>IF('Ctrl+V'!P659=1,'Ctrl+V'!$N659:$N660,0)</f>
        <v>0</v>
      </c>
      <c r="O684">
        <f t="shared" si="25"/>
        <v>0</v>
      </c>
      <c r="P684" t="str">
        <f t="shared" si="26"/>
        <v/>
      </c>
      <c r="Q684" t="str">
        <f>IF(P684="","",MAX(Q$1:Q683)+1)</f>
        <v/>
      </c>
      <c r="R684">
        <f>IF('Ctrl+V'!P659=1,'Ctrl+V'!$O659:$O660,0)</f>
        <v>0</v>
      </c>
    </row>
    <row r="685" spans="1:18" x14ac:dyDescent="0.25">
      <c r="A685">
        <f>IF('Ctrl+V'!P660=1,'Ctrl+V'!$A660:$L661,0)</f>
        <v>0</v>
      </c>
      <c r="B685" t="e">
        <f>VLOOKUP('Ctrl+V'!B660,DATA!$A$1:$B$600,2,0)</f>
        <v>#N/A</v>
      </c>
      <c r="C685">
        <f>IF('Ctrl+V'!P660=1,'Ctrl+V'!C$2:L661,0)</f>
        <v>0</v>
      </c>
      <c r="D685" t="e">
        <f>VLOOKUP('Ctrl+V'!D660,DATA!$D$1:$E$600,2,0)</f>
        <v>#N/A</v>
      </c>
      <c r="E685" s="9">
        <f>IF('Ctrl+V'!P660=1,'Ctrl+V'!$E660:$L661,0)</f>
        <v>0</v>
      </c>
      <c r="F685" s="9">
        <f>IF('Ctrl+V'!P660=1,'Ctrl+V'!$F660:$L661,0)</f>
        <v>0</v>
      </c>
      <c r="G685">
        <f>IF('Ctrl+V'!P660=1,'Ctrl+V'!$G660:$L661,0)</f>
        <v>0</v>
      </c>
      <c r="H685">
        <f>IF('Ctrl+V'!P660=1,'Ctrl+V'!$H660:$L661,0)</f>
        <v>0</v>
      </c>
      <c r="I685" t="e">
        <f>VLOOKUP('Ctrl+V'!I660,DATA!$G$1:$H$601,2,0)</f>
        <v>#N/A</v>
      </c>
      <c r="J685" s="9">
        <f>IF('Ctrl+V'!P660=1,'Ctrl+V'!$J660:$L661,0)</f>
        <v>0</v>
      </c>
      <c r="K685" s="9">
        <f>IF('Ctrl+V'!P660=1,'Ctrl+V'!$K660:$L661,0)</f>
        <v>0</v>
      </c>
      <c r="L685">
        <f>IF('Ctrl+V'!P660=1,'Ctrl+V'!$L660:$L661,0)</f>
        <v>0</v>
      </c>
      <c r="M685">
        <f>IF('Ctrl+V'!P660=1,'Ctrl+V'!$M660:$M661,0)</f>
        <v>0</v>
      </c>
      <c r="N685">
        <f>IF('Ctrl+V'!P660=1,'Ctrl+V'!$N660:$N661,0)</f>
        <v>0</v>
      </c>
      <c r="O685">
        <f t="shared" si="25"/>
        <v>0</v>
      </c>
      <c r="P685" t="str">
        <f t="shared" si="26"/>
        <v/>
      </c>
      <c r="Q685" t="str">
        <f>IF(P685="","",MAX(Q$1:Q684)+1)</f>
        <v/>
      </c>
      <c r="R685">
        <f>IF('Ctrl+V'!P660=1,'Ctrl+V'!$O660:$O661,0)</f>
        <v>0</v>
      </c>
    </row>
    <row r="686" spans="1:18" x14ac:dyDescent="0.25">
      <c r="A686">
        <f>IF('Ctrl+V'!P661=1,'Ctrl+V'!$A661:$L662,0)</f>
        <v>0</v>
      </c>
      <c r="B686" t="e">
        <f>VLOOKUP('Ctrl+V'!B661,DATA!$A$1:$B$600,2,0)</f>
        <v>#N/A</v>
      </c>
      <c r="C686">
        <f>IF('Ctrl+V'!P661=1,'Ctrl+V'!C$2:L662,0)</f>
        <v>0</v>
      </c>
      <c r="D686" t="e">
        <f>VLOOKUP('Ctrl+V'!D661,DATA!$D$1:$E$600,2,0)</f>
        <v>#N/A</v>
      </c>
      <c r="E686" s="9">
        <f>IF('Ctrl+V'!P661=1,'Ctrl+V'!$E661:$L662,0)</f>
        <v>0</v>
      </c>
      <c r="F686" s="9">
        <f>IF('Ctrl+V'!P661=1,'Ctrl+V'!$F661:$L662,0)</f>
        <v>0</v>
      </c>
      <c r="G686">
        <f>IF('Ctrl+V'!P661=1,'Ctrl+V'!$G661:$L662,0)</f>
        <v>0</v>
      </c>
      <c r="H686">
        <f>IF('Ctrl+V'!P661=1,'Ctrl+V'!$H661:$L662,0)</f>
        <v>0</v>
      </c>
      <c r="I686" t="e">
        <f>VLOOKUP('Ctrl+V'!I661,DATA!$G$1:$H$601,2,0)</f>
        <v>#N/A</v>
      </c>
      <c r="J686" s="9">
        <f>IF('Ctrl+V'!P661=1,'Ctrl+V'!$J661:$L662,0)</f>
        <v>0</v>
      </c>
      <c r="K686" s="9">
        <f>IF('Ctrl+V'!P661=1,'Ctrl+V'!$K661:$L662,0)</f>
        <v>0</v>
      </c>
      <c r="L686">
        <f>IF('Ctrl+V'!P661=1,'Ctrl+V'!$L661:$L662,0)</f>
        <v>0</v>
      </c>
      <c r="M686">
        <f>IF('Ctrl+V'!P661=1,'Ctrl+V'!$M661:$M662,0)</f>
        <v>0</v>
      </c>
      <c r="N686">
        <f>IF('Ctrl+V'!P661=1,'Ctrl+V'!$N661:$N662,0)</f>
        <v>0</v>
      </c>
      <c r="O686">
        <f t="shared" si="25"/>
        <v>0</v>
      </c>
      <c r="P686" t="str">
        <f t="shared" si="26"/>
        <v/>
      </c>
      <c r="Q686" t="str">
        <f>IF(P686="","",MAX(Q$1:Q685)+1)</f>
        <v/>
      </c>
      <c r="R686">
        <f>IF('Ctrl+V'!P661=1,'Ctrl+V'!$O661:$O662,0)</f>
        <v>0</v>
      </c>
    </row>
    <row r="687" spans="1:18" x14ac:dyDescent="0.25">
      <c r="A687">
        <f>IF('Ctrl+V'!P662=1,'Ctrl+V'!$A662:$L663,0)</f>
        <v>0</v>
      </c>
      <c r="B687" t="e">
        <f>VLOOKUP('Ctrl+V'!B662,DATA!$A$1:$B$600,2,0)</f>
        <v>#N/A</v>
      </c>
      <c r="C687">
        <f>IF('Ctrl+V'!P662=1,'Ctrl+V'!C$2:L663,0)</f>
        <v>0</v>
      </c>
      <c r="D687" t="e">
        <f>VLOOKUP('Ctrl+V'!D662,DATA!$D$1:$E$600,2,0)</f>
        <v>#N/A</v>
      </c>
      <c r="E687" s="9">
        <f>IF('Ctrl+V'!P662=1,'Ctrl+V'!$E662:$L663,0)</f>
        <v>0</v>
      </c>
      <c r="F687" s="9">
        <f>IF('Ctrl+V'!P662=1,'Ctrl+V'!$F662:$L663,0)</f>
        <v>0</v>
      </c>
      <c r="G687">
        <f>IF('Ctrl+V'!P662=1,'Ctrl+V'!$G662:$L663,0)</f>
        <v>0</v>
      </c>
      <c r="H687">
        <f>IF('Ctrl+V'!P662=1,'Ctrl+V'!$H662:$L663,0)</f>
        <v>0</v>
      </c>
      <c r="I687" t="e">
        <f>VLOOKUP('Ctrl+V'!I662,DATA!$G$1:$H$601,2,0)</f>
        <v>#N/A</v>
      </c>
      <c r="J687" s="9">
        <f>IF('Ctrl+V'!P662=1,'Ctrl+V'!$J662:$L663,0)</f>
        <v>0</v>
      </c>
      <c r="K687" s="9">
        <f>IF('Ctrl+V'!P662=1,'Ctrl+V'!$K662:$L663,0)</f>
        <v>0</v>
      </c>
      <c r="L687">
        <f>IF('Ctrl+V'!P662=1,'Ctrl+V'!$L662:$L663,0)</f>
        <v>0</v>
      </c>
      <c r="M687">
        <f>IF('Ctrl+V'!P662=1,'Ctrl+V'!$M662:$M663,0)</f>
        <v>0</v>
      </c>
      <c r="N687">
        <f>IF('Ctrl+V'!P662=1,'Ctrl+V'!$N662:$N663,0)</f>
        <v>0</v>
      </c>
      <c r="O687">
        <f t="shared" si="25"/>
        <v>0</v>
      </c>
      <c r="P687" t="str">
        <f t="shared" si="26"/>
        <v/>
      </c>
      <c r="Q687" t="str">
        <f>IF(P687="","",MAX(Q$1:Q686)+1)</f>
        <v/>
      </c>
      <c r="R687">
        <f>IF('Ctrl+V'!P662=1,'Ctrl+V'!$O662:$O663,0)</f>
        <v>0</v>
      </c>
    </row>
    <row r="688" spans="1:18" x14ac:dyDescent="0.25">
      <c r="A688">
        <f>IF('Ctrl+V'!P663=1,'Ctrl+V'!$A663:$L664,0)</f>
        <v>0</v>
      </c>
      <c r="B688" t="e">
        <f>VLOOKUP('Ctrl+V'!B663,DATA!$A$1:$B$600,2,0)</f>
        <v>#N/A</v>
      </c>
      <c r="C688">
        <f>IF('Ctrl+V'!P663=1,'Ctrl+V'!C$2:L664,0)</f>
        <v>0</v>
      </c>
      <c r="D688" t="e">
        <f>VLOOKUP('Ctrl+V'!D663,DATA!$D$1:$E$600,2,0)</f>
        <v>#N/A</v>
      </c>
      <c r="E688" s="9">
        <f>IF('Ctrl+V'!P663=1,'Ctrl+V'!$E663:$L664,0)</f>
        <v>0</v>
      </c>
      <c r="F688" s="9">
        <f>IF('Ctrl+V'!P663=1,'Ctrl+V'!$F663:$L664,0)</f>
        <v>0</v>
      </c>
      <c r="G688">
        <f>IF('Ctrl+V'!P663=1,'Ctrl+V'!$G663:$L664,0)</f>
        <v>0</v>
      </c>
      <c r="H688">
        <f>IF('Ctrl+V'!P663=1,'Ctrl+V'!$H663:$L664,0)</f>
        <v>0</v>
      </c>
      <c r="I688" t="e">
        <f>VLOOKUP('Ctrl+V'!I663,DATA!$G$1:$H$601,2,0)</f>
        <v>#N/A</v>
      </c>
      <c r="J688" s="9">
        <f>IF('Ctrl+V'!P663=1,'Ctrl+V'!$J663:$L664,0)</f>
        <v>0</v>
      </c>
      <c r="K688" s="9">
        <f>IF('Ctrl+V'!P663=1,'Ctrl+V'!$K663:$L664,0)</f>
        <v>0</v>
      </c>
      <c r="L688">
        <f>IF('Ctrl+V'!P663=1,'Ctrl+V'!$L663:$L664,0)</f>
        <v>0</v>
      </c>
      <c r="M688">
        <f>IF('Ctrl+V'!P663=1,'Ctrl+V'!$M663:$M664,0)</f>
        <v>0</v>
      </c>
      <c r="N688">
        <f>IF('Ctrl+V'!P663=1,'Ctrl+V'!$N663:$N664,0)</f>
        <v>0</v>
      </c>
      <c r="O688">
        <f t="shared" si="25"/>
        <v>0</v>
      </c>
      <c r="P688" t="str">
        <f t="shared" si="26"/>
        <v/>
      </c>
      <c r="Q688" t="str">
        <f>IF(P688="","",MAX(Q$1:Q687)+1)</f>
        <v/>
      </c>
      <c r="R688">
        <f>IF('Ctrl+V'!P663=1,'Ctrl+V'!$O663:$O664,0)</f>
        <v>0</v>
      </c>
    </row>
    <row r="689" spans="1:18" x14ac:dyDescent="0.25">
      <c r="A689">
        <f>IF('Ctrl+V'!P664=1,'Ctrl+V'!$A664:$L665,0)</f>
        <v>0</v>
      </c>
      <c r="B689" t="e">
        <f>VLOOKUP('Ctrl+V'!B664,DATA!$A$1:$B$600,2,0)</f>
        <v>#N/A</v>
      </c>
      <c r="C689">
        <f>IF('Ctrl+V'!P664=1,'Ctrl+V'!C$2:L665,0)</f>
        <v>0</v>
      </c>
      <c r="D689" t="e">
        <f>VLOOKUP('Ctrl+V'!D664,DATA!$D$1:$E$600,2,0)</f>
        <v>#N/A</v>
      </c>
      <c r="E689" s="9">
        <f>IF('Ctrl+V'!P664=1,'Ctrl+V'!$E664:$L665,0)</f>
        <v>0</v>
      </c>
      <c r="F689" s="9">
        <f>IF('Ctrl+V'!P664=1,'Ctrl+V'!$F664:$L665,0)</f>
        <v>0</v>
      </c>
      <c r="G689">
        <f>IF('Ctrl+V'!P664=1,'Ctrl+V'!$G664:$L665,0)</f>
        <v>0</v>
      </c>
      <c r="H689">
        <f>IF('Ctrl+V'!P664=1,'Ctrl+V'!$H664:$L665,0)</f>
        <v>0</v>
      </c>
      <c r="I689" t="e">
        <f>VLOOKUP('Ctrl+V'!I664,DATA!$G$1:$H$601,2,0)</f>
        <v>#N/A</v>
      </c>
      <c r="J689" s="9">
        <f>IF('Ctrl+V'!P664=1,'Ctrl+V'!$J664:$L665,0)</f>
        <v>0</v>
      </c>
      <c r="K689" s="9">
        <f>IF('Ctrl+V'!P664=1,'Ctrl+V'!$K664:$L665,0)</f>
        <v>0</v>
      </c>
      <c r="L689">
        <f>IF('Ctrl+V'!P664=1,'Ctrl+V'!$L664:$L665,0)</f>
        <v>0</v>
      </c>
      <c r="M689">
        <f>IF('Ctrl+V'!P664=1,'Ctrl+V'!$M664:$M665,0)</f>
        <v>0</v>
      </c>
      <c r="N689">
        <f>IF('Ctrl+V'!P664=1,'Ctrl+V'!$N664:$N665,0)</f>
        <v>0</v>
      </c>
      <c r="O689">
        <f t="shared" si="25"/>
        <v>0</v>
      </c>
      <c r="P689" t="str">
        <f t="shared" si="26"/>
        <v/>
      </c>
      <c r="Q689" t="str">
        <f>IF(P689="","",MAX(Q$1:Q688)+1)</f>
        <v/>
      </c>
      <c r="R689">
        <f>IF('Ctrl+V'!P664=1,'Ctrl+V'!$O664:$O665,0)</f>
        <v>0</v>
      </c>
    </row>
    <row r="690" spans="1:18" x14ac:dyDescent="0.25">
      <c r="A690">
        <f>IF('Ctrl+V'!P665=1,'Ctrl+V'!$A665:$L666,0)</f>
        <v>0</v>
      </c>
      <c r="B690" t="e">
        <f>VLOOKUP('Ctrl+V'!B665,DATA!$A$1:$B$600,2,0)</f>
        <v>#N/A</v>
      </c>
      <c r="C690">
        <f>IF('Ctrl+V'!P665=1,'Ctrl+V'!C$2:L666,0)</f>
        <v>0</v>
      </c>
      <c r="D690" t="e">
        <f>VLOOKUP('Ctrl+V'!D665,DATA!$D$1:$E$600,2,0)</f>
        <v>#N/A</v>
      </c>
      <c r="E690" s="9">
        <f>IF('Ctrl+V'!P665=1,'Ctrl+V'!$E665:$L666,0)</f>
        <v>0</v>
      </c>
      <c r="F690" s="9">
        <f>IF('Ctrl+V'!P665=1,'Ctrl+V'!$F665:$L666,0)</f>
        <v>0</v>
      </c>
      <c r="G690">
        <f>IF('Ctrl+V'!P665=1,'Ctrl+V'!$G665:$L666,0)</f>
        <v>0</v>
      </c>
      <c r="H690">
        <f>IF('Ctrl+V'!P665=1,'Ctrl+V'!$H665:$L666,0)</f>
        <v>0</v>
      </c>
      <c r="I690" t="e">
        <f>VLOOKUP('Ctrl+V'!I665,DATA!$G$1:$H$601,2,0)</f>
        <v>#N/A</v>
      </c>
      <c r="J690" s="9">
        <f>IF('Ctrl+V'!P665=1,'Ctrl+V'!$J665:$L666,0)</f>
        <v>0</v>
      </c>
      <c r="K690" s="9">
        <f>IF('Ctrl+V'!P665=1,'Ctrl+V'!$K665:$L666,0)</f>
        <v>0</v>
      </c>
      <c r="L690">
        <f>IF('Ctrl+V'!P665=1,'Ctrl+V'!$L665:$L666,0)</f>
        <v>0</v>
      </c>
      <c r="M690">
        <f>IF('Ctrl+V'!P665=1,'Ctrl+V'!$M665:$M666,0)</f>
        <v>0</v>
      </c>
      <c r="N690">
        <f>IF('Ctrl+V'!P665=1,'Ctrl+V'!$N665:$N666,0)</f>
        <v>0</v>
      </c>
      <c r="O690">
        <f t="shared" si="25"/>
        <v>0</v>
      </c>
      <c r="P690" t="str">
        <f t="shared" si="26"/>
        <v/>
      </c>
      <c r="Q690" t="str">
        <f>IF(P690="","",MAX(Q$1:Q689)+1)</f>
        <v/>
      </c>
      <c r="R690">
        <f>IF('Ctrl+V'!P665=1,'Ctrl+V'!$O665:$O666,0)</f>
        <v>0</v>
      </c>
    </row>
    <row r="691" spans="1:18" x14ac:dyDescent="0.25">
      <c r="A691">
        <f>IF('Ctrl+V'!P666=1,'Ctrl+V'!$A666:$L667,0)</f>
        <v>0</v>
      </c>
      <c r="B691" t="e">
        <f>VLOOKUP('Ctrl+V'!B666,DATA!$A$1:$B$600,2,0)</f>
        <v>#N/A</v>
      </c>
      <c r="C691">
        <f>IF('Ctrl+V'!P666=1,'Ctrl+V'!C$2:L667,0)</f>
        <v>0</v>
      </c>
      <c r="D691" t="e">
        <f>VLOOKUP('Ctrl+V'!D666,DATA!$D$1:$E$600,2,0)</f>
        <v>#N/A</v>
      </c>
      <c r="E691" s="9">
        <f>IF('Ctrl+V'!P666=1,'Ctrl+V'!$E666:$L667,0)</f>
        <v>0</v>
      </c>
      <c r="F691" s="9">
        <f>IF('Ctrl+V'!P666=1,'Ctrl+V'!$F666:$L667,0)</f>
        <v>0</v>
      </c>
      <c r="G691">
        <f>IF('Ctrl+V'!P666=1,'Ctrl+V'!$G666:$L667,0)</f>
        <v>0</v>
      </c>
      <c r="H691">
        <f>IF('Ctrl+V'!P666=1,'Ctrl+V'!$H666:$L667,0)</f>
        <v>0</v>
      </c>
      <c r="I691" t="e">
        <f>VLOOKUP('Ctrl+V'!I666,DATA!$G$1:$H$601,2,0)</f>
        <v>#N/A</v>
      </c>
      <c r="J691" s="9">
        <f>IF('Ctrl+V'!P666=1,'Ctrl+V'!$J666:$L667,0)</f>
        <v>0</v>
      </c>
      <c r="K691" s="9">
        <f>IF('Ctrl+V'!P666=1,'Ctrl+V'!$K666:$L667,0)</f>
        <v>0</v>
      </c>
      <c r="L691">
        <f>IF('Ctrl+V'!P666=1,'Ctrl+V'!$L666:$L667,0)</f>
        <v>0</v>
      </c>
      <c r="M691">
        <f>IF('Ctrl+V'!P666=1,'Ctrl+V'!$M666:$M667,0)</f>
        <v>0</v>
      </c>
      <c r="N691">
        <f>IF('Ctrl+V'!P666=1,'Ctrl+V'!$N666:$N667,0)</f>
        <v>0</v>
      </c>
      <c r="O691">
        <f t="shared" si="25"/>
        <v>0</v>
      </c>
      <c r="P691" t="str">
        <f t="shared" si="26"/>
        <v/>
      </c>
      <c r="Q691" t="str">
        <f>IF(P691="","",MAX(Q$1:Q690)+1)</f>
        <v/>
      </c>
      <c r="R691">
        <f>IF('Ctrl+V'!P666=1,'Ctrl+V'!$O666:$O667,0)</f>
        <v>0</v>
      </c>
    </row>
    <row r="692" spans="1:18" x14ac:dyDescent="0.25">
      <c r="A692">
        <f>IF('Ctrl+V'!P667=1,'Ctrl+V'!$A667:$L668,0)</f>
        <v>0</v>
      </c>
      <c r="B692" t="e">
        <f>VLOOKUP('Ctrl+V'!B667,DATA!$A$1:$B$600,2,0)</f>
        <v>#N/A</v>
      </c>
      <c r="C692">
        <f>IF('Ctrl+V'!P667=1,'Ctrl+V'!C$2:L668,0)</f>
        <v>0</v>
      </c>
      <c r="D692" t="e">
        <f>VLOOKUP('Ctrl+V'!D667,DATA!$D$1:$E$600,2,0)</f>
        <v>#N/A</v>
      </c>
      <c r="E692" s="9">
        <f>IF('Ctrl+V'!P667=1,'Ctrl+V'!$E667:$L668,0)</f>
        <v>0</v>
      </c>
      <c r="F692" s="9">
        <f>IF('Ctrl+V'!P667=1,'Ctrl+V'!$F667:$L668,0)</f>
        <v>0</v>
      </c>
      <c r="G692">
        <f>IF('Ctrl+V'!P667=1,'Ctrl+V'!$G667:$L668,0)</f>
        <v>0</v>
      </c>
      <c r="H692">
        <f>IF('Ctrl+V'!P667=1,'Ctrl+V'!$H667:$L668,0)</f>
        <v>0</v>
      </c>
      <c r="I692" t="e">
        <f>VLOOKUP('Ctrl+V'!I667,DATA!$G$1:$H$601,2,0)</f>
        <v>#N/A</v>
      </c>
      <c r="J692" s="9">
        <f>IF('Ctrl+V'!P667=1,'Ctrl+V'!$J667:$L668,0)</f>
        <v>0</v>
      </c>
      <c r="K692" s="9">
        <f>IF('Ctrl+V'!P667=1,'Ctrl+V'!$K667:$L668,0)</f>
        <v>0</v>
      </c>
      <c r="L692">
        <f>IF('Ctrl+V'!P667=1,'Ctrl+V'!$L667:$L668,0)</f>
        <v>0</v>
      </c>
      <c r="M692">
        <f>IF('Ctrl+V'!P667=1,'Ctrl+V'!$M667:$M668,0)</f>
        <v>0</v>
      </c>
      <c r="N692">
        <f>IF('Ctrl+V'!P667=1,'Ctrl+V'!$N667:$N668,0)</f>
        <v>0</v>
      </c>
      <c r="O692">
        <f t="shared" si="25"/>
        <v>0</v>
      </c>
      <c r="P692" t="str">
        <f t="shared" si="26"/>
        <v/>
      </c>
      <c r="Q692" t="str">
        <f>IF(P692="","",MAX(Q$1:Q691)+1)</f>
        <v/>
      </c>
      <c r="R692">
        <f>IF('Ctrl+V'!P667=1,'Ctrl+V'!$O667:$O668,0)</f>
        <v>0</v>
      </c>
    </row>
    <row r="693" spans="1:18" x14ac:dyDescent="0.25">
      <c r="A693">
        <f>IF('Ctrl+V'!P668=1,'Ctrl+V'!$A668:$L669,0)</f>
        <v>0</v>
      </c>
      <c r="B693" t="e">
        <f>VLOOKUP('Ctrl+V'!B668,DATA!$A$1:$B$600,2,0)</f>
        <v>#N/A</v>
      </c>
      <c r="C693">
        <f>IF('Ctrl+V'!P668=1,'Ctrl+V'!C$2:L669,0)</f>
        <v>0</v>
      </c>
      <c r="D693" t="e">
        <f>VLOOKUP('Ctrl+V'!D668,DATA!$D$1:$E$600,2,0)</f>
        <v>#N/A</v>
      </c>
      <c r="E693" s="9">
        <f>IF('Ctrl+V'!P668=1,'Ctrl+V'!$E668:$L669,0)</f>
        <v>0</v>
      </c>
      <c r="F693" s="9">
        <f>IF('Ctrl+V'!P668=1,'Ctrl+V'!$F668:$L669,0)</f>
        <v>0</v>
      </c>
      <c r="G693">
        <f>IF('Ctrl+V'!P668=1,'Ctrl+V'!$G668:$L669,0)</f>
        <v>0</v>
      </c>
      <c r="H693">
        <f>IF('Ctrl+V'!P668=1,'Ctrl+V'!$H668:$L669,0)</f>
        <v>0</v>
      </c>
      <c r="I693" t="e">
        <f>VLOOKUP('Ctrl+V'!I668,DATA!$G$1:$H$601,2,0)</f>
        <v>#N/A</v>
      </c>
      <c r="J693" s="9">
        <f>IF('Ctrl+V'!P668=1,'Ctrl+V'!$J668:$L669,0)</f>
        <v>0</v>
      </c>
      <c r="K693" s="9">
        <f>IF('Ctrl+V'!P668=1,'Ctrl+V'!$K668:$L669,0)</f>
        <v>0</v>
      </c>
      <c r="L693">
        <f>IF('Ctrl+V'!P668=1,'Ctrl+V'!$L668:$L669,0)</f>
        <v>0</v>
      </c>
      <c r="M693">
        <f>IF('Ctrl+V'!P668=1,'Ctrl+V'!$M668:$M669,0)</f>
        <v>0</v>
      </c>
      <c r="N693">
        <f>IF('Ctrl+V'!P668=1,'Ctrl+V'!$N668:$N669,0)</f>
        <v>0</v>
      </c>
      <c r="O693">
        <f t="shared" si="25"/>
        <v>0</v>
      </c>
      <c r="P693" t="str">
        <f t="shared" si="26"/>
        <v/>
      </c>
      <c r="Q693" t="str">
        <f>IF(P693="","",MAX(Q$1:Q692)+1)</f>
        <v/>
      </c>
      <c r="R693">
        <f>IF('Ctrl+V'!P668=1,'Ctrl+V'!$O668:$O669,0)</f>
        <v>0</v>
      </c>
    </row>
    <row r="694" spans="1:18" x14ac:dyDescent="0.25">
      <c r="A694">
        <f>IF('Ctrl+V'!P669=1,'Ctrl+V'!$A669:$L670,0)</f>
        <v>0</v>
      </c>
      <c r="B694" t="e">
        <f>VLOOKUP('Ctrl+V'!B669,DATA!$A$1:$B$600,2,0)</f>
        <v>#N/A</v>
      </c>
      <c r="C694">
        <f>IF('Ctrl+V'!P669=1,'Ctrl+V'!C$2:L670,0)</f>
        <v>0</v>
      </c>
      <c r="D694" t="e">
        <f>VLOOKUP('Ctrl+V'!D669,DATA!$D$1:$E$600,2,0)</f>
        <v>#N/A</v>
      </c>
      <c r="E694" s="9">
        <f>IF('Ctrl+V'!P669=1,'Ctrl+V'!$E669:$L670,0)</f>
        <v>0</v>
      </c>
      <c r="F694" s="9">
        <f>IF('Ctrl+V'!P669=1,'Ctrl+V'!$F669:$L670,0)</f>
        <v>0</v>
      </c>
      <c r="G694">
        <f>IF('Ctrl+V'!P669=1,'Ctrl+V'!$G669:$L670,0)</f>
        <v>0</v>
      </c>
      <c r="H694">
        <f>IF('Ctrl+V'!P669=1,'Ctrl+V'!$H669:$L670,0)</f>
        <v>0</v>
      </c>
      <c r="I694" t="e">
        <f>VLOOKUP('Ctrl+V'!I669,DATA!$G$1:$H$601,2,0)</f>
        <v>#N/A</v>
      </c>
      <c r="J694" s="9">
        <f>IF('Ctrl+V'!P669=1,'Ctrl+V'!$J669:$L670,0)</f>
        <v>0</v>
      </c>
      <c r="K694" s="9">
        <f>IF('Ctrl+V'!P669=1,'Ctrl+V'!$K669:$L670,0)</f>
        <v>0</v>
      </c>
      <c r="L694">
        <f>IF('Ctrl+V'!P669=1,'Ctrl+V'!$L669:$L670,0)</f>
        <v>0</v>
      </c>
      <c r="M694">
        <f>IF('Ctrl+V'!P669=1,'Ctrl+V'!$M669:$M670,0)</f>
        <v>0</v>
      </c>
      <c r="N694">
        <f>IF('Ctrl+V'!P669=1,'Ctrl+V'!$N669:$N670,0)</f>
        <v>0</v>
      </c>
      <c r="O694">
        <f t="shared" si="25"/>
        <v>0</v>
      </c>
      <c r="P694" t="str">
        <f t="shared" si="26"/>
        <v/>
      </c>
      <c r="Q694" t="str">
        <f>IF(P694="","",MAX(Q$1:Q693)+1)</f>
        <v/>
      </c>
      <c r="R694">
        <f>IF('Ctrl+V'!P669=1,'Ctrl+V'!$O669:$O670,0)</f>
        <v>0</v>
      </c>
    </row>
    <row r="695" spans="1:18" x14ac:dyDescent="0.25">
      <c r="A695">
        <f>IF('Ctrl+V'!P670=1,'Ctrl+V'!$A670:$L671,0)</f>
        <v>0</v>
      </c>
      <c r="B695" t="e">
        <f>VLOOKUP('Ctrl+V'!B670,DATA!$A$1:$B$600,2,0)</f>
        <v>#N/A</v>
      </c>
      <c r="C695">
        <f>IF('Ctrl+V'!P670=1,'Ctrl+V'!C$2:L671,0)</f>
        <v>0</v>
      </c>
      <c r="D695" t="e">
        <f>VLOOKUP('Ctrl+V'!D670,DATA!$D$1:$E$600,2,0)</f>
        <v>#N/A</v>
      </c>
      <c r="E695" s="9">
        <f>IF('Ctrl+V'!P670=1,'Ctrl+V'!$E670:$L671,0)</f>
        <v>0</v>
      </c>
      <c r="F695" s="9">
        <f>IF('Ctrl+V'!P670=1,'Ctrl+V'!$F670:$L671,0)</f>
        <v>0</v>
      </c>
      <c r="G695">
        <f>IF('Ctrl+V'!P670=1,'Ctrl+V'!$G670:$L671,0)</f>
        <v>0</v>
      </c>
      <c r="H695">
        <f>IF('Ctrl+V'!P670=1,'Ctrl+V'!$H670:$L671,0)</f>
        <v>0</v>
      </c>
      <c r="I695" t="e">
        <f>VLOOKUP('Ctrl+V'!I670,DATA!$G$1:$H$601,2,0)</f>
        <v>#N/A</v>
      </c>
      <c r="J695" s="9">
        <f>IF('Ctrl+V'!P670=1,'Ctrl+V'!$J670:$L671,0)</f>
        <v>0</v>
      </c>
      <c r="K695" s="9">
        <f>IF('Ctrl+V'!P670=1,'Ctrl+V'!$K670:$L671,0)</f>
        <v>0</v>
      </c>
      <c r="L695">
        <f>IF('Ctrl+V'!P670=1,'Ctrl+V'!$L670:$L671,0)</f>
        <v>0</v>
      </c>
      <c r="M695">
        <f>IF('Ctrl+V'!P670=1,'Ctrl+V'!$M670:$M671,0)</f>
        <v>0</v>
      </c>
      <c r="N695">
        <f>IF('Ctrl+V'!P670=1,'Ctrl+V'!$N670:$N671,0)</f>
        <v>0</v>
      </c>
      <c r="O695">
        <f t="shared" si="25"/>
        <v>0</v>
      </c>
      <c r="P695" t="str">
        <f t="shared" si="26"/>
        <v/>
      </c>
      <c r="Q695" t="str">
        <f>IF(P695="","",MAX(Q$1:Q694)+1)</f>
        <v/>
      </c>
      <c r="R695">
        <f>IF('Ctrl+V'!P670=1,'Ctrl+V'!$O670:$O671,0)</f>
        <v>0</v>
      </c>
    </row>
    <row r="696" spans="1:18" x14ac:dyDescent="0.25">
      <c r="A696">
        <f>IF('Ctrl+V'!P671=1,'Ctrl+V'!$A671:$L672,0)</f>
        <v>0</v>
      </c>
      <c r="B696" t="e">
        <f>VLOOKUP('Ctrl+V'!B671,DATA!$A$1:$B$600,2,0)</f>
        <v>#N/A</v>
      </c>
      <c r="C696">
        <f>IF('Ctrl+V'!P671=1,'Ctrl+V'!C$2:L672,0)</f>
        <v>0</v>
      </c>
      <c r="D696" t="e">
        <f>VLOOKUP('Ctrl+V'!D671,DATA!$D$1:$E$600,2,0)</f>
        <v>#N/A</v>
      </c>
      <c r="E696" s="9">
        <f>IF('Ctrl+V'!P671=1,'Ctrl+V'!$E671:$L672,0)</f>
        <v>0</v>
      </c>
      <c r="F696" s="9">
        <f>IF('Ctrl+V'!P671=1,'Ctrl+V'!$F671:$L672,0)</f>
        <v>0</v>
      </c>
      <c r="G696">
        <f>IF('Ctrl+V'!P671=1,'Ctrl+V'!$G671:$L672,0)</f>
        <v>0</v>
      </c>
      <c r="H696">
        <f>IF('Ctrl+V'!P671=1,'Ctrl+V'!$H671:$L672,0)</f>
        <v>0</v>
      </c>
      <c r="I696" t="e">
        <f>VLOOKUP('Ctrl+V'!I671,DATA!$G$1:$H$601,2,0)</f>
        <v>#N/A</v>
      </c>
      <c r="J696" s="9">
        <f>IF('Ctrl+V'!P671=1,'Ctrl+V'!$J671:$L672,0)</f>
        <v>0</v>
      </c>
      <c r="K696" s="9">
        <f>IF('Ctrl+V'!P671=1,'Ctrl+V'!$K671:$L672,0)</f>
        <v>0</v>
      </c>
      <c r="L696">
        <f>IF('Ctrl+V'!P671=1,'Ctrl+V'!$L671:$L672,0)</f>
        <v>0</v>
      </c>
      <c r="M696">
        <f>IF('Ctrl+V'!P671=1,'Ctrl+V'!$M671:$M672,0)</f>
        <v>0</v>
      </c>
      <c r="N696">
        <f>IF('Ctrl+V'!P671=1,'Ctrl+V'!$N671:$N672,0)</f>
        <v>0</v>
      </c>
      <c r="O696">
        <f t="shared" si="25"/>
        <v>0</v>
      </c>
      <c r="P696" t="str">
        <f t="shared" si="26"/>
        <v/>
      </c>
      <c r="Q696" t="str">
        <f>IF(P696="","",MAX(Q$1:Q695)+1)</f>
        <v/>
      </c>
      <c r="R696">
        <f>IF('Ctrl+V'!P671=1,'Ctrl+V'!$O671:$O672,0)</f>
        <v>0</v>
      </c>
    </row>
    <row r="697" spans="1:18" x14ac:dyDescent="0.25">
      <c r="A697">
        <f>IF('Ctrl+V'!P672=1,'Ctrl+V'!$A672:$L673,0)</f>
        <v>0</v>
      </c>
      <c r="B697" t="e">
        <f>VLOOKUP('Ctrl+V'!B672,DATA!$A$1:$B$600,2,0)</f>
        <v>#N/A</v>
      </c>
      <c r="C697">
        <f>IF('Ctrl+V'!P672=1,'Ctrl+V'!C$2:L673,0)</f>
        <v>0</v>
      </c>
      <c r="D697" t="e">
        <f>VLOOKUP('Ctrl+V'!D672,DATA!$D$1:$E$600,2,0)</f>
        <v>#N/A</v>
      </c>
      <c r="E697" s="9">
        <f>IF('Ctrl+V'!P672=1,'Ctrl+V'!$E672:$L673,0)</f>
        <v>0</v>
      </c>
      <c r="F697" s="9">
        <f>IF('Ctrl+V'!P672=1,'Ctrl+V'!$F672:$L673,0)</f>
        <v>0</v>
      </c>
      <c r="G697">
        <f>IF('Ctrl+V'!P672=1,'Ctrl+V'!$G672:$L673,0)</f>
        <v>0</v>
      </c>
      <c r="H697">
        <f>IF('Ctrl+V'!P672=1,'Ctrl+V'!$H672:$L673,0)</f>
        <v>0</v>
      </c>
      <c r="I697" t="e">
        <f>VLOOKUP('Ctrl+V'!I672,DATA!$G$1:$H$601,2,0)</f>
        <v>#N/A</v>
      </c>
      <c r="J697" s="9">
        <f>IF('Ctrl+V'!P672=1,'Ctrl+V'!$J672:$L673,0)</f>
        <v>0</v>
      </c>
      <c r="K697" s="9">
        <f>IF('Ctrl+V'!P672=1,'Ctrl+V'!$K672:$L673,0)</f>
        <v>0</v>
      </c>
      <c r="L697">
        <f>IF('Ctrl+V'!P672=1,'Ctrl+V'!$L672:$L673,0)</f>
        <v>0</v>
      </c>
      <c r="M697">
        <f>IF('Ctrl+V'!P672=1,'Ctrl+V'!$M672:$M673,0)</f>
        <v>0</v>
      </c>
      <c r="N697">
        <f>IF('Ctrl+V'!P672=1,'Ctrl+V'!$N672:$N673,0)</f>
        <v>0</v>
      </c>
      <c r="O697">
        <f t="shared" si="25"/>
        <v>0</v>
      </c>
      <c r="P697" t="str">
        <f t="shared" si="26"/>
        <v/>
      </c>
      <c r="Q697" t="str">
        <f>IF(P697="","",MAX(Q$1:Q696)+1)</f>
        <v/>
      </c>
      <c r="R697">
        <f>IF('Ctrl+V'!P672=1,'Ctrl+V'!$O672:$O673,0)</f>
        <v>0</v>
      </c>
    </row>
    <row r="698" spans="1:18" x14ac:dyDescent="0.25">
      <c r="A698">
        <f>IF('Ctrl+V'!P673=1,'Ctrl+V'!$A673:$L674,0)</f>
        <v>0</v>
      </c>
      <c r="B698" t="e">
        <f>VLOOKUP('Ctrl+V'!B673,DATA!$A$1:$B$600,2,0)</f>
        <v>#N/A</v>
      </c>
      <c r="C698">
        <f>IF('Ctrl+V'!P673=1,'Ctrl+V'!C$2:L674,0)</f>
        <v>0</v>
      </c>
      <c r="D698" t="e">
        <f>VLOOKUP('Ctrl+V'!D673,DATA!$D$1:$E$600,2,0)</f>
        <v>#N/A</v>
      </c>
      <c r="E698" s="9">
        <f>IF('Ctrl+V'!P673=1,'Ctrl+V'!$E673:$L674,0)</f>
        <v>0</v>
      </c>
      <c r="F698" s="9">
        <f>IF('Ctrl+V'!P673=1,'Ctrl+V'!$F673:$L674,0)</f>
        <v>0</v>
      </c>
      <c r="G698">
        <f>IF('Ctrl+V'!P673=1,'Ctrl+V'!$G673:$L674,0)</f>
        <v>0</v>
      </c>
      <c r="H698">
        <f>IF('Ctrl+V'!P673=1,'Ctrl+V'!$H673:$L674,0)</f>
        <v>0</v>
      </c>
      <c r="I698" t="e">
        <f>VLOOKUP('Ctrl+V'!I673,DATA!$G$1:$H$601,2,0)</f>
        <v>#N/A</v>
      </c>
      <c r="J698" s="9">
        <f>IF('Ctrl+V'!P673=1,'Ctrl+V'!$J673:$L674,0)</f>
        <v>0</v>
      </c>
      <c r="K698" s="9">
        <f>IF('Ctrl+V'!P673=1,'Ctrl+V'!$K673:$L674,0)</f>
        <v>0</v>
      </c>
      <c r="L698">
        <f>IF('Ctrl+V'!P673=1,'Ctrl+V'!$L673:$L674,0)</f>
        <v>0</v>
      </c>
      <c r="M698">
        <f>IF('Ctrl+V'!P673=1,'Ctrl+V'!$M673:$M674,0)</f>
        <v>0</v>
      </c>
      <c r="N698">
        <f>IF('Ctrl+V'!P673=1,'Ctrl+V'!$N673:$N674,0)</f>
        <v>0</v>
      </c>
      <c r="O698">
        <f t="shared" si="25"/>
        <v>0</v>
      </c>
      <c r="P698" t="str">
        <f t="shared" si="26"/>
        <v/>
      </c>
      <c r="Q698" t="str">
        <f>IF(P698="","",MAX(Q$1:Q697)+1)</f>
        <v/>
      </c>
      <c r="R698">
        <f>IF('Ctrl+V'!P673=1,'Ctrl+V'!$O673:$O674,0)</f>
        <v>0</v>
      </c>
    </row>
    <row r="699" spans="1:18" x14ac:dyDescent="0.25">
      <c r="A699">
        <f>IF('Ctrl+V'!P674=1,'Ctrl+V'!$A674:$L675,0)</f>
        <v>0</v>
      </c>
      <c r="B699" t="e">
        <f>VLOOKUP('Ctrl+V'!B674,DATA!$A$1:$B$600,2,0)</f>
        <v>#N/A</v>
      </c>
      <c r="C699">
        <f>IF('Ctrl+V'!P674=1,'Ctrl+V'!C$2:L675,0)</f>
        <v>0</v>
      </c>
      <c r="D699" t="e">
        <f>VLOOKUP('Ctrl+V'!D674,DATA!$D$1:$E$600,2,0)</f>
        <v>#N/A</v>
      </c>
      <c r="E699" s="9">
        <f>IF('Ctrl+V'!P674=1,'Ctrl+V'!$E674:$L675,0)</f>
        <v>0</v>
      </c>
      <c r="F699" s="9">
        <f>IF('Ctrl+V'!P674=1,'Ctrl+V'!$F674:$L675,0)</f>
        <v>0</v>
      </c>
      <c r="G699">
        <f>IF('Ctrl+V'!P674=1,'Ctrl+V'!$G674:$L675,0)</f>
        <v>0</v>
      </c>
      <c r="H699">
        <f>IF('Ctrl+V'!P674=1,'Ctrl+V'!$H674:$L675,0)</f>
        <v>0</v>
      </c>
      <c r="I699" t="e">
        <f>VLOOKUP('Ctrl+V'!I674,DATA!$G$1:$H$601,2,0)</f>
        <v>#N/A</v>
      </c>
      <c r="J699" s="9">
        <f>IF('Ctrl+V'!P674=1,'Ctrl+V'!$J674:$L675,0)</f>
        <v>0</v>
      </c>
      <c r="K699" s="9">
        <f>IF('Ctrl+V'!P674=1,'Ctrl+V'!$K674:$L675,0)</f>
        <v>0</v>
      </c>
      <c r="L699">
        <f>IF('Ctrl+V'!P674=1,'Ctrl+V'!$L674:$L675,0)</f>
        <v>0</v>
      </c>
      <c r="M699">
        <f>IF('Ctrl+V'!P674=1,'Ctrl+V'!$M674:$M675,0)</f>
        <v>0</v>
      </c>
      <c r="N699">
        <f>IF('Ctrl+V'!P674=1,'Ctrl+V'!$N674:$N675,0)</f>
        <v>0</v>
      </c>
      <c r="O699">
        <f t="shared" si="25"/>
        <v>0</v>
      </c>
      <c r="P699" t="str">
        <f t="shared" si="26"/>
        <v/>
      </c>
      <c r="Q699" t="str">
        <f>IF(P699="","",MAX(Q$1:Q698)+1)</f>
        <v/>
      </c>
      <c r="R699">
        <f>IF('Ctrl+V'!P674=1,'Ctrl+V'!$O674:$O675,0)</f>
        <v>0</v>
      </c>
    </row>
    <row r="700" spans="1:18" x14ac:dyDescent="0.25">
      <c r="A700">
        <f>IF('Ctrl+V'!P675=1,'Ctrl+V'!$A675:$L676,0)</f>
        <v>0</v>
      </c>
      <c r="B700" t="e">
        <f>VLOOKUP('Ctrl+V'!B675,DATA!$A$1:$B$600,2,0)</f>
        <v>#N/A</v>
      </c>
      <c r="C700">
        <f>IF('Ctrl+V'!P675=1,'Ctrl+V'!C$2:L676,0)</f>
        <v>0</v>
      </c>
      <c r="D700" t="e">
        <f>VLOOKUP('Ctrl+V'!D675,DATA!$D$1:$E$600,2,0)</f>
        <v>#N/A</v>
      </c>
      <c r="E700" s="9">
        <f>IF('Ctrl+V'!P675=1,'Ctrl+V'!$E675:$L676,0)</f>
        <v>0</v>
      </c>
      <c r="F700" s="9">
        <f>IF('Ctrl+V'!P675=1,'Ctrl+V'!$F675:$L676,0)</f>
        <v>0</v>
      </c>
      <c r="G700">
        <f>IF('Ctrl+V'!P675=1,'Ctrl+V'!$G675:$L676,0)</f>
        <v>0</v>
      </c>
      <c r="H700">
        <f>IF('Ctrl+V'!P675=1,'Ctrl+V'!$H675:$L676,0)</f>
        <v>0</v>
      </c>
      <c r="I700" t="e">
        <f>VLOOKUP('Ctrl+V'!I675,DATA!$G$1:$H$601,2,0)</f>
        <v>#N/A</v>
      </c>
      <c r="J700" s="9">
        <f>IF('Ctrl+V'!P675=1,'Ctrl+V'!$J675:$L676,0)</f>
        <v>0</v>
      </c>
      <c r="K700" s="9">
        <f>IF('Ctrl+V'!P675=1,'Ctrl+V'!$K675:$L676,0)</f>
        <v>0</v>
      </c>
      <c r="L700">
        <f>IF('Ctrl+V'!P675=1,'Ctrl+V'!$L675:$L676,0)</f>
        <v>0</v>
      </c>
      <c r="M700">
        <f>IF('Ctrl+V'!P675=1,'Ctrl+V'!$M675:$M676,0)</f>
        <v>0</v>
      </c>
      <c r="N700">
        <f>IF('Ctrl+V'!P675=1,'Ctrl+V'!$N675:$N676,0)</f>
        <v>0</v>
      </c>
      <c r="O700">
        <f t="shared" si="25"/>
        <v>0</v>
      </c>
      <c r="P700" t="str">
        <f t="shared" si="26"/>
        <v/>
      </c>
      <c r="Q700" t="str">
        <f>IF(P700="","",MAX(Q$1:Q699)+1)</f>
        <v/>
      </c>
      <c r="R700">
        <f>IF('Ctrl+V'!P675=1,'Ctrl+V'!$O675:$O676,0)</f>
        <v>0</v>
      </c>
    </row>
    <row r="701" spans="1:18" x14ac:dyDescent="0.25">
      <c r="A701">
        <f>IF('Ctrl+V'!P676=1,'Ctrl+V'!$A676:$L677,0)</f>
        <v>0</v>
      </c>
      <c r="B701" t="e">
        <f>VLOOKUP('Ctrl+V'!B676,DATA!$A$1:$B$600,2,0)</f>
        <v>#N/A</v>
      </c>
      <c r="C701">
        <f>IF('Ctrl+V'!P676=1,'Ctrl+V'!C$2:L677,0)</f>
        <v>0</v>
      </c>
      <c r="D701" t="e">
        <f>VLOOKUP('Ctrl+V'!D676,DATA!$D$1:$E$600,2,0)</f>
        <v>#N/A</v>
      </c>
      <c r="E701" s="9">
        <f>IF('Ctrl+V'!P676=1,'Ctrl+V'!$E676:$L677,0)</f>
        <v>0</v>
      </c>
      <c r="F701" s="9">
        <f>IF('Ctrl+V'!P676=1,'Ctrl+V'!$F676:$L677,0)</f>
        <v>0</v>
      </c>
      <c r="G701">
        <f>IF('Ctrl+V'!P676=1,'Ctrl+V'!$G676:$L677,0)</f>
        <v>0</v>
      </c>
      <c r="H701">
        <f>IF('Ctrl+V'!P676=1,'Ctrl+V'!$H676:$L677,0)</f>
        <v>0</v>
      </c>
      <c r="I701" t="e">
        <f>VLOOKUP('Ctrl+V'!I676,DATA!$G$1:$H$601,2,0)</f>
        <v>#N/A</v>
      </c>
      <c r="J701" s="9">
        <f>IF('Ctrl+V'!P676=1,'Ctrl+V'!$J676:$L677,0)</f>
        <v>0</v>
      </c>
      <c r="K701" s="9">
        <f>IF('Ctrl+V'!P676=1,'Ctrl+V'!$K676:$L677,0)</f>
        <v>0</v>
      </c>
      <c r="L701">
        <f>IF('Ctrl+V'!P676=1,'Ctrl+V'!$L676:$L677,0)</f>
        <v>0</v>
      </c>
      <c r="M701">
        <f>IF('Ctrl+V'!P676=1,'Ctrl+V'!$M676:$M677,0)</f>
        <v>0</v>
      </c>
      <c r="N701">
        <f>IF('Ctrl+V'!P676=1,'Ctrl+V'!$N676:$N677,0)</f>
        <v>0</v>
      </c>
      <c r="O701">
        <f t="shared" si="25"/>
        <v>0</v>
      </c>
      <c r="P701" t="str">
        <f t="shared" si="26"/>
        <v/>
      </c>
      <c r="Q701" t="str">
        <f>IF(P701="","",MAX(Q$1:Q700)+1)</f>
        <v/>
      </c>
      <c r="R701">
        <f>IF('Ctrl+V'!P676=1,'Ctrl+V'!$O676:$O677,0)</f>
        <v>0</v>
      </c>
    </row>
    <row r="702" spans="1:18" x14ac:dyDescent="0.25">
      <c r="A702">
        <f>IF('Ctrl+V'!P677=1,'Ctrl+V'!$A677:$L678,0)</f>
        <v>0</v>
      </c>
      <c r="B702" t="e">
        <f>VLOOKUP('Ctrl+V'!B677,DATA!$A$1:$B$600,2,0)</f>
        <v>#N/A</v>
      </c>
      <c r="C702">
        <f>IF('Ctrl+V'!P677=1,'Ctrl+V'!C$2:L678,0)</f>
        <v>0</v>
      </c>
      <c r="D702" t="e">
        <f>VLOOKUP('Ctrl+V'!D677,DATA!$D$1:$E$600,2,0)</f>
        <v>#N/A</v>
      </c>
      <c r="E702" s="9">
        <f>IF('Ctrl+V'!P677=1,'Ctrl+V'!$E677:$L678,0)</f>
        <v>0</v>
      </c>
      <c r="F702" s="9">
        <f>IF('Ctrl+V'!P677=1,'Ctrl+V'!$F677:$L678,0)</f>
        <v>0</v>
      </c>
      <c r="G702">
        <f>IF('Ctrl+V'!P677=1,'Ctrl+V'!$G677:$L678,0)</f>
        <v>0</v>
      </c>
      <c r="H702">
        <f>IF('Ctrl+V'!P677=1,'Ctrl+V'!$H677:$L678,0)</f>
        <v>0</v>
      </c>
      <c r="I702" t="e">
        <f>VLOOKUP('Ctrl+V'!I677,DATA!$G$1:$H$601,2,0)</f>
        <v>#N/A</v>
      </c>
      <c r="J702" s="9">
        <f>IF('Ctrl+V'!P677=1,'Ctrl+V'!$J677:$L678,0)</f>
        <v>0</v>
      </c>
      <c r="K702" s="9">
        <f>IF('Ctrl+V'!P677=1,'Ctrl+V'!$K677:$L678,0)</f>
        <v>0</v>
      </c>
      <c r="L702">
        <f>IF('Ctrl+V'!P677=1,'Ctrl+V'!$L677:$L678,0)</f>
        <v>0</v>
      </c>
      <c r="M702">
        <f>IF('Ctrl+V'!P677=1,'Ctrl+V'!$M677:$M678,0)</f>
        <v>0</v>
      </c>
      <c r="N702">
        <f>IF('Ctrl+V'!P677=1,'Ctrl+V'!$N677:$N678,0)</f>
        <v>0</v>
      </c>
      <c r="O702">
        <f t="shared" si="25"/>
        <v>0</v>
      </c>
      <c r="P702" t="str">
        <f t="shared" si="26"/>
        <v/>
      </c>
      <c r="Q702" t="str">
        <f>IF(P702="","",MAX(Q$1:Q701)+1)</f>
        <v/>
      </c>
      <c r="R702">
        <f>IF('Ctrl+V'!P677=1,'Ctrl+V'!$O677:$O678,0)</f>
        <v>0</v>
      </c>
    </row>
    <row r="703" spans="1:18" x14ac:dyDescent="0.25">
      <c r="A703">
        <f>IF('Ctrl+V'!P678=1,'Ctrl+V'!$A678:$L679,0)</f>
        <v>0</v>
      </c>
      <c r="B703" t="e">
        <f>VLOOKUP('Ctrl+V'!B678,DATA!$A$1:$B$600,2,0)</f>
        <v>#N/A</v>
      </c>
      <c r="C703">
        <f>IF('Ctrl+V'!P678=1,'Ctrl+V'!C$2:L679,0)</f>
        <v>0</v>
      </c>
      <c r="D703" t="e">
        <f>VLOOKUP('Ctrl+V'!D678,DATA!$D$1:$E$600,2,0)</f>
        <v>#N/A</v>
      </c>
      <c r="E703" s="9">
        <f>IF('Ctrl+V'!P678=1,'Ctrl+V'!$E678:$L679,0)</f>
        <v>0</v>
      </c>
      <c r="F703" s="9">
        <f>IF('Ctrl+V'!P678=1,'Ctrl+V'!$F678:$L679,0)</f>
        <v>0</v>
      </c>
      <c r="G703">
        <f>IF('Ctrl+V'!P678=1,'Ctrl+V'!$G678:$L679,0)</f>
        <v>0</v>
      </c>
      <c r="H703">
        <f>IF('Ctrl+V'!P678=1,'Ctrl+V'!$H678:$L679,0)</f>
        <v>0</v>
      </c>
      <c r="I703" t="e">
        <f>VLOOKUP('Ctrl+V'!I678,DATA!$G$1:$H$601,2,0)</f>
        <v>#N/A</v>
      </c>
      <c r="J703" s="9">
        <f>IF('Ctrl+V'!P678=1,'Ctrl+V'!$J678:$L679,0)</f>
        <v>0</v>
      </c>
      <c r="K703" s="9">
        <f>IF('Ctrl+V'!P678=1,'Ctrl+V'!$K678:$L679,0)</f>
        <v>0</v>
      </c>
      <c r="L703">
        <f>IF('Ctrl+V'!P678=1,'Ctrl+V'!$L678:$L679,0)</f>
        <v>0</v>
      </c>
      <c r="M703">
        <f>IF('Ctrl+V'!P678=1,'Ctrl+V'!$M678:$M679,0)</f>
        <v>0</v>
      </c>
      <c r="N703">
        <f>IF('Ctrl+V'!P678=1,'Ctrl+V'!$N678:$N679,0)</f>
        <v>0</v>
      </c>
      <c r="O703">
        <f t="shared" si="25"/>
        <v>0</v>
      </c>
      <c r="P703" t="str">
        <f t="shared" si="26"/>
        <v/>
      </c>
      <c r="Q703" t="str">
        <f>IF(P703="","",MAX(Q$1:Q702)+1)</f>
        <v/>
      </c>
      <c r="R703">
        <f>IF('Ctrl+V'!P678=1,'Ctrl+V'!$O678:$O679,0)</f>
        <v>0</v>
      </c>
    </row>
    <row r="704" spans="1:18" x14ac:dyDescent="0.25">
      <c r="A704">
        <f>IF('Ctrl+V'!P679=1,'Ctrl+V'!$A679:$L680,0)</f>
        <v>0</v>
      </c>
      <c r="B704" t="e">
        <f>VLOOKUP('Ctrl+V'!B679,DATA!$A$1:$B$600,2,0)</f>
        <v>#N/A</v>
      </c>
      <c r="C704">
        <f>IF('Ctrl+V'!P679=1,'Ctrl+V'!C$2:L680,0)</f>
        <v>0</v>
      </c>
      <c r="D704" t="e">
        <f>VLOOKUP('Ctrl+V'!D679,DATA!$D$1:$E$600,2,0)</f>
        <v>#N/A</v>
      </c>
      <c r="E704" s="9">
        <f>IF('Ctrl+V'!P679=1,'Ctrl+V'!$E679:$L680,0)</f>
        <v>0</v>
      </c>
      <c r="F704" s="9">
        <f>IF('Ctrl+V'!P679=1,'Ctrl+V'!$F679:$L680,0)</f>
        <v>0</v>
      </c>
      <c r="G704">
        <f>IF('Ctrl+V'!P679=1,'Ctrl+V'!$G679:$L680,0)</f>
        <v>0</v>
      </c>
      <c r="H704">
        <f>IF('Ctrl+V'!P679=1,'Ctrl+V'!$H679:$L680,0)</f>
        <v>0</v>
      </c>
      <c r="I704" t="e">
        <f>VLOOKUP('Ctrl+V'!I679,DATA!$G$1:$H$601,2,0)</f>
        <v>#N/A</v>
      </c>
      <c r="J704" s="9">
        <f>IF('Ctrl+V'!P679=1,'Ctrl+V'!$J679:$L680,0)</f>
        <v>0</v>
      </c>
      <c r="K704" s="9">
        <f>IF('Ctrl+V'!P679=1,'Ctrl+V'!$K679:$L680,0)</f>
        <v>0</v>
      </c>
      <c r="L704">
        <f>IF('Ctrl+V'!P679=1,'Ctrl+V'!$L679:$L680,0)</f>
        <v>0</v>
      </c>
      <c r="M704">
        <f>IF('Ctrl+V'!P679=1,'Ctrl+V'!$M679:$M680,0)</f>
        <v>0</v>
      </c>
      <c r="N704">
        <f>IF('Ctrl+V'!P679=1,'Ctrl+V'!$N679:$N680,0)</f>
        <v>0</v>
      </c>
      <c r="O704">
        <f t="shared" si="25"/>
        <v>0</v>
      </c>
      <c r="P704" t="str">
        <f t="shared" si="26"/>
        <v/>
      </c>
      <c r="Q704" t="str">
        <f>IF(P704="","",MAX(Q$1:Q703)+1)</f>
        <v/>
      </c>
      <c r="R704">
        <f>IF('Ctrl+V'!P679=1,'Ctrl+V'!$O679:$O680,0)</f>
        <v>0</v>
      </c>
    </row>
    <row r="705" spans="1:18" x14ac:dyDescent="0.25">
      <c r="A705">
        <f>IF('Ctrl+V'!P680=1,'Ctrl+V'!$A680:$L681,0)</f>
        <v>0</v>
      </c>
      <c r="B705" t="e">
        <f>VLOOKUP('Ctrl+V'!B680,DATA!$A$1:$B$600,2,0)</f>
        <v>#N/A</v>
      </c>
      <c r="C705">
        <f>IF('Ctrl+V'!P680=1,'Ctrl+V'!C$2:L681,0)</f>
        <v>0</v>
      </c>
      <c r="D705" t="e">
        <f>VLOOKUP('Ctrl+V'!D680,DATA!$D$1:$E$600,2,0)</f>
        <v>#N/A</v>
      </c>
      <c r="E705" s="9">
        <f>IF('Ctrl+V'!P680=1,'Ctrl+V'!$E680:$L681,0)</f>
        <v>0</v>
      </c>
      <c r="F705" s="9">
        <f>IF('Ctrl+V'!P680=1,'Ctrl+V'!$F680:$L681,0)</f>
        <v>0</v>
      </c>
      <c r="G705">
        <f>IF('Ctrl+V'!P680=1,'Ctrl+V'!$G680:$L681,0)</f>
        <v>0</v>
      </c>
      <c r="H705">
        <f>IF('Ctrl+V'!P680=1,'Ctrl+V'!$H680:$L681,0)</f>
        <v>0</v>
      </c>
      <c r="I705" t="e">
        <f>VLOOKUP('Ctrl+V'!I680,DATA!$G$1:$H$601,2,0)</f>
        <v>#N/A</v>
      </c>
      <c r="J705" s="9">
        <f>IF('Ctrl+V'!P680=1,'Ctrl+V'!$J680:$L681,0)</f>
        <v>0</v>
      </c>
      <c r="K705" s="9">
        <f>IF('Ctrl+V'!P680=1,'Ctrl+V'!$K680:$L681,0)</f>
        <v>0</v>
      </c>
      <c r="L705">
        <f>IF('Ctrl+V'!P680=1,'Ctrl+V'!$L680:$L681,0)</f>
        <v>0</v>
      </c>
      <c r="M705">
        <f>IF('Ctrl+V'!P680=1,'Ctrl+V'!$M680:$M681,0)</f>
        <v>0</v>
      </c>
      <c r="N705">
        <f>IF('Ctrl+V'!P680=1,'Ctrl+V'!$N680:$N681,0)</f>
        <v>0</v>
      </c>
      <c r="O705">
        <f t="shared" si="25"/>
        <v>0</v>
      </c>
      <c r="P705" t="str">
        <f t="shared" si="26"/>
        <v/>
      </c>
      <c r="Q705" t="str">
        <f>IF(P705="","",MAX(Q$1:Q704)+1)</f>
        <v/>
      </c>
      <c r="R705">
        <f>IF('Ctrl+V'!P680=1,'Ctrl+V'!$O680:$O681,0)</f>
        <v>0</v>
      </c>
    </row>
    <row r="706" spans="1:18" x14ac:dyDescent="0.25">
      <c r="A706">
        <f>IF('Ctrl+V'!P681=1,'Ctrl+V'!$A681:$L682,0)</f>
        <v>0</v>
      </c>
      <c r="B706" t="e">
        <f>VLOOKUP('Ctrl+V'!B681,DATA!$A$1:$B$600,2,0)</f>
        <v>#N/A</v>
      </c>
      <c r="C706">
        <f>IF('Ctrl+V'!P681=1,'Ctrl+V'!C$2:L682,0)</f>
        <v>0</v>
      </c>
      <c r="D706" t="e">
        <f>VLOOKUP('Ctrl+V'!D681,DATA!$D$1:$E$600,2,0)</f>
        <v>#N/A</v>
      </c>
      <c r="E706" s="9">
        <f>IF('Ctrl+V'!P681=1,'Ctrl+V'!$E681:$L682,0)</f>
        <v>0</v>
      </c>
      <c r="F706" s="9">
        <f>IF('Ctrl+V'!P681=1,'Ctrl+V'!$F681:$L682,0)</f>
        <v>0</v>
      </c>
      <c r="G706">
        <f>IF('Ctrl+V'!P681=1,'Ctrl+V'!$G681:$L682,0)</f>
        <v>0</v>
      </c>
      <c r="H706">
        <f>IF('Ctrl+V'!P681=1,'Ctrl+V'!$H681:$L682,0)</f>
        <v>0</v>
      </c>
      <c r="I706" t="e">
        <f>VLOOKUP('Ctrl+V'!I681,DATA!$G$1:$H$601,2,0)</f>
        <v>#N/A</v>
      </c>
      <c r="J706" s="9">
        <f>IF('Ctrl+V'!P681=1,'Ctrl+V'!$J681:$L682,0)</f>
        <v>0</v>
      </c>
      <c r="K706" s="9">
        <f>IF('Ctrl+V'!P681=1,'Ctrl+V'!$K681:$L682,0)</f>
        <v>0</v>
      </c>
      <c r="L706">
        <f>IF('Ctrl+V'!P681=1,'Ctrl+V'!$L681:$L682,0)</f>
        <v>0</v>
      </c>
      <c r="M706">
        <f>IF('Ctrl+V'!P681=1,'Ctrl+V'!$M681:$M682,0)</f>
        <v>0</v>
      </c>
      <c r="N706">
        <f>IF('Ctrl+V'!P681=1,'Ctrl+V'!$N681:$N682,0)</f>
        <v>0</v>
      </c>
      <c r="O706">
        <f t="shared" si="25"/>
        <v>0</v>
      </c>
      <c r="P706" t="str">
        <f t="shared" si="26"/>
        <v/>
      </c>
      <c r="Q706" t="str">
        <f>IF(P706="","",MAX(Q$1:Q705)+1)</f>
        <v/>
      </c>
      <c r="R706">
        <f>IF('Ctrl+V'!P681=1,'Ctrl+V'!$O681:$O682,0)</f>
        <v>0</v>
      </c>
    </row>
    <row r="707" spans="1:18" x14ac:dyDescent="0.25">
      <c r="A707">
        <f>IF('Ctrl+V'!P682=1,'Ctrl+V'!$A682:$L683,0)</f>
        <v>0</v>
      </c>
      <c r="B707" t="e">
        <f>VLOOKUP('Ctrl+V'!B682,DATA!$A$1:$B$600,2,0)</f>
        <v>#N/A</v>
      </c>
      <c r="C707">
        <f>IF('Ctrl+V'!P682=1,'Ctrl+V'!C$2:L683,0)</f>
        <v>0</v>
      </c>
      <c r="D707" t="e">
        <f>VLOOKUP('Ctrl+V'!D682,DATA!$D$1:$E$600,2,0)</f>
        <v>#N/A</v>
      </c>
      <c r="E707" s="9">
        <f>IF('Ctrl+V'!P682=1,'Ctrl+V'!$E682:$L683,0)</f>
        <v>0</v>
      </c>
      <c r="F707" s="9">
        <f>IF('Ctrl+V'!P682=1,'Ctrl+V'!$F682:$L683,0)</f>
        <v>0</v>
      </c>
      <c r="G707">
        <f>IF('Ctrl+V'!P682=1,'Ctrl+V'!$G682:$L683,0)</f>
        <v>0</v>
      </c>
      <c r="H707">
        <f>IF('Ctrl+V'!P682=1,'Ctrl+V'!$H682:$L683,0)</f>
        <v>0</v>
      </c>
      <c r="I707" t="e">
        <f>VLOOKUP('Ctrl+V'!I682,DATA!$G$1:$H$601,2,0)</f>
        <v>#N/A</v>
      </c>
      <c r="J707" s="9">
        <f>IF('Ctrl+V'!P682=1,'Ctrl+V'!$J682:$L683,0)</f>
        <v>0</v>
      </c>
      <c r="K707" s="9">
        <f>IF('Ctrl+V'!P682=1,'Ctrl+V'!$K682:$L683,0)</f>
        <v>0</v>
      </c>
      <c r="L707">
        <f>IF('Ctrl+V'!P682=1,'Ctrl+V'!$L682:$L683,0)</f>
        <v>0</v>
      </c>
      <c r="M707">
        <f>IF('Ctrl+V'!P682=1,'Ctrl+V'!$M682:$M683,0)</f>
        <v>0</v>
      </c>
      <c r="N707">
        <f>IF('Ctrl+V'!P682=1,'Ctrl+V'!$N682:$N683,0)</f>
        <v>0</v>
      </c>
      <c r="O707">
        <f t="shared" si="25"/>
        <v>0</v>
      </c>
      <c r="P707" t="str">
        <f t="shared" si="26"/>
        <v/>
      </c>
      <c r="Q707" t="str">
        <f>IF(P707="","",MAX(Q$1:Q706)+1)</f>
        <v/>
      </c>
      <c r="R707">
        <f>IF('Ctrl+V'!P682=1,'Ctrl+V'!$O682:$O683,0)</f>
        <v>0</v>
      </c>
    </row>
    <row r="708" spans="1:18" x14ac:dyDescent="0.25">
      <c r="A708">
        <f>IF('Ctrl+V'!P683=1,'Ctrl+V'!$A683:$L684,0)</f>
        <v>0</v>
      </c>
      <c r="B708" t="e">
        <f>VLOOKUP('Ctrl+V'!B683,DATA!$A$1:$B$600,2,0)</f>
        <v>#N/A</v>
      </c>
      <c r="C708">
        <f>IF('Ctrl+V'!P683=1,'Ctrl+V'!C$2:L684,0)</f>
        <v>0</v>
      </c>
      <c r="D708" t="e">
        <f>VLOOKUP('Ctrl+V'!D683,DATA!$D$1:$E$600,2,0)</f>
        <v>#N/A</v>
      </c>
      <c r="E708" s="9">
        <f>IF('Ctrl+V'!P683=1,'Ctrl+V'!$E683:$L684,0)</f>
        <v>0</v>
      </c>
      <c r="F708" s="9">
        <f>IF('Ctrl+V'!P683=1,'Ctrl+V'!$F683:$L684,0)</f>
        <v>0</v>
      </c>
      <c r="G708">
        <f>IF('Ctrl+V'!P683=1,'Ctrl+V'!$G683:$L684,0)</f>
        <v>0</v>
      </c>
      <c r="H708">
        <f>IF('Ctrl+V'!P683=1,'Ctrl+V'!$H683:$L684,0)</f>
        <v>0</v>
      </c>
      <c r="I708" t="e">
        <f>VLOOKUP('Ctrl+V'!I683,DATA!$G$1:$H$601,2,0)</f>
        <v>#N/A</v>
      </c>
      <c r="J708" s="9">
        <f>IF('Ctrl+V'!P683=1,'Ctrl+V'!$J683:$L684,0)</f>
        <v>0</v>
      </c>
      <c r="K708" s="9">
        <f>IF('Ctrl+V'!P683=1,'Ctrl+V'!$K683:$L684,0)</f>
        <v>0</v>
      </c>
      <c r="L708">
        <f>IF('Ctrl+V'!P683=1,'Ctrl+V'!$L683:$L684,0)</f>
        <v>0</v>
      </c>
      <c r="M708">
        <f>IF('Ctrl+V'!P683=1,'Ctrl+V'!$M683:$M684,0)</f>
        <v>0</v>
      </c>
      <c r="N708">
        <f>IF('Ctrl+V'!P683=1,'Ctrl+V'!$N683:$N684,0)</f>
        <v>0</v>
      </c>
      <c r="O708">
        <f t="shared" ref="O708:O745" si="27">IF(A708&gt;0,1,0)</f>
        <v>0</v>
      </c>
      <c r="P708" t="str">
        <f t="shared" ref="P708:P745" si="28">IF(O708=0,"",O708)</f>
        <v/>
      </c>
      <c r="Q708" t="str">
        <f>IF(P708="","",MAX(Q$1:Q707)+1)</f>
        <v/>
      </c>
      <c r="R708">
        <f>IF('Ctrl+V'!P683=1,'Ctrl+V'!$O683:$O684,0)</f>
        <v>0</v>
      </c>
    </row>
    <row r="709" spans="1:18" x14ac:dyDescent="0.25">
      <c r="A709">
        <f>IF('Ctrl+V'!P684=1,'Ctrl+V'!$A684:$L685,0)</f>
        <v>0</v>
      </c>
      <c r="B709" t="e">
        <f>VLOOKUP('Ctrl+V'!B684,DATA!$A$1:$B$600,2,0)</f>
        <v>#N/A</v>
      </c>
      <c r="C709">
        <f>IF('Ctrl+V'!P684=1,'Ctrl+V'!C$2:L685,0)</f>
        <v>0</v>
      </c>
      <c r="D709" t="e">
        <f>VLOOKUP('Ctrl+V'!D684,DATA!$D$1:$E$600,2,0)</f>
        <v>#N/A</v>
      </c>
      <c r="E709" s="9">
        <f>IF('Ctrl+V'!P684=1,'Ctrl+V'!$E684:$L685,0)</f>
        <v>0</v>
      </c>
      <c r="F709" s="9">
        <f>IF('Ctrl+V'!P684=1,'Ctrl+V'!$F684:$L685,0)</f>
        <v>0</v>
      </c>
      <c r="G709">
        <f>IF('Ctrl+V'!P684=1,'Ctrl+V'!$G684:$L685,0)</f>
        <v>0</v>
      </c>
      <c r="H709">
        <f>IF('Ctrl+V'!P684=1,'Ctrl+V'!$H684:$L685,0)</f>
        <v>0</v>
      </c>
      <c r="I709" t="e">
        <f>VLOOKUP('Ctrl+V'!I684,DATA!$G$1:$H$601,2,0)</f>
        <v>#N/A</v>
      </c>
      <c r="J709" s="9">
        <f>IF('Ctrl+V'!P684=1,'Ctrl+V'!$J684:$L685,0)</f>
        <v>0</v>
      </c>
      <c r="K709" s="9">
        <f>IF('Ctrl+V'!P684=1,'Ctrl+V'!$K684:$L685,0)</f>
        <v>0</v>
      </c>
      <c r="L709">
        <f>IF('Ctrl+V'!P684=1,'Ctrl+V'!$L684:$L685,0)</f>
        <v>0</v>
      </c>
      <c r="M709">
        <f>IF('Ctrl+V'!P684=1,'Ctrl+V'!$M684:$M685,0)</f>
        <v>0</v>
      </c>
      <c r="N709">
        <f>IF('Ctrl+V'!P684=1,'Ctrl+V'!$N684:$N685,0)</f>
        <v>0</v>
      </c>
      <c r="O709">
        <f t="shared" si="27"/>
        <v>0</v>
      </c>
      <c r="P709" t="str">
        <f t="shared" si="28"/>
        <v/>
      </c>
      <c r="Q709" t="str">
        <f>IF(P709="","",MAX(Q$1:Q708)+1)</f>
        <v/>
      </c>
      <c r="R709">
        <f>IF('Ctrl+V'!P684=1,'Ctrl+V'!$O684:$O685,0)</f>
        <v>0</v>
      </c>
    </row>
    <row r="710" spans="1:18" x14ac:dyDescent="0.25">
      <c r="A710">
        <f>IF('Ctrl+V'!P685=1,'Ctrl+V'!$A685:$L686,0)</f>
        <v>0</v>
      </c>
      <c r="B710" t="e">
        <f>VLOOKUP('Ctrl+V'!B685,DATA!$A$1:$B$600,2,0)</f>
        <v>#N/A</v>
      </c>
      <c r="C710">
        <f>IF('Ctrl+V'!P685=1,'Ctrl+V'!C$2:L686,0)</f>
        <v>0</v>
      </c>
      <c r="D710" t="e">
        <f>VLOOKUP('Ctrl+V'!D685,DATA!$D$1:$E$600,2,0)</f>
        <v>#N/A</v>
      </c>
      <c r="E710" s="9">
        <f>IF('Ctrl+V'!P685=1,'Ctrl+V'!$E685:$L686,0)</f>
        <v>0</v>
      </c>
      <c r="F710" s="9">
        <f>IF('Ctrl+V'!P685=1,'Ctrl+V'!$F685:$L686,0)</f>
        <v>0</v>
      </c>
      <c r="G710">
        <f>IF('Ctrl+V'!P685=1,'Ctrl+V'!$G685:$L686,0)</f>
        <v>0</v>
      </c>
      <c r="H710">
        <f>IF('Ctrl+V'!P685=1,'Ctrl+V'!$H685:$L686,0)</f>
        <v>0</v>
      </c>
      <c r="I710" t="e">
        <f>VLOOKUP('Ctrl+V'!I685,DATA!$G$1:$H$601,2,0)</f>
        <v>#N/A</v>
      </c>
      <c r="J710" s="9">
        <f>IF('Ctrl+V'!P685=1,'Ctrl+V'!$J685:$L686,0)</f>
        <v>0</v>
      </c>
      <c r="K710" s="9">
        <f>IF('Ctrl+V'!P685=1,'Ctrl+V'!$K685:$L686,0)</f>
        <v>0</v>
      </c>
      <c r="L710">
        <f>IF('Ctrl+V'!P685=1,'Ctrl+V'!$L685:$L686,0)</f>
        <v>0</v>
      </c>
      <c r="M710">
        <f>IF('Ctrl+V'!P685=1,'Ctrl+V'!$M685:$M686,0)</f>
        <v>0</v>
      </c>
      <c r="N710">
        <f>IF('Ctrl+V'!P685=1,'Ctrl+V'!$N685:$N686,0)</f>
        <v>0</v>
      </c>
      <c r="O710">
        <f t="shared" si="27"/>
        <v>0</v>
      </c>
      <c r="P710" t="str">
        <f t="shared" si="28"/>
        <v/>
      </c>
      <c r="Q710" t="str">
        <f>IF(P710="","",MAX(Q$1:Q709)+1)</f>
        <v/>
      </c>
      <c r="R710">
        <f>IF('Ctrl+V'!P685=1,'Ctrl+V'!$O685:$O686,0)</f>
        <v>0</v>
      </c>
    </row>
    <row r="711" spans="1:18" x14ac:dyDescent="0.25">
      <c r="A711">
        <f>IF('Ctrl+V'!P686=1,'Ctrl+V'!$A686:$L687,0)</f>
        <v>0</v>
      </c>
      <c r="B711" t="e">
        <f>VLOOKUP('Ctrl+V'!B686,DATA!$A$1:$B$600,2,0)</f>
        <v>#N/A</v>
      </c>
      <c r="C711">
        <f>IF('Ctrl+V'!P686=1,'Ctrl+V'!C$2:L687,0)</f>
        <v>0</v>
      </c>
      <c r="D711" t="e">
        <f>VLOOKUP('Ctrl+V'!D686,DATA!$D$1:$E$600,2,0)</f>
        <v>#N/A</v>
      </c>
      <c r="E711" s="9">
        <f>IF('Ctrl+V'!P686=1,'Ctrl+V'!$E686:$L687,0)</f>
        <v>0</v>
      </c>
      <c r="F711" s="9">
        <f>IF('Ctrl+V'!P686=1,'Ctrl+V'!$F686:$L687,0)</f>
        <v>0</v>
      </c>
      <c r="G711">
        <f>IF('Ctrl+V'!P686=1,'Ctrl+V'!$G686:$L687,0)</f>
        <v>0</v>
      </c>
      <c r="H711">
        <f>IF('Ctrl+V'!P686=1,'Ctrl+V'!$H686:$L687,0)</f>
        <v>0</v>
      </c>
      <c r="I711" t="e">
        <f>VLOOKUP('Ctrl+V'!I686,DATA!$G$1:$H$601,2,0)</f>
        <v>#N/A</v>
      </c>
      <c r="J711" s="9">
        <f>IF('Ctrl+V'!P686=1,'Ctrl+V'!$J686:$L687,0)</f>
        <v>0</v>
      </c>
      <c r="K711" s="9">
        <f>IF('Ctrl+V'!P686=1,'Ctrl+V'!$K686:$L687,0)</f>
        <v>0</v>
      </c>
      <c r="L711">
        <f>IF('Ctrl+V'!P686=1,'Ctrl+V'!$L686:$L687,0)</f>
        <v>0</v>
      </c>
      <c r="M711">
        <f>IF('Ctrl+V'!P686=1,'Ctrl+V'!$M686:$M687,0)</f>
        <v>0</v>
      </c>
      <c r="N711">
        <f>IF('Ctrl+V'!P686=1,'Ctrl+V'!$N686:$N687,0)</f>
        <v>0</v>
      </c>
      <c r="O711">
        <f t="shared" si="27"/>
        <v>0</v>
      </c>
      <c r="P711" t="str">
        <f t="shared" si="28"/>
        <v/>
      </c>
      <c r="Q711" t="str">
        <f>IF(P711="","",MAX(Q$1:Q710)+1)</f>
        <v/>
      </c>
      <c r="R711">
        <f>IF('Ctrl+V'!P686=1,'Ctrl+V'!$O686:$O687,0)</f>
        <v>0</v>
      </c>
    </row>
    <row r="712" spans="1:18" x14ac:dyDescent="0.25">
      <c r="A712">
        <f>IF('Ctrl+V'!P687=1,'Ctrl+V'!$A687:$L688,0)</f>
        <v>0</v>
      </c>
      <c r="B712" t="e">
        <f>VLOOKUP('Ctrl+V'!B687,DATA!$A$1:$B$600,2,0)</f>
        <v>#N/A</v>
      </c>
      <c r="C712">
        <f>IF('Ctrl+V'!P687=1,'Ctrl+V'!C$2:L688,0)</f>
        <v>0</v>
      </c>
      <c r="D712" t="e">
        <f>VLOOKUP('Ctrl+V'!D687,DATA!$D$1:$E$600,2,0)</f>
        <v>#N/A</v>
      </c>
      <c r="E712" s="9">
        <f>IF('Ctrl+V'!P687=1,'Ctrl+V'!$E687:$L688,0)</f>
        <v>0</v>
      </c>
      <c r="F712" s="9">
        <f>IF('Ctrl+V'!P687=1,'Ctrl+V'!$F687:$L688,0)</f>
        <v>0</v>
      </c>
      <c r="G712">
        <f>IF('Ctrl+V'!P687=1,'Ctrl+V'!$G687:$L688,0)</f>
        <v>0</v>
      </c>
      <c r="H712">
        <f>IF('Ctrl+V'!P687=1,'Ctrl+V'!$H687:$L688,0)</f>
        <v>0</v>
      </c>
      <c r="I712" t="e">
        <f>VLOOKUP('Ctrl+V'!I687,DATA!$G$1:$H$601,2,0)</f>
        <v>#N/A</v>
      </c>
      <c r="J712" s="9">
        <f>IF('Ctrl+V'!P687=1,'Ctrl+V'!$J687:$L688,0)</f>
        <v>0</v>
      </c>
      <c r="K712" s="9">
        <f>IF('Ctrl+V'!P687=1,'Ctrl+V'!$K687:$L688,0)</f>
        <v>0</v>
      </c>
      <c r="L712">
        <f>IF('Ctrl+V'!P687=1,'Ctrl+V'!$L687:$L688,0)</f>
        <v>0</v>
      </c>
      <c r="M712">
        <f>IF('Ctrl+V'!P687=1,'Ctrl+V'!$M687:$M688,0)</f>
        <v>0</v>
      </c>
      <c r="N712">
        <f>IF('Ctrl+V'!P687=1,'Ctrl+V'!$N687:$N688,0)</f>
        <v>0</v>
      </c>
      <c r="O712">
        <f t="shared" si="27"/>
        <v>0</v>
      </c>
      <c r="P712" t="str">
        <f t="shared" si="28"/>
        <v/>
      </c>
      <c r="Q712" t="str">
        <f>IF(P712="","",MAX(Q$1:Q711)+1)</f>
        <v/>
      </c>
      <c r="R712">
        <f>IF('Ctrl+V'!P687=1,'Ctrl+V'!$O687:$O688,0)</f>
        <v>0</v>
      </c>
    </row>
    <row r="713" spans="1:18" x14ac:dyDescent="0.25">
      <c r="A713">
        <f>IF('Ctrl+V'!P688=1,'Ctrl+V'!$A688:$L689,0)</f>
        <v>0</v>
      </c>
      <c r="B713" t="e">
        <f>VLOOKUP('Ctrl+V'!B688,DATA!$A$1:$B$600,2,0)</f>
        <v>#N/A</v>
      </c>
      <c r="C713">
        <f>IF('Ctrl+V'!P688=1,'Ctrl+V'!C$2:L689,0)</f>
        <v>0</v>
      </c>
      <c r="D713" t="e">
        <f>VLOOKUP('Ctrl+V'!D688,DATA!$D$1:$E$600,2,0)</f>
        <v>#N/A</v>
      </c>
      <c r="E713" s="9">
        <f>IF('Ctrl+V'!P688=1,'Ctrl+V'!$E688:$L689,0)</f>
        <v>0</v>
      </c>
      <c r="F713" s="9">
        <f>IF('Ctrl+V'!P688=1,'Ctrl+V'!$F688:$L689,0)</f>
        <v>0</v>
      </c>
      <c r="G713">
        <f>IF('Ctrl+V'!P688=1,'Ctrl+V'!$G688:$L689,0)</f>
        <v>0</v>
      </c>
      <c r="H713">
        <f>IF('Ctrl+V'!P688=1,'Ctrl+V'!$H688:$L689,0)</f>
        <v>0</v>
      </c>
      <c r="I713" t="e">
        <f>VLOOKUP('Ctrl+V'!I688,DATA!$G$1:$H$601,2,0)</f>
        <v>#N/A</v>
      </c>
      <c r="J713" s="9">
        <f>IF('Ctrl+V'!P688=1,'Ctrl+V'!$J688:$L689,0)</f>
        <v>0</v>
      </c>
      <c r="K713" s="9">
        <f>IF('Ctrl+V'!P688=1,'Ctrl+V'!$K688:$L689,0)</f>
        <v>0</v>
      </c>
      <c r="L713">
        <f>IF('Ctrl+V'!P688=1,'Ctrl+V'!$L688:$L689,0)</f>
        <v>0</v>
      </c>
      <c r="M713">
        <f>IF('Ctrl+V'!P688=1,'Ctrl+V'!$M688:$M689,0)</f>
        <v>0</v>
      </c>
      <c r="N713">
        <f>IF('Ctrl+V'!P688=1,'Ctrl+V'!$N688:$N689,0)</f>
        <v>0</v>
      </c>
      <c r="O713">
        <f t="shared" si="27"/>
        <v>0</v>
      </c>
      <c r="P713" t="str">
        <f t="shared" si="28"/>
        <v/>
      </c>
      <c r="Q713" t="str">
        <f>IF(P713="","",MAX(Q$1:Q712)+1)</f>
        <v/>
      </c>
      <c r="R713">
        <f>IF('Ctrl+V'!P688=1,'Ctrl+V'!$O688:$O689,0)</f>
        <v>0</v>
      </c>
    </row>
    <row r="714" spans="1:18" x14ac:dyDescent="0.25">
      <c r="A714">
        <f>IF('Ctrl+V'!P689=1,'Ctrl+V'!$A689:$L690,0)</f>
        <v>0</v>
      </c>
      <c r="B714" t="e">
        <f>VLOOKUP('Ctrl+V'!B689,DATA!$A$1:$B$600,2,0)</f>
        <v>#N/A</v>
      </c>
      <c r="C714">
        <f>IF('Ctrl+V'!P689=1,'Ctrl+V'!C$2:L690,0)</f>
        <v>0</v>
      </c>
      <c r="D714" t="e">
        <f>VLOOKUP('Ctrl+V'!D689,DATA!$D$1:$E$600,2,0)</f>
        <v>#N/A</v>
      </c>
      <c r="E714" s="9">
        <f>IF('Ctrl+V'!P689=1,'Ctrl+V'!$E689:$L690,0)</f>
        <v>0</v>
      </c>
      <c r="F714" s="9">
        <f>IF('Ctrl+V'!P689=1,'Ctrl+V'!$F689:$L690,0)</f>
        <v>0</v>
      </c>
      <c r="G714">
        <f>IF('Ctrl+V'!P689=1,'Ctrl+V'!$G689:$L690,0)</f>
        <v>0</v>
      </c>
      <c r="H714">
        <f>IF('Ctrl+V'!P689=1,'Ctrl+V'!$H689:$L690,0)</f>
        <v>0</v>
      </c>
      <c r="I714" t="e">
        <f>VLOOKUP('Ctrl+V'!I689,DATA!$G$1:$H$601,2,0)</f>
        <v>#N/A</v>
      </c>
      <c r="J714" s="9">
        <f>IF('Ctrl+V'!P689=1,'Ctrl+V'!$J689:$L690,0)</f>
        <v>0</v>
      </c>
      <c r="K714" s="9">
        <f>IF('Ctrl+V'!P689=1,'Ctrl+V'!$K689:$L690,0)</f>
        <v>0</v>
      </c>
      <c r="L714">
        <f>IF('Ctrl+V'!P689=1,'Ctrl+V'!$L689:$L690,0)</f>
        <v>0</v>
      </c>
      <c r="M714">
        <f>IF('Ctrl+V'!P689=1,'Ctrl+V'!$M689:$M690,0)</f>
        <v>0</v>
      </c>
      <c r="N714">
        <f>IF('Ctrl+V'!P689=1,'Ctrl+V'!$N689:$N690,0)</f>
        <v>0</v>
      </c>
      <c r="O714">
        <f t="shared" si="27"/>
        <v>0</v>
      </c>
      <c r="P714" t="str">
        <f t="shared" si="28"/>
        <v/>
      </c>
      <c r="Q714" t="str">
        <f>IF(P714="","",MAX(Q$1:Q713)+1)</f>
        <v/>
      </c>
      <c r="R714">
        <f>IF('Ctrl+V'!P689=1,'Ctrl+V'!$O689:$O690,0)</f>
        <v>0</v>
      </c>
    </row>
    <row r="715" spans="1:18" x14ac:dyDescent="0.25">
      <c r="A715">
        <f>IF('Ctrl+V'!P690=1,'Ctrl+V'!$A690:$L691,0)</f>
        <v>0</v>
      </c>
      <c r="B715" t="e">
        <f>VLOOKUP('Ctrl+V'!B690,DATA!$A$1:$B$600,2,0)</f>
        <v>#N/A</v>
      </c>
      <c r="C715">
        <f>IF('Ctrl+V'!P690=1,'Ctrl+V'!C$2:L691,0)</f>
        <v>0</v>
      </c>
      <c r="D715" t="e">
        <f>VLOOKUP('Ctrl+V'!D690,DATA!$D$1:$E$600,2,0)</f>
        <v>#N/A</v>
      </c>
      <c r="E715" s="9">
        <f>IF('Ctrl+V'!P690=1,'Ctrl+V'!$E690:$L691,0)</f>
        <v>0</v>
      </c>
      <c r="F715" s="9">
        <f>IF('Ctrl+V'!P690=1,'Ctrl+V'!$F690:$L691,0)</f>
        <v>0</v>
      </c>
      <c r="G715">
        <f>IF('Ctrl+V'!P690=1,'Ctrl+V'!$G690:$L691,0)</f>
        <v>0</v>
      </c>
      <c r="H715">
        <f>IF('Ctrl+V'!P690=1,'Ctrl+V'!$H690:$L691,0)</f>
        <v>0</v>
      </c>
      <c r="I715" t="e">
        <f>VLOOKUP('Ctrl+V'!I690,DATA!$G$1:$H$601,2,0)</f>
        <v>#N/A</v>
      </c>
      <c r="J715" s="9">
        <f>IF('Ctrl+V'!P690=1,'Ctrl+V'!$J690:$L691,0)</f>
        <v>0</v>
      </c>
      <c r="K715" s="9">
        <f>IF('Ctrl+V'!P690=1,'Ctrl+V'!$K690:$L691,0)</f>
        <v>0</v>
      </c>
      <c r="L715">
        <f>IF('Ctrl+V'!P690=1,'Ctrl+V'!$L690:$L691,0)</f>
        <v>0</v>
      </c>
      <c r="M715">
        <f>IF('Ctrl+V'!P690=1,'Ctrl+V'!$M690:$M691,0)</f>
        <v>0</v>
      </c>
      <c r="N715">
        <f>IF('Ctrl+V'!P690=1,'Ctrl+V'!$N690:$N691,0)</f>
        <v>0</v>
      </c>
      <c r="O715">
        <f t="shared" si="27"/>
        <v>0</v>
      </c>
      <c r="P715" t="str">
        <f t="shared" si="28"/>
        <v/>
      </c>
      <c r="Q715" t="str">
        <f>IF(P715="","",MAX(Q$1:Q714)+1)</f>
        <v/>
      </c>
      <c r="R715">
        <f>IF('Ctrl+V'!P690=1,'Ctrl+V'!$O690:$O691,0)</f>
        <v>0</v>
      </c>
    </row>
    <row r="716" spans="1:18" x14ac:dyDescent="0.25">
      <c r="A716">
        <f>IF('Ctrl+V'!P691=1,'Ctrl+V'!$A691:$L692,0)</f>
        <v>0</v>
      </c>
      <c r="B716" t="e">
        <f>VLOOKUP('Ctrl+V'!B691,DATA!$A$1:$B$600,2,0)</f>
        <v>#N/A</v>
      </c>
      <c r="C716">
        <f>IF('Ctrl+V'!P691=1,'Ctrl+V'!C$2:L692,0)</f>
        <v>0</v>
      </c>
      <c r="D716" t="e">
        <f>VLOOKUP('Ctrl+V'!D691,DATA!$D$1:$E$600,2,0)</f>
        <v>#N/A</v>
      </c>
      <c r="E716" s="9">
        <f>IF('Ctrl+V'!P691=1,'Ctrl+V'!$E691:$L692,0)</f>
        <v>0</v>
      </c>
      <c r="F716" s="9">
        <f>IF('Ctrl+V'!P691=1,'Ctrl+V'!$F691:$L692,0)</f>
        <v>0</v>
      </c>
      <c r="G716">
        <f>IF('Ctrl+V'!P691=1,'Ctrl+V'!$G691:$L692,0)</f>
        <v>0</v>
      </c>
      <c r="H716">
        <f>IF('Ctrl+V'!P691=1,'Ctrl+V'!$H691:$L692,0)</f>
        <v>0</v>
      </c>
      <c r="I716" t="e">
        <f>VLOOKUP('Ctrl+V'!I691,DATA!$G$1:$H$601,2,0)</f>
        <v>#N/A</v>
      </c>
      <c r="J716" s="9">
        <f>IF('Ctrl+V'!P691=1,'Ctrl+V'!$J691:$L692,0)</f>
        <v>0</v>
      </c>
      <c r="K716" s="9">
        <f>IF('Ctrl+V'!P691=1,'Ctrl+V'!$K691:$L692,0)</f>
        <v>0</v>
      </c>
      <c r="L716">
        <f>IF('Ctrl+V'!P691=1,'Ctrl+V'!$L691:$L692,0)</f>
        <v>0</v>
      </c>
      <c r="M716">
        <f>IF('Ctrl+V'!P691=1,'Ctrl+V'!$M691:$M692,0)</f>
        <v>0</v>
      </c>
      <c r="N716">
        <f>IF('Ctrl+V'!P691=1,'Ctrl+V'!$N691:$N692,0)</f>
        <v>0</v>
      </c>
      <c r="O716">
        <f t="shared" si="27"/>
        <v>0</v>
      </c>
      <c r="P716" t="str">
        <f t="shared" si="28"/>
        <v/>
      </c>
      <c r="Q716" t="str">
        <f>IF(P716="","",MAX(Q$1:Q715)+1)</f>
        <v/>
      </c>
      <c r="R716">
        <f>IF('Ctrl+V'!P691=1,'Ctrl+V'!$O691:$O692,0)</f>
        <v>0</v>
      </c>
    </row>
    <row r="717" spans="1:18" x14ac:dyDescent="0.25">
      <c r="A717">
        <f>IF('Ctrl+V'!P692=1,'Ctrl+V'!$A692:$L693,0)</f>
        <v>0</v>
      </c>
      <c r="B717" t="e">
        <f>VLOOKUP('Ctrl+V'!B692,DATA!$A$1:$B$600,2,0)</f>
        <v>#N/A</v>
      </c>
      <c r="C717">
        <f>IF('Ctrl+V'!P692=1,'Ctrl+V'!C$2:L693,0)</f>
        <v>0</v>
      </c>
      <c r="D717" t="e">
        <f>VLOOKUP('Ctrl+V'!D692,DATA!$D$1:$E$600,2,0)</f>
        <v>#N/A</v>
      </c>
      <c r="E717" s="9">
        <f>IF('Ctrl+V'!P692=1,'Ctrl+V'!$E692:$L693,0)</f>
        <v>0</v>
      </c>
      <c r="F717" s="9">
        <f>IF('Ctrl+V'!P692=1,'Ctrl+V'!$F692:$L693,0)</f>
        <v>0</v>
      </c>
      <c r="G717">
        <f>IF('Ctrl+V'!P692=1,'Ctrl+V'!$G692:$L693,0)</f>
        <v>0</v>
      </c>
      <c r="H717">
        <f>IF('Ctrl+V'!P692=1,'Ctrl+V'!$H692:$L693,0)</f>
        <v>0</v>
      </c>
      <c r="I717" t="e">
        <f>VLOOKUP('Ctrl+V'!I692,DATA!$G$1:$H$601,2,0)</f>
        <v>#N/A</v>
      </c>
      <c r="J717" s="9">
        <f>IF('Ctrl+V'!P692=1,'Ctrl+V'!$J692:$L693,0)</f>
        <v>0</v>
      </c>
      <c r="K717" s="9">
        <f>IF('Ctrl+V'!P692=1,'Ctrl+V'!$K692:$L693,0)</f>
        <v>0</v>
      </c>
      <c r="L717">
        <f>IF('Ctrl+V'!P692=1,'Ctrl+V'!$L692:$L693,0)</f>
        <v>0</v>
      </c>
      <c r="M717">
        <f>IF('Ctrl+V'!P692=1,'Ctrl+V'!$M692:$M693,0)</f>
        <v>0</v>
      </c>
      <c r="N717">
        <f>IF('Ctrl+V'!P692=1,'Ctrl+V'!$N692:$N693,0)</f>
        <v>0</v>
      </c>
      <c r="O717">
        <f t="shared" si="27"/>
        <v>0</v>
      </c>
      <c r="P717" t="str">
        <f t="shared" si="28"/>
        <v/>
      </c>
      <c r="Q717" t="str">
        <f>IF(P717="","",MAX(Q$1:Q716)+1)</f>
        <v/>
      </c>
      <c r="R717">
        <f>IF('Ctrl+V'!P692=1,'Ctrl+V'!$O692:$O693,0)</f>
        <v>0</v>
      </c>
    </row>
    <row r="718" spans="1:18" x14ac:dyDescent="0.25">
      <c r="A718">
        <f>IF('Ctrl+V'!P693=1,'Ctrl+V'!$A693:$L694,0)</f>
        <v>0</v>
      </c>
      <c r="B718" t="e">
        <f>VLOOKUP('Ctrl+V'!B693,DATA!$A$1:$B$600,2,0)</f>
        <v>#N/A</v>
      </c>
      <c r="C718">
        <f>IF('Ctrl+V'!P693=1,'Ctrl+V'!C$2:L694,0)</f>
        <v>0</v>
      </c>
      <c r="D718" t="e">
        <f>VLOOKUP('Ctrl+V'!D693,DATA!$D$1:$E$600,2,0)</f>
        <v>#N/A</v>
      </c>
      <c r="E718" s="9">
        <f>IF('Ctrl+V'!P693=1,'Ctrl+V'!$E693:$L694,0)</f>
        <v>0</v>
      </c>
      <c r="F718" s="9">
        <f>IF('Ctrl+V'!P693=1,'Ctrl+V'!$F693:$L694,0)</f>
        <v>0</v>
      </c>
      <c r="G718">
        <f>IF('Ctrl+V'!P693=1,'Ctrl+V'!$G693:$L694,0)</f>
        <v>0</v>
      </c>
      <c r="H718">
        <f>IF('Ctrl+V'!P693=1,'Ctrl+V'!$H693:$L694,0)</f>
        <v>0</v>
      </c>
      <c r="I718" t="e">
        <f>VLOOKUP('Ctrl+V'!I693,DATA!$G$1:$H$601,2,0)</f>
        <v>#N/A</v>
      </c>
      <c r="J718" s="9">
        <f>IF('Ctrl+V'!P693=1,'Ctrl+V'!$J693:$L694,0)</f>
        <v>0</v>
      </c>
      <c r="K718" s="9">
        <f>IF('Ctrl+V'!P693=1,'Ctrl+V'!$K693:$L694,0)</f>
        <v>0</v>
      </c>
      <c r="L718">
        <f>IF('Ctrl+V'!P693=1,'Ctrl+V'!$L693:$L694,0)</f>
        <v>0</v>
      </c>
      <c r="M718">
        <f>IF('Ctrl+V'!P693=1,'Ctrl+V'!$M693:$M694,0)</f>
        <v>0</v>
      </c>
      <c r="N718">
        <f>IF('Ctrl+V'!P693=1,'Ctrl+V'!$N693:$N694,0)</f>
        <v>0</v>
      </c>
      <c r="O718">
        <f t="shared" si="27"/>
        <v>0</v>
      </c>
      <c r="P718" t="str">
        <f t="shared" si="28"/>
        <v/>
      </c>
      <c r="Q718" t="str">
        <f>IF(P718="","",MAX(Q$1:Q717)+1)</f>
        <v/>
      </c>
      <c r="R718">
        <f>IF('Ctrl+V'!P693=1,'Ctrl+V'!$O693:$O694,0)</f>
        <v>0</v>
      </c>
    </row>
    <row r="719" spans="1:18" x14ac:dyDescent="0.25">
      <c r="A719">
        <f>IF('Ctrl+V'!P694=1,'Ctrl+V'!$A694:$L695,0)</f>
        <v>0</v>
      </c>
      <c r="B719" t="e">
        <f>VLOOKUP('Ctrl+V'!B694,DATA!$A$1:$B$600,2,0)</f>
        <v>#N/A</v>
      </c>
      <c r="C719">
        <f>IF('Ctrl+V'!P694=1,'Ctrl+V'!C$2:L695,0)</f>
        <v>0</v>
      </c>
      <c r="D719" t="e">
        <f>VLOOKUP('Ctrl+V'!D694,DATA!$D$1:$E$600,2,0)</f>
        <v>#N/A</v>
      </c>
      <c r="E719" s="9">
        <f>IF('Ctrl+V'!P694=1,'Ctrl+V'!$E694:$L695,0)</f>
        <v>0</v>
      </c>
      <c r="F719" s="9">
        <f>IF('Ctrl+V'!P694=1,'Ctrl+V'!$F694:$L695,0)</f>
        <v>0</v>
      </c>
      <c r="G719">
        <f>IF('Ctrl+V'!P694=1,'Ctrl+V'!$G694:$L695,0)</f>
        <v>0</v>
      </c>
      <c r="H719">
        <f>IF('Ctrl+V'!P694=1,'Ctrl+V'!$H694:$L695,0)</f>
        <v>0</v>
      </c>
      <c r="I719" t="e">
        <f>VLOOKUP('Ctrl+V'!I694,DATA!$G$1:$H$601,2,0)</f>
        <v>#N/A</v>
      </c>
      <c r="J719" s="9">
        <f>IF('Ctrl+V'!P694=1,'Ctrl+V'!$J694:$L695,0)</f>
        <v>0</v>
      </c>
      <c r="K719" s="9">
        <f>IF('Ctrl+V'!P694=1,'Ctrl+V'!$K694:$L695,0)</f>
        <v>0</v>
      </c>
      <c r="L719">
        <f>IF('Ctrl+V'!P694=1,'Ctrl+V'!$L694:$L695,0)</f>
        <v>0</v>
      </c>
      <c r="M719">
        <f>IF('Ctrl+V'!P694=1,'Ctrl+V'!$M694:$M695,0)</f>
        <v>0</v>
      </c>
      <c r="N719">
        <f>IF('Ctrl+V'!P694=1,'Ctrl+V'!$N694:$N695,0)</f>
        <v>0</v>
      </c>
      <c r="O719">
        <f t="shared" si="27"/>
        <v>0</v>
      </c>
      <c r="P719" t="str">
        <f t="shared" si="28"/>
        <v/>
      </c>
      <c r="Q719" t="str">
        <f>IF(P719="","",MAX(Q$1:Q718)+1)</f>
        <v/>
      </c>
      <c r="R719">
        <f>IF('Ctrl+V'!P694=1,'Ctrl+V'!$O694:$O695,0)</f>
        <v>0</v>
      </c>
    </row>
    <row r="720" spans="1:18" x14ac:dyDescent="0.25">
      <c r="A720">
        <f>IF('Ctrl+V'!P695=1,'Ctrl+V'!$A695:$L696,0)</f>
        <v>0</v>
      </c>
      <c r="B720" t="e">
        <f>VLOOKUP('Ctrl+V'!B695,DATA!$A$1:$B$600,2,0)</f>
        <v>#N/A</v>
      </c>
      <c r="C720">
        <f>IF('Ctrl+V'!P695=1,'Ctrl+V'!C$2:L696,0)</f>
        <v>0</v>
      </c>
      <c r="D720" t="e">
        <f>VLOOKUP('Ctrl+V'!D695,DATA!$D$1:$E$600,2,0)</f>
        <v>#N/A</v>
      </c>
      <c r="E720" s="9">
        <f>IF('Ctrl+V'!P695=1,'Ctrl+V'!$E695:$L696,0)</f>
        <v>0</v>
      </c>
      <c r="F720" s="9">
        <f>IF('Ctrl+V'!P695=1,'Ctrl+V'!$F695:$L696,0)</f>
        <v>0</v>
      </c>
      <c r="G720">
        <f>IF('Ctrl+V'!P695=1,'Ctrl+V'!$G695:$L696,0)</f>
        <v>0</v>
      </c>
      <c r="H720">
        <f>IF('Ctrl+V'!P695=1,'Ctrl+V'!$H695:$L696,0)</f>
        <v>0</v>
      </c>
      <c r="I720" t="e">
        <f>VLOOKUP('Ctrl+V'!I695,DATA!$G$1:$H$601,2,0)</f>
        <v>#N/A</v>
      </c>
      <c r="J720" s="9">
        <f>IF('Ctrl+V'!P695=1,'Ctrl+V'!$J695:$L696,0)</f>
        <v>0</v>
      </c>
      <c r="K720" s="9">
        <f>IF('Ctrl+V'!P695=1,'Ctrl+V'!$K695:$L696,0)</f>
        <v>0</v>
      </c>
      <c r="L720">
        <f>IF('Ctrl+V'!P695=1,'Ctrl+V'!$L695:$L696,0)</f>
        <v>0</v>
      </c>
      <c r="M720">
        <f>IF('Ctrl+V'!P695=1,'Ctrl+V'!$M695:$M696,0)</f>
        <v>0</v>
      </c>
      <c r="N720">
        <f>IF('Ctrl+V'!P695=1,'Ctrl+V'!$N695:$N696,0)</f>
        <v>0</v>
      </c>
      <c r="O720">
        <f t="shared" si="27"/>
        <v>0</v>
      </c>
      <c r="P720" t="str">
        <f t="shared" si="28"/>
        <v/>
      </c>
      <c r="Q720" t="str">
        <f>IF(P720="","",MAX(Q$1:Q719)+1)</f>
        <v/>
      </c>
      <c r="R720">
        <f>IF('Ctrl+V'!P695=1,'Ctrl+V'!$O695:$O696,0)</f>
        <v>0</v>
      </c>
    </row>
    <row r="721" spans="1:18" x14ac:dyDescent="0.25">
      <c r="A721">
        <f>IF('Ctrl+V'!P696=1,'Ctrl+V'!$A696:$L697,0)</f>
        <v>0</v>
      </c>
      <c r="B721" t="e">
        <f>VLOOKUP('Ctrl+V'!B696,DATA!$A$1:$B$600,2,0)</f>
        <v>#N/A</v>
      </c>
      <c r="C721">
        <f>IF('Ctrl+V'!P696=1,'Ctrl+V'!C$2:L697,0)</f>
        <v>0</v>
      </c>
      <c r="D721" t="e">
        <f>VLOOKUP('Ctrl+V'!D696,DATA!$D$1:$E$600,2,0)</f>
        <v>#N/A</v>
      </c>
      <c r="E721" s="9">
        <f>IF('Ctrl+V'!P696=1,'Ctrl+V'!$E696:$L697,0)</f>
        <v>0</v>
      </c>
      <c r="F721" s="9">
        <f>IF('Ctrl+V'!P696=1,'Ctrl+V'!$F696:$L697,0)</f>
        <v>0</v>
      </c>
      <c r="G721">
        <f>IF('Ctrl+V'!P696=1,'Ctrl+V'!$G696:$L697,0)</f>
        <v>0</v>
      </c>
      <c r="H721">
        <f>IF('Ctrl+V'!P696=1,'Ctrl+V'!$H696:$L697,0)</f>
        <v>0</v>
      </c>
      <c r="I721" t="e">
        <f>VLOOKUP('Ctrl+V'!I696,DATA!$G$1:$H$601,2,0)</f>
        <v>#N/A</v>
      </c>
      <c r="J721" s="9">
        <f>IF('Ctrl+V'!P696=1,'Ctrl+V'!$J696:$L697,0)</f>
        <v>0</v>
      </c>
      <c r="K721" s="9">
        <f>IF('Ctrl+V'!P696=1,'Ctrl+V'!$K696:$L697,0)</f>
        <v>0</v>
      </c>
      <c r="L721">
        <f>IF('Ctrl+V'!P696=1,'Ctrl+V'!$L696:$L697,0)</f>
        <v>0</v>
      </c>
      <c r="M721">
        <f>IF('Ctrl+V'!P696=1,'Ctrl+V'!$M696:$M697,0)</f>
        <v>0</v>
      </c>
      <c r="N721">
        <f>IF('Ctrl+V'!P696=1,'Ctrl+V'!$N696:$N697,0)</f>
        <v>0</v>
      </c>
      <c r="O721">
        <f t="shared" si="27"/>
        <v>0</v>
      </c>
      <c r="P721" t="str">
        <f t="shared" si="28"/>
        <v/>
      </c>
      <c r="Q721" t="str">
        <f>IF(P721="","",MAX(Q$1:Q720)+1)</f>
        <v/>
      </c>
      <c r="R721">
        <f>IF('Ctrl+V'!P696=1,'Ctrl+V'!$O696:$O697,0)</f>
        <v>0</v>
      </c>
    </row>
    <row r="722" spans="1:18" x14ac:dyDescent="0.25">
      <c r="A722">
        <f>IF('Ctrl+V'!P697=1,'Ctrl+V'!$A697:$L698,0)</f>
        <v>0</v>
      </c>
      <c r="B722" t="e">
        <f>VLOOKUP('Ctrl+V'!B697,DATA!$A$1:$B$600,2,0)</f>
        <v>#N/A</v>
      </c>
      <c r="C722">
        <f>IF('Ctrl+V'!P697=1,'Ctrl+V'!C$2:L698,0)</f>
        <v>0</v>
      </c>
      <c r="D722" t="e">
        <f>VLOOKUP('Ctrl+V'!D697,DATA!$D$1:$E$600,2,0)</f>
        <v>#N/A</v>
      </c>
      <c r="E722" s="9">
        <f>IF('Ctrl+V'!P697=1,'Ctrl+V'!$E697:$L698,0)</f>
        <v>0</v>
      </c>
      <c r="F722" s="9">
        <f>IF('Ctrl+V'!P697=1,'Ctrl+V'!$F697:$L698,0)</f>
        <v>0</v>
      </c>
      <c r="G722">
        <f>IF('Ctrl+V'!P697=1,'Ctrl+V'!$G697:$L698,0)</f>
        <v>0</v>
      </c>
      <c r="H722">
        <f>IF('Ctrl+V'!P697=1,'Ctrl+V'!$H697:$L698,0)</f>
        <v>0</v>
      </c>
      <c r="I722" t="e">
        <f>VLOOKUP('Ctrl+V'!I697,DATA!$G$1:$H$601,2,0)</f>
        <v>#N/A</v>
      </c>
      <c r="J722" s="9">
        <f>IF('Ctrl+V'!P697=1,'Ctrl+V'!$J697:$L698,0)</f>
        <v>0</v>
      </c>
      <c r="K722" s="9">
        <f>IF('Ctrl+V'!P697=1,'Ctrl+V'!$K697:$L698,0)</f>
        <v>0</v>
      </c>
      <c r="L722">
        <f>IF('Ctrl+V'!P697=1,'Ctrl+V'!$L697:$L698,0)</f>
        <v>0</v>
      </c>
      <c r="M722">
        <f>IF('Ctrl+V'!P697=1,'Ctrl+V'!$M697:$M698,0)</f>
        <v>0</v>
      </c>
      <c r="N722">
        <f>IF('Ctrl+V'!P697=1,'Ctrl+V'!$N697:$N698,0)</f>
        <v>0</v>
      </c>
      <c r="O722">
        <f t="shared" si="27"/>
        <v>0</v>
      </c>
      <c r="P722" t="str">
        <f t="shared" si="28"/>
        <v/>
      </c>
      <c r="Q722" t="str">
        <f>IF(P722="","",MAX(Q$1:Q721)+1)</f>
        <v/>
      </c>
      <c r="R722">
        <f>IF('Ctrl+V'!P697=1,'Ctrl+V'!$O697:$O698,0)</f>
        <v>0</v>
      </c>
    </row>
    <row r="723" spans="1:18" x14ac:dyDescent="0.25">
      <c r="A723">
        <f>IF('Ctrl+V'!P698=1,'Ctrl+V'!$A698:$L699,0)</f>
        <v>0</v>
      </c>
      <c r="B723" t="e">
        <f>VLOOKUP('Ctrl+V'!B698,DATA!$A$1:$B$600,2,0)</f>
        <v>#N/A</v>
      </c>
      <c r="C723">
        <f>IF('Ctrl+V'!P698=1,'Ctrl+V'!C$2:L699,0)</f>
        <v>0</v>
      </c>
      <c r="D723" t="e">
        <f>VLOOKUP('Ctrl+V'!D698,DATA!$D$1:$E$600,2,0)</f>
        <v>#N/A</v>
      </c>
      <c r="E723" s="9">
        <f>IF('Ctrl+V'!P698=1,'Ctrl+V'!$E698:$L699,0)</f>
        <v>0</v>
      </c>
      <c r="F723" s="9">
        <f>IF('Ctrl+V'!P698=1,'Ctrl+V'!$F698:$L699,0)</f>
        <v>0</v>
      </c>
      <c r="G723">
        <f>IF('Ctrl+V'!P698=1,'Ctrl+V'!$G698:$L699,0)</f>
        <v>0</v>
      </c>
      <c r="H723">
        <f>IF('Ctrl+V'!P698=1,'Ctrl+V'!$H698:$L699,0)</f>
        <v>0</v>
      </c>
      <c r="I723" t="e">
        <f>VLOOKUP('Ctrl+V'!I698,DATA!$G$1:$H$601,2,0)</f>
        <v>#N/A</v>
      </c>
      <c r="J723" s="9">
        <f>IF('Ctrl+V'!P698=1,'Ctrl+V'!$J698:$L699,0)</f>
        <v>0</v>
      </c>
      <c r="K723" s="9">
        <f>IF('Ctrl+V'!P698=1,'Ctrl+V'!$K698:$L699,0)</f>
        <v>0</v>
      </c>
      <c r="L723">
        <f>IF('Ctrl+V'!P698=1,'Ctrl+V'!$L698:$L699,0)</f>
        <v>0</v>
      </c>
      <c r="M723">
        <f>IF('Ctrl+V'!P698=1,'Ctrl+V'!$M698:$M699,0)</f>
        <v>0</v>
      </c>
      <c r="N723">
        <f>IF('Ctrl+V'!P698=1,'Ctrl+V'!$N698:$N699,0)</f>
        <v>0</v>
      </c>
      <c r="O723">
        <f t="shared" si="27"/>
        <v>0</v>
      </c>
      <c r="P723" t="str">
        <f t="shared" si="28"/>
        <v/>
      </c>
      <c r="Q723" t="str">
        <f>IF(P723="","",MAX(Q$1:Q722)+1)</f>
        <v/>
      </c>
      <c r="R723">
        <f>IF('Ctrl+V'!P698=1,'Ctrl+V'!$O698:$O699,0)</f>
        <v>0</v>
      </c>
    </row>
    <row r="724" spans="1:18" x14ac:dyDescent="0.25">
      <c r="A724">
        <f>IF('Ctrl+V'!P699=1,'Ctrl+V'!$A699:$L700,0)</f>
        <v>0</v>
      </c>
      <c r="B724" t="e">
        <f>VLOOKUP('Ctrl+V'!B699,DATA!$A$1:$B$600,2,0)</f>
        <v>#N/A</v>
      </c>
      <c r="C724">
        <f>IF('Ctrl+V'!P699=1,'Ctrl+V'!C$2:L700,0)</f>
        <v>0</v>
      </c>
      <c r="D724" t="e">
        <f>VLOOKUP('Ctrl+V'!D699,DATA!$D$1:$E$600,2,0)</f>
        <v>#N/A</v>
      </c>
      <c r="E724" s="9">
        <f>IF('Ctrl+V'!P699=1,'Ctrl+V'!$E699:$L700,0)</f>
        <v>0</v>
      </c>
      <c r="F724" s="9">
        <f>IF('Ctrl+V'!P699=1,'Ctrl+V'!$F699:$L700,0)</f>
        <v>0</v>
      </c>
      <c r="G724">
        <f>IF('Ctrl+V'!P699=1,'Ctrl+V'!$G699:$L700,0)</f>
        <v>0</v>
      </c>
      <c r="H724">
        <f>IF('Ctrl+V'!P699=1,'Ctrl+V'!$H699:$L700,0)</f>
        <v>0</v>
      </c>
      <c r="I724" t="e">
        <f>VLOOKUP('Ctrl+V'!I699,DATA!$G$1:$H$601,2,0)</f>
        <v>#N/A</v>
      </c>
      <c r="J724" s="9">
        <f>IF('Ctrl+V'!P699=1,'Ctrl+V'!$J699:$L700,0)</f>
        <v>0</v>
      </c>
      <c r="K724" s="9">
        <f>IF('Ctrl+V'!P699=1,'Ctrl+V'!$K699:$L700,0)</f>
        <v>0</v>
      </c>
      <c r="L724">
        <f>IF('Ctrl+V'!P699=1,'Ctrl+V'!$L699:$L700,0)</f>
        <v>0</v>
      </c>
      <c r="M724">
        <f>IF('Ctrl+V'!P699=1,'Ctrl+V'!$M699:$M700,0)</f>
        <v>0</v>
      </c>
      <c r="N724">
        <f>IF('Ctrl+V'!P699=1,'Ctrl+V'!$N699:$N700,0)</f>
        <v>0</v>
      </c>
      <c r="O724">
        <f t="shared" si="27"/>
        <v>0</v>
      </c>
      <c r="P724" t="str">
        <f t="shared" si="28"/>
        <v/>
      </c>
      <c r="Q724" t="str">
        <f>IF(P724="","",MAX(Q$1:Q723)+1)</f>
        <v/>
      </c>
      <c r="R724">
        <f>IF('Ctrl+V'!P699=1,'Ctrl+V'!$O699:$O700,0)</f>
        <v>0</v>
      </c>
    </row>
    <row r="725" spans="1:18" x14ac:dyDescent="0.25">
      <c r="A725">
        <f>IF('Ctrl+V'!P700=1,'Ctrl+V'!$A700:$L701,0)</f>
        <v>0</v>
      </c>
      <c r="B725" t="e">
        <f>VLOOKUP('Ctrl+V'!B700,DATA!$A$1:$B$600,2,0)</f>
        <v>#N/A</v>
      </c>
      <c r="C725">
        <f>IF('Ctrl+V'!P700=1,'Ctrl+V'!C$2:L701,0)</f>
        <v>0</v>
      </c>
      <c r="D725" t="e">
        <f>VLOOKUP('Ctrl+V'!D700,DATA!$D$1:$E$600,2,0)</f>
        <v>#N/A</v>
      </c>
      <c r="E725" s="9">
        <f>IF('Ctrl+V'!P700=1,'Ctrl+V'!$E700:$L701,0)</f>
        <v>0</v>
      </c>
      <c r="F725" s="9">
        <f>IF('Ctrl+V'!P700=1,'Ctrl+V'!$F700:$L701,0)</f>
        <v>0</v>
      </c>
      <c r="G725">
        <f>IF('Ctrl+V'!P700=1,'Ctrl+V'!$G700:$L701,0)</f>
        <v>0</v>
      </c>
      <c r="H725">
        <f>IF('Ctrl+V'!P700=1,'Ctrl+V'!$H700:$L701,0)</f>
        <v>0</v>
      </c>
      <c r="I725" t="e">
        <f>VLOOKUP('Ctrl+V'!I700,DATA!$G$1:$H$601,2,0)</f>
        <v>#N/A</v>
      </c>
      <c r="J725" s="9">
        <f>IF('Ctrl+V'!P700=1,'Ctrl+V'!$J700:$L701,0)</f>
        <v>0</v>
      </c>
      <c r="K725" s="9">
        <f>IF('Ctrl+V'!P700=1,'Ctrl+V'!$K700:$L701,0)</f>
        <v>0</v>
      </c>
      <c r="L725">
        <f>IF('Ctrl+V'!P700=1,'Ctrl+V'!$L700:$L701,0)</f>
        <v>0</v>
      </c>
      <c r="M725">
        <f>IF('Ctrl+V'!P700=1,'Ctrl+V'!$M700:$M701,0)</f>
        <v>0</v>
      </c>
      <c r="N725">
        <f>IF('Ctrl+V'!P700=1,'Ctrl+V'!$N700:$N701,0)</f>
        <v>0</v>
      </c>
      <c r="O725">
        <f t="shared" si="27"/>
        <v>0</v>
      </c>
      <c r="P725" t="str">
        <f t="shared" si="28"/>
        <v/>
      </c>
      <c r="Q725" t="str">
        <f>IF(P725="","",MAX(Q$1:Q724)+1)</f>
        <v/>
      </c>
      <c r="R725">
        <f>IF('Ctrl+V'!P700=1,'Ctrl+V'!$O700:$O701,0)</f>
        <v>0</v>
      </c>
    </row>
    <row r="726" spans="1:18" x14ac:dyDescent="0.25">
      <c r="A726">
        <f>IF('Ctrl+V'!P701=1,'Ctrl+V'!$A701:$L702,0)</f>
        <v>0</v>
      </c>
      <c r="B726" t="e">
        <f>VLOOKUP('Ctrl+V'!B701,DATA!$A$1:$B$600,2,0)</f>
        <v>#N/A</v>
      </c>
      <c r="C726">
        <f>IF('Ctrl+V'!P701=1,'Ctrl+V'!C$2:L702,0)</f>
        <v>0</v>
      </c>
      <c r="D726" t="e">
        <f>VLOOKUP('Ctrl+V'!D701,DATA!$D$1:$E$600,2,0)</f>
        <v>#N/A</v>
      </c>
      <c r="E726" s="9">
        <f>IF('Ctrl+V'!P701=1,'Ctrl+V'!$E701:$L702,0)</f>
        <v>0</v>
      </c>
      <c r="F726" s="9">
        <f>IF('Ctrl+V'!P701=1,'Ctrl+V'!$F701:$L702,0)</f>
        <v>0</v>
      </c>
      <c r="G726">
        <f>IF('Ctrl+V'!P701=1,'Ctrl+V'!$G701:$L702,0)</f>
        <v>0</v>
      </c>
      <c r="H726">
        <f>IF('Ctrl+V'!P701=1,'Ctrl+V'!$H701:$L702,0)</f>
        <v>0</v>
      </c>
      <c r="I726" t="e">
        <f>VLOOKUP('Ctrl+V'!I701,DATA!$G$1:$H$601,2,0)</f>
        <v>#N/A</v>
      </c>
      <c r="J726" s="9">
        <f>IF('Ctrl+V'!P701=1,'Ctrl+V'!$J701:$L702,0)</f>
        <v>0</v>
      </c>
      <c r="K726" s="9">
        <f>IF('Ctrl+V'!P701=1,'Ctrl+V'!$K701:$L702,0)</f>
        <v>0</v>
      </c>
      <c r="L726">
        <f>IF('Ctrl+V'!P701=1,'Ctrl+V'!$L701:$L702,0)</f>
        <v>0</v>
      </c>
      <c r="M726">
        <f>IF('Ctrl+V'!P701=1,'Ctrl+V'!$M701:$M702,0)</f>
        <v>0</v>
      </c>
      <c r="N726">
        <f>IF('Ctrl+V'!P701=1,'Ctrl+V'!$N701:$N702,0)</f>
        <v>0</v>
      </c>
      <c r="O726">
        <f t="shared" si="27"/>
        <v>0</v>
      </c>
      <c r="P726" t="str">
        <f t="shared" si="28"/>
        <v/>
      </c>
      <c r="Q726" t="str">
        <f>IF(P726="","",MAX(Q$1:Q725)+1)</f>
        <v/>
      </c>
      <c r="R726">
        <f>IF('Ctrl+V'!P701=1,'Ctrl+V'!$O701:$O702,0)</f>
        <v>0</v>
      </c>
    </row>
    <row r="727" spans="1:18" x14ac:dyDescent="0.25">
      <c r="A727">
        <f>IF('Ctrl+V'!P702=1,'Ctrl+V'!$A702:$L703,0)</f>
        <v>0</v>
      </c>
      <c r="B727" t="e">
        <f>VLOOKUP('Ctrl+V'!B702,DATA!$A$1:$B$600,2,0)</f>
        <v>#N/A</v>
      </c>
      <c r="C727">
        <f>IF('Ctrl+V'!P702=1,'Ctrl+V'!C$2:L703,0)</f>
        <v>0</v>
      </c>
      <c r="D727" t="e">
        <f>VLOOKUP('Ctrl+V'!D702,DATA!$D$1:$E$600,2,0)</f>
        <v>#N/A</v>
      </c>
      <c r="E727" s="9">
        <f>IF('Ctrl+V'!P702=1,'Ctrl+V'!$E702:$L703,0)</f>
        <v>0</v>
      </c>
      <c r="F727" s="9">
        <f>IF('Ctrl+V'!P702=1,'Ctrl+V'!$F702:$L703,0)</f>
        <v>0</v>
      </c>
      <c r="G727">
        <f>IF('Ctrl+V'!P702=1,'Ctrl+V'!$G702:$L703,0)</f>
        <v>0</v>
      </c>
      <c r="H727">
        <f>IF('Ctrl+V'!P702=1,'Ctrl+V'!$H702:$L703,0)</f>
        <v>0</v>
      </c>
      <c r="I727" t="e">
        <f>VLOOKUP('Ctrl+V'!I702,DATA!$G$1:$H$601,2,0)</f>
        <v>#N/A</v>
      </c>
      <c r="J727" s="9">
        <f>IF('Ctrl+V'!P702=1,'Ctrl+V'!$J702:$L703,0)</f>
        <v>0</v>
      </c>
      <c r="K727" s="9">
        <f>IF('Ctrl+V'!P702=1,'Ctrl+V'!$K702:$L703,0)</f>
        <v>0</v>
      </c>
      <c r="L727">
        <f>IF('Ctrl+V'!P702=1,'Ctrl+V'!$L702:$L703,0)</f>
        <v>0</v>
      </c>
      <c r="M727">
        <f>IF('Ctrl+V'!P702=1,'Ctrl+V'!$M702:$M703,0)</f>
        <v>0</v>
      </c>
      <c r="N727">
        <f>IF('Ctrl+V'!P702=1,'Ctrl+V'!$N702:$N703,0)</f>
        <v>0</v>
      </c>
      <c r="O727">
        <f t="shared" si="27"/>
        <v>0</v>
      </c>
      <c r="P727" t="str">
        <f t="shared" si="28"/>
        <v/>
      </c>
      <c r="Q727" t="str">
        <f>IF(P727="","",MAX(Q$1:Q726)+1)</f>
        <v/>
      </c>
      <c r="R727">
        <f>IF('Ctrl+V'!P702=1,'Ctrl+V'!$O702:$O703,0)</f>
        <v>0</v>
      </c>
    </row>
    <row r="728" spans="1:18" x14ac:dyDescent="0.25">
      <c r="A728">
        <f>IF('Ctrl+V'!P703=1,'Ctrl+V'!$A703:$L704,0)</f>
        <v>0</v>
      </c>
      <c r="B728" t="e">
        <f>VLOOKUP('Ctrl+V'!B703,DATA!$A$1:$B$600,2,0)</f>
        <v>#N/A</v>
      </c>
      <c r="C728">
        <f>IF('Ctrl+V'!P703=1,'Ctrl+V'!C$2:L704,0)</f>
        <v>0</v>
      </c>
      <c r="D728" t="e">
        <f>VLOOKUP('Ctrl+V'!D703,DATA!$D$1:$E$600,2,0)</f>
        <v>#N/A</v>
      </c>
      <c r="E728" s="9">
        <f>IF('Ctrl+V'!P703=1,'Ctrl+V'!$E703:$L704,0)</f>
        <v>0</v>
      </c>
      <c r="F728" s="9">
        <f>IF('Ctrl+V'!P703=1,'Ctrl+V'!$F703:$L704,0)</f>
        <v>0</v>
      </c>
      <c r="G728">
        <f>IF('Ctrl+V'!P703=1,'Ctrl+V'!$G703:$L704,0)</f>
        <v>0</v>
      </c>
      <c r="H728">
        <f>IF('Ctrl+V'!P703=1,'Ctrl+V'!$H703:$L704,0)</f>
        <v>0</v>
      </c>
      <c r="I728" t="e">
        <f>VLOOKUP('Ctrl+V'!I703,DATA!$G$1:$H$601,2,0)</f>
        <v>#N/A</v>
      </c>
      <c r="J728" s="9">
        <f>IF('Ctrl+V'!P703=1,'Ctrl+V'!$J703:$L704,0)</f>
        <v>0</v>
      </c>
      <c r="K728" s="9">
        <f>IF('Ctrl+V'!P703=1,'Ctrl+V'!$K703:$L704,0)</f>
        <v>0</v>
      </c>
      <c r="L728">
        <f>IF('Ctrl+V'!P703=1,'Ctrl+V'!$L703:$L704,0)</f>
        <v>0</v>
      </c>
      <c r="M728">
        <f>IF('Ctrl+V'!P703=1,'Ctrl+V'!$M703:$M704,0)</f>
        <v>0</v>
      </c>
      <c r="N728">
        <f>IF('Ctrl+V'!P703=1,'Ctrl+V'!$N703:$N704,0)</f>
        <v>0</v>
      </c>
      <c r="O728">
        <f t="shared" si="27"/>
        <v>0</v>
      </c>
      <c r="P728" t="str">
        <f t="shared" si="28"/>
        <v/>
      </c>
      <c r="Q728" t="str">
        <f>IF(P728="","",MAX(Q$1:Q727)+1)</f>
        <v/>
      </c>
      <c r="R728">
        <f>IF('Ctrl+V'!P703=1,'Ctrl+V'!$O703:$O704,0)</f>
        <v>0</v>
      </c>
    </row>
    <row r="729" spans="1:18" x14ac:dyDescent="0.25">
      <c r="A729">
        <f>IF('Ctrl+V'!P704=1,'Ctrl+V'!$A704:$L705,0)</f>
        <v>0</v>
      </c>
      <c r="B729" t="e">
        <f>VLOOKUP('Ctrl+V'!B704,DATA!$A$1:$B$600,2,0)</f>
        <v>#N/A</v>
      </c>
      <c r="C729">
        <f>IF('Ctrl+V'!P704=1,'Ctrl+V'!C$2:L705,0)</f>
        <v>0</v>
      </c>
      <c r="D729" t="e">
        <f>VLOOKUP('Ctrl+V'!D704,DATA!$D$1:$E$600,2,0)</f>
        <v>#N/A</v>
      </c>
      <c r="E729" s="9">
        <f>IF('Ctrl+V'!P704=1,'Ctrl+V'!$E704:$L705,0)</f>
        <v>0</v>
      </c>
      <c r="F729" s="9">
        <f>IF('Ctrl+V'!P704=1,'Ctrl+V'!$F704:$L705,0)</f>
        <v>0</v>
      </c>
      <c r="G729">
        <f>IF('Ctrl+V'!P704=1,'Ctrl+V'!$G704:$L705,0)</f>
        <v>0</v>
      </c>
      <c r="H729">
        <f>IF('Ctrl+V'!P704=1,'Ctrl+V'!$H704:$L705,0)</f>
        <v>0</v>
      </c>
      <c r="I729" t="e">
        <f>VLOOKUP('Ctrl+V'!I704,DATA!$G$1:$H$601,2,0)</f>
        <v>#N/A</v>
      </c>
      <c r="J729" s="9">
        <f>IF('Ctrl+V'!P704=1,'Ctrl+V'!$J704:$L705,0)</f>
        <v>0</v>
      </c>
      <c r="K729" s="9">
        <f>IF('Ctrl+V'!P704=1,'Ctrl+V'!$K704:$L705,0)</f>
        <v>0</v>
      </c>
      <c r="L729">
        <f>IF('Ctrl+V'!P704=1,'Ctrl+V'!$L704:$L705,0)</f>
        <v>0</v>
      </c>
      <c r="M729">
        <f>IF('Ctrl+V'!P704=1,'Ctrl+V'!$M704:$M705,0)</f>
        <v>0</v>
      </c>
      <c r="N729">
        <f>IF('Ctrl+V'!P704=1,'Ctrl+V'!$N704:$N705,0)</f>
        <v>0</v>
      </c>
      <c r="O729">
        <f t="shared" si="27"/>
        <v>0</v>
      </c>
      <c r="P729" t="str">
        <f t="shared" si="28"/>
        <v/>
      </c>
      <c r="Q729" t="str">
        <f>IF(P729="","",MAX(Q$1:Q728)+1)</f>
        <v/>
      </c>
      <c r="R729">
        <f>IF('Ctrl+V'!P704=1,'Ctrl+V'!$O704:$O705,0)</f>
        <v>0</v>
      </c>
    </row>
    <row r="730" spans="1:18" x14ac:dyDescent="0.25">
      <c r="A730">
        <f>IF('Ctrl+V'!P705=1,'Ctrl+V'!$A705:$L706,0)</f>
        <v>0</v>
      </c>
      <c r="B730" t="e">
        <f>VLOOKUP('Ctrl+V'!B705,DATA!$A$1:$B$600,2,0)</f>
        <v>#N/A</v>
      </c>
      <c r="C730">
        <f>IF('Ctrl+V'!P705=1,'Ctrl+V'!C$2:L706,0)</f>
        <v>0</v>
      </c>
      <c r="D730" t="e">
        <f>VLOOKUP('Ctrl+V'!D705,DATA!$D$1:$E$600,2,0)</f>
        <v>#N/A</v>
      </c>
      <c r="E730" s="9">
        <f>IF('Ctrl+V'!P705=1,'Ctrl+V'!$E705:$L706,0)</f>
        <v>0</v>
      </c>
      <c r="F730" s="9">
        <f>IF('Ctrl+V'!P705=1,'Ctrl+V'!$F705:$L706,0)</f>
        <v>0</v>
      </c>
      <c r="G730">
        <f>IF('Ctrl+V'!P705=1,'Ctrl+V'!$G705:$L706,0)</f>
        <v>0</v>
      </c>
      <c r="H730">
        <f>IF('Ctrl+V'!P705=1,'Ctrl+V'!$H705:$L706,0)</f>
        <v>0</v>
      </c>
      <c r="I730" t="e">
        <f>VLOOKUP('Ctrl+V'!I705,DATA!$G$1:$H$601,2,0)</f>
        <v>#N/A</v>
      </c>
      <c r="J730" s="9">
        <f>IF('Ctrl+V'!P705=1,'Ctrl+V'!$J705:$L706,0)</f>
        <v>0</v>
      </c>
      <c r="K730" s="9">
        <f>IF('Ctrl+V'!P705=1,'Ctrl+V'!$K705:$L706,0)</f>
        <v>0</v>
      </c>
      <c r="L730">
        <f>IF('Ctrl+V'!P705=1,'Ctrl+V'!$L705:$L706,0)</f>
        <v>0</v>
      </c>
      <c r="M730">
        <f>IF('Ctrl+V'!P705=1,'Ctrl+V'!$M705:$M706,0)</f>
        <v>0</v>
      </c>
      <c r="N730">
        <f>IF('Ctrl+V'!P705=1,'Ctrl+V'!$N705:$N706,0)</f>
        <v>0</v>
      </c>
      <c r="O730">
        <f t="shared" si="27"/>
        <v>0</v>
      </c>
      <c r="P730" t="str">
        <f t="shared" si="28"/>
        <v/>
      </c>
      <c r="Q730" t="str">
        <f>IF(P730="","",MAX(Q$1:Q729)+1)</f>
        <v/>
      </c>
      <c r="R730">
        <f>IF('Ctrl+V'!P705=1,'Ctrl+V'!$O705:$O706,0)</f>
        <v>0</v>
      </c>
    </row>
    <row r="731" spans="1:18" x14ac:dyDescent="0.25">
      <c r="A731">
        <f>IF('Ctrl+V'!P706=1,'Ctrl+V'!$A706:$L707,0)</f>
        <v>0</v>
      </c>
      <c r="B731" t="e">
        <f>VLOOKUP('Ctrl+V'!B706,DATA!$A$1:$B$600,2,0)</f>
        <v>#N/A</v>
      </c>
      <c r="C731">
        <f>IF('Ctrl+V'!P706=1,'Ctrl+V'!C$2:L707,0)</f>
        <v>0</v>
      </c>
      <c r="D731" t="e">
        <f>VLOOKUP('Ctrl+V'!D706,DATA!$D$1:$E$600,2,0)</f>
        <v>#N/A</v>
      </c>
      <c r="E731" s="9">
        <f>IF('Ctrl+V'!P706=1,'Ctrl+V'!$E706:$L707,0)</f>
        <v>0</v>
      </c>
      <c r="F731" s="9">
        <f>IF('Ctrl+V'!P706=1,'Ctrl+V'!$F706:$L707,0)</f>
        <v>0</v>
      </c>
      <c r="G731">
        <f>IF('Ctrl+V'!P706=1,'Ctrl+V'!$G706:$L707,0)</f>
        <v>0</v>
      </c>
      <c r="H731">
        <f>IF('Ctrl+V'!P706=1,'Ctrl+V'!$H706:$L707,0)</f>
        <v>0</v>
      </c>
      <c r="I731" t="e">
        <f>VLOOKUP('Ctrl+V'!I706,DATA!$G$1:$H$601,2,0)</f>
        <v>#N/A</v>
      </c>
      <c r="J731" s="9">
        <f>IF('Ctrl+V'!P706=1,'Ctrl+V'!$J706:$L707,0)</f>
        <v>0</v>
      </c>
      <c r="K731" s="9">
        <f>IF('Ctrl+V'!P706=1,'Ctrl+V'!$K706:$L707,0)</f>
        <v>0</v>
      </c>
      <c r="L731">
        <f>IF('Ctrl+V'!P706=1,'Ctrl+V'!$L706:$L707,0)</f>
        <v>0</v>
      </c>
      <c r="M731">
        <f>IF('Ctrl+V'!P706=1,'Ctrl+V'!$M706:$M707,0)</f>
        <v>0</v>
      </c>
      <c r="N731">
        <f>IF('Ctrl+V'!P706=1,'Ctrl+V'!$N706:$N707,0)</f>
        <v>0</v>
      </c>
      <c r="O731">
        <f t="shared" si="27"/>
        <v>0</v>
      </c>
      <c r="P731" t="str">
        <f t="shared" si="28"/>
        <v/>
      </c>
      <c r="Q731" t="str">
        <f>IF(P731="","",MAX(Q$1:Q730)+1)</f>
        <v/>
      </c>
      <c r="R731">
        <f>IF('Ctrl+V'!P706=1,'Ctrl+V'!$O706:$O707,0)</f>
        <v>0</v>
      </c>
    </row>
    <row r="732" spans="1:18" x14ac:dyDescent="0.25">
      <c r="A732">
        <f>IF('Ctrl+V'!P707=1,'Ctrl+V'!$A707:$L708,0)</f>
        <v>0</v>
      </c>
      <c r="B732" t="e">
        <f>VLOOKUP('Ctrl+V'!B707,DATA!$A$1:$B$600,2,0)</f>
        <v>#N/A</v>
      </c>
      <c r="C732">
        <f>IF('Ctrl+V'!P707=1,'Ctrl+V'!C$2:L708,0)</f>
        <v>0</v>
      </c>
      <c r="D732" t="e">
        <f>VLOOKUP('Ctrl+V'!D707,DATA!$D$1:$E$600,2,0)</f>
        <v>#N/A</v>
      </c>
      <c r="E732" s="9">
        <f>IF('Ctrl+V'!P707=1,'Ctrl+V'!$E707:$L708,0)</f>
        <v>0</v>
      </c>
      <c r="F732" s="9">
        <f>IF('Ctrl+V'!P707=1,'Ctrl+V'!$F707:$L708,0)</f>
        <v>0</v>
      </c>
      <c r="G732">
        <f>IF('Ctrl+V'!P707=1,'Ctrl+V'!$G707:$L708,0)</f>
        <v>0</v>
      </c>
      <c r="H732">
        <f>IF('Ctrl+V'!P707=1,'Ctrl+V'!$H707:$L708,0)</f>
        <v>0</v>
      </c>
      <c r="I732" t="e">
        <f>VLOOKUP('Ctrl+V'!I707,DATA!$G$1:$H$601,2,0)</f>
        <v>#N/A</v>
      </c>
      <c r="J732" s="9">
        <f>IF('Ctrl+V'!P707=1,'Ctrl+V'!$J707:$L708,0)</f>
        <v>0</v>
      </c>
      <c r="K732" s="9">
        <f>IF('Ctrl+V'!P707=1,'Ctrl+V'!$K707:$L708,0)</f>
        <v>0</v>
      </c>
      <c r="L732">
        <f>IF('Ctrl+V'!P707=1,'Ctrl+V'!$L707:$L708,0)</f>
        <v>0</v>
      </c>
      <c r="M732">
        <f>IF('Ctrl+V'!P707=1,'Ctrl+V'!$M707:$M708,0)</f>
        <v>0</v>
      </c>
      <c r="N732">
        <f>IF('Ctrl+V'!P707=1,'Ctrl+V'!$N707:$N708,0)</f>
        <v>0</v>
      </c>
      <c r="O732">
        <f t="shared" si="27"/>
        <v>0</v>
      </c>
      <c r="P732" t="str">
        <f t="shared" si="28"/>
        <v/>
      </c>
      <c r="Q732" t="str">
        <f>IF(P732="","",MAX(Q$1:Q731)+1)</f>
        <v/>
      </c>
      <c r="R732">
        <f>IF('Ctrl+V'!P707=1,'Ctrl+V'!$O707:$O708,0)</f>
        <v>0</v>
      </c>
    </row>
    <row r="733" spans="1:18" x14ac:dyDescent="0.25">
      <c r="A733">
        <f>IF('Ctrl+V'!P708=1,'Ctrl+V'!$A708:$L709,0)</f>
        <v>0</v>
      </c>
      <c r="B733" t="e">
        <f>VLOOKUP('Ctrl+V'!B708,DATA!$A$1:$B$600,2,0)</f>
        <v>#N/A</v>
      </c>
      <c r="C733">
        <f>IF('Ctrl+V'!P708=1,'Ctrl+V'!C$2:L709,0)</f>
        <v>0</v>
      </c>
      <c r="D733" t="e">
        <f>VLOOKUP('Ctrl+V'!D708,DATA!$D$1:$E$600,2,0)</f>
        <v>#N/A</v>
      </c>
      <c r="E733" s="9">
        <f>IF('Ctrl+V'!P708=1,'Ctrl+V'!$E708:$L709,0)</f>
        <v>0</v>
      </c>
      <c r="F733" s="9">
        <f>IF('Ctrl+V'!P708=1,'Ctrl+V'!$F708:$L709,0)</f>
        <v>0</v>
      </c>
      <c r="G733">
        <f>IF('Ctrl+V'!P708=1,'Ctrl+V'!$G708:$L709,0)</f>
        <v>0</v>
      </c>
      <c r="H733">
        <f>IF('Ctrl+V'!P708=1,'Ctrl+V'!$H708:$L709,0)</f>
        <v>0</v>
      </c>
      <c r="I733" t="e">
        <f>VLOOKUP('Ctrl+V'!I708,DATA!$G$1:$H$601,2,0)</f>
        <v>#N/A</v>
      </c>
      <c r="J733" s="9">
        <f>IF('Ctrl+V'!P708=1,'Ctrl+V'!$J708:$L709,0)</f>
        <v>0</v>
      </c>
      <c r="K733" s="9">
        <f>IF('Ctrl+V'!P708=1,'Ctrl+V'!$K708:$L709,0)</f>
        <v>0</v>
      </c>
      <c r="L733">
        <f>IF('Ctrl+V'!P708=1,'Ctrl+V'!$L708:$L709,0)</f>
        <v>0</v>
      </c>
      <c r="M733">
        <f>IF('Ctrl+V'!P708=1,'Ctrl+V'!$M708:$M709,0)</f>
        <v>0</v>
      </c>
      <c r="N733">
        <f>IF('Ctrl+V'!P708=1,'Ctrl+V'!$N708:$N709,0)</f>
        <v>0</v>
      </c>
      <c r="O733">
        <f t="shared" si="27"/>
        <v>0</v>
      </c>
      <c r="P733" t="str">
        <f t="shared" si="28"/>
        <v/>
      </c>
      <c r="Q733" t="str">
        <f>IF(P733="","",MAX(Q$1:Q732)+1)</f>
        <v/>
      </c>
      <c r="R733">
        <f>IF('Ctrl+V'!P708=1,'Ctrl+V'!$O708:$O709,0)</f>
        <v>0</v>
      </c>
    </row>
    <row r="734" spans="1:18" x14ac:dyDescent="0.25">
      <c r="A734">
        <f>IF('Ctrl+V'!P709=1,'Ctrl+V'!$A709:$L710,0)</f>
        <v>0</v>
      </c>
      <c r="B734" t="e">
        <f>VLOOKUP('Ctrl+V'!B709,DATA!$A$1:$B$600,2,0)</f>
        <v>#N/A</v>
      </c>
      <c r="C734">
        <f>IF('Ctrl+V'!P709=1,'Ctrl+V'!C$2:L710,0)</f>
        <v>0</v>
      </c>
      <c r="D734" t="e">
        <f>VLOOKUP('Ctrl+V'!D709,DATA!$D$1:$E$600,2,0)</f>
        <v>#N/A</v>
      </c>
      <c r="E734" s="9">
        <f>IF('Ctrl+V'!P709=1,'Ctrl+V'!$E709:$L710,0)</f>
        <v>0</v>
      </c>
      <c r="F734" s="9">
        <f>IF('Ctrl+V'!P709=1,'Ctrl+V'!$F709:$L710,0)</f>
        <v>0</v>
      </c>
      <c r="G734">
        <f>IF('Ctrl+V'!P709=1,'Ctrl+V'!$G709:$L710,0)</f>
        <v>0</v>
      </c>
      <c r="H734">
        <f>IF('Ctrl+V'!P709=1,'Ctrl+V'!$H709:$L710,0)</f>
        <v>0</v>
      </c>
      <c r="I734" t="e">
        <f>VLOOKUP('Ctrl+V'!I709,DATA!$G$1:$H$601,2,0)</f>
        <v>#N/A</v>
      </c>
      <c r="J734" s="9">
        <f>IF('Ctrl+V'!P709=1,'Ctrl+V'!$J709:$L710,0)</f>
        <v>0</v>
      </c>
      <c r="K734" s="9">
        <f>IF('Ctrl+V'!P709=1,'Ctrl+V'!$K709:$L710,0)</f>
        <v>0</v>
      </c>
      <c r="L734">
        <f>IF('Ctrl+V'!P709=1,'Ctrl+V'!$L709:$L710,0)</f>
        <v>0</v>
      </c>
      <c r="M734">
        <f>IF('Ctrl+V'!P709=1,'Ctrl+V'!$M709:$M710,0)</f>
        <v>0</v>
      </c>
      <c r="N734">
        <f>IF('Ctrl+V'!P709=1,'Ctrl+V'!$N709:$N710,0)</f>
        <v>0</v>
      </c>
      <c r="O734">
        <f t="shared" si="27"/>
        <v>0</v>
      </c>
      <c r="P734" t="str">
        <f t="shared" si="28"/>
        <v/>
      </c>
      <c r="Q734" t="str">
        <f>IF(P734="","",MAX(Q$1:Q733)+1)</f>
        <v/>
      </c>
      <c r="R734">
        <f>IF('Ctrl+V'!P709=1,'Ctrl+V'!$O709:$O710,0)</f>
        <v>0</v>
      </c>
    </row>
    <row r="735" spans="1:18" x14ac:dyDescent="0.25">
      <c r="A735">
        <f>IF('Ctrl+V'!P710=1,'Ctrl+V'!$A710:$L711,0)</f>
        <v>0</v>
      </c>
      <c r="B735" t="e">
        <f>VLOOKUP('Ctrl+V'!B710,DATA!$A$1:$B$600,2,0)</f>
        <v>#N/A</v>
      </c>
      <c r="C735">
        <f>IF('Ctrl+V'!P710=1,'Ctrl+V'!C$2:L711,0)</f>
        <v>0</v>
      </c>
      <c r="D735" t="e">
        <f>VLOOKUP('Ctrl+V'!D710,DATA!$D$1:$E$600,2,0)</f>
        <v>#N/A</v>
      </c>
      <c r="E735" s="9">
        <f>IF('Ctrl+V'!P710=1,'Ctrl+V'!$E710:$L711,0)</f>
        <v>0</v>
      </c>
      <c r="F735" s="9">
        <f>IF('Ctrl+V'!P710=1,'Ctrl+V'!$F710:$L711,0)</f>
        <v>0</v>
      </c>
      <c r="G735">
        <f>IF('Ctrl+V'!P710=1,'Ctrl+V'!$G710:$L711,0)</f>
        <v>0</v>
      </c>
      <c r="H735">
        <f>IF('Ctrl+V'!P710=1,'Ctrl+V'!$H710:$L711,0)</f>
        <v>0</v>
      </c>
      <c r="I735" t="e">
        <f>VLOOKUP('Ctrl+V'!I710,DATA!$G$1:$H$601,2,0)</f>
        <v>#N/A</v>
      </c>
      <c r="J735" s="9">
        <f>IF('Ctrl+V'!P710=1,'Ctrl+V'!$J710:$L711,0)</f>
        <v>0</v>
      </c>
      <c r="K735" s="9">
        <f>IF('Ctrl+V'!P710=1,'Ctrl+V'!$K710:$L711,0)</f>
        <v>0</v>
      </c>
      <c r="L735">
        <f>IF('Ctrl+V'!P710=1,'Ctrl+V'!$L710:$L711,0)</f>
        <v>0</v>
      </c>
      <c r="M735">
        <f>IF('Ctrl+V'!P710=1,'Ctrl+V'!$M710:$M711,0)</f>
        <v>0</v>
      </c>
      <c r="N735">
        <f>IF('Ctrl+V'!P710=1,'Ctrl+V'!$N710:$N711,0)</f>
        <v>0</v>
      </c>
      <c r="O735">
        <f t="shared" si="27"/>
        <v>0</v>
      </c>
      <c r="P735" t="str">
        <f t="shared" si="28"/>
        <v/>
      </c>
      <c r="Q735" t="str">
        <f>IF(P735="","",MAX(Q$1:Q734)+1)</f>
        <v/>
      </c>
      <c r="R735">
        <f>IF('Ctrl+V'!P710=1,'Ctrl+V'!$O710:$O711,0)</f>
        <v>0</v>
      </c>
    </row>
    <row r="736" spans="1:18" x14ac:dyDescent="0.25">
      <c r="A736">
        <f>IF('Ctrl+V'!P711=1,'Ctrl+V'!$A711:$L712,0)</f>
        <v>0</v>
      </c>
      <c r="B736" t="e">
        <f>VLOOKUP('Ctrl+V'!B711,DATA!$A$1:$B$600,2,0)</f>
        <v>#N/A</v>
      </c>
      <c r="C736">
        <f>IF('Ctrl+V'!P711=1,'Ctrl+V'!C$2:L712,0)</f>
        <v>0</v>
      </c>
      <c r="D736" t="e">
        <f>VLOOKUP('Ctrl+V'!D711,DATA!$D$1:$E$600,2,0)</f>
        <v>#N/A</v>
      </c>
      <c r="E736" s="9">
        <f>IF('Ctrl+V'!P711=1,'Ctrl+V'!$E711:$L712,0)</f>
        <v>0</v>
      </c>
      <c r="F736" s="9">
        <f>IF('Ctrl+V'!P711=1,'Ctrl+V'!$F711:$L712,0)</f>
        <v>0</v>
      </c>
      <c r="G736">
        <f>IF('Ctrl+V'!P711=1,'Ctrl+V'!$G711:$L712,0)</f>
        <v>0</v>
      </c>
      <c r="H736">
        <f>IF('Ctrl+V'!P711=1,'Ctrl+V'!$H711:$L712,0)</f>
        <v>0</v>
      </c>
      <c r="I736" t="e">
        <f>VLOOKUP('Ctrl+V'!I711,DATA!$G$1:$H$601,2,0)</f>
        <v>#N/A</v>
      </c>
      <c r="J736" s="9">
        <f>IF('Ctrl+V'!P711=1,'Ctrl+V'!$J711:$L712,0)</f>
        <v>0</v>
      </c>
      <c r="K736" s="9">
        <f>IF('Ctrl+V'!P711=1,'Ctrl+V'!$K711:$L712,0)</f>
        <v>0</v>
      </c>
      <c r="L736">
        <f>IF('Ctrl+V'!P711=1,'Ctrl+V'!$L711:$L712,0)</f>
        <v>0</v>
      </c>
      <c r="M736">
        <f>IF('Ctrl+V'!P711=1,'Ctrl+V'!$M711:$M712,0)</f>
        <v>0</v>
      </c>
      <c r="N736">
        <f>IF('Ctrl+V'!P711=1,'Ctrl+V'!$N711:$N712,0)</f>
        <v>0</v>
      </c>
      <c r="O736">
        <f t="shared" si="27"/>
        <v>0</v>
      </c>
      <c r="P736" t="str">
        <f t="shared" si="28"/>
        <v/>
      </c>
      <c r="Q736" t="str">
        <f>IF(P736="","",MAX(Q$1:Q735)+1)</f>
        <v/>
      </c>
      <c r="R736">
        <f>IF('Ctrl+V'!P711=1,'Ctrl+V'!$O711:$O712,0)</f>
        <v>0</v>
      </c>
    </row>
    <row r="737" spans="1:18" x14ac:dyDescent="0.25">
      <c r="A737">
        <f>IF('Ctrl+V'!P712=1,'Ctrl+V'!$A712:$L713,0)</f>
        <v>0</v>
      </c>
      <c r="B737" t="e">
        <f>VLOOKUP('Ctrl+V'!B712,DATA!$A$1:$B$600,2,0)</f>
        <v>#N/A</v>
      </c>
      <c r="C737">
        <f>IF('Ctrl+V'!P712=1,'Ctrl+V'!C$2:L713,0)</f>
        <v>0</v>
      </c>
      <c r="D737" t="e">
        <f>VLOOKUP('Ctrl+V'!D712,DATA!$D$1:$E$600,2,0)</f>
        <v>#N/A</v>
      </c>
      <c r="E737" s="9">
        <f>IF('Ctrl+V'!P712=1,'Ctrl+V'!$E712:$L713,0)</f>
        <v>0</v>
      </c>
      <c r="F737" s="9">
        <f>IF('Ctrl+V'!P712=1,'Ctrl+V'!$F712:$L713,0)</f>
        <v>0</v>
      </c>
      <c r="G737">
        <f>IF('Ctrl+V'!P712=1,'Ctrl+V'!$G712:$L713,0)</f>
        <v>0</v>
      </c>
      <c r="H737">
        <f>IF('Ctrl+V'!P712=1,'Ctrl+V'!$H712:$L713,0)</f>
        <v>0</v>
      </c>
      <c r="I737" t="e">
        <f>VLOOKUP('Ctrl+V'!I712,DATA!$G$1:$H$601,2,0)</f>
        <v>#N/A</v>
      </c>
      <c r="J737" s="9">
        <f>IF('Ctrl+V'!P712=1,'Ctrl+V'!$J712:$L713,0)</f>
        <v>0</v>
      </c>
      <c r="K737" s="9">
        <f>IF('Ctrl+V'!P712=1,'Ctrl+V'!$K712:$L713,0)</f>
        <v>0</v>
      </c>
      <c r="L737">
        <f>IF('Ctrl+V'!P712=1,'Ctrl+V'!$L712:$L713,0)</f>
        <v>0</v>
      </c>
      <c r="M737">
        <f>IF('Ctrl+V'!P712=1,'Ctrl+V'!$M712:$M713,0)</f>
        <v>0</v>
      </c>
      <c r="N737">
        <f>IF('Ctrl+V'!P712=1,'Ctrl+V'!$N712:$N713,0)</f>
        <v>0</v>
      </c>
      <c r="O737">
        <f t="shared" si="27"/>
        <v>0</v>
      </c>
      <c r="P737" t="str">
        <f t="shared" si="28"/>
        <v/>
      </c>
      <c r="Q737" t="str">
        <f>IF(P737="","",MAX(Q$1:Q736)+1)</f>
        <v/>
      </c>
      <c r="R737">
        <f>IF('Ctrl+V'!P712=1,'Ctrl+V'!$O712:$O713,0)</f>
        <v>0</v>
      </c>
    </row>
    <row r="738" spans="1:18" x14ac:dyDescent="0.25">
      <c r="A738">
        <f>IF('Ctrl+V'!P713=1,'Ctrl+V'!$A713:$L714,0)</f>
        <v>0</v>
      </c>
      <c r="B738" t="e">
        <f>VLOOKUP('Ctrl+V'!B713,DATA!$A$1:$B$600,2,0)</f>
        <v>#N/A</v>
      </c>
      <c r="C738">
        <f>IF('Ctrl+V'!P713=1,'Ctrl+V'!C$2:L714,0)</f>
        <v>0</v>
      </c>
      <c r="D738" t="e">
        <f>VLOOKUP('Ctrl+V'!D713,DATA!$D$1:$E$600,2,0)</f>
        <v>#N/A</v>
      </c>
      <c r="E738" s="9">
        <f>IF('Ctrl+V'!P713=1,'Ctrl+V'!$E713:$L714,0)</f>
        <v>0</v>
      </c>
      <c r="F738" s="9">
        <f>IF('Ctrl+V'!P713=1,'Ctrl+V'!$F713:$L714,0)</f>
        <v>0</v>
      </c>
      <c r="G738">
        <f>IF('Ctrl+V'!P713=1,'Ctrl+V'!$G713:$L714,0)</f>
        <v>0</v>
      </c>
      <c r="H738">
        <f>IF('Ctrl+V'!P713=1,'Ctrl+V'!$H713:$L714,0)</f>
        <v>0</v>
      </c>
      <c r="I738" t="e">
        <f>VLOOKUP('Ctrl+V'!I713,DATA!$G$1:$H$601,2,0)</f>
        <v>#N/A</v>
      </c>
      <c r="J738" s="9">
        <f>IF('Ctrl+V'!P713=1,'Ctrl+V'!$J713:$L714,0)</f>
        <v>0</v>
      </c>
      <c r="K738" s="9">
        <f>IF('Ctrl+V'!P713=1,'Ctrl+V'!$K713:$L714,0)</f>
        <v>0</v>
      </c>
      <c r="L738">
        <f>IF('Ctrl+V'!P713=1,'Ctrl+V'!$L713:$L714,0)</f>
        <v>0</v>
      </c>
      <c r="M738">
        <f>IF('Ctrl+V'!P713=1,'Ctrl+V'!$M713:$M714,0)</f>
        <v>0</v>
      </c>
      <c r="N738">
        <f>IF('Ctrl+V'!P713=1,'Ctrl+V'!$N713:$N714,0)</f>
        <v>0</v>
      </c>
      <c r="O738">
        <f t="shared" si="27"/>
        <v>0</v>
      </c>
      <c r="P738" t="str">
        <f t="shared" si="28"/>
        <v/>
      </c>
      <c r="Q738" t="str">
        <f>IF(P738="","",MAX(Q$1:Q737)+1)</f>
        <v/>
      </c>
      <c r="R738">
        <f>IF('Ctrl+V'!P713=1,'Ctrl+V'!$O713:$O714,0)</f>
        <v>0</v>
      </c>
    </row>
    <row r="739" spans="1:18" x14ac:dyDescent="0.25">
      <c r="A739">
        <f>IF('Ctrl+V'!P714=1,'Ctrl+V'!$A714:$L715,0)</f>
        <v>0</v>
      </c>
      <c r="B739" t="e">
        <f>VLOOKUP('Ctrl+V'!B714,DATA!$A$1:$B$600,2,0)</f>
        <v>#N/A</v>
      </c>
      <c r="C739">
        <f>IF('Ctrl+V'!P714=1,'Ctrl+V'!C$2:L715,0)</f>
        <v>0</v>
      </c>
      <c r="D739" t="e">
        <f>VLOOKUP('Ctrl+V'!D714,DATA!$D$1:$E$600,2,0)</f>
        <v>#N/A</v>
      </c>
      <c r="E739" s="9">
        <f>IF('Ctrl+V'!P714=1,'Ctrl+V'!$E714:$L715,0)</f>
        <v>0</v>
      </c>
      <c r="F739" s="9">
        <f>IF('Ctrl+V'!P714=1,'Ctrl+V'!$F714:$L715,0)</f>
        <v>0</v>
      </c>
      <c r="G739">
        <f>IF('Ctrl+V'!P714=1,'Ctrl+V'!$G714:$L715,0)</f>
        <v>0</v>
      </c>
      <c r="H739">
        <f>IF('Ctrl+V'!P714=1,'Ctrl+V'!$H714:$L715,0)</f>
        <v>0</v>
      </c>
      <c r="I739" t="e">
        <f>VLOOKUP('Ctrl+V'!I714,DATA!$G$1:$H$601,2,0)</f>
        <v>#N/A</v>
      </c>
      <c r="J739" s="9">
        <f>IF('Ctrl+V'!P714=1,'Ctrl+V'!$J714:$L715,0)</f>
        <v>0</v>
      </c>
      <c r="K739" s="9">
        <f>IF('Ctrl+V'!P714=1,'Ctrl+V'!$K714:$L715,0)</f>
        <v>0</v>
      </c>
      <c r="L739">
        <f>IF('Ctrl+V'!P714=1,'Ctrl+V'!$L714:$L715,0)</f>
        <v>0</v>
      </c>
      <c r="M739">
        <f>IF('Ctrl+V'!P714=1,'Ctrl+V'!$M714:$M715,0)</f>
        <v>0</v>
      </c>
      <c r="N739">
        <f>IF('Ctrl+V'!P714=1,'Ctrl+V'!$N714:$N715,0)</f>
        <v>0</v>
      </c>
      <c r="O739">
        <f t="shared" si="27"/>
        <v>0</v>
      </c>
      <c r="P739" t="str">
        <f t="shared" si="28"/>
        <v/>
      </c>
      <c r="Q739" t="str">
        <f>IF(P739="","",MAX(Q$1:Q738)+1)</f>
        <v/>
      </c>
      <c r="R739">
        <f>IF('Ctrl+V'!P714=1,'Ctrl+V'!$O714:$O715,0)</f>
        <v>0</v>
      </c>
    </row>
    <row r="740" spans="1:18" x14ac:dyDescent="0.25">
      <c r="A740">
        <f>IF('Ctrl+V'!P715=1,'Ctrl+V'!$A715:$L716,0)</f>
        <v>0</v>
      </c>
      <c r="B740" t="e">
        <f>VLOOKUP('Ctrl+V'!B715,DATA!$A$1:$B$600,2,0)</f>
        <v>#N/A</v>
      </c>
      <c r="C740">
        <f>IF('Ctrl+V'!P715=1,'Ctrl+V'!C$2:L716,0)</f>
        <v>0</v>
      </c>
      <c r="D740" t="e">
        <f>VLOOKUP('Ctrl+V'!D715,DATA!$D$1:$E$600,2,0)</f>
        <v>#N/A</v>
      </c>
      <c r="E740" s="9">
        <f>IF('Ctrl+V'!P715=1,'Ctrl+V'!$E715:$L716,0)</f>
        <v>0</v>
      </c>
      <c r="F740" s="9">
        <f>IF('Ctrl+V'!P715=1,'Ctrl+V'!$F715:$L716,0)</f>
        <v>0</v>
      </c>
      <c r="G740">
        <f>IF('Ctrl+V'!P715=1,'Ctrl+V'!$G715:$L716,0)</f>
        <v>0</v>
      </c>
      <c r="H740">
        <f>IF('Ctrl+V'!P715=1,'Ctrl+V'!$H715:$L716,0)</f>
        <v>0</v>
      </c>
      <c r="I740" t="e">
        <f>VLOOKUP('Ctrl+V'!I715,DATA!$G$1:$H$601,2,0)</f>
        <v>#N/A</v>
      </c>
      <c r="J740" s="9">
        <f>IF('Ctrl+V'!P715=1,'Ctrl+V'!$J715:$L716,0)</f>
        <v>0</v>
      </c>
      <c r="K740" s="9">
        <f>IF('Ctrl+V'!P715=1,'Ctrl+V'!$K715:$L716,0)</f>
        <v>0</v>
      </c>
      <c r="L740">
        <f>IF('Ctrl+V'!P715=1,'Ctrl+V'!$L715:$L716,0)</f>
        <v>0</v>
      </c>
      <c r="M740">
        <f>IF('Ctrl+V'!P715=1,'Ctrl+V'!$M715:$M716,0)</f>
        <v>0</v>
      </c>
      <c r="N740">
        <f>IF('Ctrl+V'!P715=1,'Ctrl+V'!$N715:$N716,0)</f>
        <v>0</v>
      </c>
      <c r="O740">
        <f t="shared" si="27"/>
        <v>0</v>
      </c>
      <c r="P740" t="str">
        <f t="shared" si="28"/>
        <v/>
      </c>
      <c r="Q740" t="str">
        <f>IF(P740="","",MAX(Q$1:Q739)+1)</f>
        <v/>
      </c>
      <c r="R740">
        <f>IF('Ctrl+V'!P715=1,'Ctrl+V'!$O715:$O716,0)</f>
        <v>0</v>
      </c>
    </row>
    <row r="741" spans="1:18" x14ac:dyDescent="0.25">
      <c r="A741">
        <f>IF('Ctrl+V'!P716=1,'Ctrl+V'!$A716:$L717,0)</f>
        <v>0</v>
      </c>
      <c r="B741" t="e">
        <f>VLOOKUP('Ctrl+V'!B716,DATA!$A$1:$B$600,2,0)</f>
        <v>#N/A</v>
      </c>
      <c r="C741">
        <f>IF('Ctrl+V'!P716=1,'Ctrl+V'!C$2:L717,0)</f>
        <v>0</v>
      </c>
      <c r="D741" t="e">
        <f>VLOOKUP('Ctrl+V'!D716,DATA!$D$1:$E$600,2,0)</f>
        <v>#N/A</v>
      </c>
      <c r="E741" s="9">
        <f>IF('Ctrl+V'!P716=1,'Ctrl+V'!$E716:$L717,0)</f>
        <v>0</v>
      </c>
      <c r="F741" s="9">
        <f>IF('Ctrl+V'!P716=1,'Ctrl+V'!$F716:$L717,0)</f>
        <v>0</v>
      </c>
      <c r="G741">
        <f>IF('Ctrl+V'!P716=1,'Ctrl+V'!$G716:$L717,0)</f>
        <v>0</v>
      </c>
      <c r="H741">
        <f>IF('Ctrl+V'!P716=1,'Ctrl+V'!$H716:$L717,0)</f>
        <v>0</v>
      </c>
      <c r="I741" t="e">
        <f>VLOOKUP('Ctrl+V'!I716,DATA!$G$1:$H$601,2,0)</f>
        <v>#N/A</v>
      </c>
      <c r="J741" s="9">
        <f>IF('Ctrl+V'!P716=1,'Ctrl+V'!$J716:$L717,0)</f>
        <v>0</v>
      </c>
      <c r="K741" s="9">
        <f>IF('Ctrl+V'!P716=1,'Ctrl+V'!$K716:$L717,0)</f>
        <v>0</v>
      </c>
      <c r="L741">
        <f>IF('Ctrl+V'!P716=1,'Ctrl+V'!$L716:$L717,0)</f>
        <v>0</v>
      </c>
      <c r="M741">
        <f>IF('Ctrl+V'!P716=1,'Ctrl+V'!$M716:$M717,0)</f>
        <v>0</v>
      </c>
      <c r="N741">
        <f>IF('Ctrl+V'!P716=1,'Ctrl+V'!$N716:$N717,0)</f>
        <v>0</v>
      </c>
      <c r="O741">
        <f t="shared" si="27"/>
        <v>0</v>
      </c>
      <c r="P741" t="str">
        <f t="shared" si="28"/>
        <v/>
      </c>
      <c r="Q741" t="str">
        <f>IF(P741="","",MAX(Q$1:Q740)+1)</f>
        <v/>
      </c>
      <c r="R741">
        <f>IF('Ctrl+V'!P716=1,'Ctrl+V'!$O716:$O717,0)</f>
        <v>0</v>
      </c>
    </row>
    <row r="742" spans="1:18" x14ac:dyDescent="0.25">
      <c r="A742">
        <f>IF('Ctrl+V'!P717=1,'Ctrl+V'!$A717:$L718,0)</f>
        <v>0</v>
      </c>
      <c r="B742" t="e">
        <f>VLOOKUP('Ctrl+V'!B717,DATA!$A$1:$B$600,2,0)</f>
        <v>#N/A</v>
      </c>
      <c r="C742">
        <f>IF('Ctrl+V'!P717=1,'Ctrl+V'!C$2:L718,0)</f>
        <v>0</v>
      </c>
      <c r="D742" t="e">
        <f>VLOOKUP('Ctrl+V'!D717,DATA!$D$1:$E$600,2,0)</f>
        <v>#N/A</v>
      </c>
      <c r="E742" s="9">
        <f>IF('Ctrl+V'!P717=1,'Ctrl+V'!$E717:$L718,0)</f>
        <v>0</v>
      </c>
      <c r="F742" s="9">
        <f>IF('Ctrl+V'!P717=1,'Ctrl+V'!$F717:$L718,0)</f>
        <v>0</v>
      </c>
      <c r="G742">
        <f>IF('Ctrl+V'!P717=1,'Ctrl+V'!$G717:$L718,0)</f>
        <v>0</v>
      </c>
      <c r="H742">
        <f>IF('Ctrl+V'!P717=1,'Ctrl+V'!$H717:$L718,0)</f>
        <v>0</v>
      </c>
      <c r="I742" t="e">
        <f>VLOOKUP('Ctrl+V'!I717,DATA!$G$1:$H$601,2,0)</f>
        <v>#N/A</v>
      </c>
      <c r="J742" s="9">
        <f>IF('Ctrl+V'!P717=1,'Ctrl+V'!$J717:$L718,0)</f>
        <v>0</v>
      </c>
      <c r="K742" s="9">
        <f>IF('Ctrl+V'!P717=1,'Ctrl+V'!$K717:$L718,0)</f>
        <v>0</v>
      </c>
      <c r="L742">
        <f>IF('Ctrl+V'!P717=1,'Ctrl+V'!$L717:$L718,0)</f>
        <v>0</v>
      </c>
      <c r="M742">
        <f>IF('Ctrl+V'!P717=1,'Ctrl+V'!$M717:$M718,0)</f>
        <v>0</v>
      </c>
      <c r="N742">
        <f>IF('Ctrl+V'!P717=1,'Ctrl+V'!$N717:$N718,0)</f>
        <v>0</v>
      </c>
      <c r="O742">
        <f t="shared" si="27"/>
        <v>0</v>
      </c>
      <c r="P742" t="str">
        <f t="shared" si="28"/>
        <v/>
      </c>
      <c r="Q742" t="str">
        <f>IF(P742="","",MAX(Q$1:Q741)+1)</f>
        <v/>
      </c>
      <c r="R742">
        <f>IF('Ctrl+V'!P717=1,'Ctrl+V'!$O717:$O718,0)</f>
        <v>0</v>
      </c>
    </row>
    <row r="743" spans="1:18" x14ac:dyDescent="0.25">
      <c r="A743">
        <f>IF('Ctrl+V'!P718=1,'Ctrl+V'!$A718:$L719,0)</f>
        <v>0</v>
      </c>
      <c r="B743" t="e">
        <f>VLOOKUP('Ctrl+V'!B718,DATA!$A$1:$B$600,2,0)</f>
        <v>#N/A</v>
      </c>
      <c r="C743">
        <f>IF('Ctrl+V'!P718=1,'Ctrl+V'!C$2:L719,0)</f>
        <v>0</v>
      </c>
      <c r="D743" t="e">
        <f>VLOOKUP('Ctrl+V'!D718,DATA!$D$1:$E$600,2,0)</f>
        <v>#N/A</v>
      </c>
      <c r="E743" s="9">
        <f>IF('Ctrl+V'!P718=1,'Ctrl+V'!$E718:$L719,0)</f>
        <v>0</v>
      </c>
      <c r="F743" s="9">
        <f>IF('Ctrl+V'!P718=1,'Ctrl+V'!$F718:$L719,0)</f>
        <v>0</v>
      </c>
      <c r="G743">
        <f>IF('Ctrl+V'!P718=1,'Ctrl+V'!$G718:$L719,0)</f>
        <v>0</v>
      </c>
      <c r="H743">
        <f>IF('Ctrl+V'!P718=1,'Ctrl+V'!$H718:$L719,0)</f>
        <v>0</v>
      </c>
      <c r="I743" t="e">
        <f>VLOOKUP('Ctrl+V'!I718,DATA!$G$1:$H$601,2,0)</f>
        <v>#N/A</v>
      </c>
      <c r="J743" s="9">
        <f>IF('Ctrl+V'!P718=1,'Ctrl+V'!$J718:$L719,0)</f>
        <v>0</v>
      </c>
      <c r="K743" s="9">
        <f>IF('Ctrl+V'!P718=1,'Ctrl+V'!$K718:$L719,0)</f>
        <v>0</v>
      </c>
      <c r="L743">
        <f>IF('Ctrl+V'!P718=1,'Ctrl+V'!$L718:$L719,0)</f>
        <v>0</v>
      </c>
      <c r="M743">
        <f>IF('Ctrl+V'!P718=1,'Ctrl+V'!$M718:$M719,0)</f>
        <v>0</v>
      </c>
      <c r="N743">
        <f>IF('Ctrl+V'!P718=1,'Ctrl+V'!$N718:$N719,0)</f>
        <v>0</v>
      </c>
      <c r="O743">
        <f t="shared" si="27"/>
        <v>0</v>
      </c>
      <c r="P743" t="str">
        <f t="shared" si="28"/>
        <v/>
      </c>
      <c r="Q743" t="str">
        <f>IF(P743="","",MAX(Q$1:Q742)+1)</f>
        <v/>
      </c>
      <c r="R743">
        <f>IF('Ctrl+V'!P718=1,'Ctrl+V'!$O718:$O719,0)</f>
        <v>0</v>
      </c>
    </row>
    <row r="744" spans="1:18" x14ac:dyDescent="0.25">
      <c r="A744">
        <f>IF('Ctrl+V'!P719=1,'Ctrl+V'!$A719:$L720,0)</f>
        <v>0</v>
      </c>
      <c r="B744" t="e">
        <f>VLOOKUP('Ctrl+V'!B719,DATA!$A$1:$B$600,2,0)</f>
        <v>#N/A</v>
      </c>
      <c r="C744">
        <f>IF('Ctrl+V'!P719=1,'Ctrl+V'!C$2:L720,0)</f>
        <v>0</v>
      </c>
      <c r="D744" t="e">
        <f>VLOOKUP('Ctrl+V'!D719,DATA!$D$1:$E$600,2,0)</f>
        <v>#N/A</v>
      </c>
      <c r="E744" s="9">
        <f>IF('Ctrl+V'!P719=1,'Ctrl+V'!$E719:$L720,0)</f>
        <v>0</v>
      </c>
      <c r="F744" s="9">
        <f>IF('Ctrl+V'!P719=1,'Ctrl+V'!$F719:$L720,0)</f>
        <v>0</v>
      </c>
      <c r="G744">
        <f>IF('Ctrl+V'!P719=1,'Ctrl+V'!$G719:$L720,0)</f>
        <v>0</v>
      </c>
      <c r="H744">
        <f>IF('Ctrl+V'!P719=1,'Ctrl+V'!$H719:$L720,0)</f>
        <v>0</v>
      </c>
      <c r="I744" t="e">
        <f>VLOOKUP('Ctrl+V'!I719,DATA!$G$1:$H$601,2,0)</f>
        <v>#N/A</v>
      </c>
      <c r="J744" s="9">
        <f>IF('Ctrl+V'!P719=1,'Ctrl+V'!$J719:$L720,0)</f>
        <v>0</v>
      </c>
      <c r="K744" s="9">
        <f>IF('Ctrl+V'!P719=1,'Ctrl+V'!$K719:$L720,0)</f>
        <v>0</v>
      </c>
      <c r="L744">
        <f>IF('Ctrl+V'!P719=1,'Ctrl+V'!$L719:$L720,0)</f>
        <v>0</v>
      </c>
      <c r="M744">
        <f>IF('Ctrl+V'!P719=1,'Ctrl+V'!$M719:$M720,0)</f>
        <v>0</v>
      </c>
      <c r="N744">
        <f>IF('Ctrl+V'!P719=1,'Ctrl+V'!$N719:$N720,0)</f>
        <v>0</v>
      </c>
      <c r="O744">
        <f t="shared" si="27"/>
        <v>0</v>
      </c>
      <c r="P744" t="str">
        <f t="shared" si="28"/>
        <v/>
      </c>
      <c r="Q744" t="str">
        <f>IF(P744="","",MAX(Q$1:Q743)+1)</f>
        <v/>
      </c>
      <c r="R744">
        <f>IF('Ctrl+V'!P719=1,'Ctrl+V'!$O719:$O720,0)</f>
        <v>0</v>
      </c>
    </row>
    <row r="745" spans="1:18" x14ac:dyDescent="0.25">
      <c r="A745">
        <f>IF('Ctrl+V'!P720=1,'Ctrl+V'!$A720:$L721,0)</f>
        <v>0</v>
      </c>
      <c r="B745" t="e">
        <f>VLOOKUP('Ctrl+V'!B720,DATA!$A$1:$B$600,2,0)</f>
        <v>#N/A</v>
      </c>
      <c r="C745">
        <f>IF('Ctrl+V'!P720=1,'Ctrl+V'!C$2:L721,0)</f>
        <v>0</v>
      </c>
      <c r="D745" t="e">
        <f>VLOOKUP('Ctrl+V'!D720,DATA!$D$1:$E$600,2,0)</f>
        <v>#N/A</v>
      </c>
      <c r="E745" s="9">
        <f>IF('Ctrl+V'!P720=1,'Ctrl+V'!$E720:$L721,0)</f>
        <v>0</v>
      </c>
      <c r="F745" s="9">
        <f>IF('Ctrl+V'!P720=1,'Ctrl+V'!$F720:$L721,0)</f>
        <v>0</v>
      </c>
      <c r="G745">
        <f>IF('Ctrl+V'!P720=1,'Ctrl+V'!$G720:$L721,0)</f>
        <v>0</v>
      </c>
      <c r="H745">
        <f>IF('Ctrl+V'!P720=1,'Ctrl+V'!$H720:$L721,0)</f>
        <v>0</v>
      </c>
      <c r="I745" t="e">
        <f>VLOOKUP('Ctrl+V'!I720,DATA!$G$1:$H$601,2,0)</f>
        <v>#N/A</v>
      </c>
      <c r="J745" s="9">
        <f>IF('Ctrl+V'!P720=1,'Ctrl+V'!$J720:$L721,0)</f>
        <v>0</v>
      </c>
      <c r="K745" s="9">
        <f>IF('Ctrl+V'!P720=1,'Ctrl+V'!$K720:$L721,0)</f>
        <v>0</v>
      </c>
      <c r="L745">
        <f>IF('Ctrl+V'!P720=1,'Ctrl+V'!$L720:$L721,0)</f>
        <v>0</v>
      </c>
      <c r="M745">
        <f>IF('Ctrl+V'!P720=1,'Ctrl+V'!$M720:$M721,0)</f>
        <v>0</v>
      </c>
      <c r="N745">
        <f>IF('Ctrl+V'!P720=1,'Ctrl+V'!$N720:$N721,0)</f>
        <v>0</v>
      </c>
      <c r="O745">
        <f t="shared" si="27"/>
        <v>0</v>
      </c>
      <c r="P745" t="str">
        <f t="shared" si="28"/>
        <v/>
      </c>
      <c r="Q745" t="str">
        <f>IF(P745="","",MAX(Q$1:Q744)+1)</f>
        <v/>
      </c>
      <c r="R745">
        <f>IF('Ctrl+V'!P720=1,'Ctrl+V'!$O720:$O721,0)</f>
        <v>0</v>
      </c>
    </row>
    <row r="746" spans="1:18" x14ac:dyDescent="0.25">
      <c r="A746">
        <f>IF('Ctrl+V'!P663=1,'Ctrl+V'!$A663:$L664,0)</f>
        <v>0</v>
      </c>
      <c r="B746" t="e">
        <f>VLOOKUP('Ctrl+V'!B663,DATA!$A$1:$B$600,2,0)</f>
        <v>#N/A</v>
      </c>
      <c r="C746">
        <f>IF('Ctrl+V'!P663=1,'Ctrl+V'!C$2:L664,0)</f>
        <v>0</v>
      </c>
      <c r="D746" t="e">
        <f>VLOOKUP('Ctrl+V'!D663,DATA!$D$1:$E$600,2,0)</f>
        <v>#N/A</v>
      </c>
      <c r="E746" s="9">
        <f>IF('Ctrl+V'!P663=1,'Ctrl+V'!$E663:$L664,0)</f>
        <v>0</v>
      </c>
      <c r="F746" s="9">
        <f>IF('Ctrl+V'!P663=1,'Ctrl+V'!$F663:$L664,0)</f>
        <v>0</v>
      </c>
      <c r="G746">
        <f>IF('Ctrl+V'!P663=1,'Ctrl+V'!$G663:$L664,0)</f>
        <v>0</v>
      </c>
      <c r="H746">
        <f>IF('Ctrl+V'!P663=1,'Ctrl+V'!$H663:$L664,0)</f>
        <v>0</v>
      </c>
      <c r="I746" t="e">
        <f>VLOOKUP('Ctrl+V'!I663,DATA!$G$1:$H$601,2,0)</f>
        <v>#N/A</v>
      </c>
      <c r="J746" s="9">
        <f>IF('Ctrl+V'!P663=1,'Ctrl+V'!$J663:$L664,0)</f>
        <v>0</v>
      </c>
      <c r="K746" s="9">
        <f>IF('Ctrl+V'!P663=1,'Ctrl+V'!$K663:$L664,0)</f>
        <v>0</v>
      </c>
      <c r="L746">
        <f>IF('Ctrl+V'!P663=1,'Ctrl+V'!$L663:$L664,0)</f>
        <v>0</v>
      </c>
      <c r="M746">
        <f>IF('Ctrl+V'!P663=1,'Ctrl+V'!$M663:$M664,0)</f>
        <v>0</v>
      </c>
      <c r="N746">
        <f>IF('Ctrl+V'!P663=1,'Ctrl+V'!$N663:$N664,0)</f>
        <v>0</v>
      </c>
      <c r="O746">
        <f t="shared" ref="O746:O770" si="29">IF(A746&gt;0,1,0)</f>
        <v>0</v>
      </c>
      <c r="P746" t="str">
        <f t="shared" ref="P746:P770" si="30">IF(O746=0,"",O746)</f>
        <v/>
      </c>
      <c r="Q746" t="str">
        <f>IF(P746="","",MAX(Q$1:Q745)+1)</f>
        <v/>
      </c>
    </row>
    <row r="747" spans="1:18" x14ac:dyDescent="0.25">
      <c r="A747">
        <f>IF('Ctrl+V'!P664=1,'Ctrl+V'!$A664:$L665,0)</f>
        <v>0</v>
      </c>
      <c r="B747" t="e">
        <f>VLOOKUP('Ctrl+V'!B664,DATA!$A$1:$B$600,2,0)</f>
        <v>#N/A</v>
      </c>
      <c r="C747">
        <f>IF('Ctrl+V'!P664=1,'Ctrl+V'!C$2:L665,0)</f>
        <v>0</v>
      </c>
      <c r="D747" t="e">
        <f>VLOOKUP('Ctrl+V'!D664,DATA!$D$1:$E$600,2,0)</f>
        <v>#N/A</v>
      </c>
      <c r="E747" s="9">
        <f>IF('Ctrl+V'!P664=1,'Ctrl+V'!$E664:$L665,0)</f>
        <v>0</v>
      </c>
      <c r="F747" s="9">
        <f>IF('Ctrl+V'!P664=1,'Ctrl+V'!$F664:$L665,0)</f>
        <v>0</v>
      </c>
      <c r="G747">
        <f>IF('Ctrl+V'!P664=1,'Ctrl+V'!$G664:$L665,0)</f>
        <v>0</v>
      </c>
      <c r="H747">
        <f>IF('Ctrl+V'!P664=1,'Ctrl+V'!$H664:$L665,0)</f>
        <v>0</v>
      </c>
      <c r="I747" t="e">
        <f>VLOOKUP('Ctrl+V'!I664,DATA!$G$1:$H$601,2,0)</f>
        <v>#N/A</v>
      </c>
      <c r="J747" s="9">
        <f>IF('Ctrl+V'!P664=1,'Ctrl+V'!$J664:$L665,0)</f>
        <v>0</v>
      </c>
      <c r="K747" s="9">
        <f>IF('Ctrl+V'!P664=1,'Ctrl+V'!$K664:$L665,0)</f>
        <v>0</v>
      </c>
      <c r="L747">
        <f>IF('Ctrl+V'!P664=1,'Ctrl+V'!$L664:$L665,0)</f>
        <v>0</v>
      </c>
      <c r="M747">
        <f>IF('Ctrl+V'!P664=1,'Ctrl+V'!$M664:$M665,0)</f>
        <v>0</v>
      </c>
      <c r="N747">
        <f>IF('Ctrl+V'!P664=1,'Ctrl+V'!$N664:$N665,0)</f>
        <v>0</v>
      </c>
      <c r="O747">
        <f t="shared" si="29"/>
        <v>0</v>
      </c>
      <c r="P747" t="str">
        <f t="shared" si="30"/>
        <v/>
      </c>
      <c r="Q747" t="str">
        <f>IF(P747="","",MAX(Q$1:Q746)+1)</f>
        <v/>
      </c>
    </row>
    <row r="748" spans="1:18" x14ac:dyDescent="0.25">
      <c r="A748">
        <f>IF('Ctrl+V'!P665=1,'Ctrl+V'!$A665:$L666,0)</f>
        <v>0</v>
      </c>
      <c r="B748" t="e">
        <f>VLOOKUP('Ctrl+V'!B665,DATA!$A$1:$B$600,2,0)</f>
        <v>#N/A</v>
      </c>
      <c r="C748">
        <f>IF('Ctrl+V'!P665=1,'Ctrl+V'!C$2:L666,0)</f>
        <v>0</v>
      </c>
      <c r="D748" t="e">
        <f>VLOOKUP('Ctrl+V'!D665,DATA!$D$1:$E$600,2,0)</f>
        <v>#N/A</v>
      </c>
      <c r="E748" s="9">
        <f>IF('Ctrl+V'!P665=1,'Ctrl+V'!$E665:$L666,0)</f>
        <v>0</v>
      </c>
      <c r="F748" s="9">
        <f>IF('Ctrl+V'!P665=1,'Ctrl+V'!$F665:$L666,0)</f>
        <v>0</v>
      </c>
      <c r="G748">
        <f>IF('Ctrl+V'!P665=1,'Ctrl+V'!$G665:$L666,0)</f>
        <v>0</v>
      </c>
      <c r="H748">
        <f>IF('Ctrl+V'!P665=1,'Ctrl+V'!$H665:$L666,0)</f>
        <v>0</v>
      </c>
      <c r="I748" t="e">
        <f>VLOOKUP('Ctrl+V'!I665,DATA!$G$1:$H$601,2,0)</f>
        <v>#N/A</v>
      </c>
      <c r="J748" s="9">
        <f>IF('Ctrl+V'!P665=1,'Ctrl+V'!$J665:$L666,0)</f>
        <v>0</v>
      </c>
      <c r="K748" s="9">
        <f>IF('Ctrl+V'!P665=1,'Ctrl+V'!$K665:$L666,0)</f>
        <v>0</v>
      </c>
      <c r="L748">
        <f>IF('Ctrl+V'!P665=1,'Ctrl+V'!$L665:$L666,0)</f>
        <v>0</v>
      </c>
      <c r="M748">
        <f>IF('Ctrl+V'!P665=1,'Ctrl+V'!$M665:$M666,0)</f>
        <v>0</v>
      </c>
      <c r="N748">
        <f>IF('Ctrl+V'!P665=1,'Ctrl+V'!$N665:$N666,0)</f>
        <v>0</v>
      </c>
      <c r="O748">
        <f t="shared" si="29"/>
        <v>0</v>
      </c>
      <c r="P748" t="str">
        <f t="shared" si="30"/>
        <v/>
      </c>
      <c r="Q748" t="str">
        <f>IF(P748="","",MAX(Q$1:Q747)+1)</f>
        <v/>
      </c>
    </row>
    <row r="749" spans="1:18" x14ac:dyDescent="0.25">
      <c r="A749">
        <f>IF('Ctrl+V'!P666=1,'Ctrl+V'!$A666:$L667,0)</f>
        <v>0</v>
      </c>
      <c r="B749" t="e">
        <f>VLOOKUP('Ctrl+V'!B666,DATA!$A$1:$B$600,2,0)</f>
        <v>#N/A</v>
      </c>
      <c r="C749">
        <f>IF('Ctrl+V'!P666=1,'Ctrl+V'!C$2:L667,0)</f>
        <v>0</v>
      </c>
      <c r="D749" t="e">
        <f>VLOOKUP('Ctrl+V'!D666,DATA!$D$1:$E$600,2,0)</f>
        <v>#N/A</v>
      </c>
      <c r="E749" s="9">
        <f>IF('Ctrl+V'!P666=1,'Ctrl+V'!$E666:$L667,0)</f>
        <v>0</v>
      </c>
      <c r="F749" s="9">
        <f>IF('Ctrl+V'!P666=1,'Ctrl+V'!$F666:$L667,0)</f>
        <v>0</v>
      </c>
      <c r="G749">
        <f>IF('Ctrl+V'!P666=1,'Ctrl+V'!$G666:$L667,0)</f>
        <v>0</v>
      </c>
      <c r="H749">
        <f>IF('Ctrl+V'!P666=1,'Ctrl+V'!$H666:$L667,0)</f>
        <v>0</v>
      </c>
      <c r="I749" t="e">
        <f>VLOOKUP('Ctrl+V'!I666,DATA!$G$1:$H$601,2,0)</f>
        <v>#N/A</v>
      </c>
      <c r="J749" s="9">
        <f>IF('Ctrl+V'!P666=1,'Ctrl+V'!$J666:$L667,0)</f>
        <v>0</v>
      </c>
      <c r="K749" s="9">
        <f>IF('Ctrl+V'!P666=1,'Ctrl+V'!$K666:$L667,0)</f>
        <v>0</v>
      </c>
      <c r="L749">
        <f>IF('Ctrl+V'!P666=1,'Ctrl+V'!$L666:$L667,0)</f>
        <v>0</v>
      </c>
      <c r="M749">
        <f>IF('Ctrl+V'!P666=1,'Ctrl+V'!$M666:$M667,0)</f>
        <v>0</v>
      </c>
      <c r="N749">
        <f>IF('Ctrl+V'!P666=1,'Ctrl+V'!$N666:$N667,0)</f>
        <v>0</v>
      </c>
      <c r="O749">
        <f t="shared" si="29"/>
        <v>0</v>
      </c>
      <c r="P749" t="str">
        <f t="shared" si="30"/>
        <v/>
      </c>
      <c r="Q749" t="str">
        <f>IF(P749="","",MAX(Q$1:Q748)+1)</f>
        <v/>
      </c>
    </row>
    <row r="750" spans="1:18" x14ac:dyDescent="0.25">
      <c r="A750">
        <f>IF('Ctrl+V'!P667=1,'Ctrl+V'!$A667:$L668,0)</f>
        <v>0</v>
      </c>
      <c r="B750" t="e">
        <f>VLOOKUP('Ctrl+V'!B667,DATA!$A$1:$B$600,2,0)</f>
        <v>#N/A</v>
      </c>
      <c r="C750">
        <f>IF('Ctrl+V'!P667=1,'Ctrl+V'!C$2:L668,0)</f>
        <v>0</v>
      </c>
      <c r="D750" t="e">
        <f>VLOOKUP('Ctrl+V'!D667,DATA!$D$1:$E$600,2,0)</f>
        <v>#N/A</v>
      </c>
      <c r="E750" s="9">
        <f>IF('Ctrl+V'!P667=1,'Ctrl+V'!$E667:$L668,0)</f>
        <v>0</v>
      </c>
      <c r="F750" s="9">
        <f>IF('Ctrl+V'!P667=1,'Ctrl+V'!$F667:$L668,0)</f>
        <v>0</v>
      </c>
      <c r="G750">
        <f>IF('Ctrl+V'!P667=1,'Ctrl+V'!$G667:$L668,0)</f>
        <v>0</v>
      </c>
      <c r="H750">
        <f>IF('Ctrl+V'!P667=1,'Ctrl+V'!$H667:$L668,0)</f>
        <v>0</v>
      </c>
      <c r="I750" t="e">
        <f>VLOOKUP('Ctrl+V'!I667,DATA!$G$1:$H$601,2,0)</f>
        <v>#N/A</v>
      </c>
      <c r="J750" s="9">
        <f>IF('Ctrl+V'!P667=1,'Ctrl+V'!$J667:$L668,0)</f>
        <v>0</v>
      </c>
      <c r="K750" s="9">
        <f>IF('Ctrl+V'!P667=1,'Ctrl+V'!$K667:$L668,0)</f>
        <v>0</v>
      </c>
      <c r="L750">
        <f>IF('Ctrl+V'!P667=1,'Ctrl+V'!$L667:$L668,0)</f>
        <v>0</v>
      </c>
      <c r="M750">
        <f>IF('Ctrl+V'!P667=1,'Ctrl+V'!$M667:$M668,0)</f>
        <v>0</v>
      </c>
      <c r="N750">
        <f>IF('Ctrl+V'!P667=1,'Ctrl+V'!$N667:$N668,0)</f>
        <v>0</v>
      </c>
      <c r="O750">
        <f t="shared" si="29"/>
        <v>0</v>
      </c>
      <c r="P750" t="str">
        <f t="shared" si="30"/>
        <v/>
      </c>
      <c r="Q750" t="str">
        <f>IF(P750="","",MAX(Q$1:Q749)+1)</f>
        <v/>
      </c>
    </row>
    <row r="751" spans="1:18" x14ac:dyDescent="0.25">
      <c r="A751">
        <f>IF('Ctrl+V'!P668=1,'Ctrl+V'!$A668:$L669,0)</f>
        <v>0</v>
      </c>
      <c r="B751" t="e">
        <f>VLOOKUP('Ctrl+V'!B668,DATA!$A$1:$B$600,2,0)</f>
        <v>#N/A</v>
      </c>
      <c r="C751">
        <f>IF('Ctrl+V'!P668=1,'Ctrl+V'!C$2:L669,0)</f>
        <v>0</v>
      </c>
      <c r="D751" t="e">
        <f>VLOOKUP('Ctrl+V'!D668,DATA!$D$1:$E$600,2,0)</f>
        <v>#N/A</v>
      </c>
      <c r="E751" s="9">
        <f>IF('Ctrl+V'!P668=1,'Ctrl+V'!$E668:$L669,0)</f>
        <v>0</v>
      </c>
      <c r="F751" s="9">
        <f>IF('Ctrl+V'!P668=1,'Ctrl+V'!$F668:$L669,0)</f>
        <v>0</v>
      </c>
      <c r="G751">
        <f>IF('Ctrl+V'!P668=1,'Ctrl+V'!$G668:$L669,0)</f>
        <v>0</v>
      </c>
      <c r="H751">
        <f>IF('Ctrl+V'!P668=1,'Ctrl+V'!$H668:$L669,0)</f>
        <v>0</v>
      </c>
      <c r="I751" t="e">
        <f>VLOOKUP('Ctrl+V'!I668,DATA!$G$1:$H$601,2,0)</f>
        <v>#N/A</v>
      </c>
      <c r="J751" s="9">
        <f>IF('Ctrl+V'!P668=1,'Ctrl+V'!$J668:$L669,0)</f>
        <v>0</v>
      </c>
      <c r="K751" s="9">
        <f>IF('Ctrl+V'!P668=1,'Ctrl+V'!$K668:$L669,0)</f>
        <v>0</v>
      </c>
      <c r="L751">
        <f>IF('Ctrl+V'!P668=1,'Ctrl+V'!$L668:$L669,0)</f>
        <v>0</v>
      </c>
      <c r="M751">
        <f>IF('Ctrl+V'!P668=1,'Ctrl+V'!$M668:$M669,0)</f>
        <v>0</v>
      </c>
      <c r="N751">
        <f>IF('Ctrl+V'!P668=1,'Ctrl+V'!$N668:$N669,0)</f>
        <v>0</v>
      </c>
      <c r="O751">
        <f t="shared" si="29"/>
        <v>0</v>
      </c>
      <c r="P751" t="str">
        <f t="shared" si="30"/>
        <v/>
      </c>
      <c r="Q751" t="str">
        <f>IF(P751="","",MAX(Q$1:Q750)+1)</f>
        <v/>
      </c>
    </row>
    <row r="752" spans="1:18" x14ac:dyDescent="0.25">
      <c r="A752">
        <f>IF('Ctrl+V'!P669=1,'Ctrl+V'!$A669:$L670,0)</f>
        <v>0</v>
      </c>
      <c r="B752" t="e">
        <f>VLOOKUP('Ctrl+V'!B669,DATA!$A$1:$B$600,2,0)</f>
        <v>#N/A</v>
      </c>
      <c r="C752">
        <f>IF('Ctrl+V'!P669=1,'Ctrl+V'!C$2:L670,0)</f>
        <v>0</v>
      </c>
      <c r="D752" t="e">
        <f>VLOOKUP('Ctrl+V'!D669,DATA!$D$1:$E$600,2,0)</f>
        <v>#N/A</v>
      </c>
      <c r="E752" s="9">
        <f>IF('Ctrl+V'!P669=1,'Ctrl+V'!$E669:$L670,0)</f>
        <v>0</v>
      </c>
      <c r="F752" s="9">
        <f>IF('Ctrl+V'!P669=1,'Ctrl+V'!$F669:$L670,0)</f>
        <v>0</v>
      </c>
      <c r="G752">
        <f>IF('Ctrl+V'!P669=1,'Ctrl+V'!$G669:$L670,0)</f>
        <v>0</v>
      </c>
      <c r="H752">
        <f>IF('Ctrl+V'!P669=1,'Ctrl+V'!$H669:$L670,0)</f>
        <v>0</v>
      </c>
      <c r="I752" t="e">
        <f>VLOOKUP('Ctrl+V'!I669,DATA!$G$1:$H$601,2,0)</f>
        <v>#N/A</v>
      </c>
      <c r="J752" s="9">
        <f>IF('Ctrl+V'!P669=1,'Ctrl+V'!$J669:$L670,0)</f>
        <v>0</v>
      </c>
      <c r="K752" s="9">
        <f>IF('Ctrl+V'!P669=1,'Ctrl+V'!$K669:$L670,0)</f>
        <v>0</v>
      </c>
      <c r="L752">
        <f>IF('Ctrl+V'!P669=1,'Ctrl+V'!$L669:$L670,0)</f>
        <v>0</v>
      </c>
      <c r="M752">
        <f>IF('Ctrl+V'!P669=1,'Ctrl+V'!$M669:$M670,0)</f>
        <v>0</v>
      </c>
      <c r="N752">
        <f>IF('Ctrl+V'!P669=1,'Ctrl+V'!$N669:$N670,0)</f>
        <v>0</v>
      </c>
      <c r="O752">
        <f t="shared" si="29"/>
        <v>0</v>
      </c>
      <c r="P752" t="str">
        <f t="shared" si="30"/>
        <v/>
      </c>
      <c r="Q752" t="str">
        <f>IF(P752="","",MAX(Q$1:Q751)+1)</f>
        <v/>
      </c>
    </row>
    <row r="753" spans="1:17" x14ac:dyDescent="0.25">
      <c r="A753">
        <f>IF('Ctrl+V'!P670=1,'Ctrl+V'!$A670:$L671,0)</f>
        <v>0</v>
      </c>
      <c r="B753" t="e">
        <f>VLOOKUP('Ctrl+V'!B670,DATA!$A$1:$B$600,2,0)</f>
        <v>#N/A</v>
      </c>
      <c r="C753">
        <f>IF('Ctrl+V'!P670=1,'Ctrl+V'!C$2:L671,0)</f>
        <v>0</v>
      </c>
      <c r="D753" t="e">
        <f>VLOOKUP('Ctrl+V'!D670,DATA!$D$1:$E$600,2,0)</f>
        <v>#N/A</v>
      </c>
      <c r="E753" s="9">
        <f>IF('Ctrl+V'!P670=1,'Ctrl+V'!$E670:$L671,0)</f>
        <v>0</v>
      </c>
      <c r="F753" s="9">
        <f>IF('Ctrl+V'!P670=1,'Ctrl+V'!$F670:$L671,0)</f>
        <v>0</v>
      </c>
      <c r="G753">
        <f>IF('Ctrl+V'!P670=1,'Ctrl+V'!$G670:$L671,0)</f>
        <v>0</v>
      </c>
      <c r="H753">
        <f>IF('Ctrl+V'!P670=1,'Ctrl+V'!$H670:$L671,0)</f>
        <v>0</v>
      </c>
      <c r="I753" t="e">
        <f>VLOOKUP('Ctrl+V'!I670,DATA!$G$1:$H$601,2,0)</f>
        <v>#N/A</v>
      </c>
      <c r="J753" s="9">
        <f>IF('Ctrl+V'!P670=1,'Ctrl+V'!$J670:$L671,0)</f>
        <v>0</v>
      </c>
      <c r="K753" s="9">
        <f>IF('Ctrl+V'!P670=1,'Ctrl+V'!$K670:$L671,0)</f>
        <v>0</v>
      </c>
      <c r="L753">
        <f>IF('Ctrl+V'!P670=1,'Ctrl+V'!$L670:$L671,0)</f>
        <v>0</v>
      </c>
      <c r="M753">
        <f>IF('Ctrl+V'!P670=1,'Ctrl+V'!$M670:$M671,0)</f>
        <v>0</v>
      </c>
      <c r="N753">
        <f>IF('Ctrl+V'!P670=1,'Ctrl+V'!$N670:$N671,0)</f>
        <v>0</v>
      </c>
      <c r="O753">
        <f t="shared" si="29"/>
        <v>0</v>
      </c>
      <c r="P753" t="str">
        <f t="shared" si="30"/>
        <v/>
      </c>
      <c r="Q753" t="str">
        <f>IF(P753="","",MAX(Q$1:Q752)+1)</f>
        <v/>
      </c>
    </row>
    <row r="754" spans="1:17" x14ac:dyDescent="0.25">
      <c r="A754">
        <f>IF('Ctrl+V'!P671=1,'Ctrl+V'!$A671:$L672,0)</f>
        <v>0</v>
      </c>
      <c r="B754" t="e">
        <f>VLOOKUP('Ctrl+V'!B671,DATA!$A$1:$B$600,2,0)</f>
        <v>#N/A</v>
      </c>
      <c r="C754">
        <f>IF('Ctrl+V'!P671=1,'Ctrl+V'!C$2:L672,0)</f>
        <v>0</v>
      </c>
      <c r="D754" t="e">
        <f>VLOOKUP('Ctrl+V'!D671,DATA!$D$1:$E$600,2,0)</f>
        <v>#N/A</v>
      </c>
      <c r="E754" s="9">
        <f>IF('Ctrl+V'!P671=1,'Ctrl+V'!$E671:$L672,0)</f>
        <v>0</v>
      </c>
      <c r="F754" s="9">
        <f>IF('Ctrl+V'!P671=1,'Ctrl+V'!$F671:$L672,0)</f>
        <v>0</v>
      </c>
      <c r="G754">
        <f>IF('Ctrl+V'!P671=1,'Ctrl+V'!$G671:$L672,0)</f>
        <v>0</v>
      </c>
      <c r="H754">
        <f>IF('Ctrl+V'!P671=1,'Ctrl+V'!$H671:$L672,0)</f>
        <v>0</v>
      </c>
      <c r="I754" t="e">
        <f>VLOOKUP('Ctrl+V'!I671,DATA!$G$1:$H$601,2,0)</f>
        <v>#N/A</v>
      </c>
      <c r="J754" s="9">
        <f>IF('Ctrl+V'!P671=1,'Ctrl+V'!$J671:$L672,0)</f>
        <v>0</v>
      </c>
      <c r="K754" s="9">
        <f>IF('Ctrl+V'!P671=1,'Ctrl+V'!$K671:$L672,0)</f>
        <v>0</v>
      </c>
      <c r="L754">
        <f>IF('Ctrl+V'!P671=1,'Ctrl+V'!$L671:$L672,0)</f>
        <v>0</v>
      </c>
      <c r="M754">
        <f>IF('Ctrl+V'!P671=1,'Ctrl+V'!$M671:$M672,0)</f>
        <v>0</v>
      </c>
      <c r="N754">
        <f>IF('Ctrl+V'!P671=1,'Ctrl+V'!$N671:$N672,0)</f>
        <v>0</v>
      </c>
      <c r="O754">
        <f t="shared" si="29"/>
        <v>0</v>
      </c>
      <c r="P754" t="str">
        <f t="shared" si="30"/>
        <v/>
      </c>
      <c r="Q754" t="str">
        <f>IF(P754="","",MAX(Q$1:Q753)+1)</f>
        <v/>
      </c>
    </row>
    <row r="755" spans="1:17" x14ac:dyDescent="0.25">
      <c r="A755">
        <f>IF('Ctrl+V'!P672=1,'Ctrl+V'!$A672:$L673,0)</f>
        <v>0</v>
      </c>
      <c r="B755" t="e">
        <f>VLOOKUP('Ctrl+V'!B672,DATA!$A$1:$B$600,2,0)</f>
        <v>#N/A</v>
      </c>
      <c r="C755">
        <f>IF('Ctrl+V'!P672=1,'Ctrl+V'!C$2:L673,0)</f>
        <v>0</v>
      </c>
      <c r="D755" t="e">
        <f>VLOOKUP('Ctrl+V'!D672,DATA!$D$1:$E$600,2,0)</f>
        <v>#N/A</v>
      </c>
      <c r="E755" s="9">
        <f>IF('Ctrl+V'!P672=1,'Ctrl+V'!$E672:$L673,0)</f>
        <v>0</v>
      </c>
      <c r="F755" s="9">
        <f>IF('Ctrl+V'!P672=1,'Ctrl+V'!$F672:$L673,0)</f>
        <v>0</v>
      </c>
      <c r="G755">
        <f>IF('Ctrl+V'!P672=1,'Ctrl+V'!$G672:$L673,0)</f>
        <v>0</v>
      </c>
      <c r="H755">
        <f>IF('Ctrl+V'!P672=1,'Ctrl+V'!$H672:$L673,0)</f>
        <v>0</v>
      </c>
      <c r="I755" t="e">
        <f>VLOOKUP('Ctrl+V'!I672,DATA!$G$1:$H$601,2,0)</f>
        <v>#N/A</v>
      </c>
      <c r="J755" s="9">
        <f>IF('Ctrl+V'!P672=1,'Ctrl+V'!$J672:$L673,0)</f>
        <v>0</v>
      </c>
      <c r="K755" s="9">
        <f>IF('Ctrl+V'!P672=1,'Ctrl+V'!$K672:$L673,0)</f>
        <v>0</v>
      </c>
      <c r="L755">
        <f>IF('Ctrl+V'!P672=1,'Ctrl+V'!$L672:$L673,0)</f>
        <v>0</v>
      </c>
      <c r="M755">
        <f>IF('Ctrl+V'!P672=1,'Ctrl+V'!$M672:$M673,0)</f>
        <v>0</v>
      </c>
      <c r="N755">
        <f>IF('Ctrl+V'!P672=1,'Ctrl+V'!$N672:$N673,0)</f>
        <v>0</v>
      </c>
      <c r="O755">
        <f t="shared" si="29"/>
        <v>0</v>
      </c>
      <c r="P755" t="str">
        <f t="shared" si="30"/>
        <v/>
      </c>
      <c r="Q755" t="str">
        <f>IF(P755="","",MAX(Q$1:Q754)+1)</f>
        <v/>
      </c>
    </row>
    <row r="756" spans="1:17" x14ac:dyDescent="0.25">
      <c r="A756">
        <f>IF('Ctrl+V'!P673=1,'Ctrl+V'!$A673:$L674,0)</f>
        <v>0</v>
      </c>
      <c r="B756" t="e">
        <f>VLOOKUP('Ctrl+V'!B673,DATA!$A$1:$B$600,2,0)</f>
        <v>#N/A</v>
      </c>
      <c r="C756">
        <f>IF('Ctrl+V'!P673=1,'Ctrl+V'!C$2:L674,0)</f>
        <v>0</v>
      </c>
      <c r="D756" t="e">
        <f>VLOOKUP('Ctrl+V'!D673,DATA!$D$1:$E$600,2,0)</f>
        <v>#N/A</v>
      </c>
      <c r="E756" s="9">
        <f>IF('Ctrl+V'!P673=1,'Ctrl+V'!$E673:$L674,0)</f>
        <v>0</v>
      </c>
      <c r="F756" s="9">
        <f>IF('Ctrl+V'!P673=1,'Ctrl+V'!$F673:$L674,0)</f>
        <v>0</v>
      </c>
      <c r="G756">
        <f>IF('Ctrl+V'!P673=1,'Ctrl+V'!$G673:$L674,0)</f>
        <v>0</v>
      </c>
      <c r="H756">
        <f>IF('Ctrl+V'!P673=1,'Ctrl+V'!$H673:$L674,0)</f>
        <v>0</v>
      </c>
      <c r="I756" t="e">
        <f>VLOOKUP('Ctrl+V'!I673,DATA!$G$1:$H$601,2,0)</f>
        <v>#N/A</v>
      </c>
      <c r="J756" s="9">
        <f>IF('Ctrl+V'!P673=1,'Ctrl+V'!$J673:$L674,0)</f>
        <v>0</v>
      </c>
      <c r="K756" s="9">
        <f>IF('Ctrl+V'!P673=1,'Ctrl+V'!$K673:$L674,0)</f>
        <v>0</v>
      </c>
      <c r="L756">
        <f>IF('Ctrl+V'!P673=1,'Ctrl+V'!$L673:$L674,0)</f>
        <v>0</v>
      </c>
      <c r="M756">
        <f>IF('Ctrl+V'!P673=1,'Ctrl+V'!$M673:$M674,0)</f>
        <v>0</v>
      </c>
      <c r="N756">
        <f>IF('Ctrl+V'!P673=1,'Ctrl+V'!$N673:$N674,0)</f>
        <v>0</v>
      </c>
      <c r="O756">
        <f t="shared" si="29"/>
        <v>0</v>
      </c>
      <c r="P756" t="str">
        <f t="shared" si="30"/>
        <v/>
      </c>
      <c r="Q756" t="str">
        <f>IF(P756="","",MAX(Q$1:Q755)+1)</f>
        <v/>
      </c>
    </row>
    <row r="757" spans="1:17" x14ac:dyDescent="0.25">
      <c r="A757">
        <f>IF('Ctrl+V'!P674=1,'Ctrl+V'!$A674:$L675,0)</f>
        <v>0</v>
      </c>
      <c r="B757" t="e">
        <f>VLOOKUP('Ctrl+V'!B674,DATA!$A$1:$B$600,2,0)</f>
        <v>#N/A</v>
      </c>
      <c r="C757">
        <f>IF('Ctrl+V'!P674=1,'Ctrl+V'!C$2:L675,0)</f>
        <v>0</v>
      </c>
      <c r="D757" t="e">
        <f>VLOOKUP('Ctrl+V'!D674,DATA!$D$1:$E$600,2,0)</f>
        <v>#N/A</v>
      </c>
      <c r="E757" s="9">
        <f>IF('Ctrl+V'!P674=1,'Ctrl+V'!$E674:$L675,0)</f>
        <v>0</v>
      </c>
      <c r="F757" s="9">
        <f>IF('Ctrl+V'!P674=1,'Ctrl+V'!$F674:$L675,0)</f>
        <v>0</v>
      </c>
      <c r="G757">
        <f>IF('Ctrl+V'!P674=1,'Ctrl+V'!$G674:$L675,0)</f>
        <v>0</v>
      </c>
      <c r="H757">
        <f>IF('Ctrl+V'!P674=1,'Ctrl+V'!$H674:$L675,0)</f>
        <v>0</v>
      </c>
      <c r="I757" t="e">
        <f>VLOOKUP('Ctrl+V'!I674,DATA!$G$1:$H$601,2,0)</f>
        <v>#N/A</v>
      </c>
      <c r="J757" s="9">
        <f>IF('Ctrl+V'!P674=1,'Ctrl+V'!$J674:$L675,0)</f>
        <v>0</v>
      </c>
      <c r="K757" s="9">
        <f>IF('Ctrl+V'!P674=1,'Ctrl+V'!$K674:$L675,0)</f>
        <v>0</v>
      </c>
      <c r="L757">
        <f>IF('Ctrl+V'!P674=1,'Ctrl+V'!$L674:$L675,0)</f>
        <v>0</v>
      </c>
      <c r="M757">
        <f>IF('Ctrl+V'!P674=1,'Ctrl+V'!$M674:$M675,0)</f>
        <v>0</v>
      </c>
      <c r="N757">
        <f>IF('Ctrl+V'!P674=1,'Ctrl+V'!$N674:$N675,0)</f>
        <v>0</v>
      </c>
      <c r="O757">
        <f t="shared" si="29"/>
        <v>0</v>
      </c>
      <c r="P757" t="str">
        <f t="shared" si="30"/>
        <v/>
      </c>
      <c r="Q757" t="str">
        <f>IF(P757="","",MAX(Q$1:Q756)+1)</f>
        <v/>
      </c>
    </row>
    <row r="758" spans="1:17" x14ac:dyDescent="0.25">
      <c r="A758">
        <f>IF('Ctrl+V'!P675=1,'Ctrl+V'!$A675:$L676,0)</f>
        <v>0</v>
      </c>
      <c r="B758" t="e">
        <f>VLOOKUP('Ctrl+V'!B675,DATA!$A$1:$B$600,2,0)</f>
        <v>#N/A</v>
      </c>
      <c r="C758">
        <f>IF('Ctrl+V'!P675=1,'Ctrl+V'!C$2:L676,0)</f>
        <v>0</v>
      </c>
      <c r="D758" t="e">
        <f>VLOOKUP('Ctrl+V'!D675,DATA!$D$1:$E$600,2,0)</f>
        <v>#N/A</v>
      </c>
      <c r="E758" s="9">
        <f>IF('Ctrl+V'!P675=1,'Ctrl+V'!$E675:$L676,0)</f>
        <v>0</v>
      </c>
      <c r="F758" s="9">
        <f>IF('Ctrl+V'!P675=1,'Ctrl+V'!$F675:$L676,0)</f>
        <v>0</v>
      </c>
      <c r="G758">
        <f>IF('Ctrl+V'!P675=1,'Ctrl+V'!$G675:$L676,0)</f>
        <v>0</v>
      </c>
      <c r="H758">
        <f>IF('Ctrl+V'!P675=1,'Ctrl+V'!$H675:$L676,0)</f>
        <v>0</v>
      </c>
      <c r="I758" t="e">
        <f>VLOOKUP('Ctrl+V'!I675,DATA!$G$1:$H$601,2,0)</f>
        <v>#N/A</v>
      </c>
      <c r="J758" s="9">
        <f>IF('Ctrl+V'!P675=1,'Ctrl+V'!$J675:$L676,0)</f>
        <v>0</v>
      </c>
      <c r="K758" s="9">
        <f>IF('Ctrl+V'!P675=1,'Ctrl+V'!$K675:$L676,0)</f>
        <v>0</v>
      </c>
      <c r="L758">
        <f>IF('Ctrl+V'!P675=1,'Ctrl+V'!$L675:$L676,0)</f>
        <v>0</v>
      </c>
      <c r="M758">
        <f>IF('Ctrl+V'!P675=1,'Ctrl+V'!$M675:$M676,0)</f>
        <v>0</v>
      </c>
      <c r="N758">
        <f>IF('Ctrl+V'!P675=1,'Ctrl+V'!$N675:$N676,0)</f>
        <v>0</v>
      </c>
      <c r="O758">
        <f t="shared" si="29"/>
        <v>0</v>
      </c>
      <c r="P758" t="str">
        <f t="shared" si="30"/>
        <v/>
      </c>
      <c r="Q758" t="str">
        <f>IF(P758="","",MAX(Q$1:Q757)+1)</f>
        <v/>
      </c>
    </row>
    <row r="759" spans="1:17" x14ac:dyDescent="0.25">
      <c r="A759">
        <f>IF('Ctrl+V'!P676=1,'Ctrl+V'!$A676:$L677,0)</f>
        <v>0</v>
      </c>
      <c r="B759" t="e">
        <f>VLOOKUP('Ctrl+V'!B676,DATA!$A$1:$B$600,2,0)</f>
        <v>#N/A</v>
      </c>
      <c r="C759">
        <f>IF('Ctrl+V'!P676=1,'Ctrl+V'!C$2:L677,0)</f>
        <v>0</v>
      </c>
      <c r="D759" t="e">
        <f>VLOOKUP('Ctrl+V'!D676,DATA!$D$1:$E$600,2,0)</f>
        <v>#N/A</v>
      </c>
      <c r="E759" s="9">
        <f>IF('Ctrl+V'!P676=1,'Ctrl+V'!$E676:$L677,0)</f>
        <v>0</v>
      </c>
      <c r="F759" s="9">
        <f>IF('Ctrl+V'!P676=1,'Ctrl+V'!$F676:$L677,0)</f>
        <v>0</v>
      </c>
      <c r="G759">
        <f>IF('Ctrl+V'!P676=1,'Ctrl+V'!$G676:$L677,0)</f>
        <v>0</v>
      </c>
      <c r="H759">
        <f>IF('Ctrl+V'!P676=1,'Ctrl+V'!$H676:$L677,0)</f>
        <v>0</v>
      </c>
      <c r="I759" t="e">
        <f>VLOOKUP('Ctrl+V'!I676,DATA!$G$1:$H$601,2,0)</f>
        <v>#N/A</v>
      </c>
      <c r="J759" s="9">
        <f>IF('Ctrl+V'!P676=1,'Ctrl+V'!$J676:$L677,0)</f>
        <v>0</v>
      </c>
      <c r="K759" s="9">
        <f>IF('Ctrl+V'!P676=1,'Ctrl+V'!$K676:$L677,0)</f>
        <v>0</v>
      </c>
      <c r="L759">
        <f>IF('Ctrl+V'!P676=1,'Ctrl+V'!$L676:$L677,0)</f>
        <v>0</v>
      </c>
      <c r="M759">
        <f>IF('Ctrl+V'!P676=1,'Ctrl+V'!$M676:$M677,0)</f>
        <v>0</v>
      </c>
      <c r="N759">
        <f>IF('Ctrl+V'!P676=1,'Ctrl+V'!$N676:$N677,0)</f>
        <v>0</v>
      </c>
      <c r="O759">
        <f t="shared" si="29"/>
        <v>0</v>
      </c>
      <c r="P759" t="str">
        <f t="shared" si="30"/>
        <v/>
      </c>
      <c r="Q759" t="str">
        <f>IF(P759="","",MAX(Q$1:Q758)+1)</f>
        <v/>
      </c>
    </row>
    <row r="760" spans="1:17" x14ac:dyDescent="0.25">
      <c r="A760">
        <f>IF('Ctrl+V'!P677=1,'Ctrl+V'!$A677:$L678,0)</f>
        <v>0</v>
      </c>
      <c r="B760" t="e">
        <f>VLOOKUP('Ctrl+V'!B677,DATA!$A$1:$B$600,2,0)</f>
        <v>#N/A</v>
      </c>
      <c r="C760">
        <f>IF('Ctrl+V'!P677=1,'Ctrl+V'!C$2:L678,0)</f>
        <v>0</v>
      </c>
      <c r="D760" t="e">
        <f>VLOOKUP('Ctrl+V'!D677,DATA!$D$1:$E$600,2,0)</f>
        <v>#N/A</v>
      </c>
      <c r="E760" s="9">
        <f>IF('Ctrl+V'!P677=1,'Ctrl+V'!$E677:$L678,0)</f>
        <v>0</v>
      </c>
      <c r="F760" s="9">
        <f>IF('Ctrl+V'!P677=1,'Ctrl+V'!$F677:$L678,0)</f>
        <v>0</v>
      </c>
      <c r="G760">
        <f>IF('Ctrl+V'!P677=1,'Ctrl+V'!$G677:$L678,0)</f>
        <v>0</v>
      </c>
      <c r="H760">
        <f>IF('Ctrl+V'!P677=1,'Ctrl+V'!$H677:$L678,0)</f>
        <v>0</v>
      </c>
      <c r="I760" t="e">
        <f>VLOOKUP('Ctrl+V'!I677,DATA!$G$1:$H$601,2,0)</f>
        <v>#N/A</v>
      </c>
      <c r="J760" s="9">
        <f>IF('Ctrl+V'!P677=1,'Ctrl+V'!$J677:$L678,0)</f>
        <v>0</v>
      </c>
      <c r="K760" s="9">
        <f>IF('Ctrl+V'!P677=1,'Ctrl+V'!$K677:$L678,0)</f>
        <v>0</v>
      </c>
      <c r="L760">
        <f>IF('Ctrl+V'!P677=1,'Ctrl+V'!$L677:$L678,0)</f>
        <v>0</v>
      </c>
      <c r="M760">
        <f>IF('Ctrl+V'!P677=1,'Ctrl+V'!$M677:$M678,0)</f>
        <v>0</v>
      </c>
      <c r="N760">
        <f>IF('Ctrl+V'!P677=1,'Ctrl+V'!$N677:$N678,0)</f>
        <v>0</v>
      </c>
      <c r="O760">
        <f t="shared" si="29"/>
        <v>0</v>
      </c>
      <c r="P760" t="str">
        <f t="shared" si="30"/>
        <v/>
      </c>
      <c r="Q760" t="str">
        <f>IF(P760="","",MAX(Q$1:Q759)+1)</f>
        <v/>
      </c>
    </row>
    <row r="761" spans="1:17" x14ac:dyDescent="0.25">
      <c r="A761">
        <f>IF('Ctrl+V'!P678=1,'Ctrl+V'!$A678:$L679,0)</f>
        <v>0</v>
      </c>
      <c r="B761" t="e">
        <f>VLOOKUP('Ctrl+V'!B678,DATA!$A$1:$B$600,2,0)</f>
        <v>#N/A</v>
      </c>
      <c r="C761">
        <f>IF('Ctrl+V'!P678=1,'Ctrl+V'!C$2:L679,0)</f>
        <v>0</v>
      </c>
      <c r="D761" t="e">
        <f>VLOOKUP('Ctrl+V'!D678,DATA!$D$1:$E$600,2,0)</f>
        <v>#N/A</v>
      </c>
      <c r="E761" s="9">
        <f>IF('Ctrl+V'!P678=1,'Ctrl+V'!$E678:$L679,0)</f>
        <v>0</v>
      </c>
      <c r="F761" s="9">
        <f>IF('Ctrl+V'!P678=1,'Ctrl+V'!$F678:$L679,0)</f>
        <v>0</v>
      </c>
      <c r="G761">
        <f>IF('Ctrl+V'!P678=1,'Ctrl+V'!$G678:$L679,0)</f>
        <v>0</v>
      </c>
      <c r="H761">
        <f>IF('Ctrl+V'!P678=1,'Ctrl+V'!$H678:$L679,0)</f>
        <v>0</v>
      </c>
      <c r="I761" t="e">
        <f>VLOOKUP('Ctrl+V'!I678,DATA!$G$1:$H$601,2,0)</f>
        <v>#N/A</v>
      </c>
      <c r="J761" s="9">
        <f>IF('Ctrl+V'!P678=1,'Ctrl+V'!$J678:$L679,0)</f>
        <v>0</v>
      </c>
      <c r="K761" s="9">
        <f>IF('Ctrl+V'!P678=1,'Ctrl+V'!$K678:$L679,0)</f>
        <v>0</v>
      </c>
      <c r="L761">
        <f>IF('Ctrl+V'!P678=1,'Ctrl+V'!$L678:$L679,0)</f>
        <v>0</v>
      </c>
      <c r="M761">
        <f>IF('Ctrl+V'!P678=1,'Ctrl+V'!$M678:$M679,0)</f>
        <v>0</v>
      </c>
      <c r="N761">
        <f>IF('Ctrl+V'!P678=1,'Ctrl+V'!$N678:$N679,0)</f>
        <v>0</v>
      </c>
      <c r="O761">
        <f t="shared" si="29"/>
        <v>0</v>
      </c>
      <c r="P761" t="str">
        <f t="shared" si="30"/>
        <v/>
      </c>
      <c r="Q761" t="str">
        <f>IF(P761="","",MAX(Q$1:Q760)+1)</f>
        <v/>
      </c>
    </row>
    <row r="762" spans="1:17" x14ac:dyDescent="0.25">
      <c r="A762">
        <f>IF('Ctrl+V'!P679=1,'Ctrl+V'!$A679:$L680,0)</f>
        <v>0</v>
      </c>
      <c r="B762" t="e">
        <f>VLOOKUP('Ctrl+V'!B679,DATA!$A$1:$B$600,2,0)</f>
        <v>#N/A</v>
      </c>
      <c r="C762">
        <f>IF('Ctrl+V'!P679=1,'Ctrl+V'!C$2:L680,0)</f>
        <v>0</v>
      </c>
      <c r="D762" t="e">
        <f>VLOOKUP('Ctrl+V'!D679,DATA!$D$1:$E$600,2,0)</f>
        <v>#N/A</v>
      </c>
      <c r="E762" s="9">
        <f>IF('Ctrl+V'!P679=1,'Ctrl+V'!$E679:$L680,0)</f>
        <v>0</v>
      </c>
      <c r="F762" s="9">
        <f>IF('Ctrl+V'!P679=1,'Ctrl+V'!$F679:$L680,0)</f>
        <v>0</v>
      </c>
      <c r="G762">
        <f>IF('Ctrl+V'!P679=1,'Ctrl+V'!$G679:$L680,0)</f>
        <v>0</v>
      </c>
      <c r="H762">
        <f>IF('Ctrl+V'!P679=1,'Ctrl+V'!$H679:$L680,0)</f>
        <v>0</v>
      </c>
      <c r="I762" t="e">
        <f>VLOOKUP('Ctrl+V'!I679,DATA!$G$1:$H$601,2,0)</f>
        <v>#N/A</v>
      </c>
      <c r="J762" s="9">
        <f>IF('Ctrl+V'!P679=1,'Ctrl+V'!$J679:$L680,0)</f>
        <v>0</v>
      </c>
      <c r="K762" s="9">
        <f>IF('Ctrl+V'!P679=1,'Ctrl+V'!$K679:$L680,0)</f>
        <v>0</v>
      </c>
      <c r="L762">
        <f>IF('Ctrl+V'!P679=1,'Ctrl+V'!$L679:$L680,0)</f>
        <v>0</v>
      </c>
      <c r="M762">
        <f>IF('Ctrl+V'!P679=1,'Ctrl+V'!$M679:$M680,0)</f>
        <v>0</v>
      </c>
      <c r="N762">
        <f>IF('Ctrl+V'!P679=1,'Ctrl+V'!$N679:$N680,0)</f>
        <v>0</v>
      </c>
      <c r="O762">
        <f t="shared" si="29"/>
        <v>0</v>
      </c>
      <c r="P762" t="str">
        <f t="shared" si="30"/>
        <v/>
      </c>
      <c r="Q762" t="str">
        <f>IF(P762="","",MAX(Q$1:Q761)+1)</f>
        <v/>
      </c>
    </row>
    <row r="763" spans="1:17" x14ac:dyDescent="0.25">
      <c r="A763">
        <f>IF('Ctrl+V'!P680=1,'Ctrl+V'!$A680:$L681,0)</f>
        <v>0</v>
      </c>
      <c r="B763" t="e">
        <f>VLOOKUP('Ctrl+V'!B680,DATA!$A$1:$B$600,2,0)</f>
        <v>#N/A</v>
      </c>
      <c r="C763">
        <f>IF('Ctrl+V'!P680=1,'Ctrl+V'!C$2:L681,0)</f>
        <v>0</v>
      </c>
      <c r="D763" t="e">
        <f>VLOOKUP('Ctrl+V'!D680,DATA!$D$1:$E$600,2,0)</f>
        <v>#N/A</v>
      </c>
      <c r="E763" s="9">
        <f>IF('Ctrl+V'!P680=1,'Ctrl+V'!$E680:$L681,0)</f>
        <v>0</v>
      </c>
      <c r="F763" s="9">
        <f>IF('Ctrl+V'!P680=1,'Ctrl+V'!$F680:$L681,0)</f>
        <v>0</v>
      </c>
      <c r="G763">
        <f>IF('Ctrl+V'!P680=1,'Ctrl+V'!$G680:$L681,0)</f>
        <v>0</v>
      </c>
      <c r="H763">
        <f>IF('Ctrl+V'!P680=1,'Ctrl+V'!$H680:$L681,0)</f>
        <v>0</v>
      </c>
      <c r="I763" t="e">
        <f>VLOOKUP('Ctrl+V'!I680,DATA!$G$1:$H$601,2,0)</f>
        <v>#N/A</v>
      </c>
      <c r="J763" s="9">
        <f>IF('Ctrl+V'!P680=1,'Ctrl+V'!$J680:$L681,0)</f>
        <v>0</v>
      </c>
      <c r="K763" s="9">
        <f>IF('Ctrl+V'!P680=1,'Ctrl+V'!$K680:$L681,0)</f>
        <v>0</v>
      </c>
      <c r="L763">
        <f>IF('Ctrl+V'!P680=1,'Ctrl+V'!$L680:$L681,0)</f>
        <v>0</v>
      </c>
      <c r="M763">
        <f>IF('Ctrl+V'!P680=1,'Ctrl+V'!$M680:$M681,0)</f>
        <v>0</v>
      </c>
      <c r="N763">
        <f>IF('Ctrl+V'!P680=1,'Ctrl+V'!$N680:$N681,0)</f>
        <v>0</v>
      </c>
      <c r="O763">
        <f t="shared" si="29"/>
        <v>0</v>
      </c>
      <c r="P763" t="str">
        <f t="shared" si="30"/>
        <v/>
      </c>
      <c r="Q763" t="str">
        <f>IF(P763="","",MAX(Q$1:Q762)+1)</f>
        <v/>
      </c>
    </row>
    <row r="764" spans="1:17" x14ac:dyDescent="0.25">
      <c r="A764">
        <f>IF('Ctrl+V'!P681=1,'Ctrl+V'!$A681:$L682,0)</f>
        <v>0</v>
      </c>
      <c r="B764" t="e">
        <f>VLOOKUP('Ctrl+V'!B681,DATA!$A$1:$B$600,2,0)</f>
        <v>#N/A</v>
      </c>
      <c r="C764">
        <f>IF('Ctrl+V'!P681=1,'Ctrl+V'!C$2:L682,0)</f>
        <v>0</v>
      </c>
      <c r="D764" t="e">
        <f>VLOOKUP('Ctrl+V'!D681,DATA!$D$1:$E$600,2,0)</f>
        <v>#N/A</v>
      </c>
      <c r="E764" s="9">
        <f>IF('Ctrl+V'!P681=1,'Ctrl+V'!$E681:$L682,0)</f>
        <v>0</v>
      </c>
      <c r="F764" s="9">
        <f>IF('Ctrl+V'!P681=1,'Ctrl+V'!$F681:$L682,0)</f>
        <v>0</v>
      </c>
      <c r="G764">
        <f>IF('Ctrl+V'!P681=1,'Ctrl+V'!$G681:$L682,0)</f>
        <v>0</v>
      </c>
      <c r="H764">
        <f>IF('Ctrl+V'!P681=1,'Ctrl+V'!$H681:$L682,0)</f>
        <v>0</v>
      </c>
      <c r="I764" t="e">
        <f>VLOOKUP('Ctrl+V'!I681,DATA!$G$1:$H$601,2,0)</f>
        <v>#N/A</v>
      </c>
      <c r="J764" s="9">
        <f>IF('Ctrl+V'!P681=1,'Ctrl+V'!$J681:$L682,0)</f>
        <v>0</v>
      </c>
      <c r="K764" s="9">
        <f>IF('Ctrl+V'!P681=1,'Ctrl+V'!$K681:$L682,0)</f>
        <v>0</v>
      </c>
      <c r="L764">
        <f>IF('Ctrl+V'!P681=1,'Ctrl+V'!$L681:$L682,0)</f>
        <v>0</v>
      </c>
      <c r="M764">
        <f>IF('Ctrl+V'!P681=1,'Ctrl+V'!$M681:$M682,0)</f>
        <v>0</v>
      </c>
      <c r="N764">
        <f>IF('Ctrl+V'!P681=1,'Ctrl+V'!$N681:$N682,0)</f>
        <v>0</v>
      </c>
      <c r="O764">
        <f t="shared" si="29"/>
        <v>0</v>
      </c>
      <c r="P764" t="str">
        <f t="shared" si="30"/>
        <v/>
      </c>
      <c r="Q764" t="str">
        <f>IF(P764="","",MAX(Q$1:Q763)+1)</f>
        <v/>
      </c>
    </row>
    <row r="765" spans="1:17" x14ac:dyDescent="0.25">
      <c r="A765">
        <f>IF('Ctrl+V'!P682=1,'Ctrl+V'!$A682:$L683,0)</f>
        <v>0</v>
      </c>
      <c r="B765" t="e">
        <f>VLOOKUP('Ctrl+V'!B682,DATA!$A$1:$B$600,2,0)</f>
        <v>#N/A</v>
      </c>
      <c r="C765">
        <f>IF('Ctrl+V'!P682=1,'Ctrl+V'!C$2:L683,0)</f>
        <v>0</v>
      </c>
      <c r="D765" t="e">
        <f>VLOOKUP('Ctrl+V'!D682,DATA!$D$1:$E$600,2,0)</f>
        <v>#N/A</v>
      </c>
      <c r="E765" s="9">
        <f>IF('Ctrl+V'!P682=1,'Ctrl+V'!$E682:$L683,0)</f>
        <v>0</v>
      </c>
      <c r="F765" s="9">
        <f>IF('Ctrl+V'!P682=1,'Ctrl+V'!$F682:$L683,0)</f>
        <v>0</v>
      </c>
      <c r="G765">
        <f>IF('Ctrl+V'!P682=1,'Ctrl+V'!$G682:$L683,0)</f>
        <v>0</v>
      </c>
      <c r="H765">
        <f>IF('Ctrl+V'!P682=1,'Ctrl+V'!$H682:$L683,0)</f>
        <v>0</v>
      </c>
      <c r="I765" t="e">
        <f>VLOOKUP('Ctrl+V'!I682,DATA!$G$1:$H$601,2,0)</f>
        <v>#N/A</v>
      </c>
      <c r="J765" s="9">
        <f>IF('Ctrl+V'!P682=1,'Ctrl+V'!$J682:$L683,0)</f>
        <v>0</v>
      </c>
      <c r="K765" s="9">
        <f>IF('Ctrl+V'!P682=1,'Ctrl+V'!$K682:$L683,0)</f>
        <v>0</v>
      </c>
      <c r="L765">
        <f>IF('Ctrl+V'!P682=1,'Ctrl+V'!$L682:$L683,0)</f>
        <v>0</v>
      </c>
      <c r="M765">
        <f>IF('Ctrl+V'!P682=1,'Ctrl+V'!$M682:$M683,0)</f>
        <v>0</v>
      </c>
      <c r="N765">
        <f>IF('Ctrl+V'!P682=1,'Ctrl+V'!$N682:$N683,0)</f>
        <v>0</v>
      </c>
      <c r="O765">
        <f t="shared" si="29"/>
        <v>0</v>
      </c>
      <c r="P765" t="str">
        <f t="shared" si="30"/>
        <v/>
      </c>
      <c r="Q765" t="str">
        <f>IF(P765="","",MAX(Q$1:Q764)+1)</f>
        <v/>
      </c>
    </row>
    <row r="766" spans="1:17" x14ac:dyDescent="0.25">
      <c r="A766">
        <f>IF('Ctrl+V'!P683=1,'Ctrl+V'!$A683:$L684,0)</f>
        <v>0</v>
      </c>
      <c r="B766" t="e">
        <f>VLOOKUP('Ctrl+V'!B683,DATA!$A$1:$B$600,2,0)</f>
        <v>#N/A</v>
      </c>
      <c r="C766">
        <f>IF('Ctrl+V'!P683=1,'Ctrl+V'!C$2:L684,0)</f>
        <v>0</v>
      </c>
      <c r="D766" t="e">
        <f>VLOOKUP('Ctrl+V'!D683,DATA!$D$1:$E$600,2,0)</f>
        <v>#N/A</v>
      </c>
      <c r="E766" s="9">
        <f>IF('Ctrl+V'!P683=1,'Ctrl+V'!$E683:$L684,0)</f>
        <v>0</v>
      </c>
      <c r="F766" s="9">
        <f>IF('Ctrl+V'!P683=1,'Ctrl+V'!$F683:$L684,0)</f>
        <v>0</v>
      </c>
      <c r="G766">
        <f>IF('Ctrl+V'!P683=1,'Ctrl+V'!$G683:$L684,0)</f>
        <v>0</v>
      </c>
      <c r="H766">
        <f>IF('Ctrl+V'!P683=1,'Ctrl+V'!$H683:$L684,0)</f>
        <v>0</v>
      </c>
      <c r="I766" t="e">
        <f>VLOOKUP('Ctrl+V'!I683,DATA!$G$1:$H$601,2,0)</f>
        <v>#N/A</v>
      </c>
      <c r="J766" s="9">
        <f>IF('Ctrl+V'!P683=1,'Ctrl+V'!$J683:$L684,0)</f>
        <v>0</v>
      </c>
      <c r="K766" s="9">
        <f>IF('Ctrl+V'!P683=1,'Ctrl+V'!$K683:$L684,0)</f>
        <v>0</v>
      </c>
      <c r="L766">
        <f>IF('Ctrl+V'!P683=1,'Ctrl+V'!$L683:$L684,0)</f>
        <v>0</v>
      </c>
      <c r="M766">
        <f>IF('Ctrl+V'!P683=1,'Ctrl+V'!$M683:$M684,0)</f>
        <v>0</v>
      </c>
      <c r="N766">
        <f>IF('Ctrl+V'!P683=1,'Ctrl+V'!$N683:$N684,0)</f>
        <v>0</v>
      </c>
      <c r="O766">
        <f t="shared" si="29"/>
        <v>0</v>
      </c>
      <c r="P766" t="str">
        <f t="shared" si="30"/>
        <v/>
      </c>
      <c r="Q766" t="str">
        <f>IF(P766="","",MAX(Q$1:Q765)+1)</f>
        <v/>
      </c>
    </row>
    <row r="767" spans="1:17" x14ac:dyDescent="0.25">
      <c r="A767">
        <f>IF('Ctrl+V'!P684=1,'Ctrl+V'!$A684:$L685,0)</f>
        <v>0</v>
      </c>
      <c r="B767" t="e">
        <f>VLOOKUP('Ctrl+V'!B684,DATA!$A$1:$B$600,2,0)</f>
        <v>#N/A</v>
      </c>
      <c r="C767">
        <f>IF('Ctrl+V'!P684=1,'Ctrl+V'!C$2:L685,0)</f>
        <v>0</v>
      </c>
      <c r="D767" t="e">
        <f>VLOOKUP('Ctrl+V'!D684,DATA!$D$1:$E$600,2,0)</f>
        <v>#N/A</v>
      </c>
      <c r="E767" s="9">
        <f>IF('Ctrl+V'!P684=1,'Ctrl+V'!$E684:$L685,0)</f>
        <v>0</v>
      </c>
      <c r="F767" s="9">
        <f>IF('Ctrl+V'!P684=1,'Ctrl+V'!$F684:$L685,0)</f>
        <v>0</v>
      </c>
      <c r="G767">
        <f>IF('Ctrl+V'!P684=1,'Ctrl+V'!$G684:$L685,0)</f>
        <v>0</v>
      </c>
      <c r="H767">
        <f>IF('Ctrl+V'!P684=1,'Ctrl+V'!$H684:$L685,0)</f>
        <v>0</v>
      </c>
      <c r="I767" t="e">
        <f>VLOOKUP('Ctrl+V'!I684,DATA!$G$1:$H$601,2,0)</f>
        <v>#N/A</v>
      </c>
      <c r="J767" s="9">
        <f>IF('Ctrl+V'!P684=1,'Ctrl+V'!$J684:$L685,0)</f>
        <v>0</v>
      </c>
      <c r="K767" s="9">
        <f>IF('Ctrl+V'!P684=1,'Ctrl+V'!$K684:$L685,0)</f>
        <v>0</v>
      </c>
      <c r="L767">
        <f>IF('Ctrl+V'!P684=1,'Ctrl+V'!$L684:$L685,0)</f>
        <v>0</v>
      </c>
      <c r="M767">
        <f>IF('Ctrl+V'!P684=1,'Ctrl+V'!$M684:$M685,0)</f>
        <v>0</v>
      </c>
      <c r="N767">
        <f>IF('Ctrl+V'!P684=1,'Ctrl+V'!$N684:$N685,0)</f>
        <v>0</v>
      </c>
      <c r="O767">
        <f t="shared" si="29"/>
        <v>0</v>
      </c>
      <c r="P767" t="str">
        <f t="shared" si="30"/>
        <v/>
      </c>
      <c r="Q767" t="str">
        <f>IF(P767="","",MAX(Q$1:Q766)+1)</f>
        <v/>
      </c>
    </row>
    <row r="768" spans="1:17" x14ac:dyDescent="0.25">
      <c r="A768">
        <f>IF('Ctrl+V'!P685=1,'Ctrl+V'!$A685:$L686,0)</f>
        <v>0</v>
      </c>
      <c r="B768" t="e">
        <f>VLOOKUP('Ctrl+V'!B685,DATA!$A$1:$B$600,2,0)</f>
        <v>#N/A</v>
      </c>
      <c r="C768">
        <f>IF('Ctrl+V'!P685=1,'Ctrl+V'!C$2:L686,0)</f>
        <v>0</v>
      </c>
      <c r="D768" t="e">
        <f>VLOOKUP('Ctrl+V'!D685,DATA!$D$1:$E$600,2,0)</f>
        <v>#N/A</v>
      </c>
      <c r="E768" s="9">
        <f>IF('Ctrl+V'!P685=1,'Ctrl+V'!$E685:$L686,0)</f>
        <v>0</v>
      </c>
      <c r="F768" s="9">
        <f>IF('Ctrl+V'!P685=1,'Ctrl+V'!$F685:$L686,0)</f>
        <v>0</v>
      </c>
      <c r="G768">
        <f>IF('Ctrl+V'!P685=1,'Ctrl+V'!$G685:$L686,0)</f>
        <v>0</v>
      </c>
      <c r="H768">
        <f>IF('Ctrl+V'!P685=1,'Ctrl+V'!$H685:$L686,0)</f>
        <v>0</v>
      </c>
      <c r="I768" t="e">
        <f>VLOOKUP('Ctrl+V'!I685,DATA!$G$1:$H$601,2,0)</f>
        <v>#N/A</v>
      </c>
      <c r="J768" s="9">
        <f>IF('Ctrl+V'!P685=1,'Ctrl+V'!$J685:$L686,0)</f>
        <v>0</v>
      </c>
      <c r="K768" s="9">
        <f>IF('Ctrl+V'!P685=1,'Ctrl+V'!$K685:$L686,0)</f>
        <v>0</v>
      </c>
      <c r="L768">
        <f>IF('Ctrl+V'!P685=1,'Ctrl+V'!$L685:$L686,0)</f>
        <v>0</v>
      </c>
      <c r="M768">
        <f>IF('Ctrl+V'!P685=1,'Ctrl+V'!$M685:$M686,0)</f>
        <v>0</v>
      </c>
      <c r="N768">
        <f>IF('Ctrl+V'!P685=1,'Ctrl+V'!$N685:$N686,0)</f>
        <v>0</v>
      </c>
      <c r="O768">
        <f t="shared" si="29"/>
        <v>0</v>
      </c>
      <c r="P768" t="str">
        <f t="shared" si="30"/>
        <v/>
      </c>
      <c r="Q768" t="str">
        <f>IF(P768="","",MAX(Q$1:Q767)+1)</f>
        <v/>
      </c>
    </row>
    <row r="769" spans="1:17" x14ac:dyDescent="0.25">
      <c r="A769">
        <f>IF('Ctrl+V'!P686=1,'Ctrl+V'!$A686:$L687,0)</f>
        <v>0</v>
      </c>
      <c r="B769" t="e">
        <f>VLOOKUP('Ctrl+V'!B686,DATA!$A$1:$B$600,2,0)</f>
        <v>#N/A</v>
      </c>
      <c r="C769">
        <f>IF('Ctrl+V'!P686=1,'Ctrl+V'!C$2:L687,0)</f>
        <v>0</v>
      </c>
      <c r="D769" t="e">
        <f>VLOOKUP('Ctrl+V'!D686,DATA!$D$1:$E$600,2,0)</f>
        <v>#N/A</v>
      </c>
      <c r="E769" s="9">
        <f>IF('Ctrl+V'!P686=1,'Ctrl+V'!$E686:$L687,0)</f>
        <v>0</v>
      </c>
      <c r="F769" s="9">
        <f>IF('Ctrl+V'!P686=1,'Ctrl+V'!$F686:$L687,0)</f>
        <v>0</v>
      </c>
      <c r="G769">
        <f>IF('Ctrl+V'!P686=1,'Ctrl+V'!$G686:$L687,0)</f>
        <v>0</v>
      </c>
      <c r="H769">
        <f>IF('Ctrl+V'!P686=1,'Ctrl+V'!$H686:$L687,0)</f>
        <v>0</v>
      </c>
      <c r="I769" t="e">
        <f>VLOOKUP('Ctrl+V'!I686,DATA!$G$1:$H$601,2,0)</f>
        <v>#N/A</v>
      </c>
      <c r="J769" s="9">
        <f>IF('Ctrl+V'!P686=1,'Ctrl+V'!$J686:$L687,0)</f>
        <v>0</v>
      </c>
      <c r="K769" s="9">
        <f>IF('Ctrl+V'!P686=1,'Ctrl+V'!$K686:$L687,0)</f>
        <v>0</v>
      </c>
      <c r="L769">
        <f>IF('Ctrl+V'!P686=1,'Ctrl+V'!$L686:$L687,0)</f>
        <v>0</v>
      </c>
      <c r="M769">
        <f>IF('Ctrl+V'!P686=1,'Ctrl+V'!$M686:$M687,0)</f>
        <v>0</v>
      </c>
      <c r="N769">
        <f>IF('Ctrl+V'!P686=1,'Ctrl+V'!$N686:$N687,0)</f>
        <v>0</v>
      </c>
      <c r="O769">
        <f t="shared" si="29"/>
        <v>0</v>
      </c>
      <c r="P769" t="str">
        <f t="shared" si="30"/>
        <v/>
      </c>
      <c r="Q769" t="str">
        <f>IF(P769="","",MAX(Q$1:Q768)+1)</f>
        <v/>
      </c>
    </row>
    <row r="770" spans="1:17" x14ac:dyDescent="0.25">
      <c r="A770">
        <f>IF('Ctrl+V'!P687=1,'Ctrl+V'!$A687:$L688,0)</f>
        <v>0</v>
      </c>
      <c r="B770" t="e">
        <f>VLOOKUP('Ctrl+V'!B687,DATA!$A$1:$B$600,2,0)</f>
        <v>#N/A</v>
      </c>
      <c r="C770">
        <f>IF('Ctrl+V'!P687=1,'Ctrl+V'!C$2:L688,0)</f>
        <v>0</v>
      </c>
      <c r="D770" t="e">
        <f>VLOOKUP('Ctrl+V'!D687,DATA!$D$1:$E$600,2,0)</f>
        <v>#N/A</v>
      </c>
      <c r="E770" s="9">
        <f>IF('Ctrl+V'!P687=1,'Ctrl+V'!$E687:$L688,0)</f>
        <v>0</v>
      </c>
      <c r="F770" s="9">
        <f>IF('Ctrl+V'!P687=1,'Ctrl+V'!$F687:$L688,0)</f>
        <v>0</v>
      </c>
      <c r="G770">
        <f>IF('Ctrl+V'!P687=1,'Ctrl+V'!$G687:$L688,0)</f>
        <v>0</v>
      </c>
      <c r="H770">
        <f>IF('Ctrl+V'!P687=1,'Ctrl+V'!$H687:$L688,0)</f>
        <v>0</v>
      </c>
      <c r="I770" t="e">
        <f>VLOOKUP('Ctrl+V'!I687,DATA!$G$1:$H$601,2,0)</f>
        <v>#N/A</v>
      </c>
      <c r="J770" s="9">
        <f>IF('Ctrl+V'!P687=1,'Ctrl+V'!$J687:$L688,0)</f>
        <v>0</v>
      </c>
      <c r="K770" s="9">
        <f>IF('Ctrl+V'!P687=1,'Ctrl+V'!$K687:$L688,0)</f>
        <v>0</v>
      </c>
      <c r="L770">
        <f>IF('Ctrl+V'!P687=1,'Ctrl+V'!$L687:$L688,0)</f>
        <v>0</v>
      </c>
      <c r="M770">
        <f>IF('Ctrl+V'!P687=1,'Ctrl+V'!$M687:$M688,0)</f>
        <v>0</v>
      </c>
      <c r="N770">
        <f>IF('Ctrl+V'!P687=1,'Ctrl+V'!$N687:$N688,0)</f>
        <v>0</v>
      </c>
      <c r="O770">
        <f t="shared" si="29"/>
        <v>0</v>
      </c>
      <c r="P770" t="str">
        <f t="shared" si="30"/>
        <v/>
      </c>
      <c r="Q770" t="str">
        <f>IF(P770="","",MAX(Q$1:Q769)+1)</f>
        <v/>
      </c>
    </row>
    <row r="771" spans="1:17" x14ac:dyDescent="0.25">
      <c r="A771">
        <f>IF('Ctrl+V'!P688=1,'Ctrl+V'!$A688:$L689,0)</f>
        <v>0</v>
      </c>
      <c r="B771" t="e">
        <f>VLOOKUP('Ctrl+V'!B688,DATA!$A$1:$B$600,2,0)</f>
        <v>#N/A</v>
      </c>
      <c r="C771">
        <f>IF('Ctrl+V'!P688=1,'Ctrl+V'!C$2:L689,0)</f>
        <v>0</v>
      </c>
      <c r="D771" t="e">
        <f>VLOOKUP('Ctrl+V'!D688,DATA!$D$1:$E$600,2,0)</f>
        <v>#N/A</v>
      </c>
      <c r="E771" s="9">
        <f>IF('Ctrl+V'!P688=1,'Ctrl+V'!$E688:$L689,0)</f>
        <v>0</v>
      </c>
      <c r="F771" s="9">
        <f>IF('Ctrl+V'!P688=1,'Ctrl+V'!$F688:$L689,0)</f>
        <v>0</v>
      </c>
      <c r="G771">
        <f>IF('Ctrl+V'!P688=1,'Ctrl+V'!$G688:$L689,0)</f>
        <v>0</v>
      </c>
      <c r="H771">
        <f>IF('Ctrl+V'!P688=1,'Ctrl+V'!$H688:$L689,0)</f>
        <v>0</v>
      </c>
      <c r="I771" t="e">
        <f>VLOOKUP('Ctrl+V'!I688,DATA!$G$1:$H$601,2,0)</f>
        <v>#N/A</v>
      </c>
      <c r="J771" s="9">
        <f>IF('Ctrl+V'!P688=1,'Ctrl+V'!$J688:$L689,0)</f>
        <v>0</v>
      </c>
      <c r="K771" s="9">
        <f>IF('Ctrl+V'!P688=1,'Ctrl+V'!$K688:$L689,0)</f>
        <v>0</v>
      </c>
      <c r="L771">
        <f>IF('Ctrl+V'!P688=1,'Ctrl+V'!$L688:$L689,0)</f>
        <v>0</v>
      </c>
      <c r="M771">
        <f>IF('Ctrl+V'!P688=1,'Ctrl+V'!$M688:$M689,0)</f>
        <v>0</v>
      </c>
      <c r="N771">
        <f>IF('Ctrl+V'!P688=1,'Ctrl+V'!$N688:$N689,0)</f>
        <v>0</v>
      </c>
      <c r="O771">
        <f t="shared" ref="O771:O834" si="31">IF(A771&gt;0,1,0)</f>
        <v>0</v>
      </c>
      <c r="P771" t="str">
        <f t="shared" ref="P771:P834" si="32">IF(O771=0,"",O771)</f>
        <v/>
      </c>
      <c r="Q771" t="str">
        <f>IF(P771="","",MAX(Q$1:Q770)+1)</f>
        <v/>
      </c>
    </row>
    <row r="772" spans="1:17" x14ac:dyDescent="0.25">
      <c r="A772">
        <f>IF('Ctrl+V'!P689=1,'Ctrl+V'!$A689:$L690,0)</f>
        <v>0</v>
      </c>
      <c r="B772" t="e">
        <f>VLOOKUP('Ctrl+V'!B689,DATA!$A$1:$B$600,2,0)</f>
        <v>#N/A</v>
      </c>
      <c r="C772">
        <f>IF('Ctrl+V'!P689=1,'Ctrl+V'!C$2:L690,0)</f>
        <v>0</v>
      </c>
      <c r="D772" t="e">
        <f>VLOOKUP('Ctrl+V'!D689,DATA!$D$1:$E$600,2,0)</f>
        <v>#N/A</v>
      </c>
      <c r="E772" s="9">
        <f>IF('Ctrl+V'!P689=1,'Ctrl+V'!$E689:$L690,0)</f>
        <v>0</v>
      </c>
      <c r="F772" s="9">
        <f>IF('Ctrl+V'!P689=1,'Ctrl+V'!$F689:$L690,0)</f>
        <v>0</v>
      </c>
      <c r="G772">
        <f>IF('Ctrl+V'!P689=1,'Ctrl+V'!$G689:$L690,0)</f>
        <v>0</v>
      </c>
      <c r="H772">
        <f>IF('Ctrl+V'!P689=1,'Ctrl+V'!$H689:$L690,0)</f>
        <v>0</v>
      </c>
      <c r="I772" t="e">
        <f>VLOOKUP('Ctrl+V'!I689,DATA!$G$1:$H$601,2,0)</f>
        <v>#N/A</v>
      </c>
      <c r="J772" s="9">
        <f>IF('Ctrl+V'!P689=1,'Ctrl+V'!$J689:$L690,0)</f>
        <v>0</v>
      </c>
      <c r="K772" s="9">
        <f>IF('Ctrl+V'!P689=1,'Ctrl+V'!$K689:$L690,0)</f>
        <v>0</v>
      </c>
      <c r="L772">
        <f>IF('Ctrl+V'!P689=1,'Ctrl+V'!$L689:$L690,0)</f>
        <v>0</v>
      </c>
      <c r="M772">
        <f>IF('Ctrl+V'!P689=1,'Ctrl+V'!$M689:$M690,0)</f>
        <v>0</v>
      </c>
      <c r="N772">
        <f>IF('Ctrl+V'!P689=1,'Ctrl+V'!$N689:$N690,0)</f>
        <v>0</v>
      </c>
      <c r="O772">
        <f t="shared" si="31"/>
        <v>0</v>
      </c>
      <c r="P772" t="str">
        <f t="shared" si="32"/>
        <v/>
      </c>
      <c r="Q772" t="str">
        <f>IF(P772="","",MAX(Q$1:Q771)+1)</f>
        <v/>
      </c>
    </row>
    <row r="773" spans="1:17" x14ac:dyDescent="0.25">
      <c r="A773">
        <f>IF('Ctrl+V'!P690=1,'Ctrl+V'!$A690:$L691,0)</f>
        <v>0</v>
      </c>
      <c r="B773" t="e">
        <f>VLOOKUP('Ctrl+V'!B690,DATA!$A$1:$B$600,2,0)</f>
        <v>#N/A</v>
      </c>
      <c r="C773">
        <f>IF('Ctrl+V'!P690=1,'Ctrl+V'!C$2:L691,0)</f>
        <v>0</v>
      </c>
      <c r="D773" t="e">
        <f>VLOOKUP('Ctrl+V'!D690,DATA!$D$1:$E$600,2,0)</f>
        <v>#N/A</v>
      </c>
      <c r="E773" s="9">
        <f>IF('Ctrl+V'!P690=1,'Ctrl+V'!$E690:$L691,0)</f>
        <v>0</v>
      </c>
      <c r="F773" s="9">
        <f>IF('Ctrl+V'!P690=1,'Ctrl+V'!$F690:$L691,0)</f>
        <v>0</v>
      </c>
      <c r="G773">
        <f>IF('Ctrl+V'!P690=1,'Ctrl+V'!$G690:$L691,0)</f>
        <v>0</v>
      </c>
      <c r="H773">
        <f>IF('Ctrl+V'!P690=1,'Ctrl+V'!$H690:$L691,0)</f>
        <v>0</v>
      </c>
      <c r="I773" t="e">
        <f>VLOOKUP('Ctrl+V'!I690,DATA!$G$1:$H$601,2,0)</f>
        <v>#N/A</v>
      </c>
      <c r="J773" s="9">
        <f>IF('Ctrl+V'!P690=1,'Ctrl+V'!$J690:$L691,0)</f>
        <v>0</v>
      </c>
      <c r="K773" s="9">
        <f>IF('Ctrl+V'!P690=1,'Ctrl+V'!$K690:$L691,0)</f>
        <v>0</v>
      </c>
      <c r="L773">
        <f>IF('Ctrl+V'!P690=1,'Ctrl+V'!$L690:$L691,0)</f>
        <v>0</v>
      </c>
      <c r="M773">
        <f>IF('Ctrl+V'!P690=1,'Ctrl+V'!$M690:$M691,0)</f>
        <v>0</v>
      </c>
      <c r="N773">
        <f>IF('Ctrl+V'!P690=1,'Ctrl+V'!$N690:$N691,0)</f>
        <v>0</v>
      </c>
      <c r="O773">
        <f t="shared" si="31"/>
        <v>0</v>
      </c>
      <c r="P773" t="str">
        <f t="shared" si="32"/>
        <v/>
      </c>
      <c r="Q773" t="str">
        <f>IF(P773="","",MAX(Q$1:Q772)+1)</f>
        <v/>
      </c>
    </row>
    <row r="774" spans="1:17" x14ac:dyDescent="0.25">
      <c r="A774">
        <f>IF('Ctrl+V'!P691=1,'Ctrl+V'!$A691:$L692,0)</f>
        <v>0</v>
      </c>
      <c r="B774" t="e">
        <f>VLOOKUP('Ctrl+V'!B691,DATA!$A$1:$B$600,2,0)</f>
        <v>#N/A</v>
      </c>
      <c r="C774">
        <f>IF('Ctrl+V'!P691=1,'Ctrl+V'!C$2:L692,0)</f>
        <v>0</v>
      </c>
      <c r="D774" t="e">
        <f>VLOOKUP('Ctrl+V'!D691,DATA!$D$1:$E$600,2,0)</f>
        <v>#N/A</v>
      </c>
      <c r="E774" s="9">
        <f>IF('Ctrl+V'!P691=1,'Ctrl+V'!$E691:$L692,0)</f>
        <v>0</v>
      </c>
      <c r="F774" s="9">
        <f>IF('Ctrl+V'!P691=1,'Ctrl+V'!$F691:$L692,0)</f>
        <v>0</v>
      </c>
      <c r="G774">
        <f>IF('Ctrl+V'!P691=1,'Ctrl+V'!$G691:$L692,0)</f>
        <v>0</v>
      </c>
      <c r="H774">
        <f>IF('Ctrl+V'!P691=1,'Ctrl+V'!$H691:$L692,0)</f>
        <v>0</v>
      </c>
      <c r="I774" t="e">
        <f>VLOOKUP('Ctrl+V'!I691,DATA!$G$1:$H$601,2,0)</f>
        <v>#N/A</v>
      </c>
      <c r="J774" s="9">
        <f>IF('Ctrl+V'!P691=1,'Ctrl+V'!$J691:$L692,0)</f>
        <v>0</v>
      </c>
      <c r="K774" s="9">
        <f>IF('Ctrl+V'!P691=1,'Ctrl+V'!$K691:$L692,0)</f>
        <v>0</v>
      </c>
      <c r="L774">
        <f>IF('Ctrl+V'!P691=1,'Ctrl+V'!$L691:$L692,0)</f>
        <v>0</v>
      </c>
      <c r="M774">
        <f>IF('Ctrl+V'!P691=1,'Ctrl+V'!$M691:$M692,0)</f>
        <v>0</v>
      </c>
      <c r="N774">
        <f>IF('Ctrl+V'!P691=1,'Ctrl+V'!$N691:$N692,0)</f>
        <v>0</v>
      </c>
      <c r="O774">
        <f t="shared" si="31"/>
        <v>0</v>
      </c>
      <c r="P774" t="str">
        <f t="shared" si="32"/>
        <v/>
      </c>
      <c r="Q774" t="str">
        <f>IF(P774="","",MAX(Q$1:Q773)+1)</f>
        <v/>
      </c>
    </row>
    <row r="775" spans="1:17" x14ac:dyDescent="0.25">
      <c r="A775">
        <f>IF('Ctrl+V'!P692=1,'Ctrl+V'!$A692:$L693,0)</f>
        <v>0</v>
      </c>
      <c r="B775" t="e">
        <f>VLOOKUP('Ctrl+V'!B692,DATA!$A$1:$B$600,2,0)</f>
        <v>#N/A</v>
      </c>
      <c r="C775">
        <f>IF('Ctrl+V'!P692=1,'Ctrl+V'!C$2:L693,0)</f>
        <v>0</v>
      </c>
      <c r="D775" t="e">
        <f>VLOOKUP('Ctrl+V'!D692,DATA!$D$1:$E$600,2,0)</f>
        <v>#N/A</v>
      </c>
      <c r="E775" s="9">
        <f>IF('Ctrl+V'!P692=1,'Ctrl+V'!$E692:$L693,0)</f>
        <v>0</v>
      </c>
      <c r="F775" s="9">
        <f>IF('Ctrl+V'!P692=1,'Ctrl+V'!$F692:$L693,0)</f>
        <v>0</v>
      </c>
      <c r="G775">
        <f>IF('Ctrl+V'!P692=1,'Ctrl+V'!$G692:$L693,0)</f>
        <v>0</v>
      </c>
      <c r="H775">
        <f>IF('Ctrl+V'!P692=1,'Ctrl+V'!$H692:$L693,0)</f>
        <v>0</v>
      </c>
      <c r="I775" t="e">
        <f>VLOOKUP('Ctrl+V'!I692,DATA!$G$1:$H$601,2,0)</f>
        <v>#N/A</v>
      </c>
      <c r="J775" s="9">
        <f>IF('Ctrl+V'!P692=1,'Ctrl+V'!$J692:$L693,0)</f>
        <v>0</v>
      </c>
      <c r="K775" s="9">
        <f>IF('Ctrl+V'!P692=1,'Ctrl+V'!$K692:$L693,0)</f>
        <v>0</v>
      </c>
      <c r="L775">
        <f>IF('Ctrl+V'!P692=1,'Ctrl+V'!$L692:$L693,0)</f>
        <v>0</v>
      </c>
      <c r="M775">
        <f>IF('Ctrl+V'!P692=1,'Ctrl+V'!$M692:$M693,0)</f>
        <v>0</v>
      </c>
      <c r="N775">
        <f>IF('Ctrl+V'!P692=1,'Ctrl+V'!$N692:$N693,0)</f>
        <v>0</v>
      </c>
      <c r="O775">
        <f t="shared" si="31"/>
        <v>0</v>
      </c>
      <c r="P775" t="str">
        <f t="shared" si="32"/>
        <v/>
      </c>
      <c r="Q775" t="str">
        <f>IF(P775="","",MAX(Q$1:Q774)+1)</f>
        <v/>
      </c>
    </row>
    <row r="776" spans="1:17" x14ac:dyDescent="0.25">
      <c r="A776">
        <f>IF('Ctrl+V'!P693=1,'Ctrl+V'!$A693:$L694,0)</f>
        <v>0</v>
      </c>
      <c r="B776" t="e">
        <f>VLOOKUP('Ctrl+V'!B693,DATA!$A$1:$B$600,2,0)</f>
        <v>#N/A</v>
      </c>
      <c r="C776">
        <f>IF('Ctrl+V'!P693=1,'Ctrl+V'!C$2:L694,0)</f>
        <v>0</v>
      </c>
      <c r="D776" t="e">
        <f>VLOOKUP('Ctrl+V'!D693,DATA!$D$1:$E$600,2,0)</f>
        <v>#N/A</v>
      </c>
      <c r="E776" s="9">
        <f>IF('Ctrl+V'!P693=1,'Ctrl+V'!$E693:$L694,0)</f>
        <v>0</v>
      </c>
      <c r="F776" s="9">
        <f>IF('Ctrl+V'!P693=1,'Ctrl+V'!$F693:$L694,0)</f>
        <v>0</v>
      </c>
      <c r="G776">
        <f>IF('Ctrl+V'!P693=1,'Ctrl+V'!$G693:$L694,0)</f>
        <v>0</v>
      </c>
      <c r="H776">
        <f>IF('Ctrl+V'!P693=1,'Ctrl+V'!$H693:$L694,0)</f>
        <v>0</v>
      </c>
      <c r="I776" t="e">
        <f>VLOOKUP('Ctrl+V'!I693,DATA!$G$1:$H$601,2,0)</f>
        <v>#N/A</v>
      </c>
      <c r="J776" s="9">
        <f>IF('Ctrl+V'!P693=1,'Ctrl+V'!$J693:$L694,0)</f>
        <v>0</v>
      </c>
      <c r="K776" s="9">
        <f>IF('Ctrl+V'!P693=1,'Ctrl+V'!$K693:$L694,0)</f>
        <v>0</v>
      </c>
      <c r="L776">
        <f>IF('Ctrl+V'!P693=1,'Ctrl+V'!$L693:$L694,0)</f>
        <v>0</v>
      </c>
      <c r="M776">
        <f>IF('Ctrl+V'!P693=1,'Ctrl+V'!$M693:$M694,0)</f>
        <v>0</v>
      </c>
      <c r="N776">
        <f>IF('Ctrl+V'!P693=1,'Ctrl+V'!$N693:$N694,0)</f>
        <v>0</v>
      </c>
      <c r="O776">
        <f t="shared" si="31"/>
        <v>0</v>
      </c>
      <c r="P776" t="str">
        <f t="shared" si="32"/>
        <v/>
      </c>
      <c r="Q776" t="str">
        <f>IF(P776="","",MAX(Q$1:Q775)+1)</f>
        <v/>
      </c>
    </row>
    <row r="777" spans="1:17" x14ac:dyDescent="0.25">
      <c r="A777">
        <f>IF('Ctrl+V'!P694=1,'Ctrl+V'!$A694:$L695,0)</f>
        <v>0</v>
      </c>
      <c r="B777" t="e">
        <f>VLOOKUP('Ctrl+V'!B694,DATA!$A$1:$B$600,2,0)</f>
        <v>#N/A</v>
      </c>
      <c r="C777">
        <f>IF('Ctrl+V'!P694=1,'Ctrl+V'!C$2:L695,0)</f>
        <v>0</v>
      </c>
      <c r="D777" t="e">
        <f>VLOOKUP('Ctrl+V'!D694,DATA!$D$1:$E$600,2,0)</f>
        <v>#N/A</v>
      </c>
      <c r="E777" s="9">
        <f>IF('Ctrl+V'!P694=1,'Ctrl+V'!$E694:$L695,0)</f>
        <v>0</v>
      </c>
      <c r="F777" s="9">
        <f>IF('Ctrl+V'!P694=1,'Ctrl+V'!$F694:$L695,0)</f>
        <v>0</v>
      </c>
      <c r="G777">
        <f>IF('Ctrl+V'!P694=1,'Ctrl+V'!$G694:$L695,0)</f>
        <v>0</v>
      </c>
      <c r="H777">
        <f>IF('Ctrl+V'!P694=1,'Ctrl+V'!$H694:$L695,0)</f>
        <v>0</v>
      </c>
      <c r="I777" t="e">
        <f>VLOOKUP('Ctrl+V'!I694,DATA!$G$1:$H$601,2,0)</f>
        <v>#N/A</v>
      </c>
      <c r="J777" s="9">
        <f>IF('Ctrl+V'!P694=1,'Ctrl+V'!$J694:$L695,0)</f>
        <v>0</v>
      </c>
      <c r="K777" s="9">
        <f>IF('Ctrl+V'!P694=1,'Ctrl+V'!$K694:$L695,0)</f>
        <v>0</v>
      </c>
      <c r="L777">
        <f>IF('Ctrl+V'!P694=1,'Ctrl+V'!$L694:$L695,0)</f>
        <v>0</v>
      </c>
      <c r="M777">
        <f>IF('Ctrl+V'!P694=1,'Ctrl+V'!$M694:$M695,0)</f>
        <v>0</v>
      </c>
      <c r="N777">
        <f>IF('Ctrl+V'!P694=1,'Ctrl+V'!$N694:$N695,0)</f>
        <v>0</v>
      </c>
      <c r="O777">
        <f t="shared" si="31"/>
        <v>0</v>
      </c>
      <c r="P777" t="str">
        <f t="shared" si="32"/>
        <v/>
      </c>
      <c r="Q777" t="str">
        <f>IF(P777="","",MAX(Q$1:Q776)+1)</f>
        <v/>
      </c>
    </row>
    <row r="778" spans="1:17" x14ac:dyDescent="0.25">
      <c r="A778">
        <f>IF('Ctrl+V'!P695=1,'Ctrl+V'!$A695:$L696,0)</f>
        <v>0</v>
      </c>
      <c r="B778" t="e">
        <f>VLOOKUP('Ctrl+V'!B695,DATA!$A$1:$B$600,2,0)</f>
        <v>#N/A</v>
      </c>
      <c r="C778">
        <f>IF('Ctrl+V'!P695=1,'Ctrl+V'!C$2:L696,0)</f>
        <v>0</v>
      </c>
      <c r="D778" t="e">
        <f>VLOOKUP('Ctrl+V'!D695,DATA!$D$1:$E$600,2,0)</f>
        <v>#N/A</v>
      </c>
      <c r="E778" s="9">
        <f>IF('Ctrl+V'!P695=1,'Ctrl+V'!$E695:$L696,0)</f>
        <v>0</v>
      </c>
      <c r="F778" s="9">
        <f>IF('Ctrl+V'!P695=1,'Ctrl+V'!$F695:$L696,0)</f>
        <v>0</v>
      </c>
      <c r="G778">
        <f>IF('Ctrl+V'!P695=1,'Ctrl+V'!$G695:$L696,0)</f>
        <v>0</v>
      </c>
      <c r="H778">
        <f>IF('Ctrl+V'!P695=1,'Ctrl+V'!$H695:$L696,0)</f>
        <v>0</v>
      </c>
      <c r="I778" t="e">
        <f>VLOOKUP('Ctrl+V'!I695,DATA!$G$1:$H$601,2,0)</f>
        <v>#N/A</v>
      </c>
      <c r="J778" s="9">
        <f>IF('Ctrl+V'!P695=1,'Ctrl+V'!$J695:$L696,0)</f>
        <v>0</v>
      </c>
      <c r="K778" s="9">
        <f>IF('Ctrl+V'!P695=1,'Ctrl+V'!$K695:$L696,0)</f>
        <v>0</v>
      </c>
      <c r="L778">
        <f>IF('Ctrl+V'!P695=1,'Ctrl+V'!$L695:$L696,0)</f>
        <v>0</v>
      </c>
      <c r="M778">
        <f>IF('Ctrl+V'!P695=1,'Ctrl+V'!$M695:$M696,0)</f>
        <v>0</v>
      </c>
      <c r="N778">
        <f>IF('Ctrl+V'!P695=1,'Ctrl+V'!$N695:$N696,0)</f>
        <v>0</v>
      </c>
      <c r="O778">
        <f t="shared" si="31"/>
        <v>0</v>
      </c>
      <c r="P778" t="str">
        <f t="shared" si="32"/>
        <v/>
      </c>
      <c r="Q778" t="str">
        <f>IF(P778="","",MAX(Q$1:Q777)+1)</f>
        <v/>
      </c>
    </row>
    <row r="779" spans="1:17" x14ac:dyDescent="0.25">
      <c r="A779">
        <f>IF('Ctrl+V'!P696=1,'Ctrl+V'!$A696:$L697,0)</f>
        <v>0</v>
      </c>
      <c r="B779" t="e">
        <f>VLOOKUP('Ctrl+V'!B696,DATA!$A$1:$B$600,2,0)</f>
        <v>#N/A</v>
      </c>
      <c r="C779">
        <f>IF('Ctrl+V'!P696=1,'Ctrl+V'!C$2:L697,0)</f>
        <v>0</v>
      </c>
      <c r="D779" t="e">
        <f>VLOOKUP('Ctrl+V'!D696,DATA!$D$1:$E$600,2,0)</f>
        <v>#N/A</v>
      </c>
      <c r="E779" s="9">
        <f>IF('Ctrl+V'!P696=1,'Ctrl+V'!$E696:$L697,0)</f>
        <v>0</v>
      </c>
      <c r="F779" s="9">
        <f>IF('Ctrl+V'!P696=1,'Ctrl+V'!$F696:$L697,0)</f>
        <v>0</v>
      </c>
      <c r="G779">
        <f>IF('Ctrl+V'!P696=1,'Ctrl+V'!$G696:$L697,0)</f>
        <v>0</v>
      </c>
      <c r="H779">
        <f>IF('Ctrl+V'!P696=1,'Ctrl+V'!$H696:$L697,0)</f>
        <v>0</v>
      </c>
      <c r="I779" t="e">
        <f>VLOOKUP('Ctrl+V'!I696,DATA!$G$1:$H$601,2,0)</f>
        <v>#N/A</v>
      </c>
      <c r="J779" s="9">
        <f>IF('Ctrl+V'!P696=1,'Ctrl+V'!$J696:$L697,0)</f>
        <v>0</v>
      </c>
      <c r="K779" s="9">
        <f>IF('Ctrl+V'!P696=1,'Ctrl+V'!$K696:$L697,0)</f>
        <v>0</v>
      </c>
      <c r="L779">
        <f>IF('Ctrl+V'!P696=1,'Ctrl+V'!$L696:$L697,0)</f>
        <v>0</v>
      </c>
      <c r="M779">
        <f>IF('Ctrl+V'!P696=1,'Ctrl+V'!$M696:$M697,0)</f>
        <v>0</v>
      </c>
      <c r="N779">
        <f>IF('Ctrl+V'!P696=1,'Ctrl+V'!$N696:$N697,0)</f>
        <v>0</v>
      </c>
      <c r="O779">
        <f t="shared" si="31"/>
        <v>0</v>
      </c>
      <c r="P779" t="str">
        <f t="shared" si="32"/>
        <v/>
      </c>
      <c r="Q779" t="str">
        <f>IF(P779="","",MAX(Q$1:Q778)+1)</f>
        <v/>
      </c>
    </row>
    <row r="780" spans="1:17" x14ac:dyDescent="0.25">
      <c r="A780">
        <f>IF('Ctrl+V'!P697=1,'Ctrl+V'!$A697:$L698,0)</f>
        <v>0</v>
      </c>
      <c r="B780" t="e">
        <f>VLOOKUP('Ctrl+V'!B697,DATA!$A$1:$B$600,2,0)</f>
        <v>#N/A</v>
      </c>
      <c r="C780">
        <f>IF('Ctrl+V'!P697=1,'Ctrl+V'!C$2:L698,0)</f>
        <v>0</v>
      </c>
      <c r="D780" t="e">
        <f>VLOOKUP('Ctrl+V'!D697,DATA!$D$1:$E$600,2,0)</f>
        <v>#N/A</v>
      </c>
      <c r="E780" s="9">
        <f>IF('Ctrl+V'!P697=1,'Ctrl+V'!$E697:$L698,0)</f>
        <v>0</v>
      </c>
      <c r="F780" s="9">
        <f>IF('Ctrl+V'!P697=1,'Ctrl+V'!$F697:$L698,0)</f>
        <v>0</v>
      </c>
      <c r="G780">
        <f>IF('Ctrl+V'!P697=1,'Ctrl+V'!$G697:$L698,0)</f>
        <v>0</v>
      </c>
      <c r="H780">
        <f>IF('Ctrl+V'!P697=1,'Ctrl+V'!$H697:$L698,0)</f>
        <v>0</v>
      </c>
      <c r="I780" t="e">
        <f>VLOOKUP('Ctrl+V'!I697,DATA!$G$1:$H$601,2,0)</f>
        <v>#N/A</v>
      </c>
      <c r="J780" s="9">
        <f>IF('Ctrl+V'!P697=1,'Ctrl+V'!$J697:$L698,0)</f>
        <v>0</v>
      </c>
      <c r="K780" s="9">
        <f>IF('Ctrl+V'!P697=1,'Ctrl+V'!$K697:$L698,0)</f>
        <v>0</v>
      </c>
      <c r="L780">
        <f>IF('Ctrl+V'!P697=1,'Ctrl+V'!$L697:$L698,0)</f>
        <v>0</v>
      </c>
      <c r="M780">
        <f>IF('Ctrl+V'!P697=1,'Ctrl+V'!$M697:$M698,0)</f>
        <v>0</v>
      </c>
      <c r="N780">
        <f>IF('Ctrl+V'!P697=1,'Ctrl+V'!$N697:$N698,0)</f>
        <v>0</v>
      </c>
      <c r="O780">
        <f t="shared" si="31"/>
        <v>0</v>
      </c>
      <c r="P780" t="str">
        <f t="shared" si="32"/>
        <v/>
      </c>
      <c r="Q780" t="str">
        <f>IF(P780="","",MAX(Q$1:Q779)+1)</f>
        <v/>
      </c>
    </row>
    <row r="781" spans="1:17" x14ac:dyDescent="0.25">
      <c r="A781">
        <f>IF('Ctrl+V'!P698=1,'Ctrl+V'!$A698:$L699,0)</f>
        <v>0</v>
      </c>
      <c r="B781" t="e">
        <f>VLOOKUP('Ctrl+V'!B698,DATA!$A$1:$B$600,2,0)</f>
        <v>#N/A</v>
      </c>
      <c r="C781">
        <f>IF('Ctrl+V'!P698=1,'Ctrl+V'!C$2:L699,0)</f>
        <v>0</v>
      </c>
      <c r="D781" t="e">
        <f>VLOOKUP('Ctrl+V'!D698,DATA!$D$1:$E$600,2,0)</f>
        <v>#N/A</v>
      </c>
      <c r="E781" s="9">
        <f>IF('Ctrl+V'!P698=1,'Ctrl+V'!$E698:$L699,0)</f>
        <v>0</v>
      </c>
      <c r="F781" s="9">
        <f>IF('Ctrl+V'!P698=1,'Ctrl+V'!$F698:$L699,0)</f>
        <v>0</v>
      </c>
      <c r="G781">
        <f>IF('Ctrl+V'!P698=1,'Ctrl+V'!$G698:$L699,0)</f>
        <v>0</v>
      </c>
      <c r="H781">
        <f>IF('Ctrl+V'!P698=1,'Ctrl+V'!$H698:$L699,0)</f>
        <v>0</v>
      </c>
      <c r="I781" t="e">
        <f>VLOOKUP('Ctrl+V'!I698,DATA!$G$1:$H$601,2,0)</f>
        <v>#N/A</v>
      </c>
      <c r="J781" s="9">
        <f>IF('Ctrl+V'!P698=1,'Ctrl+V'!$J698:$L699,0)</f>
        <v>0</v>
      </c>
      <c r="K781" s="9">
        <f>IF('Ctrl+V'!P698=1,'Ctrl+V'!$K698:$L699,0)</f>
        <v>0</v>
      </c>
      <c r="L781">
        <f>IF('Ctrl+V'!P698=1,'Ctrl+V'!$L698:$L699,0)</f>
        <v>0</v>
      </c>
      <c r="M781">
        <f>IF('Ctrl+V'!P698=1,'Ctrl+V'!$M698:$M699,0)</f>
        <v>0</v>
      </c>
      <c r="N781">
        <f>IF('Ctrl+V'!P698=1,'Ctrl+V'!$N698:$N699,0)</f>
        <v>0</v>
      </c>
      <c r="O781">
        <f t="shared" si="31"/>
        <v>0</v>
      </c>
      <c r="P781" t="str">
        <f t="shared" si="32"/>
        <v/>
      </c>
      <c r="Q781" t="str">
        <f>IF(P781="","",MAX(Q$1:Q780)+1)</f>
        <v/>
      </c>
    </row>
    <row r="782" spans="1:17" x14ac:dyDescent="0.25">
      <c r="A782">
        <f>IF('Ctrl+V'!P699=1,'Ctrl+V'!$A699:$L700,0)</f>
        <v>0</v>
      </c>
      <c r="B782" t="e">
        <f>VLOOKUP('Ctrl+V'!B699,DATA!$A$1:$B$600,2,0)</f>
        <v>#N/A</v>
      </c>
      <c r="C782">
        <f>IF('Ctrl+V'!P699=1,'Ctrl+V'!C$2:L700,0)</f>
        <v>0</v>
      </c>
      <c r="D782" t="e">
        <f>VLOOKUP('Ctrl+V'!D699,DATA!$D$1:$E$600,2,0)</f>
        <v>#N/A</v>
      </c>
      <c r="E782" s="9">
        <f>IF('Ctrl+V'!P699=1,'Ctrl+V'!$E699:$L700,0)</f>
        <v>0</v>
      </c>
      <c r="F782" s="9">
        <f>IF('Ctrl+V'!P699=1,'Ctrl+V'!$F699:$L700,0)</f>
        <v>0</v>
      </c>
      <c r="G782">
        <f>IF('Ctrl+V'!P699=1,'Ctrl+V'!$G699:$L700,0)</f>
        <v>0</v>
      </c>
      <c r="H782">
        <f>IF('Ctrl+V'!P699=1,'Ctrl+V'!$H699:$L700,0)</f>
        <v>0</v>
      </c>
      <c r="I782" t="e">
        <f>VLOOKUP('Ctrl+V'!I699,DATA!$G$1:$H$601,2,0)</f>
        <v>#N/A</v>
      </c>
      <c r="J782" s="9">
        <f>IF('Ctrl+V'!P699=1,'Ctrl+V'!$J699:$L700,0)</f>
        <v>0</v>
      </c>
      <c r="K782" s="9">
        <f>IF('Ctrl+V'!P699=1,'Ctrl+V'!$K699:$L700,0)</f>
        <v>0</v>
      </c>
      <c r="L782">
        <f>IF('Ctrl+V'!P699=1,'Ctrl+V'!$L699:$L700,0)</f>
        <v>0</v>
      </c>
      <c r="M782">
        <f>IF('Ctrl+V'!P699=1,'Ctrl+V'!$M699:$M700,0)</f>
        <v>0</v>
      </c>
      <c r="N782">
        <f>IF('Ctrl+V'!P699=1,'Ctrl+V'!$N699:$N700,0)</f>
        <v>0</v>
      </c>
      <c r="O782">
        <f t="shared" si="31"/>
        <v>0</v>
      </c>
      <c r="P782" t="str">
        <f t="shared" si="32"/>
        <v/>
      </c>
      <c r="Q782" t="str">
        <f>IF(P782="","",MAX(Q$1:Q781)+1)</f>
        <v/>
      </c>
    </row>
    <row r="783" spans="1:17" x14ac:dyDescent="0.25">
      <c r="A783">
        <f>IF('Ctrl+V'!P700=1,'Ctrl+V'!$A700:$L701,0)</f>
        <v>0</v>
      </c>
      <c r="B783" t="e">
        <f>VLOOKUP('Ctrl+V'!B700,DATA!$A$1:$B$600,2,0)</f>
        <v>#N/A</v>
      </c>
      <c r="C783">
        <f>IF('Ctrl+V'!P700=1,'Ctrl+V'!C$2:L701,0)</f>
        <v>0</v>
      </c>
      <c r="D783" t="e">
        <f>VLOOKUP('Ctrl+V'!D700,DATA!$D$1:$E$600,2,0)</f>
        <v>#N/A</v>
      </c>
      <c r="E783" s="9">
        <f>IF('Ctrl+V'!P700=1,'Ctrl+V'!$E700:$L701,0)</f>
        <v>0</v>
      </c>
      <c r="F783" s="9">
        <f>IF('Ctrl+V'!P700=1,'Ctrl+V'!$F700:$L701,0)</f>
        <v>0</v>
      </c>
      <c r="G783">
        <f>IF('Ctrl+V'!P700=1,'Ctrl+V'!$G700:$L701,0)</f>
        <v>0</v>
      </c>
      <c r="H783">
        <f>IF('Ctrl+V'!P700=1,'Ctrl+V'!$H700:$L701,0)</f>
        <v>0</v>
      </c>
      <c r="I783" t="e">
        <f>VLOOKUP('Ctrl+V'!I700,DATA!$G$1:$H$601,2,0)</f>
        <v>#N/A</v>
      </c>
      <c r="J783" s="9">
        <f>IF('Ctrl+V'!P700=1,'Ctrl+V'!$J700:$L701,0)</f>
        <v>0</v>
      </c>
      <c r="K783" s="9">
        <f>IF('Ctrl+V'!P700=1,'Ctrl+V'!$K700:$L701,0)</f>
        <v>0</v>
      </c>
      <c r="L783">
        <f>IF('Ctrl+V'!P700=1,'Ctrl+V'!$L700:$L701,0)</f>
        <v>0</v>
      </c>
      <c r="M783">
        <f>IF('Ctrl+V'!P700=1,'Ctrl+V'!$M700:$M701,0)</f>
        <v>0</v>
      </c>
      <c r="N783">
        <f>IF('Ctrl+V'!P700=1,'Ctrl+V'!$N700:$N701,0)</f>
        <v>0</v>
      </c>
      <c r="O783">
        <f t="shared" si="31"/>
        <v>0</v>
      </c>
      <c r="P783" t="str">
        <f t="shared" si="32"/>
        <v/>
      </c>
      <c r="Q783" t="str">
        <f>IF(P783="","",MAX(Q$1:Q782)+1)</f>
        <v/>
      </c>
    </row>
    <row r="784" spans="1:17" x14ac:dyDescent="0.25">
      <c r="A784">
        <f>IF('Ctrl+V'!P701=1,'Ctrl+V'!$A701:$L702,0)</f>
        <v>0</v>
      </c>
      <c r="B784" t="e">
        <f>VLOOKUP('Ctrl+V'!B701,DATA!$A$1:$B$600,2,0)</f>
        <v>#N/A</v>
      </c>
      <c r="C784">
        <f>IF('Ctrl+V'!P701=1,'Ctrl+V'!C$2:L702,0)</f>
        <v>0</v>
      </c>
      <c r="D784" t="e">
        <f>VLOOKUP('Ctrl+V'!D701,DATA!$D$1:$E$600,2,0)</f>
        <v>#N/A</v>
      </c>
      <c r="E784" s="9">
        <f>IF('Ctrl+V'!P701=1,'Ctrl+V'!$E701:$L702,0)</f>
        <v>0</v>
      </c>
      <c r="F784" s="9">
        <f>IF('Ctrl+V'!P701=1,'Ctrl+V'!$F701:$L702,0)</f>
        <v>0</v>
      </c>
      <c r="G784">
        <f>IF('Ctrl+V'!P701=1,'Ctrl+V'!$G701:$L702,0)</f>
        <v>0</v>
      </c>
      <c r="H784">
        <f>IF('Ctrl+V'!P701=1,'Ctrl+V'!$H701:$L702,0)</f>
        <v>0</v>
      </c>
      <c r="I784" t="e">
        <f>VLOOKUP('Ctrl+V'!I701,DATA!$G$1:$H$601,2,0)</f>
        <v>#N/A</v>
      </c>
      <c r="J784" s="9">
        <f>IF('Ctrl+V'!P701=1,'Ctrl+V'!$J701:$L702,0)</f>
        <v>0</v>
      </c>
      <c r="K784" s="9">
        <f>IF('Ctrl+V'!P701=1,'Ctrl+V'!$K701:$L702,0)</f>
        <v>0</v>
      </c>
      <c r="L784">
        <f>IF('Ctrl+V'!P701=1,'Ctrl+V'!$L701:$L702,0)</f>
        <v>0</v>
      </c>
      <c r="M784">
        <f>IF('Ctrl+V'!P701=1,'Ctrl+V'!$M701:$M702,0)</f>
        <v>0</v>
      </c>
      <c r="N784">
        <f>IF('Ctrl+V'!P701=1,'Ctrl+V'!$N701:$N702,0)</f>
        <v>0</v>
      </c>
      <c r="O784">
        <f t="shared" si="31"/>
        <v>0</v>
      </c>
      <c r="P784" t="str">
        <f t="shared" si="32"/>
        <v/>
      </c>
      <c r="Q784" t="str">
        <f>IF(P784="","",MAX(Q$1:Q783)+1)</f>
        <v/>
      </c>
    </row>
    <row r="785" spans="1:17" x14ac:dyDescent="0.25">
      <c r="A785">
        <f>IF('Ctrl+V'!P702=1,'Ctrl+V'!$A702:$L703,0)</f>
        <v>0</v>
      </c>
      <c r="B785" t="e">
        <f>VLOOKUP('Ctrl+V'!B702,DATA!$A$1:$B$600,2,0)</f>
        <v>#N/A</v>
      </c>
      <c r="C785">
        <f>IF('Ctrl+V'!P702=1,'Ctrl+V'!C$2:L703,0)</f>
        <v>0</v>
      </c>
      <c r="D785" t="e">
        <f>VLOOKUP('Ctrl+V'!D702,DATA!$D$1:$E$600,2,0)</f>
        <v>#N/A</v>
      </c>
      <c r="E785" s="9">
        <f>IF('Ctrl+V'!P702=1,'Ctrl+V'!$E702:$L703,0)</f>
        <v>0</v>
      </c>
      <c r="F785" s="9">
        <f>IF('Ctrl+V'!P702=1,'Ctrl+V'!$F702:$L703,0)</f>
        <v>0</v>
      </c>
      <c r="G785">
        <f>IF('Ctrl+V'!P702=1,'Ctrl+V'!$G702:$L703,0)</f>
        <v>0</v>
      </c>
      <c r="H785">
        <f>IF('Ctrl+V'!P702=1,'Ctrl+V'!$H702:$L703,0)</f>
        <v>0</v>
      </c>
      <c r="I785" t="e">
        <f>VLOOKUP('Ctrl+V'!I702,DATA!$G$1:$H$601,2,0)</f>
        <v>#N/A</v>
      </c>
      <c r="J785" s="9">
        <f>IF('Ctrl+V'!P702=1,'Ctrl+V'!$J702:$L703,0)</f>
        <v>0</v>
      </c>
      <c r="K785" s="9">
        <f>IF('Ctrl+V'!P702=1,'Ctrl+V'!$K702:$L703,0)</f>
        <v>0</v>
      </c>
      <c r="L785">
        <f>IF('Ctrl+V'!P702=1,'Ctrl+V'!$L702:$L703,0)</f>
        <v>0</v>
      </c>
      <c r="M785">
        <f>IF('Ctrl+V'!P702=1,'Ctrl+V'!$M702:$M703,0)</f>
        <v>0</v>
      </c>
      <c r="N785">
        <f>IF('Ctrl+V'!P702=1,'Ctrl+V'!$N702:$N703,0)</f>
        <v>0</v>
      </c>
      <c r="O785">
        <f t="shared" si="31"/>
        <v>0</v>
      </c>
      <c r="P785" t="str">
        <f t="shared" si="32"/>
        <v/>
      </c>
      <c r="Q785" t="str">
        <f>IF(P785="","",MAX(Q$1:Q784)+1)</f>
        <v/>
      </c>
    </row>
    <row r="786" spans="1:17" x14ac:dyDescent="0.25">
      <c r="A786">
        <f>IF('Ctrl+V'!P703=1,'Ctrl+V'!$A703:$L704,0)</f>
        <v>0</v>
      </c>
      <c r="B786" t="e">
        <f>VLOOKUP('Ctrl+V'!B703,DATA!$A$1:$B$600,2,0)</f>
        <v>#N/A</v>
      </c>
      <c r="C786">
        <f>IF('Ctrl+V'!P703=1,'Ctrl+V'!C$2:L704,0)</f>
        <v>0</v>
      </c>
      <c r="D786" t="e">
        <f>VLOOKUP('Ctrl+V'!D703,DATA!$D$1:$E$600,2,0)</f>
        <v>#N/A</v>
      </c>
      <c r="E786" s="9">
        <f>IF('Ctrl+V'!P703=1,'Ctrl+V'!$E703:$L704,0)</f>
        <v>0</v>
      </c>
      <c r="F786" s="9">
        <f>IF('Ctrl+V'!P703=1,'Ctrl+V'!$F703:$L704,0)</f>
        <v>0</v>
      </c>
      <c r="G786">
        <f>IF('Ctrl+V'!P703=1,'Ctrl+V'!$G703:$L704,0)</f>
        <v>0</v>
      </c>
      <c r="H786">
        <f>IF('Ctrl+V'!P703=1,'Ctrl+V'!$H703:$L704,0)</f>
        <v>0</v>
      </c>
      <c r="I786" t="e">
        <f>VLOOKUP('Ctrl+V'!I703,DATA!$G$1:$H$601,2,0)</f>
        <v>#N/A</v>
      </c>
      <c r="J786" s="9">
        <f>IF('Ctrl+V'!P703=1,'Ctrl+V'!$J703:$L704,0)</f>
        <v>0</v>
      </c>
      <c r="K786" s="9">
        <f>IF('Ctrl+V'!P703=1,'Ctrl+V'!$K703:$L704,0)</f>
        <v>0</v>
      </c>
      <c r="L786">
        <f>IF('Ctrl+V'!P703=1,'Ctrl+V'!$L703:$L704,0)</f>
        <v>0</v>
      </c>
      <c r="M786">
        <f>IF('Ctrl+V'!P703=1,'Ctrl+V'!$M703:$M704,0)</f>
        <v>0</v>
      </c>
      <c r="N786">
        <f>IF('Ctrl+V'!P703=1,'Ctrl+V'!$N703:$N704,0)</f>
        <v>0</v>
      </c>
      <c r="O786">
        <f t="shared" si="31"/>
        <v>0</v>
      </c>
      <c r="P786" t="str">
        <f t="shared" si="32"/>
        <v/>
      </c>
      <c r="Q786" t="str">
        <f>IF(P786="","",MAX(Q$1:Q785)+1)</f>
        <v/>
      </c>
    </row>
    <row r="787" spans="1:17" x14ac:dyDescent="0.25">
      <c r="A787">
        <f>IF('Ctrl+V'!P704=1,'Ctrl+V'!$A704:$L705,0)</f>
        <v>0</v>
      </c>
      <c r="B787" t="e">
        <f>VLOOKUP('Ctrl+V'!B704,DATA!$A$1:$B$600,2,0)</f>
        <v>#N/A</v>
      </c>
      <c r="C787">
        <f>IF('Ctrl+V'!P704=1,'Ctrl+V'!C$2:L705,0)</f>
        <v>0</v>
      </c>
      <c r="D787" t="e">
        <f>VLOOKUP('Ctrl+V'!D704,DATA!$D$1:$E$600,2,0)</f>
        <v>#N/A</v>
      </c>
      <c r="E787" s="9">
        <f>IF('Ctrl+V'!P704=1,'Ctrl+V'!$E704:$L705,0)</f>
        <v>0</v>
      </c>
      <c r="F787" s="9">
        <f>IF('Ctrl+V'!P704=1,'Ctrl+V'!$F704:$L705,0)</f>
        <v>0</v>
      </c>
      <c r="G787">
        <f>IF('Ctrl+V'!P704=1,'Ctrl+V'!$G704:$L705,0)</f>
        <v>0</v>
      </c>
      <c r="H787">
        <f>IF('Ctrl+V'!P704=1,'Ctrl+V'!$H704:$L705,0)</f>
        <v>0</v>
      </c>
      <c r="I787" t="e">
        <f>VLOOKUP('Ctrl+V'!I704,DATA!$G$1:$H$601,2,0)</f>
        <v>#N/A</v>
      </c>
      <c r="J787" s="9">
        <f>IF('Ctrl+V'!P704=1,'Ctrl+V'!$J704:$L705,0)</f>
        <v>0</v>
      </c>
      <c r="K787" s="9">
        <f>IF('Ctrl+V'!P704=1,'Ctrl+V'!$K704:$L705,0)</f>
        <v>0</v>
      </c>
      <c r="L787">
        <f>IF('Ctrl+V'!P704=1,'Ctrl+V'!$L704:$L705,0)</f>
        <v>0</v>
      </c>
      <c r="M787">
        <f>IF('Ctrl+V'!P704=1,'Ctrl+V'!$M704:$M705,0)</f>
        <v>0</v>
      </c>
      <c r="N787">
        <f>IF('Ctrl+V'!P704=1,'Ctrl+V'!$N704:$N705,0)</f>
        <v>0</v>
      </c>
      <c r="O787">
        <f t="shared" si="31"/>
        <v>0</v>
      </c>
      <c r="P787" t="str">
        <f t="shared" si="32"/>
        <v/>
      </c>
      <c r="Q787" t="str">
        <f>IF(P787="","",MAX(Q$1:Q786)+1)</f>
        <v/>
      </c>
    </row>
    <row r="788" spans="1:17" x14ac:dyDescent="0.25">
      <c r="A788">
        <f>IF('Ctrl+V'!P705=1,'Ctrl+V'!$A705:$L706,0)</f>
        <v>0</v>
      </c>
      <c r="B788" t="e">
        <f>VLOOKUP('Ctrl+V'!B705,DATA!$A$1:$B$600,2,0)</f>
        <v>#N/A</v>
      </c>
      <c r="C788">
        <f>IF('Ctrl+V'!P705=1,'Ctrl+V'!C$2:L706,0)</f>
        <v>0</v>
      </c>
      <c r="D788" t="e">
        <f>VLOOKUP('Ctrl+V'!D705,DATA!$D$1:$E$600,2,0)</f>
        <v>#N/A</v>
      </c>
      <c r="E788" s="9">
        <f>IF('Ctrl+V'!P705=1,'Ctrl+V'!$E705:$L706,0)</f>
        <v>0</v>
      </c>
      <c r="F788" s="9">
        <f>IF('Ctrl+V'!P705=1,'Ctrl+V'!$F705:$L706,0)</f>
        <v>0</v>
      </c>
      <c r="G788">
        <f>IF('Ctrl+V'!P705=1,'Ctrl+V'!$G705:$L706,0)</f>
        <v>0</v>
      </c>
      <c r="H788">
        <f>IF('Ctrl+V'!P705=1,'Ctrl+V'!$H705:$L706,0)</f>
        <v>0</v>
      </c>
      <c r="I788" t="e">
        <f>VLOOKUP('Ctrl+V'!I705,DATA!$G$1:$H$601,2,0)</f>
        <v>#N/A</v>
      </c>
      <c r="J788" s="9">
        <f>IF('Ctrl+V'!P705=1,'Ctrl+V'!$J705:$L706,0)</f>
        <v>0</v>
      </c>
      <c r="K788" s="9">
        <f>IF('Ctrl+V'!P705=1,'Ctrl+V'!$K705:$L706,0)</f>
        <v>0</v>
      </c>
      <c r="L788">
        <f>IF('Ctrl+V'!P705=1,'Ctrl+V'!$L705:$L706,0)</f>
        <v>0</v>
      </c>
      <c r="M788">
        <f>IF('Ctrl+V'!P705=1,'Ctrl+V'!$M705:$M706,0)</f>
        <v>0</v>
      </c>
      <c r="N788">
        <f>IF('Ctrl+V'!P705=1,'Ctrl+V'!$N705:$N706,0)</f>
        <v>0</v>
      </c>
      <c r="O788">
        <f t="shared" si="31"/>
        <v>0</v>
      </c>
      <c r="P788" t="str">
        <f t="shared" si="32"/>
        <v/>
      </c>
      <c r="Q788" t="str">
        <f>IF(P788="","",MAX(Q$1:Q787)+1)</f>
        <v/>
      </c>
    </row>
    <row r="789" spans="1:17" x14ac:dyDescent="0.25">
      <c r="A789">
        <f>IF('Ctrl+V'!P706=1,'Ctrl+V'!$A706:$L707,0)</f>
        <v>0</v>
      </c>
      <c r="B789" t="e">
        <f>VLOOKUP('Ctrl+V'!B706,DATA!$A$1:$B$600,2,0)</f>
        <v>#N/A</v>
      </c>
      <c r="C789">
        <f>IF('Ctrl+V'!P706=1,'Ctrl+V'!C$2:L707,0)</f>
        <v>0</v>
      </c>
      <c r="D789" t="e">
        <f>VLOOKUP('Ctrl+V'!D706,DATA!$D$1:$E$600,2,0)</f>
        <v>#N/A</v>
      </c>
      <c r="E789" s="9">
        <f>IF('Ctrl+V'!P706=1,'Ctrl+V'!$E706:$L707,0)</f>
        <v>0</v>
      </c>
      <c r="F789" s="9">
        <f>IF('Ctrl+V'!P706=1,'Ctrl+V'!$F706:$L707,0)</f>
        <v>0</v>
      </c>
      <c r="G789">
        <f>IF('Ctrl+V'!P706=1,'Ctrl+V'!$G706:$L707,0)</f>
        <v>0</v>
      </c>
      <c r="H789">
        <f>IF('Ctrl+V'!P706=1,'Ctrl+V'!$H706:$L707,0)</f>
        <v>0</v>
      </c>
      <c r="I789" t="e">
        <f>VLOOKUP('Ctrl+V'!I706,DATA!$G$1:$H$601,2,0)</f>
        <v>#N/A</v>
      </c>
      <c r="J789" s="9">
        <f>IF('Ctrl+V'!P706=1,'Ctrl+V'!$J706:$L707,0)</f>
        <v>0</v>
      </c>
      <c r="K789" s="9">
        <f>IF('Ctrl+V'!P706=1,'Ctrl+V'!$K706:$L707,0)</f>
        <v>0</v>
      </c>
      <c r="L789">
        <f>IF('Ctrl+V'!P706=1,'Ctrl+V'!$L706:$L707,0)</f>
        <v>0</v>
      </c>
      <c r="M789">
        <f>IF('Ctrl+V'!P706=1,'Ctrl+V'!$M706:$M707,0)</f>
        <v>0</v>
      </c>
      <c r="N789">
        <f>IF('Ctrl+V'!P706=1,'Ctrl+V'!$N706:$N707,0)</f>
        <v>0</v>
      </c>
      <c r="O789">
        <f t="shared" si="31"/>
        <v>0</v>
      </c>
      <c r="P789" t="str">
        <f t="shared" si="32"/>
        <v/>
      </c>
      <c r="Q789" t="str">
        <f>IF(P789="","",MAX(Q$1:Q788)+1)</f>
        <v/>
      </c>
    </row>
    <row r="790" spans="1:17" x14ac:dyDescent="0.25">
      <c r="A790">
        <f>IF('Ctrl+V'!P707=1,'Ctrl+V'!$A707:$L708,0)</f>
        <v>0</v>
      </c>
      <c r="B790" t="e">
        <f>VLOOKUP('Ctrl+V'!B707,DATA!$A$1:$B$600,2,0)</f>
        <v>#N/A</v>
      </c>
      <c r="C790">
        <f>IF('Ctrl+V'!P707=1,'Ctrl+V'!C$2:L708,0)</f>
        <v>0</v>
      </c>
      <c r="D790" t="e">
        <f>VLOOKUP('Ctrl+V'!D707,DATA!$D$1:$E$600,2,0)</f>
        <v>#N/A</v>
      </c>
      <c r="E790" s="9">
        <f>IF('Ctrl+V'!P707=1,'Ctrl+V'!$E707:$L708,0)</f>
        <v>0</v>
      </c>
      <c r="F790" s="9">
        <f>IF('Ctrl+V'!P707=1,'Ctrl+V'!$F707:$L708,0)</f>
        <v>0</v>
      </c>
      <c r="G790">
        <f>IF('Ctrl+V'!P707=1,'Ctrl+V'!$G707:$L708,0)</f>
        <v>0</v>
      </c>
      <c r="H790">
        <f>IF('Ctrl+V'!P707=1,'Ctrl+V'!$H707:$L708,0)</f>
        <v>0</v>
      </c>
      <c r="I790" t="e">
        <f>VLOOKUP('Ctrl+V'!I707,DATA!$G$1:$H$601,2,0)</f>
        <v>#N/A</v>
      </c>
      <c r="J790" s="9">
        <f>IF('Ctrl+V'!P707=1,'Ctrl+V'!$J707:$L708,0)</f>
        <v>0</v>
      </c>
      <c r="K790" s="9">
        <f>IF('Ctrl+V'!P707=1,'Ctrl+V'!$K707:$L708,0)</f>
        <v>0</v>
      </c>
      <c r="L790">
        <f>IF('Ctrl+V'!P707=1,'Ctrl+V'!$L707:$L708,0)</f>
        <v>0</v>
      </c>
      <c r="M790">
        <f>IF('Ctrl+V'!P707=1,'Ctrl+V'!$M707:$M708,0)</f>
        <v>0</v>
      </c>
      <c r="N790">
        <f>IF('Ctrl+V'!P707=1,'Ctrl+V'!$N707:$N708,0)</f>
        <v>0</v>
      </c>
      <c r="O790">
        <f t="shared" si="31"/>
        <v>0</v>
      </c>
      <c r="P790" t="str">
        <f t="shared" si="32"/>
        <v/>
      </c>
      <c r="Q790" t="str">
        <f>IF(P790="","",MAX(Q$1:Q789)+1)</f>
        <v/>
      </c>
    </row>
    <row r="791" spans="1:17" x14ac:dyDescent="0.25">
      <c r="A791">
        <f>IF('Ctrl+V'!P708=1,'Ctrl+V'!$A708:$L709,0)</f>
        <v>0</v>
      </c>
      <c r="B791" t="e">
        <f>VLOOKUP('Ctrl+V'!B708,DATA!$A$1:$B$600,2,0)</f>
        <v>#N/A</v>
      </c>
      <c r="C791">
        <f>IF('Ctrl+V'!P708=1,'Ctrl+V'!C$2:L709,0)</f>
        <v>0</v>
      </c>
      <c r="D791" t="e">
        <f>VLOOKUP('Ctrl+V'!D708,DATA!$D$1:$E$600,2,0)</f>
        <v>#N/A</v>
      </c>
      <c r="E791" s="9">
        <f>IF('Ctrl+V'!P708=1,'Ctrl+V'!$E708:$L709,0)</f>
        <v>0</v>
      </c>
      <c r="F791" s="9">
        <f>IF('Ctrl+V'!P708=1,'Ctrl+V'!$F708:$L709,0)</f>
        <v>0</v>
      </c>
      <c r="G791">
        <f>IF('Ctrl+V'!P708=1,'Ctrl+V'!$G708:$L709,0)</f>
        <v>0</v>
      </c>
      <c r="H791">
        <f>IF('Ctrl+V'!P708=1,'Ctrl+V'!$H708:$L709,0)</f>
        <v>0</v>
      </c>
      <c r="I791" t="e">
        <f>VLOOKUP('Ctrl+V'!I708,DATA!$G$1:$H$601,2,0)</f>
        <v>#N/A</v>
      </c>
      <c r="J791" s="9">
        <f>IF('Ctrl+V'!P708=1,'Ctrl+V'!$J708:$L709,0)</f>
        <v>0</v>
      </c>
      <c r="K791" s="9">
        <f>IF('Ctrl+V'!P708=1,'Ctrl+V'!$K708:$L709,0)</f>
        <v>0</v>
      </c>
      <c r="L791">
        <f>IF('Ctrl+V'!P708=1,'Ctrl+V'!$L708:$L709,0)</f>
        <v>0</v>
      </c>
      <c r="M791">
        <f>IF('Ctrl+V'!P708=1,'Ctrl+V'!$M708:$M709,0)</f>
        <v>0</v>
      </c>
      <c r="N791">
        <f>IF('Ctrl+V'!P708=1,'Ctrl+V'!$N708:$N709,0)</f>
        <v>0</v>
      </c>
      <c r="O791">
        <f t="shared" si="31"/>
        <v>0</v>
      </c>
      <c r="P791" t="str">
        <f t="shared" si="32"/>
        <v/>
      </c>
      <c r="Q791" t="str">
        <f>IF(P791="","",MAX(Q$1:Q790)+1)</f>
        <v/>
      </c>
    </row>
    <row r="792" spans="1:17" x14ac:dyDescent="0.25">
      <c r="A792">
        <f>IF('Ctrl+V'!P709=1,'Ctrl+V'!$A709:$L710,0)</f>
        <v>0</v>
      </c>
      <c r="B792" t="e">
        <f>VLOOKUP('Ctrl+V'!B709,DATA!$A$1:$B$600,2,0)</f>
        <v>#N/A</v>
      </c>
      <c r="C792">
        <f>IF('Ctrl+V'!P709=1,'Ctrl+V'!C$2:L710,0)</f>
        <v>0</v>
      </c>
      <c r="D792" t="e">
        <f>VLOOKUP('Ctrl+V'!D709,DATA!$D$1:$E$600,2,0)</f>
        <v>#N/A</v>
      </c>
      <c r="E792" s="9">
        <f>IF('Ctrl+V'!P709=1,'Ctrl+V'!$E709:$L710,0)</f>
        <v>0</v>
      </c>
      <c r="F792" s="9">
        <f>IF('Ctrl+V'!P709=1,'Ctrl+V'!$F709:$L710,0)</f>
        <v>0</v>
      </c>
      <c r="G792">
        <f>IF('Ctrl+V'!P709=1,'Ctrl+V'!$G709:$L710,0)</f>
        <v>0</v>
      </c>
      <c r="H792">
        <f>IF('Ctrl+V'!P709=1,'Ctrl+V'!$H709:$L710,0)</f>
        <v>0</v>
      </c>
      <c r="I792" t="e">
        <f>VLOOKUP('Ctrl+V'!I709,DATA!$G$1:$H$601,2,0)</f>
        <v>#N/A</v>
      </c>
      <c r="J792" s="9">
        <f>IF('Ctrl+V'!P709=1,'Ctrl+V'!$J709:$L710,0)</f>
        <v>0</v>
      </c>
      <c r="K792" s="9">
        <f>IF('Ctrl+V'!P709=1,'Ctrl+V'!$K709:$L710,0)</f>
        <v>0</v>
      </c>
      <c r="L792">
        <f>IF('Ctrl+V'!P709=1,'Ctrl+V'!$L709:$L710,0)</f>
        <v>0</v>
      </c>
      <c r="M792">
        <f>IF('Ctrl+V'!P709=1,'Ctrl+V'!$M709:$M710,0)</f>
        <v>0</v>
      </c>
      <c r="N792">
        <f>IF('Ctrl+V'!P709=1,'Ctrl+V'!$N709:$N710,0)</f>
        <v>0</v>
      </c>
      <c r="O792">
        <f t="shared" si="31"/>
        <v>0</v>
      </c>
      <c r="P792" t="str">
        <f t="shared" si="32"/>
        <v/>
      </c>
      <c r="Q792" t="str">
        <f>IF(P792="","",MAX(Q$1:Q791)+1)</f>
        <v/>
      </c>
    </row>
    <row r="793" spans="1:17" x14ac:dyDescent="0.25">
      <c r="A793">
        <f>IF('Ctrl+V'!P710=1,'Ctrl+V'!$A710:$L711,0)</f>
        <v>0</v>
      </c>
      <c r="B793" t="e">
        <f>VLOOKUP('Ctrl+V'!B710,DATA!$A$1:$B$600,2,0)</f>
        <v>#N/A</v>
      </c>
      <c r="C793">
        <f>IF('Ctrl+V'!P710=1,'Ctrl+V'!C$2:L711,0)</f>
        <v>0</v>
      </c>
      <c r="D793" t="e">
        <f>VLOOKUP('Ctrl+V'!D710,DATA!$D$1:$E$600,2,0)</f>
        <v>#N/A</v>
      </c>
      <c r="E793" s="9">
        <f>IF('Ctrl+V'!P710=1,'Ctrl+V'!$E710:$L711,0)</f>
        <v>0</v>
      </c>
      <c r="F793" s="9">
        <f>IF('Ctrl+V'!P710=1,'Ctrl+V'!$F710:$L711,0)</f>
        <v>0</v>
      </c>
      <c r="G793">
        <f>IF('Ctrl+V'!P710=1,'Ctrl+V'!$G710:$L711,0)</f>
        <v>0</v>
      </c>
      <c r="H793">
        <f>IF('Ctrl+V'!P710=1,'Ctrl+V'!$H710:$L711,0)</f>
        <v>0</v>
      </c>
      <c r="I793" t="e">
        <f>VLOOKUP('Ctrl+V'!I710,DATA!$G$1:$H$601,2,0)</f>
        <v>#N/A</v>
      </c>
      <c r="J793" s="9">
        <f>IF('Ctrl+V'!P710=1,'Ctrl+V'!$J710:$L711,0)</f>
        <v>0</v>
      </c>
      <c r="K793" s="9">
        <f>IF('Ctrl+V'!P710=1,'Ctrl+V'!$K710:$L711,0)</f>
        <v>0</v>
      </c>
      <c r="L793">
        <f>IF('Ctrl+V'!P710=1,'Ctrl+V'!$L710:$L711,0)</f>
        <v>0</v>
      </c>
      <c r="M793">
        <f>IF('Ctrl+V'!P710=1,'Ctrl+V'!$M710:$M711,0)</f>
        <v>0</v>
      </c>
      <c r="N793">
        <f>IF('Ctrl+V'!P710=1,'Ctrl+V'!$N710:$N711,0)</f>
        <v>0</v>
      </c>
      <c r="O793">
        <f t="shared" si="31"/>
        <v>0</v>
      </c>
      <c r="P793" t="str">
        <f t="shared" si="32"/>
        <v/>
      </c>
      <c r="Q793" t="str">
        <f>IF(P793="","",MAX(Q$1:Q792)+1)</f>
        <v/>
      </c>
    </row>
    <row r="794" spans="1:17" x14ac:dyDescent="0.25">
      <c r="A794">
        <f>IF('Ctrl+V'!P711=1,'Ctrl+V'!$A711:$L712,0)</f>
        <v>0</v>
      </c>
      <c r="B794" t="e">
        <f>VLOOKUP('Ctrl+V'!B711,DATA!$A$1:$B$600,2,0)</f>
        <v>#N/A</v>
      </c>
      <c r="C794">
        <f>IF('Ctrl+V'!P711=1,'Ctrl+V'!C$2:L712,0)</f>
        <v>0</v>
      </c>
      <c r="D794" t="e">
        <f>VLOOKUP('Ctrl+V'!D711,DATA!$D$1:$E$600,2,0)</f>
        <v>#N/A</v>
      </c>
      <c r="E794" s="9">
        <f>IF('Ctrl+V'!P711=1,'Ctrl+V'!$E711:$L712,0)</f>
        <v>0</v>
      </c>
      <c r="F794" s="9">
        <f>IF('Ctrl+V'!P711=1,'Ctrl+V'!$F711:$L712,0)</f>
        <v>0</v>
      </c>
      <c r="G794">
        <f>IF('Ctrl+V'!P711=1,'Ctrl+V'!$G711:$L712,0)</f>
        <v>0</v>
      </c>
      <c r="H794">
        <f>IF('Ctrl+V'!P711=1,'Ctrl+V'!$H711:$L712,0)</f>
        <v>0</v>
      </c>
      <c r="I794" t="e">
        <f>VLOOKUP('Ctrl+V'!I711,DATA!$G$1:$H$601,2,0)</f>
        <v>#N/A</v>
      </c>
      <c r="J794" s="9">
        <f>IF('Ctrl+V'!P711=1,'Ctrl+V'!$J711:$L712,0)</f>
        <v>0</v>
      </c>
      <c r="K794" s="9">
        <f>IF('Ctrl+V'!P711=1,'Ctrl+V'!$K711:$L712,0)</f>
        <v>0</v>
      </c>
      <c r="L794">
        <f>IF('Ctrl+V'!P711=1,'Ctrl+V'!$L711:$L712,0)</f>
        <v>0</v>
      </c>
      <c r="M794">
        <f>IF('Ctrl+V'!P711=1,'Ctrl+V'!$M711:$M712,0)</f>
        <v>0</v>
      </c>
      <c r="N794">
        <f>IF('Ctrl+V'!P711=1,'Ctrl+V'!$N711:$N712,0)</f>
        <v>0</v>
      </c>
      <c r="O794">
        <f t="shared" si="31"/>
        <v>0</v>
      </c>
      <c r="P794" t="str">
        <f t="shared" si="32"/>
        <v/>
      </c>
      <c r="Q794" t="str">
        <f>IF(P794="","",MAX(Q$1:Q793)+1)</f>
        <v/>
      </c>
    </row>
    <row r="795" spans="1:17" x14ac:dyDescent="0.25">
      <c r="A795">
        <f>IF('Ctrl+V'!P712=1,'Ctrl+V'!$A712:$L713,0)</f>
        <v>0</v>
      </c>
      <c r="B795" t="e">
        <f>VLOOKUP('Ctrl+V'!B712,DATA!$A$1:$B$600,2,0)</f>
        <v>#N/A</v>
      </c>
      <c r="C795">
        <f>IF('Ctrl+V'!P712=1,'Ctrl+V'!C$2:L713,0)</f>
        <v>0</v>
      </c>
      <c r="D795" t="e">
        <f>VLOOKUP('Ctrl+V'!D712,DATA!$D$1:$E$600,2,0)</f>
        <v>#N/A</v>
      </c>
      <c r="E795" s="9">
        <f>IF('Ctrl+V'!P712=1,'Ctrl+V'!$E712:$L713,0)</f>
        <v>0</v>
      </c>
      <c r="F795" s="9">
        <f>IF('Ctrl+V'!P712=1,'Ctrl+V'!$F712:$L713,0)</f>
        <v>0</v>
      </c>
      <c r="G795">
        <f>IF('Ctrl+V'!P712=1,'Ctrl+V'!$G712:$L713,0)</f>
        <v>0</v>
      </c>
      <c r="H795">
        <f>IF('Ctrl+V'!P712=1,'Ctrl+V'!$H712:$L713,0)</f>
        <v>0</v>
      </c>
      <c r="I795" t="e">
        <f>VLOOKUP('Ctrl+V'!I712,DATA!$G$1:$H$601,2,0)</f>
        <v>#N/A</v>
      </c>
      <c r="J795" s="9">
        <f>IF('Ctrl+V'!P712=1,'Ctrl+V'!$J712:$L713,0)</f>
        <v>0</v>
      </c>
      <c r="K795" s="9">
        <f>IF('Ctrl+V'!P712=1,'Ctrl+V'!$K712:$L713,0)</f>
        <v>0</v>
      </c>
      <c r="L795">
        <f>IF('Ctrl+V'!P712=1,'Ctrl+V'!$L712:$L713,0)</f>
        <v>0</v>
      </c>
      <c r="M795">
        <f>IF('Ctrl+V'!P712=1,'Ctrl+V'!$M712:$M713,0)</f>
        <v>0</v>
      </c>
      <c r="N795">
        <f>IF('Ctrl+V'!P712=1,'Ctrl+V'!$N712:$N713,0)</f>
        <v>0</v>
      </c>
      <c r="O795">
        <f t="shared" si="31"/>
        <v>0</v>
      </c>
      <c r="P795" t="str">
        <f t="shared" si="32"/>
        <v/>
      </c>
      <c r="Q795" t="str">
        <f>IF(P795="","",MAX(Q$1:Q794)+1)</f>
        <v/>
      </c>
    </row>
    <row r="796" spans="1:17" x14ac:dyDescent="0.25">
      <c r="A796">
        <f>IF('Ctrl+V'!P713=1,'Ctrl+V'!$A713:$L714,0)</f>
        <v>0</v>
      </c>
      <c r="B796" t="e">
        <f>VLOOKUP('Ctrl+V'!B713,DATA!$A$1:$B$600,2,0)</f>
        <v>#N/A</v>
      </c>
      <c r="C796">
        <f>IF('Ctrl+V'!P713=1,'Ctrl+V'!C$2:L714,0)</f>
        <v>0</v>
      </c>
      <c r="D796" t="e">
        <f>VLOOKUP('Ctrl+V'!D713,DATA!$D$1:$E$600,2,0)</f>
        <v>#N/A</v>
      </c>
      <c r="E796" s="9">
        <f>IF('Ctrl+V'!P713=1,'Ctrl+V'!$E713:$L714,0)</f>
        <v>0</v>
      </c>
      <c r="F796" s="9">
        <f>IF('Ctrl+V'!P713=1,'Ctrl+V'!$F713:$L714,0)</f>
        <v>0</v>
      </c>
      <c r="G796">
        <f>IF('Ctrl+V'!P713=1,'Ctrl+V'!$G713:$L714,0)</f>
        <v>0</v>
      </c>
      <c r="H796">
        <f>IF('Ctrl+V'!P713=1,'Ctrl+V'!$H713:$L714,0)</f>
        <v>0</v>
      </c>
      <c r="I796" t="e">
        <f>VLOOKUP('Ctrl+V'!I713,DATA!$G$1:$H$601,2,0)</f>
        <v>#N/A</v>
      </c>
      <c r="J796" s="9">
        <f>IF('Ctrl+V'!P713=1,'Ctrl+V'!$J713:$L714,0)</f>
        <v>0</v>
      </c>
      <c r="K796" s="9">
        <f>IF('Ctrl+V'!P713=1,'Ctrl+V'!$K713:$L714,0)</f>
        <v>0</v>
      </c>
      <c r="L796">
        <f>IF('Ctrl+V'!P713=1,'Ctrl+V'!$L713:$L714,0)</f>
        <v>0</v>
      </c>
      <c r="M796">
        <f>IF('Ctrl+V'!P713=1,'Ctrl+V'!$M713:$M714,0)</f>
        <v>0</v>
      </c>
      <c r="N796">
        <f>IF('Ctrl+V'!P713=1,'Ctrl+V'!$N713:$N714,0)</f>
        <v>0</v>
      </c>
      <c r="O796">
        <f t="shared" si="31"/>
        <v>0</v>
      </c>
      <c r="P796" t="str">
        <f t="shared" si="32"/>
        <v/>
      </c>
      <c r="Q796" t="str">
        <f>IF(P796="","",MAX(Q$1:Q795)+1)</f>
        <v/>
      </c>
    </row>
    <row r="797" spans="1:17" x14ac:dyDescent="0.25">
      <c r="A797">
        <f>IF('Ctrl+V'!P714=1,'Ctrl+V'!$A714:$L715,0)</f>
        <v>0</v>
      </c>
      <c r="B797" t="e">
        <f>VLOOKUP('Ctrl+V'!B714,DATA!$A$1:$B$600,2,0)</f>
        <v>#N/A</v>
      </c>
      <c r="C797">
        <f>IF('Ctrl+V'!P714=1,'Ctrl+V'!C$2:L715,0)</f>
        <v>0</v>
      </c>
      <c r="D797" t="e">
        <f>VLOOKUP('Ctrl+V'!D714,DATA!$D$1:$E$600,2,0)</f>
        <v>#N/A</v>
      </c>
      <c r="E797" s="9">
        <f>IF('Ctrl+V'!P714=1,'Ctrl+V'!$E714:$L715,0)</f>
        <v>0</v>
      </c>
      <c r="F797" s="9">
        <f>IF('Ctrl+V'!P714=1,'Ctrl+V'!$F714:$L715,0)</f>
        <v>0</v>
      </c>
      <c r="G797">
        <f>IF('Ctrl+V'!P714=1,'Ctrl+V'!$G714:$L715,0)</f>
        <v>0</v>
      </c>
      <c r="H797">
        <f>IF('Ctrl+V'!P714=1,'Ctrl+V'!$H714:$L715,0)</f>
        <v>0</v>
      </c>
      <c r="I797" t="e">
        <f>VLOOKUP('Ctrl+V'!I714,DATA!$G$1:$H$601,2,0)</f>
        <v>#N/A</v>
      </c>
      <c r="J797" s="9">
        <f>IF('Ctrl+V'!P714=1,'Ctrl+V'!$J714:$L715,0)</f>
        <v>0</v>
      </c>
      <c r="K797" s="9">
        <f>IF('Ctrl+V'!P714=1,'Ctrl+V'!$K714:$L715,0)</f>
        <v>0</v>
      </c>
      <c r="L797">
        <f>IF('Ctrl+V'!P714=1,'Ctrl+V'!$L714:$L715,0)</f>
        <v>0</v>
      </c>
      <c r="M797">
        <f>IF('Ctrl+V'!P714=1,'Ctrl+V'!$M714:$M715,0)</f>
        <v>0</v>
      </c>
      <c r="N797">
        <f>IF('Ctrl+V'!P714=1,'Ctrl+V'!$N714:$N715,0)</f>
        <v>0</v>
      </c>
      <c r="O797">
        <f t="shared" si="31"/>
        <v>0</v>
      </c>
      <c r="P797" t="str">
        <f t="shared" si="32"/>
        <v/>
      </c>
      <c r="Q797" t="str">
        <f>IF(P797="","",MAX(Q$1:Q796)+1)</f>
        <v/>
      </c>
    </row>
    <row r="798" spans="1:17" x14ac:dyDescent="0.25">
      <c r="A798">
        <f>IF('Ctrl+V'!P715=1,'Ctrl+V'!$A715:$L716,0)</f>
        <v>0</v>
      </c>
      <c r="B798" t="e">
        <f>VLOOKUP('Ctrl+V'!B715,DATA!$A$1:$B$600,2,0)</f>
        <v>#N/A</v>
      </c>
      <c r="C798">
        <f>IF('Ctrl+V'!P715=1,'Ctrl+V'!C$2:L716,0)</f>
        <v>0</v>
      </c>
      <c r="D798" t="e">
        <f>VLOOKUP('Ctrl+V'!D715,DATA!$D$1:$E$600,2,0)</f>
        <v>#N/A</v>
      </c>
      <c r="E798" s="9">
        <f>IF('Ctrl+V'!P715=1,'Ctrl+V'!$E715:$L716,0)</f>
        <v>0</v>
      </c>
      <c r="F798" s="9">
        <f>IF('Ctrl+V'!P715=1,'Ctrl+V'!$F715:$L716,0)</f>
        <v>0</v>
      </c>
      <c r="G798">
        <f>IF('Ctrl+V'!P715=1,'Ctrl+V'!$G715:$L716,0)</f>
        <v>0</v>
      </c>
      <c r="H798">
        <f>IF('Ctrl+V'!P715=1,'Ctrl+V'!$H715:$L716,0)</f>
        <v>0</v>
      </c>
      <c r="I798" t="e">
        <f>VLOOKUP('Ctrl+V'!I715,DATA!$G$1:$H$601,2,0)</f>
        <v>#N/A</v>
      </c>
      <c r="J798" s="9">
        <f>IF('Ctrl+V'!P715=1,'Ctrl+V'!$J715:$L716,0)</f>
        <v>0</v>
      </c>
      <c r="K798" s="9">
        <f>IF('Ctrl+V'!P715=1,'Ctrl+V'!$K715:$L716,0)</f>
        <v>0</v>
      </c>
      <c r="L798">
        <f>IF('Ctrl+V'!P715=1,'Ctrl+V'!$L715:$L716,0)</f>
        <v>0</v>
      </c>
      <c r="M798">
        <f>IF('Ctrl+V'!P715=1,'Ctrl+V'!$M715:$M716,0)</f>
        <v>0</v>
      </c>
      <c r="N798">
        <f>IF('Ctrl+V'!P715=1,'Ctrl+V'!$N715:$N716,0)</f>
        <v>0</v>
      </c>
      <c r="O798">
        <f t="shared" si="31"/>
        <v>0</v>
      </c>
      <c r="P798" t="str">
        <f t="shared" si="32"/>
        <v/>
      </c>
      <c r="Q798" t="str">
        <f>IF(P798="","",MAX(Q$1:Q797)+1)</f>
        <v/>
      </c>
    </row>
    <row r="799" spans="1:17" x14ac:dyDescent="0.25">
      <c r="A799">
        <f>IF('Ctrl+V'!P716=1,'Ctrl+V'!$A716:$L717,0)</f>
        <v>0</v>
      </c>
      <c r="B799" t="e">
        <f>VLOOKUP('Ctrl+V'!B716,DATA!$A$1:$B$600,2,0)</f>
        <v>#N/A</v>
      </c>
      <c r="C799">
        <f>IF('Ctrl+V'!P716=1,'Ctrl+V'!C$2:L717,0)</f>
        <v>0</v>
      </c>
      <c r="D799" t="e">
        <f>VLOOKUP('Ctrl+V'!D716,DATA!$D$1:$E$600,2,0)</f>
        <v>#N/A</v>
      </c>
      <c r="E799" s="9">
        <f>IF('Ctrl+V'!P716=1,'Ctrl+V'!$E716:$L717,0)</f>
        <v>0</v>
      </c>
      <c r="F799" s="9">
        <f>IF('Ctrl+V'!P716=1,'Ctrl+V'!$F716:$L717,0)</f>
        <v>0</v>
      </c>
      <c r="G799">
        <f>IF('Ctrl+V'!P716=1,'Ctrl+V'!$G716:$L717,0)</f>
        <v>0</v>
      </c>
      <c r="H799">
        <f>IF('Ctrl+V'!P716=1,'Ctrl+V'!$H716:$L717,0)</f>
        <v>0</v>
      </c>
      <c r="I799" t="e">
        <f>VLOOKUP('Ctrl+V'!I716,DATA!$G$1:$H$601,2,0)</f>
        <v>#N/A</v>
      </c>
      <c r="J799" s="9">
        <f>IF('Ctrl+V'!P716=1,'Ctrl+V'!$J716:$L717,0)</f>
        <v>0</v>
      </c>
      <c r="K799" s="9">
        <f>IF('Ctrl+V'!P716=1,'Ctrl+V'!$K716:$L717,0)</f>
        <v>0</v>
      </c>
      <c r="L799">
        <f>IF('Ctrl+V'!P716=1,'Ctrl+V'!$L716:$L717,0)</f>
        <v>0</v>
      </c>
      <c r="M799">
        <f>IF('Ctrl+V'!P716=1,'Ctrl+V'!$M716:$M717,0)</f>
        <v>0</v>
      </c>
      <c r="N799">
        <f>IF('Ctrl+V'!P716=1,'Ctrl+V'!$N716:$N717,0)</f>
        <v>0</v>
      </c>
      <c r="O799">
        <f t="shared" si="31"/>
        <v>0</v>
      </c>
      <c r="P799" t="str">
        <f t="shared" si="32"/>
        <v/>
      </c>
      <c r="Q799" t="str">
        <f>IF(P799="","",MAX(Q$1:Q798)+1)</f>
        <v/>
      </c>
    </row>
    <row r="800" spans="1:17" x14ac:dyDescent="0.25">
      <c r="A800">
        <f>IF('Ctrl+V'!P717=1,'Ctrl+V'!$A717:$L718,0)</f>
        <v>0</v>
      </c>
      <c r="B800" t="e">
        <f>VLOOKUP('Ctrl+V'!B717,DATA!$A$1:$B$600,2,0)</f>
        <v>#N/A</v>
      </c>
      <c r="C800">
        <f>IF('Ctrl+V'!P717=1,'Ctrl+V'!C$2:L718,0)</f>
        <v>0</v>
      </c>
      <c r="D800" t="e">
        <f>VLOOKUP('Ctrl+V'!D717,DATA!$D$1:$E$600,2,0)</f>
        <v>#N/A</v>
      </c>
      <c r="E800" s="9">
        <f>IF('Ctrl+V'!P717=1,'Ctrl+V'!$E717:$L718,0)</f>
        <v>0</v>
      </c>
      <c r="F800" s="9">
        <f>IF('Ctrl+V'!P717=1,'Ctrl+V'!$F717:$L718,0)</f>
        <v>0</v>
      </c>
      <c r="G800">
        <f>IF('Ctrl+V'!P717=1,'Ctrl+V'!$G717:$L718,0)</f>
        <v>0</v>
      </c>
      <c r="H800">
        <f>IF('Ctrl+V'!P717=1,'Ctrl+V'!$H717:$L718,0)</f>
        <v>0</v>
      </c>
      <c r="I800" t="e">
        <f>VLOOKUP('Ctrl+V'!I717,DATA!$G$1:$H$601,2,0)</f>
        <v>#N/A</v>
      </c>
      <c r="J800" s="9">
        <f>IF('Ctrl+V'!P717=1,'Ctrl+V'!$J717:$L718,0)</f>
        <v>0</v>
      </c>
      <c r="K800" s="9">
        <f>IF('Ctrl+V'!P717=1,'Ctrl+V'!$K717:$L718,0)</f>
        <v>0</v>
      </c>
      <c r="L800">
        <f>IF('Ctrl+V'!P717=1,'Ctrl+V'!$L717:$L718,0)</f>
        <v>0</v>
      </c>
      <c r="M800">
        <f>IF('Ctrl+V'!P717=1,'Ctrl+V'!$M717:$M718,0)</f>
        <v>0</v>
      </c>
      <c r="N800">
        <f>IF('Ctrl+V'!P717=1,'Ctrl+V'!$N717:$N718,0)</f>
        <v>0</v>
      </c>
      <c r="O800">
        <f t="shared" si="31"/>
        <v>0</v>
      </c>
      <c r="P800" t="str">
        <f t="shared" si="32"/>
        <v/>
      </c>
      <c r="Q800" t="str">
        <f>IF(P800="","",MAX(Q$1:Q799)+1)</f>
        <v/>
      </c>
    </row>
    <row r="801" spans="1:17" x14ac:dyDescent="0.25">
      <c r="A801">
        <f>IF('Ctrl+V'!P718=1,'Ctrl+V'!$A718:$L719,0)</f>
        <v>0</v>
      </c>
      <c r="B801" t="e">
        <f>VLOOKUP('Ctrl+V'!B718,DATA!$A$1:$B$600,2,0)</f>
        <v>#N/A</v>
      </c>
      <c r="C801">
        <f>IF('Ctrl+V'!P718=1,'Ctrl+V'!C$2:L719,0)</f>
        <v>0</v>
      </c>
      <c r="D801" t="e">
        <f>VLOOKUP('Ctrl+V'!D718,DATA!$D$1:$E$600,2,0)</f>
        <v>#N/A</v>
      </c>
      <c r="E801" s="9">
        <f>IF('Ctrl+V'!P718=1,'Ctrl+V'!$E718:$L719,0)</f>
        <v>0</v>
      </c>
      <c r="F801" s="9">
        <f>IF('Ctrl+V'!P718=1,'Ctrl+V'!$F718:$L719,0)</f>
        <v>0</v>
      </c>
      <c r="G801">
        <f>IF('Ctrl+V'!P718=1,'Ctrl+V'!$G718:$L719,0)</f>
        <v>0</v>
      </c>
      <c r="H801">
        <f>IF('Ctrl+V'!P718=1,'Ctrl+V'!$H718:$L719,0)</f>
        <v>0</v>
      </c>
      <c r="I801" t="e">
        <f>VLOOKUP('Ctrl+V'!I718,DATA!$G$1:$H$601,2,0)</f>
        <v>#N/A</v>
      </c>
      <c r="J801" s="9">
        <f>IF('Ctrl+V'!P718=1,'Ctrl+V'!$J718:$L719,0)</f>
        <v>0</v>
      </c>
      <c r="K801" s="9">
        <f>IF('Ctrl+V'!P718=1,'Ctrl+V'!$K718:$L719,0)</f>
        <v>0</v>
      </c>
      <c r="L801">
        <f>IF('Ctrl+V'!P718=1,'Ctrl+V'!$L718:$L719,0)</f>
        <v>0</v>
      </c>
      <c r="M801">
        <f>IF('Ctrl+V'!P718=1,'Ctrl+V'!$M718:$M719,0)</f>
        <v>0</v>
      </c>
      <c r="N801">
        <f>IF('Ctrl+V'!P718=1,'Ctrl+V'!$N718:$N719,0)</f>
        <v>0</v>
      </c>
      <c r="O801">
        <f t="shared" si="31"/>
        <v>0</v>
      </c>
      <c r="P801" t="str">
        <f t="shared" si="32"/>
        <v/>
      </c>
      <c r="Q801" t="str">
        <f>IF(P801="","",MAX(Q$1:Q800)+1)</f>
        <v/>
      </c>
    </row>
    <row r="802" spans="1:17" x14ac:dyDescent="0.25">
      <c r="A802">
        <f>IF('Ctrl+V'!P719=1,'Ctrl+V'!$A719:$L720,0)</f>
        <v>0</v>
      </c>
      <c r="B802" t="e">
        <f>VLOOKUP('Ctrl+V'!B719,DATA!$A$1:$B$600,2,0)</f>
        <v>#N/A</v>
      </c>
      <c r="C802">
        <f>IF('Ctrl+V'!P719=1,'Ctrl+V'!C$2:L720,0)</f>
        <v>0</v>
      </c>
      <c r="D802" t="e">
        <f>VLOOKUP('Ctrl+V'!D719,DATA!$D$1:$E$600,2,0)</f>
        <v>#N/A</v>
      </c>
      <c r="E802" s="9">
        <f>IF('Ctrl+V'!P719=1,'Ctrl+V'!$E719:$L720,0)</f>
        <v>0</v>
      </c>
      <c r="F802" s="9">
        <f>IF('Ctrl+V'!P719=1,'Ctrl+V'!$F719:$L720,0)</f>
        <v>0</v>
      </c>
      <c r="G802">
        <f>IF('Ctrl+V'!P719=1,'Ctrl+V'!$G719:$L720,0)</f>
        <v>0</v>
      </c>
      <c r="H802">
        <f>IF('Ctrl+V'!P719=1,'Ctrl+V'!$H719:$L720,0)</f>
        <v>0</v>
      </c>
      <c r="I802" t="e">
        <f>VLOOKUP('Ctrl+V'!I719,DATA!$G$1:$H$601,2,0)</f>
        <v>#N/A</v>
      </c>
      <c r="J802" s="9">
        <f>IF('Ctrl+V'!P719=1,'Ctrl+V'!$J719:$L720,0)</f>
        <v>0</v>
      </c>
      <c r="K802" s="9">
        <f>IF('Ctrl+V'!P719=1,'Ctrl+V'!$K719:$L720,0)</f>
        <v>0</v>
      </c>
      <c r="L802">
        <f>IF('Ctrl+V'!P719=1,'Ctrl+V'!$L719:$L720,0)</f>
        <v>0</v>
      </c>
      <c r="M802">
        <f>IF('Ctrl+V'!P719=1,'Ctrl+V'!$M719:$M720,0)</f>
        <v>0</v>
      </c>
      <c r="N802">
        <f>IF('Ctrl+V'!P719=1,'Ctrl+V'!$N719:$N720,0)</f>
        <v>0</v>
      </c>
      <c r="O802">
        <f t="shared" si="31"/>
        <v>0</v>
      </c>
      <c r="P802" t="str">
        <f t="shared" si="32"/>
        <v/>
      </c>
      <c r="Q802" t="str">
        <f>IF(P802="","",MAX(Q$1:Q801)+1)</f>
        <v/>
      </c>
    </row>
    <row r="803" spans="1:17" x14ac:dyDescent="0.25">
      <c r="A803">
        <f>IF('Ctrl+V'!P720=1,'Ctrl+V'!$A720:$L721,0)</f>
        <v>0</v>
      </c>
      <c r="B803" t="e">
        <f>VLOOKUP('Ctrl+V'!B720,DATA!$A$1:$B$600,2,0)</f>
        <v>#N/A</v>
      </c>
      <c r="C803">
        <f>IF('Ctrl+V'!P720=1,'Ctrl+V'!C$2:L721,0)</f>
        <v>0</v>
      </c>
      <c r="D803" t="e">
        <f>VLOOKUP('Ctrl+V'!D720,DATA!$D$1:$E$600,2,0)</f>
        <v>#N/A</v>
      </c>
      <c r="E803" s="9">
        <f>IF('Ctrl+V'!P720=1,'Ctrl+V'!$E720:$L721,0)</f>
        <v>0</v>
      </c>
      <c r="F803" s="9">
        <f>IF('Ctrl+V'!P720=1,'Ctrl+V'!$F720:$L721,0)</f>
        <v>0</v>
      </c>
      <c r="G803">
        <f>IF('Ctrl+V'!P720=1,'Ctrl+V'!$G720:$L721,0)</f>
        <v>0</v>
      </c>
      <c r="H803">
        <f>IF('Ctrl+V'!P720=1,'Ctrl+V'!$H720:$L721,0)</f>
        <v>0</v>
      </c>
      <c r="I803" t="e">
        <f>VLOOKUP('Ctrl+V'!I720,DATA!$G$1:$H$601,2,0)</f>
        <v>#N/A</v>
      </c>
      <c r="J803" s="9">
        <f>IF('Ctrl+V'!P720=1,'Ctrl+V'!$J720:$L721,0)</f>
        <v>0</v>
      </c>
      <c r="K803" s="9">
        <f>IF('Ctrl+V'!P720=1,'Ctrl+V'!$K720:$L721,0)</f>
        <v>0</v>
      </c>
      <c r="L803">
        <f>IF('Ctrl+V'!P720=1,'Ctrl+V'!$L720:$L721,0)</f>
        <v>0</v>
      </c>
      <c r="M803">
        <f>IF('Ctrl+V'!P720=1,'Ctrl+V'!$M720:$M721,0)</f>
        <v>0</v>
      </c>
      <c r="N803">
        <f>IF('Ctrl+V'!P720=1,'Ctrl+V'!$N720:$N721,0)</f>
        <v>0</v>
      </c>
      <c r="O803">
        <f t="shared" si="31"/>
        <v>0</v>
      </c>
      <c r="P803" t="str">
        <f t="shared" si="32"/>
        <v/>
      </c>
      <c r="Q803" t="str">
        <f>IF(P803="","",MAX(Q$1:Q802)+1)</f>
        <v/>
      </c>
    </row>
    <row r="804" spans="1:17" x14ac:dyDescent="0.25">
      <c r="A804">
        <f>IF('Ctrl+V'!P721=1,'Ctrl+V'!$A721:$L722,0)</f>
        <v>0</v>
      </c>
      <c r="B804" t="e">
        <f>VLOOKUP('Ctrl+V'!B721,DATA!$A$1:$B$600,2,0)</f>
        <v>#N/A</v>
      </c>
      <c r="C804">
        <f>IF('Ctrl+V'!P721=1,'Ctrl+V'!C$2:L722,0)</f>
        <v>0</v>
      </c>
      <c r="D804" t="e">
        <f>VLOOKUP('Ctrl+V'!D721,DATA!$D$1:$E$600,2,0)</f>
        <v>#N/A</v>
      </c>
      <c r="E804" s="9">
        <f>IF('Ctrl+V'!P721=1,'Ctrl+V'!$E721:$L722,0)</f>
        <v>0</v>
      </c>
      <c r="F804" s="9">
        <f>IF('Ctrl+V'!P721=1,'Ctrl+V'!$F721:$L722,0)</f>
        <v>0</v>
      </c>
      <c r="G804">
        <f>IF('Ctrl+V'!P721=1,'Ctrl+V'!$G721:$L722,0)</f>
        <v>0</v>
      </c>
      <c r="H804">
        <f>IF('Ctrl+V'!P721=1,'Ctrl+V'!$H721:$L722,0)</f>
        <v>0</v>
      </c>
      <c r="I804" t="e">
        <f>VLOOKUP('Ctrl+V'!I721,DATA!$G$1:$H$601,2,0)</f>
        <v>#N/A</v>
      </c>
      <c r="J804" s="9">
        <f>IF('Ctrl+V'!P721=1,'Ctrl+V'!$J721:$L722,0)</f>
        <v>0</v>
      </c>
      <c r="K804" s="9">
        <f>IF('Ctrl+V'!P721=1,'Ctrl+V'!$K721:$L722,0)</f>
        <v>0</v>
      </c>
      <c r="L804">
        <f>IF('Ctrl+V'!P721=1,'Ctrl+V'!$L721:$L722,0)</f>
        <v>0</v>
      </c>
      <c r="M804">
        <f>IF('Ctrl+V'!P721=1,'Ctrl+V'!$M721:$M722,0)</f>
        <v>0</v>
      </c>
      <c r="N804">
        <f>IF('Ctrl+V'!P721=1,'Ctrl+V'!$N721:$N722,0)</f>
        <v>0</v>
      </c>
      <c r="O804">
        <f t="shared" si="31"/>
        <v>0</v>
      </c>
      <c r="P804" t="str">
        <f t="shared" si="32"/>
        <v/>
      </c>
      <c r="Q804" t="str">
        <f>IF(P804="","",MAX(Q$1:Q803)+1)</f>
        <v/>
      </c>
    </row>
    <row r="805" spans="1:17" x14ac:dyDescent="0.25">
      <c r="A805">
        <f>IF('Ctrl+V'!P722=1,'Ctrl+V'!$A722:$L723,0)</f>
        <v>0</v>
      </c>
      <c r="B805" t="e">
        <f>VLOOKUP('Ctrl+V'!B722,DATA!$A$1:$B$600,2,0)</f>
        <v>#N/A</v>
      </c>
      <c r="C805">
        <f>IF('Ctrl+V'!P722=1,'Ctrl+V'!C$2:L723,0)</f>
        <v>0</v>
      </c>
      <c r="D805" t="e">
        <f>VLOOKUP('Ctrl+V'!D722,DATA!$D$1:$E$600,2,0)</f>
        <v>#N/A</v>
      </c>
      <c r="E805" s="9">
        <f>IF('Ctrl+V'!P722=1,'Ctrl+V'!$E722:$L723,0)</f>
        <v>0</v>
      </c>
      <c r="F805" s="9">
        <f>IF('Ctrl+V'!P722=1,'Ctrl+V'!$F722:$L723,0)</f>
        <v>0</v>
      </c>
      <c r="G805">
        <f>IF('Ctrl+V'!P722=1,'Ctrl+V'!$G722:$L723,0)</f>
        <v>0</v>
      </c>
      <c r="H805">
        <f>IF('Ctrl+V'!P722=1,'Ctrl+V'!$H722:$L723,0)</f>
        <v>0</v>
      </c>
      <c r="I805" t="e">
        <f>VLOOKUP('Ctrl+V'!I722,DATA!$G$1:$H$601,2,0)</f>
        <v>#N/A</v>
      </c>
      <c r="J805" s="9">
        <f>IF('Ctrl+V'!P722=1,'Ctrl+V'!$J722:$L723,0)</f>
        <v>0</v>
      </c>
      <c r="K805" s="9">
        <f>IF('Ctrl+V'!P722=1,'Ctrl+V'!$K722:$L723,0)</f>
        <v>0</v>
      </c>
      <c r="L805">
        <f>IF('Ctrl+V'!P722=1,'Ctrl+V'!$L722:$L723,0)</f>
        <v>0</v>
      </c>
      <c r="M805">
        <f>IF('Ctrl+V'!P722=1,'Ctrl+V'!$M722:$M723,0)</f>
        <v>0</v>
      </c>
      <c r="N805">
        <f>IF('Ctrl+V'!P722=1,'Ctrl+V'!$N722:$N723,0)</f>
        <v>0</v>
      </c>
      <c r="O805">
        <f t="shared" si="31"/>
        <v>0</v>
      </c>
      <c r="P805" t="str">
        <f t="shared" si="32"/>
        <v/>
      </c>
      <c r="Q805" t="str">
        <f>IF(P805="","",MAX(Q$1:Q804)+1)</f>
        <v/>
      </c>
    </row>
    <row r="806" spans="1:17" x14ac:dyDescent="0.25">
      <c r="A806">
        <f>IF('Ctrl+V'!P723=1,'Ctrl+V'!$A723:$L724,0)</f>
        <v>0</v>
      </c>
      <c r="B806" t="e">
        <f>VLOOKUP('Ctrl+V'!B723,DATA!$A$1:$B$600,2,0)</f>
        <v>#N/A</v>
      </c>
      <c r="C806">
        <f>IF('Ctrl+V'!P723=1,'Ctrl+V'!C$2:L724,0)</f>
        <v>0</v>
      </c>
      <c r="D806" t="e">
        <f>VLOOKUP('Ctrl+V'!D723,DATA!$D$1:$E$600,2,0)</f>
        <v>#N/A</v>
      </c>
      <c r="E806" s="9">
        <f>IF('Ctrl+V'!P723=1,'Ctrl+V'!$E723:$L724,0)</f>
        <v>0</v>
      </c>
      <c r="F806" s="9">
        <f>IF('Ctrl+V'!P723=1,'Ctrl+V'!$F723:$L724,0)</f>
        <v>0</v>
      </c>
      <c r="G806">
        <f>IF('Ctrl+V'!P723=1,'Ctrl+V'!$G723:$L724,0)</f>
        <v>0</v>
      </c>
      <c r="H806">
        <f>IF('Ctrl+V'!P723=1,'Ctrl+V'!$H723:$L724,0)</f>
        <v>0</v>
      </c>
      <c r="I806" t="e">
        <f>VLOOKUP('Ctrl+V'!I723,DATA!$G$1:$H$601,2,0)</f>
        <v>#N/A</v>
      </c>
      <c r="J806" s="9">
        <f>IF('Ctrl+V'!P723=1,'Ctrl+V'!$J723:$L724,0)</f>
        <v>0</v>
      </c>
      <c r="K806" s="9">
        <f>IF('Ctrl+V'!P723=1,'Ctrl+V'!$K723:$L724,0)</f>
        <v>0</v>
      </c>
      <c r="L806">
        <f>IF('Ctrl+V'!P723=1,'Ctrl+V'!$L723:$L724,0)</f>
        <v>0</v>
      </c>
      <c r="M806">
        <f>IF('Ctrl+V'!P723=1,'Ctrl+V'!$M723:$M724,0)</f>
        <v>0</v>
      </c>
      <c r="N806">
        <f>IF('Ctrl+V'!P723=1,'Ctrl+V'!$N723:$N724,0)</f>
        <v>0</v>
      </c>
      <c r="O806">
        <f t="shared" si="31"/>
        <v>0</v>
      </c>
      <c r="P806" t="str">
        <f t="shared" si="32"/>
        <v/>
      </c>
      <c r="Q806" t="str">
        <f>IF(P806="","",MAX(Q$1:Q805)+1)</f>
        <v/>
      </c>
    </row>
    <row r="807" spans="1:17" x14ac:dyDescent="0.25">
      <c r="A807">
        <f>IF('Ctrl+V'!P724=1,'Ctrl+V'!$A724:$L725,0)</f>
        <v>0</v>
      </c>
      <c r="B807" t="e">
        <f>VLOOKUP('Ctrl+V'!B724,DATA!$A$1:$B$600,2,0)</f>
        <v>#N/A</v>
      </c>
      <c r="C807">
        <f>IF('Ctrl+V'!P724=1,'Ctrl+V'!C$2:L725,0)</f>
        <v>0</v>
      </c>
      <c r="D807" t="e">
        <f>VLOOKUP('Ctrl+V'!D724,DATA!$D$1:$E$600,2,0)</f>
        <v>#N/A</v>
      </c>
      <c r="E807" s="9">
        <f>IF('Ctrl+V'!P724=1,'Ctrl+V'!$E724:$L725,0)</f>
        <v>0</v>
      </c>
      <c r="F807" s="9">
        <f>IF('Ctrl+V'!P724=1,'Ctrl+V'!$F724:$L725,0)</f>
        <v>0</v>
      </c>
      <c r="G807">
        <f>IF('Ctrl+V'!P724=1,'Ctrl+V'!$G724:$L725,0)</f>
        <v>0</v>
      </c>
      <c r="H807">
        <f>IF('Ctrl+V'!P724=1,'Ctrl+V'!$H724:$L725,0)</f>
        <v>0</v>
      </c>
      <c r="I807" t="e">
        <f>VLOOKUP('Ctrl+V'!I724,DATA!$G$1:$H$601,2,0)</f>
        <v>#N/A</v>
      </c>
      <c r="J807" s="9">
        <f>IF('Ctrl+V'!P724=1,'Ctrl+V'!$J724:$L725,0)</f>
        <v>0</v>
      </c>
      <c r="K807" s="9">
        <f>IF('Ctrl+V'!P724=1,'Ctrl+V'!$K724:$L725,0)</f>
        <v>0</v>
      </c>
      <c r="L807">
        <f>IF('Ctrl+V'!P724=1,'Ctrl+V'!$L724:$L725,0)</f>
        <v>0</v>
      </c>
      <c r="M807">
        <f>IF('Ctrl+V'!P724=1,'Ctrl+V'!$M724:$M725,0)</f>
        <v>0</v>
      </c>
      <c r="N807">
        <f>IF('Ctrl+V'!P724=1,'Ctrl+V'!$N724:$N725,0)</f>
        <v>0</v>
      </c>
      <c r="O807">
        <f t="shared" si="31"/>
        <v>0</v>
      </c>
      <c r="P807" t="str">
        <f t="shared" si="32"/>
        <v/>
      </c>
      <c r="Q807" t="str">
        <f>IF(P807="","",MAX(Q$1:Q806)+1)</f>
        <v/>
      </c>
    </row>
    <row r="808" spans="1:17" x14ac:dyDescent="0.25">
      <c r="A808">
        <f>IF('Ctrl+V'!P725=1,'Ctrl+V'!$A725:$L726,0)</f>
        <v>0</v>
      </c>
      <c r="B808" t="e">
        <f>VLOOKUP('Ctrl+V'!B725,DATA!$A$1:$B$600,2,0)</f>
        <v>#N/A</v>
      </c>
      <c r="C808">
        <f>IF('Ctrl+V'!P725=1,'Ctrl+V'!C$2:L726,0)</f>
        <v>0</v>
      </c>
      <c r="D808" t="e">
        <f>VLOOKUP('Ctrl+V'!D725,DATA!$D$1:$E$600,2,0)</f>
        <v>#N/A</v>
      </c>
      <c r="E808" s="9">
        <f>IF('Ctrl+V'!P725=1,'Ctrl+V'!$E725:$L726,0)</f>
        <v>0</v>
      </c>
      <c r="F808" s="9">
        <f>IF('Ctrl+V'!P725=1,'Ctrl+V'!$F725:$L726,0)</f>
        <v>0</v>
      </c>
      <c r="G808">
        <f>IF('Ctrl+V'!P725=1,'Ctrl+V'!$G725:$L726,0)</f>
        <v>0</v>
      </c>
      <c r="H808">
        <f>IF('Ctrl+V'!P725=1,'Ctrl+V'!$H725:$L726,0)</f>
        <v>0</v>
      </c>
      <c r="I808" t="e">
        <f>VLOOKUP('Ctrl+V'!I725,DATA!$G$1:$H$601,2,0)</f>
        <v>#N/A</v>
      </c>
      <c r="J808" s="9">
        <f>IF('Ctrl+V'!P725=1,'Ctrl+V'!$J725:$L726,0)</f>
        <v>0</v>
      </c>
      <c r="K808" s="9">
        <f>IF('Ctrl+V'!P725=1,'Ctrl+V'!$K725:$L726,0)</f>
        <v>0</v>
      </c>
      <c r="L808">
        <f>IF('Ctrl+V'!P725=1,'Ctrl+V'!$L725:$L726,0)</f>
        <v>0</v>
      </c>
      <c r="M808">
        <f>IF('Ctrl+V'!P725=1,'Ctrl+V'!$M725:$M726,0)</f>
        <v>0</v>
      </c>
      <c r="N808">
        <f>IF('Ctrl+V'!P725=1,'Ctrl+V'!$N725:$N726,0)</f>
        <v>0</v>
      </c>
      <c r="O808">
        <f t="shared" si="31"/>
        <v>0</v>
      </c>
      <c r="P808" t="str">
        <f t="shared" si="32"/>
        <v/>
      </c>
      <c r="Q808" t="str">
        <f>IF(P808="","",MAX(Q$1:Q807)+1)</f>
        <v/>
      </c>
    </row>
    <row r="809" spans="1:17" x14ac:dyDescent="0.25">
      <c r="A809">
        <f>IF('Ctrl+V'!P726=1,'Ctrl+V'!$A726:$L727,0)</f>
        <v>0</v>
      </c>
      <c r="B809" t="e">
        <f>VLOOKUP('Ctrl+V'!B726,DATA!$A$1:$B$600,2,0)</f>
        <v>#N/A</v>
      </c>
      <c r="C809">
        <f>IF('Ctrl+V'!P726=1,'Ctrl+V'!C$2:L727,0)</f>
        <v>0</v>
      </c>
      <c r="D809" t="e">
        <f>VLOOKUP('Ctrl+V'!D726,DATA!$D$1:$E$600,2,0)</f>
        <v>#N/A</v>
      </c>
      <c r="E809" s="9">
        <f>IF('Ctrl+V'!P726=1,'Ctrl+V'!$E726:$L727,0)</f>
        <v>0</v>
      </c>
      <c r="F809" s="9">
        <f>IF('Ctrl+V'!P726=1,'Ctrl+V'!$F726:$L727,0)</f>
        <v>0</v>
      </c>
      <c r="G809">
        <f>IF('Ctrl+V'!P726=1,'Ctrl+V'!$G726:$L727,0)</f>
        <v>0</v>
      </c>
      <c r="H809">
        <f>IF('Ctrl+V'!P726=1,'Ctrl+V'!$H726:$L727,0)</f>
        <v>0</v>
      </c>
      <c r="I809" t="e">
        <f>VLOOKUP('Ctrl+V'!I726,DATA!$G$1:$H$601,2,0)</f>
        <v>#N/A</v>
      </c>
      <c r="J809" s="9">
        <f>IF('Ctrl+V'!P726=1,'Ctrl+V'!$J726:$L727,0)</f>
        <v>0</v>
      </c>
      <c r="K809" s="9">
        <f>IF('Ctrl+V'!P726=1,'Ctrl+V'!$K726:$L727,0)</f>
        <v>0</v>
      </c>
      <c r="L809">
        <f>IF('Ctrl+V'!P726=1,'Ctrl+V'!$L726:$L727,0)</f>
        <v>0</v>
      </c>
      <c r="M809">
        <f>IF('Ctrl+V'!P726=1,'Ctrl+V'!$M726:$M727,0)</f>
        <v>0</v>
      </c>
      <c r="N809">
        <f>IF('Ctrl+V'!P726=1,'Ctrl+V'!$N726:$N727,0)</f>
        <v>0</v>
      </c>
      <c r="O809">
        <f t="shared" si="31"/>
        <v>0</v>
      </c>
      <c r="P809" t="str">
        <f t="shared" si="32"/>
        <v/>
      </c>
      <c r="Q809" t="str">
        <f>IF(P809="","",MAX(Q$1:Q808)+1)</f>
        <v/>
      </c>
    </row>
    <row r="810" spans="1:17" x14ac:dyDescent="0.25">
      <c r="A810">
        <f>IF('Ctrl+V'!P727=1,'Ctrl+V'!$A727:$L728,0)</f>
        <v>0</v>
      </c>
      <c r="B810" t="e">
        <f>VLOOKUP('Ctrl+V'!B727,DATA!$A$1:$B$600,2,0)</f>
        <v>#N/A</v>
      </c>
      <c r="C810">
        <f>IF('Ctrl+V'!P727=1,'Ctrl+V'!C$2:L728,0)</f>
        <v>0</v>
      </c>
      <c r="D810" t="e">
        <f>VLOOKUP('Ctrl+V'!D727,DATA!$D$1:$E$600,2,0)</f>
        <v>#N/A</v>
      </c>
      <c r="E810" s="9">
        <f>IF('Ctrl+V'!P727=1,'Ctrl+V'!$E727:$L728,0)</f>
        <v>0</v>
      </c>
      <c r="F810" s="9">
        <f>IF('Ctrl+V'!P727=1,'Ctrl+V'!$F727:$L728,0)</f>
        <v>0</v>
      </c>
      <c r="G810">
        <f>IF('Ctrl+V'!P727=1,'Ctrl+V'!$G727:$L728,0)</f>
        <v>0</v>
      </c>
      <c r="H810">
        <f>IF('Ctrl+V'!P727=1,'Ctrl+V'!$H727:$L728,0)</f>
        <v>0</v>
      </c>
      <c r="I810" t="e">
        <f>VLOOKUP('Ctrl+V'!I727,DATA!$G$1:$H$601,2,0)</f>
        <v>#N/A</v>
      </c>
      <c r="J810" s="9">
        <f>IF('Ctrl+V'!P727=1,'Ctrl+V'!$J727:$L728,0)</f>
        <v>0</v>
      </c>
      <c r="K810" s="9">
        <f>IF('Ctrl+V'!P727=1,'Ctrl+V'!$K727:$L728,0)</f>
        <v>0</v>
      </c>
      <c r="L810">
        <f>IF('Ctrl+V'!P727=1,'Ctrl+V'!$L727:$L728,0)</f>
        <v>0</v>
      </c>
      <c r="M810">
        <f>IF('Ctrl+V'!P727=1,'Ctrl+V'!$M727:$M728,0)</f>
        <v>0</v>
      </c>
      <c r="N810">
        <f>IF('Ctrl+V'!P727=1,'Ctrl+V'!$N727:$N728,0)</f>
        <v>0</v>
      </c>
      <c r="O810">
        <f t="shared" si="31"/>
        <v>0</v>
      </c>
      <c r="P810" t="str">
        <f t="shared" si="32"/>
        <v/>
      </c>
      <c r="Q810" t="str">
        <f>IF(P810="","",MAX(Q$1:Q809)+1)</f>
        <v/>
      </c>
    </row>
    <row r="811" spans="1:17" x14ac:dyDescent="0.25">
      <c r="A811">
        <f>IF('Ctrl+V'!P728=1,'Ctrl+V'!$A728:$L729,0)</f>
        <v>0</v>
      </c>
      <c r="B811" t="e">
        <f>VLOOKUP('Ctrl+V'!B728,DATA!$A$1:$B$600,2,0)</f>
        <v>#N/A</v>
      </c>
      <c r="C811">
        <f>IF('Ctrl+V'!P728=1,'Ctrl+V'!C$2:L729,0)</f>
        <v>0</v>
      </c>
      <c r="D811" t="e">
        <f>VLOOKUP('Ctrl+V'!D728,DATA!$D$1:$E$600,2,0)</f>
        <v>#N/A</v>
      </c>
      <c r="E811" s="9">
        <f>IF('Ctrl+V'!P728=1,'Ctrl+V'!$E728:$L729,0)</f>
        <v>0</v>
      </c>
      <c r="F811" s="9">
        <f>IF('Ctrl+V'!P728=1,'Ctrl+V'!$F728:$L729,0)</f>
        <v>0</v>
      </c>
      <c r="G811">
        <f>IF('Ctrl+V'!P728=1,'Ctrl+V'!$G728:$L729,0)</f>
        <v>0</v>
      </c>
      <c r="H811">
        <f>IF('Ctrl+V'!P728=1,'Ctrl+V'!$H728:$L729,0)</f>
        <v>0</v>
      </c>
      <c r="I811" t="e">
        <f>VLOOKUP('Ctrl+V'!I728,DATA!$G$1:$H$601,2,0)</f>
        <v>#N/A</v>
      </c>
      <c r="J811" s="9">
        <f>IF('Ctrl+V'!P728=1,'Ctrl+V'!$J728:$L729,0)</f>
        <v>0</v>
      </c>
      <c r="K811" s="9">
        <f>IF('Ctrl+V'!P728=1,'Ctrl+V'!$K728:$L729,0)</f>
        <v>0</v>
      </c>
      <c r="L811">
        <f>IF('Ctrl+V'!P728=1,'Ctrl+V'!$L728:$L729,0)</f>
        <v>0</v>
      </c>
      <c r="M811">
        <f>IF('Ctrl+V'!P728=1,'Ctrl+V'!$M728:$M729,0)</f>
        <v>0</v>
      </c>
      <c r="N811">
        <f>IF('Ctrl+V'!P728=1,'Ctrl+V'!$N728:$N729,0)</f>
        <v>0</v>
      </c>
      <c r="O811">
        <f t="shared" si="31"/>
        <v>0</v>
      </c>
      <c r="P811" t="str">
        <f t="shared" si="32"/>
        <v/>
      </c>
      <c r="Q811" t="str">
        <f>IF(P811="","",MAX(Q$1:Q810)+1)</f>
        <v/>
      </c>
    </row>
    <row r="812" spans="1:17" x14ac:dyDescent="0.25">
      <c r="A812">
        <f>IF('Ctrl+V'!P729=1,'Ctrl+V'!$A729:$L730,0)</f>
        <v>0</v>
      </c>
      <c r="B812" t="e">
        <f>VLOOKUP('Ctrl+V'!B729,DATA!$A$1:$B$600,2,0)</f>
        <v>#N/A</v>
      </c>
      <c r="C812">
        <f>IF('Ctrl+V'!P729=1,'Ctrl+V'!C$2:L730,0)</f>
        <v>0</v>
      </c>
      <c r="D812" t="e">
        <f>VLOOKUP('Ctrl+V'!D729,DATA!$D$1:$E$600,2,0)</f>
        <v>#N/A</v>
      </c>
      <c r="E812" s="9">
        <f>IF('Ctrl+V'!P729=1,'Ctrl+V'!$E729:$L730,0)</f>
        <v>0</v>
      </c>
      <c r="F812" s="9">
        <f>IF('Ctrl+V'!P729=1,'Ctrl+V'!$F729:$L730,0)</f>
        <v>0</v>
      </c>
      <c r="G812">
        <f>IF('Ctrl+V'!P729=1,'Ctrl+V'!$G729:$L730,0)</f>
        <v>0</v>
      </c>
      <c r="H812">
        <f>IF('Ctrl+V'!P729=1,'Ctrl+V'!$H729:$L730,0)</f>
        <v>0</v>
      </c>
      <c r="I812" t="e">
        <f>VLOOKUP('Ctrl+V'!I729,DATA!$G$1:$H$601,2,0)</f>
        <v>#N/A</v>
      </c>
      <c r="J812" s="9">
        <f>IF('Ctrl+V'!P729=1,'Ctrl+V'!$J729:$L730,0)</f>
        <v>0</v>
      </c>
      <c r="K812" s="9">
        <f>IF('Ctrl+V'!P729=1,'Ctrl+V'!$K729:$L730,0)</f>
        <v>0</v>
      </c>
      <c r="L812">
        <f>IF('Ctrl+V'!P729=1,'Ctrl+V'!$L729:$L730,0)</f>
        <v>0</v>
      </c>
      <c r="M812">
        <f>IF('Ctrl+V'!P729=1,'Ctrl+V'!$M729:$M730,0)</f>
        <v>0</v>
      </c>
      <c r="N812">
        <f>IF('Ctrl+V'!P729=1,'Ctrl+V'!$N729:$N730,0)</f>
        <v>0</v>
      </c>
      <c r="O812">
        <f t="shared" si="31"/>
        <v>0</v>
      </c>
      <c r="P812" t="str">
        <f t="shared" si="32"/>
        <v/>
      </c>
      <c r="Q812" t="str">
        <f>IF(P812="","",MAX(Q$1:Q811)+1)</f>
        <v/>
      </c>
    </row>
    <row r="813" spans="1:17" x14ac:dyDescent="0.25">
      <c r="A813">
        <f>IF('Ctrl+V'!P730=1,'Ctrl+V'!$A730:$L731,0)</f>
        <v>0</v>
      </c>
      <c r="B813" t="e">
        <f>VLOOKUP('Ctrl+V'!B730,DATA!$A$1:$B$600,2,0)</f>
        <v>#N/A</v>
      </c>
      <c r="C813">
        <f>IF('Ctrl+V'!P730=1,'Ctrl+V'!C$2:L731,0)</f>
        <v>0</v>
      </c>
      <c r="D813" t="e">
        <f>VLOOKUP('Ctrl+V'!D730,DATA!$D$1:$E$600,2,0)</f>
        <v>#N/A</v>
      </c>
      <c r="E813" s="9">
        <f>IF('Ctrl+V'!P730=1,'Ctrl+V'!$E730:$L731,0)</f>
        <v>0</v>
      </c>
      <c r="F813" s="9">
        <f>IF('Ctrl+V'!P730=1,'Ctrl+V'!$F730:$L731,0)</f>
        <v>0</v>
      </c>
      <c r="G813">
        <f>IF('Ctrl+V'!P730=1,'Ctrl+V'!$G730:$L731,0)</f>
        <v>0</v>
      </c>
      <c r="H813">
        <f>IF('Ctrl+V'!P730=1,'Ctrl+V'!$H730:$L731,0)</f>
        <v>0</v>
      </c>
      <c r="I813" t="e">
        <f>VLOOKUP('Ctrl+V'!I730,DATA!$G$1:$H$601,2,0)</f>
        <v>#N/A</v>
      </c>
      <c r="J813" s="9">
        <f>IF('Ctrl+V'!P730=1,'Ctrl+V'!$J730:$L731,0)</f>
        <v>0</v>
      </c>
      <c r="K813" s="9">
        <f>IF('Ctrl+V'!P730=1,'Ctrl+V'!$K730:$L731,0)</f>
        <v>0</v>
      </c>
      <c r="L813">
        <f>IF('Ctrl+V'!P730=1,'Ctrl+V'!$L730:$L731,0)</f>
        <v>0</v>
      </c>
      <c r="M813">
        <f>IF('Ctrl+V'!P730=1,'Ctrl+V'!$M730:$M731,0)</f>
        <v>0</v>
      </c>
      <c r="N813">
        <f>IF('Ctrl+V'!P730=1,'Ctrl+V'!$N730:$N731,0)</f>
        <v>0</v>
      </c>
      <c r="O813">
        <f t="shared" si="31"/>
        <v>0</v>
      </c>
      <c r="P813" t="str">
        <f t="shared" si="32"/>
        <v/>
      </c>
      <c r="Q813" t="str">
        <f>IF(P813="","",MAX(Q$1:Q812)+1)</f>
        <v/>
      </c>
    </row>
    <row r="814" spans="1:17" x14ac:dyDescent="0.25">
      <c r="A814">
        <f>IF('Ctrl+V'!P731=1,'Ctrl+V'!$A731:$L732,0)</f>
        <v>0</v>
      </c>
      <c r="B814" t="e">
        <f>VLOOKUP('Ctrl+V'!B731,DATA!$A$1:$B$600,2,0)</f>
        <v>#N/A</v>
      </c>
      <c r="C814">
        <f>IF('Ctrl+V'!P731=1,'Ctrl+V'!C$2:L732,0)</f>
        <v>0</v>
      </c>
      <c r="D814" t="e">
        <f>VLOOKUP('Ctrl+V'!D731,DATA!$D$1:$E$600,2,0)</f>
        <v>#N/A</v>
      </c>
      <c r="E814" s="9">
        <f>IF('Ctrl+V'!P731=1,'Ctrl+V'!$E731:$L732,0)</f>
        <v>0</v>
      </c>
      <c r="F814" s="9">
        <f>IF('Ctrl+V'!P731=1,'Ctrl+V'!$F731:$L732,0)</f>
        <v>0</v>
      </c>
      <c r="G814">
        <f>IF('Ctrl+V'!P731=1,'Ctrl+V'!$G731:$L732,0)</f>
        <v>0</v>
      </c>
      <c r="H814">
        <f>IF('Ctrl+V'!P731=1,'Ctrl+V'!$H731:$L732,0)</f>
        <v>0</v>
      </c>
      <c r="I814" t="e">
        <f>VLOOKUP('Ctrl+V'!I731,DATA!$G$1:$H$601,2,0)</f>
        <v>#N/A</v>
      </c>
      <c r="J814" s="9">
        <f>IF('Ctrl+V'!P731=1,'Ctrl+V'!$J731:$L732,0)</f>
        <v>0</v>
      </c>
      <c r="K814" s="9">
        <f>IF('Ctrl+V'!P731=1,'Ctrl+V'!$K731:$L732,0)</f>
        <v>0</v>
      </c>
      <c r="L814">
        <f>IF('Ctrl+V'!P731=1,'Ctrl+V'!$L731:$L732,0)</f>
        <v>0</v>
      </c>
      <c r="M814">
        <f>IF('Ctrl+V'!P731=1,'Ctrl+V'!$M731:$M732,0)</f>
        <v>0</v>
      </c>
      <c r="N814">
        <f>IF('Ctrl+V'!P731=1,'Ctrl+V'!$N731:$N732,0)</f>
        <v>0</v>
      </c>
      <c r="O814">
        <f t="shared" si="31"/>
        <v>0</v>
      </c>
      <c r="P814" t="str">
        <f t="shared" si="32"/>
        <v/>
      </c>
      <c r="Q814" t="str">
        <f>IF(P814="","",MAX(Q$1:Q813)+1)</f>
        <v/>
      </c>
    </row>
    <row r="815" spans="1:17" x14ac:dyDescent="0.25">
      <c r="A815">
        <f>IF('Ctrl+V'!P732=1,'Ctrl+V'!$A732:$L733,0)</f>
        <v>0</v>
      </c>
      <c r="B815" t="e">
        <f>VLOOKUP('Ctrl+V'!B732,DATA!$A$1:$B$600,2,0)</f>
        <v>#N/A</v>
      </c>
      <c r="C815">
        <f>IF('Ctrl+V'!P732=1,'Ctrl+V'!C$2:L733,0)</f>
        <v>0</v>
      </c>
      <c r="D815" t="e">
        <f>VLOOKUP('Ctrl+V'!D732,DATA!$D$1:$E$600,2,0)</f>
        <v>#N/A</v>
      </c>
      <c r="E815" s="9">
        <f>IF('Ctrl+V'!P732=1,'Ctrl+V'!$E732:$L733,0)</f>
        <v>0</v>
      </c>
      <c r="F815" s="9">
        <f>IF('Ctrl+V'!P732=1,'Ctrl+V'!$F732:$L733,0)</f>
        <v>0</v>
      </c>
      <c r="G815">
        <f>IF('Ctrl+V'!P732=1,'Ctrl+V'!$G732:$L733,0)</f>
        <v>0</v>
      </c>
      <c r="H815">
        <f>IF('Ctrl+V'!P732=1,'Ctrl+V'!$H732:$L733,0)</f>
        <v>0</v>
      </c>
      <c r="I815" t="e">
        <f>VLOOKUP('Ctrl+V'!I732,DATA!$G$1:$H$601,2,0)</f>
        <v>#N/A</v>
      </c>
      <c r="J815" s="9">
        <f>IF('Ctrl+V'!P732=1,'Ctrl+V'!$J732:$L733,0)</f>
        <v>0</v>
      </c>
      <c r="K815" s="9">
        <f>IF('Ctrl+V'!P732=1,'Ctrl+V'!$K732:$L733,0)</f>
        <v>0</v>
      </c>
      <c r="L815">
        <f>IF('Ctrl+V'!P732=1,'Ctrl+V'!$L732:$L733,0)</f>
        <v>0</v>
      </c>
      <c r="M815">
        <f>IF('Ctrl+V'!P732=1,'Ctrl+V'!$M732:$M733,0)</f>
        <v>0</v>
      </c>
      <c r="N815">
        <f>IF('Ctrl+V'!P732=1,'Ctrl+V'!$N732:$N733,0)</f>
        <v>0</v>
      </c>
      <c r="O815">
        <f t="shared" si="31"/>
        <v>0</v>
      </c>
      <c r="P815" t="str">
        <f t="shared" si="32"/>
        <v/>
      </c>
      <c r="Q815" t="str">
        <f>IF(P815="","",MAX(Q$1:Q814)+1)</f>
        <v/>
      </c>
    </row>
    <row r="816" spans="1:17" x14ac:dyDescent="0.25">
      <c r="A816">
        <f>IF('Ctrl+V'!P733=1,'Ctrl+V'!$A733:$L734,0)</f>
        <v>0</v>
      </c>
      <c r="B816" t="e">
        <f>VLOOKUP('Ctrl+V'!B733,DATA!$A$1:$B$600,2,0)</f>
        <v>#N/A</v>
      </c>
      <c r="C816">
        <f>IF('Ctrl+V'!P733=1,'Ctrl+V'!C$2:L734,0)</f>
        <v>0</v>
      </c>
      <c r="D816" t="e">
        <f>VLOOKUP('Ctrl+V'!D733,DATA!$D$1:$E$600,2,0)</f>
        <v>#N/A</v>
      </c>
      <c r="E816" s="9">
        <f>IF('Ctrl+V'!P733=1,'Ctrl+V'!$E733:$L734,0)</f>
        <v>0</v>
      </c>
      <c r="F816" s="9">
        <f>IF('Ctrl+V'!P733=1,'Ctrl+V'!$F733:$L734,0)</f>
        <v>0</v>
      </c>
      <c r="G816">
        <f>IF('Ctrl+V'!P733=1,'Ctrl+V'!$G733:$L734,0)</f>
        <v>0</v>
      </c>
      <c r="H816">
        <f>IF('Ctrl+V'!P733=1,'Ctrl+V'!$H733:$L734,0)</f>
        <v>0</v>
      </c>
      <c r="I816" t="e">
        <f>VLOOKUP('Ctrl+V'!I733,DATA!$G$1:$H$601,2,0)</f>
        <v>#N/A</v>
      </c>
      <c r="J816" s="9">
        <f>IF('Ctrl+V'!P733=1,'Ctrl+V'!$J733:$L734,0)</f>
        <v>0</v>
      </c>
      <c r="K816" s="9">
        <f>IF('Ctrl+V'!P733=1,'Ctrl+V'!$K733:$L734,0)</f>
        <v>0</v>
      </c>
      <c r="L816">
        <f>IF('Ctrl+V'!P733=1,'Ctrl+V'!$L733:$L734,0)</f>
        <v>0</v>
      </c>
      <c r="M816">
        <f>IF('Ctrl+V'!P733=1,'Ctrl+V'!$M733:$M734,0)</f>
        <v>0</v>
      </c>
      <c r="N816">
        <f>IF('Ctrl+V'!P733=1,'Ctrl+V'!$N733:$N734,0)</f>
        <v>0</v>
      </c>
      <c r="O816">
        <f t="shared" si="31"/>
        <v>0</v>
      </c>
      <c r="P816" t="str">
        <f t="shared" si="32"/>
        <v/>
      </c>
      <c r="Q816" t="str">
        <f>IF(P816="","",MAX(Q$1:Q815)+1)</f>
        <v/>
      </c>
    </row>
    <row r="817" spans="1:17" x14ac:dyDescent="0.25">
      <c r="A817">
        <f>IF('Ctrl+V'!P734=1,'Ctrl+V'!$A734:$L735,0)</f>
        <v>0</v>
      </c>
      <c r="B817" t="e">
        <f>VLOOKUP('Ctrl+V'!B734,DATA!$A$1:$B$600,2,0)</f>
        <v>#N/A</v>
      </c>
      <c r="C817">
        <f>IF('Ctrl+V'!P734=1,'Ctrl+V'!C$2:L735,0)</f>
        <v>0</v>
      </c>
      <c r="D817" t="e">
        <f>VLOOKUP('Ctrl+V'!D734,DATA!$D$1:$E$600,2,0)</f>
        <v>#N/A</v>
      </c>
      <c r="E817" s="9">
        <f>IF('Ctrl+V'!P734=1,'Ctrl+V'!$E734:$L735,0)</f>
        <v>0</v>
      </c>
      <c r="F817" s="9">
        <f>IF('Ctrl+V'!P734=1,'Ctrl+V'!$F734:$L735,0)</f>
        <v>0</v>
      </c>
      <c r="G817">
        <f>IF('Ctrl+V'!P734=1,'Ctrl+V'!$G734:$L735,0)</f>
        <v>0</v>
      </c>
      <c r="H817">
        <f>IF('Ctrl+V'!P734=1,'Ctrl+V'!$H734:$L735,0)</f>
        <v>0</v>
      </c>
      <c r="I817" t="e">
        <f>VLOOKUP('Ctrl+V'!I734,DATA!$G$1:$H$601,2,0)</f>
        <v>#N/A</v>
      </c>
      <c r="J817" s="9">
        <f>IF('Ctrl+V'!P734=1,'Ctrl+V'!$J734:$L735,0)</f>
        <v>0</v>
      </c>
      <c r="K817" s="9">
        <f>IF('Ctrl+V'!P734=1,'Ctrl+V'!$K734:$L735,0)</f>
        <v>0</v>
      </c>
      <c r="L817">
        <f>IF('Ctrl+V'!P734=1,'Ctrl+V'!$L734:$L735,0)</f>
        <v>0</v>
      </c>
      <c r="M817">
        <f>IF('Ctrl+V'!P734=1,'Ctrl+V'!$M734:$M735,0)</f>
        <v>0</v>
      </c>
      <c r="N817">
        <f>IF('Ctrl+V'!P734=1,'Ctrl+V'!$N734:$N735,0)</f>
        <v>0</v>
      </c>
      <c r="O817">
        <f t="shared" si="31"/>
        <v>0</v>
      </c>
      <c r="P817" t="str">
        <f t="shared" si="32"/>
        <v/>
      </c>
      <c r="Q817" t="str">
        <f>IF(P817="","",MAX(Q$1:Q816)+1)</f>
        <v/>
      </c>
    </row>
    <row r="818" spans="1:17" x14ac:dyDescent="0.25">
      <c r="A818">
        <f>IF('Ctrl+V'!P735=1,'Ctrl+V'!$A735:$L736,0)</f>
        <v>0</v>
      </c>
      <c r="B818" t="e">
        <f>VLOOKUP('Ctrl+V'!B735,DATA!$A$1:$B$600,2,0)</f>
        <v>#N/A</v>
      </c>
      <c r="C818">
        <f>IF('Ctrl+V'!P735=1,'Ctrl+V'!C$2:L736,0)</f>
        <v>0</v>
      </c>
      <c r="D818" t="e">
        <f>VLOOKUP('Ctrl+V'!D735,DATA!$D$1:$E$600,2,0)</f>
        <v>#N/A</v>
      </c>
      <c r="E818" s="9">
        <f>IF('Ctrl+V'!P735=1,'Ctrl+V'!$E735:$L736,0)</f>
        <v>0</v>
      </c>
      <c r="F818" s="9">
        <f>IF('Ctrl+V'!P735=1,'Ctrl+V'!$F735:$L736,0)</f>
        <v>0</v>
      </c>
      <c r="G818">
        <f>IF('Ctrl+V'!P735=1,'Ctrl+V'!$G735:$L736,0)</f>
        <v>0</v>
      </c>
      <c r="H818">
        <f>IF('Ctrl+V'!P735=1,'Ctrl+V'!$H735:$L736,0)</f>
        <v>0</v>
      </c>
      <c r="I818" t="e">
        <f>VLOOKUP('Ctrl+V'!I735,DATA!$G$1:$H$601,2,0)</f>
        <v>#N/A</v>
      </c>
      <c r="J818" s="9">
        <f>IF('Ctrl+V'!P735=1,'Ctrl+V'!$J735:$L736,0)</f>
        <v>0</v>
      </c>
      <c r="K818" s="9">
        <f>IF('Ctrl+V'!P735=1,'Ctrl+V'!$K735:$L736,0)</f>
        <v>0</v>
      </c>
      <c r="L818">
        <f>IF('Ctrl+V'!P735=1,'Ctrl+V'!$L735:$L736,0)</f>
        <v>0</v>
      </c>
      <c r="M818">
        <f>IF('Ctrl+V'!P735=1,'Ctrl+V'!$M735:$M736,0)</f>
        <v>0</v>
      </c>
      <c r="N818">
        <f>IF('Ctrl+V'!P735=1,'Ctrl+V'!$N735:$N736,0)</f>
        <v>0</v>
      </c>
      <c r="O818">
        <f t="shared" si="31"/>
        <v>0</v>
      </c>
      <c r="P818" t="str">
        <f t="shared" si="32"/>
        <v/>
      </c>
      <c r="Q818" t="str">
        <f>IF(P818="","",MAX(Q$1:Q817)+1)</f>
        <v/>
      </c>
    </row>
    <row r="819" spans="1:17" x14ac:dyDescent="0.25">
      <c r="A819">
        <f>IF('Ctrl+V'!P736=1,'Ctrl+V'!$A736:$L737,0)</f>
        <v>0</v>
      </c>
      <c r="B819" t="e">
        <f>VLOOKUP('Ctrl+V'!B736,DATA!$A$1:$B$600,2,0)</f>
        <v>#N/A</v>
      </c>
      <c r="C819">
        <f>IF('Ctrl+V'!P736=1,'Ctrl+V'!C$2:L737,0)</f>
        <v>0</v>
      </c>
      <c r="D819" t="e">
        <f>VLOOKUP('Ctrl+V'!D736,DATA!$D$1:$E$600,2,0)</f>
        <v>#N/A</v>
      </c>
      <c r="E819" s="9">
        <f>IF('Ctrl+V'!P736=1,'Ctrl+V'!$E736:$L737,0)</f>
        <v>0</v>
      </c>
      <c r="F819" s="9">
        <f>IF('Ctrl+V'!P736=1,'Ctrl+V'!$F736:$L737,0)</f>
        <v>0</v>
      </c>
      <c r="G819">
        <f>IF('Ctrl+V'!P736=1,'Ctrl+V'!$G736:$L737,0)</f>
        <v>0</v>
      </c>
      <c r="H819">
        <f>IF('Ctrl+V'!P736=1,'Ctrl+V'!$H736:$L737,0)</f>
        <v>0</v>
      </c>
      <c r="I819" t="e">
        <f>VLOOKUP('Ctrl+V'!I736,DATA!$G$1:$H$601,2,0)</f>
        <v>#N/A</v>
      </c>
      <c r="J819" s="9">
        <f>IF('Ctrl+V'!P736=1,'Ctrl+V'!$J736:$L737,0)</f>
        <v>0</v>
      </c>
      <c r="K819" s="9">
        <f>IF('Ctrl+V'!P736=1,'Ctrl+V'!$K736:$L737,0)</f>
        <v>0</v>
      </c>
      <c r="L819">
        <f>IF('Ctrl+V'!P736=1,'Ctrl+V'!$L736:$L737,0)</f>
        <v>0</v>
      </c>
      <c r="M819">
        <f>IF('Ctrl+V'!P736=1,'Ctrl+V'!$M736:$M737,0)</f>
        <v>0</v>
      </c>
      <c r="N819">
        <f>IF('Ctrl+V'!P736=1,'Ctrl+V'!$N736:$N737,0)</f>
        <v>0</v>
      </c>
      <c r="O819">
        <f t="shared" si="31"/>
        <v>0</v>
      </c>
      <c r="P819" t="str">
        <f t="shared" si="32"/>
        <v/>
      </c>
      <c r="Q819" t="str">
        <f>IF(P819="","",MAX(Q$1:Q818)+1)</f>
        <v/>
      </c>
    </row>
    <row r="820" spans="1:17" x14ac:dyDescent="0.25">
      <c r="A820">
        <f>IF('Ctrl+V'!P737=1,'Ctrl+V'!$A737:$L738,0)</f>
        <v>0</v>
      </c>
      <c r="B820" t="e">
        <f>VLOOKUP('Ctrl+V'!B737,DATA!$A$1:$B$600,2,0)</f>
        <v>#N/A</v>
      </c>
      <c r="C820">
        <f>IF('Ctrl+V'!P737=1,'Ctrl+V'!C$2:L738,0)</f>
        <v>0</v>
      </c>
      <c r="D820" t="e">
        <f>VLOOKUP('Ctrl+V'!D737,DATA!$D$1:$E$600,2,0)</f>
        <v>#N/A</v>
      </c>
      <c r="E820" s="9">
        <f>IF('Ctrl+V'!P737=1,'Ctrl+V'!$E737:$L738,0)</f>
        <v>0</v>
      </c>
      <c r="F820" s="9">
        <f>IF('Ctrl+V'!P737=1,'Ctrl+V'!$F737:$L738,0)</f>
        <v>0</v>
      </c>
      <c r="G820">
        <f>IF('Ctrl+V'!P737=1,'Ctrl+V'!$G737:$L738,0)</f>
        <v>0</v>
      </c>
      <c r="H820">
        <f>IF('Ctrl+V'!P737=1,'Ctrl+V'!$H737:$L738,0)</f>
        <v>0</v>
      </c>
      <c r="I820" t="e">
        <f>VLOOKUP('Ctrl+V'!I737,DATA!$G$1:$H$601,2,0)</f>
        <v>#N/A</v>
      </c>
      <c r="J820" s="9">
        <f>IF('Ctrl+V'!P737=1,'Ctrl+V'!$J737:$L738,0)</f>
        <v>0</v>
      </c>
      <c r="K820" s="9">
        <f>IF('Ctrl+V'!P737=1,'Ctrl+V'!$K737:$L738,0)</f>
        <v>0</v>
      </c>
      <c r="L820">
        <f>IF('Ctrl+V'!P737=1,'Ctrl+V'!$L737:$L738,0)</f>
        <v>0</v>
      </c>
      <c r="M820">
        <f>IF('Ctrl+V'!P737=1,'Ctrl+V'!$M737:$M738,0)</f>
        <v>0</v>
      </c>
      <c r="N820">
        <f>IF('Ctrl+V'!P737=1,'Ctrl+V'!$N737:$N738,0)</f>
        <v>0</v>
      </c>
      <c r="O820">
        <f t="shared" si="31"/>
        <v>0</v>
      </c>
      <c r="P820" t="str">
        <f t="shared" si="32"/>
        <v/>
      </c>
      <c r="Q820" t="str">
        <f>IF(P820="","",MAX(Q$1:Q819)+1)</f>
        <v/>
      </c>
    </row>
    <row r="821" spans="1:17" x14ac:dyDescent="0.25">
      <c r="A821">
        <f>IF('Ctrl+V'!P738=1,'Ctrl+V'!$A738:$L739,0)</f>
        <v>0</v>
      </c>
      <c r="B821" t="e">
        <f>VLOOKUP('Ctrl+V'!B738,DATA!$A$1:$B$600,2,0)</f>
        <v>#N/A</v>
      </c>
      <c r="C821">
        <f>IF('Ctrl+V'!P738=1,'Ctrl+V'!C$2:L739,0)</f>
        <v>0</v>
      </c>
      <c r="D821" t="e">
        <f>VLOOKUP('Ctrl+V'!D738,DATA!$D$1:$E$600,2,0)</f>
        <v>#N/A</v>
      </c>
      <c r="E821" s="9">
        <f>IF('Ctrl+V'!P738=1,'Ctrl+V'!$E738:$L739,0)</f>
        <v>0</v>
      </c>
      <c r="F821" s="9">
        <f>IF('Ctrl+V'!P738=1,'Ctrl+V'!$F738:$L739,0)</f>
        <v>0</v>
      </c>
      <c r="G821">
        <f>IF('Ctrl+V'!P738=1,'Ctrl+V'!$G738:$L739,0)</f>
        <v>0</v>
      </c>
      <c r="H821">
        <f>IF('Ctrl+V'!P738=1,'Ctrl+V'!$H738:$L739,0)</f>
        <v>0</v>
      </c>
      <c r="I821" t="e">
        <f>VLOOKUP('Ctrl+V'!I738,DATA!$G$1:$H$601,2,0)</f>
        <v>#N/A</v>
      </c>
      <c r="J821" s="9">
        <f>IF('Ctrl+V'!P738=1,'Ctrl+V'!$J738:$L739,0)</f>
        <v>0</v>
      </c>
      <c r="K821" s="9">
        <f>IF('Ctrl+V'!P738=1,'Ctrl+V'!$K738:$L739,0)</f>
        <v>0</v>
      </c>
      <c r="L821">
        <f>IF('Ctrl+V'!P738=1,'Ctrl+V'!$L738:$L739,0)</f>
        <v>0</v>
      </c>
      <c r="M821">
        <f>IF('Ctrl+V'!P738=1,'Ctrl+V'!$M738:$M739,0)</f>
        <v>0</v>
      </c>
      <c r="N821">
        <f>IF('Ctrl+V'!P738=1,'Ctrl+V'!$N738:$N739,0)</f>
        <v>0</v>
      </c>
      <c r="O821">
        <f t="shared" si="31"/>
        <v>0</v>
      </c>
      <c r="P821" t="str">
        <f t="shared" si="32"/>
        <v/>
      </c>
      <c r="Q821" t="str">
        <f>IF(P821="","",MAX(Q$1:Q820)+1)</f>
        <v/>
      </c>
    </row>
    <row r="822" spans="1:17" x14ac:dyDescent="0.25">
      <c r="A822">
        <f>IF('Ctrl+V'!P739=1,'Ctrl+V'!$A739:$L740,0)</f>
        <v>0</v>
      </c>
      <c r="B822" t="e">
        <f>VLOOKUP('Ctrl+V'!B739,DATA!$A$1:$B$600,2,0)</f>
        <v>#N/A</v>
      </c>
      <c r="C822">
        <f>IF('Ctrl+V'!P739=1,'Ctrl+V'!C$2:L740,0)</f>
        <v>0</v>
      </c>
      <c r="D822" t="e">
        <f>VLOOKUP('Ctrl+V'!D739,DATA!$D$1:$E$600,2,0)</f>
        <v>#N/A</v>
      </c>
      <c r="E822" s="9">
        <f>IF('Ctrl+V'!P739=1,'Ctrl+V'!$E739:$L740,0)</f>
        <v>0</v>
      </c>
      <c r="F822" s="9">
        <f>IF('Ctrl+V'!P739=1,'Ctrl+V'!$F739:$L740,0)</f>
        <v>0</v>
      </c>
      <c r="G822">
        <f>IF('Ctrl+V'!P739=1,'Ctrl+V'!$G739:$L740,0)</f>
        <v>0</v>
      </c>
      <c r="H822">
        <f>IF('Ctrl+V'!P739=1,'Ctrl+V'!$H739:$L740,0)</f>
        <v>0</v>
      </c>
      <c r="I822" t="e">
        <f>VLOOKUP('Ctrl+V'!I739,DATA!$G$1:$H$601,2,0)</f>
        <v>#N/A</v>
      </c>
      <c r="J822" s="9">
        <f>IF('Ctrl+V'!P739=1,'Ctrl+V'!$J739:$L740,0)</f>
        <v>0</v>
      </c>
      <c r="K822" s="9">
        <f>IF('Ctrl+V'!P739=1,'Ctrl+V'!$K739:$L740,0)</f>
        <v>0</v>
      </c>
      <c r="L822">
        <f>IF('Ctrl+V'!P739=1,'Ctrl+V'!$L739:$L740,0)</f>
        <v>0</v>
      </c>
      <c r="M822">
        <f>IF('Ctrl+V'!P739=1,'Ctrl+V'!$M739:$M740,0)</f>
        <v>0</v>
      </c>
      <c r="N822">
        <f>IF('Ctrl+V'!P739=1,'Ctrl+V'!$N739:$N740,0)</f>
        <v>0</v>
      </c>
      <c r="O822">
        <f t="shared" si="31"/>
        <v>0</v>
      </c>
      <c r="P822" t="str">
        <f t="shared" si="32"/>
        <v/>
      </c>
      <c r="Q822" t="str">
        <f>IF(P822="","",MAX(Q$1:Q821)+1)</f>
        <v/>
      </c>
    </row>
    <row r="823" spans="1:17" x14ac:dyDescent="0.25">
      <c r="A823">
        <f>IF('Ctrl+V'!P740=1,'Ctrl+V'!$A740:$L741,0)</f>
        <v>0</v>
      </c>
      <c r="B823" t="e">
        <f>VLOOKUP('Ctrl+V'!B740,DATA!$A$1:$B$600,2,0)</f>
        <v>#N/A</v>
      </c>
      <c r="C823">
        <f>IF('Ctrl+V'!P740=1,'Ctrl+V'!C$2:L741,0)</f>
        <v>0</v>
      </c>
      <c r="D823" t="e">
        <f>VLOOKUP('Ctrl+V'!D740,DATA!$D$1:$E$600,2,0)</f>
        <v>#N/A</v>
      </c>
      <c r="E823" s="9">
        <f>IF('Ctrl+V'!P740=1,'Ctrl+V'!$E740:$L741,0)</f>
        <v>0</v>
      </c>
      <c r="F823" s="9">
        <f>IF('Ctrl+V'!P740=1,'Ctrl+V'!$F740:$L741,0)</f>
        <v>0</v>
      </c>
      <c r="G823">
        <f>IF('Ctrl+V'!P740=1,'Ctrl+V'!$G740:$L741,0)</f>
        <v>0</v>
      </c>
      <c r="H823">
        <f>IF('Ctrl+V'!P740=1,'Ctrl+V'!$H740:$L741,0)</f>
        <v>0</v>
      </c>
      <c r="I823" t="e">
        <f>VLOOKUP('Ctrl+V'!I740,DATA!$G$1:$H$601,2,0)</f>
        <v>#N/A</v>
      </c>
      <c r="J823" s="9">
        <f>IF('Ctrl+V'!P740=1,'Ctrl+V'!$J740:$L741,0)</f>
        <v>0</v>
      </c>
      <c r="K823" s="9">
        <f>IF('Ctrl+V'!P740=1,'Ctrl+V'!$K740:$L741,0)</f>
        <v>0</v>
      </c>
      <c r="L823">
        <f>IF('Ctrl+V'!P740=1,'Ctrl+V'!$L740:$L741,0)</f>
        <v>0</v>
      </c>
      <c r="M823">
        <f>IF('Ctrl+V'!P740=1,'Ctrl+V'!$M740:$M741,0)</f>
        <v>0</v>
      </c>
      <c r="N823">
        <f>IF('Ctrl+V'!P740=1,'Ctrl+V'!$N740:$N741,0)</f>
        <v>0</v>
      </c>
      <c r="O823">
        <f t="shared" si="31"/>
        <v>0</v>
      </c>
      <c r="P823" t="str">
        <f t="shared" si="32"/>
        <v/>
      </c>
      <c r="Q823" t="str">
        <f>IF(P823="","",MAX(Q$1:Q822)+1)</f>
        <v/>
      </c>
    </row>
    <row r="824" spans="1:17" x14ac:dyDescent="0.25">
      <c r="A824">
        <f>IF('Ctrl+V'!P741=1,'Ctrl+V'!$A741:$L742,0)</f>
        <v>0</v>
      </c>
      <c r="B824" t="e">
        <f>VLOOKUP('Ctrl+V'!B741,DATA!$A$1:$B$600,2,0)</f>
        <v>#N/A</v>
      </c>
      <c r="C824">
        <f>IF('Ctrl+V'!P741=1,'Ctrl+V'!C$2:L742,0)</f>
        <v>0</v>
      </c>
      <c r="D824" t="e">
        <f>VLOOKUP('Ctrl+V'!D741,DATA!$D$1:$E$600,2,0)</f>
        <v>#N/A</v>
      </c>
      <c r="E824" s="9">
        <f>IF('Ctrl+V'!P741=1,'Ctrl+V'!$E741:$L742,0)</f>
        <v>0</v>
      </c>
      <c r="F824" s="9">
        <f>IF('Ctrl+V'!P741=1,'Ctrl+V'!$F741:$L742,0)</f>
        <v>0</v>
      </c>
      <c r="G824">
        <f>IF('Ctrl+V'!P741=1,'Ctrl+V'!$G741:$L742,0)</f>
        <v>0</v>
      </c>
      <c r="H824">
        <f>IF('Ctrl+V'!P741=1,'Ctrl+V'!$H741:$L742,0)</f>
        <v>0</v>
      </c>
      <c r="I824" t="e">
        <f>VLOOKUP('Ctrl+V'!I741,DATA!$G$1:$H$601,2,0)</f>
        <v>#N/A</v>
      </c>
      <c r="J824" s="9">
        <f>IF('Ctrl+V'!P741=1,'Ctrl+V'!$J741:$L742,0)</f>
        <v>0</v>
      </c>
      <c r="K824" s="9">
        <f>IF('Ctrl+V'!P741=1,'Ctrl+V'!$K741:$L742,0)</f>
        <v>0</v>
      </c>
      <c r="L824">
        <f>IF('Ctrl+V'!P741=1,'Ctrl+V'!$L741:$L742,0)</f>
        <v>0</v>
      </c>
      <c r="M824">
        <f>IF('Ctrl+V'!P741=1,'Ctrl+V'!$M741:$M742,0)</f>
        <v>0</v>
      </c>
      <c r="N824">
        <f>IF('Ctrl+V'!P741=1,'Ctrl+V'!$N741:$N742,0)</f>
        <v>0</v>
      </c>
      <c r="O824">
        <f t="shared" si="31"/>
        <v>0</v>
      </c>
      <c r="P824" t="str">
        <f t="shared" si="32"/>
        <v/>
      </c>
      <c r="Q824" t="str">
        <f>IF(P824="","",MAX(Q$1:Q823)+1)</f>
        <v/>
      </c>
    </row>
    <row r="825" spans="1:17" x14ac:dyDescent="0.25">
      <c r="A825">
        <f>IF('Ctrl+V'!P742=1,'Ctrl+V'!$A742:$L743,0)</f>
        <v>0</v>
      </c>
      <c r="B825" t="e">
        <f>VLOOKUP('Ctrl+V'!B742,DATA!$A$1:$B$600,2,0)</f>
        <v>#N/A</v>
      </c>
      <c r="C825">
        <f>IF('Ctrl+V'!P742=1,'Ctrl+V'!C$2:L743,0)</f>
        <v>0</v>
      </c>
      <c r="D825" t="e">
        <f>VLOOKUP('Ctrl+V'!D742,DATA!$D$1:$E$600,2,0)</f>
        <v>#N/A</v>
      </c>
      <c r="E825" s="9">
        <f>IF('Ctrl+V'!P742=1,'Ctrl+V'!$E742:$L743,0)</f>
        <v>0</v>
      </c>
      <c r="F825" s="9">
        <f>IF('Ctrl+V'!P742=1,'Ctrl+V'!$F742:$L743,0)</f>
        <v>0</v>
      </c>
      <c r="G825">
        <f>IF('Ctrl+V'!P742=1,'Ctrl+V'!$G742:$L743,0)</f>
        <v>0</v>
      </c>
      <c r="H825">
        <f>IF('Ctrl+V'!P742=1,'Ctrl+V'!$H742:$L743,0)</f>
        <v>0</v>
      </c>
      <c r="I825" t="e">
        <f>VLOOKUP('Ctrl+V'!I742,DATA!$G$1:$H$601,2,0)</f>
        <v>#N/A</v>
      </c>
      <c r="J825" s="9">
        <f>IF('Ctrl+V'!P742=1,'Ctrl+V'!$J742:$L743,0)</f>
        <v>0</v>
      </c>
      <c r="K825" s="9">
        <f>IF('Ctrl+V'!P742=1,'Ctrl+V'!$K742:$L743,0)</f>
        <v>0</v>
      </c>
      <c r="L825">
        <f>IF('Ctrl+V'!P742=1,'Ctrl+V'!$L742:$L743,0)</f>
        <v>0</v>
      </c>
      <c r="M825">
        <f>IF('Ctrl+V'!P742=1,'Ctrl+V'!$M742:$M743,0)</f>
        <v>0</v>
      </c>
      <c r="N825">
        <f>IF('Ctrl+V'!P742=1,'Ctrl+V'!$N742:$N743,0)</f>
        <v>0</v>
      </c>
      <c r="O825">
        <f t="shared" si="31"/>
        <v>0</v>
      </c>
      <c r="P825" t="str">
        <f t="shared" si="32"/>
        <v/>
      </c>
      <c r="Q825" t="str">
        <f>IF(P825="","",MAX(Q$1:Q824)+1)</f>
        <v/>
      </c>
    </row>
    <row r="826" spans="1:17" x14ac:dyDescent="0.25">
      <c r="A826">
        <f>IF('Ctrl+V'!P743=1,'Ctrl+V'!$A743:$L744,0)</f>
        <v>0</v>
      </c>
      <c r="B826" t="e">
        <f>VLOOKUP('Ctrl+V'!B743,DATA!$A$1:$B$600,2,0)</f>
        <v>#N/A</v>
      </c>
      <c r="C826">
        <f>IF('Ctrl+V'!P743=1,'Ctrl+V'!C$2:L744,0)</f>
        <v>0</v>
      </c>
      <c r="D826" t="e">
        <f>VLOOKUP('Ctrl+V'!D743,DATA!$D$1:$E$600,2,0)</f>
        <v>#N/A</v>
      </c>
      <c r="E826" s="9">
        <f>IF('Ctrl+V'!P743=1,'Ctrl+V'!$E743:$L744,0)</f>
        <v>0</v>
      </c>
      <c r="F826" s="9">
        <f>IF('Ctrl+V'!P743=1,'Ctrl+V'!$F743:$L744,0)</f>
        <v>0</v>
      </c>
      <c r="G826">
        <f>IF('Ctrl+V'!P743=1,'Ctrl+V'!$G743:$L744,0)</f>
        <v>0</v>
      </c>
      <c r="H826">
        <f>IF('Ctrl+V'!P743=1,'Ctrl+V'!$H743:$L744,0)</f>
        <v>0</v>
      </c>
      <c r="I826" t="e">
        <f>VLOOKUP('Ctrl+V'!I743,DATA!$G$1:$H$601,2,0)</f>
        <v>#N/A</v>
      </c>
      <c r="J826" s="9">
        <f>IF('Ctrl+V'!P743=1,'Ctrl+V'!$J743:$L744,0)</f>
        <v>0</v>
      </c>
      <c r="K826" s="9">
        <f>IF('Ctrl+V'!P743=1,'Ctrl+V'!$K743:$L744,0)</f>
        <v>0</v>
      </c>
      <c r="L826">
        <f>IF('Ctrl+V'!P743=1,'Ctrl+V'!$L743:$L744,0)</f>
        <v>0</v>
      </c>
      <c r="M826">
        <f>IF('Ctrl+V'!P743=1,'Ctrl+V'!$M743:$M744,0)</f>
        <v>0</v>
      </c>
      <c r="N826">
        <f>IF('Ctrl+V'!P743=1,'Ctrl+V'!$N743:$N744,0)</f>
        <v>0</v>
      </c>
      <c r="O826">
        <f t="shared" si="31"/>
        <v>0</v>
      </c>
      <c r="P826" t="str">
        <f t="shared" si="32"/>
        <v/>
      </c>
      <c r="Q826" t="str">
        <f>IF(P826="","",MAX(Q$1:Q825)+1)</f>
        <v/>
      </c>
    </row>
    <row r="827" spans="1:17" x14ac:dyDescent="0.25">
      <c r="A827">
        <f>IF('Ctrl+V'!P744=1,'Ctrl+V'!$A744:$L745,0)</f>
        <v>0</v>
      </c>
      <c r="B827" t="e">
        <f>VLOOKUP('Ctrl+V'!B744,DATA!$A$1:$B$600,2,0)</f>
        <v>#N/A</v>
      </c>
      <c r="C827">
        <f>IF('Ctrl+V'!P744=1,'Ctrl+V'!C$2:L745,0)</f>
        <v>0</v>
      </c>
      <c r="D827" t="e">
        <f>VLOOKUP('Ctrl+V'!D744,DATA!$D$1:$E$600,2,0)</f>
        <v>#N/A</v>
      </c>
      <c r="E827" s="9">
        <f>IF('Ctrl+V'!P744=1,'Ctrl+V'!$E744:$L745,0)</f>
        <v>0</v>
      </c>
      <c r="F827" s="9">
        <f>IF('Ctrl+V'!P744=1,'Ctrl+V'!$F744:$L745,0)</f>
        <v>0</v>
      </c>
      <c r="G827">
        <f>IF('Ctrl+V'!P744=1,'Ctrl+V'!$G744:$L745,0)</f>
        <v>0</v>
      </c>
      <c r="H827">
        <f>IF('Ctrl+V'!P744=1,'Ctrl+V'!$H744:$L745,0)</f>
        <v>0</v>
      </c>
      <c r="I827" t="e">
        <f>VLOOKUP('Ctrl+V'!I744,DATA!$G$1:$H$601,2,0)</f>
        <v>#N/A</v>
      </c>
      <c r="J827" s="9">
        <f>IF('Ctrl+V'!P744=1,'Ctrl+V'!$J744:$L745,0)</f>
        <v>0</v>
      </c>
      <c r="K827" s="9">
        <f>IF('Ctrl+V'!P744=1,'Ctrl+V'!$K744:$L745,0)</f>
        <v>0</v>
      </c>
      <c r="L827">
        <f>IF('Ctrl+V'!P744=1,'Ctrl+V'!$L744:$L745,0)</f>
        <v>0</v>
      </c>
      <c r="M827">
        <f>IF('Ctrl+V'!P744=1,'Ctrl+V'!$M744:$M745,0)</f>
        <v>0</v>
      </c>
      <c r="N827">
        <f>IF('Ctrl+V'!P744=1,'Ctrl+V'!$N744:$N745,0)</f>
        <v>0</v>
      </c>
      <c r="O827">
        <f t="shared" si="31"/>
        <v>0</v>
      </c>
      <c r="P827" t="str">
        <f t="shared" si="32"/>
        <v/>
      </c>
      <c r="Q827" t="str">
        <f>IF(P827="","",MAX(Q$1:Q826)+1)</f>
        <v/>
      </c>
    </row>
    <row r="828" spans="1:17" x14ac:dyDescent="0.25">
      <c r="A828">
        <f>IF('Ctrl+V'!P745=1,'Ctrl+V'!$A745:$L746,0)</f>
        <v>0</v>
      </c>
      <c r="B828" t="e">
        <f>VLOOKUP('Ctrl+V'!B745,DATA!$A$1:$B$600,2,0)</f>
        <v>#N/A</v>
      </c>
      <c r="C828">
        <f>IF('Ctrl+V'!P745=1,'Ctrl+V'!C$2:L746,0)</f>
        <v>0</v>
      </c>
      <c r="D828" t="e">
        <f>VLOOKUP('Ctrl+V'!D745,DATA!$D$1:$E$600,2,0)</f>
        <v>#N/A</v>
      </c>
      <c r="E828" s="9">
        <f>IF('Ctrl+V'!P745=1,'Ctrl+V'!$E745:$L746,0)</f>
        <v>0</v>
      </c>
      <c r="F828" s="9">
        <f>IF('Ctrl+V'!P745=1,'Ctrl+V'!$F745:$L746,0)</f>
        <v>0</v>
      </c>
      <c r="G828">
        <f>IF('Ctrl+V'!P745=1,'Ctrl+V'!$G745:$L746,0)</f>
        <v>0</v>
      </c>
      <c r="H828">
        <f>IF('Ctrl+V'!P745=1,'Ctrl+V'!$H745:$L746,0)</f>
        <v>0</v>
      </c>
      <c r="I828" t="e">
        <f>VLOOKUP('Ctrl+V'!I745,DATA!$G$1:$H$601,2,0)</f>
        <v>#N/A</v>
      </c>
      <c r="J828" s="9">
        <f>IF('Ctrl+V'!P745=1,'Ctrl+V'!$J745:$L746,0)</f>
        <v>0</v>
      </c>
      <c r="K828" s="9">
        <f>IF('Ctrl+V'!P745=1,'Ctrl+V'!$K745:$L746,0)</f>
        <v>0</v>
      </c>
      <c r="L828">
        <f>IF('Ctrl+V'!P745=1,'Ctrl+V'!$L745:$L746,0)</f>
        <v>0</v>
      </c>
      <c r="M828">
        <f>IF('Ctrl+V'!P745=1,'Ctrl+V'!$M745:$M746,0)</f>
        <v>0</v>
      </c>
      <c r="N828">
        <f>IF('Ctrl+V'!P745=1,'Ctrl+V'!$N745:$N746,0)</f>
        <v>0</v>
      </c>
      <c r="O828">
        <f t="shared" si="31"/>
        <v>0</v>
      </c>
      <c r="P828" t="str">
        <f t="shared" si="32"/>
        <v/>
      </c>
      <c r="Q828" t="str">
        <f>IF(P828="","",MAX(Q$1:Q827)+1)</f>
        <v/>
      </c>
    </row>
    <row r="829" spans="1:17" x14ac:dyDescent="0.25">
      <c r="A829">
        <f>IF('Ctrl+V'!P746=1,'Ctrl+V'!$A746:$L747,0)</f>
        <v>0</v>
      </c>
      <c r="B829" t="e">
        <f>VLOOKUP('Ctrl+V'!B746,DATA!$A$1:$B$600,2,0)</f>
        <v>#N/A</v>
      </c>
      <c r="C829">
        <f>IF('Ctrl+V'!P746=1,'Ctrl+V'!C$2:L747,0)</f>
        <v>0</v>
      </c>
      <c r="D829" t="e">
        <f>VLOOKUP('Ctrl+V'!D746,DATA!$D$1:$E$600,2,0)</f>
        <v>#N/A</v>
      </c>
      <c r="E829" s="9">
        <f>IF('Ctrl+V'!P746=1,'Ctrl+V'!$E746:$L747,0)</f>
        <v>0</v>
      </c>
      <c r="F829" s="9">
        <f>IF('Ctrl+V'!P746=1,'Ctrl+V'!$F746:$L747,0)</f>
        <v>0</v>
      </c>
      <c r="G829">
        <f>IF('Ctrl+V'!P746=1,'Ctrl+V'!$G746:$L747,0)</f>
        <v>0</v>
      </c>
      <c r="H829">
        <f>IF('Ctrl+V'!P746=1,'Ctrl+V'!$H746:$L747,0)</f>
        <v>0</v>
      </c>
      <c r="I829" t="e">
        <f>VLOOKUP('Ctrl+V'!I746,DATA!$G$1:$H$601,2,0)</f>
        <v>#N/A</v>
      </c>
      <c r="J829" s="9">
        <f>IF('Ctrl+V'!P746=1,'Ctrl+V'!$J746:$L747,0)</f>
        <v>0</v>
      </c>
      <c r="K829" s="9">
        <f>IF('Ctrl+V'!P746=1,'Ctrl+V'!$K746:$L747,0)</f>
        <v>0</v>
      </c>
      <c r="L829">
        <f>IF('Ctrl+V'!P746=1,'Ctrl+V'!$L746:$L747,0)</f>
        <v>0</v>
      </c>
      <c r="M829">
        <f>IF('Ctrl+V'!P746=1,'Ctrl+V'!$M746:$M747,0)</f>
        <v>0</v>
      </c>
      <c r="N829">
        <f>IF('Ctrl+V'!P746=1,'Ctrl+V'!$N746:$N747,0)</f>
        <v>0</v>
      </c>
      <c r="O829">
        <f t="shared" si="31"/>
        <v>0</v>
      </c>
      <c r="P829" t="str">
        <f t="shared" si="32"/>
        <v/>
      </c>
      <c r="Q829" t="str">
        <f>IF(P829="","",MAX(Q$1:Q828)+1)</f>
        <v/>
      </c>
    </row>
    <row r="830" spans="1:17" x14ac:dyDescent="0.25">
      <c r="A830">
        <f>IF('Ctrl+V'!P747=1,'Ctrl+V'!$A747:$L748,0)</f>
        <v>0</v>
      </c>
      <c r="B830" t="e">
        <f>VLOOKUP('Ctrl+V'!B747,DATA!$A$1:$B$600,2,0)</f>
        <v>#N/A</v>
      </c>
      <c r="C830">
        <f>IF('Ctrl+V'!P747=1,'Ctrl+V'!C$2:L748,0)</f>
        <v>0</v>
      </c>
      <c r="D830" t="e">
        <f>VLOOKUP('Ctrl+V'!D747,DATA!$D$1:$E$600,2,0)</f>
        <v>#N/A</v>
      </c>
      <c r="E830" s="9">
        <f>IF('Ctrl+V'!P747=1,'Ctrl+V'!$E747:$L748,0)</f>
        <v>0</v>
      </c>
      <c r="F830" s="9">
        <f>IF('Ctrl+V'!P747=1,'Ctrl+V'!$F747:$L748,0)</f>
        <v>0</v>
      </c>
      <c r="G830">
        <f>IF('Ctrl+V'!P747=1,'Ctrl+V'!$G747:$L748,0)</f>
        <v>0</v>
      </c>
      <c r="H830">
        <f>IF('Ctrl+V'!P747=1,'Ctrl+V'!$H747:$L748,0)</f>
        <v>0</v>
      </c>
      <c r="I830" t="e">
        <f>VLOOKUP('Ctrl+V'!I747,DATA!$G$1:$H$601,2,0)</f>
        <v>#N/A</v>
      </c>
      <c r="J830" s="9">
        <f>IF('Ctrl+V'!P747=1,'Ctrl+V'!$J747:$L748,0)</f>
        <v>0</v>
      </c>
      <c r="K830" s="9">
        <f>IF('Ctrl+V'!P747=1,'Ctrl+V'!$K747:$L748,0)</f>
        <v>0</v>
      </c>
      <c r="L830">
        <f>IF('Ctrl+V'!P747=1,'Ctrl+V'!$L747:$L748,0)</f>
        <v>0</v>
      </c>
      <c r="M830">
        <f>IF('Ctrl+V'!P747=1,'Ctrl+V'!$M747:$M748,0)</f>
        <v>0</v>
      </c>
      <c r="N830">
        <f>IF('Ctrl+V'!P747=1,'Ctrl+V'!$N747:$N748,0)</f>
        <v>0</v>
      </c>
      <c r="O830">
        <f t="shared" si="31"/>
        <v>0</v>
      </c>
      <c r="P830" t="str">
        <f t="shared" si="32"/>
        <v/>
      </c>
      <c r="Q830" t="str">
        <f>IF(P830="","",MAX(Q$1:Q829)+1)</f>
        <v/>
      </c>
    </row>
    <row r="831" spans="1:17" x14ac:dyDescent="0.25">
      <c r="A831">
        <f>IF('Ctrl+V'!P748=1,'Ctrl+V'!$A748:$L749,0)</f>
        <v>0</v>
      </c>
      <c r="B831" t="e">
        <f>VLOOKUP('Ctrl+V'!B748,DATA!$A$1:$B$600,2,0)</f>
        <v>#N/A</v>
      </c>
      <c r="C831">
        <f>IF('Ctrl+V'!P748=1,'Ctrl+V'!C$2:L749,0)</f>
        <v>0</v>
      </c>
      <c r="D831" t="e">
        <f>VLOOKUP('Ctrl+V'!D748,DATA!$D$1:$E$600,2,0)</f>
        <v>#N/A</v>
      </c>
      <c r="E831" s="9">
        <f>IF('Ctrl+V'!P748=1,'Ctrl+V'!$E748:$L749,0)</f>
        <v>0</v>
      </c>
      <c r="F831" s="9">
        <f>IF('Ctrl+V'!P748=1,'Ctrl+V'!$F748:$L749,0)</f>
        <v>0</v>
      </c>
      <c r="G831">
        <f>IF('Ctrl+V'!P748=1,'Ctrl+V'!$G748:$L749,0)</f>
        <v>0</v>
      </c>
      <c r="H831">
        <f>IF('Ctrl+V'!P748=1,'Ctrl+V'!$H748:$L749,0)</f>
        <v>0</v>
      </c>
      <c r="I831" t="e">
        <f>VLOOKUP('Ctrl+V'!I748,DATA!$G$1:$H$601,2,0)</f>
        <v>#N/A</v>
      </c>
      <c r="J831" s="9">
        <f>IF('Ctrl+V'!P748=1,'Ctrl+V'!$J748:$L749,0)</f>
        <v>0</v>
      </c>
      <c r="K831" s="9">
        <f>IF('Ctrl+V'!P748=1,'Ctrl+V'!$K748:$L749,0)</f>
        <v>0</v>
      </c>
      <c r="L831">
        <f>IF('Ctrl+V'!P748=1,'Ctrl+V'!$L748:$L749,0)</f>
        <v>0</v>
      </c>
      <c r="M831">
        <f>IF('Ctrl+V'!P748=1,'Ctrl+V'!$M748:$M749,0)</f>
        <v>0</v>
      </c>
      <c r="N831">
        <f>IF('Ctrl+V'!P748=1,'Ctrl+V'!$N748:$N749,0)</f>
        <v>0</v>
      </c>
      <c r="O831">
        <f t="shared" si="31"/>
        <v>0</v>
      </c>
      <c r="P831" t="str">
        <f t="shared" si="32"/>
        <v/>
      </c>
      <c r="Q831" t="str">
        <f>IF(P831="","",MAX(Q$1:Q830)+1)</f>
        <v/>
      </c>
    </row>
    <row r="832" spans="1:17" x14ac:dyDescent="0.25">
      <c r="A832">
        <f>IF('Ctrl+V'!P749=1,'Ctrl+V'!$A749:$L750,0)</f>
        <v>0</v>
      </c>
      <c r="B832" t="e">
        <f>VLOOKUP('Ctrl+V'!B749,DATA!$A$1:$B$600,2,0)</f>
        <v>#N/A</v>
      </c>
      <c r="C832">
        <f>IF('Ctrl+V'!P749=1,'Ctrl+V'!C$2:L750,0)</f>
        <v>0</v>
      </c>
      <c r="D832" t="e">
        <f>VLOOKUP('Ctrl+V'!D749,DATA!$D$1:$E$600,2,0)</f>
        <v>#N/A</v>
      </c>
      <c r="E832" s="9">
        <f>IF('Ctrl+V'!P749=1,'Ctrl+V'!$E749:$L750,0)</f>
        <v>0</v>
      </c>
      <c r="F832" s="9">
        <f>IF('Ctrl+V'!P749=1,'Ctrl+V'!$F749:$L750,0)</f>
        <v>0</v>
      </c>
      <c r="G832">
        <f>IF('Ctrl+V'!P749=1,'Ctrl+V'!$G749:$L750,0)</f>
        <v>0</v>
      </c>
      <c r="H832">
        <f>IF('Ctrl+V'!P749=1,'Ctrl+V'!$H749:$L750,0)</f>
        <v>0</v>
      </c>
      <c r="I832" t="e">
        <f>VLOOKUP('Ctrl+V'!I749,DATA!$G$1:$H$601,2,0)</f>
        <v>#N/A</v>
      </c>
      <c r="J832" s="9">
        <f>IF('Ctrl+V'!P749=1,'Ctrl+V'!$J749:$L750,0)</f>
        <v>0</v>
      </c>
      <c r="K832" s="9">
        <f>IF('Ctrl+V'!P749=1,'Ctrl+V'!$K749:$L750,0)</f>
        <v>0</v>
      </c>
      <c r="L832">
        <f>IF('Ctrl+V'!P749=1,'Ctrl+V'!$L749:$L750,0)</f>
        <v>0</v>
      </c>
      <c r="M832">
        <f>IF('Ctrl+V'!P749=1,'Ctrl+V'!$M749:$M750,0)</f>
        <v>0</v>
      </c>
      <c r="N832">
        <f>IF('Ctrl+V'!P749=1,'Ctrl+V'!$N749:$N750,0)</f>
        <v>0</v>
      </c>
      <c r="O832">
        <f t="shared" si="31"/>
        <v>0</v>
      </c>
      <c r="P832" t="str">
        <f t="shared" si="32"/>
        <v/>
      </c>
      <c r="Q832" t="str">
        <f>IF(P832="","",MAX(Q$1:Q831)+1)</f>
        <v/>
      </c>
    </row>
    <row r="833" spans="1:17" x14ac:dyDescent="0.25">
      <c r="A833">
        <f>IF('Ctrl+V'!P750=1,'Ctrl+V'!$A750:$L751,0)</f>
        <v>0</v>
      </c>
      <c r="B833" t="e">
        <f>VLOOKUP('Ctrl+V'!B750,DATA!$A$1:$B$600,2,0)</f>
        <v>#N/A</v>
      </c>
      <c r="C833">
        <f>IF('Ctrl+V'!P750=1,'Ctrl+V'!C$2:L751,0)</f>
        <v>0</v>
      </c>
      <c r="D833" t="e">
        <f>VLOOKUP('Ctrl+V'!D750,DATA!$D$1:$E$600,2,0)</f>
        <v>#N/A</v>
      </c>
      <c r="E833" s="9">
        <f>IF('Ctrl+V'!P750=1,'Ctrl+V'!$E750:$L751,0)</f>
        <v>0</v>
      </c>
      <c r="F833" s="9">
        <f>IF('Ctrl+V'!P750=1,'Ctrl+V'!$F750:$L751,0)</f>
        <v>0</v>
      </c>
      <c r="G833">
        <f>IF('Ctrl+V'!P750=1,'Ctrl+V'!$G750:$L751,0)</f>
        <v>0</v>
      </c>
      <c r="H833">
        <f>IF('Ctrl+V'!P750=1,'Ctrl+V'!$H750:$L751,0)</f>
        <v>0</v>
      </c>
      <c r="I833" t="e">
        <f>VLOOKUP('Ctrl+V'!I750,DATA!$G$1:$H$601,2,0)</f>
        <v>#N/A</v>
      </c>
      <c r="J833" s="9">
        <f>IF('Ctrl+V'!P750=1,'Ctrl+V'!$J750:$L751,0)</f>
        <v>0</v>
      </c>
      <c r="K833" s="9">
        <f>IF('Ctrl+V'!P750=1,'Ctrl+V'!$K750:$L751,0)</f>
        <v>0</v>
      </c>
      <c r="L833">
        <f>IF('Ctrl+V'!P750=1,'Ctrl+V'!$L750:$L751,0)</f>
        <v>0</v>
      </c>
      <c r="M833">
        <f>IF('Ctrl+V'!P750=1,'Ctrl+V'!$M750:$M751,0)</f>
        <v>0</v>
      </c>
      <c r="N833">
        <f>IF('Ctrl+V'!P750=1,'Ctrl+V'!$N750:$N751,0)</f>
        <v>0</v>
      </c>
      <c r="O833">
        <f t="shared" si="31"/>
        <v>0</v>
      </c>
      <c r="P833" t="str">
        <f t="shared" si="32"/>
        <v/>
      </c>
      <c r="Q833" t="str">
        <f>IF(P833="","",MAX(Q$1:Q832)+1)</f>
        <v/>
      </c>
    </row>
    <row r="834" spans="1:17" x14ac:dyDescent="0.25">
      <c r="A834">
        <f>IF('Ctrl+V'!P751=1,'Ctrl+V'!$A751:$L752,0)</f>
        <v>0</v>
      </c>
      <c r="B834" t="e">
        <f>VLOOKUP('Ctrl+V'!B751,DATA!$A$1:$B$600,2,0)</f>
        <v>#N/A</v>
      </c>
      <c r="C834">
        <f>IF('Ctrl+V'!P751=1,'Ctrl+V'!C$2:L752,0)</f>
        <v>0</v>
      </c>
      <c r="D834" t="e">
        <f>VLOOKUP('Ctrl+V'!D751,DATA!$D$1:$E$600,2,0)</f>
        <v>#N/A</v>
      </c>
      <c r="E834" s="9">
        <f>IF('Ctrl+V'!P751=1,'Ctrl+V'!$E751:$L752,0)</f>
        <v>0</v>
      </c>
      <c r="F834" s="9">
        <f>IF('Ctrl+V'!P751=1,'Ctrl+V'!$F751:$L752,0)</f>
        <v>0</v>
      </c>
      <c r="G834">
        <f>IF('Ctrl+V'!P751=1,'Ctrl+V'!$G751:$L752,0)</f>
        <v>0</v>
      </c>
      <c r="H834">
        <f>IF('Ctrl+V'!P751=1,'Ctrl+V'!$H751:$L752,0)</f>
        <v>0</v>
      </c>
      <c r="I834" t="e">
        <f>VLOOKUP('Ctrl+V'!I751,DATA!$G$1:$H$601,2,0)</f>
        <v>#N/A</v>
      </c>
      <c r="J834" s="9">
        <f>IF('Ctrl+V'!P751=1,'Ctrl+V'!$J751:$L752,0)</f>
        <v>0</v>
      </c>
      <c r="K834" s="9">
        <f>IF('Ctrl+V'!P751=1,'Ctrl+V'!$K751:$L752,0)</f>
        <v>0</v>
      </c>
      <c r="L834">
        <f>IF('Ctrl+V'!P751=1,'Ctrl+V'!$L751:$L752,0)</f>
        <v>0</v>
      </c>
      <c r="M834">
        <f>IF('Ctrl+V'!P751=1,'Ctrl+V'!$M751:$M752,0)</f>
        <v>0</v>
      </c>
      <c r="N834">
        <f>IF('Ctrl+V'!P751=1,'Ctrl+V'!$N751:$N752,0)</f>
        <v>0</v>
      </c>
      <c r="O834">
        <f t="shared" si="31"/>
        <v>0</v>
      </c>
      <c r="P834" t="str">
        <f t="shared" si="32"/>
        <v/>
      </c>
      <c r="Q834" t="str">
        <f>IF(P834="","",MAX(Q$1:Q833)+1)</f>
        <v/>
      </c>
    </row>
    <row r="835" spans="1:17" x14ac:dyDescent="0.25">
      <c r="A835">
        <f>IF('Ctrl+V'!P752=1,'Ctrl+V'!$A752:$L753,0)</f>
        <v>0</v>
      </c>
      <c r="B835" t="e">
        <f>VLOOKUP('Ctrl+V'!B752,DATA!$A$1:$B$600,2,0)</f>
        <v>#N/A</v>
      </c>
      <c r="C835">
        <f>IF('Ctrl+V'!P752=1,'Ctrl+V'!C$2:L753,0)</f>
        <v>0</v>
      </c>
      <c r="D835" t="e">
        <f>VLOOKUP('Ctrl+V'!D752,DATA!$D$1:$E$600,2,0)</f>
        <v>#N/A</v>
      </c>
      <c r="E835" s="9">
        <f>IF('Ctrl+V'!P752=1,'Ctrl+V'!$E752:$L753,0)</f>
        <v>0</v>
      </c>
      <c r="F835" s="9">
        <f>IF('Ctrl+V'!P752=1,'Ctrl+V'!$F752:$L753,0)</f>
        <v>0</v>
      </c>
      <c r="G835">
        <f>IF('Ctrl+V'!P752=1,'Ctrl+V'!$G752:$L753,0)</f>
        <v>0</v>
      </c>
      <c r="H835">
        <f>IF('Ctrl+V'!P752=1,'Ctrl+V'!$H752:$L753,0)</f>
        <v>0</v>
      </c>
      <c r="I835" t="e">
        <f>VLOOKUP('Ctrl+V'!I752,DATA!$G$1:$H$601,2,0)</f>
        <v>#N/A</v>
      </c>
      <c r="J835" s="9">
        <f>IF('Ctrl+V'!P752=1,'Ctrl+V'!$J752:$L753,0)</f>
        <v>0</v>
      </c>
      <c r="K835" s="9">
        <f>IF('Ctrl+V'!P752=1,'Ctrl+V'!$K752:$L753,0)</f>
        <v>0</v>
      </c>
      <c r="L835">
        <f>IF('Ctrl+V'!P752=1,'Ctrl+V'!$L752:$L753,0)</f>
        <v>0</v>
      </c>
      <c r="M835">
        <f>IF('Ctrl+V'!P752=1,'Ctrl+V'!$M752:$M753,0)</f>
        <v>0</v>
      </c>
      <c r="N835">
        <f>IF('Ctrl+V'!P752=1,'Ctrl+V'!$N752:$N753,0)</f>
        <v>0</v>
      </c>
      <c r="O835">
        <f t="shared" ref="O835:O898" si="33">IF(A835&gt;0,1,0)</f>
        <v>0</v>
      </c>
      <c r="P835" t="str">
        <f t="shared" ref="P835:P898" si="34">IF(O835=0,"",O835)</f>
        <v/>
      </c>
      <c r="Q835" t="str">
        <f>IF(P835="","",MAX(Q$1:Q834)+1)</f>
        <v/>
      </c>
    </row>
    <row r="836" spans="1:17" x14ac:dyDescent="0.25">
      <c r="A836">
        <f>IF('Ctrl+V'!P753=1,'Ctrl+V'!$A753:$L754,0)</f>
        <v>0</v>
      </c>
      <c r="B836" t="e">
        <f>VLOOKUP('Ctrl+V'!B753,DATA!$A$1:$B$600,2,0)</f>
        <v>#N/A</v>
      </c>
      <c r="C836">
        <f>IF('Ctrl+V'!P753=1,'Ctrl+V'!C$2:L754,0)</f>
        <v>0</v>
      </c>
      <c r="D836" t="e">
        <f>VLOOKUP('Ctrl+V'!D753,DATA!$D$1:$E$600,2,0)</f>
        <v>#N/A</v>
      </c>
      <c r="E836" s="9">
        <f>IF('Ctrl+V'!P753=1,'Ctrl+V'!$E753:$L754,0)</f>
        <v>0</v>
      </c>
      <c r="F836" s="9">
        <f>IF('Ctrl+V'!P753=1,'Ctrl+V'!$F753:$L754,0)</f>
        <v>0</v>
      </c>
      <c r="G836">
        <f>IF('Ctrl+V'!P753=1,'Ctrl+V'!$G753:$L754,0)</f>
        <v>0</v>
      </c>
      <c r="H836">
        <f>IF('Ctrl+V'!P753=1,'Ctrl+V'!$H753:$L754,0)</f>
        <v>0</v>
      </c>
      <c r="I836" t="e">
        <f>VLOOKUP('Ctrl+V'!I753,DATA!$G$1:$H$601,2,0)</f>
        <v>#N/A</v>
      </c>
      <c r="J836" s="9">
        <f>IF('Ctrl+V'!P753=1,'Ctrl+V'!$J753:$L754,0)</f>
        <v>0</v>
      </c>
      <c r="K836" s="9">
        <f>IF('Ctrl+V'!P753=1,'Ctrl+V'!$K753:$L754,0)</f>
        <v>0</v>
      </c>
      <c r="L836">
        <f>IF('Ctrl+V'!P753=1,'Ctrl+V'!$L753:$L754,0)</f>
        <v>0</v>
      </c>
      <c r="M836">
        <f>IF('Ctrl+V'!P753=1,'Ctrl+V'!$M753:$M754,0)</f>
        <v>0</v>
      </c>
      <c r="N836">
        <f>IF('Ctrl+V'!P753=1,'Ctrl+V'!$N753:$N754,0)</f>
        <v>0</v>
      </c>
      <c r="O836">
        <f t="shared" si="33"/>
        <v>0</v>
      </c>
      <c r="P836" t="str">
        <f t="shared" si="34"/>
        <v/>
      </c>
      <c r="Q836" t="str">
        <f>IF(P836="","",MAX(Q$1:Q835)+1)</f>
        <v/>
      </c>
    </row>
    <row r="837" spans="1:17" x14ac:dyDescent="0.25">
      <c r="A837">
        <f>IF('Ctrl+V'!P754=1,'Ctrl+V'!$A754:$L755,0)</f>
        <v>0</v>
      </c>
      <c r="B837" t="e">
        <f>VLOOKUP('Ctrl+V'!B754,DATA!$A$1:$B$600,2,0)</f>
        <v>#N/A</v>
      </c>
      <c r="C837">
        <f>IF('Ctrl+V'!P754=1,'Ctrl+V'!C$2:L755,0)</f>
        <v>0</v>
      </c>
      <c r="D837" t="e">
        <f>VLOOKUP('Ctrl+V'!D754,DATA!$D$1:$E$600,2,0)</f>
        <v>#N/A</v>
      </c>
      <c r="E837" s="9">
        <f>IF('Ctrl+V'!P754=1,'Ctrl+V'!$E754:$L755,0)</f>
        <v>0</v>
      </c>
      <c r="F837" s="9">
        <f>IF('Ctrl+V'!P754=1,'Ctrl+V'!$F754:$L755,0)</f>
        <v>0</v>
      </c>
      <c r="G837">
        <f>IF('Ctrl+V'!P754=1,'Ctrl+V'!$G754:$L755,0)</f>
        <v>0</v>
      </c>
      <c r="H837">
        <f>IF('Ctrl+V'!P754=1,'Ctrl+V'!$H754:$L755,0)</f>
        <v>0</v>
      </c>
      <c r="I837" t="e">
        <f>VLOOKUP('Ctrl+V'!I754,DATA!$G$1:$H$601,2,0)</f>
        <v>#N/A</v>
      </c>
      <c r="J837" s="9">
        <f>IF('Ctrl+V'!P754=1,'Ctrl+V'!$J754:$L755,0)</f>
        <v>0</v>
      </c>
      <c r="K837" s="9">
        <f>IF('Ctrl+V'!P754=1,'Ctrl+V'!$K754:$L755,0)</f>
        <v>0</v>
      </c>
      <c r="L837">
        <f>IF('Ctrl+V'!P754=1,'Ctrl+V'!$L754:$L755,0)</f>
        <v>0</v>
      </c>
      <c r="M837">
        <f>IF('Ctrl+V'!P754=1,'Ctrl+V'!$M754:$M755,0)</f>
        <v>0</v>
      </c>
      <c r="N837">
        <f>IF('Ctrl+V'!P754=1,'Ctrl+V'!$N754:$N755,0)</f>
        <v>0</v>
      </c>
      <c r="O837">
        <f t="shared" si="33"/>
        <v>0</v>
      </c>
      <c r="P837" t="str">
        <f t="shared" si="34"/>
        <v/>
      </c>
      <c r="Q837" t="str">
        <f>IF(P837="","",MAX(Q$1:Q836)+1)</f>
        <v/>
      </c>
    </row>
    <row r="838" spans="1:17" x14ac:dyDescent="0.25">
      <c r="A838">
        <f>IF('Ctrl+V'!P755=1,'Ctrl+V'!$A755:$L756,0)</f>
        <v>0</v>
      </c>
      <c r="B838" t="e">
        <f>VLOOKUP('Ctrl+V'!B755,DATA!$A$1:$B$600,2,0)</f>
        <v>#N/A</v>
      </c>
      <c r="C838">
        <f>IF('Ctrl+V'!P755=1,'Ctrl+V'!C$2:L756,0)</f>
        <v>0</v>
      </c>
      <c r="D838" t="e">
        <f>VLOOKUP('Ctrl+V'!D755,DATA!$D$1:$E$600,2,0)</f>
        <v>#N/A</v>
      </c>
      <c r="E838" s="9">
        <f>IF('Ctrl+V'!P755=1,'Ctrl+V'!$E755:$L756,0)</f>
        <v>0</v>
      </c>
      <c r="F838" s="9">
        <f>IF('Ctrl+V'!P755=1,'Ctrl+V'!$F755:$L756,0)</f>
        <v>0</v>
      </c>
      <c r="G838">
        <f>IF('Ctrl+V'!P755=1,'Ctrl+V'!$G755:$L756,0)</f>
        <v>0</v>
      </c>
      <c r="H838">
        <f>IF('Ctrl+V'!P755=1,'Ctrl+V'!$H755:$L756,0)</f>
        <v>0</v>
      </c>
      <c r="I838" t="e">
        <f>VLOOKUP('Ctrl+V'!I755,DATA!$G$1:$H$601,2,0)</f>
        <v>#N/A</v>
      </c>
      <c r="J838" s="9">
        <f>IF('Ctrl+V'!P755=1,'Ctrl+V'!$J755:$L756,0)</f>
        <v>0</v>
      </c>
      <c r="K838" s="9">
        <f>IF('Ctrl+V'!P755=1,'Ctrl+V'!$K755:$L756,0)</f>
        <v>0</v>
      </c>
      <c r="L838">
        <f>IF('Ctrl+V'!P755=1,'Ctrl+V'!$L755:$L756,0)</f>
        <v>0</v>
      </c>
      <c r="M838">
        <f>IF('Ctrl+V'!P755=1,'Ctrl+V'!$M755:$M756,0)</f>
        <v>0</v>
      </c>
      <c r="N838">
        <f>IF('Ctrl+V'!P755=1,'Ctrl+V'!$N755:$N756,0)</f>
        <v>0</v>
      </c>
      <c r="O838">
        <f t="shared" si="33"/>
        <v>0</v>
      </c>
      <c r="P838" t="str">
        <f t="shared" si="34"/>
        <v/>
      </c>
      <c r="Q838" t="str">
        <f>IF(P838="","",MAX(Q$1:Q837)+1)</f>
        <v/>
      </c>
    </row>
    <row r="839" spans="1:17" x14ac:dyDescent="0.25">
      <c r="A839">
        <f>IF('Ctrl+V'!P756=1,'Ctrl+V'!$A756:$L757,0)</f>
        <v>0</v>
      </c>
      <c r="B839" t="e">
        <f>VLOOKUP('Ctrl+V'!B756,DATA!$A$1:$B$600,2,0)</f>
        <v>#N/A</v>
      </c>
      <c r="C839">
        <f>IF('Ctrl+V'!P756=1,'Ctrl+V'!C$2:L757,0)</f>
        <v>0</v>
      </c>
      <c r="D839" t="e">
        <f>VLOOKUP('Ctrl+V'!D756,DATA!$D$1:$E$600,2,0)</f>
        <v>#N/A</v>
      </c>
      <c r="E839" s="9">
        <f>IF('Ctrl+V'!P756=1,'Ctrl+V'!$E756:$L757,0)</f>
        <v>0</v>
      </c>
      <c r="F839" s="9">
        <f>IF('Ctrl+V'!P756=1,'Ctrl+V'!$F756:$L757,0)</f>
        <v>0</v>
      </c>
      <c r="G839">
        <f>IF('Ctrl+V'!P756=1,'Ctrl+V'!$G756:$L757,0)</f>
        <v>0</v>
      </c>
      <c r="H839">
        <f>IF('Ctrl+V'!P756=1,'Ctrl+V'!$H756:$L757,0)</f>
        <v>0</v>
      </c>
      <c r="I839" t="e">
        <f>VLOOKUP('Ctrl+V'!I756,DATA!$G$1:$H$601,2,0)</f>
        <v>#N/A</v>
      </c>
      <c r="J839" s="9">
        <f>IF('Ctrl+V'!P756=1,'Ctrl+V'!$J756:$L757,0)</f>
        <v>0</v>
      </c>
      <c r="K839" s="9">
        <f>IF('Ctrl+V'!P756=1,'Ctrl+V'!$K756:$L757,0)</f>
        <v>0</v>
      </c>
      <c r="L839">
        <f>IF('Ctrl+V'!P756=1,'Ctrl+V'!$L756:$L757,0)</f>
        <v>0</v>
      </c>
      <c r="M839">
        <f>IF('Ctrl+V'!P756=1,'Ctrl+V'!$M756:$M757,0)</f>
        <v>0</v>
      </c>
      <c r="N839">
        <f>IF('Ctrl+V'!P756=1,'Ctrl+V'!$N756:$N757,0)</f>
        <v>0</v>
      </c>
      <c r="O839">
        <f t="shared" si="33"/>
        <v>0</v>
      </c>
      <c r="P839" t="str">
        <f t="shared" si="34"/>
        <v/>
      </c>
      <c r="Q839" t="str">
        <f>IF(P839="","",MAX(Q$1:Q838)+1)</f>
        <v/>
      </c>
    </row>
    <row r="840" spans="1:17" x14ac:dyDescent="0.25">
      <c r="A840">
        <f>IF('Ctrl+V'!P757=1,'Ctrl+V'!$A757:$L758,0)</f>
        <v>0</v>
      </c>
      <c r="B840" t="e">
        <f>VLOOKUP('Ctrl+V'!B757,DATA!$A$1:$B$600,2,0)</f>
        <v>#N/A</v>
      </c>
      <c r="C840">
        <f>IF('Ctrl+V'!P757=1,'Ctrl+V'!C$2:L758,0)</f>
        <v>0</v>
      </c>
      <c r="D840" t="e">
        <f>VLOOKUP('Ctrl+V'!D757,DATA!$D$1:$E$600,2,0)</f>
        <v>#N/A</v>
      </c>
      <c r="E840" s="9">
        <f>IF('Ctrl+V'!P757=1,'Ctrl+V'!$E757:$L758,0)</f>
        <v>0</v>
      </c>
      <c r="F840" s="9">
        <f>IF('Ctrl+V'!P757=1,'Ctrl+V'!$F757:$L758,0)</f>
        <v>0</v>
      </c>
      <c r="G840">
        <f>IF('Ctrl+V'!P757=1,'Ctrl+V'!$G757:$L758,0)</f>
        <v>0</v>
      </c>
      <c r="H840">
        <f>IF('Ctrl+V'!P757=1,'Ctrl+V'!$H757:$L758,0)</f>
        <v>0</v>
      </c>
      <c r="I840" t="e">
        <f>VLOOKUP('Ctrl+V'!I757,DATA!$G$1:$H$601,2,0)</f>
        <v>#N/A</v>
      </c>
      <c r="J840" s="9">
        <f>IF('Ctrl+V'!P757=1,'Ctrl+V'!$J757:$L758,0)</f>
        <v>0</v>
      </c>
      <c r="K840" s="9">
        <f>IF('Ctrl+V'!P757=1,'Ctrl+V'!$K757:$L758,0)</f>
        <v>0</v>
      </c>
      <c r="L840">
        <f>IF('Ctrl+V'!P757=1,'Ctrl+V'!$L757:$L758,0)</f>
        <v>0</v>
      </c>
      <c r="M840">
        <f>IF('Ctrl+V'!P757=1,'Ctrl+V'!$M757:$M758,0)</f>
        <v>0</v>
      </c>
      <c r="N840">
        <f>IF('Ctrl+V'!P757=1,'Ctrl+V'!$N757:$N758,0)</f>
        <v>0</v>
      </c>
      <c r="O840">
        <f t="shared" si="33"/>
        <v>0</v>
      </c>
      <c r="P840" t="str">
        <f t="shared" si="34"/>
        <v/>
      </c>
      <c r="Q840" t="str">
        <f>IF(P840="","",MAX(Q$1:Q839)+1)</f>
        <v/>
      </c>
    </row>
    <row r="841" spans="1:17" x14ac:dyDescent="0.25">
      <c r="A841">
        <f>IF('Ctrl+V'!P758=1,'Ctrl+V'!$A758:$L759,0)</f>
        <v>0</v>
      </c>
      <c r="B841" t="e">
        <f>VLOOKUP('Ctrl+V'!B758,DATA!$A$1:$B$600,2,0)</f>
        <v>#N/A</v>
      </c>
      <c r="C841">
        <f>IF('Ctrl+V'!P758=1,'Ctrl+V'!C$2:L759,0)</f>
        <v>0</v>
      </c>
      <c r="D841" t="e">
        <f>VLOOKUP('Ctrl+V'!D758,DATA!$D$1:$E$600,2,0)</f>
        <v>#N/A</v>
      </c>
      <c r="E841" s="9">
        <f>IF('Ctrl+V'!P758=1,'Ctrl+V'!$E758:$L759,0)</f>
        <v>0</v>
      </c>
      <c r="F841" s="9">
        <f>IF('Ctrl+V'!P758=1,'Ctrl+V'!$F758:$L759,0)</f>
        <v>0</v>
      </c>
      <c r="G841">
        <f>IF('Ctrl+V'!P758=1,'Ctrl+V'!$G758:$L759,0)</f>
        <v>0</v>
      </c>
      <c r="H841">
        <f>IF('Ctrl+V'!P758=1,'Ctrl+V'!$H758:$L759,0)</f>
        <v>0</v>
      </c>
      <c r="I841" t="e">
        <f>VLOOKUP('Ctrl+V'!I758,DATA!$G$1:$H$601,2,0)</f>
        <v>#N/A</v>
      </c>
      <c r="J841" s="9">
        <f>IF('Ctrl+V'!P758=1,'Ctrl+V'!$J758:$L759,0)</f>
        <v>0</v>
      </c>
      <c r="K841" s="9">
        <f>IF('Ctrl+V'!P758=1,'Ctrl+V'!$K758:$L759,0)</f>
        <v>0</v>
      </c>
      <c r="L841">
        <f>IF('Ctrl+V'!P758=1,'Ctrl+V'!$L758:$L759,0)</f>
        <v>0</v>
      </c>
      <c r="M841">
        <f>IF('Ctrl+V'!P758=1,'Ctrl+V'!$M758:$M759,0)</f>
        <v>0</v>
      </c>
      <c r="N841">
        <f>IF('Ctrl+V'!P758=1,'Ctrl+V'!$N758:$N759,0)</f>
        <v>0</v>
      </c>
      <c r="O841">
        <f t="shared" si="33"/>
        <v>0</v>
      </c>
      <c r="P841" t="str">
        <f t="shared" si="34"/>
        <v/>
      </c>
      <c r="Q841" t="str">
        <f>IF(P841="","",MAX(Q$1:Q840)+1)</f>
        <v/>
      </c>
    </row>
    <row r="842" spans="1:17" x14ac:dyDescent="0.25">
      <c r="A842">
        <f>IF('Ctrl+V'!P759=1,'Ctrl+V'!$A759:$L760,0)</f>
        <v>0</v>
      </c>
      <c r="B842" t="e">
        <f>VLOOKUP('Ctrl+V'!B759,DATA!$A$1:$B$600,2,0)</f>
        <v>#N/A</v>
      </c>
      <c r="C842">
        <f>IF('Ctrl+V'!P759=1,'Ctrl+V'!C$2:L760,0)</f>
        <v>0</v>
      </c>
      <c r="D842" t="e">
        <f>VLOOKUP('Ctrl+V'!D759,DATA!$D$1:$E$600,2,0)</f>
        <v>#N/A</v>
      </c>
      <c r="E842" s="9">
        <f>IF('Ctrl+V'!P759=1,'Ctrl+V'!$E759:$L760,0)</f>
        <v>0</v>
      </c>
      <c r="F842" s="9">
        <f>IF('Ctrl+V'!P759=1,'Ctrl+V'!$F759:$L760,0)</f>
        <v>0</v>
      </c>
      <c r="G842">
        <f>IF('Ctrl+V'!P759=1,'Ctrl+V'!$G759:$L760,0)</f>
        <v>0</v>
      </c>
      <c r="H842">
        <f>IF('Ctrl+V'!P759=1,'Ctrl+V'!$H759:$L760,0)</f>
        <v>0</v>
      </c>
      <c r="I842" t="e">
        <f>VLOOKUP('Ctrl+V'!I759,DATA!$G$1:$H$601,2,0)</f>
        <v>#N/A</v>
      </c>
      <c r="J842" s="9">
        <f>IF('Ctrl+V'!P759=1,'Ctrl+V'!$J759:$L760,0)</f>
        <v>0</v>
      </c>
      <c r="K842" s="9">
        <f>IF('Ctrl+V'!P759=1,'Ctrl+V'!$K759:$L760,0)</f>
        <v>0</v>
      </c>
      <c r="L842">
        <f>IF('Ctrl+V'!P759=1,'Ctrl+V'!$L759:$L760,0)</f>
        <v>0</v>
      </c>
      <c r="M842">
        <f>IF('Ctrl+V'!P759=1,'Ctrl+V'!$M759:$M760,0)</f>
        <v>0</v>
      </c>
      <c r="N842">
        <f>IF('Ctrl+V'!P759=1,'Ctrl+V'!$N759:$N760,0)</f>
        <v>0</v>
      </c>
      <c r="O842">
        <f t="shared" si="33"/>
        <v>0</v>
      </c>
      <c r="P842" t="str">
        <f t="shared" si="34"/>
        <v/>
      </c>
      <c r="Q842" t="str">
        <f>IF(P842="","",MAX(Q$1:Q841)+1)</f>
        <v/>
      </c>
    </row>
    <row r="843" spans="1:17" x14ac:dyDescent="0.25">
      <c r="A843">
        <f>IF('Ctrl+V'!P760=1,'Ctrl+V'!$A760:$L761,0)</f>
        <v>0</v>
      </c>
      <c r="B843" t="e">
        <f>VLOOKUP('Ctrl+V'!B760,DATA!$A$1:$B$600,2,0)</f>
        <v>#N/A</v>
      </c>
      <c r="C843">
        <f>IF('Ctrl+V'!P760=1,'Ctrl+V'!C$2:L761,0)</f>
        <v>0</v>
      </c>
      <c r="D843" t="e">
        <f>VLOOKUP('Ctrl+V'!D760,DATA!$D$1:$E$600,2,0)</f>
        <v>#N/A</v>
      </c>
      <c r="E843" s="9">
        <f>IF('Ctrl+V'!P760=1,'Ctrl+V'!$E760:$L761,0)</f>
        <v>0</v>
      </c>
      <c r="F843" s="9">
        <f>IF('Ctrl+V'!P760=1,'Ctrl+V'!$F760:$L761,0)</f>
        <v>0</v>
      </c>
      <c r="G843">
        <f>IF('Ctrl+V'!P760=1,'Ctrl+V'!$G760:$L761,0)</f>
        <v>0</v>
      </c>
      <c r="H843">
        <f>IF('Ctrl+V'!P760=1,'Ctrl+V'!$H760:$L761,0)</f>
        <v>0</v>
      </c>
      <c r="I843" t="e">
        <f>VLOOKUP('Ctrl+V'!I760,DATA!$G$1:$H$601,2,0)</f>
        <v>#N/A</v>
      </c>
      <c r="J843" s="9">
        <f>IF('Ctrl+V'!P760=1,'Ctrl+V'!$J760:$L761,0)</f>
        <v>0</v>
      </c>
      <c r="K843" s="9">
        <f>IF('Ctrl+V'!P760=1,'Ctrl+V'!$K760:$L761,0)</f>
        <v>0</v>
      </c>
      <c r="L843">
        <f>IF('Ctrl+V'!P760=1,'Ctrl+V'!$L760:$L761,0)</f>
        <v>0</v>
      </c>
      <c r="M843">
        <f>IF('Ctrl+V'!P760=1,'Ctrl+V'!$M760:$M761,0)</f>
        <v>0</v>
      </c>
      <c r="N843">
        <f>IF('Ctrl+V'!P760=1,'Ctrl+V'!$N760:$N761,0)</f>
        <v>0</v>
      </c>
      <c r="O843">
        <f t="shared" si="33"/>
        <v>0</v>
      </c>
      <c r="P843" t="str">
        <f t="shared" si="34"/>
        <v/>
      </c>
      <c r="Q843" t="str">
        <f>IF(P843="","",MAX(Q$1:Q842)+1)</f>
        <v/>
      </c>
    </row>
    <row r="844" spans="1:17" x14ac:dyDescent="0.25">
      <c r="A844">
        <f>IF('Ctrl+V'!P761=1,'Ctrl+V'!$A761:$L762,0)</f>
        <v>0</v>
      </c>
      <c r="B844" t="e">
        <f>VLOOKUP('Ctrl+V'!B761,DATA!$A$1:$B$600,2,0)</f>
        <v>#N/A</v>
      </c>
      <c r="C844">
        <f>IF('Ctrl+V'!P761=1,'Ctrl+V'!C$2:L762,0)</f>
        <v>0</v>
      </c>
      <c r="D844" t="e">
        <f>VLOOKUP('Ctrl+V'!D761,DATA!$D$1:$E$600,2,0)</f>
        <v>#N/A</v>
      </c>
      <c r="E844" s="9">
        <f>IF('Ctrl+V'!P761=1,'Ctrl+V'!$E761:$L762,0)</f>
        <v>0</v>
      </c>
      <c r="F844" s="9">
        <f>IF('Ctrl+V'!P761=1,'Ctrl+V'!$F761:$L762,0)</f>
        <v>0</v>
      </c>
      <c r="G844">
        <f>IF('Ctrl+V'!P761=1,'Ctrl+V'!$G761:$L762,0)</f>
        <v>0</v>
      </c>
      <c r="H844">
        <f>IF('Ctrl+V'!P761=1,'Ctrl+V'!$H761:$L762,0)</f>
        <v>0</v>
      </c>
      <c r="I844" t="e">
        <f>VLOOKUP('Ctrl+V'!I761,DATA!$G$1:$H$601,2,0)</f>
        <v>#N/A</v>
      </c>
      <c r="J844" s="9">
        <f>IF('Ctrl+V'!P761=1,'Ctrl+V'!$J761:$L762,0)</f>
        <v>0</v>
      </c>
      <c r="K844" s="9">
        <f>IF('Ctrl+V'!P761=1,'Ctrl+V'!$K761:$L762,0)</f>
        <v>0</v>
      </c>
      <c r="L844">
        <f>IF('Ctrl+V'!P761=1,'Ctrl+V'!$L761:$L762,0)</f>
        <v>0</v>
      </c>
      <c r="M844">
        <f>IF('Ctrl+V'!P761=1,'Ctrl+V'!$M761:$M762,0)</f>
        <v>0</v>
      </c>
      <c r="N844">
        <f>IF('Ctrl+V'!P761=1,'Ctrl+V'!$N761:$N762,0)</f>
        <v>0</v>
      </c>
      <c r="O844">
        <f t="shared" si="33"/>
        <v>0</v>
      </c>
      <c r="P844" t="str">
        <f t="shared" si="34"/>
        <v/>
      </c>
      <c r="Q844" t="str">
        <f>IF(P844="","",MAX(Q$1:Q843)+1)</f>
        <v/>
      </c>
    </row>
    <row r="845" spans="1:17" x14ac:dyDescent="0.25">
      <c r="A845">
        <f>IF('Ctrl+V'!P762=1,'Ctrl+V'!$A762:$L763,0)</f>
        <v>0</v>
      </c>
      <c r="B845" t="e">
        <f>VLOOKUP('Ctrl+V'!B762,DATA!$A$1:$B$600,2,0)</f>
        <v>#N/A</v>
      </c>
      <c r="C845">
        <f>IF('Ctrl+V'!P762=1,'Ctrl+V'!C$2:L763,0)</f>
        <v>0</v>
      </c>
      <c r="D845" t="e">
        <f>VLOOKUP('Ctrl+V'!D762,DATA!$D$1:$E$600,2,0)</f>
        <v>#N/A</v>
      </c>
      <c r="E845" s="9">
        <f>IF('Ctrl+V'!P762=1,'Ctrl+V'!$E762:$L763,0)</f>
        <v>0</v>
      </c>
      <c r="F845" s="9">
        <f>IF('Ctrl+V'!P762=1,'Ctrl+V'!$F762:$L763,0)</f>
        <v>0</v>
      </c>
      <c r="G845">
        <f>IF('Ctrl+V'!P762=1,'Ctrl+V'!$G762:$L763,0)</f>
        <v>0</v>
      </c>
      <c r="H845">
        <f>IF('Ctrl+V'!P762=1,'Ctrl+V'!$H762:$L763,0)</f>
        <v>0</v>
      </c>
      <c r="I845" t="e">
        <f>VLOOKUP('Ctrl+V'!I762,DATA!$G$1:$H$601,2,0)</f>
        <v>#N/A</v>
      </c>
      <c r="J845" s="9">
        <f>IF('Ctrl+V'!P762=1,'Ctrl+V'!$J762:$L763,0)</f>
        <v>0</v>
      </c>
      <c r="K845" s="9">
        <f>IF('Ctrl+V'!P762=1,'Ctrl+V'!$K762:$L763,0)</f>
        <v>0</v>
      </c>
      <c r="L845">
        <f>IF('Ctrl+V'!P762=1,'Ctrl+V'!$L762:$L763,0)</f>
        <v>0</v>
      </c>
      <c r="M845">
        <f>IF('Ctrl+V'!P762=1,'Ctrl+V'!$M762:$M763,0)</f>
        <v>0</v>
      </c>
      <c r="N845">
        <f>IF('Ctrl+V'!P762=1,'Ctrl+V'!$N762:$N763,0)</f>
        <v>0</v>
      </c>
      <c r="O845">
        <f t="shared" si="33"/>
        <v>0</v>
      </c>
      <c r="P845" t="str">
        <f t="shared" si="34"/>
        <v/>
      </c>
      <c r="Q845" t="str">
        <f>IF(P845="","",MAX(Q$1:Q844)+1)</f>
        <v/>
      </c>
    </row>
    <row r="846" spans="1:17" x14ac:dyDescent="0.25">
      <c r="A846">
        <f>IF('Ctrl+V'!P763=1,'Ctrl+V'!$A763:$L764,0)</f>
        <v>0</v>
      </c>
      <c r="B846" t="e">
        <f>VLOOKUP('Ctrl+V'!B763,DATA!$A$1:$B$600,2,0)</f>
        <v>#N/A</v>
      </c>
      <c r="C846">
        <f>IF('Ctrl+V'!P763=1,'Ctrl+V'!C$2:L764,0)</f>
        <v>0</v>
      </c>
      <c r="D846" t="e">
        <f>VLOOKUP('Ctrl+V'!D763,DATA!$D$1:$E$600,2,0)</f>
        <v>#N/A</v>
      </c>
      <c r="E846" s="9">
        <f>IF('Ctrl+V'!P763=1,'Ctrl+V'!$E763:$L764,0)</f>
        <v>0</v>
      </c>
      <c r="F846" s="9">
        <f>IF('Ctrl+V'!P763=1,'Ctrl+V'!$F763:$L764,0)</f>
        <v>0</v>
      </c>
      <c r="G846">
        <f>IF('Ctrl+V'!P763=1,'Ctrl+V'!$G763:$L764,0)</f>
        <v>0</v>
      </c>
      <c r="H846">
        <f>IF('Ctrl+V'!P763=1,'Ctrl+V'!$H763:$L764,0)</f>
        <v>0</v>
      </c>
      <c r="I846" t="e">
        <f>VLOOKUP('Ctrl+V'!I763,DATA!$G$1:$H$601,2,0)</f>
        <v>#N/A</v>
      </c>
      <c r="J846" s="9">
        <f>IF('Ctrl+V'!P763=1,'Ctrl+V'!$J763:$L764,0)</f>
        <v>0</v>
      </c>
      <c r="K846" s="9">
        <f>IF('Ctrl+V'!P763=1,'Ctrl+V'!$K763:$L764,0)</f>
        <v>0</v>
      </c>
      <c r="L846">
        <f>IF('Ctrl+V'!P763=1,'Ctrl+V'!$L763:$L764,0)</f>
        <v>0</v>
      </c>
      <c r="M846">
        <f>IF('Ctrl+V'!P763=1,'Ctrl+V'!$M763:$M764,0)</f>
        <v>0</v>
      </c>
      <c r="N846">
        <f>IF('Ctrl+V'!P763=1,'Ctrl+V'!$N763:$N764,0)</f>
        <v>0</v>
      </c>
      <c r="O846">
        <f t="shared" si="33"/>
        <v>0</v>
      </c>
      <c r="P846" t="str">
        <f t="shared" si="34"/>
        <v/>
      </c>
      <c r="Q846" t="str">
        <f>IF(P846="","",MAX(Q$1:Q845)+1)</f>
        <v/>
      </c>
    </row>
    <row r="847" spans="1:17" x14ac:dyDescent="0.25">
      <c r="A847">
        <f>IF('Ctrl+V'!P764=1,'Ctrl+V'!$A764:$L765,0)</f>
        <v>0</v>
      </c>
      <c r="B847" t="e">
        <f>VLOOKUP('Ctrl+V'!B764,DATA!$A$1:$B$600,2,0)</f>
        <v>#N/A</v>
      </c>
      <c r="C847">
        <f>IF('Ctrl+V'!P764=1,'Ctrl+V'!C$2:L765,0)</f>
        <v>0</v>
      </c>
      <c r="D847" t="e">
        <f>VLOOKUP('Ctrl+V'!D764,DATA!$D$1:$E$600,2,0)</f>
        <v>#N/A</v>
      </c>
      <c r="E847" s="9">
        <f>IF('Ctrl+V'!P764=1,'Ctrl+V'!$E764:$L765,0)</f>
        <v>0</v>
      </c>
      <c r="F847" s="9">
        <f>IF('Ctrl+V'!P764=1,'Ctrl+V'!$F764:$L765,0)</f>
        <v>0</v>
      </c>
      <c r="G847">
        <f>IF('Ctrl+V'!P764=1,'Ctrl+V'!$G764:$L765,0)</f>
        <v>0</v>
      </c>
      <c r="H847">
        <f>IF('Ctrl+V'!P764=1,'Ctrl+V'!$H764:$L765,0)</f>
        <v>0</v>
      </c>
      <c r="I847" t="e">
        <f>VLOOKUP('Ctrl+V'!I764,DATA!$G$1:$H$601,2,0)</f>
        <v>#N/A</v>
      </c>
      <c r="J847" s="9">
        <f>IF('Ctrl+V'!P764=1,'Ctrl+V'!$J764:$L765,0)</f>
        <v>0</v>
      </c>
      <c r="K847" s="9">
        <f>IF('Ctrl+V'!P764=1,'Ctrl+V'!$K764:$L765,0)</f>
        <v>0</v>
      </c>
      <c r="L847">
        <f>IF('Ctrl+V'!P764=1,'Ctrl+V'!$L764:$L765,0)</f>
        <v>0</v>
      </c>
      <c r="M847">
        <f>IF('Ctrl+V'!P764=1,'Ctrl+V'!$M764:$M765,0)</f>
        <v>0</v>
      </c>
      <c r="N847">
        <f>IF('Ctrl+V'!P764=1,'Ctrl+V'!$N764:$N765,0)</f>
        <v>0</v>
      </c>
      <c r="O847">
        <f t="shared" si="33"/>
        <v>0</v>
      </c>
      <c r="P847" t="str">
        <f t="shared" si="34"/>
        <v/>
      </c>
      <c r="Q847" t="str">
        <f>IF(P847="","",MAX(Q$1:Q846)+1)</f>
        <v/>
      </c>
    </row>
    <row r="848" spans="1:17" x14ac:dyDescent="0.25">
      <c r="A848">
        <f>IF('Ctrl+V'!P765=1,'Ctrl+V'!$A765:$L766,0)</f>
        <v>0</v>
      </c>
      <c r="B848" t="e">
        <f>VLOOKUP('Ctrl+V'!B765,DATA!$A$1:$B$600,2,0)</f>
        <v>#N/A</v>
      </c>
      <c r="C848">
        <f>IF('Ctrl+V'!P765=1,'Ctrl+V'!C$2:L766,0)</f>
        <v>0</v>
      </c>
      <c r="D848" t="e">
        <f>VLOOKUP('Ctrl+V'!D765,DATA!$D$1:$E$600,2,0)</f>
        <v>#N/A</v>
      </c>
      <c r="E848" s="9">
        <f>IF('Ctrl+V'!P765=1,'Ctrl+V'!$E765:$L766,0)</f>
        <v>0</v>
      </c>
      <c r="F848" s="9">
        <f>IF('Ctrl+V'!P765=1,'Ctrl+V'!$F765:$L766,0)</f>
        <v>0</v>
      </c>
      <c r="G848">
        <f>IF('Ctrl+V'!P765=1,'Ctrl+V'!$G765:$L766,0)</f>
        <v>0</v>
      </c>
      <c r="H848">
        <f>IF('Ctrl+V'!P765=1,'Ctrl+V'!$H765:$L766,0)</f>
        <v>0</v>
      </c>
      <c r="I848" t="e">
        <f>VLOOKUP('Ctrl+V'!I765,DATA!$G$1:$H$601,2,0)</f>
        <v>#N/A</v>
      </c>
      <c r="J848" s="9">
        <f>IF('Ctrl+V'!P765=1,'Ctrl+V'!$J765:$L766,0)</f>
        <v>0</v>
      </c>
      <c r="K848" s="9">
        <f>IF('Ctrl+V'!P765=1,'Ctrl+V'!$K765:$L766,0)</f>
        <v>0</v>
      </c>
      <c r="L848">
        <f>IF('Ctrl+V'!P765=1,'Ctrl+V'!$L765:$L766,0)</f>
        <v>0</v>
      </c>
      <c r="M848">
        <f>IF('Ctrl+V'!P765=1,'Ctrl+V'!$M765:$M766,0)</f>
        <v>0</v>
      </c>
      <c r="N848">
        <f>IF('Ctrl+V'!P765=1,'Ctrl+V'!$N765:$N766,0)</f>
        <v>0</v>
      </c>
      <c r="O848">
        <f t="shared" si="33"/>
        <v>0</v>
      </c>
      <c r="P848" t="str">
        <f t="shared" si="34"/>
        <v/>
      </c>
      <c r="Q848" t="str">
        <f>IF(P848="","",MAX(Q$1:Q847)+1)</f>
        <v/>
      </c>
    </row>
    <row r="849" spans="1:17" x14ac:dyDescent="0.25">
      <c r="A849">
        <f>IF('Ctrl+V'!P766=1,'Ctrl+V'!$A766:$L767,0)</f>
        <v>0</v>
      </c>
      <c r="B849" t="e">
        <f>VLOOKUP('Ctrl+V'!B766,DATA!$A$1:$B$600,2,0)</f>
        <v>#N/A</v>
      </c>
      <c r="C849">
        <f>IF('Ctrl+V'!P766=1,'Ctrl+V'!C$2:L767,0)</f>
        <v>0</v>
      </c>
      <c r="D849" t="e">
        <f>VLOOKUP('Ctrl+V'!D766,DATA!$D$1:$E$600,2,0)</f>
        <v>#N/A</v>
      </c>
      <c r="E849" s="9">
        <f>IF('Ctrl+V'!P766=1,'Ctrl+V'!$E766:$L767,0)</f>
        <v>0</v>
      </c>
      <c r="F849" s="9">
        <f>IF('Ctrl+V'!P766=1,'Ctrl+V'!$F766:$L767,0)</f>
        <v>0</v>
      </c>
      <c r="G849">
        <f>IF('Ctrl+V'!P766=1,'Ctrl+V'!$G766:$L767,0)</f>
        <v>0</v>
      </c>
      <c r="H849">
        <f>IF('Ctrl+V'!P766=1,'Ctrl+V'!$H766:$L767,0)</f>
        <v>0</v>
      </c>
      <c r="I849" t="e">
        <f>VLOOKUP('Ctrl+V'!I766,DATA!$G$1:$H$601,2,0)</f>
        <v>#N/A</v>
      </c>
      <c r="J849" s="9">
        <f>IF('Ctrl+V'!P766=1,'Ctrl+V'!$J766:$L767,0)</f>
        <v>0</v>
      </c>
      <c r="K849" s="9">
        <f>IF('Ctrl+V'!P766=1,'Ctrl+V'!$K766:$L767,0)</f>
        <v>0</v>
      </c>
      <c r="L849">
        <f>IF('Ctrl+V'!P766=1,'Ctrl+V'!$L766:$L767,0)</f>
        <v>0</v>
      </c>
      <c r="M849">
        <f>IF('Ctrl+V'!P766=1,'Ctrl+V'!$M766:$M767,0)</f>
        <v>0</v>
      </c>
      <c r="N849">
        <f>IF('Ctrl+V'!P766=1,'Ctrl+V'!$N766:$N767,0)</f>
        <v>0</v>
      </c>
      <c r="O849">
        <f t="shared" si="33"/>
        <v>0</v>
      </c>
      <c r="P849" t="str">
        <f t="shared" si="34"/>
        <v/>
      </c>
      <c r="Q849" t="str">
        <f>IF(P849="","",MAX(Q$1:Q848)+1)</f>
        <v/>
      </c>
    </row>
    <row r="850" spans="1:17" x14ac:dyDescent="0.25">
      <c r="A850">
        <f>IF('Ctrl+V'!P767=1,'Ctrl+V'!$A767:$L768,0)</f>
        <v>0</v>
      </c>
      <c r="B850" t="e">
        <f>VLOOKUP('Ctrl+V'!B767,DATA!$A$1:$B$600,2,0)</f>
        <v>#N/A</v>
      </c>
      <c r="C850">
        <f>IF('Ctrl+V'!P767=1,'Ctrl+V'!C$2:L768,0)</f>
        <v>0</v>
      </c>
      <c r="D850" t="e">
        <f>VLOOKUP('Ctrl+V'!D767,DATA!$D$1:$E$600,2,0)</f>
        <v>#N/A</v>
      </c>
      <c r="E850" s="9">
        <f>IF('Ctrl+V'!P767=1,'Ctrl+V'!$E767:$L768,0)</f>
        <v>0</v>
      </c>
      <c r="F850" s="9">
        <f>IF('Ctrl+V'!P767=1,'Ctrl+V'!$F767:$L768,0)</f>
        <v>0</v>
      </c>
      <c r="G850">
        <f>IF('Ctrl+V'!P767=1,'Ctrl+V'!$G767:$L768,0)</f>
        <v>0</v>
      </c>
      <c r="H850">
        <f>IF('Ctrl+V'!P767=1,'Ctrl+V'!$H767:$L768,0)</f>
        <v>0</v>
      </c>
      <c r="I850" t="e">
        <f>VLOOKUP('Ctrl+V'!I767,DATA!$G$1:$H$601,2,0)</f>
        <v>#N/A</v>
      </c>
      <c r="J850" s="9">
        <f>IF('Ctrl+V'!P767=1,'Ctrl+V'!$J767:$L768,0)</f>
        <v>0</v>
      </c>
      <c r="K850" s="9">
        <f>IF('Ctrl+V'!P767=1,'Ctrl+V'!$K767:$L768,0)</f>
        <v>0</v>
      </c>
      <c r="L850">
        <f>IF('Ctrl+V'!P767=1,'Ctrl+V'!$L767:$L768,0)</f>
        <v>0</v>
      </c>
      <c r="M850">
        <f>IF('Ctrl+V'!P767=1,'Ctrl+V'!$M767:$M768,0)</f>
        <v>0</v>
      </c>
      <c r="N850">
        <f>IF('Ctrl+V'!P767=1,'Ctrl+V'!$N767:$N768,0)</f>
        <v>0</v>
      </c>
      <c r="O850">
        <f t="shared" si="33"/>
        <v>0</v>
      </c>
      <c r="P850" t="str">
        <f t="shared" si="34"/>
        <v/>
      </c>
      <c r="Q850" t="str">
        <f>IF(P850="","",MAX(Q$1:Q849)+1)</f>
        <v/>
      </c>
    </row>
    <row r="851" spans="1:17" x14ac:dyDescent="0.25">
      <c r="A851">
        <f>IF('Ctrl+V'!P768=1,'Ctrl+V'!$A768:$L769,0)</f>
        <v>0</v>
      </c>
      <c r="B851" t="e">
        <f>VLOOKUP('Ctrl+V'!B768,DATA!$A$1:$B$600,2,0)</f>
        <v>#N/A</v>
      </c>
      <c r="C851">
        <f>IF('Ctrl+V'!P768=1,'Ctrl+V'!C$2:L769,0)</f>
        <v>0</v>
      </c>
      <c r="D851" t="e">
        <f>VLOOKUP('Ctrl+V'!D768,DATA!$D$1:$E$600,2,0)</f>
        <v>#N/A</v>
      </c>
      <c r="E851" s="9">
        <f>IF('Ctrl+V'!P768=1,'Ctrl+V'!$E768:$L769,0)</f>
        <v>0</v>
      </c>
      <c r="F851" s="9">
        <f>IF('Ctrl+V'!P768=1,'Ctrl+V'!$F768:$L769,0)</f>
        <v>0</v>
      </c>
      <c r="G851">
        <f>IF('Ctrl+V'!P768=1,'Ctrl+V'!$G768:$L769,0)</f>
        <v>0</v>
      </c>
      <c r="H851">
        <f>IF('Ctrl+V'!P768=1,'Ctrl+V'!$H768:$L769,0)</f>
        <v>0</v>
      </c>
      <c r="I851" t="e">
        <f>VLOOKUP('Ctrl+V'!I768,DATA!$G$1:$H$601,2,0)</f>
        <v>#N/A</v>
      </c>
      <c r="J851" s="9">
        <f>IF('Ctrl+V'!P768=1,'Ctrl+V'!$J768:$L769,0)</f>
        <v>0</v>
      </c>
      <c r="K851" s="9">
        <f>IF('Ctrl+V'!P768=1,'Ctrl+V'!$K768:$L769,0)</f>
        <v>0</v>
      </c>
      <c r="L851">
        <f>IF('Ctrl+V'!P768=1,'Ctrl+V'!$L768:$L769,0)</f>
        <v>0</v>
      </c>
      <c r="M851">
        <f>IF('Ctrl+V'!P768=1,'Ctrl+V'!$M768:$M769,0)</f>
        <v>0</v>
      </c>
      <c r="N851">
        <f>IF('Ctrl+V'!P768=1,'Ctrl+V'!$N768:$N769,0)</f>
        <v>0</v>
      </c>
      <c r="O851">
        <f t="shared" si="33"/>
        <v>0</v>
      </c>
      <c r="P851" t="str">
        <f t="shared" si="34"/>
        <v/>
      </c>
      <c r="Q851" t="str">
        <f>IF(P851="","",MAX(Q$1:Q850)+1)</f>
        <v/>
      </c>
    </row>
    <row r="852" spans="1:17" x14ac:dyDescent="0.25">
      <c r="A852">
        <f>IF('Ctrl+V'!P769=1,'Ctrl+V'!$A769:$L770,0)</f>
        <v>0</v>
      </c>
      <c r="B852" t="e">
        <f>VLOOKUP('Ctrl+V'!B769,DATA!$A$1:$B$600,2,0)</f>
        <v>#N/A</v>
      </c>
      <c r="C852">
        <f>IF('Ctrl+V'!P769=1,'Ctrl+V'!C$2:L770,0)</f>
        <v>0</v>
      </c>
      <c r="D852" t="e">
        <f>VLOOKUP('Ctrl+V'!D769,DATA!$D$1:$E$600,2,0)</f>
        <v>#N/A</v>
      </c>
      <c r="E852" s="9">
        <f>IF('Ctrl+V'!P769=1,'Ctrl+V'!$E769:$L770,0)</f>
        <v>0</v>
      </c>
      <c r="F852" s="9">
        <f>IF('Ctrl+V'!P769=1,'Ctrl+V'!$F769:$L770,0)</f>
        <v>0</v>
      </c>
      <c r="G852">
        <f>IF('Ctrl+V'!P769=1,'Ctrl+V'!$G769:$L770,0)</f>
        <v>0</v>
      </c>
      <c r="H852">
        <f>IF('Ctrl+V'!P769=1,'Ctrl+V'!$H769:$L770,0)</f>
        <v>0</v>
      </c>
      <c r="I852" t="e">
        <f>VLOOKUP('Ctrl+V'!I769,DATA!$G$1:$H$601,2,0)</f>
        <v>#N/A</v>
      </c>
      <c r="J852" s="9">
        <f>IF('Ctrl+V'!P769=1,'Ctrl+V'!$J769:$L770,0)</f>
        <v>0</v>
      </c>
      <c r="K852" s="9">
        <f>IF('Ctrl+V'!P769=1,'Ctrl+V'!$K769:$L770,0)</f>
        <v>0</v>
      </c>
      <c r="L852">
        <f>IF('Ctrl+V'!P769=1,'Ctrl+V'!$L769:$L770,0)</f>
        <v>0</v>
      </c>
      <c r="M852">
        <f>IF('Ctrl+V'!P769=1,'Ctrl+V'!$M769:$M770,0)</f>
        <v>0</v>
      </c>
      <c r="N852">
        <f>IF('Ctrl+V'!P769=1,'Ctrl+V'!$N769:$N770,0)</f>
        <v>0</v>
      </c>
      <c r="O852">
        <f t="shared" si="33"/>
        <v>0</v>
      </c>
      <c r="P852" t="str">
        <f t="shared" si="34"/>
        <v/>
      </c>
      <c r="Q852" t="str">
        <f>IF(P852="","",MAX(Q$1:Q851)+1)</f>
        <v/>
      </c>
    </row>
    <row r="853" spans="1:17" x14ac:dyDescent="0.25">
      <c r="A853">
        <f>IF('Ctrl+V'!P770=1,'Ctrl+V'!$A770:$L771,0)</f>
        <v>0</v>
      </c>
      <c r="B853" t="e">
        <f>VLOOKUP('Ctrl+V'!B770,DATA!$A$1:$B$600,2,0)</f>
        <v>#N/A</v>
      </c>
      <c r="C853">
        <f>IF('Ctrl+V'!P770=1,'Ctrl+V'!C$2:L771,0)</f>
        <v>0</v>
      </c>
      <c r="D853" t="e">
        <f>VLOOKUP('Ctrl+V'!D770,DATA!$D$1:$E$600,2,0)</f>
        <v>#N/A</v>
      </c>
      <c r="E853" s="9">
        <f>IF('Ctrl+V'!P770=1,'Ctrl+V'!$E770:$L771,0)</f>
        <v>0</v>
      </c>
      <c r="F853" s="9">
        <f>IF('Ctrl+V'!P770=1,'Ctrl+V'!$F770:$L771,0)</f>
        <v>0</v>
      </c>
      <c r="G853">
        <f>IF('Ctrl+V'!P770=1,'Ctrl+V'!$G770:$L771,0)</f>
        <v>0</v>
      </c>
      <c r="H853">
        <f>IF('Ctrl+V'!P770=1,'Ctrl+V'!$H770:$L771,0)</f>
        <v>0</v>
      </c>
      <c r="I853" t="e">
        <f>VLOOKUP('Ctrl+V'!I770,DATA!$G$1:$H$601,2,0)</f>
        <v>#N/A</v>
      </c>
      <c r="J853" s="9">
        <f>IF('Ctrl+V'!P770=1,'Ctrl+V'!$J770:$L771,0)</f>
        <v>0</v>
      </c>
      <c r="K853" s="9">
        <f>IF('Ctrl+V'!P770=1,'Ctrl+V'!$K770:$L771,0)</f>
        <v>0</v>
      </c>
      <c r="L853">
        <f>IF('Ctrl+V'!P770=1,'Ctrl+V'!$L770:$L771,0)</f>
        <v>0</v>
      </c>
      <c r="M853">
        <f>IF('Ctrl+V'!P770=1,'Ctrl+V'!$M770:$M771,0)</f>
        <v>0</v>
      </c>
      <c r="N853">
        <f>IF('Ctrl+V'!P770=1,'Ctrl+V'!$N770:$N771,0)</f>
        <v>0</v>
      </c>
      <c r="O853">
        <f t="shared" si="33"/>
        <v>0</v>
      </c>
      <c r="P853" t="str">
        <f t="shared" si="34"/>
        <v/>
      </c>
      <c r="Q853" t="str">
        <f>IF(P853="","",MAX(Q$1:Q852)+1)</f>
        <v/>
      </c>
    </row>
    <row r="854" spans="1:17" x14ac:dyDescent="0.25">
      <c r="A854">
        <f>IF('Ctrl+V'!P771=1,'Ctrl+V'!$A771:$L772,0)</f>
        <v>0</v>
      </c>
      <c r="B854" t="e">
        <f>VLOOKUP('Ctrl+V'!B771,DATA!$A$1:$B$600,2,0)</f>
        <v>#N/A</v>
      </c>
      <c r="C854">
        <f>IF('Ctrl+V'!P771=1,'Ctrl+V'!C$2:L772,0)</f>
        <v>0</v>
      </c>
      <c r="D854" t="e">
        <f>VLOOKUP('Ctrl+V'!D771,DATA!$D$1:$E$600,2,0)</f>
        <v>#N/A</v>
      </c>
      <c r="E854" s="9">
        <f>IF('Ctrl+V'!P771=1,'Ctrl+V'!$E771:$L772,0)</f>
        <v>0</v>
      </c>
      <c r="F854" s="9">
        <f>IF('Ctrl+V'!P771=1,'Ctrl+V'!$F771:$L772,0)</f>
        <v>0</v>
      </c>
      <c r="G854">
        <f>IF('Ctrl+V'!P771=1,'Ctrl+V'!$G771:$L772,0)</f>
        <v>0</v>
      </c>
      <c r="H854">
        <f>IF('Ctrl+V'!P771=1,'Ctrl+V'!$H771:$L772,0)</f>
        <v>0</v>
      </c>
      <c r="I854" t="e">
        <f>VLOOKUP('Ctrl+V'!I771,DATA!$G$1:$H$601,2,0)</f>
        <v>#N/A</v>
      </c>
      <c r="J854" s="9">
        <f>IF('Ctrl+V'!P771=1,'Ctrl+V'!$J771:$L772,0)</f>
        <v>0</v>
      </c>
      <c r="K854" s="9">
        <f>IF('Ctrl+V'!P771=1,'Ctrl+V'!$K771:$L772,0)</f>
        <v>0</v>
      </c>
      <c r="L854">
        <f>IF('Ctrl+V'!P771=1,'Ctrl+V'!$L771:$L772,0)</f>
        <v>0</v>
      </c>
      <c r="M854">
        <f>IF('Ctrl+V'!P771=1,'Ctrl+V'!$M771:$M772,0)</f>
        <v>0</v>
      </c>
      <c r="N854">
        <f>IF('Ctrl+V'!P771=1,'Ctrl+V'!$N771:$N772,0)</f>
        <v>0</v>
      </c>
      <c r="O854">
        <f t="shared" si="33"/>
        <v>0</v>
      </c>
      <c r="P854" t="str">
        <f t="shared" si="34"/>
        <v/>
      </c>
      <c r="Q854" t="str">
        <f>IF(P854="","",MAX(Q$1:Q853)+1)</f>
        <v/>
      </c>
    </row>
    <row r="855" spans="1:17" x14ac:dyDescent="0.25">
      <c r="A855">
        <f>IF('Ctrl+V'!P772=1,'Ctrl+V'!$A772:$L773,0)</f>
        <v>0</v>
      </c>
      <c r="B855" t="e">
        <f>VLOOKUP('Ctrl+V'!B772,DATA!$A$1:$B$600,2,0)</f>
        <v>#N/A</v>
      </c>
      <c r="C855">
        <f>IF('Ctrl+V'!P772=1,'Ctrl+V'!C$2:L773,0)</f>
        <v>0</v>
      </c>
      <c r="D855" t="e">
        <f>VLOOKUP('Ctrl+V'!D772,DATA!$D$1:$E$600,2,0)</f>
        <v>#N/A</v>
      </c>
      <c r="E855" s="9">
        <f>IF('Ctrl+V'!P772=1,'Ctrl+V'!$E772:$L773,0)</f>
        <v>0</v>
      </c>
      <c r="F855" s="9">
        <f>IF('Ctrl+V'!P772=1,'Ctrl+V'!$F772:$L773,0)</f>
        <v>0</v>
      </c>
      <c r="G855">
        <f>IF('Ctrl+V'!P772=1,'Ctrl+V'!$G772:$L773,0)</f>
        <v>0</v>
      </c>
      <c r="H855">
        <f>IF('Ctrl+V'!P772=1,'Ctrl+V'!$H772:$L773,0)</f>
        <v>0</v>
      </c>
      <c r="I855" t="e">
        <f>VLOOKUP('Ctrl+V'!I772,DATA!$G$1:$H$601,2,0)</f>
        <v>#N/A</v>
      </c>
      <c r="J855" s="9">
        <f>IF('Ctrl+V'!P772=1,'Ctrl+V'!$J772:$L773,0)</f>
        <v>0</v>
      </c>
      <c r="K855" s="9">
        <f>IF('Ctrl+V'!P772=1,'Ctrl+V'!$K772:$L773,0)</f>
        <v>0</v>
      </c>
      <c r="L855">
        <f>IF('Ctrl+V'!P772=1,'Ctrl+V'!$L772:$L773,0)</f>
        <v>0</v>
      </c>
      <c r="M855">
        <f>IF('Ctrl+V'!P772=1,'Ctrl+V'!$M772:$M773,0)</f>
        <v>0</v>
      </c>
      <c r="N855">
        <f>IF('Ctrl+V'!P772=1,'Ctrl+V'!$N772:$N773,0)</f>
        <v>0</v>
      </c>
      <c r="O855">
        <f t="shared" si="33"/>
        <v>0</v>
      </c>
      <c r="P855" t="str">
        <f t="shared" si="34"/>
        <v/>
      </c>
      <c r="Q855" t="str">
        <f>IF(P855="","",MAX(Q$1:Q854)+1)</f>
        <v/>
      </c>
    </row>
    <row r="856" spans="1:17" x14ac:dyDescent="0.25">
      <c r="A856">
        <f>IF('Ctrl+V'!P773=1,'Ctrl+V'!$A773:$L774,0)</f>
        <v>0</v>
      </c>
      <c r="B856" t="e">
        <f>VLOOKUP('Ctrl+V'!B773,DATA!$A$1:$B$600,2,0)</f>
        <v>#N/A</v>
      </c>
      <c r="C856">
        <f>IF('Ctrl+V'!P773=1,'Ctrl+V'!C$2:L774,0)</f>
        <v>0</v>
      </c>
      <c r="D856" t="e">
        <f>VLOOKUP('Ctrl+V'!D773,DATA!$D$1:$E$600,2,0)</f>
        <v>#N/A</v>
      </c>
      <c r="E856" s="9">
        <f>IF('Ctrl+V'!P773=1,'Ctrl+V'!$E773:$L774,0)</f>
        <v>0</v>
      </c>
      <c r="F856" s="9">
        <f>IF('Ctrl+V'!P773=1,'Ctrl+V'!$F773:$L774,0)</f>
        <v>0</v>
      </c>
      <c r="G856">
        <f>IF('Ctrl+V'!P773=1,'Ctrl+V'!$G773:$L774,0)</f>
        <v>0</v>
      </c>
      <c r="H856">
        <f>IF('Ctrl+V'!P773=1,'Ctrl+V'!$H773:$L774,0)</f>
        <v>0</v>
      </c>
      <c r="I856" t="e">
        <f>VLOOKUP('Ctrl+V'!I773,DATA!$G$1:$H$601,2,0)</f>
        <v>#N/A</v>
      </c>
      <c r="J856" s="9">
        <f>IF('Ctrl+V'!P773=1,'Ctrl+V'!$J773:$L774,0)</f>
        <v>0</v>
      </c>
      <c r="K856" s="9">
        <f>IF('Ctrl+V'!P773=1,'Ctrl+V'!$K773:$L774,0)</f>
        <v>0</v>
      </c>
      <c r="L856">
        <f>IF('Ctrl+V'!P773=1,'Ctrl+V'!$L773:$L774,0)</f>
        <v>0</v>
      </c>
      <c r="M856">
        <f>IF('Ctrl+V'!P773=1,'Ctrl+V'!$M773:$M774,0)</f>
        <v>0</v>
      </c>
      <c r="N856">
        <f>IF('Ctrl+V'!P773=1,'Ctrl+V'!$N773:$N774,0)</f>
        <v>0</v>
      </c>
      <c r="O856">
        <f t="shared" si="33"/>
        <v>0</v>
      </c>
      <c r="P856" t="str">
        <f t="shared" si="34"/>
        <v/>
      </c>
      <c r="Q856" t="str">
        <f>IF(P856="","",MAX(Q$1:Q855)+1)</f>
        <v/>
      </c>
    </row>
    <row r="857" spans="1:17" x14ac:dyDescent="0.25">
      <c r="A857">
        <f>IF('Ctrl+V'!P774=1,'Ctrl+V'!$A774:$L775,0)</f>
        <v>0</v>
      </c>
      <c r="B857" t="e">
        <f>VLOOKUP('Ctrl+V'!B774,DATA!$A$1:$B$600,2,0)</f>
        <v>#N/A</v>
      </c>
      <c r="C857">
        <f>IF('Ctrl+V'!P774=1,'Ctrl+V'!C$2:L775,0)</f>
        <v>0</v>
      </c>
      <c r="D857" t="e">
        <f>VLOOKUP('Ctrl+V'!D774,DATA!$D$1:$E$600,2,0)</f>
        <v>#N/A</v>
      </c>
      <c r="E857" s="9">
        <f>IF('Ctrl+V'!P774=1,'Ctrl+V'!$E774:$L775,0)</f>
        <v>0</v>
      </c>
      <c r="F857" s="9">
        <f>IF('Ctrl+V'!P774=1,'Ctrl+V'!$F774:$L775,0)</f>
        <v>0</v>
      </c>
      <c r="G857">
        <f>IF('Ctrl+V'!P774=1,'Ctrl+V'!$G774:$L775,0)</f>
        <v>0</v>
      </c>
      <c r="H857">
        <f>IF('Ctrl+V'!P774=1,'Ctrl+V'!$H774:$L775,0)</f>
        <v>0</v>
      </c>
      <c r="I857" t="e">
        <f>VLOOKUP('Ctrl+V'!I774,DATA!$G$1:$H$601,2,0)</f>
        <v>#N/A</v>
      </c>
      <c r="J857" s="9">
        <f>IF('Ctrl+V'!P774=1,'Ctrl+V'!$J774:$L775,0)</f>
        <v>0</v>
      </c>
      <c r="K857" s="9">
        <f>IF('Ctrl+V'!P774=1,'Ctrl+V'!$K774:$L775,0)</f>
        <v>0</v>
      </c>
      <c r="L857">
        <f>IF('Ctrl+V'!P774=1,'Ctrl+V'!$L774:$L775,0)</f>
        <v>0</v>
      </c>
      <c r="M857">
        <f>IF('Ctrl+V'!P774=1,'Ctrl+V'!$M774:$M775,0)</f>
        <v>0</v>
      </c>
      <c r="N857">
        <f>IF('Ctrl+V'!P774=1,'Ctrl+V'!$N774:$N775,0)</f>
        <v>0</v>
      </c>
      <c r="O857">
        <f t="shared" si="33"/>
        <v>0</v>
      </c>
      <c r="P857" t="str">
        <f t="shared" si="34"/>
        <v/>
      </c>
      <c r="Q857" t="str">
        <f>IF(P857="","",MAX(Q$1:Q856)+1)</f>
        <v/>
      </c>
    </row>
    <row r="858" spans="1:17" x14ac:dyDescent="0.25">
      <c r="A858">
        <f>IF('Ctrl+V'!P775=1,'Ctrl+V'!$A775:$L776,0)</f>
        <v>0</v>
      </c>
      <c r="B858" t="e">
        <f>VLOOKUP('Ctrl+V'!B775,DATA!$A$1:$B$600,2,0)</f>
        <v>#N/A</v>
      </c>
      <c r="C858">
        <f>IF('Ctrl+V'!P775=1,'Ctrl+V'!C$2:L776,0)</f>
        <v>0</v>
      </c>
      <c r="D858" t="e">
        <f>VLOOKUP('Ctrl+V'!D775,DATA!$D$1:$E$600,2,0)</f>
        <v>#N/A</v>
      </c>
      <c r="E858" s="9">
        <f>IF('Ctrl+V'!P775=1,'Ctrl+V'!$E775:$L776,0)</f>
        <v>0</v>
      </c>
      <c r="F858" s="9">
        <f>IF('Ctrl+V'!P775=1,'Ctrl+V'!$F775:$L776,0)</f>
        <v>0</v>
      </c>
      <c r="G858">
        <f>IF('Ctrl+V'!P775=1,'Ctrl+V'!$G775:$L776,0)</f>
        <v>0</v>
      </c>
      <c r="H858">
        <f>IF('Ctrl+V'!P775=1,'Ctrl+V'!$H775:$L776,0)</f>
        <v>0</v>
      </c>
      <c r="I858" t="e">
        <f>VLOOKUP('Ctrl+V'!I775,DATA!$G$1:$H$601,2,0)</f>
        <v>#N/A</v>
      </c>
      <c r="J858" s="9">
        <f>IF('Ctrl+V'!P775=1,'Ctrl+V'!$J775:$L776,0)</f>
        <v>0</v>
      </c>
      <c r="K858" s="9">
        <f>IF('Ctrl+V'!P775=1,'Ctrl+V'!$K775:$L776,0)</f>
        <v>0</v>
      </c>
      <c r="L858">
        <f>IF('Ctrl+V'!P775=1,'Ctrl+V'!$L775:$L776,0)</f>
        <v>0</v>
      </c>
      <c r="M858">
        <f>IF('Ctrl+V'!P775=1,'Ctrl+V'!$M775:$M776,0)</f>
        <v>0</v>
      </c>
      <c r="N858">
        <f>IF('Ctrl+V'!P775=1,'Ctrl+V'!$N775:$N776,0)</f>
        <v>0</v>
      </c>
      <c r="O858">
        <f t="shared" si="33"/>
        <v>0</v>
      </c>
      <c r="P858" t="str">
        <f t="shared" si="34"/>
        <v/>
      </c>
      <c r="Q858" t="str">
        <f>IF(P858="","",MAX(Q$1:Q857)+1)</f>
        <v/>
      </c>
    </row>
    <row r="859" spans="1:17" x14ac:dyDescent="0.25">
      <c r="A859">
        <f>IF('Ctrl+V'!P776=1,'Ctrl+V'!$A776:$L777,0)</f>
        <v>0</v>
      </c>
      <c r="B859" t="e">
        <f>VLOOKUP('Ctrl+V'!B776,DATA!$A$1:$B$600,2,0)</f>
        <v>#N/A</v>
      </c>
      <c r="C859">
        <f>IF('Ctrl+V'!P776=1,'Ctrl+V'!C$2:L777,0)</f>
        <v>0</v>
      </c>
      <c r="D859" t="e">
        <f>VLOOKUP('Ctrl+V'!D776,DATA!$D$1:$E$600,2,0)</f>
        <v>#N/A</v>
      </c>
      <c r="E859" s="9">
        <f>IF('Ctrl+V'!P776=1,'Ctrl+V'!$E776:$L777,0)</f>
        <v>0</v>
      </c>
      <c r="F859" s="9">
        <f>IF('Ctrl+V'!P776=1,'Ctrl+V'!$F776:$L777,0)</f>
        <v>0</v>
      </c>
      <c r="G859">
        <f>IF('Ctrl+V'!P776=1,'Ctrl+V'!$G776:$L777,0)</f>
        <v>0</v>
      </c>
      <c r="H859">
        <f>IF('Ctrl+V'!P776=1,'Ctrl+V'!$H776:$L777,0)</f>
        <v>0</v>
      </c>
      <c r="I859" t="e">
        <f>VLOOKUP('Ctrl+V'!I776,DATA!$G$1:$H$601,2,0)</f>
        <v>#N/A</v>
      </c>
      <c r="J859" s="9">
        <f>IF('Ctrl+V'!P776=1,'Ctrl+V'!$J776:$L777,0)</f>
        <v>0</v>
      </c>
      <c r="K859" s="9">
        <f>IF('Ctrl+V'!P776=1,'Ctrl+V'!$K776:$L777,0)</f>
        <v>0</v>
      </c>
      <c r="L859">
        <f>IF('Ctrl+V'!P776=1,'Ctrl+V'!$L776:$L777,0)</f>
        <v>0</v>
      </c>
      <c r="M859">
        <f>IF('Ctrl+V'!P776=1,'Ctrl+V'!$M776:$M777,0)</f>
        <v>0</v>
      </c>
      <c r="N859">
        <f>IF('Ctrl+V'!P776=1,'Ctrl+V'!$N776:$N777,0)</f>
        <v>0</v>
      </c>
      <c r="O859">
        <f t="shared" si="33"/>
        <v>0</v>
      </c>
      <c r="P859" t="str">
        <f t="shared" si="34"/>
        <v/>
      </c>
      <c r="Q859" t="str">
        <f>IF(P859="","",MAX(Q$1:Q858)+1)</f>
        <v/>
      </c>
    </row>
    <row r="860" spans="1:17" x14ac:dyDescent="0.25">
      <c r="A860">
        <f>IF('Ctrl+V'!P777=1,'Ctrl+V'!$A777:$L778,0)</f>
        <v>0</v>
      </c>
      <c r="B860" t="e">
        <f>VLOOKUP('Ctrl+V'!B777,DATA!$A$1:$B$600,2,0)</f>
        <v>#N/A</v>
      </c>
      <c r="C860">
        <f>IF('Ctrl+V'!P777=1,'Ctrl+V'!C$2:L778,0)</f>
        <v>0</v>
      </c>
      <c r="D860" t="e">
        <f>VLOOKUP('Ctrl+V'!D777,DATA!$D$1:$E$600,2,0)</f>
        <v>#N/A</v>
      </c>
      <c r="E860" s="9">
        <f>IF('Ctrl+V'!P777=1,'Ctrl+V'!$E777:$L778,0)</f>
        <v>0</v>
      </c>
      <c r="F860" s="9">
        <f>IF('Ctrl+V'!P777=1,'Ctrl+V'!$F777:$L778,0)</f>
        <v>0</v>
      </c>
      <c r="G860">
        <f>IF('Ctrl+V'!P777=1,'Ctrl+V'!$G777:$L778,0)</f>
        <v>0</v>
      </c>
      <c r="H860">
        <f>IF('Ctrl+V'!P777=1,'Ctrl+V'!$H777:$L778,0)</f>
        <v>0</v>
      </c>
      <c r="I860" t="e">
        <f>VLOOKUP('Ctrl+V'!I777,DATA!$G$1:$H$601,2,0)</f>
        <v>#N/A</v>
      </c>
      <c r="J860" s="9">
        <f>IF('Ctrl+V'!P777=1,'Ctrl+V'!$J777:$L778,0)</f>
        <v>0</v>
      </c>
      <c r="K860" s="9">
        <f>IF('Ctrl+V'!P777=1,'Ctrl+V'!$K777:$L778,0)</f>
        <v>0</v>
      </c>
      <c r="L860">
        <f>IF('Ctrl+V'!P777=1,'Ctrl+V'!$L777:$L778,0)</f>
        <v>0</v>
      </c>
      <c r="M860">
        <f>IF('Ctrl+V'!P777=1,'Ctrl+V'!$M777:$M778,0)</f>
        <v>0</v>
      </c>
      <c r="N860">
        <f>IF('Ctrl+V'!P777=1,'Ctrl+V'!$N777:$N778,0)</f>
        <v>0</v>
      </c>
      <c r="O860">
        <f t="shared" si="33"/>
        <v>0</v>
      </c>
      <c r="P860" t="str">
        <f t="shared" si="34"/>
        <v/>
      </c>
      <c r="Q860" t="str">
        <f>IF(P860="","",MAX(Q$1:Q859)+1)</f>
        <v/>
      </c>
    </row>
    <row r="861" spans="1:17" x14ac:dyDescent="0.25">
      <c r="A861">
        <f>IF('Ctrl+V'!P778=1,'Ctrl+V'!$A778:$L779,0)</f>
        <v>0</v>
      </c>
      <c r="B861" t="e">
        <f>VLOOKUP('Ctrl+V'!B778,DATA!$A$1:$B$600,2,0)</f>
        <v>#N/A</v>
      </c>
      <c r="C861">
        <f>IF('Ctrl+V'!P778=1,'Ctrl+V'!C$2:L779,0)</f>
        <v>0</v>
      </c>
      <c r="D861" t="e">
        <f>VLOOKUP('Ctrl+V'!D778,DATA!$D$1:$E$600,2,0)</f>
        <v>#N/A</v>
      </c>
      <c r="E861" s="9">
        <f>IF('Ctrl+V'!P778=1,'Ctrl+V'!$E778:$L779,0)</f>
        <v>0</v>
      </c>
      <c r="F861" s="9">
        <f>IF('Ctrl+V'!P778=1,'Ctrl+V'!$F778:$L779,0)</f>
        <v>0</v>
      </c>
      <c r="G861">
        <f>IF('Ctrl+V'!P778=1,'Ctrl+V'!$G778:$L779,0)</f>
        <v>0</v>
      </c>
      <c r="H861">
        <f>IF('Ctrl+V'!P778=1,'Ctrl+V'!$H778:$L779,0)</f>
        <v>0</v>
      </c>
      <c r="I861" t="e">
        <f>VLOOKUP('Ctrl+V'!I778,DATA!$G$1:$H$601,2,0)</f>
        <v>#N/A</v>
      </c>
      <c r="J861" s="9">
        <f>IF('Ctrl+V'!P778=1,'Ctrl+V'!$J778:$L779,0)</f>
        <v>0</v>
      </c>
      <c r="K861" s="9">
        <f>IF('Ctrl+V'!P778=1,'Ctrl+V'!$K778:$L779,0)</f>
        <v>0</v>
      </c>
      <c r="L861">
        <f>IF('Ctrl+V'!P778=1,'Ctrl+V'!$L778:$L779,0)</f>
        <v>0</v>
      </c>
      <c r="M861">
        <f>IF('Ctrl+V'!P778=1,'Ctrl+V'!$M778:$M779,0)</f>
        <v>0</v>
      </c>
      <c r="N861">
        <f>IF('Ctrl+V'!P778=1,'Ctrl+V'!$N778:$N779,0)</f>
        <v>0</v>
      </c>
      <c r="O861">
        <f t="shared" si="33"/>
        <v>0</v>
      </c>
      <c r="P861" t="str">
        <f t="shared" si="34"/>
        <v/>
      </c>
      <c r="Q861" t="str">
        <f>IF(P861="","",MAX(Q$1:Q860)+1)</f>
        <v/>
      </c>
    </row>
    <row r="862" spans="1:17" x14ac:dyDescent="0.25">
      <c r="A862">
        <f>IF('Ctrl+V'!P779=1,'Ctrl+V'!$A779:$L780,0)</f>
        <v>0</v>
      </c>
      <c r="B862" t="e">
        <f>VLOOKUP('Ctrl+V'!B779,DATA!$A$1:$B$600,2,0)</f>
        <v>#N/A</v>
      </c>
      <c r="C862">
        <f>IF('Ctrl+V'!P779=1,'Ctrl+V'!C$2:L780,0)</f>
        <v>0</v>
      </c>
      <c r="D862" t="e">
        <f>VLOOKUP('Ctrl+V'!D779,DATA!$D$1:$E$600,2,0)</f>
        <v>#N/A</v>
      </c>
      <c r="E862" s="9">
        <f>IF('Ctrl+V'!P779=1,'Ctrl+V'!$E779:$L780,0)</f>
        <v>0</v>
      </c>
      <c r="F862" s="9">
        <f>IF('Ctrl+V'!P779=1,'Ctrl+V'!$F779:$L780,0)</f>
        <v>0</v>
      </c>
      <c r="G862">
        <f>IF('Ctrl+V'!P779=1,'Ctrl+V'!$G779:$L780,0)</f>
        <v>0</v>
      </c>
      <c r="H862">
        <f>IF('Ctrl+V'!P779=1,'Ctrl+V'!$H779:$L780,0)</f>
        <v>0</v>
      </c>
      <c r="I862" t="e">
        <f>VLOOKUP('Ctrl+V'!I779,DATA!$G$1:$H$601,2,0)</f>
        <v>#N/A</v>
      </c>
      <c r="J862" s="9">
        <f>IF('Ctrl+V'!P779=1,'Ctrl+V'!$J779:$L780,0)</f>
        <v>0</v>
      </c>
      <c r="K862" s="9">
        <f>IF('Ctrl+V'!P779=1,'Ctrl+V'!$K779:$L780,0)</f>
        <v>0</v>
      </c>
      <c r="L862">
        <f>IF('Ctrl+V'!P779=1,'Ctrl+V'!$L779:$L780,0)</f>
        <v>0</v>
      </c>
      <c r="M862">
        <f>IF('Ctrl+V'!P779=1,'Ctrl+V'!$M779:$M780,0)</f>
        <v>0</v>
      </c>
      <c r="N862">
        <f>IF('Ctrl+V'!P779=1,'Ctrl+V'!$N779:$N780,0)</f>
        <v>0</v>
      </c>
      <c r="O862">
        <f t="shared" si="33"/>
        <v>0</v>
      </c>
      <c r="P862" t="str">
        <f t="shared" si="34"/>
        <v/>
      </c>
      <c r="Q862" t="str">
        <f>IF(P862="","",MAX(Q$1:Q861)+1)</f>
        <v/>
      </c>
    </row>
    <row r="863" spans="1:17" x14ac:dyDescent="0.25">
      <c r="A863">
        <f>IF('Ctrl+V'!P780=1,'Ctrl+V'!$A780:$L781,0)</f>
        <v>0</v>
      </c>
      <c r="B863" t="e">
        <f>VLOOKUP('Ctrl+V'!B780,DATA!$A$1:$B$600,2,0)</f>
        <v>#N/A</v>
      </c>
      <c r="C863">
        <f>IF('Ctrl+V'!P780=1,'Ctrl+V'!C$2:L781,0)</f>
        <v>0</v>
      </c>
      <c r="D863" t="e">
        <f>VLOOKUP('Ctrl+V'!D780,DATA!$D$1:$E$600,2,0)</f>
        <v>#N/A</v>
      </c>
      <c r="E863" s="9">
        <f>IF('Ctrl+V'!P780=1,'Ctrl+V'!$E780:$L781,0)</f>
        <v>0</v>
      </c>
      <c r="F863" s="9">
        <f>IF('Ctrl+V'!P780=1,'Ctrl+V'!$F780:$L781,0)</f>
        <v>0</v>
      </c>
      <c r="G863">
        <f>IF('Ctrl+V'!P780=1,'Ctrl+V'!$G780:$L781,0)</f>
        <v>0</v>
      </c>
      <c r="H863">
        <f>IF('Ctrl+V'!P780=1,'Ctrl+V'!$H780:$L781,0)</f>
        <v>0</v>
      </c>
      <c r="I863" t="e">
        <f>VLOOKUP('Ctrl+V'!I780,DATA!$G$1:$H$601,2,0)</f>
        <v>#N/A</v>
      </c>
      <c r="J863" s="9">
        <f>IF('Ctrl+V'!P780=1,'Ctrl+V'!$J780:$L781,0)</f>
        <v>0</v>
      </c>
      <c r="K863" s="9">
        <f>IF('Ctrl+V'!P780=1,'Ctrl+V'!$K780:$L781,0)</f>
        <v>0</v>
      </c>
      <c r="L863">
        <f>IF('Ctrl+V'!P780=1,'Ctrl+V'!$L780:$L781,0)</f>
        <v>0</v>
      </c>
      <c r="M863">
        <f>IF('Ctrl+V'!P780=1,'Ctrl+V'!$M780:$M781,0)</f>
        <v>0</v>
      </c>
      <c r="N863">
        <f>IF('Ctrl+V'!P780=1,'Ctrl+V'!$N780:$N781,0)</f>
        <v>0</v>
      </c>
      <c r="O863">
        <f t="shared" si="33"/>
        <v>0</v>
      </c>
      <c r="P863" t="str">
        <f t="shared" si="34"/>
        <v/>
      </c>
      <c r="Q863" t="str">
        <f>IF(P863="","",MAX(Q$1:Q862)+1)</f>
        <v/>
      </c>
    </row>
    <row r="864" spans="1:17" x14ac:dyDescent="0.25">
      <c r="A864">
        <f>IF('Ctrl+V'!P781=1,'Ctrl+V'!$A781:$L782,0)</f>
        <v>0</v>
      </c>
      <c r="B864" t="e">
        <f>VLOOKUP('Ctrl+V'!B781,DATA!$A$1:$B$600,2,0)</f>
        <v>#N/A</v>
      </c>
      <c r="C864">
        <f>IF('Ctrl+V'!P781=1,'Ctrl+V'!C$2:L782,0)</f>
        <v>0</v>
      </c>
      <c r="D864" t="e">
        <f>VLOOKUP('Ctrl+V'!D781,DATA!$D$1:$E$600,2,0)</f>
        <v>#N/A</v>
      </c>
      <c r="E864" s="9">
        <f>IF('Ctrl+V'!P781=1,'Ctrl+V'!$E781:$L782,0)</f>
        <v>0</v>
      </c>
      <c r="F864" s="9">
        <f>IF('Ctrl+V'!P781=1,'Ctrl+V'!$F781:$L782,0)</f>
        <v>0</v>
      </c>
      <c r="G864">
        <f>IF('Ctrl+V'!P781=1,'Ctrl+V'!$G781:$L782,0)</f>
        <v>0</v>
      </c>
      <c r="H864">
        <f>IF('Ctrl+V'!P781=1,'Ctrl+V'!$H781:$L782,0)</f>
        <v>0</v>
      </c>
      <c r="I864" t="e">
        <f>VLOOKUP('Ctrl+V'!I781,DATA!$G$1:$H$601,2,0)</f>
        <v>#N/A</v>
      </c>
      <c r="J864" s="9">
        <f>IF('Ctrl+V'!P781=1,'Ctrl+V'!$J781:$L782,0)</f>
        <v>0</v>
      </c>
      <c r="K864" s="9">
        <f>IF('Ctrl+V'!P781=1,'Ctrl+V'!$K781:$L782,0)</f>
        <v>0</v>
      </c>
      <c r="L864">
        <f>IF('Ctrl+V'!P781=1,'Ctrl+V'!$L781:$L782,0)</f>
        <v>0</v>
      </c>
      <c r="M864">
        <f>IF('Ctrl+V'!P781=1,'Ctrl+V'!$M781:$M782,0)</f>
        <v>0</v>
      </c>
      <c r="N864">
        <f>IF('Ctrl+V'!P781=1,'Ctrl+V'!$N781:$N782,0)</f>
        <v>0</v>
      </c>
      <c r="O864">
        <f t="shared" si="33"/>
        <v>0</v>
      </c>
      <c r="P864" t="str">
        <f t="shared" si="34"/>
        <v/>
      </c>
      <c r="Q864" t="str">
        <f>IF(P864="","",MAX(Q$1:Q863)+1)</f>
        <v/>
      </c>
    </row>
    <row r="865" spans="1:17" x14ac:dyDescent="0.25">
      <c r="A865">
        <f>IF('Ctrl+V'!P782=1,'Ctrl+V'!$A782:$L783,0)</f>
        <v>0</v>
      </c>
      <c r="B865" t="e">
        <f>VLOOKUP('Ctrl+V'!B782,DATA!$A$1:$B$600,2,0)</f>
        <v>#N/A</v>
      </c>
      <c r="C865">
        <f>IF('Ctrl+V'!P782=1,'Ctrl+V'!C$2:L783,0)</f>
        <v>0</v>
      </c>
      <c r="D865" t="e">
        <f>VLOOKUP('Ctrl+V'!D782,DATA!$D$1:$E$600,2,0)</f>
        <v>#N/A</v>
      </c>
      <c r="E865" s="9">
        <f>IF('Ctrl+V'!P782=1,'Ctrl+V'!$E782:$L783,0)</f>
        <v>0</v>
      </c>
      <c r="F865" s="9">
        <f>IF('Ctrl+V'!P782=1,'Ctrl+V'!$F782:$L783,0)</f>
        <v>0</v>
      </c>
      <c r="G865">
        <f>IF('Ctrl+V'!P782=1,'Ctrl+V'!$G782:$L783,0)</f>
        <v>0</v>
      </c>
      <c r="H865">
        <f>IF('Ctrl+V'!P782=1,'Ctrl+V'!$H782:$L783,0)</f>
        <v>0</v>
      </c>
      <c r="I865" t="e">
        <f>VLOOKUP('Ctrl+V'!I782,DATA!$G$1:$H$601,2,0)</f>
        <v>#N/A</v>
      </c>
      <c r="J865" s="9">
        <f>IF('Ctrl+V'!P782=1,'Ctrl+V'!$J782:$L783,0)</f>
        <v>0</v>
      </c>
      <c r="K865" s="9">
        <f>IF('Ctrl+V'!P782=1,'Ctrl+V'!$K782:$L783,0)</f>
        <v>0</v>
      </c>
      <c r="L865">
        <f>IF('Ctrl+V'!P782=1,'Ctrl+V'!$L782:$L783,0)</f>
        <v>0</v>
      </c>
      <c r="M865">
        <f>IF('Ctrl+V'!P782=1,'Ctrl+V'!$M782:$M783,0)</f>
        <v>0</v>
      </c>
      <c r="N865">
        <f>IF('Ctrl+V'!P782=1,'Ctrl+V'!$N782:$N783,0)</f>
        <v>0</v>
      </c>
      <c r="O865">
        <f t="shared" si="33"/>
        <v>0</v>
      </c>
      <c r="P865" t="str">
        <f t="shared" si="34"/>
        <v/>
      </c>
      <c r="Q865" t="str">
        <f>IF(P865="","",MAX(Q$1:Q864)+1)</f>
        <v/>
      </c>
    </row>
    <row r="866" spans="1:17" x14ac:dyDescent="0.25">
      <c r="A866">
        <f>IF('Ctrl+V'!P783=1,'Ctrl+V'!$A783:$L784,0)</f>
        <v>0</v>
      </c>
      <c r="B866" t="e">
        <f>VLOOKUP('Ctrl+V'!B783,DATA!$A$1:$B$600,2,0)</f>
        <v>#N/A</v>
      </c>
      <c r="C866">
        <f>IF('Ctrl+V'!P783=1,'Ctrl+V'!C$2:L784,0)</f>
        <v>0</v>
      </c>
      <c r="D866" t="e">
        <f>VLOOKUP('Ctrl+V'!D783,DATA!$D$1:$E$600,2,0)</f>
        <v>#N/A</v>
      </c>
      <c r="E866" s="9">
        <f>IF('Ctrl+V'!P783=1,'Ctrl+V'!$E783:$L784,0)</f>
        <v>0</v>
      </c>
      <c r="F866" s="9">
        <f>IF('Ctrl+V'!P783=1,'Ctrl+V'!$F783:$L784,0)</f>
        <v>0</v>
      </c>
      <c r="G866">
        <f>IF('Ctrl+V'!P783=1,'Ctrl+V'!$G783:$L784,0)</f>
        <v>0</v>
      </c>
      <c r="H866">
        <f>IF('Ctrl+V'!P783=1,'Ctrl+V'!$H783:$L784,0)</f>
        <v>0</v>
      </c>
      <c r="I866" t="e">
        <f>VLOOKUP('Ctrl+V'!I783,DATA!$G$1:$H$601,2,0)</f>
        <v>#N/A</v>
      </c>
      <c r="J866" s="9">
        <f>IF('Ctrl+V'!P783=1,'Ctrl+V'!$J783:$L784,0)</f>
        <v>0</v>
      </c>
      <c r="K866" s="9">
        <f>IF('Ctrl+V'!P783=1,'Ctrl+V'!$K783:$L784,0)</f>
        <v>0</v>
      </c>
      <c r="L866">
        <f>IF('Ctrl+V'!P783=1,'Ctrl+V'!$L783:$L784,0)</f>
        <v>0</v>
      </c>
      <c r="M866">
        <f>IF('Ctrl+V'!P783=1,'Ctrl+V'!$M783:$M784,0)</f>
        <v>0</v>
      </c>
      <c r="N866">
        <f>IF('Ctrl+V'!P783=1,'Ctrl+V'!$N783:$N784,0)</f>
        <v>0</v>
      </c>
      <c r="O866">
        <f t="shared" si="33"/>
        <v>0</v>
      </c>
      <c r="P866" t="str">
        <f t="shared" si="34"/>
        <v/>
      </c>
      <c r="Q866" t="str">
        <f>IF(P866="","",MAX(Q$1:Q865)+1)</f>
        <v/>
      </c>
    </row>
    <row r="867" spans="1:17" x14ac:dyDescent="0.25">
      <c r="A867">
        <f>IF('Ctrl+V'!P784=1,'Ctrl+V'!$A784:$L785,0)</f>
        <v>0</v>
      </c>
      <c r="B867" t="e">
        <f>VLOOKUP('Ctrl+V'!B784,DATA!$A$1:$B$600,2,0)</f>
        <v>#N/A</v>
      </c>
      <c r="C867">
        <f>IF('Ctrl+V'!P784=1,'Ctrl+V'!C$2:L785,0)</f>
        <v>0</v>
      </c>
      <c r="D867" t="e">
        <f>VLOOKUP('Ctrl+V'!D784,DATA!$D$1:$E$600,2,0)</f>
        <v>#N/A</v>
      </c>
      <c r="E867" s="9">
        <f>IF('Ctrl+V'!P784=1,'Ctrl+V'!$E784:$L785,0)</f>
        <v>0</v>
      </c>
      <c r="F867" s="9">
        <f>IF('Ctrl+V'!P784=1,'Ctrl+V'!$F784:$L785,0)</f>
        <v>0</v>
      </c>
      <c r="G867">
        <f>IF('Ctrl+V'!P784=1,'Ctrl+V'!$G784:$L785,0)</f>
        <v>0</v>
      </c>
      <c r="H867">
        <f>IF('Ctrl+V'!P784=1,'Ctrl+V'!$H784:$L785,0)</f>
        <v>0</v>
      </c>
      <c r="I867" t="e">
        <f>VLOOKUP('Ctrl+V'!I784,DATA!$G$1:$H$601,2,0)</f>
        <v>#N/A</v>
      </c>
      <c r="J867" s="9">
        <f>IF('Ctrl+V'!P784=1,'Ctrl+V'!$J784:$L785,0)</f>
        <v>0</v>
      </c>
      <c r="K867" s="9">
        <f>IF('Ctrl+V'!P784=1,'Ctrl+V'!$K784:$L785,0)</f>
        <v>0</v>
      </c>
      <c r="L867">
        <f>IF('Ctrl+V'!P784=1,'Ctrl+V'!$L784:$L785,0)</f>
        <v>0</v>
      </c>
      <c r="M867">
        <f>IF('Ctrl+V'!P784=1,'Ctrl+V'!$M784:$M785,0)</f>
        <v>0</v>
      </c>
      <c r="N867">
        <f>IF('Ctrl+V'!P784=1,'Ctrl+V'!$N784:$N785,0)</f>
        <v>0</v>
      </c>
      <c r="O867">
        <f t="shared" si="33"/>
        <v>0</v>
      </c>
      <c r="P867" t="str">
        <f t="shared" si="34"/>
        <v/>
      </c>
      <c r="Q867" t="str">
        <f>IF(P867="","",MAX(Q$1:Q866)+1)</f>
        <v/>
      </c>
    </row>
    <row r="868" spans="1:17" x14ac:dyDescent="0.25">
      <c r="A868">
        <f>IF('Ctrl+V'!P785=1,'Ctrl+V'!$A785:$L786,0)</f>
        <v>0</v>
      </c>
      <c r="B868" t="e">
        <f>VLOOKUP('Ctrl+V'!B785,DATA!$A$1:$B$600,2,0)</f>
        <v>#N/A</v>
      </c>
      <c r="C868">
        <f>IF('Ctrl+V'!P785=1,'Ctrl+V'!C$2:L786,0)</f>
        <v>0</v>
      </c>
      <c r="D868" t="e">
        <f>VLOOKUP('Ctrl+V'!D785,DATA!$D$1:$E$600,2,0)</f>
        <v>#N/A</v>
      </c>
      <c r="E868" s="9">
        <f>IF('Ctrl+V'!P785=1,'Ctrl+V'!$E785:$L786,0)</f>
        <v>0</v>
      </c>
      <c r="F868" s="9">
        <f>IF('Ctrl+V'!P785=1,'Ctrl+V'!$F785:$L786,0)</f>
        <v>0</v>
      </c>
      <c r="G868">
        <f>IF('Ctrl+V'!P785=1,'Ctrl+V'!$G785:$L786,0)</f>
        <v>0</v>
      </c>
      <c r="H868">
        <f>IF('Ctrl+V'!P785=1,'Ctrl+V'!$H785:$L786,0)</f>
        <v>0</v>
      </c>
      <c r="I868" t="e">
        <f>VLOOKUP('Ctrl+V'!I785,DATA!$G$1:$H$601,2,0)</f>
        <v>#N/A</v>
      </c>
      <c r="J868" s="9">
        <f>IF('Ctrl+V'!P785=1,'Ctrl+V'!$J785:$L786,0)</f>
        <v>0</v>
      </c>
      <c r="K868" s="9">
        <f>IF('Ctrl+V'!P785=1,'Ctrl+V'!$K785:$L786,0)</f>
        <v>0</v>
      </c>
      <c r="L868">
        <f>IF('Ctrl+V'!P785=1,'Ctrl+V'!$L785:$L786,0)</f>
        <v>0</v>
      </c>
      <c r="M868">
        <f>IF('Ctrl+V'!P785=1,'Ctrl+V'!$M785:$M786,0)</f>
        <v>0</v>
      </c>
      <c r="N868">
        <f>IF('Ctrl+V'!P785=1,'Ctrl+V'!$N785:$N786,0)</f>
        <v>0</v>
      </c>
      <c r="O868">
        <f t="shared" si="33"/>
        <v>0</v>
      </c>
      <c r="P868" t="str">
        <f t="shared" si="34"/>
        <v/>
      </c>
      <c r="Q868" t="str">
        <f>IF(P868="","",MAX(Q$1:Q867)+1)</f>
        <v/>
      </c>
    </row>
    <row r="869" spans="1:17" x14ac:dyDescent="0.25">
      <c r="A869">
        <f>IF('Ctrl+V'!P786=1,'Ctrl+V'!$A786:$L787,0)</f>
        <v>0</v>
      </c>
      <c r="B869" t="e">
        <f>VLOOKUP('Ctrl+V'!B786,DATA!$A$1:$B$600,2,0)</f>
        <v>#N/A</v>
      </c>
      <c r="C869">
        <f>IF('Ctrl+V'!P786=1,'Ctrl+V'!C$2:L787,0)</f>
        <v>0</v>
      </c>
      <c r="D869" t="e">
        <f>VLOOKUP('Ctrl+V'!D786,DATA!$D$1:$E$600,2,0)</f>
        <v>#N/A</v>
      </c>
      <c r="E869" s="9">
        <f>IF('Ctrl+V'!P786=1,'Ctrl+V'!$E786:$L787,0)</f>
        <v>0</v>
      </c>
      <c r="F869" s="9">
        <f>IF('Ctrl+V'!P786=1,'Ctrl+V'!$F786:$L787,0)</f>
        <v>0</v>
      </c>
      <c r="G869">
        <f>IF('Ctrl+V'!P786=1,'Ctrl+V'!$G786:$L787,0)</f>
        <v>0</v>
      </c>
      <c r="H869">
        <f>IF('Ctrl+V'!P786=1,'Ctrl+V'!$H786:$L787,0)</f>
        <v>0</v>
      </c>
      <c r="I869" t="e">
        <f>VLOOKUP('Ctrl+V'!I786,DATA!$G$1:$H$601,2,0)</f>
        <v>#N/A</v>
      </c>
      <c r="J869" s="9">
        <f>IF('Ctrl+V'!P786=1,'Ctrl+V'!$J786:$L787,0)</f>
        <v>0</v>
      </c>
      <c r="K869" s="9">
        <f>IF('Ctrl+V'!P786=1,'Ctrl+V'!$K786:$L787,0)</f>
        <v>0</v>
      </c>
      <c r="L869">
        <f>IF('Ctrl+V'!P786=1,'Ctrl+V'!$L786:$L787,0)</f>
        <v>0</v>
      </c>
      <c r="M869">
        <f>IF('Ctrl+V'!P786=1,'Ctrl+V'!$M786:$M787,0)</f>
        <v>0</v>
      </c>
      <c r="N869">
        <f>IF('Ctrl+V'!P786=1,'Ctrl+V'!$N786:$N787,0)</f>
        <v>0</v>
      </c>
      <c r="O869">
        <f t="shared" si="33"/>
        <v>0</v>
      </c>
      <c r="P869" t="str">
        <f t="shared" si="34"/>
        <v/>
      </c>
      <c r="Q869" t="str">
        <f>IF(P869="","",MAX(Q$1:Q868)+1)</f>
        <v/>
      </c>
    </row>
    <row r="870" spans="1:17" x14ac:dyDescent="0.25">
      <c r="A870">
        <f>IF('Ctrl+V'!P787=1,'Ctrl+V'!$A787:$L788,0)</f>
        <v>0</v>
      </c>
      <c r="B870" t="e">
        <f>VLOOKUP('Ctrl+V'!B787,DATA!$A$1:$B$600,2,0)</f>
        <v>#N/A</v>
      </c>
      <c r="C870">
        <f>IF('Ctrl+V'!P787=1,'Ctrl+V'!C$2:L788,0)</f>
        <v>0</v>
      </c>
      <c r="D870" t="e">
        <f>VLOOKUP('Ctrl+V'!D787,DATA!$D$1:$E$600,2,0)</f>
        <v>#N/A</v>
      </c>
      <c r="E870" s="9">
        <f>IF('Ctrl+V'!P787=1,'Ctrl+V'!$E787:$L788,0)</f>
        <v>0</v>
      </c>
      <c r="F870" s="9">
        <f>IF('Ctrl+V'!P787=1,'Ctrl+V'!$F787:$L788,0)</f>
        <v>0</v>
      </c>
      <c r="G870">
        <f>IF('Ctrl+V'!P787=1,'Ctrl+V'!$G787:$L788,0)</f>
        <v>0</v>
      </c>
      <c r="H870">
        <f>IF('Ctrl+V'!P787=1,'Ctrl+V'!$H787:$L788,0)</f>
        <v>0</v>
      </c>
      <c r="I870" t="e">
        <f>VLOOKUP('Ctrl+V'!I787,DATA!$G$1:$H$601,2,0)</f>
        <v>#N/A</v>
      </c>
      <c r="J870" s="9">
        <f>IF('Ctrl+V'!P787=1,'Ctrl+V'!$J787:$L788,0)</f>
        <v>0</v>
      </c>
      <c r="K870" s="9">
        <f>IF('Ctrl+V'!P787=1,'Ctrl+V'!$K787:$L788,0)</f>
        <v>0</v>
      </c>
      <c r="L870">
        <f>IF('Ctrl+V'!P787=1,'Ctrl+V'!$L787:$L788,0)</f>
        <v>0</v>
      </c>
      <c r="M870">
        <f>IF('Ctrl+V'!P787=1,'Ctrl+V'!$M787:$M788,0)</f>
        <v>0</v>
      </c>
      <c r="N870">
        <f>IF('Ctrl+V'!P787=1,'Ctrl+V'!$N787:$N788,0)</f>
        <v>0</v>
      </c>
      <c r="O870">
        <f t="shared" si="33"/>
        <v>0</v>
      </c>
      <c r="P870" t="str">
        <f t="shared" si="34"/>
        <v/>
      </c>
      <c r="Q870" t="str">
        <f>IF(P870="","",MAX(Q$1:Q869)+1)</f>
        <v/>
      </c>
    </row>
    <row r="871" spans="1:17" x14ac:dyDescent="0.25">
      <c r="A871">
        <f>IF('Ctrl+V'!P788=1,'Ctrl+V'!$A788:$L789,0)</f>
        <v>0</v>
      </c>
      <c r="B871" t="e">
        <f>VLOOKUP('Ctrl+V'!B788,DATA!$A$1:$B$600,2,0)</f>
        <v>#N/A</v>
      </c>
      <c r="C871">
        <f>IF('Ctrl+V'!P788=1,'Ctrl+V'!C$2:L789,0)</f>
        <v>0</v>
      </c>
      <c r="D871" t="e">
        <f>VLOOKUP('Ctrl+V'!D788,DATA!$D$1:$E$600,2,0)</f>
        <v>#N/A</v>
      </c>
      <c r="E871" s="9">
        <f>IF('Ctrl+V'!P788=1,'Ctrl+V'!$E788:$L789,0)</f>
        <v>0</v>
      </c>
      <c r="F871" s="9">
        <f>IF('Ctrl+V'!P788=1,'Ctrl+V'!$F788:$L789,0)</f>
        <v>0</v>
      </c>
      <c r="G871">
        <f>IF('Ctrl+V'!P788=1,'Ctrl+V'!$G788:$L789,0)</f>
        <v>0</v>
      </c>
      <c r="H871">
        <f>IF('Ctrl+V'!P788=1,'Ctrl+V'!$H788:$L789,0)</f>
        <v>0</v>
      </c>
      <c r="I871" t="e">
        <f>VLOOKUP('Ctrl+V'!I788,DATA!$G$1:$H$601,2,0)</f>
        <v>#N/A</v>
      </c>
      <c r="J871" s="9">
        <f>IF('Ctrl+V'!P788=1,'Ctrl+V'!$J788:$L789,0)</f>
        <v>0</v>
      </c>
      <c r="K871" s="9">
        <f>IF('Ctrl+V'!P788=1,'Ctrl+V'!$K788:$L789,0)</f>
        <v>0</v>
      </c>
      <c r="L871">
        <f>IF('Ctrl+V'!P788=1,'Ctrl+V'!$L788:$L789,0)</f>
        <v>0</v>
      </c>
      <c r="M871">
        <f>IF('Ctrl+V'!P788=1,'Ctrl+V'!$M788:$M789,0)</f>
        <v>0</v>
      </c>
      <c r="N871">
        <f>IF('Ctrl+V'!P788=1,'Ctrl+V'!$N788:$N789,0)</f>
        <v>0</v>
      </c>
      <c r="O871">
        <f t="shared" si="33"/>
        <v>0</v>
      </c>
      <c r="P871" t="str">
        <f t="shared" si="34"/>
        <v/>
      </c>
      <c r="Q871" t="str">
        <f>IF(P871="","",MAX(Q$1:Q870)+1)</f>
        <v/>
      </c>
    </row>
    <row r="872" spans="1:17" x14ac:dyDescent="0.25">
      <c r="A872">
        <f>IF('Ctrl+V'!P789=1,'Ctrl+V'!$A789:$L790,0)</f>
        <v>0</v>
      </c>
      <c r="B872" t="e">
        <f>VLOOKUP('Ctrl+V'!B789,DATA!$A$1:$B$600,2,0)</f>
        <v>#N/A</v>
      </c>
      <c r="C872">
        <f>IF('Ctrl+V'!P789=1,'Ctrl+V'!C$2:L790,0)</f>
        <v>0</v>
      </c>
      <c r="D872" t="e">
        <f>VLOOKUP('Ctrl+V'!D789,DATA!$D$1:$E$600,2,0)</f>
        <v>#N/A</v>
      </c>
      <c r="E872" s="9">
        <f>IF('Ctrl+V'!P789=1,'Ctrl+V'!$E789:$L790,0)</f>
        <v>0</v>
      </c>
      <c r="F872" s="9">
        <f>IF('Ctrl+V'!P789=1,'Ctrl+V'!$F789:$L790,0)</f>
        <v>0</v>
      </c>
      <c r="G872">
        <f>IF('Ctrl+V'!P789=1,'Ctrl+V'!$G789:$L790,0)</f>
        <v>0</v>
      </c>
      <c r="H872">
        <f>IF('Ctrl+V'!P789=1,'Ctrl+V'!$H789:$L790,0)</f>
        <v>0</v>
      </c>
      <c r="I872" t="e">
        <f>VLOOKUP('Ctrl+V'!I789,DATA!$G$1:$H$601,2,0)</f>
        <v>#N/A</v>
      </c>
      <c r="J872" s="9">
        <f>IF('Ctrl+V'!P789=1,'Ctrl+V'!$J789:$L790,0)</f>
        <v>0</v>
      </c>
      <c r="K872" s="9">
        <f>IF('Ctrl+V'!P789=1,'Ctrl+V'!$K789:$L790,0)</f>
        <v>0</v>
      </c>
      <c r="L872">
        <f>IF('Ctrl+V'!P789=1,'Ctrl+V'!$L789:$L790,0)</f>
        <v>0</v>
      </c>
      <c r="M872">
        <f>IF('Ctrl+V'!P789=1,'Ctrl+V'!$M789:$M790,0)</f>
        <v>0</v>
      </c>
      <c r="N872">
        <f>IF('Ctrl+V'!P789=1,'Ctrl+V'!$N789:$N790,0)</f>
        <v>0</v>
      </c>
      <c r="O872">
        <f t="shared" si="33"/>
        <v>0</v>
      </c>
      <c r="P872" t="str">
        <f t="shared" si="34"/>
        <v/>
      </c>
      <c r="Q872" t="str">
        <f>IF(P872="","",MAX(Q$1:Q871)+1)</f>
        <v/>
      </c>
    </row>
    <row r="873" spans="1:17" x14ac:dyDescent="0.25">
      <c r="A873">
        <f>IF('Ctrl+V'!P790=1,'Ctrl+V'!$A790:$L791,0)</f>
        <v>0</v>
      </c>
      <c r="B873" t="e">
        <f>VLOOKUP('Ctrl+V'!B790,DATA!$A$1:$B$600,2,0)</f>
        <v>#N/A</v>
      </c>
      <c r="C873">
        <f>IF('Ctrl+V'!P790=1,'Ctrl+V'!C$2:L791,0)</f>
        <v>0</v>
      </c>
      <c r="D873" t="e">
        <f>VLOOKUP('Ctrl+V'!D790,DATA!$D$1:$E$600,2,0)</f>
        <v>#N/A</v>
      </c>
      <c r="E873" s="9">
        <f>IF('Ctrl+V'!P790=1,'Ctrl+V'!$E790:$L791,0)</f>
        <v>0</v>
      </c>
      <c r="F873" s="9">
        <f>IF('Ctrl+V'!P790=1,'Ctrl+V'!$F790:$L791,0)</f>
        <v>0</v>
      </c>
      <c r="G873">
        <f>IF('Ctrl+V'!P790=1,'Ctrl+V'!$G790:$L791,0)</f>
        <v>0</v>
      </c>
      <c r="H873">
        <f>IF('Ctrl+V'!P790=1,'Ctrl+V'!$H790:$L791,0)</f>
        <v>0</v>
      </c>
      <c r="I873" t="e">
        <f>VLOOKUP('Ctrl+V'!I790,DATA!$G$1:$H$601,2,0)</f>
        <v>#N/A</v>
      </c>
      <c r="J873" s="9">
        <f>IF('Ctrl+V'!P790=1,'Ctrl+V'!$J790:$L791,0)</f>
        <v>0</v>
      </c>
      <c r="K873" s="9">
        <f>IF('Ctrl+V'!P790=1,'Ctrl+V'!$K790:$L791,0)</f>
        <v>0</v>
      </c>
      <c r="L873">
        <f>IF('Ctrl+V'!P790=1,'Ctrl+V'!$L790:$L791,0)</f>
        <v>0</v>
      </c>
      <c r="M873">
        <f>IF('Ctrl+V'!P790=1,'Ctrl+V'!$M790:$M791,0)</f>
        <v>0</v>
      </c>
      <c r="N873">
        <f>IF('Ctrl+V'!P790=1,'Ctrl+V'!$N790:$N791,0)</f>
        <v>0</v>
      </c>
      <c r="O873">
        <f t="shared" si="33"/>
        <v>0</v>
      </c>
      <c r="P873" t="str">
        <f t="shared" si="34"/>
        <v/>
      </c>
      <c r="Q873" t="str">
        <f>IF(P873="","",MAX(Q$1:Q872)+1)</f>
        <v/>
      </c>
    </row>
    <row r="874" spans="1:17" x14ac:dyDescent="0.25">
      <c r="A874">
        <f>IF('Ctrl+V'!P791=1,'Ctrl+V'!$A791:$L792,0)</f>
        <v>0</v>
      </c>
      <c r="B874" t="e">
        <f>VLOOKUP('Ctrl+V'!B791,DATA!$A$1:$B$600,2,0)</f>
        <v>#N/A</v>
      </c>
      <c r="C874">
        <f>IF('Ctrl+V'!P791=1,'Ctrl+V'!C$2:L792,0)</f>
        <v>0</v>
      </c>
      <c r="D874" t="e">
        <f>VLOOKUP('Ctrl+V'!D791,DATA!$D$1:$E$600,2,0)</f>
        <v>#N/A</v>
      </c>
      <c r="E874" s="9">
        <f>IF('Ctrl+V'!P791=1,'Ctrl+V'!$E791:$L792,0)</f>
        <v>0</v>
      </c>
      <c r="F874" s="9">
        <f>IF('Ctrl+V'!P791=1,'Ctrl+V'!$F791:$L792,0)</f>
        <v>0</v>
      </c>
      <c r="G874">
        <f>IF('Ctrl+V'!P791=1,'Ctrl+V'!$G791:$L792,0)</f>
        <v>0</v>
      </c>
      <c r="H874">
        <f>IF('Ctrl+V'!P791=1,'Ctrl+V'!$H791:$L792,0)</f>
        <v>0</v>
      </c>
      <c r="I874" t="e">
        <f>VLOOKUP('Ctrl+V'!I791,DATA!$G$1:$H$601,2,0)</f>
        <v>#N/A</v>
      </c>
      <c r="J874" s="9">
        <f>IF('Ctrl+V'!P791=1,'Ctrl+V'!$J791:$L792,0)</f>
        <v>0</v>
      </c>
      <c r="K874" s="9">
        <f>IF('Ctrl+V'!P791=1,'Ctrl+V'!$K791:$L792,0)</f>
        <v>0</v>
      </c>
      <c r="L874">
        <f>IF('Ctrl+V'!P791=1,'Ctrl+V'!$L791:$L792,0)</f>
        <v>0</v>
      </c>
      <c r="M874">
        <f>IF('Ctrl+V'!P791=1,'Ctrl+V'!$M791:$M792,0)</f>
        <v>0</v>
      </c>
      <c r="N874">
        <f>IF('Ctrl+V'!P791=1,'Ctrl+V'!$N791:$N792,0)</f>
        <v>0</v>
      </c>
      <c r="O874">
        <f t="shared" si="33"/>
        <v>0</v>
      </c>
      <c r="P874" t="str">
        <f t="shared" si="34"/>
        <v/>
      </c>
      <c r="Q874" t="str">
        <f>IF(P874="","",MAX(Q$1:Q873)+1)</f>
        <v/>
      </c>
    </row>
    <row r="875" spans="1:17" x14ac:dyDescent="0.25">
      <c r="A875">
        <f>IF('Ctrl+V'!P792=1,'Ctrl+V'!$A792:$L793,0)</f>
        <v>0</v>
      </c>
      <c r="B875" t="e">
        <f>VLOOKUP('Ctrl+V'!B792,DATA!$A$1:$B$600,2,0)</f>
        <v>#N/A</v>
      </c>
      <c r="C875">
        <f>IF('Ctrl+V'!P792=1,'Ctrl+V'!C$2:L793,0)</f>
        <v>0</v>
      </c>
      <c r="D875" t="e">
        <f>VLOOKUP('Ctrl+V'!D792,DATA!$D$1:$E$600,2,0)</f>
        <v>#N/A</v>
      </c>
      <c r="E875" s="9">
        <f>IF('Ctrl+V'!P792=1,'Ctrl+V'!$E792:$L793,0)</f>
        <v>0</v>
      </c>
      <c r="F875" s="9">
        <f>IF('Ctrl+V'!P792=1,'Ctrl+V'!$F792:$L793,0)</f>
        <v>0</v>
      </c>
      <c r="G875">
        <f>IF('Ctrl+V'!P792=1,'Ctrl+V'!$G792:$L793,0)</f>
        <v>0</v>
      </c>
      <c r="H875">
        <f>IF('Ctrl+V'!P792=1,'Ctrl+V'!$H792:$L793,0)</f>
        <v>0</v>
      </c>
      <c r="I875" t="e">
        <f>VLOOKUP('Ctrl+V'!I792,DATA!$G$1:$H$601,2,0)</f>
        <v>#N/A</v>
      </c>
      <c r="J875" s="9">
        <f>IF('Ctrl+V'!P792=1,'Ctrl+V'!$J792:$L793,0)</f>
        <v>0</v>
      </c>
      <c r="K875" s="9">
        <f>IF('Ctrl+V'!P792=1,'Ctrl+V'!$K792:$L793,0)</f>
        <v>0</v>
      </c>
      <c r="L875">
        <f>IF('Ctrl+V'!P792=1,'Ctrl+V'!$L792:$L793,0)</f>
        <v>0</v>
      </c>
      <c r="M875">
        <f>IF('Ctrl+V'!P792=1,'Ctrl+V'!$M792:$M793,0)</f>
        <v>0</v>
      </c>
      <c r="N875">
        <f>IF('Ctrl+V'!P792=1,'Ctrl+V'!$N792:$N793,0)</f>
        <v>0</v>
      </c>
      <c r="O875">
        <f t="shared" si="33"/>
        <v>0</v>
      </c>
      <c r="P875" t="str">
        <f t="shared" si="34"/>
        <v/>
      </c>
      <c r="Q875" t="str">
        <f>IF(P875="","",MAX(Q$1:Q874)+1)</f>
        <v/>
      </c>
    </row>
    <row r="876" spans="1:17" x14ac:dyDescent="0.25">
      <c r="A876">
        <f>IF('Ctrl+V'!P793=1,'Ctrl+V'!$A793:$L794,0)</f>
        <v>0</v>
      </c>
      <c r="B876" t="e">
        <f>VLOOKUP('Ctrl+V'!B793,DATA!$A$1:$B$600,2,0)</f>
        <v>#N/A</v>
      </c>
      <c r="C876">
        <f>IF('Ctrl+V'!P793=1,'Ctrl+V'!C$2:L794,0)</f>
        <v>0</v>
      </c>
      <c r="D876" t="e">
        <f>VLOOKUP('Ctrl+V'!D793,DATA!$D$1:$E$600,2,0)</f>
        <v>#N/A</v>
      </c>
      <c r="E876" s="9">
        <f>IF('Ctrl+V'!P793=1,'Ctrl+V'!$E793:$L794,0)</f>
        <v>0</v>
      </c>
      <c r="F876" s="9">
        <f>IF('Ctrl+V'!P793=1,'Ctrl+V'!$F793:$L794,0)</f>
        <v>0</v>
      </c>
      <c r="G876">
        <f>IF('Ctrl+V'!P793=1,'Ctrl+V'!$G793:$L794,0)</f>
        <v>0</v>
      </c>
      <c r="H876">
        <f>IF('Ctrl+V'!P793=1,'Ctrl+V'!$H793:$L794,0)</f>
        <v>0</v>
      </c>
      <c r="I876" t="e">
        <f>VLOOKUP('Ctrl+V'!I793,DATA!$G$1:$H$601,2,0)</f>
        <v>#N/A</v>
      </c>
      <c r="J876" s="9">
        <f>IF('Ctrl+V'!P793=1,'Ctrl+V'!$J793:$L794,0)</f>
        <v>0</v>
      </c>
      <c r="K876" s="9">
        <f>IF('Ctrl+V'!P793=1,'Ctrl+V'!$K793:$L794,0)</f>
        <v>0</v>
      </c>
      <c r="L876">
        <f>IF('Ctrl+V'!P793=1,'Ctrl+V'!$L793:$L794,0)</f>
        <v>0</v>
      </c>
      <c r="M876">
        <f>IF('Ctrl+V'!P793=1,'Ctrl+V'!$M793:$M794,0)</f>
        <v>0</v>
      </c>
      <c r="N876">
        <f>IF('Ctrl+V'!P793=1,'Ctrl+V'!$N793:$N794,0)</f>
        <v>0</v>
      </c>
      <c r="O876">
        <f t="shared" si="33"/>
        <v>0</v>
      </c>
      <c r="P876" t="str">
        <f t="shared" si="34"/>
        <v/>
      </c>
      <c r="Q876" t="str">
        <f>IF(P876="","",MAX(Q$1:Q875)+1)</f>
        <v/>
      </c>
    </row>
    <row r="877" spans="1:17" x14ac:dyDescent="0.25">
      <c r="A877">
        <f>IF('Ctrl+V'!P794=1,'Ctrl+V'!$A794:$L795,0)</f>
        <v>0</v>
      </c>
      <c r="B877" t="e">
        <f>VLOOKUP('Ctrl+V'!B794,DATA!$A$1:$B$600,2,0)</f>
        <v>#N/A</v>
      </c>
      <c r="C877">
        <f>IF('Ctrl+V'!P794=1,'Ctrl+V'!C$2:L795,0)</f>
        <v>0</v>
      </c>
      <c r="D877" t="e">
        <f>VLOOKUP('Ctrl+V'!D794,DATA!$D$1:$E$600,2,0)</f>
        <v>#N/A</v>
      </c>
      <c r="E877" s="9">
        <f>IF('Ctrl+V'!P794=1,'Ctrl+V'!$E794:$L795,0)</f>
        <v>0</v>
      </c>
      <c r="F877" s="9">
        <f>IF('Ctrl+V'!P794=1,'Ctrl+V'!$F794:$L795,0)</f>
        <v>0</v>
      </c>
      <c r="G877">
        <f>IF('Ctrl+V'!P794=1,'Ctrl+V'!$G794:$L795,0)</f>
        <v>0</v>
      </c>
      <c r="H877">
        <f>IF('Ctrl+V'!P794=1,'Ctrl+V'!$H794:$L795,0)</f>
        <v>0</v>
      </c>
      <c r="I877" t="e">
        <f>VLOOKUP('Ctrl+V'!I794,DATA!$G$1:$H$601,2,0)</f>
        <v>#N/A</v>
      </c>
      <c r="J877" s="9">
        <f>IF('Ctrl+V'!P794=1,'Ctrl+V'!$J794:$L795,0)</f>
        <v>0</v>
      </c>
      <c r="K877" s="9">
        <f>IF('Ctrl+V'!P794=1,'Ctrl+V'!$K794:$L795,0)</f>
        <v>0</v>
      </c>
      <c r="L877">
        <f>IF('Ctrl+V'!P794=1,'Ctrl+V'!$L794:$L795,0)</f>
        <v>0</v>
      </c>
      <c r="M877">
        <f>IF('Ctrl+V'!P794=1,'Ctrl+V'!$M794:$M795,0)</f>
        <v>0</v>
      </c>
      <c r="N877">
        <f>IF('Ctrl+V'!P794=1,'Ctrl+V'!$N794:$N795,0)</f>
        <v>0</v>
      </c>
      <c r="O877">
        <f t="shared" si="33"/>
        <v>0</v>
      </c>
      <c r="P877" t="str">
        <f t="shared" si="34"/>
        <v/>
      </c>
      <c r="Q877" t="str">
        <f>IF(P877="","",MAX(Q$1:Q876)+1)</f>
        <v/>
      </c>
    </row>
    <row r="878" spans="1:17" x14ac:dyDescent="0.25">
      <c r="A878">
        <f>IF('Ctrl+V'!P795=1,'Ctrl+V'!$A795:$L796,0)</f>
        <v>0</v>
      </c>
      <c r="B878" t="e">
        <f>VLOOKUP('Ctrl+V'!B795,DATA!$A$1:$B$600,2,0)</f>
        <v>#N/A</v>
      </c>
      <c r="C878">
        <f>IF('Ctrl+V'!P795=1,'Ctrl+V'!C$2:L796,0)</f>
        <v>0</v>
      </c>
      <c r="D878" t="e">
        <f>VLOOKUP('Ctrl+V'!D795,DATA!$D$1:$E$600,2,0)</f>
        <v>#N/A</v>
      </c>
      <c r="E878" s="9">
        <f>IF('Ctrl+V'!P795=1,'Ctrl+V'!$E795:$L796,0)</f>
        <v>0</v>
      </c>
      <c r="F878" s="9">
        <f>IF('Ctrl+V'!P795=1,'Ctrl+V'!$F795:$L796,0)</f>
        <v>0</v>
      </c>
      <c r="G878">
        <f>IF('Ctrl+V'!P795=1,'Ctrl+V'!$G795:$L796,0)</f>
        <v>0</v>
      </c>
      <c r="H878">
        <f>IF('Ctrl+V'!P795=1,'Ctrl+V'!$H795:$L796,0)</f>
        <v>0</v>
      </c>
      <c r="I878" t="e">
        <f>VLOOKUP('Ctrl+V'!I795,DATA!$G$1:$H$601,2,0)</f>
        <v>#N/A</v>
      </c>
      <c r="J878" s="9">
        <f>IF('Ctrl+V'!P795=1,'Ctrl+V'!$J795:$L796,0)</f>
        <v>0</v>
      </c>
      <c r="K878" s="9">
        <f>IF('Ctrl+V'!P795=1,'Ctrl+V'!$K795:$L796,0)</f>
        <v>0</v>
      </c>
      <c r="L878">
        <f>IF('Ctrl+V'!P795=1,'Ctrl+V'!$L795:$L796,0)</f>
        <v>0</v>
      </c>
      <c r="M878">
        <f>IF('Ctrl+V'!P795=1,'Ctrl+V'!$M795:$M796,0)</f>
        <v>0</v>
      </c>
      <c r="N878">
        <f>IF('Ctrl+V'!P795=1,'Ctrl+V'!$N795:$N796,0)</f>
        <v>0</v>
      </c>
      <c r="O878">
        <f t="shared" si="33"/>
        <v>0</v>
      </c>
      <c r="P878" t="str">
        <f t="shared" si="34"/>
        <v/>
      </c>
      <c r="Q878" t="str">
        <f>IF(P878="","",MAX(Q$1:Q877)+1)</f>
        <v/>
      </c>
    </row>
    <row r="879" spans="1:17" x14ac:dyDescent="0.25">
      <c r="A879">
        <f>IF('Ctrl+V'!P796=1,'Ctrl+V'!$A796:$L797,0)</f>
        <v>0</v>
      </c>
      <c r="B879" t="e">
        <f>VLOOKUP('Ctrl+V'!B796,DATA!$A$1:$B$600,2,0)</f>
        <v>#N/A</v>
      </c>
      <c r="C879">
        <f>IF('Ctrl+V'!P796=1,'Ctrl+V'!C$2:L797,0)</f>
        <v>0</v>
      </c>
      <c r="D879" t="e">
        <f>VLOOKUP('Ctrl+V'!D796,DATA!$D$1:$E$600,2,0)</f>
        <v>#N/A</v>
      </c>
      <c r="E879" s="9">
        <f>IF('Ctrl+V'!P796=1,'Ctrl+V'!$E796:$L797,0)</f>
        <v>0</v>
      </c>
      <c r="F879" s="9">
        <f>IF('Ctrl+V'!P796=1,'Ctrl+V'!$F796:$L797,0)</f>
        <v>0</v>
      </c>
      <c r="G879">
        <f>IF('Ctrl+V'!P796=1,'Ctrl+V'!$G796:$L797,0)</f>
        <v>0</v>
      </c>
      <c r="H879">
        <f>IF('Ctrl+V'!P796=1,'Ctrl+V'!$H796:$L797,0)</f>
        <v>0</v>
      </c>
      <c r="I879" t="e">
        <f>VLOOKUP('Ctrl+V'!I796,DATA!$G$1:$H$601,2,0)</f>
        <v>#N/A</v>
      </c>
      <c r="J879" s="9">
        <f>IF('Ctrl+V'!P796=1,'Ctrl+V'!$J796:$L797,0)</f>
        <v>0</v>
      </c>
      <c r="K879" s="9">
        <f>IF('Ctrl+V'!P796=1,'Ctrl+V'!$K796:$L797,0)</f>
        <v>0</v>
      </c>
      <c r="L879">
        <f>IF('Ctrl+V'!P796=1,'Ctrl+V'!$L796:$L797,0)</f>
        <v>0</v>
      </c>
      <c r="M879">
        <f>IF('Ctrl+V'!P796=1,'Ctrl+V'!$M796:$M797,0)</f>
        <v>0</v>
      </c>
      <c r="N879">
        <f>IF('Ctrl+V'!P796=1,'Ctrl+V'!$N796:$N797,0)</f>
        <v>0</v>
      </c>
      <c r="O879">
        <f t="shared" si="33"/>
        <v>0</v>
      </c>
      <c r="P879" t="str">
        <f t="shared" si="34"/>
        <v/>
      </c>
      <c r="Q879" t="str">
        <f>IF(P879="","",MAX(Q$1:Q878)+1)</f>
        <v/>
      </c>
    </row>
    <row r="880" spans="1:17" x14ac:dyDescent="0.25">
      <c r="A880">
        <f>IF('Ctrl+V'!P797=1,'Ctrl+V'!$A797:$L798,0)</f>
        <v>0</v>
      </c>
      <c r="B880" t="e">
        <f>VLOOKUP('Ctrl+V'!B797,DATA!$A$1:$B$600,2,0)</f>
        <v>#N/A</v>
      </c>
      <c r="C880">
        <f>IF('Ctrl+V'!P797=1,'Ctrl+V'!C$2:L798,0)</f>
        <v>0</v>
      </c>
      <c r="D880" t="e">
        <f>VLOOKUP('Ctrl+V'!D797,DATA!$D$1:$E$600,2,0)</f>
        <v>#N/A</v>
      </c>
      <c r="E880" s="9">
        <f>IF('Ctrl+V'!P797=1,'Ctrl+V'!$E797:$L798,0)</f>
        <v>0</v>
      </c>
      <c r="F880" s="9">
        <f>IF('Ctrl+V'!P797=1,'Ctrl+V'!$F797:$L798,0)</f>
        <v>0</v>
      </c>
      <c r="G880">
        <f>IF('Ctrl+V'!P797=1,'Ctrl+V'!$G797:$L798,0)</f>
        <v>0</v>
      </c>
      <c r="H880">
        <f>IF('Ctrl+V'!P797=1,'Ctrl+V'!$H797:$L798,0)</f>
        <v>0</v>
      </c>
      <c r="I880" t="e">
        <f>VLOOKUP('Ctrl+V'!I797,DATA!$G$1:$H$601,2,0)</f>
        <v>#N/A</v>
      </c>
      <c r="J880" s="9">
        <f>IF('Ctrl+V'!P797=1,'Ctrl+V'!$J797:$L798,0)</f>
        <v>0</v>
      </c>
      <c r="K880" s="9">
        <f>IF('Ctrl+V'!P797=1,'Ctrl+V'!$K797:$L798,0)</f>
        <v>0</v>
      </c>
      <c r="L880">
        <f>IF('Ctrl+V'!P797=1,'Ctrl+V'!$L797:$L798,0)</f>
        <v>0</v>
      </c>
      <c r="M880">
        <f>IF('Ctrl+V'!P797=1,'Ctrl+V'!$M797:$M798,0)</f>
        <v>0</v>
      </c>
      <c r="N880">
        <f>IF('Ctrl+V'!P797=1,'Ctrl+V'!$N797:$N798,0)</f>
        <v>0</v>
      </c>
      <c r="O880">
        <f t="shared" si="33"/>
        <v>0</v>
      </c>
      <c r="P880" t="str">
        <f t="shared" si="34"/>
        <v/>
      </c>
      <c r="Q880" t="str">
        <f>IF(P880="","",MAX(Q$1:Q879)+1)</f>
        <v/>
      </c>
    </row>
    <row r="881" spans="1:17" x14ac:dyDescent="0.25">
      <c r="A881">
        <f>IF('Ctrl+V'!P798=1,'Ctrl+V'!$A798:$L799,0)</f>
        <v>0</v>
      </c>
      <c r="B881" t="e">
        <f>VLOOKUP('Ctrl+V'!B798,DATA!$A$1:$B$600,2,0)</f>
        <v>#N/A</v>
      </c>
      <c r="C881">
        <f>IF('Ctrl+V'!P798=1,'Ctrl+V'!C$2:L799,0)</f>
        <v>0</v>
      </c>
      <c r="D881" t="e">
        <f>VLOOKUP('Ctrl+V'!D798,DATA!$D$1:$E$600,2,0)</f>
        <v>#N/A</v>
      </c>
      <c r="E881" s="9">
        <f>IF('Ctrl+V'!P798=1,'Ctrl+V'!$E798:$L799,0)</f>
        <v>0</v>
      </c>
      <c r="F881" s="9">
        <f>IF('Ctrl+V'!P798=1,'Ctrl+V'!$F798:$L799,0)</f>
        <v>0</v>
      </c>
      <c r="G881">
        <f>IF('Ctrl+V'!P798=1,'Ctrl+V'!$G798:$L799,0)</f>
        <v>0</v>
      </c>
      <c r="H881">
        <f>IF('Ctrl+V'!P798=1,'Ctrl+V'!$H798:$L799,0)</f>
        <v>0</v>
      </c>
      <c r="I881" t="e">
        <f>VLOOKUP('Ctrl+V'!I798,DATA!$G$1:$H$601,2,0)</f>
        <v>#N/A</v>
      </c>
      <c r="J881" s="9">
        <f>IF('Ctrl+V'!P798=1,'Ctrl+V'!$J798:$L799,0)</f>
        <v>0</v>
      </c>
      <c r="K881" s="9">
        <f>IF('Ctrl+V'!P798=1,'Ctrl+V'!$K798:$L799,0)</f>
        <v>0</v>
      </c>
      <c r="L881">
        <f>IF('Ctrl+V'!P798=1,'Ctrl+V'!$L798:$L799,0)</f>
        <v>0</v>
      </c>
      <c r="M881">
        <f>IF('Ctrl+V'!P798=1,'Ctrl+V'!$M798:$M799,0)</f>
        <v>0</v>
      </c>
      <c r="N881">
        <f>IF('Ctrl+V'!P798=1,'Ctrl+V'!$N798:$N799,0)</f>
        <v>0</v>
      </c>
      <c r="O881">
        <f t="shared" si="33"/>
        <v>0</v>
      </c>
      <c r="P881" t="str">
        <f t="shared" si="34"/>
        <v/>
      </c>
      <c r="Q881" t="str">
        <f>IF(P881="","",MAX(Q$1:Q880)+1)</f>
        <v/>
      </c>
    </row>
    <row r="882" spans="1:17" x14ac:dyDescent="0.25">
      <c r="A882">
        <f>IF('Ctrl+V'!P799=1,'Ctrl+V'!$A799:$L800,0)</f>
        <v>0</v>
      </c>
      <c r="B882" t="e">
        <f>VLOOKUP('Ctrl+V'!B799,DATA!$A$1:$B$600,2,0)</f>
        <v>#N/A</v>
      </c>
      <c r="C882">
        <f>IF('Ctrl+V'!P799=1,'Ctrl+V'!C$2:L800,0)</f>
        <v>0</v>
      </c>
      <c r="D882" t="e">
        <f>VLOOKUP('Ctrl+V'!D799,DATA!$D$1:$E$600,2,0)</f>
        <v>#N/A</v>
      </c>
      <c r="E882" s="9">
        <f>IF('Ctrl+V'!P799=1,'Ctrl+V'!$E799:$L800,0)</f>
        <v>0</v>
      </c>
      <c r="F882" s="9">
        <f>IF('Ctrl+V'!P799=1,'Ctrl+V'!$F799:$L800,0)</f>
        <v>0</v>
      </c>
      <c r="G882">
        <f>IF('Ctrl+V'!P799=1,'Ctrl+V'!$G799:$L800,0)</f>
        <v>0</v>
      </c>
      <c r="H882">
        <f>IF('Ctrl+V'!P799=1,'Ctrl+V'!$H799:$L800,0)</f>
        <v>0</v>
      </c>
      <c r="I882" t="e">
        <f>VLOOKUP('Ctrl+V'!I799,DATA!$G$1:$H$601,2,0)</f>
        <v>#N/A</v>
      </c>
      <c r="J882" s="9">
        <f>IF('Ctrl+V'!P799=1,'Ctrl+V'!$J799:$L800,0)</f>
        <v>0</v>
      </c>
      <c r="K882" s="9">
        <f>IF('Ctrl+V'!P799=1,'Ctrl+V'!$K799:$L800,0)</f>
        <v>0</v>
      </c>
      <c r="L882">
        <f>IF('Ctrl+V'!P799=1,'Ctrl+V'!$L799:$L800,0)</f>
        <v>0</v>
      </c>
      <c r="M882">
        <f>IF('Ctrl+V'!P799=1,'Ctrl+V'!$M799:$M800,0)</f>
        <v>0</v>
      </c>
      <c r="N882">
        <f>IF('Ctrl+V'!P799=1,'Ctrl+V'!$N799:$N800,0)</f>
        <v>0</v>
      </c>
      <c r="O882">
        <f t="shared" si="33"/>
        <v>0</v>
      </c>
      <c r="P882" t="str">
        <f t="shared" si="34"/>
        <v/>
      </c>
      <c r="Q882" t="str">
        <f>IF(P882="","",MAX(Q$1:Q881)+1)</f>
        <v/>
      </c>
    </row>
    <row r="883" spans="1:17" x14ac:dyDescent="0.25">
      <c r="A883">
        <f>IF('Ctrl+V'!P800=1,'Ctrl+V'!$A800:$L801,0)</f>
        <v>0</v>
      </c>
      <c r="B883" t="e">
        <f>VLOOKUP('Ctrl+V'!B800,DATA!$A$1:$B$600,2,0)</f>
        <v>#N/A</v>
      </c>
      <c r="C883">
        <f>IF('Ctrl+V'!P800=1,'Ctrl+V'!C$2:L801,0)</f>
        <v>0</v>
      </c>
      <c r="D883" t="e">
        <f>VLOOKUP('Ctrl+V'!D800,DATA!$D$1:$E$600,2,0)</f>
        <v>#N/A</v>
      </c>
      <c r="E883" s="9">
        <f>IF('Ctrl+V'!P800=1,'Ctrl+V'!$E800:$L801,0)</f>
        <v>0</v>
      </c>
      <c r="F883" s="9">
        <f>IF('Ctrl+V'!P800=1,'Ctrl+V'!$F800:$L801,0)</f>
        <v>0</v>
      </c>
      <c r="G883">
        <f>IF('Ctrl+V'!P800=1,'Ctrl+V'!$G800:$L801,0)</f>
        <v>0</v>
      </c>
      <c r="H883">
        <f>IF('Ctrl+V'!P800=1,'Ctrl+V'!$H800:$L801,0)</f>
        <v>0</v>
      </c>
      <c r="I883" t="e">
        <f>VLOOKUP('Ctrl+V'!I800,DATA!$G$1:$H$601,2,0)</f>
        <v>#N/A</v>
      </c>
      <c r="J883" s="9">
        <f>IF('Ctrl+V'!P800=1,'Ctrl+V'!$J800:$L801,0)</f>
        <v>0</v>
      </c>
      <c r="K883" s="9">
        <f>IF('Ctrl+V'!P800=1,'Ctrl+V'!$K800:$L801,0)</f>
        <v>0</v>
      </c>
      <c r="L883">
        <f>IF('Ctrl+V'!P800=1,'Ctrl+V'!$L800:$L801,0)</f>
        <v>0</v>
      </c>
      <c r="M883">
        <f>IF('Ctrl+V'!P800=1,'Ctrl+V'!$M800:$M801,0)</f>
        <v>0</v>
      </c>
      <c r="N883">
        <f>IF('Ctrl+V'!P800=1,'Ctrl+V'!$N800:$N801,0)</f>
        <v>0</v>
      </c>
      <c r="O883">
        <f t="shared" si="33"/>
        <v>0</v>
      </c>
      <c r="P883" t="str">
        <f t="shared" si="34"/>
        <v/>
      </c>
      <c r="Q883" t="str">
        <f>IF(P883="","",MAX(Q$1:Q882)+1)</f>
        <v/>
      </c>
    </row>
    <row r="884" spans="1:17" x14ac:dyDescent="0.25">
      <c r="A884">
        <f>IF('Ctrl+V'!P801=1,'Ctrl+V'!$A801:$L802,0)</f>
        <v>0</v>
      </c>
      <c r="B884" t="e">
        <f>VLOOKUP('Ctrl+V'!B801,DATA!$A$1:$B$600,2,0)</f>
        <v>#N/A</v>
      </c>
      <c r="C884">
        <f>IF('Ctrl+V'!P801=1,'Ctrl+V'!C$2:L802,0)</f>
        <v>0</v>
      </c>
      <c r="D884" t="e">
        <f>VLOOKUP('Ctrl+V'!D801,DATA!$D$1:$E$600,2,0)</f>
        <v>#N/A</v>
      </c>
      <c r="E884" s="9">
        <f>IF('Ctrl+V'!P801=1,'Ctrl+V'!$E801:$L802,0)</f>
        <v>0</v>
      </c>
      <c r="F884" s="9">
        <f>IF('Ctrl+V'!P801=1,'Ctrl+V'!$F801:$L802,0)</f>
        <v>0</v>
      </c>
      <c r="G884">
        <f>IF('Ctrl+V'!P801=1,'Ctrl+V'!$G801:$L802,0)</f>
        <v>0</v>
      </c>
      <c r="H884">
        <f>IF('Ctrl+V'!P801=1,'Ctrl+V'!$H801:$L802,0)</f>
        <v>0</v>
      </c>
      <c r="I884" t="e">
        <f>VLOOKUP('Ctrl+V'!I801,DATA!$G$1:$H$601,2,0)</f>
        <v>#N/A</v>
      </c>
      <c r="J884" s="9">
        <f>IF('Ctrl+V'!P801=1,'Ctrl+V'!$J801:$L802,0)</f>
        <v>0</v>
      </c>
      <c r="K884" s="9">
        <f>IF('Ctrl+V'!P801=1,'Ctrl+V'!$K801:$L802,0)</f>
        <v>0</v>
      </c>
      <c r="L884">
        <f>IF('Ctrl+V'!P801=1,'Ctrl+V'!$L801:$L802,0)</f>
        <v>0</v>
      </c>
      <c r="M884">
        <f>IF('Ctrl+V'!P801=1,'Ctrl+V'!$M801:$M802,0)</f>
        <v>0</v>
      </c>
      <c r="N884">
        <f>IF('Ctrl+V'!P801=1,'Ctrl+V'!$N801:$N802,0)</f>
        <v>0</v>
      </c>
      <c r="O884">
        <f t="shared" si="33"/>
        <v>0</v>
      </c>
      <c r="P884" t="str">
        <f t="shared" si="34"/>
        <v/>
      </c>
      <c r="Q884" t="str">
        <f>IF(P884="","",MAX(Q$1:Q883)+1)</f>
        <v/>
      </c>
    </row>
    <row r="885" spans="1:17" x14ac:dyDescent="0.25">
      <c r="A885">
        <f>IF('Ctrl+V'!P802=1,'Ctrl+V'!$A802:$L803,0)</f>
        <v>0</v>
      </c>
      <c r="B885" t="e">
        <f>VLOOKUP('Ctrl+V'!B802,DATA!$A$1:$B$600,2,0)</f>
        <v>#N/A</v>
      </c>
      <c r="C885">
        <f>IF('Ctrl+V'!P802=1,'Ctrl+V'!C$2:L803,0)</f>
        <v>0</v>
      </c>
      <c r="D885" t="e">
        <f>VLOOKUP('Ctrl+V'!D802,DATA!$D$1:$E$600,2,0)</f>
        <v>#N/A</v>
      </c>
      <c r="E885" s="9">
        <f>IF('Ctrl+V'!P802=1,'Ctrl+V'!$E802:$L803,0)</f>
        <v>0</v>
      </c>
      <c r="F885" s="9">
        <f>IF('Ctrl+V'!P802=1,'Ctrl+V'!$F802:$L803,0)</f>
        <v>0</v>
      </c>
      <c r="G885">
        <f>IF('Ctrl+V'!P802=1,'Ctrl+V'!$G802:$L803,0)</f>
        <v>0</v>
      </c>
      <c r="H885">
        <f>IF('Ctrl+V'!P802=1,'Ctrl+V'!$H802:$L803,0)</f>
        <v>0</v>
      </c>
      <c r="I885" t="e">
        <f>VLOOKUP('Ctrl+V'!I802,DATA!$G$1:$H$601,2,0)</f>
        <v>#N/A</v>
      </c>
      <c r="J885" s="9">
        <f>IF('Ctrl+V'!P802=1,'Ctrl+V'!$J802:$L803,0)</f>
        <v>0</v>
      </c>
      <c r="K885" s="9">
        <f>IF('Ctrl+V'!P802=1,'Ctrl+V'!$K802:$L803,0)</f>
        <v>0</v>
      </c>
      <c r="L885">
        <f>IF('Ctrl+V'!P802=1,'Ctrl+V'!$L802:$L803,0)</f>
        <v>0</v>
      </c>
      <c r="M885">
        <f>IF('Ctrl+V'!P802=1,'Ctrl+V'!$M802:$M803,0)</f>
        <v>0</v>
      </c>
      <c r="N885">
        <f>IF('Ctrl+V'!P802=1,'Ctrl+V'!$N802:$N803,0)</f>
        <v>0</v>
      </c>
      <c r="O885">
        <f t="shared" si="33"/>
        <v>0</v>
      </c>
      <c r="P885" t="str">
        <f t="shared" si="34"/>
        <v/>
      </c>
      <c r="Q885" t="str">
        <f>IF(P885="","",MAX(Q$1:Q884)+1)</f>
        <v/>
      </c>
    </row>
    <row r="886" spans="1:17" x14ac:dyDescent="0.25">
      <c r="A886">
        <f>IF('Ctrl+V'!P803=1,'Ctrl+V'!$A803:$L804,0)</f>
        <v>0</v>
      </c>
      <c r="B886" t="e">
        <f>VLOOKUP('Ctrl+V'!B803,DATA!$A$1:$B$600,2,0)</f>
        <v>#N/A</v>
      </c>
      <c r="C886">
        <f>IF('Ctrl+V'!P803=1,'Ctrl+V'!C$2:L804,0)</f>
        <v>0</v>
      </c>
      <c r="D886" t="e">
        <f>VLOOKUP('Ctrl+V'!D803,DATA!$D$1:$E$600,2,0)</f>
        <v>#N/A</v>
      </c>
      <c r="E886" s="9">
        <f>IF('Ctrl+V'!P803=1,'Ctrl+V'!$E803:$L804,0)</f>
        <v>0</v>
      </c>
      <c r="F886" s="9">
        <f>IF('Ctrl+V'!P803=1,'Ctrl+V'!$F803:$L804,0)</f>
        <v>0</v>
      </c>
      <c r="G886">
        <f>IF('Ctrl+V'!P803=1,'Ctrl+V'!$G803:$L804,0)</f>
        <v>0</v>
      </c>
      <c r="H886">
        <f>IF('Ctrl+V'!P803=1,'Ctrl+V'!$H803:$L804,0)</f>
        <v>0</v>
      </c>
      <c r="I886" t="e">
        <f>VLOOKUP('Ctrl+V'!I803,DATA!$G$1:$H$601,2,0)</f>
        <v>#N/A</v>
      </c>
      <c r="J886" s="9">
        <f>IF('Ctrl+V'!P803=1,'Ctrl+V'!$J803:$L804,0)</f>
        <v>0</v>
      </c>
      <c r="K886" s="9">
        <f>IF('Ctrl+V'!P803=1,'Ctrl+V'!$K803:$L804,0)</f>
        <v>0</v>
      </c>
      <c r="L886">
        <f>IF('Ctrl+V'!P803=1,'Ctrl+V'!$L803:$L804,0)</f>
        <v>0</v>
      </c>
      <c r="M886">
        <f>IF('Ctrl+V'!P803=1,'Ctrl+V'!$M803:$M804,0)</f>
        <v>0</v>
      </c>
      <c r="N886">
        <f>IF('Ctrl+V'!P803=1,'Ctrl+V'!$N803:$N804,0)</f>
        <v>0</v>
      </c>
      <c r="O886">
        <f t="shared" si="33"/>
        <v>0</v>
      </c>
      <c r="P886" t="str">
        <f t="shared" si="34"/>
        <v/>
      </c>
      <c r="Q886" t="str">
        <f>IF(P886="","",MAX(Q$1:Q885)+1)</f>
        <v/>
      </c>
    </row>
    <row r="887" spans="1:17" x14ac:dyDescent="0.25">
      <c r="A887">
        <f>IF('Ctrl+V'!P804=1,'Ctrl+V'!$A804:$L805,0)</f>
        <v>0</v>
      </c>
      <c r="B887" t="e">
        <f>VLOOKUP('Ctrl+V'!B804,DATA!$A$1:$B$600,2,0)</f>
        <v>#N/A</v>
      </c>
      <c r="C887">
        <f>IF('Ctrl+V'!P804=1,'Ctrl+V'!C$2:L805,0)</f>
        <v>0</v>
      </c>
      <c r="D887" t="e">
        <f>VLOOKUP('Ctrl+V'!D804,DATA!$D$1:$E$600,2,0)</f>
        <v>#N/A</v>
      </c>
      <c r="E887" s="9">
        <f>IF('Ctrl+V'!P804=1,'Ctrl+V'!$E804:$L805,0)</f>
        <v>0</v>
      </c>
      <c r="F887" s="9">
        <f>IF('Ctrl+V'!P804=1,'Ctrl+V'!$F804:$L805,0)</f>
        <v>0</v>
      </c>
      <c r="G887">
        <f>IF('Ctrl+V'!P804=1,'Ctrl+V'!$G804:$L805,0)</f>
        <v>0</v>
      </c>
      <c r="H887">
        <f>IF('Ctrl+V'!P804=1,'Ctrl+V'!$H804:$L805,0)</f>
        <v>0</v>
      </c>
      <c r="I887" t="e">
        <f>VLOOKUP('Ctrl+V'!I804,DATA!$G$1:$H$601,2,0)</f>
        <v>#N/A</v>
      </c>
      <c r="J887" s="9">
        <f>IF('Ctrl+V'!P804=1,'Ctrl+V'!$J804:$L805,0)</f>
        <v>0</v>
      </c>
      <c r="K887" s="9">
        <f>IF('Ctrl+V'!P804=1,'Ctrl+V'!$K804:$L805,0)</f>
        <v>0</v>
      </c>
      <c r="L887">
        <f>IF('Ctrl+V'!P804=1,'Ctrl+V'!$L804:$L805,0)</f>
        <v>0</v>
      </c>
      <c r="M887">
        <f>IF('Ctrl+V'!P804=1,'Ctrl+V'!$M804:$M805,0)</f>
        <v>0</v>
      </c>
      <c r="N887">
        <f>IF('Ctrl+V'!P804=1,'Ctrl+V'!$N804:$N805,0)</f>
        <v>0</v>
      </c>
      <c r="O887">
        <f t="shared" si="33"/>
        <v>0</v>
      </c>
      <c r="P887" t="str">
        <f t="shared" si="34"/>
        <v/>
      </c>
      <c r="Q887" t="str">
        <f>IF(P887="","",MAX(Q$1:Q886)+1)</f>
        <v/>
      </c>
    </row>
    <row r="888" spans="1:17" x14ac:dyDescent="0.25">
      <c r="A888">
        <f>IF('Ctrl+V'!P805=1,'Ctrl+V'!$A805:$L806,0)</f>
        <v>0</v>
      </c>
      <c r="B888" t="e">
        <f>VLOOKUP('Ctrl+V'!B805,DATA!$A$1:$B$600,2,0)</f>
        <v>#N/A</v>
      </c>
      <c r="C888">
        <f>IF('Ctrl+V'!P805=1,'Ctrl+V'!C$2:L806,0)</f>
        <v>0</v>
      </c>
      <c r="D888" t="e">
        <f>VLOOKUP('Ctrl+V'!D805,DATA!$D$1:$E$600,2,0)</f>
        <v>#N/A</v>
      </c>
      <c r="E888" s="9">
        <f>IF('Ctrl+V'!P805=1,'Ctrl+V'!$E805:$L806,0)</f>
        <v>0</v>
      </c>
      <c r="F888" s="9">
        <f>IF('Ctrl+V'!P805=1,'Ctrl+V'!$F805:$L806,0)</f>
        <v>0</v>
      </c>
      <c r="G888">
        <f>IF('Ctrl+V'!P805=1,'Ctrl+V'!$G805:$L806,0)</f>
        <v>0</v>
      </c>
      <c r="H888">
        <f>IF('Ctrl+V'!P805=1,'Ctrl+V'!$H805:$L806,0)</f>
        <v>0</v>
      </c>
      <c r="I888" t="e">
        <f>VLOOKUP('Ctrl+V'!I805,DATA!$G$1:$H$601,2,0)</f>
        <v>#N/A</v>
      </c>
      <c r="J888" s="9">
        <f>IF('Ctrl+V'!P805=1,'Ctrl+V'!$J805:$L806,0)</f>
        <v>0</v>
      </c>
      <c r="K888" s="9">
        <f>IF('Ctrl+V'!P805=1,'Ctrl+V'!$K805:$L806,0)</f>
        <v>0</v>
      </c>
      <c r="L888">
        <f>IF('Ctrl+V'!P805=1,'Ctrl+V'!$L805:$L806,0)</f>
        <v>0</v>
      </c>
      <c r="M888">
        <f>IF('Ctrl+V'!P805=1,'Ctrl+V'!$M805:$M806,0)</f>
        <v>0</v>
      </c>
      <c r="N888">
        <f>IF('Ctrl+V'!P805=1,'Ctrl+V'!$N805:$N806,0)</f>
        <v>0</v>
      </c>
      <c r="O888">
        <f t="shared" si="33"/>
        <v>0</v>
      </c>
      <c r="P888" t="str">
        <f t="shared" si="34"/>
        <v/>
      </c>
      <c r="Q888" t="str">
        <f>IF(P888="","",MAX(Q$1:Q887)+1)</f>
        <v/>
      </c>
    </row>
    <row r="889" spans="1:17" x14ac:dyDescent="0.25">
      <c r="A889">
        <f>IF('Ctrl+V'!P806=1,'Ctrl+V'!$A806:$L807,0)</f>
        <v>0</v>
      </c>
      <c r="B889" t="e">
        <f>VLOOKUP('Ctrl+V'!B806,DATA!$A$1:$B$600,2,0)</f>
        <v>#N/A</v>
      </c>
      <c r="C889">
        <f>IF('Ctrl+V'!P806=1,'Ctrl+V'!C$2:L807,0)</f>
        <v>0</v>
      </c>
      <c r="D889" t="e">
        <f>VLOOKUP('Ctrl+V'!D806,DATA!$D$1:$E$600,2,0)</f>
        <v>#N/A</v>
      </c>
      <c r="E889" s="9">
        <f>IF('Ctrl+V'!P806=1,'Ctrl+V'!$E806:$L807,0)</f>
        <v>0</v>
      </c>
      <c r="F889" s="9">
        <f>IF('Ctrl+V'!P806=1,'Ctrl+V'!$F806:$L807,0)</f>
        <v>0</v>
      </c>
      <c r="G889">
        <f>IF('Ctrl+V'!P806=1,'Ctrl+V'!$G806:$L807,0)</f>
        <v>0</v>
      </c>
      <c r="H889">
        <f>IF('Ctrl+V'!P806=1,'Ctrl+V'!$H806:$L807,0)</f>
        <v>0</v>
      </c>
      <c r="I889" t="e">
        <f>VLOOKUP('Ctrl+V'!I806,DATA!$G$1:$H$601,2,0)</f>
        <v>#N/A</v>
      </c>
      <c r="J889" s="9">
        <f>IF('Ctrl+V'!P806=1,'Ctrl+V'!$J806:$L807,0)</f>
        <v>0</v>
      </c>
      <c r="K889" s="9">
        <f>IF('Ctrl+V'!P806=1,'Ctrl+V'!$K806:$L807,0)</f>
        <v>0</v>
      </c>
      <c r="L889">
        <f>IF('Ctrl+V'!P806=1,'Ctrl+V'!$L806:$L807,0)</f>
        <v>0</v>
      </c>
      <c r="M889">
        <f>IF('Ctrl+V'!P806=1,'Ctrl+V'!$M806:$M807,0)</f>
        <v>0</v>
      </c>
      <c r="N889">
        <f>IF('Ctrl+V'!P806=1,'Ctrl+V'!$N806:$N807,0)</f>
        <v>0</v>
      </c>
      <c r="O889">
        <f t="shared" si="33"/>
        <v>0</v>
      </c>
      <c r="P889" t="str">
        <f t="shared" si="34"/>
        <v/>
      </c>
      <c r="Q889" t="str">
        <f>IF(P889="","",MAX(Q$1:Q888)+1)</f>
        <v/>
      </c>
    </row>
    <row r="890" spans="1:17" x14ac:dyDescent="0.25">
      <c r="A890">
        <f>IF('Ctrl+V'!P807=1,'Ctrl+V'!$A807:$L808,0)</f>
        <v>0</v>
      </c>
      <c r="B890" t="e">
        <f>VLOOKUP('Ctrl+V'!B807,DATA!$A$1:$B$600,2,0)</f>
        <v>#N/A</v>
      </c>
      <c r="C890">
        <f>IF('Ctrl+V'!P807=1,'Ctrl+V'!C$2:L808,0)</f>
        <v>0</v>
      </c>
      <c r="D890" t="e">
        <f>VLOOKUP('Ctrl+V'!D807,DATA!$D$1:$E$600,2,0)</f>
        <v>#N/A</v>
      </c>
      <c r="E890" s="9">
        <f>IF('Ctrl+V'!P807=1,'Ctrl+V'!$E807:$L808,0)</f>
        <v>0</v>
      </c>
      <c r="F890" s="9">
        <f>IF('Ctrl+V'!P807=1,'Ctrl+V'!$F807:$L808,0)</f>
        <v>0</v>
      </c>
      <c r="G890">
        <f>IF('Ctrl+V'!P807=1,'Ctrl+V'!$G807:$L808,0)</f>
        <v>0</v>
      </c>
      <c r="H890">
        <f>IF('Ctrl+V'!P807=1,'Ctrl+V'!$H807:$L808,0)</f>
        <v>0</v>
      </c>
      <c r="I890" t="e">
        <f>VLOOKUP('Ctrl+V'!I807,DATA!$G$1:$H$601,2,0)</f>
        <v>#N/A</v>
      </c>
      <c r="J890" s="9">
        <f>IF('Ctrl+V'!P807=1,'Ctrl+V'!$J807:$L808,0)</f>
        <v>0</v>
      </c>
      <c r="K890" s="9">
        <f>IF('Ctrl+V'!P807=1,'Ctrl+V'!$K807:$L808,0)</f>
        <v>0</v>
      </c>
      <c r="L890">
        <f>IF('Ctrl+V'!P807=1,'Ctrl+V'!$L807:$L808,0)</f>
        <v>0</v>
      </c>
      <c r="M890">
        <f>IF('Ctrl+V'!P807=1,'Ctrl+V'!$M807:$M808,0)</f>
        <v>0</v>
      </c>
      <c r="N890">
        <f>IF('Ctrl+V'!P807=1,'Ctrl+V'!$N807:$N808,0)</f>
        <v>0</v>
      </c>
      <c r="O890">
        <f t="shared" si="33"/>
        <v>0</v>
      </c>
      <c r="P890" t="str">
        <f t="shared" si="34"/>
        <v/>
      </c>
      <c r="Q890" t="str">
        <f>IF(P890="","",MAX(Q$1:Q889)+1)</f>
        <v/>
      </c>
    </row>
    <row r="891" spans="1:17" x14ac:dyDescent="0.25">
      <c r="A891">
        <f>IF('Ctrl+V'!P808=1,'Ctrl+V'!$A808:$L809,0)</f>
        <v>0</v>
      </c>
      <c r="B891" t="e">
        <f>VLOOKUP('Ctrl+V'!B808,DATA!$A$1:$B$600,2,0)</f>
        <v>#N/A</v>
      </c>
      <c r="C891">
        <f>IF('Ctrl+V'!P808=1,'Ctrl+V'!C$2:L809,0)</f>
        <v>0</v>
      </c>
      <c r="D891" t="e">
        <f>VLOOKUP('Ctrl+V'!D808,DATA!$D$1:$E$600,2,0)</f>
        <v>#N/A</v>
      </c>
      <c r="E891" s="9">
        <f>IF('Ctrl+V'!P808=1,'Ctrl+V'!$E808:$L809,0)</f>
        <v>0</v>
      </c>
      <c r="F891" s="9">
        <f>IF('Ctrl+V'!P808=1,'Ctrl+V'!$F808:$L809,0)</f>
        <v>0</v>
      </c>
      <c r="G891">
        <f>IF('Ctrl+V'!P808=1,'Ctrl+V'!$G808:$L809,0)</f>
        <v>0</v>
      </c>
      <c r="H891">
        <f>IF('Ctrl+V'!P808=1,'Ctrl+V'!$H808:$L809,0)</f>
        <v>0</v>
      </c>
      <c r="I891" t="e">
        <f>VLOOKUP('Ctrl+V'!I808,DATA!$G$1:$H$601,2,0)</f>
        <v>#N/A</v>
      </c>
      <c r="J891" s="9">
        <f>IF('Ctrl+V'!P808=1,'Ctrl+V'!$J808:$L809,0)</f>
        <v>0</v>
      </c>
      <c r="K891" s="9">
        <f>IF('Ctrl+V'!P808=1,'Ctrl+V'!$K808:$L809,0)</f>
        <v>0</v>
      </c>
      <c r="L891">
        <f>IF('Ctrl+V'!P808=1,'Ctrl+V'!$L808:$L809,0)</f>
        <v>0</v>
      </c>
      <c r="M891">
        <f>IF('Ctrl+V'!P808=1,'Ctrl+V'!$M808:$M809,0)</f>
        <v>0</v>
      </c>
      <c r="N891">
        <f>IF('Ctrl+V'!P808=1,'Ctrl+V'!$N808:$N809,0)</f>
        <v>0</v>
      </c>
      <c r="O891">
        <f t="shared" si="33"/>
        <v>0</v>
      </c>
      <c r="P891" t="str">
        <f t="shared" si="34"/>
        <v/>
      </c>
      <c r="Q891" t="str">
        <f>IF(P891="","",MAX(Q$1:Q890)+1)</f>
        <v/>
      </c>
    </row>
    <row r="892" spans="1:17" x14ac:dyDescent="0.25">
      <c r="A892">
        <f>IF('Ctrl+V'!P809=1,'Ctrl+V'!$A809:$L810,0)</f>
        <v>0</v>
      </c>
      <c r="B892" t="e">
        <f>VLOOKUP('Ctrl+V'!B809,DATA!$A$1:$B$600,2,0)</f>
        <v>#N/A</v>
      </c>
      <c r="C892">
        <f>IF('Ctrl+V'!P809=1,'Ctrl+V'!C$2:L810,0)</f>
        <v>0</v>
      </c>
      <c r="D892" t="e">
        <f>VLOOKUP('Ctrl+V'!D809,DATA!$D$1:$E$600,2,0)</f>
        <v>#N/A</v>
      </c>
      <c r="E892" s="9">
        <f>IF('Ctrl+V'!P809=1,'Ctrl+V'!$E809:$L810,0)</f>
        <v>0</v>
      </c>
      <c r="F892" s="9">
        <f>IF('Ctrl+V'!P809=1,'Ctrl+V'!$F809:$L810,0)</f>
        <v>0</v>
      </c>
      <c r="G892">
        <f>IF('Ctrl+V'!P809=1,'Ctrl+V'!$G809:$L810,0)</f>
        <v>0</v>
      </c>
      <c r="H892">
        <f>IF('Ctrl+V'!P809=1,'Ctrl+V'!$H809:$L810,0)</f>
        <v>0</v>
      </c>
      <c r="I892" t="e">
        <f>VLOOKUP('Ctrl+V'!I809,DATA!$G$1:$H$601,2,0)</f>
        <v>#N/A</v>
      </c>
      <c r="J892" s="9">
        <f>IF('Ctrl+V'!P809=1,'Ctrl+V'!$J809:$L810,0)</f>
        <v>0</v>
      </c>
      <c r="K892" s="9">
        <f>IF('Ctrl+V'!P809=1,'Ctrl+V'!$K809:$L810,0)</f>
        <v>0</v>
      </c>
      <c r="L892">
        <f>IF('Ctrl+V'!P809=1,'Ctrl+V'!$L809:$L810,0)</f>
        <v>0</v>
      </c>
      <c r="M892">
        <f>IF('Ctrl+V'!P809=1,'Ctrl+V'!$M809:$M810,0)</f>
        <v>0</v>
      </c>
      <c r="N892">
        <f>IF('Ctrl+V'!P809=1,'Ctrl+V'!$N809:$N810,0)</f>
        <v>0</v>
      </c>
      <c r="O892">
        <f t="shared" si="33"/>
        <v>0</v>
      </c>
      <c r="P892" t="str">
        <f t="shared" si="34"/>
        <v/>
      </c>
      <c r="Q892" t="str">
        <f>IF(P892="","",MAX(Q$1:Q891)+1)</f>
        <v/>
      </c>
    </row>
    <row r="893" spans="1:17" x14ac:dyDescent="0.25">
      <c r="A893">
        <f>IF('Ctrl+V'!P810=1,'Ctrl+V'!$A810:$L811,0)</f>
        <v>0</v>
      </c>
      <c r="B893" t="e">
        <f>VLOOKUP('Ctrl+V'!B810,DATA!$A$1:$B$600,2,0)</f>
        <v>#N/A</v>
      </c>
      <c r="C893">
        <f>IF('Ctrl+V'!P810=1,'Ctrl+V'!C$2:L811,0)</f>
        <v>0</v>
      </c>
      <c r="D893" t="e">
        <f>VLOOKUP('Ctrl+V'!D810,DATA!$D$1:$E$600,2,0)</f>
        <v>#N/A</v>
      </c>
      <c r="E893" s="9">
        <f>IF('Ctrl+V'!P810=1,'Ctrl+V'!$E810:$L811,0)</f>
        <v>0</v>
      </c>
      <c r="F893" s="9">
        <f>IF('Ctrl+V'!P810=1,'Ctrl+V'!$F810:$L811,0)</f>
        <v>0</v>
      </c>
      <c r="G893">
        <f>IF('Ctrl+V'!P810=1,'Ctrl+V'!$G810:$L811,0)</f>
        <v>0</v>
      </c>
      <c r="H893">
        <f>IF('Ctrl+V'!P810=1,'Ctrl+V'!$H810:$L811,0)</f>
        <v>0</v>
      </c>
      <c r="I893" t="e">
        <f>VLOOKUP('Ctrl+V'!I810,DATA!$G$1:$H$601,2,0)</f>
        <v>#N/A</v>
      </c>
      <c r="J893" s="9">
        <f>IF('Ctrl+V'!P810=1,'Ctrl+V'!$J810:$L811,0)</f>
        <v>0</v>
      </c>
      <c r="K893" s="9">
        <f>IF('Ctrl+V'!P810=1,'Ctrl+V'!$K810:$L811,0)</f>
        <v>0</v>
      </c>
      <c r="L893">
        <f>IF('Ctrl+V'!P810=1,'Ctrl+V'!$L810:$L811,0)</f>
        <v>0</v>
      </c>
      <c r="M893">
        <f>IF('Ctrl+V'!P810=1,'Ctrl+V'!$M810:$M811,0)</f>
        <v>0</v>
      </c>
      <c r="N893">
        <f>IF('Ctrl+V'!P810=1,'Ctrl+V'!$N810:$N811,0)</f>
        <v>0</v>
      </c>
      <c r="O893">
        <f t="shared" si="33"/>
        <v>0</v>
      </c>
      <c r="P893" t="str">
        <f t="shared" si="34"/>
        <v/>
      </c>
      <c r="Q893" t="str">
        <f>IF(P893="","",MAX(Q$1:Q892)+1)</f>
        <v/>
      </c>
    </row>
    <row r="894" spans="1:17" x14ac:dyDescent="0.25">
      <c r="A894">
        <f>IF('Ctrl+V'!P811=1,'Ctrl+V'!$A811:$L812,0)</f>
        <v>0</v>
      </c>
      <c r="B894" t="e">
        <f>VLOOKUP('Ctrl+V'!B811,DATA!$A$1:$B$600,2,0)</f>
        <v>#N/A</v>
      </c>
      <c r="C894">
        <f>IF('Ctrl+V'!P811=1,'Ctrl+V'!C$2:L812,0)</f>
        <v>0</v>
      </c>
      <c r="D894" t="e">
        <f>VLOOKUP('Ctrl+V'!D811,DATA!$D$1:$E$600,2,0)</f>
        <v>#N/A</v>
      </c>
      <c r="E894" s="9">
        <f>IF('Ctrl+V'!P811=1,'Ctrl+V'!$E811:$L812,0)</f>
        <v>0</v>
      </c>
      <c r="F894" s="9">
        <f>IF('Ctrl+V'!P811=1,'Ctrl+V'!$F811:$L812,0)</f>
        <v>0</v>
      </c>
      <c r="G894">
        <f>IF('Ctrl+V'!P811=1,'Ctrl+V'!$G811:$L812,0)</f>
        <v>0</v>
      </c>
      <c r="H894">
        <f>IF('Ctrl+V'!P811=1,'Ctrl+V'!$H811:$L812,0)</f>
        <v>0</v>
      </c>
      <c r="I894" t="e">
        <f>VLOOKUP('Ctrl+V'!I811,DATA!$G$1:$H$601,2,0)</f>
        <v>#N/A</v>
      </c>
      <c r="J894" s="9">
        <f>IF('Ctrl+V'!P811=1,'Ctrl+V'!$J811:$L812,0)</f>
        <v>0</v>
      </c>
      <c r="K894" s="9">
        <f>IF('Ctrl+V'!P811=1,'Ctrl+V'!$K811:$L812,0)</f>
        <v>0</v>
      </c>
      <c r="L894">
        <f>IF('Ctrl+V'!P811=1,'Ctrl+V'!$L811:$L812,0)</f>
        <v>0</v>
      </c>
      <c r="M894">
        <f>IF('Ctrl+V'!P811=1,'Ctrl+V'!$M811:$M812,0)</f>
        <v>0</v>
      </c>
      <c r="N894">
        <f>IF('Ctrl+V'!P811=1,'Ctrl+V'!$N811:$N812,0)</f>
        <v>0</v>
      </c>
      <c r="O894">
        <f t="shared" si="33"/>
        <v>0</v>
      </c>
      <c r="P894" t="str">
        <f t="shared" si="34"/>
        <v/>
      </c>
      <c r="Q894" t="str">
        <f>IF(P894="","",MAX(Q$1:Q893)+1)</f>
        <v/>
      </c>
    </row>
    <row r="895" spans="1:17" x14ac:dyDescent="0.25">
      <c r="A895">
        <f>IF('Ctrl+V'!P812=1,'Ctrl+V'!$A812:$L813,0)</f>
        <v>0</v>
      </c>
      <c r="B895" t="e">
        <f>VLOOKUP('Ctrl+V'!B812,DATA!$A$1:$B$600,2,0)</f>
        <v>#N/A</v>
      </c>
      <c r="C895">
        <f>IF('Ctrl+V'!P812=1,'Ctrl+V'!C$2:L813,0)</f>
        <v>0</v>
      </c>
      <c r="D895" t="e">
        <f>VLOOKUP('Ctrl+V'!D812,DATA!$D$1:$E$600,2,0)</f>
        <v>#N/A</v>
      </c>
      <c r="E895" s="9">
        <f>IF('Ctrl+V'!P812=1,'Ctrl+V'!$E812:$L813,0)</f>
        <v>0</v>
      </c>
      <c r="F895" s="9">
        <f>IF('Ctrl+V'!P812=1,'Ctrl+V'!$F812:$L813,0)</f>
        <v>0</v>
      </c>
      <c r="G895">
        <f>IF('Ctrl+V'!P812=1,'Ctrl+V'!$G812:$L813,0)</f>
        <v>0</v>
      </c>
      <c r="H895">
        <f>IF('Ctrl+V'!P812=1,'Ctrl+V'!$H812:$L813,0)</f>
        <v>0</v>
      </c>
      <c r="I895" t="e">
        <f>VLOOKUP('Ctrl+V'!I812,DATA!$G$1:$H$601,2,0)</f>
        <v>#N/A</v>
      </c>
      <c r="J895" s="9">
        <f>IF('Ctrl+V'!P812=1,'Ctrl+V'!$J812:$L813,0)</f>
        <v>0</v>
      </c>
      <c r="K895" s="9">
        <f>IF('Ctrl+V'!P812=1,'Ctrl+V'!$K812:$L813,0)</f>
        <v>0</v>
      </c>
      <c r="L895">
        <f>IF('Ctrl+V'!P812=1,'Ctrl+V'!$L812:$L813,0)</f>
        <v>0</v>
      </c>
      <c r="M895">
        <f>IF('Ctrl+V'!P812=1,'Ctrl+V'!$M812:$M813,0)</f>
        <v>0</v>
      </c>
      <c r="N895">
        <f>IF('Ctrl+V'!P812=1,'Ctrl+V'!$N812:$N813,0)</f>
        <v>0</v>
      </c>
      <c r="O895">
        <f t="shared" si="33"/>
        <v>0</v>
      </c>
      <c r="P895" t="str">
        <f t="shared" si="34"/>
        <v/>
      </c>
      <c r="Q895" t="str">
        <f>IF(P895="","",MAX(Q$1:Q894)+1)</f>
        <v/>
      </c>
    </row>
    <row r="896" spans="1:17" x14ac:dyDescent="0.25">
      <c r="A896">
        <f>IF('Ctrl+V'!P813=1,'Ctrl+V'!$A813:$L814,0)</f>
        <v>0</v>
      </c>
      <c r="B896" t="e">
        <f>VLOOKUP('Ctrl+V'!B813,DATA!$A$1:$B$600,2,0)</f>
        <v>#N/A</v>
      </c>
      <c r="C896">
        <f>IF('Ctrl+V'!P813=1,'Ctrl+V'!C$2:L814,0)</f>
        <v>0</v>
      </c>
      <c r="D896" t="e">
        <f>VLOOKUP('Ctrl+V'!D813,DATA!$D$1:$E$600,2,0)</f>
        <v>#N/A</v>
      </c>
      <c r="E896" s="9">
        <f>IF('Ctrl+V'!P813=1,'Ctrl+V'!$E813:$L814,0)</f>
        <v>0</v>
      </c>
      <c r="F896" s="9">
        <f>IF('Ctrl+V'!P813=1,'Ctrl+V'!$F813:$L814,0)</f>
        <v>0</v>
      </c>
      <c r="G896">
        <f>IF('Ctrl+V'!P813=1,'Ctrl+V'!$G813:$L814,0)</f>
        <v>0</v>
      </c>
      <c r="H896">
        <f>IF('Ctrl+V'!P813=1,'Ctrl+V'!$H813:$L814,0)</f>
        <v>0</v>
      </c>
      <c r="I896" t="e">
        <f>VLOOKUP('Ctrl+V'!I813,DATA!$G$1:$H$601,2,0)</f>
        <v>#N/A</v>
      </c>
      <c r="J896" s="9">
        <f>IF('Ctrl+V'!P813=1,'Ctrl+V'!$J813:$L814,0)</f>
        <v>0</v>
      </c>
      <c r="K896" s="9">
        <f>IF('Ctrl+V'!P813=1,'Ctrl+V'!$K813:$L814,0)</f>
        <v>0</v>
      </c>
      <c r="L896">
        <f>IF('Ctrl+V'!P813=1,'Ctrl+V'!$L813:$L814,0)</f>
        <v>0</v>
      </c>
      <c r="M896">
        <f>IF('Ctrl+V'!P813=1,'Ctrl+V'!$M813:$M814,0)</f>
        <v>0</v>
      </c>
      <c r="N896">
        <f>IF('Ctrl+V'!P813=1,'Ctrl+V'!$N813:$N814,0)</f>
        <v>0</v>
      </c>
      <c r="O896">
        <f t="shared" si="33"/>
        <v>0</v>
      </c>
      <c r="P896" t="str">
        <f t="shared" si="34"/>
        <v/>
      </c>
      <c r="Q896" t="str">
        <f>IF(P896="","",MAX(Q$1:Q895)+1)</f>
        <v/>
      </c>
    </row>
    <row r="897" spans="1:17" x14ac:dyDescent="0.25">
      <c r="A897">
        <f>IF('Ctrl+V'!P814=1,'Ctrl+V'!$A814:$L815,0)</f>
        <v>0</v>
      </c>
      <c r="B897" t="e">
        <f>VLOOKUP('Ctrl+V'!B814,DATA!$A$1:$B$600,2,0)</f>
        <v>#N/A</v>
      </c>
      <c r="C897">
        <f>IF('Ctrl+V'!P814=1,'Ctrl+V'!C$2:L815,0)</f>
        <v>0</v>
      </c>
      <c r="D897" t="e">
        <f>VLOOKUP('Ctrl+V'!D814,DATA!$D$1:$E$600,2,0)</f>
        <v>#N/A</v>
      </c>
      <c r="E897" s="9">
        <f>IF('Ctrl+V'!P814=1,'Ctrl+V'!$E814:$L815,0)</f>
        <v>0</v>
      </c>
      <c r="F897" s="9">
        <f>IF('Ctrl+V'!P814=1,'Ctrl+V'!$F814:$L815,0)</f>
        <v>0</v>
      </c>
      <c r="G897">
        <f>IF('Ctrl+V'!P814=1,'Ctrl+V'!$G814:$L815,0)</f>
        <v>0</v>
      </c>
      <c r="H897">
        <f>IF('Ctrl+V'!P814=1,'Ctrl+V'!$H814:$L815,0)</f>
        <v>0</v>
      </c>
      <c r="I897" t="e">
        <f>VLOOKUP('Ctrl+V'!I814,DATA!$G$1:$H$601,2,0)</f>
        <v>#N/A</v>
      </c>
      <c r="J897" s="9">
        <f>IF('Ctrl+V'!P814=1,'Ctrl+V'!$J814:$L815,0)</f>
        <v>0</v>
      </c>
      <c r="K897" s="9">
        <f>IF('Ctrl+V'!P814=1,'Ctrl+V'!$K814:$L815,0)</f>
        <v>0</v>
      </c>
      <c r="L897">
        <f>IF('Ctrl+V'!P814=1,'Ctrl+V'!$L814:$L815,0)</f>
        <v>0</v>
      </c>
      <c r="M897">
        <f>IF('Ctrl+V'!P814=1,'Ctrl+V'!$M814:$M815,0)</f>
        <v>0</v>
      </c>
      <c r="N897">
        <f>IF('Ctrl+V'!P814=1,'Ctrl+V'!$N814:$N815,0)</f>
        <v>0</v>
      </c>
      <c r="O897">
        <f t="shared" si="33"/>
        <v>0</v>
      </c>
      <c r="P897" t="str">
        <f t="shared" si="34"/>
        <v/>
      </c>
      <c r="Q897" t="str">
        <f>IF(P897="","",MAX(Q$1:Q896)+1)</f>
        <v/>
      </c>
    </row>
    <row r="898" spans="1:17" x14ac:dyDescent="0.25">
      <c r="A898">
        <f>IF('Ctrl+V'!P815=1,'Ctrl+V'!$A815:$L816,0)</f>
        <v>0</v>
      </c>
      <c r="B898" t="e">
        <f>VLOOKUP('Ctrl+V'!B815,DATA!$A$1:$B$600,2,0)</f>
        <v>#N/A</v>
      </c>
      <c r="C898">
        <f>IF('Ctrl+V'!P815=1,'Ctrl+V'!C$2:L816,0)</f>
        <v>0</v>
      </c>
      <c r="D898" t="e">
        <f>VLOOKUP('Ctrl+V'!D815,DATA!$D$1:$E$600,2,0)</f>
        <v>#N/A</v>
      </c>
      <c r="E898" s="9">
        <f>IF('Ctrl+V'!P815=1,'Ctrl+V'!$E815:$L816,0)</f>
        <v>0</v>
      </c>
      <c r="F898" s="9">
        <f>IF('Ctrl+V'!P815=1,'Ctrl+V'!$F815:$L816,0)</f>
        <v>0</v>
      </c>
      <c r="G898">
        <f>IF('Ctrl+V'!P815=1,'Ctrl+V'!$G815:$L816,0)</f>
        <v>0</v>
      </c>
      <c r="H898">
        <f>IF('Ctrl+V'!P815=1,'Ctrl+V'!$H815:$L816,0)</f>
        <v>0</v>
      </c>
      <c r="I898" t="e">
        <f>VLOOKUP('Ctrl+V'!I815,DATA!$G$1:$H$601,2,0)</f>
        <v>#N/A</v>
      </c>
      <c r="J898" s="9">
        <f>IF('Ctrl+V'!P815=1,'Ctrl+V'!$J815:$L816,0)</f>
        <v>0</v>
      </c>
      <c r="K898" s="9">
        <f>IF('Ctrl+V'!P815=1,'Ctrl+V'!$K815:$L816,0)</f>
        <v>0</v>
      </c>
      <c r="L898">
        <f>IF('Ctrl+V'!P815=1,'Ctrl+V'!$L815:$L816,0)</f>
        <v>0</v>
      </c>
      <c r="M898">
        <f>IF('Ctrl+V'!P815=1,'Ctrl+V'!$M815:$M816,0)</f>
        <v>0</v>
      </c>
      <c r="N898">
        <f>IF('Ctrl+V'!P815=1,'Ctrl+V'!$N815:$N816,0)</f>
        <v>0</v>
      </c>
      <c r="O898">
        <f t="shared" si="33"/>
        <v>0</v>
      </c>
      <c r="P898" t="str">
        <f t="shared" si="34"/>
        <v/>
      </c>
      <c r="Q898" t="str">
        <f>IF(P898="","",MAX(Q$1:Q897)+1)</f>
        <v/>
      </c>
    </row>
    <row r="899" spans="1:17" x14ac:dyDescent="0.25">
      <c r="A899">
        <f>IF('Ctrl+V'!P816=1,'Ctrl+V'!$A816:$L817,0)</f>
        <v>0</v>
      </c>
      <c r="B899" t="e">
        <f>VLOOKUP('Ctrl+V'!B816,DATA!$A$1:$B$600,2,0)</f>
        <v>#N/A</v>
      </c>
      <c r="C899">
        <f>IF('Ctrl+V'!P816=1,'Ctrl+V'!C$2:L817,0)</f>
        <v>0</v>
      </c>
      <c r="D899" t="e">
        <f>VLOOKUP('Ctrl+V'!D816,DATA!$D$1:$E$600,2,0)</f>
        <v>#N/A</v>
      </c>
      <c r="E899" s="9">
        <f>IF('Ctrl+V'!P816=1,'Ctrl+V'!$E816:$L817,0)</f>
        <v>0</v>
      </c>
      <c r="F899" s="9">
        <f>IF('Ctrl+V'!P816=1,'Ctrl+V'!$F816:$L817,0)</f>
        <v>0</v>
      </c>
      <c r="G899">
        <f>IF('Ctrl+V'!P816=1,'Ctrl+V'!$G816:$L817,0)</f>
        <v>0</v>
      </c>
      <c r="H899">
        <f>IF('Ctrl+V'!P816=1,'Ctrl+V'!$H816:$L817,0)</f>
        <v>0</v>
      </c>
      <c r="I899" t="e">
        <f>VLOOKUP('Ctrl+V'!I816,DATA!$G$1:$H$601,2,0)</f>
        <v>#N/A</v>
      </c>
      <c r="J899" s="9">
        <f>IF('Ctrl+V'!P816=1,'Ctrl+V'!$J816:$L817,0)</f>
        <v>0</v>
      </c>
      <c r="K899" s="9">
        <f>IF('Ctrl+V'!P816=1,'Ctrl+V'!$K816:$L817,0)</f>
        <v>0</v>
      </c>
      <c r="L899">
        <f>IF('Ctrl+V'!P816=1,'Ctrl+V'!$L816:$L817,0)</f>
        <v>0</v>
      </c>
      <c r="M899">
        <f>IF('Ctrl+V'!P816=1,'Ctrl+V'!$M816:$M817,0)</f>
        <v>0</v>
      </c>
      <c r="N899">
        <f>IF('Ctrl+V'!P816=1,'Ctrl+V'!$N816:$N817,0)</f>
        <v>0</v>
      </c>
      <c r="O899">
        <f t="shared" ref="O899:O962" si="35">IF(A899&gt;0,1,0)</f>
        <v>0</v>
      </c>
      <c r="P899" t="str">
        <f t="shared" ref="P899:P962" si="36">IF(O899=0,"",O899)</f>
        <v/>
      </c>
      <c r="Q899" t="str">
        <f>IF(P899="","",MAX(Q$1:Q898)+1)</f>
        <v/>
      </c>
    </row>
    <row r="900" spans="1:17" x14ac:dyDescent="0.25">
      <c r="A900">
        <f>IF('Ctrl+V'!P817=1,'Ctrl+V'!$A817:$L818,0)</f>
        <v>0</v>
      </c>
      <c r="B900" t="e">
        <f>VLOOKUP('Ctrl+V'!B817,DATA!$A$1:$B$600,2,0)</f>
        <v>#N/A</v>
      </c>
      <c r="C900">
        <f>IF('Ctrl+V'!P817=1,'Ctrl+V'!C$2:L818,0)</f>
        <v>0</v>
      </c>
      <c r="D900" t="e">
        <f>VLOOKUP('Ctrl+V'!D817,DATA!$D$1:$E$600,2,0)</f>
        <v>#N/A</v>
      </c>
      <c r="E900" s="9">
        <f>IF('Ctrl+V'!P817=1,'Ctrl+V'!$E817:$L818,0)</f>
        <v>0</v>
      </c>
      <c r="F900" s="9">
        <f>IF('Ctrl+V'!P817=1,'Ctrl+V'!$F817:$L818,0)</f>
        <v>0</v>
      </c>
      <c r="G900">
        <f>IF('Ctrl+V'!P817=1,'Ctrl+V'!$G817:$L818,0)</f>
        <v>0</v>
      </c>
      <c r="H900">
        <f>IF('Ctrl+V'!P817=1,'Ctrl+V'!$H817:$L818,0)</f>
        <v>0</v>
      </c>
      <c r="I900" t="e">
        <f>VLOOKUP('Ctrl+V'!I817,DATA!$G$1:$H$601,2,0)</f>
        <v>#N/A</v>
      </c>
      <c r="J900" s="9">
        <f>IF('Ctrl+V'!P817=1,'Ctrl+V'!$J817:$L818,0)</f>
        <v>0</v>
      </c>
      <c r="K900" s="9">
        <f>IF('Ctrl+V'!P817=1,'Ctrl+V'!$K817:$L818,0)</f>
        <v>0</v>
      </c>
      <c r="L900">
        <f>IF('Ctrl+V'!P817=1,'Ctrl+V'!$L817:$L818,0)</f>
        <v>0</v>
      </c>
      <c r="M900">
        <f>IF('Ctrl+V'!P817=1,'Ctrl+V'!$M817:$M818,0)</f>
        <v>0</v>
      </c>
      <c r="N900">
        <f>IF('Ctrl+V'!P817=1,'Ctrl+V'!$N817:$N818,0)</f>
        <v>0</v>
      </c>
      <c r="O900">
        <f t="shared" si="35"/>
        <v>0</v>
      </c>
      <c r="P900" t="str">
        <f t="shared" si="36"/>
        <v/>
      </c>
      <c r="Q900" t="str">
        <f>IF(P900="","",MAX(Q$1:Q899)+1)</f>
        <v/>
      </c>
    </row>
    <row r="901" spans="1:17" x14ac:dyDescent="0.25">
      <c r="A901">
        <f>IF('Ctrl+V'!P818=1,'Ctrl+V'!$A818:$L819,0)</f>
        <v>0</v>
      </c>
      <c r="B901" t="e">
        <f>VLOOKUP('Ctrl+V'!B818,DATA!$A$1:$B$600,2,0)</f>
        <v>#N/A</v>
      </c>
      <c r="C901">
        <f>IF('Ctrl+V'!P818=1,'Ctrl+V'!C$2:L819,0)</f>
        <v>0</v>
      </c>
      <c r="D901" t="e">
        <f>VLOOKUP('Ctrl+V'!D818,DATA!$D$1:$E$600,2,0)</f>
        <v>#N/A</v>
      </c>
      <c r="E901" s="9">
        <f>IF('Ctrl+V'!P818=1,'Ctrl+V'!$E818:$L819,0)</f>
        <v>0</v>
      </c>
      <c r="F901" s="9">
        <f>IF('Ctrl+V'!P818=1,'Ctrl+V'!$F818:$L819,0)</f>
        <v>0</v>
      </c>
      <c r="G901">
        <f>IF('Ctrl+V'!P818=1,'Ctrl+V'!$G818:$L819,0)</f>
        <v>0</v>
      </c>
      <c r="H901">
        <f>IF('Ctrl+V'!P818=1,'Ctrl+V'!$H818:$L819,0)</f>
        <v>0</v>
      </c>
      <c r="I901" t="e">
        <f>VLOOKUP('Ctrl+V'!I818,DATA!$G$1:$H$601,2,0)</f>
        <v>#N/A</v>
      </c>
      <c r="J901" s="9">
        <f>IF('Ctrl+V'!P818=1,'Ctrl+V'!$J818:$L819,0)</f>
        <v>0</v>
      </c>
      <c r="K901" s="9">
        <f>IF('Ctrl+V'!P818=1,'Ctrl+V'!$K818:$L819,0)</f>
        <v>0</v>
      </c>
      <c r="L901">
        <f>IF('Ctrl+V'!P818=1,'Ctrl+V'!$L818:$L819,0)</f>
        <v>0</v>
      </c>
      <c r="M901">
        <f>IF('Ctrl+V'!P818=1,'Ctrl+V'!$M818:$M819,0)</f>
        <v>0</v>
      </c>
      <c r="N901">
        <f>IF('Ctrl+V'!P818=1,'Ctrl+V'!$N818:$N819,0)</f>
        <v>0</v>
      </c>
      <c r="O901">
        <f t="shared" si="35"/>
        <v>0</v>
      </c>
      <c r="P901" t="str">
        <f t="shared" si="36"/>
        <v/>
      </c>
      <c r="Q901" t="str">
        <f>IF(P901="","",MAX(Q$1:Q900)+1)</f>
        <v/>
      </c>
    </row>
    <row r="902" spans="1:17" x14ac:dyDescent="0.25">
      <c r="A902">
        <f>IF('Ctrl+V'!P819=1,'Ctrl+V'!$A819:$L820,0)</f>
        <v>0</v>
      </c>
      <c r="B902" t="e">
        <f>VLOOKUP('Ctrl+V'!B819,DATA!$A$1:$B$600,2,0)</f>
        <v>#N/A</v>
      </c>
      <c r="C902">
        <f>IF('Ctrl+V'!P819=1,'Ctrl+V'!C$2:L820,0)</f>
        <v>0</v>
      </c>
      <c r="D902" t="e">
        <f>VLOOKUP('Ctrl+V'!D819,DATA!$D$1:$E$600,2,0)</f>
        <v>#N/A</v>
      </c>
      <c r="E902" s="9">
        <f>IF('Ctrl+V'!P819=1,'Ctrl+V'!$E819:$L820,0)</f>
        <v>0</v>
      </c>
      <c r="F902" s="9">
        <f>IF('Ctrl+V'!P819=1,'Ctrl+V'!$F819:$L820,0)</f>
        <v>0</v>
      </c>
      <c r="G902">
        <f>IF('Ctrl+V'!P819=1,'Ctrl+V'!$G819:$L820,0)</f>
        <v>0</v>
      </c>
      <c r="H902">
        <f>IF('Ctrl+V'!P819=1,'Ctrl+V'!$H819:$L820,0)</f>
        <v>0</v>
      </c>
      <c r="I902" t="e">
        <f>VLOOKUP('Ctrl+V'!I819,DATA!$G$1:$H$601,2,0)</f>
        <v>#N/A</v>
      </c>
      <c r="J902" s="9">
        <f>IF('Ctrl+V'!P819=1,'Ctrl+V'!$J819:$L820,0)</f>
        <v>0</v>
      </c>
      <c r="K902" s="9">
        <f>IF('Ctrl+V'!P819=1,'Ctrl+V'!$K819:$L820,0)</f>
        <v>0</v>
      </c>
      <c r="L902">
        <f>IF('Ctrl+V'!P819=1,'Ctrl+V'!$L819:$L820,0)</f>
        <v>0</v>
      </c>
      <c r="M902">
        <f>IF('Ctrl+V'!P819=1,'Ctrl+V'!$M819:$M820,0)</f>
        <v>0</v>
      </c>
      <c r="N902">
        <f>IF('Ctrl+V'!P819=1,'Ctrl+V'!$N819:$N820,0)</f>
        <v>0</v>
      </c>
      <c r="O902">
        <f t="shared" si="35"/>
        <v>0</v>
      </c>
      <c r="P902" t="str">
        <f t="shared" si="36"/>
        <v/>
      </c>
      <c r="Q902" t="str">
        <f>IF(P902="","",MAX(Q$1:Q901)+1)</f>
        <v/>
      </c>
    </row>
    <row r="903" spans="1:17" x14ac:dyDescent="0.25">
      <c r="A903">
        <f>IF('Ctrl+V'!P820=1,'Ctrl+V'!$A820:$L821,0)</f>
        <v>0</v>
      </c>
      <c r="B903" t="e">
        <f>VLOOKUP('Ctrl+V'!B820,DATA!$A$1:$B$600,2,0)</f>
        <v>#N/A</v>
      </c>
      <c r="C903">
        <f>IF('Ctrl+V'!P820=1,'Ctrl+V'!C$2:L821,0)</f>
        <v>0</v>
      </c>
      <c r="D903" t="e">
        <f>VLOOKUP('Ctrl+V'!D820,DATA!$D$1:$E$600,2,0)</f>
        <v>#N/A</v>
      </c>
      <c r="E903" s="9">
        <f>IF('Ctrl+V'!P820=1,'Ctrl+V'!$E820:$L821,0)</f>
        <v>0</v>
      </c>
      <c r="F903" s="9">
        <f>IF('Ctrl+V'!P820=1,'Ctrl+V'!$F820:$L821,0)</f>
        <v>0</v>
      </c>
      <c r="G903">
        <f>IF('Ctrl+V'!P820=1,'Ctrl+V'!$G820:$L821,0)</f>
        <v>0</v>
      </c>
      <c r="H903">
        <f>IF('Ctrl+V'!P820=1,'Ctrl+V'!$H820:$L821,0)</f>
        <v>0</v>
      </c>
      <c r="I903" t="e">
        <f>VLOOKUP('Ctrl+V'!I820,DATA!$G$1:$H$601,2,0)</f>
        <v>#N/A</v>
      </c>
      <c r="J903" s="9">
        <f>IF('Ctrl+V'!P820=1,'Ctrl+V'!$J820:$L821,0)</f>
        <v>0</v>
      </c>
      <c r="K903" s="9">
        <f>IF('Ctrl+V'!P820=1,'Ctrl+V'!$K820:$L821,0)</f>
        <v>0</v>
      </c>
      <c r="L903">
        <f>IF('Ctrl+V'!P820=1,'Ctrl+V'!$L820:$L821,0)</f>
        <v>0</v>
      </c>
      <c r="M903">
        <f>IF('Ctrl+V'!P820=1,'Ctrl+V'!$M820:$M821,0)</f>
        <v>0</v>
      </c>
      <c r="N903">
        <f>IF('Ctrl+V'!P820=1,'Ctrl+V'!$N820:$N821,0)</f>
        <v>0</v>
      </c>
      <c r="O903">
        <f t="shared" si="35"/>
        <v>0</v>
      </c>
      <c r="P903" t="str">
        <f t="shared" si="36"/>
        <v/>
      </c>
      <c r="Q903" t="str">
        <f>IF(P903="","",MAX(Q$1:Q902)+1)</f>
        <v/>
      </c>
    </row>
    <row r="904" spans="1:17" x14ac:dyDescent="0.25">
      <c r="A904">
        <f>IF('Ctrl+V'!P821=1,'Ctrl+V'!$A821:$L822,0)</f>
        <v>0</v>
      </c>
      <c r="B904" t="e">
        <f>VLOOKUP('Ctrl+V'!B821,DATA!$A$1:$B$600,2,0)</f>
        <v>#N/A</v>
      </c>
      <c r="C904">
        <f>IF('Ctrl+V'!P821=1,'Ctrl+V'!C$2:L822,0)</f>
        <v>0</v>
      </c>
      <c r="D904" t="e">
        <f>VLOOKUP('Ctrl+V'!D821,DATA!$D$1:$E$600,2,0)</f>
        <v>#N/A</v>
      </c>
      <c r="E904" s="9">
        <f>IF('Ctrl+V'!P821=1,'Ctrl+V'!$E821:$L822,0)</f>
        <v>0</v>
      </c>
      <c r="F904" s="9">
        <f>IF('Ctrl+V'!P821=1,'Ctrl+V'!$F821:$L822,0)</f>
        <v>0</v>
      </c>
      <c r="G904">
        <f>IF('Ctrl+V'!P821=1,'Ctrl+V'!$G821:$L822,0)</f>
        <v>0</v>
      </c>
      <c r="H904">
        <f>IF('Ctrl+V'!P821=1,'Ctrl+V'!$H821:$L822,0)</f>
        <v>0</v>
      </c>
      <c r="I904" t="e">
        <f>VLOOKUP('Ctrl+V'!I821,DATA!$G$1:$H$601,2,0)</f>
        <v>#N/A</v>
      </c>
      <c r="J904" s="9">
        <f>IF('Ctrl+V'!P821=1,'Ctrl+V'!$J821:$L822,0)</f>
        <v>0</v>
      </c>
      <c r="K904" s="9">
        <f>IF('Ctrl+V'!P821=1,'Ctrl+V'!$K821:$L822,0)</f>
        <v>0</v>
      </c>
      <c r="L904">
        <f>IF('Ctrl+V'!P821=1,'Ctrl+V'!$L821:$L822,0)</f>
        <v>0</v>
      </c>
      <c r="M904">
        <f>IF('Ctrl+V'!P821=1,'Ctrl+V'!$M821:$M822,0)</f>
        <v>0</v>
      </c>
      <c r="N904">
        <f>IF('Ctrl+V'!P821=1,'Ctrl+V'!$N821:$N822,0)</f>
        <v>0</v>
      </c>
      <c r="O904">
        <f t="shared" si="35"/>
        <v>0</v>
      </c>
      <c r="P904" t="str">
        <f t="shared" si="36"/>
        <v/>
      </c>
      <c r="Q904" t="str">
        <f>IF(P904="","",MAX(Q$1:Q903)+1)</f>
        <v/>
      </c>
    </row>
    <row r="905" spans="1:17" x14ac:dyDescent="0.25">
      <c r="A905">
        <f>IF('Ctrl+V'!P822=1,'Ctrl+V'!$A822:$L823,0)</f>
        <v>0</v>
      </c>
      <c r="B905" t="e">
        <f>VLOOKUP('Ctrl+V'!B822,DATA!$A$1:$B$600,2,0)</f>
        <v>#N/A</v>
      </c>
      <c r="C905">
        <f>IF('Ctrl+V'!P822=1,'Ctrl+V'!C$2:L823,0)</f>
        <v>0</v>
      </c>
      <c r="D905" t="e">
        <f>VLOOKUP('Ctrl+V'!D822,DATA!$D$1:$E$600,2,0)</f>
        <v>#N/A</v>
      </c>
      <c r="E905" s="9">
        <f>IF('Ctrl+V'!P822=1,'Ctrl+V'!$E822:$L823,0)</f>
        <v>0</v>
      </c>
      <c r="F905" s="9">
        <f>IF('Ctrl+V'!P822=1,'Ctrl+V'!$F822:$L823,0)</f>
        <v>0</v>
      </c>
      <c r="G905">
        <f>IF('Ctrl+V'!P822=1,'Ctrl+V'!$G822:$L823,0)</f>
        <v>0</v>
      </c>
      <c r="H905">
        <f>IF('Ctrl+V'!P822=1,'Ctrl+V'!$H822:$L823,0)</f>
        <v>0</v>
      </c>
      <c r="I905" t="e">
        <f>VLOOKUP('Ctrl+V'!I822,DATA!$G$1:$H$601,2,0)</f>
        <v>#N/A</v>
      </c>
      <c r="J905" s="9">
        <f>IF('Ctrl+V'!P822=1,'Ctrl+V'!$J822:$L823,0)</f>
        <v>0</v>
      </c>
      <c r="K905" s="9">
        <f>IF('Ctrl+V'!P822=1,'Ctrl+V'!$K822:$L823,0)</f>
        <v>0</v>
      </c>
      <c r="L905">
        <f>IF('Ctrl+V'!P822=1,'Ctrl+V'!$L822:$L823,0)</f>
        <v>0</v>
      </c>
      <c r="M905">
        <f>IF('Ctrl+V'!P822=1,'Ctrl+V'!$M822:$M823,0)</f>
        <v>0</v>
      </c>
      <c r="N905">
        <f>IF('Ctrl+V'!P822=1,'Ctrl+V'!$N822:$N823,0)</f>
        <v>0</v>
      </c>
      <c r="O905">
        <f t="shared" si="35"/>
        <v>0</v>
      </c>
      <c r="P905" t="str">
        <f t="shared" si="36"/>
        <v/>
      </c>
      <c r="Q905" t="str">
        <f>IF(P905="","",MAX(Q$1:Q904)+1)</f>
        <v/>
      </c>
    </row>
    <row r="906" spans="1:17" x14ac:dyDescent="0.25">
      <c r="A906">
        <f>IF('Ctrl+V'!P823=1,'Ctrl+V'!$A823:$L824,0)</f>
        <v>0</v>
      </c>
      <c r="B906" t="e">
        <f>VLOOKUP('Ctrl+V'!B823,DATA!$A$1:$B$600,2,0)</f>
        <v>#N/A</v>
      </c>
      <c r="C906">
        <f>IF('Ctrl+V'!P823=1,'Ctrl+V'!C$2:L824,0)</f>
        <v>0</v>
      </c>
      <c r="D906" t="e">
        <f>VLOOKUP('Ctrl+V'!D823,DATA!$D$1:$E$600,2,0)</f>
        <v>#N/A</v>
      </c>
      <c r="E906" s="9">
        <f>IF('Ctrl+V'!P823=1,'Ctrl+V'!$E823:$L824,0)</f>
        <v>0</v>
      </c>
      <c r="F906" s="9">
        <f>IF('Ctrl+V'!P823=1,'Ctrl+V'!$F823:$L824,0)</f>
        <v>0</v>
      </c>
      <c r="G906">
        <f>IF('Ctrl+V'!P823=1,'Ctrl+V'!$G823:$L824,0)</f>
        <v>0</v>
      </c>
      <c r="H906">
        <f>IF('Ctrl+V'!P823=1,'Ctrl+V'!$H823:$L824,0)</f>
        <v>0</v>
      </c>
      <c r="I906" t="e">
        <f>VLOOKUP('Ctrl+V'!I823,DATA!$G$1:$H$601,2,0)</f>
        <v>#N/A</v>
      </c>
      <c r="J906" s="9">
        <f>IF('Ctrl+V'!P823=1,'Ctrl+V'!$J823:$L824,0)</f>
        <v>0</v>
      </c>
      <c r="K906" s="9">
        <f>IF('Ctrl+V'!P823=1,'Ctrl+V'!$K823:$L824,0)</f>
        <v>0</v>
      </c>
      <c r="L906">
        <f>IF('Ctrl+V'!P823=1,'Ctrl+V'!$L823:$L824,0)</f>
        <v>0</v>
      </c>
      <c r="M906">
        <f>IF('Ctrl+V'!P823=1,'Ctrl+V'!$M823:$M824,0)</f>
        <v>0</v>
      </c>
      <c r="N906">
        <f>IF('Ctrl+V'!P823=1,'Ctrl+V'!$N823:$N824,0)</f>
        <v>0</v>
      </c>
      <c r="O906">
        <f t="shared" si="35"/>
        <v>0</v>
      </c>
      <c r="P906" t="str">
        <f t="shared" si="36"/>
        <v/>
      </c>
      <c r="Q906" t="str">
        <f>IF(P906="","",MAX(Q$1:Q905)+1)</f>
        <v/>
      </c>
    </row>
    <row r="907" spans="1:17" x14ac:dyDescent="0.25">
      <c r="A907">
        <f>IF('Ctrl+V'!P824=1,'Ctrl+V'!$A824:$L825,0)</f>
        <v>0</v>
      </c>
      <c r="B907" t="e">
        <f>VLOOKUP('Ctrl+V'!B824,DATA!$A$1:$B$600,2,0)</f>
        <v>#N/A</v>
      </c>
      <c r="C907">
        <f>IF('Ctrl+V'!P824=1,'Ctrl+V'!C$2:L825,0)</f>
        <v>0</v>
      </c>
      <c r="D907" t="e">
        <f>VLOOKUP('Ctrl+V'!D824,DATA!$D$1:$E$600,2,0)</f>
        <v>#N/A</v>
      </c>
      <c r="E907" s="9">
        <f>IF('Ctrl+V'!P824=1,'Ctrl+V'!$E824:$L825,0)</f>
        <v>0</v>
      </c>
      <c r="F907" s="9">
        <f>IF('Ctrl+V'!P824=1,'Ctrl+V'!$F824:$L825,0)</f>
        <v>0</v>
      </c>
      <c r="G907">
        <f>IF('Ctrl+V'!P824=1,'Ctrl+V'!$G824:$L825,0)</f>
        <v>0</v>
      </c>
      <c r="H907">
        <f>IF('Ctrl+V'!P824=1,'Ctrl+V'!$H824:$L825,0)</f>
        <v>0</v>
      </c>
      <c r="I907" t="e">
        <f>VLOOKUP('Ctrl+V'!I824,DATA!$G$1:$H$601,2,0)</f>
        <v>#N/A</v>
      </c>
      <c r="J907" s="9">
        <f>IF('Ctrl+V'!P824=1,'Ctrl+V'!$J824:$L825,0)</f>
        <v>0</v>
      </c>
      <c r="K907" s="9">
        <f>IF('Ctrl+V'!P824=1,'Ctrl+V'!$K824:$L825,0)</f>
        <v>0</v>
      </c>
      <c r="L907">
        <f>IF('Ctrl+V'!P824=1,'Ctrl+V'!$L824:$L825,0)</f>
        <v>0</v>
      </c>
      <c r="M907">
        <f>IF('Ctrl+V'!P824=1,'Ctrl+V'!$M824:$M825,0)</f>
        <v>0</v>
      </c>
      <c r="N907">
        <f>IF('Ctrl+V'!P824=1,'Ctrl+V'!$N824:$N825,0)</f>
        <v>0</v>
      </c>
      <c r="O907">
        <f t="shared" si="35"/>
        <v>0</v>
      </c>
      <c r="P907" t="str">
        <f t="shared" si="36"/>
        <v/>
      </c>
      <c r="Q907" t="str">
        <f>IF(P907="","",MAX(Q$1:Q906)+1)</f>
        <v/>
      </c>
    </row>
    <row r="908" spans="1:17" x14ac:dyDescent="0.25">
      <c r="A908">
        <f>IF('Ctrl+V'!P825=1,'Ctrl+V'!$A825:$L826,0)</f>
        <v>0</v>
      </c>
      <c r="B908" t="e">
        <f>VLOOKUP('Ctrl+V'!B825,DATA!$A$1:$B$600,2,0)</f>
        <v>#N/A</v>
      </c>
      <c r="C908">
        <f>IF('Ctrl+V'!P825=1,'Ctrl+V'!C$2:L826,0)</f>
        <v>0</v>
      </c>
      <c r="D908" t="e">
        <f>VLOOKUP('Ctrl+V'!D825,DATA!$D$1:$E$600,2,0)</f>
        <v>#N/A</v>
      </c>
      <c r="E908" s="9">
        <f>IF('Ctrl+V'!P825=1,'Ctrl+V'!$E825:$L826,0)</f>
        <v>0</v>
      </c>
      <c r="F908" s="9">
        <f>IF('Ctrl+V'!P825=1,'Ctrl+V'!$F825:$L826,0)</f>
        <v>0</v>
      </c>
      <c r="G908">
        <f>IF('Ctrl+V'!P825=1,'Ctrl+V'!$G825:$L826,0)</f>
        <v>0</v>
      </c>
      <c r="H908">
        <f>IF('Ctrl+V'!P825=1,'Ctrl+V'!$H825:$L826,0)</f>
        <v>0</v>
      </c>
      <c r="I908" t="e">
        <f>VLOOKUP('Ctrl+V'!I825,DATA!$G$1:$H$601,2,0)</f>
        <v>#N/A</v>
      </c>
      <c r="J908" s="9">
        <f>IF('Ctrl+V'!P825=1,'Ctrl+V'!$J825:$L826,0)</f>
        <v>0</v>
      </c>
      <c r="K908" s="9">
        <f>IF('Ctrl+V'!P825=1,'Ctrl+V'!$K825:$L826,0)</f>
        <v>0</v>
      </c>
      <c r="L908">
        <f>IF('Ctrl+V'!P825=1,'Ctrl+V'!$L825:$L826,0)</f>
        <v>0</v>
      </c>
      <c r="M908">
        <f>IF('Ctrl+V'!P825=1,'Ctrl+V'!$M825:$M826,0)</f>
        <v>0</v>
      </c>
      <c r="N908">
        <f>IF('Ctrl+V'!P825=1,'Ctrl+V'!$N825:$N826,0)</f>
        <v>0</v>
      </c>
      <c r="O908">
        <f t="shared" si="35"/>
        <v>0</v>
      </c>
      <c r="P908" t="str">
        <f t="shared" si="36"/>
        <v/>
      </c>
      <c r="Q908" t="str">
        <f>IF(P908="","",MAX(Q$1:Q907)+1)</f>
        <v/>
      </c>
    </row>
    <row r="909" spans="1:17" x14ac:dyDescent="0.25">
      <c r="A909">
        <f>IF('Ctrl+V'!P826=1,'Ctrl+V'!$A826:$L827,0)</f>
        <v>0</v>
      </c>
      <c r="B909" t="e">
        <f>VLOOKUP('Ctrl+V'!B826,DATA!$A$1:$B$600,2,0)</f>
        <v>#N/A</v>
      </c>
      <c r="C909">
        <f>IF('Ctrl+V'!P826=1,'Ctrl+V'!C$2:L827,0)</f>
        <v>0</v>
      </c>
      <c r="D909" t="e">
        <f>VLOOKUP('Ctrl+V'!D826,DATA!$D$1:$E$600,2,0)</f>
        <v>#N/A</v>
      </c>
      <c r="E909" s="9">
        <f>IF('Ctrl+V'!P826=1,'Ctrl+V'!$E826:$L827,0)</f>
        <v>0</v>
      </c>
      <c r="F909" s="9">
        <f>IF('Ctrl+V'!P826=1,'Ctrl+V'!$F826:$L827,0)</f>
        <v>0</v>
      </c>
      <c r="G909">
        <f>IF('Ctrl+V'!P826=1,'Ctrl+V'!$G826:$L827,0)</f>
        <v>0</v>
      </c>
      <c r="H909">
        <f>IF('Ctrl+V'!P826=1,'Ctrl+V'!$H826:$L827,0)</f>
        <v>0</v>
      </c>
      <c r="I909" t="e">
        <f>VLOOKUP('Ctrl+V'!I826,DATA!$G$1:$H$601,2,0)</f>
        <v>#N/A</v>
      </c>
      <c r="J909" s="9">
        <f>IF('Ctrl+V'!P826=1,'Ctrl+V'!$J826:$L827,0)</f>
        <v>0</v>
      </c>
      <c r="K909" s="9">
        <f>IF('Ctrl+V'!P826=1,'Ctrl+V'!$K826:$L827,0)</f>
        <v>0</v>
      </c>
      <c r="L909">
        <f>IF('Ctrl+V'!P826=1,'Ctrl+V'!$L826:$L827,0)</f>
        <v>0</v>
      </c>
      <c r="M909">
        <f>IF('Ctrl+V'!P826=1,'Ctrl+V'!$M826:$M827,0)</f>
        <v>0</v>
      </c>
      <c r="N909">
        <f>IF('Ctrl+V'!P826=1,'Ctrl+V'!$N826:$N827,0)</f>
        <v>0</v>
      </c>
      <c r="O909">
        <f t="shared" si="35"/>
        <v>0</v>
      </c>
      <c r="P909" t="str">
        <f t="shared" si="36"/>
        <v/>
      </c>
      <c r="Q909" t="str">
        <f>IF(P909="","",MAX(Q$1:Q908)+1)</f>
        <v/>
      </c>
    </row>
    <row r="910" spans="1:17" x14ac:dyDescent="0.25">
      <c r="A910">
        <f>IF('Ctrl+V'!P827=1,'Ctrl+V'!$A827:$L828,0)</f>
        <v>0</v>
      </c>
      <c r="B910" t="e">
        <f>VLOOKUP('Ctrl+V'!B827,DATA!$A$1:$B$600,2,0)</f>
        <v>#N/A</v>
      </c>
      <c r="C910">
        <f>IF('Ctrl+V'!P827=1,'Ctrl+V'!C$2:L828,0)</f>
        <v>0</v>
      </c>
      <c r="D910" t="e">
        <f>VLOOKUP('Ctrl+V'!D827,DATA!$D$1:$E$600,2,0)</f>
        <v>#N/A</v>
      </c>
      <c r="E910" s="9">
        <f>IF('Ctrl+V'!P827=1,'Ctrl+V'!$E827:$L828,0)</f>
        <v>0</v>
      </c>
      <c r="F910" s="9">
        <f>IF('Ctrl+V'!P827=1,'Ctrl+V'!$F827:$L828,0)</f>
        <v>0</v>
      </c>
      <c r="G910">
        <f>IF('Ctrl+V'!P827=1,'Ctrl+V'!$G827:$L828,0)</f>
        <v>0</v>
      </c>
      <c r="H910">
        <f>IF('Ctrl+V'!P827=1,'Ctrl+V'!$H827:$L828,0)</f>
        <v>0</v>
      </c>
      <c r="I910" t="e">
        <f>VLOOKUP('Ctrl+V'!I827,DATA!$G$1:$H$601,2,0)</f>
        <v>#N/A</v>
      </c>
      <c r="J910" s="9">
        <f>IF('Ctrl+V'!P827=1,'Ctrl+V'!$J827:$L828,0)</f>
        <v>0</v>
      </c>
      <c r="K910" s="9">
        <f>IF('Ctrl+V'!P827=1,'Ctrl+V'!$K827:$L828,0)</f>
        <v>0</v>
      </c>
      <c r="L910">
        <f>IF('Ctrl+V'!P827=1,'Ctrl+V'!$L827:$L828,0)</f>
        <v>0</v>
      </c>
      <c r="M910">
        <f>IF('Ctrl+V'!P827=1,'Ctrl+V'!$M827:$M828,0)</f>
        <v>0</v>
      </c>
      <c r="N910">
        <f>IF('Ctrl+V'!P827=1,'Ctrl+V'!$N827:$N828,0)</f>
        <v>0</v>
      </c>
      <c r="O910">
        <f t="shared" si="35"/>
        <v>0</v>
      </c>
      <c r="P910" t="str">
        <f t="shared" si="36"/>
        <v/>
      </c>
      <c r="Q910" t="str">
        <f>IF(P910="","",MAX(Q$1:Q909)+1)</f>
        <v/>
      </c>
    </row>
    <row r="911" spans="1:17" x14ac:dyDescent="0.25">
      <c r="A911">
        <f>IF('Ctrl+V'!P828=1,'Ctrl+V'!$A828:$L829,0)</f>
        <v>0</v>
      </c>
      <c r="B911" t="e">
        <f>VLOOKUP('Ctrl+V'!B828,DATA!$A$1:$B$600,2,0)</f>
        <v>#N/A</v>
      </c>
      <c r="C911">
        <f>IF('Ctrl+V'!P828=1,'Ctrl+V'!C$2:L829,0)</f>
        <v>0</v>
      </c>
      <c r="D911" t="e">
        <f>VLOOKUP('Ctrl+V'!D828,DATA!$D$1:$E$600,2,0)</f>
        <v>#N/A</v>
      </c>
      <c r="E911" s="9">
        <f>IF('Ctrl+V'!P828=1,'Ctrl+V'!$E828:$L829,0)</f>
        <v>0</v>
      </c>
      <c r="F911" s="9">
        <f>IF('Ctrl+V'!P828=1,'Ctrl+V'!$F828:$L829,0)</f>
        <v>0</v>
      </c>
      <c r="G911">
        <f>IF('Ctrl+V'!P828=1,'Ctrl+V'!$G828:$L829,0)</f>
        <v>0</v>
      </c>
      <c r="H911">
        <f>IF('Ctrl+V'!P828=1,'Ctrl+V'!$H828:$L829,0)</f>
        <v>0</v>
      </c>
      <c r="I911" t="e">
        <f>VLOOKUP('Ctrl+V'!I828,DATA!$G$1:$H$601,2,0)</f>
        <v>#N/A</v>
      </c>
      <c r="J911" s="9">
        <f>IF('Ctrl+V'!P828=1,'Ctrl+V'!$J828:$L829,0)</f>
        <v>0</v>
      </c>
      <c r="K911" s="9">
        <f>IF('Ctrl+V'!P828=1,'Ctrl+V'!$K828:$L829,0)</f>
        <v>0</v>
      </c>
      <c r="L911">
        <f>IF('Ctrl+V'!P828=1,'Ctrl+V'!$L828:$L829,0)</f>
        <v>0</v>
      </c>
      <c r="M911">
        <f>IF('Ctrl+V'!P828=1,'Ctrl+V'!$M828:$M829,0)</f>
        <v>0</v>
      </c>
      <c r="N911">
        <f>IF('Ctrl+V'!P828=1,'Ctrl+V'!$N828:$N829,0)</f>
        <v>0</v>
      </c>
      <c r="O911">
        <f t="shared" si="35"/>
        <v>0</v>
      </c>
      <c r="P911" t="str">
        <f t="shared" si="36"/>
        <v/>
      </c>
      <c r="Q911" t="str">
        <f>IF(P911="","",MAX(Q$1:Q910)+1)</f>
        <v/>
      </c>
    </row>
    <row r="912" spans="1:17" x14ac:dyDescent="0.25">
      <c r="A912">
        <f>IF('Ctrl+V'!P829=1,'Ctrl+V'!$A829:$L830,0)</f>
        <v>0</v>
      </c>
      <c r="B912" t="e">
        <f>VLOOKUP('Ctrl+V'!B829,DATA!$A$1:$B$600,2,0)</f>
        <v>#N/A</v>
      </c>
      <c r="C912">
        <f>IF('Ctrl+V'!P829=1,'Ctrl+V'!C$2:L830,0)</f>
        <v>0</v>
      </c>
      <c r="D912" t="e">
        <f>VLOOKUP('Ctrl+V'!D829,DATA!$D$1:$E$600,2,0)</f>
        <v>#N/A</v>
      </c>
      <c r="E912" s="9">
        <f>IF('Ctrl+V'!P829=1,'Ctrl+V'!$E829:$L830,0)</f>
        <v>0</v>
      </c>
      <c r="F912" s="9">
        <f>IF('Ctrl+V'!P829=1,'Ctrl+V'!$F829:$L830,0)</f>
        <v>0</v>
      </c>
      <c r="G912">
        <f>IF('Ctrl+V'!P829=1,'Ctrl+V'!$G829:$L830,0)</f>
        <v>0</v>
      </c>
      <c r="H912">
        <f>IF('Ctrl+V'!P829=1,'Ctrl+V'!$H829:$L830,0)</f>
        <v>0</v>
      </c>
      <c r="I912" t="e">
        <f>VLOOKUP('Ctrl+V'!I829,DATA!$G$1:$H$601,2,0)</f>
        <v>#N/A</v>
      </c>
      <c r="J912" s="9">
        <f>IF('Ctrl+V'!P829=1,'Ctrl+V'!$J829:$L830,0)</f>
        <v>0</v>
      </c>
      <c r="K912" s="9">
        <f>IF('Ctrl+V'!P829=1,'Ctrl+V'!$K829:$L830,0)</f>
        <v>0</v>
      </c>
      <c r="L912">
        <f>IF('Ctrl+V'!P829=1,'Ctrl+V'!$L829:$L830,0)</f>
        <v>0</v>
      </c>
      <c r="M912">
        <f>IF('Ctrl+V'!P829=1,'Ctrl+V'!$M829:$M830,0)</f>
        <v>0</v>
      </c>
      <c r="N912">
        <f>IF('Ctrl+V'!P829=1,'Ctrl+V'!$N829:$N830,0)</f>
        <v>0</v>
      </c>
      <c r="O912">
        <f t="shared" si="35"/>
        <v>0</v>
      </c>
      <c r="P912" t="str">
        <f t="shared" si="36"/>
        <v/>
      </c>
      <c r="Q912" t="str">
        <f>IF(P912="","",MAX(Q$1:Q911)+1)</f>
        <v/>
      </c>
    </row>
    <row r="913" spans="1:17" x14ac:dyDescent="0.25">
      <c r="A913">
        <f>IF('Ctrl+V'!P830=1,'Ctrl+V'!$A830:$L831,0)</f>
        <v>0</v>
      </c>
      <c r="B913" t="e">
        <f>VLOOKUP('Ctrl+V'!B830,DATA!$A$1:$B$600,2,0)</f>
        <v>#N/A</v>
      </c>
      <c r="C913">
        <f>IF('Ctrl+V'!P830=1,'Ctrl+V'!C$2:L831,0)</f>
        <v>0</v>
      </c>
      <c r="D913" t="e">
        <f>VLOOKUP('Ctrl+V'!D830,DATA!$D$1:$E$600,2,0)</f>
        <v>#N/A</v>
      </c>
      <c r="E913" s="9">
        <f>IF('Ctrl+V'!P830=1,'Ctrl+V'!$E830:$L831,0)</f>
        <v>0</v>
      </c>
      <c r="F913" s="9">
        <f>IF('Ctrl+V'!P830=1,'Ctrl+V'!$F830:$L831,0)</f>
        <v>0</v>
      </c>
      <c r="G913">
        <f>IF('Ctrl+V'!P830=1,'Ctrl+V'!$G830:$L831,0)</f>
        <v>0</v>
      </c>
      <c r="H913">
        <f>IF('Ctrl+V'!P830=1,'Ctrl+V'!$H830:$L831,0)</f>
        <v>0</v>
      </c>
      <c r="I913" t="e">
        <f>VLOOKUP('Ctrl+V'!I830,DATA!$G$1:$H$601,2,0)</f>
        <v>#N/A</v>
      </c>
      <c r="J913" s="9">
        <f>IF('Ctrl+V'!P830=1,'Ctrl+V'!$J830:$L831,0)</f>
        <v>0</v>
      </c>
      <c r="K913" s="9">
        <f>IF('Ctrl+V'!P830=1,'Ctrl+V'!$K830:$L831,0)</f>
        <v>0</v>
      </c>
      <c r="L913">
        <f>IF('Ctrl+V'!P830=1,'Ctrl+V'!$L830:$L831,0)</f>
        <v>0</v>
      </c>
      <c r="M913">
        <f>IF('Ctrl+V'!P830=1,'Ctrl+V'!$M830:$M831,0)</f>
        <v>0</v>
      </c>
      <c r="N913">
        <f>IF('Ctrl+V'!P830=1,'Ctrl+V'!$N830:$N831,0)</f>
        <v>0</v>
      </c>
      <c r="O913">
        <f t="shared" si="35"/>
        <v>0</v>
      </c>
      <c r="P913" t="str">
        <f t="shared" si="36"/>
        <v/>
      </c>
      <c r="Q913" t="str">
        <f>IF(P913="","",MAX(Q$1:Q912)+1)</f>
        <v/>
      </c>
    </row>
    <row r="914" spans="1:17" x14ac:dyDescent="0.25">
      <c r="A914">
        <f>IF('Ctrl+V'!P831=1,'Ctrl+V'!$A831:$L832,0)</f>
        <v>0</v>
      </c>
      <c r="B914" t="e">
        <f>VLOOKUP('Ctrl+V'!B831,DATA!$A$1:$B$600,2,0)</f>
        <v>#N/A</v>
      </c>
      <c r="C914">
        <f>IF('Ctrl+V'!P831=1,'Ctrl+V'!C$2:L832,0)</f>
        <v>0</v>
      </c>
      <c r="D914" t="e">
        <f>VLOOKUP('Ctrl+V'!D831,DATA!$D$1:$E$600,2,0)</f>
        <v>#N/A</v>
      </c>
      <c r="E914" s="9">
        <f>IF('Ctrl+V'!P831=1,'Ctrl+V'!$E831:$L832,0)</f>
        <v>0</v>
      </c>
      <c r="F914" s="9">
        <f>IF('Ctrl+V'!P831=1,'Ctrl+V'!$F831:$L832,0)</f>
        <v>0</v>
      </c>
      <c r="G914">
        <f>IF('Ctrl+V'!P831=1,'Ctrl+V'!$G831:$L832,0)</f>
        <v>0</v>
      </c>
      <c r="H914">
        <f>IF('Ctrl+V'!P831=1,'Ctrl+V'!$H831:$L832,0)</f>
        <v>0</v>
      </c>
      <c r="I914" t="e">
        <f>VLOOKUP('Ctrl+V'!I831,DATA!$G$1:$H$601,2,0)</f>
        <v>#N/A</v>
      </c>
      <c r="J914" s="9">
        <f>IF('Ctrl+V'!P831=1,'Ctrl+V'!$J831:$L832,0)</f>
        <v>0</v>
      </c>
      <c r="K914" s="9">
        <f>IF('Ctrl+V'!P831=1,'Ctrl+V'!$K831:$L832,0)</f>
        <v>0</v>
      </c>
      <c r="L914">
        <f>IF('Ctrl+V'!P831=1,'Ctrl+V'!$L831:$L832,0)</f>
        <v>0</v>
      </c>
      <c r="M914">
        <f>IF('Ctrl+V'!P831=1,'Ctrl+V'!$M831:$M832,0)</f>
        <v>0</v>
      </c>
      <c r="N914">
        <f>IF('Ctrl+V'!P831=1,'Ctrl+V'!$N831:$N832,0)</f>
        <v>0</v>
      </c>
      <c r="O914">
        <f t="shared" si="35"/>
        <v>0</v>
      </c>
      <c r="P914" t="str">
        <f t="shared" si="36"/>
        <v/>
      </c>
      <c r="Q914" t="str">
        <f>IF(P914="","",MAX(Q$1:Q913)+1)</f>
        <v/>
      </c>
    </row>
    <row r="915" spans="1:17" x14ac:dyDescent="0.25">
      <c r="A915">
        <f>IF('Ctrl+V'!P832=1,'Ctrl+V'!$A832:$L833,0)</f>
        <v>0</v>
      </c>
      <c r="B915" t="e">
        <f>VLOOKUP('Ctrl+V'!B832,DATA!$A$1:$B$600,2,0)</f>
        <v>#N/A</v>
      </c>
      <c r="C915">
        <f>IF('Ctrl+V'!P832=1,'Ctrl+V'!C$2:L833,0)</f>
        <v>0</v>
      </c>
      <c r="D915" t="e">
        <f>VLOOKUP('Ctrl+V'!D832,DATA!$D$1:$E$600,2,0)</f>
        <v>#N/A</v>
      </c>
      <c r="E915" s="9">
        <f>IF('Ctrl+V'!P832=1,'Ctrl+V'!$E832:$L833,0)</f>
        <v>0</v>
      </c>
      <c r="F915" s="9">
        <f>IF('Ctrl+V'!P832=1,'Ctrl+V'!$F832:$L833,0)</f>
        <v>0</v>
      </c>
      <c r="G915">
        <f>IF('Ctrl+V'!P832=1,'Ctrl+V'!$G832:$L833,0)</f>
        <v>0</v>
      </c>
      <c r="H915">
        <f>IF('Ctrl+V'!P832=1,'Ctrl+V'!$H832:$L833,0)</f>
        <v>0</v>
      </c>
      <c r="I915" t="e">
        <f>VLOOKUP('Ctrl+V'!I832,DATA!$G$1:$H$601,2,0)</f>
        <v>#N/A</v>
      </c>
      <c r="J915" s="9">
        <f>IF('Ctrl+V'!P832=1,'Ctrl+V'!$J832:$L833,0)</f>
        <v>0</v>
      </c>
      <c r="K915" s="9">
        <f>IF('Ctrl+V'!P832=1,'Ctrl+V'!$K832:$L833,0)</f>
        <v>0</v>
      </c>
      <c r="L915">
        <f>IF('Ctrl+V'!P832=1,'Ctrl+V'!$L832:$L833,0)</f>
        <v>0</v>
      </c>
      <c r="M915">
        <f>IF('Ctrl+V'!P832=1,'Ctrl+V'!$M832:$M833,0)</f>
        <v>0</v>
      </c>
      <c r="N915">
        <f>IF('Ctrl+V'!P832=1,'Ctrl+V'!$N832:$N833,0)</f>
        <v>0</v>
      </c>
      <c r="O915">
        <f t="shared" si="35"/>
        <v>0</v>
      </c>
      <c r="P915" t="str">
        <f t="shared" si="36"/>
        <v/>
      </c>
      <c r="Q915" t="str">
        <f>IF(P915="","",MAX(Q$1:Q914)+1)</f>
        <v/>
      </c>
    </row>
    <row r="916" spans="1:17" x14ac:dyDescent="0.25">
      <c r="A916">
        <f>IF('Ctrl+V'!P833=1,'Ctrl+V'!$A833:$L834,0)</f>
        <v>0</v>
      </c>
      <c r="B916" t="e">
        <f>VLOOKUP('Ctrl+V'!B833,DATA!$A$1:$B$600,2,0)</f>
        <v>#N/A</v>
      </c>
      <c r="C916">
        <f>IF('Ctrl+V'!P833=1,'Ctrl+V'!C$2:L834,0)</f>
        <v>0</v>
      </c>
      <c r="D916" t="e">
        <f>VLOOKUP('Ctrl+V'!D833,DATA!$D$1:$E$600,2,0)</f>
        <v>#N/A</v>
      </c>
      <c r="E916" s="9">
        <f>IF('Ctrl+V'!P833=1,'Ctrl+V'!$E833:$L834,0)</f>
        <v>0</v>
      </c>
      <c r="F916" s="9">
        <f>IF('Ctrl+V'!P833=1,'Ctrl+V'!$F833:$L834,0)</f>
        <v>0</v>
      </c>
      <c r="G916">
        <f>IF('Ctrl+V'!P833=1,'Ctrl+V'!$G833:$L834,0)</f>
        <v>0</v>
      </c>
      <c r="H916">
        <f>IF('Ctrl+V'!P833=1,'Ctrl+V'!$H833:$L834,0)</f>
        <v>0</v>
      </c>
      <c r="I916" t="e">
        <f>VLOOKUP('Ctrl+V'!I833,DATA!$G$1:$H$601,2,0)</f>
        <v>#N/A</v>
      </c>
      <c r="J916" s="9">
        <f>IF('Ctrl+V'!P833=1,'Ctrl+V'!$J833:$L834,0)</f>
        <v>0</v>
      </c>
      <c r="K916" s="9">
        <f>IF('Ctrl+V'!P833=1,'Ctrl+V'!$K833:$L834,0)</f>
        <v>0</v>
      </c>
      <c r="L916">
        <f>IF('Ctrl+V'!P833=1,'Ctrl+V'!$L833:$L834,0)</f>
        <v>0</v>
      </c>
      <c r="M916">
        <f>IF('Ctrl+V'!P833=1,'Ctrl+V'!$M833:$M834,0)</f>
        <v>0</v>
      </c>
      <c r="N916">
        <f>IF('Ctrl+V'!P833=1,'Ctrl+V'!$N833:$N834,0)</f>
        <v>0</v>
      </c>
      <c r="O916">
        <f t="shared" si="35"/>
        <v>0</v>
      </c>
      <c r="P916" t="str">
        <f t="shared" si="36"/>
        <v/>
      </c>
      <c r="Q916" t="str">
        <f>IF(P916="","",MAX(Q$1:Q915)+1)</f>
        <v/>
      </c>
    </row>
    <row r="917" spans="1:17" x14ac:dyDescent="0.25">
      <c r="A917">
        <f>IF('Ctrl+V'!P834=1,'Ctrl+V'!$A834:$L835,0)</f>
        <v>0</v>
      </c>
      <c r="B917" t="e">
        <f>VLOOKUP('Ctrl+V'!B834,DATA!$A$1:$B$600,2,0)</f>
        <v>#N/A</v>
      </c>
      <c r="C917">
        <f>IF('Ctrl+V'!P834=1,'Ctrl+V'!C$2:L835,0)</f>
        <v>0</v>
      </c>
      <c r="D917" t="e">
        <f>VLOOKUP('Ctrl+V'!D834,DATA!$D$1:$E$600,2,0)</f>
        <v>#N/A</v>
      </c>
      <c r="E917" s="9">
        <f>IF('Ctrl+V'!P834=1,'Ctrl+V'!$E834:$L835,0)</f>
        <v>0</v>
      </c>
      <c r="F917" s="9">
        <f>IF('Ctrl+V'!P834=1,'Ctrl+V'!$F834:$L835,0)</f>
        <v>0</v>
      </c>
      <c r="G917">
        <f>IF('Ctrl+V'!P834=1,'Ctrl+V'!$G834:$L835,0)</f>
        <v>0</v>
      </c>
      <c r="H917">
        <f>IF('Ctrl+V'!P834=1,'Ctrl+V'!$H834:$L835,0)</f>
        <v>0</v>
      </c>
      <c r="I917" t="e">
        <f>VLOOKUP('Ctrl+V'!I834,DATA!$G$1:$H$601,2,0)</f>
        <v>#N/A</v>
      </c>
      <c r="J917" s="9">
        <f>IF('Ctrl+V'!P834=1,'Ctrl+V'!$J834:$L835,0)</f>
        <v>0</v>
      </c>
      <c r="K917" s="9">
        <f>IF('Ctrl+V'!P834=1,'Ctrl+V'!$K834:$L835,0)</f>
        <v>0</v>
      </c>
      <c r="L917">
        <f>IF('Ctrl+V'!P834=1,'Ctrl+V'!$L834:$L835,0)</f>
        <v>0</v>
      </c>
      <c r="M917">
        <f>IF('Ctrl+V'!P834=1,'Ctrl+V'!$M834:$M835,0)</f>
        <v>0</v>
      </c>
      <c r="N917">
        <f>IF('Ctrl+V'!P834=1,'Ctrl+V'!$N834:$N835,0)</f>
        <v>0</v>
      </c>
      <c r="O917">
        <f t="shared" si="35"/>
        <v>0</v>
      </c>
      <c r="P917" t="str">
        <f t="shared" si="36"/>
        <v/>
      </c>
      <c r="Q917" t="str">
        <f>IF(P917="","",MAX(Q$1:Q916)+1)</f>
        <v/>
      </c>
    </row>
    <row r="918" spans="1:17" x14ac:dyDescent="0.25">
      <c r="A918">
        <f>IF('Ctrl+V'!P835=1,'Ctrl+V'!$A835:$L836,0)</f>
        <v>0</v>
      </c>
      <c r="B918" t="e">
        <f>VLOOKUP('Ctrl+V'!B835,DATA!$A$1:$B$600,2,0)</f>
        <v>#N/A</v>
      </c>
      <c r="C918">
        <f>IF('Ctrl+V'!P835=1,'Ctrl+V'!C$2:L836,0)</f>
        <v>0</v>
      </c>
      <c r="D918" t="e">
        <f>VLOOKUP('Ctrl+V'!D835,DATA!$D$1:$E$600,2,0)</f>
        <v>#N/A</v>
      </c>
      <c r="E918" s="9">
        <f>IF('Ctrl+V'!P835=1,'Ctrl+V'!$E835:$L836,0)</f>
        <v>0</v>
      </c>
      <c r="F918" s="9">
        <f>IF('Ctrl+V'!P835=1,'Ctrl+V'!$F835:$L836,0)</f>
        <v>0</v>
      </c>
      <c r="G918">
        <f>IF('Ctrl+V'!P835=1,'Ctrl+V'!$G835:$L836,0)</f>
        <v>0</v>
      </c>
      <c r="H918">
        <f>IF('Ctrl+V'!P835=1,'Ctrl+V'!$H835:$L836,0)</f>
        <v>0</v>
      </c>
      <c r="I918" t="e">
        <f>VLOOKUP('Ctrl+V'!I835,DATA!$G$1:$H$601,2,0)</f>
        <v>#N/A</v>
      </c>
      <c r="J918" s="9">
        <f>IF('Ctrl+V'!P835=1,'Ctrl+V'!$J835:$L836,0)</f>
        <v>0</v>
      </c>
      <c r="K918" s="9">
        <f>IF('Ctrl+V'!P835=1,'Ctrl+V'!$K835:$L836,0)</f>
        <v>0</v>
      </c>
      <c r="L918">
        <f>IF('Ctrl+V'!P835=1,'Ctrl+V'!$L835:$L836,0)</f>
        <v>0</v>
      </c>
      <c r="M918">
        <f>IF('Ctrl+V'!P835=1,'Ctrl+V'!$M835:$M836,0)</f>
        <v>0</v>
      </c>
      <c r="N918">
        <f>IF('Ctrl+V'!P835=1,'Ctrl+V'!$N835:$N836,0)</f>
        <v>0</v>
      </c>
      <c r="O918">
        <f t="shared" si="35"/>
        <v>0</v>
      </c>
      <c r="P918" t="str">
        <f t="shared" si="36"/>
        <v/>
      </c>
      <c r="Q918" t="str">
        <f>IF(P918="","",MAX(Q$1:Q917)+1)</f>
        <v/>
      </c>
    </row>
    <row r="919" spans="1:17" x14ac:dyDescent="0.25">
      <c r="A919">
        <f>IF('Ctrl+V'!P836=1,'Ctrl+V'!$A836:$L837,0)</f>
        <v>0</v>
      </c>
      <c r="B919" t="e">
        <f>VLOOKUP('Ctrl+V'!B836,DATA!$A$1:$B$600,2,0)</f>
        <v>#N/A</v>
      </c>
      <c r="C919">
        <f>IF('Ctrl+V'!P836=1,'Ctrl+V'!C$2:L837,0)</f>
        <v>0</v>
      </c>
      <c r="D919" t="e">
        <f>VLOOKUP('Ctrl+V'!D836,DATA!$D$1:$E$600,2,0)</f>
        <v>#N/A</v>
      </c>
      <c r="E919" s="9">
        <f>IF('Ctrl+V'!P836=1,'Ctrl+V'!$E836:$L837,0)</f>
        <v>0</v>
      </c>
      <c r="F919" s="9">
        <f>IF('Ctrl+V'!P836=1,'Ctrl+V'!$F836:$L837,0)</f>
        <v>0</v>
      </c>
      <c r="G919">
        <f>IF('Ctrl+V'!P836=1,'Ctrl+V'!$G836:$L837,0)</f>
        <v>0</v>
      </c>
      <c r="H919">
        <f>IF('Ctrl+V'!P836=1,'Ctrl+V'!$H836:$L837,0)</f>
        <v>0</v>
      </c>
      <c r="I919" t="e">
        <f>VLOOKUP('Ctrl+V'!I836,DATA!$G$1:$H$601,2,0)</f>
        <v>#N/A</v>
      </c>
      <c r="J919" s="9">
        <f>IF('Ctrl+V'!P836=1,'Ctrl+V'!$J836:$L837,0)</f>
        <v>0</v>
      </c>
      <c r="K919" s="9">
        <f>IF('Ctrl+V'!P836=1,'Ctrl+V'!$K836:$L837,0)</f>
        <v>0</v>
      </c>
      <c r="L919">
        <f>IF('Ctrl+V'!P836=1,'Ctrl+V'!$L836:$L837,0)</f>
        <v>0</v>
      </c>
      <c r="M919">
        <f>IF('Ctrl+V'!P836=1,'Ctrl+V'!$M836:$M837,0)</f>
        <v>0</v>
      </c>
      <c r="N919">
        <f>IF('Ctrl+V'!P836=1,'Ctrl+V'!$N836:$N837,0)</f>
        <v>0</v>
      </c>
      <c r="O919">
        <f t="shared" si="35"/>
        <v>0</v>
      </c>
      <c r="P919" t="str">
        <f t="shared" si="36"/>
        <v/>
      </c>
      <c r="Q919" t="str">
        <f>IF(P919="","",MAX(Q$1:Q918)+1)</f>
        <v/>
      </c>
    </row>
    <row r="920" spans="1:17" x14ac:dyDescent="0.25">
      <c r="A920">
        <f>IF('Ctrl+V'!P837=1,'Ctrl+V'!$A837:$L838,0)</f>
        <v>0</v>
      </c>
      <c r="B920" t="e">
        <f>VLOOKUP('Ctrl+V'!B837,DATA!$A$1:$B$600,2,0)</f>
        <v>#N/A</v>
      </c>
      <c r="C920">
        <f>IF('Ctrl+V'!P837=1,'Ctrl+V'!C$2:L838,0)</f>
        <v>0</v>
      </c>
      <c r="D920" t="e">
        <f>VLOOKUP('Ctrl+V'!D837,DATA!$D$1:$E$600,2,0)</f>
        <v>#N/A</v>
      </c>
      <c r="E920" s="9">
        <f>IF('Ctrl+V'!P837=1,'Ctrl+V'!$E837:$L838,0)</f>
        <v>0</v>
      </c>
      <c r="F920" s="9">
        <f>IF('Ctrl+V'!P837=1,'Ctrl+V'!$F837:$L838,0)</f>
        <v>0</v>
      </c>
      <c r="G920">
        <f>IF('Ctrl+V'!P837=1,'Ctrl+V'!$G837:$L838,0)</f>
        <v>0</v>
      </c>
      <c r="H920">
        <f>IF('Ctrl+V'!P837=1,'Ctrl+V'!$H837:$L838,0)</f>
        <v>0</v>
      </c>
      <c r="I920" t="e">
        <f>VLOOKUP('Ctrl+V'!I837,DATA!$G$1:$H$601,2,0)</f>
        <v>#N/A</v>
      </c>
      <c r="J920" s="9">
        <f>IF('Ctrl+V'!P837=1,'Ctrl+V'!$J837:$L838,0)</f>
        <v>0</v>
      </c>
      <c r="K920" s="9">
        <f>IF('Ctrl+V'!P837=1,'Ctrl+V'!$K837:$L838,0)</f>
        <v>0</v>
      </c>
      <c r="L920">
        <f>IF('Ctrl+V'!P837=1,'Ctrl+V'!$L837:$L838,0)</f>
        <v>0</v>
      </c>
      <c r="M920">
        <f>IF('Ctrl+V'!P837=1,'Ctrl+V'!$M837:$M838,0)</f>
        <v>0</v>
      </c>
      <c r="N920">
        <f>IF('Ctrl+V'!P837=1,'Ctrl+V'!$N837:$N838,0)</f>
        <v>0</v>
      </c>
      <c r="O920">
        <f t="shared" si="35"/>
        <v>0</v>
      </c>
      <c r="P920" t="str">
        <f t="shared" si="36"/>
        <v/>
      </c>
      <c r="Q920" t="str">
        <f>IF(P920="","",MAX(Q$1:Q919)+1)</f>
        <v/>
      </c>
    </row>
    <row r="921" spans="1:17" x14ac:dyDescent="0.25">
      <c r="A921">
        <f>IF('Ctrl+V'!P838=1,'Ctrl+V'!$A838:$L839,0)</f>
        <v>0</v>
      </c>
      <c r="B921" t="e">
        <f>VLOOKUP('Ctrl+V'!B838,DATA!$A$1:$B$600,2,0)</f>
        <v>#N/A</v>
      </c>
      <c r="C921">
        <f>IF('Ctrl+V'!P838=1,'Ctrl+V'!C$2:L839,0)</f>
        <v>0</v>
      </c>
      <c r="D921" t="e">
        <f>VLOOKUP('Ctrl+V'!D838,DATA!$D$1:$E$600,2,0)</f>
        <v>#N/A</v>
      </c>
      <c r="E921" s="9">
        <f>IF('Ctrl+V'!P838=1,'Ctrl+V'!$E838:$L839,0)</f>
        <v>0</v>
      </c>
      <c r="F921" s="9">
        <f>IF('Ctrl+V'!P838=1,'Ctrl+V'!$F838:$L839,0)</f>
        <v>0</v>
      </c>
      <c r="G921">
        <f>IF('Ctrl+V'!P838=1,'Ctrl+V'!$G838:$L839,0)</f>
        <v>0</v>
      </c>
      <c r="H921">
        <f>IF('Ctrl+V'!P838=1,'Ctrl+V'!$H838:$L839,0)</f>
        <v>0</v>
      </c>
      <c r="I921" t="e">
        <f>VLOOKUP('Ctrl+V'!I838,DATA!$G$1:$H$601,2,0)</f>
        <v>#N/A</v>
      </c>
      <c r="J921" s="9">
        <f>IF('Ctrl+V'!P838=1,'Ctrl+V'!$J838:$L839,0)</f>
        <v>0</v>
      </c>
      <c r="K921" s="9">
        <f>IF('Ctrl+V'!P838=1,'Ctrl+V'!$K838:$L839,0)</f>
        <v>0</v>
      </c>
      <c r="L921">
        <f>IF('Ctrl+V'!P838=1,'Ctrl+V'!$L838:$L839,0)</f>
        <v>0</v>
      </c>
      <c r="M921">
        <f>IF('Ctrl+V'!P838=1,'Ctrl+V'!$M838:$M839,0)</f>
        <v>0</v>
      </c>
      <c r="N921">
        <f>IF('Ctrl+V'!P838=1,'Ctrl+V'!$N838:$N839,0)</f>
        <v>0</v>
      </c>
      <c r="O921">
        <f t="shared" si="35"/>
        <v>0</v>
      </c>
      <c r="P921" t="str">
        <f t="shared" si="36"/>
        <v/>
      </c>
      <c r="Q921" t="str">
        <f>IF(P921="","",MAX(Q$1:Q920)+1)</f>
        <v/>
      </c>
    </row>
    <row r="922" spans="1:17" x14ac:dyDescent="0.25">
      <c r="A922">
        <f>IF('Ctrl+V'!P839=1,'Ctrl+V'!$A839:$L840,0)</f>
        <v>0</v>
      </c>
      <c r="B922" t="e">
        <f>VLOOKUP('Ctrl+V'!B839,DATA!$A$1:$B$600,2,0)</f>
        <v>#N/A</v>
      </c>
      <c r="C922">
        <f>IF('Ctrl+V'!P839=1,'Ctrl+V'!C$2:L840,0)</f>
        <v>0</v>
      </c>
      <c r="D922" t="e">
        <f>VLOOKUP('Ctrl+V'!D839,DATA!$D$1:$E$600,2,0)</f>
        <v>#N/A</v>
      </c>
      <c r="E922" s="9">
        <f>IF('Ctrl+V'!P839=1,'Ctrl+V'!$E839:$L840,0)</f>
        <v>0</v>
      </c>
      <c r="F922" s="9">
        <f>IF('Ctrl+V'!P839=1,'Ctrl+V'!$F839:$L840,0)</f>
        <v>0</v>
      </c>
      <c r="G922">
        <f>IF('Ctrl+V'!P839=1,'Ctrl+V'!$G839:$L840,0)</f>
        <v>0</v>
      </c>
      <c r="H922">
        <f>IF('Ctrl+V'!P839=1,'Ctrl+V'!$H839:$L840,0)</f>
        <v>0</v>
      </c>
      <c r="I922" t="e">
        <f>VLOOKUP('Ctrl+V'!I839,DATA!$G$1:$H$601,2,0)</f>
        <v>#N/A</v>
      </c>
      <c r="J922" s="9">
        <f>IF('Ctrl+V'!P839=1,'Ctrl+V'!$J839:$L840,0)</f>
        <v>0</v>
      </c>
      <c r="K922" s="9">
        <f>IF('Ctrl+V'!P839=1,'Ctrl+V'!$K839:$L840,0)</f>
        <v>0</v>
      </c>
      <c r="L922">
        <f>IF('Ctrl+V'!P839=1,'Ctrl+V'!$L839:$L840,0)</f>
        <v>0</v>
      </c>
      <c r="M922">
        <f>IF('Ctrl+V'!P839=1,'Ctrl+V'!$M839:$M840,0)</f>
        <v>0</v>
      </c>
      <c r="N922">
        <f>IF('Ctrl+V'!P839=1,'Ctrl+V'!$N839:$N840,0)</f>
        <v>0</v>
      </c>
      <c r="O922">
        <f t="shared" si="35"/>
        <v>0</v>
      </c>
      <c r="P922" t="str">
        <f t="shared" si="36"/>
        <v/>
      </c>
      <c r="Q922" t="str">
        <f>IF(P922="","",MAX(Q$1:Q921)+1)</f>
        <v/>
      </c>
    </row>
    <row r="923" spans="1:17" x14ac:dyDescent="0.25">
      <c r="A923">
        <f>IF('Ctrl+V'!P840=1,'Ctrl+V'!$A840:$L841,0)</f>
        <v>0</v>
      </c>
      <c r="B923" t="e">
        <f>VLOOKUP('Ctrl+V'!B840,DATA!$A$1:$B$600,2,0)</f>
        <v>#N/A</v>
      </c>
      <c r="C923">
        <f>IF('Ctrl+V'!P840=1,'Ctrl+V'!C$2:L841,0)</f>
        <v>0</v>
      </c>
      <c r="D923" t="e">
        <f>VLOOKUP('Ctrl+V'!D840,DATA!$D$1:$E$600,2,0)</f>
        <v>#N/A</v>
      </c>
      <c r="E923" s="9">
        <f>IF('Ctrl+V'!P840=1,'Ctrl+V'!$E840:$L841,0)</f>
        <v>0</v>
      </c>
      <c r="F923" s="9">
        <f>IF('Ctrl+V'!P840=1,'Ctrl+V'!$F840:$L841,0)</f>
        <v>0</v>
      </c>
      <c r="G923">
        <f>IF('Ctrl+V'!P840=1,'Ctrl+V'!$G840:$L841,0)</f>
        <v>0</v>
      </c>
      <c r="H923">
        <f>IF('Ctrl+V'!P840=1,'Ctrl+V'!$H840:$L841,0)</f>
        <v>0</v>
      </c>
      <c r="I923" t="e">
        <f>VLOOKUP('Ctrl+V'!I840,DATA!$G$1:$H$601,2,0)</f>
        <v>#N/A</v>
      </c>
      <c r="J923" s="9">
        <f>IF('Ctrl+V'!P840=1,'Ctrl+V'!$J840:$L841,0)</f>
        <v>0</v>
      </c>
      <c r="K923" s="9">
        <f>IF('Ctrl+V'!P840=1,'Ctrl+V'!$K840:$L841,0)</f>
        <v>0</v>
      </c>
      <c r="L923">
        <f>IF('Ctrl+V'!P840=1,'Ctrl+V'!$L840:$L841,0)</f>
        <v>0</v>
      </c>
      <c r="M923">
        <f>IF('Ctrl+V'!P840=1,'Ctrl+V'!$M840:$M841,0)</f>
        <v>0</v>
      </c>
      <c r="N923">
        <f>IF('Ctrl+V'!P840=1,'Ctrl+V'!$N840:$N841,0)</f>
        <v>0</v>
      </c>
      <c r="O923">
        <f t="shared" si="35"/>
        <v>0</v>
      </c>
      <c r="P923" t="str">
        <f t="shared" si="36"/>
        <v/>
      </c>
      <c r="Q923" t="str">
        <f>IF(P923="","",MAX(Q$1:Q922)+1)</f>
        <v/>
      </c>
    </row>
    <row r="924" spans="1:17" x14ac:dyDescent="0.25">
      <c r="A924">
        <f>IF('Ctrl+V'!P841=1,'Ctrl+V'!$A841:$L842,0)</f>
        <v>0</v>
      </c>
      <c r="B924" t="e">
        <f>VLOOKUP('Ctrl+V'!B841,DATA!$A$1:$B$600,2,0)</f>
        <v>#N/A</v>
      </c>
      <c r="C924">
        <f>IF('Ctrl+V'!P841=1,'Ctrl+V'!C$2:L842,0)</f>
        <v>0</v>
      </c>
      <c r="D924" t="e">
        <f>VLOOKUP('Ctrl+V'!D841,DATA!$D$1:$E$600,2,0)</f>
        <v>#N/A</v>
      </c>
      <c r="E924" s="9">
        <f>IF('Ctrl+V'!P841=1,'Ctrl+V'!$E841:$L842,0)</f>
        <v>0</v>
      </c>
      <c r="F924" s="9">
        <f>IF('Ctrl+V'!P841=1,'Ctrl+V'!$F841:$L842,0)</f>
        <v>0</v>
      </c>
      <c r="G924">
        <f>IF('Ctrl+V'!P841=1,'Ctrl+V'!$G841:$L842,0)</f>
        <v>0</v>
      </c>
      <c r="H924">
        <f>IF('Ctrl+V'!P841=1,'Ctrl+V'!$H841:$L842,0)</f>
        <v>0</v>
      </c>
      <c r="I924" t="e">
        <f>VLOOKUP('Ctrl+V'!I841,DATA!$G$1:$H$601,2,0)</f>
        <v>#N/A</v>
      </c>
      <c r="J924" s="9">
        <f>IF('Ctrl+V'!P841=1,'Ctrl+V'!$J841:$L842,0)</f>
        <v>0</v>
      </c>
      <c r="K924" s="9">
        <f>IF('Ctrl+V'!P841=1,'Ctrl+V'!$K841:$L842,0)</f>
        <v>0</v>
      </c>
      <c r="L924">
        <f>IF('Ctrl+V'!P841=1,'Ctrl+V'!$L841:$L842,0)</f>
        <v>0</v>
      </c>
      <c r="M924">
        <f>IF('Ctrl+V'!P841=1,'Ctrl+V'!$M841:$M842,0)</f>
        <v>0</v>
      </c>
      <c r="N924">
        <f>IF('Ctrl+V'!P841=1,'Ctrl+V'!$N841:$N842,0)</f>
        <v>0</v>
      </c>
      <c r="O924">
        <f t="shared" si="35"/>
        <v>0</v>
      </c>
      <c r="P924" t="str">
        <f t="shared" si="36"/>
        <v/>
      </c>
      <c r="Q924" t="str">
        <f>IF(P924="","",MAX(Q$1:Q923)+1)</f>
        <v/>
      </c>
    </row>
    <row r="925" spans="1:17" x14ac:dyDescent="0.25">
      <c r="A925">
        <f>IF('Ctrl+V'!P842=1,'Ctrl+V'!$A842:$L843,0)</f>
        <v>0</v>
      </c>
      <c r="B925" t="e">
        <f>VLOOKUP('Ctrl+V'!B842,DATA!$A$1:$B$600,2,0)</f>
        <v>#N/A</v>
      </c>
      <c r="C925">
        <f>IF('Ctrl+V'!P842=1,'Ctrl+V'!C$2:L843,0)</f>
        <v>0</v>
      </c>
      <c r="D925" t="e">
        <f>VLOOKUP('Ctrl+V'!D842,DATA!$D$1:$E$600,2,0)</f>
        <v>#N/A</v>
      </c>
      <c r="E925" s="9">
        <f>IF('Ctrl+V'!P842=1,'Ctrl+V'!$E842:$L843,0)</f>
        <v>0</v>
      </c>
      <c r="F925" s="9">
        <f>IF('Ctrl+V'!P842=1,'Ctrl+V'!$F842:$L843,0)</f>
        <v>0</v>
      </c>
      <c r="G925">
        <f>IF('Ctrl+V'!P842=1,'Ctrl+V'!$G842:$L843,0)</f>
        <v>0</v>
      </c>
      <c r="H925">
        <f>IF('Ctrl+V'!P842=1,'Ctrl+V'!$H842:$L843,0)</f>
        <v>0</v>
      </c>
      <c r="I925" t="e">
        <f>VLOOKUP('Ctrl+V'!I842,DATA!$G$1:$H$601,2,0)</f>
        <v>#N/A</v>
      </c>
      <c r="J925" s="9">
        <f>IF('Ctrl+V'!P842=1,'Ctrl+V'!$J842:$L843,0)</f>
        <v>0</v>
      </c>
      <c r="K925" s="9">
        <f>IF('Ctrl+V'!P842=1,'Ctrl+V'!$K842:$L843,0)</f>
        <v>0</v>
      </c>
      <c r="L925">
        <f>IF('Ctrl+V'!P842=1,'Ctrl+V'!$L842:$L843,0)</f>
        <v>0</v>
      </c>
      <c r="M925">
        <f>IF('Ctrl+V'!P842=1,'Ctrl+V'!$M842:$M843,0)</f>
        <v>0</v>
      </c>
      <c r="N925">
        <f>IF('Ctrl+V'!P842=1,'Ctrl+V'!$N842:$N843,0)</f>
        <v>0</v>
      </c>
      <c r="O925">
        <f t="shared" si="35"/>
        <v>0</v>
      </c>
      <c r="P925" t="str">
        <f t="shared" si="36"/>
        <v/>
      </c>
      <c r="Q925" t="str">
        <f>IF(P925="","",MAX(Q$1:Q924)+1)</f>
        <v/>
      </c>
    </row>
    <row r="926" spans="1:17" x14ac:dyDescent="0.25">
      <c r="A926">
        <f>IF('Ctrl+V'!P843=1,'Ctrl+V'!$A843:$L844,0)</f>
        <v>0</v>
      </c>
      <c r="B926" t="e">
        <f>VLOOKUP('Ctrl+V'!B843,DATA!$A$1:$B$600,2,0)</f>
        <v>#N/A</v>
      </c>
      <c r="C926">
        <f>IF('Ctrl+V'!P843=1,'Ctrl+V'!C$2:L844,0)</f>
        <v>0</v>
      </c>
      <c r="D926" t="e">
        <f>VLOOKUP('Ctrl+V'!D843,DATA!$D$1:$E$600,2,0)</f>
        <v>#N/A</v>
      </c>
      <c r="E926" s="9">
        <f>IF('Ctrl+V'!P843=1,'Ctrl+V'!$E843:$L844,0)</f>
        <v>0</v>
      </c>
      <c r="F926" s="9">
        <f>IF('Ctrl+V'!P843=1,'Ctrl+V'!$F843:$L844,0)</f>
        <v>0</v>
      </c>
      <c r="G926">
        <f>IF('Ctrl+V'!P843=1,'Ctrl+V'!$G843:$L844,0)</f>
        <v>0</v>
      </c>
      <c r="H926">
        <f>IF('Ctrl+V'!P843=1,'Ctrl+V'!$H843:$L844,0)</f>
        <v>0</v>
      </c>
      <c r="I926" t="e">
        <f>VLOOKUP('Ctrl+V'!I843,DATA!$G$1:$H$601,2,0)</f>
        <v>#N/A</v>
      </c>
      <c r="J926" s="9">
        <f>IF('Ctrl+V'!P843=1,'Ctrl+V'!$J843:$L844,0)</f>
        <v>0</v>
      </c>
      <c r="K926" s="9">
        <f>IF('Ctrl+V'!P843=1,'Ctrl+V'!$K843:$L844,0)</f>
        <v>0</v>
      </c>
      <c r="L926">
        <f>IF('Ctrl+V'!P843=1,'Ctrl+V'!$L843:$L844,0)</f>
        <v>0</v>
      </c>
      <c r="M926">
        <f>IF('Ctrl+V'!P843=1,'Ctrl+V'!$M843:$M844,0)</f>
        <v>0</v>
      </c>
      <c r="N926">
        <f>IF('Ctrl+V'!P843=1,'Ctrl+V'!$N843:$N844,0)</f>
        <v>0</v>
      </c>
      <c r="O926">
        <f t="shared" si="35"/>
        <v>0</v>
      </c>
      <c r="P926" t="str">
        <f t="shared" si="36"/>
        <v/>
      </c>
      <c r="Q926" t="str">
        <f>IF(P926="","",MAX(Q$1:Q925)+1)</f>
        <v/>
      </c>
    </row>
    <row r="927" spans="1:17" x14ac:dyDescent="0.25">
      <c r="A927">
        <f>IF('Ctrl+V'!P844=1,'Ctrl+V'!$A844:$L845,0)</f>
        <v>0</v>
      </c>
      <c r="B927" t="e">
        <f>VLOOKUP('Ctrl+V'!B844,DATA!$A$1:$B$600,2,0)</f>
        <v>#N/A</v>
      </c>
      <c r="C927">
        <f>IF('Ctrl+V'!P844=1,'Ctrl+V'!C$2:L845,0)</f>
        <v>0</v>
      </c>
      <c r="D927" t="e">
        <f>VLOOKUP('Ctrl+V'!D844,DATA!$D$1:$E$600,2,0)</f>
        <v>#N/A</v>
      </c>
      <c r="E927" s="9">
        <f>IF('Ctrl+V'!P844=1,'Ctrl+V'!$E844:$L845,0)</f>
        <v>0</v>
      </c>
      <c r="F927" s="9">
        <f>IF('Ctrl+V'!P844=1,'Ctrl+V'!$F844:$L845,0)</f>
        <v>0</v>
      </c>
      <c r="G927">
        <f>IF('Ctrl+V'!P844=1,'Ctrl+V'!$G844:$L845,0)</f>
        <v>0</v>
      </c>
      <c r="H927">
        <f>IF('Ctrl+V'!P844=1,'Ctrl+V'!$H844:$L845,0)</f>
        <v>0</v>
      </c>
      <c r="I927" t="e">
        <f>VLOOKUP('Ctrl+V'!I844,DATA!$G$1:$H$601,2,0)</f>
        <v>#N/A</v>
      </c>
      <c r="J927" s="9">
        <f>IF('Ctrl+V'!P844=1,'Ctrl+V'!$J844:$L845,0)</f>
        <v>0</v>
      </c>
      <c r="K927" s="9">
        <f>IF('Ctrl+V'!P844=1,'Ctrl+V'!$K844:$L845,0)</f>
        <v>0</v>
      </c>
      <c r="L927">
        <f>IF('Ctrl+V'!P844=1,'Ctrl+V'!$L844:$L845,0)</f>
        <v>0</v>
      </c>
      <c r="M927">
        <f>IF('Ctrl+V'!P844=1,'Ctrl+V'!$M844:$M845,0)</f>
        <v>0</v>
      </c>
      <c r="N927">
        <f>IF('Ctrl+V'!P844=1,'Ctrl+V'!$N844:$N845,0)</f>
        <v>0</v>
      </c>
      <c r="O927">
        <f t="shared" si="35"/>
        <v>0</v>
      </c>
      <c r="P927" t="str">
        <f t="shared" si="36"/>
        <v/>
      </c>
      <c r="Q927" t="str">
        <f>IF(P927="","",MAX(Q$1:Q926)+1)</f>
        <v/>
      </c>
    </row>
    <row r="928" spans="1:17" x14ac:dyDescent="0.25">
      <c r="A928">
        <f>IF('Ctrl+V'!P845=1,'Ctrl+V'!$A845:$L846,0)</f>
        <v>0</v>
      </c>
      <c r="B928" t="e">
        <f>VLOOKUP('Ctrl+V'!B845,DATA!$A$1:$B$600,2,0)</f>
        <v>#N/A</v>
      </c>
      <c r="C928">
        <f>IF('Ctrl+V'!P845=1,'Ctrl+V'!C$2:L846,0)</f>
        <v>0</v>
      </c>
      <c r="D928" t="e">
        <f>VLOOKUP('Ctrl+V'!D845,DATA!$D$1:$E$600,2,0)</f>
        <v>#N/A</v>
      </c>
      <c r="E928" s="9">
        <f>IF('Ctrl+V'!P845=1,'Ctrl+V'!$E845:$L846,0)</f>
        <v>0</v>
      </c>
      <c r="F928" s="9">
        <f>IF('Ctrl+V'!P845=1,'Ctrl+V'!$F845:$L846,0)</f>
        <v>0</v>
      </c>
      <c r="G928">
        <f>IF('Ctrl+V'!P845=1,'Ctrl+V'!$G845:$L846,0)</f>
        <v>0</v>
      </c>
      <c r="H928">
        <f>IF('Ctrl+V'!P845=1,'Ctrl+V'!$H845:$L846,0)</f>
        <v>0</v>
      </c>
      <c r="I928" t="e">
        <f>VLOOKUP('Ctrl+V'!I845,DATA!$G$1:$H$601,2,0)</f>
        <v>#N/A</v>
      </c>
      <c r="J928" s="9">
        <f>IF('Ctrl+V'!P845=1,'Ctrl+V'!$J845:$L846,0)</f>
        <v>0</v>
      </c>
      <c r="K928" s="9">
        <f>IF('Ctrl+V'!P845=1,'Ctrl+V'!$K845:$L846,0)</f>
        <v>0</v>
      </c>
      <c r="L928">
        <f>IF('Ctrl+V'!P845=1,'Ctrl+V'!$L845:$L846,0)</f>
        <v>0</v>
      </c>
      <c r="M928">
        <f>IF('Ctrl+V'!P845=1,'Ctrl+V'!$M845:$M846,0)</f>
        <v>0</v>
      </c>
      <c r="N928">
        <f>IF('Ctrl+V'!P845=1,'Ctrl+V'!$N845:$N846,0)</f>
        <v>0</v>
      </c>
      <c r="O928">
        <f t="shared" si="35"/>
        <v>0</v>
      </c>
      <c r="P928" t="str">
        <f t="shared" si="36"/>
        <v/>
      </c>
      <c r="Q928" t="str">
        <f>IF(P928="","",MAX(Q$1:Q927)+1)</f>
        <v/>
      </c>
    </row>
    <row r="929" spans="1:17" x14ac:dyDescent="0.25">
      <c r="A929">
        <f>IF('Ctrl+V'!P846=1,'Ctrl+V'!$A846:$L847,0)</f>
        <v>0</v>
      </c>
      <c r="B929" t="e">
        <f>VLOOKUP('Ctrl+V'!B846,DATA!$A$1:$B$600,2,0)</f>
        <v>#N/A</v>
      </c>
      <c r="C929">
        <f>IF('Ctrl+V'!P846=1,'Ctrl+V'!C$2:L847,0)</f>
        <v>0</v>
      </c>
      <c r="D929" t="e">
        <f>VLOOKUP('Ctrl+V'!D846,DATA!$D$1:$E$600,2,0)</f>
        <v>#N/A</v>
      </c>
      <c r="E929" s="9">
        <f>IF('Ctrl+V'!P846=1,'Ctrl+V'!$E846:$L847,0)</f>
        <v>0</v>
      </c>
      <c r="F929" s="9">
        <f>IF('Ctrl+V'!P846=1,'Ctrl+V'!$F846:$L847,0)</f>
        <v>0</v>
      </c>
      <c r="G929">
        <f>IF('Ctrl+V'!P846=1,'Ctrl+V'!$G846:$L847,0)</f>
        <v>0</v>
      </c>
      <c r="H929">
        <f>IF('Ctrl+V'!P846=1,'Ctrl+V'!$H846:$L847,0)</f>
        <v>0</v>
      </c>
      <c r="I929" t="e">
        <f>VLOOKUP('Ctrl+V'!I846,DATA!$G$1:$H$601,2,0)</f>
        <v>#N/A</v>
      </c>
      <c r="J929" s="9">
        <f>IF('Ctrl+V'!P846=1,'Ctrl+V'!$J846:$L847,0)</f>
        <v>0</v>
      </c>
      <c r="K929" s="9">
        <f>IF('Ctrl+V'!P846=1,'Ctrl+V'!$K846:$L847,0)</f>
        <v>0</v>
      </c>
      <c r="L929">
        <f>IF('Ctrl+V'!P846=1,'Ctrl+V'!$L846:$L847,0)</f>
        <v>0</v>
      </c>
      <c r="M929">
        <f>IF('Ctrl+V'!P846=1,'Ctrl+V'!$M846:$M847,0)</f>
        <v>0</v>
      </c>
      <c r="N929">
        <f>IF('Ctrl+V'!P846=1,'Ctrl+V'!$N846:$N847,0)</f>
        <v>0</v>
      </c>
      <c r="O929">
        <f t="shared" si="35"/>
        <v>0</v>
      </c>
      <c r="P929" t="str">
        <f t="shared" si="36"/>
        <v/>
      </c>
      <c r="Q929" t="str">
        <f>IF(P929="","",MAX(Q$1:Q928)+1)</f>
        <v/>
      </c>
    </row>
    <row r="930" spans="1:17" x14ac:dyDescent="0.25">
      <c r="A930">
        <f>IF('Ctrl+V'!P847=1,'Ctrl+V'!$A847:$L848,0)</f>
        <v>0</v>
      </c>
      <c r="B930" t="e">
        <f>VLOOKUP('Ctrl+V'!B847,DATA!$A$1:$B$600,2,0)</f>
        <v>#N/A</v>
      </c>
      <c r="C930">
        <f>IF('Ctrl+V'!P847=1,'Ctrl+V'!C$2:L848,0)</f>
        <v>0</v>
      </c>
      <c r="D930" t="e">
        <f>VLOOKUP('Ctrl+V'!D847,DATA!$D$1:$E$600,2,0)</f>
        <v>#N/A</v>
      </c>
      <c r="E930" s="9">
        <f>IF('Ctrl+V'!P847=1,'Ctrl+V'!$E847:$L848,0)</f>
        <v>0</v>
      </c>
      <c r="F930" s="9">
        <f>IF('Ctrl+V'!P847=1,'Ctrl+V'!$F847:$L848,0)</f>
        <v>0</v>
      </c>
      <c r="G930">
        <f>IF('Ctrl+V'!P847=1,'Ctrl+V'!$G847:$L848,0)</f>
        <v>0</v>
      </c>
      <c r="H930">
        <f>IF('Ctrl+V'!P847=1,'Ctrl+V'!$H847:$L848,0)</f>
        <v>0</v>
      </c>
      <c r="I930" t="e">
        <f>VLOOKUP('Ctrl+V'!I847,DATA!$G$1:$H$601,2,0)</f>
        <v>#N/A</v>
      </c>
      <c r="J930" s="9">
        <f>IF('Ctrl+V'!P847=1,'Ctrl+V'!$J847:$L848,0)</f>
        <v>0</v>
      </c>
      <c r="K930" s="9">
        <f>IF('Ctrl+V'!P847=1,'Ctrl+V'!$K847:$L848,0)</f>
        <v>0</v>
      </c>
      <c r="L930">
        <f>IF('Ctrl+V'!P847=1,'Ctrl+V'!$L847:$L848,0)</f>
        <v>0</v>
      </c>
      <c r="M930">
        <f>IF('Ctrl+V'!P847=1,'Ctrl+V'!$M847:$M848,0)</f>
        <v>0</v>
      </c>
      <c r="N930">
        <f>IF('Ctrl+V'!P847=1,'Ctrl+V'!$N847:$N848,0)</f>
        <v>0</v>
      </c>
      <c r="O930">
        <f t="shared" si="35"/>
        <v>0</v>
      </c>
      <c r="P930" t="str">
        <f t="shared" si="36"/>
        <v/>
      </c>
      <c r="Q930" t="str">
        <f>IF(P930="","",MAX(Q$1:Q929)+1)</f>
        <v/>
      </c>
    </row>
    <row r="931" spans="1:17" x14ac:dyDescent="0.25">
      <c r="A931">
        <f>IF('Ctrl+V'!P848=1,'Ctrl+V'!$A848:$L849,0)</f>
        <v>0</v>
      </c>
      <c r="B931" t="e">
        <f>VLOOKUP('Ctrl+V'!B848,DATA!$A$1:$B$600,2,0)</f>
        <v>#N/A</v>
      </c>
      <c r="C931">
        <f>IF('Ctrl+V'!P848=1,'Ctrl+V'!C$2:L849,0)</f>
        <v>0</v>
      </c>
      <c r="D931" t="e">
        <f>VLOOKUP('Ctrl+V'!D848,DATA!$D$1:$E$600,2,0)</f>
        <v>#N/A</v>
      </c>
      <c r="E931" s="9">
        <f>IF('Ctrl+V'!P848=1,'Ctrl+V'!$E848:$L849,0)</f>
        <v>0</v>
      </c>
      <c r="F931" s="9">
        <f>IF('Ctrl+V'!P848=1,'Ctrl+V'!$F848:$L849,0)</f>
        <v>0</v>
      </c>
      <c r="G931">
        <f>IF('Ctrl+V'!P848=1,'Ctrl+V'!$G848:$L849,0)</f>
        <v>0</v>
      </c>
      <c r="H931">
        <f>IF('Ctrl+V'!P848=1,'Ctrl+V'!$H848:$L849,0)</f>
        <v>0</v>
      </c>
      <c r="I931" t="e">
        <f>VLOOKUP('Ctrl+V'!I848,DATA!$G$1:$H$601,2,0)</f>
        <v>#N/A</v>
      </c>
      <c r="J931" s="9">
        <f>IF('Ctrl+V'!P848=1,'Ctrl+V'!$J848:$L849,0)</f>
        <v>0</v>
      </c>
      <c r="K931" s="9">
        <f>IF('Ctrl+V'!P848=1,'Ctrl+V'!$K848:$L849,0)</f>
        <v>0</v>
      </c>
      <c r="L931">
        <f>IF('Ctrl+V'!P848=1,'Ctrl+V'!$L848:$L849,0)</f>
        <v>0</v>
      </c>
      <c r="M931">
        <f>IF('Ctrl+V'!P848=1,'Ctrl+V'!$M848:$M849,0)</f>
        <v>0</v>
      </c>
      <c r="N931">
        <f>IF('Ctrl+V'!P848=1,'Ctrl+V'!$N848:$N849,0)</f>
        <v>0</v>
      </c>
      <c r="O931">
        <f t="shared" si="35"/>
        <v>0</v>
      </c>
      <c r="P931" t="str">
        <f t="shared" si="36"/>
        <v/>
      </c>
      <c r="Q931" t="str">
        <f>IF(P931="","",MAX(Q$1:Q930)+1)</f>
        <v/>
      </c>
    </row>
    <row r="932" spans="1:17" x14ac:dyDescent="0.25">
      <c r="A932">
        <f>IF('Ctrl+V'!P849=1,'Ctrl+V'!$A849:$L850,0)</f>
        <v>0</v>
      </c>
      <c r="B932" t="e">
        <f>VLOOKUP('Ctrl+V'!B849,DATA!$A$1:$B$600,2,0)</f>
        <v>#N/A</v>
      </c>
      <c r="C932">
        <f>IF('Ctrl+V'!P849=1,'Ctrl+V'!C$2:L850,0)</f>
        <v>0</v>
      </c>
      <c r="D932" t="e">
        <f>VLOOKUP('Ctrl+V'!D849,DATA!$D$1:$E$600,2,0)</f>
        <v>#N/A</v>
      </c>
      <c r="E932" s="9">
        <f>IF('Ctrl+V'!P849=1,'Ctrl+V'!$E849:$L850,0)</f>
        <v>0</v>
      </c>
      <c r="F932" s="9">
        <f>IF('Ctrl+V'!P849=1,'Ctrl+V'!$F849:$L850,0)</f>
        <v>0</v>
      </c>
      <c r="G932">
        <f>IF('Ctrl+V'!P849=1,'Ctrl+V'!$G849:$L850,0)</f>
        <v>0</v>
      </c>
      <c r="H932">
        <f>IF('Ctrl+V'!P849=1,'Ctrl+V'!$H849:$L850,0)</f>
        <v>0</v>
      </c>
      <c r="I932" t="e">
        <f>VLOOKUP('Ctrl+V'!I849,DATA!$G$1:$H$601,2,0)</f>
        <v>#N/A</v>
      </c>
      <c r="J932" s="9">
        <f>IF('Ctrl+V'!P849=1,'Ctrl+V'!$J849:$L850,0)</f>
        <v>0</v>
      </c>
      <c r="K932" s="9">
        <f>IF('Ctrl+V'!P849=1,'Ctrl+V'!$K849:$L850,0)</f>
        <v>0</v>
      </c>
      <c r="L932">
        <f>IF('Ctrl+V'!P849=1,'Ctrl+V'!$L849:$L850,0)</f>
        <v>0</v>
      </c>
      <c r="M932">
        <f>IF('Ctrl+V'!P849=1,'Ctrl+V'!$M849:$M850,0)</f>
        <v>0</v>
      </c>
      <c r="N932">
        <f>IF('Ctrl+V'!P849=1,'Ctrl+V'!$N849:$N850,0)</f>
        <v>0</v>
      </c>
      <c r="O932">
        <f t="shared" si="35"/>
        <v>0</v>
      </c>
      <c r="P932" t="str">
        <f t="shared" si="36"/>
        <v/>
      </c>
      <c r="Q932" t="str">
        <f>IF(P932="","",MAX(Q$1:Q931)+1)</f>
        <v/>
      </c>
    </row>
    <row r="933" spans="1:17" x14ac:dyDescent="0.25">
      <c r="A933">
        <f>IF('Ctrl+V'!P850=1,'Ctrl+V'!$A850:$L851,0)</f>
        <v>0</v>
      </c>
      <c r="B933" t="e">
        <f>VLOOKUP('Ctrl+V'!B850,DATA!$A$1:$B$600,2,0)</f>
        <v>#N/A</v>
      </c>
      <c r="C933">
        <f>IF('Ctrl+V'!P850=1,'Ctrl+V'!C$2:L851,0)</f>
        <v>0</v>
      </c>
      <c r="D933" t="e">
        <f>VLOOKUP('Ctrl+V'!D850,DATA!$D$1:$E$600,2,0)</f>
        <v>#N/A</v>
      </c>
      <c r="E933" s="9">
        <f>IF('Ctrl+V'!P850=1,'Ctrl+V'!$E850:$L851,0)</f>
        <v>0</v>
      </c>
      <c r="F933" s="9">
        <f>IF('Ctrl+V'!P850=1,'Ctrl+V'!$F850:$L851,0)</f>
        <v>0</v>
      </c>
      <c r="G933">
        <f>IF('Ctrl+V'!P850=1,'Ctrl+V'!$G850:$L851,0)</f>
        <v>0</v>
      </c>
      <c r="H933">
        <f>IF('Ctrl+V'!P850=1,'Ctrl+V'!$H850:$L851,0)</f>
        <v>0</v>
      </c>
      <c r="I933" t="e">
        <f>VLOOKUP('Ctrl+V'!I850,DATA!$G$1:$H$601,2,0)</f>
        <v>#N/A</v>
      </c>
      <c r="J933" s="9">
        <f>IF('Ctrl+V'!P850=1,'Ctrl+V'!$J850:$L851,0)</f>
        <v>0</v>
      </c>
      <c r="K933" s="9">
        <f>IF('Ctrl+V'!P850=1,'Ctrl+V'!$K850:$L851,0)</f>
        <v>0</v>
      </c>
      <c r="L933">
        <f>IF('Ctrl+V'!P850=1,'Ctrl+V'!$L850:$L851,0)</f>
        <v>0</v>
      </c>
      <c r="M933">
        <f>IF('Ctrl+V'!P850=1,'Ctrl+V'!$M850:$M851,0)</f>
        <v>0</v>
      </c>
      <c r="N933">
        <f>IF('Ctrl+V'!P850=1,'Ctrl+V'!$N850:$N851,0)</f>
        <v>0</v>
      </c>
      <c r="O933">
        <f t="shared" si="35"/>
        <v>0</v>
      </c>
      <c r="P933" t="str">
        <f t="shared" si="36"/>
        <v/>
      </c>
      <c r="Q933" t="str">
        <f>IF(P933="","",MAX(Q$1:Q932)+1)</f>
        <v/>
      </c>
    </row>
    <row r="934" spans="1:17" x14ac:dyDescent="0.25">
      <c r="A934">
        <f>IF('Ctrl+V'!P851=1,'Ctrl+V'!$A851:$L852,0)</f>
        <v>0</v>
      </c>
      <c r="B934" t="e">
        <f>VLOOKUP('Ctrl+V'!B851,DATA!$A$1:$B$600,2,0)</f>
        <v>#N/A</v>
      </c>
      <c r="C934">
        <f>IF('Ctrl+V'!P851=1,'Ctrl+V'!C$2:L852,0)</f>
        <v>0</v>
      </c>
      <c r="D934" t="e">
        <f>VLOOKUP('Ctrl+V'!D851,DATA!$D$1:$E$600,2,0)</f>
        <v>#N/A</v>
      </c>
      <c r="E934" s="9">
        <f>IF('Ctrl+V'!P851=1,'Ctrl+V'!$E851:$L852,0)</f>
        <v>0</v>
      </c>
      <c r="F934" s="9">
        <f>IF('Ctrl+V'!P851=1,'Ctrl+V'!$F851:$L852,0)</f>
        <v>0</v>
      </c>
      <c r="G934">
        <f>IF('Ctrl+V'!P851=1,'Ctrl+V'!$G851:$L852,0)</f>
        <v>0</v>
      </c>
      <c r="H934">
        <f>IF('Ctrl+V'!P851=1,'Ctrl+V'!$H851:$L852,0)</f>
        <v>0</v>
      </c>
      <c r="I934" t="e">
        <f>VLOOKUP('Ctrl+V'!I851,DATA!$G$1:$H$601,2,0)</f>
        <v>#N/A</v>
      </c>
      <c r="J934" s="9">
        <f>IF('Ctrl+V'!P851=1,'Ctrl+V'!$J851:$L852,0)</f>
        <v>0</v>
      </c>
      <c r="K934" s="9">
        <f>IF('Ctrl+V'!P851=1,'Ctrl+V'!$K851:$L852,0)</f>
        <v>0</v>
      </c>
      <c r="L934">
        <f>IF('Ctrl+V'!P851=1,'Ctrl+V'!$L851:$L852,0)</f>
        <v>0</v>
      </c>
      <c r="M934">
        <f>IF('Ctrl+V'!P851=1,'Ctrl+V'!$M851:$M852,0)</f>
        <v>0</v>
      </c>
      <c r="N934">
        <f>IF('Ctrl+V'!P851=1,'Ctrl+V'!$N851:$N852,0)</f>
        <v>0</v>
      </c>
      <c r="O934">
        <f t="shared" si="35"/>
        <v>0</v>
      </c>
      <c r="P934" t="str">
        <f t="shared" si="36"/>
        <v/>
      </c>
      <c r="Q934" t="str">
        <f>IF(P934="","",MAX(Q$1:Q933)+1)</f>
        <v/>
      </c>
    </row>
    <row r="935" spans="1:17" x14ac:dyDescent="0.25">
      <c r="A935">
        <f>IF('Ctrl+V'!P852=1,'Ctrl+V'!$A852:$L853,0)</f>
        <v>0</v>
      </c>
      <c r="B935" t="e">
        <f>VLOOKUP('Ctrl+V'!B852,DATA!$A$1:$B$600,2,0)</f>
        <v>#N/A</v>
      </c>
      <c r="C935">
        <f>IF('Ctrl+V'!P852=1,'Ctrl+V'!C$2:L853,0)</f>
        <v>0</v>
      </c>
      <c r="D935" t="e">
        <f>VLOOKUP('Ctrl+V'!D852,DATA!$D$1:$E$600,2,0)</f>
        <v>#N/A</v>
      </c>
      <c r="E935" s="9">
        <f>IF('Ctrl+V'!P852=1,'Ctrl+V'!$E852:$L853,0)</f>
        <v>0</v>
      </c>
      <c r="F935" s="9">
        <f>IF('Ctrl+V'!P852=1,'Ctrl+V'!$F852:$L853,0)</f>
        <v>0</v>
      </c>
      <c r="G935">
        <f>IF('Ctrl+V'!P852=1,'Ctrl+V'!$G852:$L853,0)</f>
        <v>0</v>
      </c>
      <c r="H935">
        <f>IF('Ctrl+V'!P852=1,'Ctrl+V'!$H852:$L853,0)</f>
        <v>0</v>
      </c>
      <c r="I935" t="e">
        <f>VLOOKUP('Ctrl+V'!I852,DATA!$G$1:$H$601,2,0)</f>
        <v>#N/A</v>
      </c>
      <c r="J935" s="9">
        <f>IF('Ctrl+V'!P852=1,'Ctrl+V'!$J852:$L853,0)</f>
        <v>0</v>
      </c>
      <c r="K935" s="9">
        <f>IF('Ctrl+V'!P852=1,'Ctrl+V'!$K852:$L853,0)</f>
        <v>0</v>
      </c>
      <c r="L935">
        <f>IF('Ctrl+V'!P852=1,'Ctrl+V'!$L852:$L853,0)</f>
        <v>0</v>
      </c>
      <c r="M935">
        <f>IF('Ctrl+V'!P852=1,'Ctrl+V'!$M852:$M853,0)</f>
        <v>0</v>
      </c>
      <c r="N935">
        <f>IF('Ctrl+V'!P852=1,'Ctrl+V'!$N852:$N853,0)</f>
        <v>0</v>
      </c>
      <c r="O935">
        <f t="shared" si="35"/>
        <v>0</v>
      </c>
      <c r="P935" t="str">
        <f t="shared" si="36"/>
        <v/>
      </c>
      <c r="Q935" t="str">
        <f>IF(P935="","",MAX(Q$1:Q934)+1)</f>
        <v/>
      </c>
    </row>
    <row r="936" spans="1:17" x14ac:dyDescent="0.25">
      <c r="A936">
        <f>IF('Ctrl+V'!P853=1,'Ctrl+V'!$A853:$L854,0)</f>
        <v>0</v>
      </c>
      <c r="B936" t="e">
        <f>VLOOKUP('Ctrl+V'!B853,DATA!$A$1:$B$600,2,0)</f>
        <v>#N/A</v>
      </c>
      <c r="C936">
        <f>IF('Ctrl+V'!P853=1,'Ctrl+V'!C$2:L854,0)</f>
        <v>0</v>
      </c>
      <c r="D936" t="e">
        <f>VLOOKUP('Ctrl+V'!D853,DATA!$D$1:$E$600,2,0)</f>
        <v>#N/A</v>
      </c>
      <c r="E936" s="9">
        <f>IF('Ctrl+V'!P853=1,'Ctrl+V'!$E853:$L854,0)</f>
        <v>0</v>
      </c>
      <c r="F936" s="9">
        <f>IF('Ctrl+V'!P853=1,'Ctrl+V'!$F853:$L854,0)</f>
        <v>0</v>
      </c>
      <c r="G936">
        <f>IF('Ctrl+V'!P853=1,'Ctrl+V'!$G853:$L854,0)</f>
        <v>0</v>
      </c>
      <c r="H936">
        <f>IF('Ctrl+V'!P853=1,'Ctrl+V'!$H853:$L854,0)</f>
        <v>0</v>
      </c>
      <c r="I936" t="e">
        <f>VLOOKUP('Ctrl+V'!I853,DATA!$G$1:$H$601,2,0)</f>
        <v>#N/A</v>
      </c>
      <c r="J936" s="9">
        <f>IF('Ctrl+V'!P853=1,'Ctrl+V'!$J853:$L854,0)</f>
        <v>0</v>
      </c>
      <c r="K936" s="9">
        <f>IF('Ctrl+V'!P853=1,'Ctrl+V'!$K853:$L854,0)</f>
        <v>0</v>
      </c>
      <c r="L936">
        <f>IF('Ctrl+V'!P853=1,'Ctrl+V'!$L853:$L854,0)</f>
        <v>0</v>
      </c>
      <c r="M936">
        <f>IF('Ctrl+V'!P853=1,'Ctrl+V'!$M853:$M854,0)</f>
        <v>0</v>
      </c>
      <c r="N936">
        <f>IF('Ctrl+V'!P853=1,'Ctrl+V'!$N853:$N854,0)</f>
        <v>0</v>
      </c>
      <c r="O936">
        <f t="shared" si="35"/>
        <v>0</v>
      </c>
      <c r="P936" t="str">
        <f t="shared" si="36"/>
        <v/>
      </c>
      <c r="Q936" t="str">
        <f>IF(P936="","",MAX(Q$1:Q935)+1)</f>
        <v/>
      </c>
    </row>
    <row r="937" spans="1:17" x14ac:dyDescent="0.25">
      <c r="A937">
        <f>IF('Ctrl+V'!P854=1,'Ctrl+V'!$A854:$L855,0)</f>
        <v>0</v>
      </c>
      <c r="B937" t="e">
        <f>VLOOKUP('Ctrl+V'!B854,DATA!$A$1:$B$600,2,0)</f>
        <v>#N/A</v>
      </c>
      <c r="C937">
        <f>IF('Ctrl+V'!P854=1,'Ctrl+V'!C$2:L855,0)</f>
        <v>0</v>
      </c>
      <c r="D937" t="e">
        <f>VLOOKUP('Ctrl+V'!D854,DATA!$D$1:$E$600,2,0)</f>
        <v>#N/A</v>
      </c>
      <c r="E937" s="9">
        <f>IF('Ctrl+V'!P854=1,'Ctrl+V'!$E854:$L855,0)</f>
        <v>0</v>
      </c>
      <c r="F937" s="9">
        <f>IF('Ctrl+V'!P854=1,'Ctrl+V'!$F854:$L855,0)</f>
        <v>0</v>
      </c>
      <c r="G937">
        <f>IF('Ctrl+V'!P854=1,'Ctrl+V'!$G854:$L855,0)</f>
        <v>0</v>
      </c>
      <c r="H937">
        <f>IF('Ctrl+V'!P854=1,'Ctrl+V'!$H854:$L855,0)</f>
        <v>0</v>
      </c>
      <c r="I937" t="e">
        <f>VLOOKUP('Ctrl+V'!I854,DATA!$G$1:$H$601,2,0)</f>
        <v>#N/A</v>
      </c>
      <c r="J937" s="9">
        <f>IF('Ctrl+V'!P854=1,'Ctrl+V'!$J854:$L855,0)</f>
        <v>0</v>
      </c>
      <c r="K937" s="9">
        <f>IF('Ctrl+V'!P854=1,'Ctrl+V'!$K854:$L855,0)</f>
        <v>0</v>
      </c>
      <c r="L937">
        <f>IF('Ctrl+V'!P854=1,'Ctrl+V'!$L854:$L855,0)</f>
        <v>0</v>
      </c>
      <c r="M937">
        <f>IF('Ctrl+V'!P854=1,'Ctrl+V'!$M854:$M855,0)</f>
        <v>0</v>
      </c>
      <c r="N937">
        <f>IF('Ctrl+V'!P854=1,'Ctrl+V'!$N854:$N855,0)</f>
        <v>0</v>
      </c>
      <c r="O937">
        <f t="shared" si="35"/>
        <v>0</v>
      </c>
      <c r="P937" t="str">
        <f t="shared" si="36"/>
        <v/>
      </c>
      <c r="Q937" t="str">
        <f>IF(P937="","",MAX(Q$1:Q936)+1)</f>
        <v/>
      </c>
    </row>
    <row r="938" spans="1:17" x14ac:dyDescent="0.25">
      <c r="A938">
        <f>IF('Ctrl+V'!P855=1,'Ctrl+V'!$A855:$L856,0)</f>
        <v>0</v>
      </c>
      <c r="B938" t="e">
        <f>VLOOKUP('Ctrl+V'!B855,DATA!$A$1:$B$600,2,0)</f>
        <v>#N/A</v>
      </c>
      <c r="C938">
        <f>IF('Ctrl+V'!P855=1,'Ctrl+V'!C$2:L856,0)</f>
        <v>0</v>
      </c>
      <c r="D938" t="e">
        <f>VLOOKUP('Ctrl+V'!D855,DATA!$D$1:$E$600,2,0)</f>
        <v>#N/A</v>
      </c>
      <c r="E938" s="9">
        <f>IF('Ctrl+V'!P855=1,'Ctrl+V'!$E855:$L856,0)</f>
        <v>0</v>
      </c>
      <c r="F938" s="9">
        <f>IF('Ctrl+V'!P855=1,'Ctrl+V'!$F855:$L856,0)</f>
        <v>0</v>
      </c>
      <c r="G938">
        <f>IF('Ctrl+V'!P855=1,'Ctrl+V'!$G855:$L856,0)</f>
        <v>0</v>
      </c>
      <c r="H938">
        <f>IF('Ctrl+V'!P855=1,'Ctrl+V'!$H855:$L856,0)</f>
        <v>0</v>
      </c>
      <c r="I938" t="e">
        <f>VLOOKUP('Ctrl+V'!I855,DATA!$G$1:$H$601,2,0)</f>
        <v>#N/A</v>
      </c>
      <c r="J938" s="9">
        <f>IF('Ctrl+V'!P855=1,'Ctrl+V'!$J855:$L856,0)</f>
        <v>0</v>
      </c>
      <c r="K938" s="9">
        <f>IF('Ctrl+V'!P855=1,'Ctrl+V'!$K855:$L856,0)</f>
        <v>0</v>
      </c>
      <c r="L938">
        <f>IF('Ctrl+V'!P855=1,'Ctrl+V'!$L855:$L856,0)</f>
        <v>0</v>
      </c>
      <c r="M938">
        <f>IF('Ctrl+V'!P855=1,'Ctrl+V'!$M855:$M856,0)</f>
        <v>0</v>
      </c>
      <c r="N938">
        <f>IF('Ctrl+V'!P855=1,'Ctrl+V'!$N855:$N856,0)</f>
        <v>0</v>
      </c>
      <c r="O938">
        <f t="shared" si="35"/>
        <v>0</v>
      </c>
      <c r="P938" t="str">
        <f t="shared" si="36"/>
        <v/>
      </c>
      <c r="Q938" t="str">
        <f>IF(P938="","",MAX(Q$1:Q937)+1)</f>
        <v/>
      </c>
    </row>
    <row r="939" spans="1:17" x14ac:dyDescent="0.25">
      <c r="A939">
        <f>IF('Ctrl+V'!P856=1,'Ctrl+V'!$A856:$L857,0)</f>
        <v>0</v>
      </c>
      <c r="B939" t="e">
        <f>VLOOKUP('Ctrl+V'!B856,DATA!$A$1:$B$600,2,0)</f>
        <v>#N/A</v>
      </c>
      <c r="C939">
        <f>IF('Ctrl+V'!P856=1,'Ctrl+V'!C$2:L857,0)</f>
        <v>0</v>
      </c>
      <c r="D939" t="e">
        <f>VLOOKUP('Ctrl+V'!D856,DATA!$D$1:$E$600,2,0)</f>
        <v>#N/A</v>
      </c>
      <c r="E939" s="9">
        <f>IF('Ctrl+V'!P856=1,'Ctrl+V'!$E856:$L857,0)</f>
        <v>0</v>
      </c>
      <c r="F939" s="9">
        <f>IF('Ctrl+V'!P856=1,'Ctrl+V'!$F856:$L857,0)</f>
        <v>0</v>
      </c>
      <c r="G939">
        <f>IF('Ctrl+V'!P856=1,'Ctrl+V'!$G856:$L857,0)</f>
        <v>0</v>
      </c>
      <c r="H939">
        <f>IF('Ctrl+V'!P856=1,'Ctrl+V'!$H856:$L857,0)</f>
        <v>0</v>
      </c>
      <c r="I939" t="e">
        <f>VLOOKUP('Ctrl+V'!I856,DATA!$G$1:$H$601,2,0)</f>
        <v>#N/A</v>
      </c>
      <c r="J939" s="9">
        <f>IF('Ctrl+V'!P856=1,'Ctrl+V'!$J856:$L857,0)</f>
        <v>0</v>
      </c>
      <c r="K939" s="9">
        <f>IF('Ctrl+V'!P856=1,'Ctrl+V'!$K856:$L857,0)</f>
        <v>0</v>
      </c>
      <c r="L939">
        <f>IF('Ctrl+V'!P856=1,'Ctrl+V'!$L856:$L857,0)</f>
        <v>0</v>
      </c>
      <c r="M939">
        <f>IF('Ctrl+V'!P856=1,'Ctrl+V'!$M856:$M857,0)</f>
        <v>0</v>
      </c>
      <c r="N939">
        <f>IF('Ctrl+V'!P856=1,'Ctrl+V'!$N856:$N857,0)</f>
        <v>0</v>
      </c>
      <c r="O939">
        <f t="shared" si="35"/>
        <v>0</v>
      </c>
      <c r="P939" t="str">
        <f t="shared" si="36"/>
        <v/>
      </c>
      <c r="Q939" t="str">
        <f>IF(P939="","",MAX(Q$1:Q938)+1)</f>
        <v/>
      </c>
    </row>
    <row r="940" spans="1:17" x14ac:dyDescent="0.25">
      <c r="A940">
        <f>IF('Ctrl+V'!P857=1,'Ctrl+V'!$A857:$L858,0)</f>
        <v>0</v>
      </c>
      <c r="B940" t="e">
        <f>VLOOKUP('Ctrl+V'!B857,DATA!$A$1:$B$600,2,0)</f>
        <v>#N/A</v>
      </c>
      <c r="C940">
        <f>IF('Ctrl+V'!P857=1,'Ctrl+V'!C$2:L858,0)</f>
        <v>0</v>
      </c>
      <c r="D940" t="e">
        <f>VLOOKUP('Ctrl+V'!D857,DATA!$D$1:$E$600,2,0)</f>
        <v>#N/A</v>
      </c>
      <c r="E940" s="9">
        <f>IF('Ctrl+V'!P857=1,'Ctrl+V'!$E857:$L858,0)</f>
        <v>0</v>
      </c>
      <c r="F940" s="9">
        <f>IF('Ctrl+V'!P857=1,'Ctrl+V'!$F857:$L858,0)</f>
        <v>0</v>
      </c>
      <c r="G940">
        <f>IF('Ctrl+V'!P857=1,'Ctrl+V'!$G857:$L858,0)</f>
        <v>0</v>
      </c>
      <c r="H940">
        <f>IF('Ctrl+V'!P857=1,'Ctrl+V'!$H857:$L858,0)</f>
        <v>0</v>
      </c>
      <c r="I940" t="e">
        <f>VLOOKUP('Ctrl+V'!I857,DATA!$G$1:$H$601,2,0)</f>
        <v>#N/A</v>
      </c>
      <c r="J940" s="9">
        <f>IF('Ctrl+V'!P857=1,'Ctrl+V'!$J857:$L858,0)</f>
        <v>0</v>
      </c>
      <c r="K940" s="9">
        <f>IF('Ctrl+V'!P857=1,'Ctrl+V'!$K857:$L858,0)</f>
        <v>0</v>
      </c>
      <c r="L940">
        <f>IF('Ctrl+V'!P857=1,'Ctrl+V'!$L857:$L858,0)</f>
        <v>0</v>
      </c>
      <c r="M940">
        <f>IF('Ctrl+V'!P857=1,'Ctrl+V'!$M857:$M858,0)</f>
        <v>0</v>
      </c>
      <c r="N940">
        <f>IF('Ctrl+V'!P857=1,'Ctrl+V'!$N857:$N858,0)</f>
        <v>0</v>
      </c>
      <c r="O940">
        <f t="shared" si="35"/>
        <v>0</v>
      </c>
      <c r="P940" t="str">
        <f t="shared" si="36"/>
        <v/>
      </c>
      <c r="Q940" t="str">
        <f>IF(P940="","",MAX(Q$1:Q939)+1)</f>
        <v/>
      </c>
    </row>
    <row r="941" spans="1:17" x14ac:dyDescent="0.25">
      <c r="A941">
        <f>IF('Ctrl+V'!P858=1,'Ctrl+V'!$A858:$L859,0)</f>
        <v>0</v>
      </c>
      <c r="B941" t="e">
        <f>VLOOKUP('Ctrl+V'!B858,DATA!$A$1:$B$600,2,0)</f>
        <v>#N/A</v>
      </c>
      <c r="C941">
        <f>IF('Ctrl+V'!P858=1,'Ctrl+V'!C$2:L859,0)</f>
        <v>0</v>
      </c>
      <c r="D941" t="e">
        <f>VLOOKUP('Ctrl+V'!D858,DATA!$D$1:$E$600,2,0)</f>
        <v>#N/A</v>
      </c>
      <c r="E941" s="9">
        <f>IF('Ctrl+V'!P858=1,'Ctrl+V'!$E858:$L859,0)</f>
        <v>0</v>
      </c>
      <c r="F941" s="9">
        <f>IF('Ctrl+V'!P858=1,'Ctrl+V'!$F858:$L859,0)</f>
        <v>0</v>
      </c>
      <c r="G941">
        <f>IF('Ctrl+V'!P858=1,'Ctrl+V'!$G858:$L859,0)</f>
        <v>0</v>
      </c>
      <c r="H941">
        <f>IF('Ctrl+V'!P858=1,'Ctrl+V'!$H858:$L859,0)</f>
        <v>0</v>
      </c>
      <c r="I941" t="e">
        <f>VLOOKUP('Ctrl+V'!I858,DATA!$G$1:$H$601,2,0)</f>
        <v>#N/A</v>
      </c>
      <c r="J941" s="9">
        <f>IF('Ctrl+V'!P858=1,'Ctrl+V'!$J858:$L859,0)</f>
        <v>0</v>
      </c>
      <c r="K941" s="9">
        <f>IF('Ctrl+V'!P858=1,'Ctrl+V'!$K858:$L859,0)</f>
        <v>0</v>
      </c>
      <c r="L941">
        <f>IF('Ctrl+V'!P858=1,'Ctrl+V'!$L858:$L859,0)</f>
        <v>0</v>
      </c>
      <c r="M941">
        <f>IF('Ctrl+V'!P858=1,'Ctrl+V'!$M858:$M859,0)</f>
        <v>0</v>
      </c>
      <c r="N941">
        <f>IF('Ctrl+V'!P858=1,'Ctrl+V'!$N858:$N859,0)</f>
        <v>0</v>
      </c>
      <c r="O941">
        <f t="shared" si="35"/>
        <v>0</v>
      </c>
      <c r="P941" t="str">
        <f t="shared" si="36"/>
        <v/>
      </c>
      <c r="Q941" t="str">
        <f>IF(P941="","",MAX(Q$1:Q940)+1)</f>
        <v/>
      </c>
    </row>
    <row r="942" spans="1:17" x14ac:dyDescent="0.25">
      <c r="A942">
        <f>IF('Ctrl+V'!P859=1,'Ctrl+V'!$A859:$L860,0)</f>
        <v>0</v>
      </c>
      <c r="B942" t="e">
        <f>VLOOKUP('Ctrl+V'!B859,DATA!$A$1:$B$600,2,0)</f>
        <v>#N/A</v>
      </c>
      <c r="C942">
        <f>IF('Ctrl+V'!P859=1,'Ctrl+V'!C$2:L860,0)</f>
        <v>0</v>
      </c>
      <c r="D942" t="e">
        <f>VLOOKUP('Ctrl+V'!D859,DATA!$D$1:$E$600,2,0)</f>
        <v>#N/A</v>
      </c>
      <c r="E942" s="9">
        <f>IF('Ctrl+V'!P859=1,'Ctrl+V'!$E859:$L860,0)</f>
        <v>0</v>
      </c>
      <c r="F942" s="9">
        <f>IF('Ctrl+V'!P859=1,'Ctrl+V'!$F859:$L860,0)</f>
        <v>0</v>
      </c>
      <c r="G942">
        <f>IF('Ctrl+V'!P859=1,'Ctrl+V'!$G859:$L860,0)</f>
        <v>0</v>
      </c>
      <c r="H942">
        <f>IF('Ctrl+V'!P859=1,'Ctrl+V'!$H859:$L860,0)</f>
        <v>0</v>
      </c>
      <c r="I942" t="e">
        <f>VLOOKUP('Ctrl+V'!I859,DATA!$G$1:$H$601,2,0)</f>
        <v>#N/A</v>
      </c>
      <c r="J942" s="9">
        <f>IF('Ctrl+V'!P859=1,'Ctrl+V'!$J859:$L860,0)</f>
        <v>0</v>
      </c>
      <c r="K942" s="9">
        <f>IF('Ctrl+V'!P859=1,'Ctrl+V'!$K859:$L860,0)</f>
        <v>0</v>
      </c>
      <c r="L942">
        <f>IF('Ctrl+V'!P859=1,'Ctrl+V'!$L859:$L860,0)</f>
        <v>0</v>
      </c>
      <c r="M942">
        <f>IF('Ctrl+V'!P859=1,'Ctrl+V'!$M859:$M860,0)</f>
        <v>0</v>
      </c>
      <c r="N942">
        <f>IF('Ctrl+V'!P859=1,'Ctrl+V'!$N859:$N860,0)</f>
        <v>0</v>
      </c>
      <c r="O942">
        <f t="shared" si="35"/>
        <v>0</v>
      </c>
      <c r="P942" t="str">
        <f t="shared" si="36"/>
        <v/>
      </c>
      <c r="Q942" t="str">
        <f>IF(P942="","",MAX(Q$1:Q941)+1)</f>
        <v/>
      </c>
    </row>
    <row r="943" spans="1:17" x14ac:dyDescent="0.25">
      <c r="A943">
        <f>IF('Ctrl+V'!P860=1,'Ctrl+V'!$A860:$L861,0)</f>
        <v>0</v>
      </c>
      <c r="B943" t="e">
        <f>VLOOKUP('Ctrl+V'!B860,DATA!$A$1:$B$600,2,0)</f>
        <v>#N/A</v>
      </c>
      <c r="C943">
        <f>IF('Ctrl+V'!P860=1,'Ctrl+V'!C$2:L861,0)</f>
        <v>0</v>
      </c>
      <c r="D943" t="e">
        <f>VLOOKUP('Ctrl+V'!D860,DATA!$D$1:$E$600,2,0)</f>
        <v>#N/A</v>
      </c>
      <c r="E943" s="9">
        <f>IF('Ctrl+V'!P860=1,'Ctrl+V'!$E860:$L861,0)</f>
        <v>0</v>
      </c>
      <c r="F943" s="9">
        <f>IF('Ctrl+V'!P860=1,'Ctrl+V'!$F860:$L861,0)</f>
        <v>0</v>
      </c>
      <c r="G943">
        <f>IF('Ctrl+V'!P860=1,'Ctrl+V'!$G860:$L861,0)</f>
        <v>0</v>
      </c>
      <c r="H943">
        <f>IF('Ctrl+V'!P860=1,'Ctrl+V'!$H860:$L861,0)</f>
        <v>0</v>
      </c>
      <c r="I943" t="e">
        <f>VLOOKUP('Ctrl+V'!I860,DATA!$G$1:$H$601,2,0)</f>
        <v>#N/A</v>
      </c>
      <c r="J943" s="9">
        <f>IF('Ctrl+V'!P860=1,'Ctrl+V'!$J860:$L861,0)</f>
        <v>0</v>
      </c>
      <c r="K943" s="9">
        <f>IF('Ctrl+V'!P860=1,'Ctrl+V'!$K860:$L861,0)</f>
        <v>0</v>
      </c>
      <c r="L943">
        <f>IF('Ctrl+V'!P860=1,'Ctrl+V'!$L860:$L861,0)</f>
        <v>0</v>
      </c>
      <c r="M943">
        <f>IF('Ctrl+V'!P860=1,'Ctrl+V'!$M860:$M861,0)</f>
        <v>0</v>
      </c>
      <c r="N943">
        <f>IF('Ctrl+V'!P860=1,'Ctrl+V'!$N860:$N861,0)</f>
        <v>0</v>
      </c>
      <c r="O943">
        <f t="shared" si="35"/>
        <v>0</v>
      </c>
      <c r="P943" t="str">
        <f t="shared" si="36"/>
        <v/>
      </c>
      <c r="Q943" t="str">
        <f>IF(P943="","",MAX(Q$1:Q942)+1)</f>
        <v/>
      </c>
    </row>
    <row r="944" spans="1:17" x14ac:dyDescent="0.25">
      <c r="A944">
        <f>IF('Ctrl+V'!P861=1,'Ctrl+V'!$A861:$L862,0)</f>
        <v>0</v>
      </c>
      <c r="B944" t="e">
        <f>VLOOKUP('Ctrl+V'!B861,DATA!$A$1:$B$600,2,0)</f>
        <v>#N/A</v>
      </c>
      <c r="C944">
        <f>IF('Ctrl+V'!P861=1,'Ctrl+V'!C$2:L862,0)</f>
        <v>0</v>
      </c>
      <c r="D944" t="e">
        <f>VLOOKUP('Ctrl+V'!D861,DATA!$D$1:$E$600,2,0)</f>
        <v>#N/A</v>
      </c>
      <c r="E944" s="9">
        <f>IF('Ctrl+V'!P861=1,'Ctrl+V'!$E861:$L862,0)</f>
        <v>0</v>
      </c>
      <c r="F944" s="9">
        <f>IF('Ctrl+V'!P861=1,'Ctrl+V'!$F861:$L862,0)</f>
        <v>0</v>
      </c>
      <c r="G944">
        <f>IF('Ctrl+V'!P861=1,'Ctrl+V'!$G861:$L862,0)</f>
        <v>0</v>
      </c>
      <c r="H944">
        <f>IF('Ctrl+V'!P861=1,'Ctrl+V'!$H861:$L862,0)</f>
        <v>0</v>
      </c>
      <c r="I944" t="e">
        <f>VLOOKUP('Ctrl+V'!I861,DATA!$G$1:$H$601,2,0)</f>
        <v>#N/A</v>
      </c>
      <c r="J944" s="9">
        <f>IF('Ctrl+V'!P861=1,'Ctrl+V'!$J861:$L862,0)</f>
        <v>0</v>
      </c>
      <c r="K944" s="9">
        <f>IF('Ctrl+V'!P861=1,'Ctrl+V'!$K861:$L862,0)</f>
        <v>0</v>
      </c>
      <c r="L944">
        <f>IF('Ctrl+V'!P861=1,'Ctrl+V'!$L861:$L862,0)</f>
        <v>0</v>
      </c>
      <c r="M944">
        <f>IF('Ctrl+V'!P861=1,'Ctrl+V'!$M861:$M862,0)</f>
        <v>0</v>
      </c>
      <c r="N944">
        <f>IF('Ctrl+V'!P861=1,'Ctrl+V'!$N861:$N862,0)</f>
        <v>0</v>
      </c>
      <c r="O944">
        <f t="shared" si="35"/>
        <v>0</v>
      </c>
      <c r="P944" t="str">
        <f t="shared" si="36"/>
        <v/>
      </c>
      <c r="Q944" t="str">
        <f>IF(P944="","",MAX(Q$1:Q943)+1)</f>
        <v/>
      </c>
    </row>
    <row r="945" spans="1:17" x14ac:dyDescent="0.25">
      <c r="A945">
        <f>IF('Ctrl+V'!P862=1,'Ctrl+V'!$A862:$L863,0)</f>
        <v>0</v>
      </c>
      <c r="B945" t="e">
        <f>VLOOKUP('Ctrl+V'!B862,DATA!$A$1:$B$600,2,0)</f>
        <v>#N/A</v>
      </c>
      <c r="C945">
        <f>IF('Ctrl+V'!P862=1,'Ctrl+V'!C$2:L863,0)</f>
        <v>0</v>
      </c>
      <c r="D945" t="e">
        <f>VLOOKUP('Ctrl+V'!D862,DATA!$D$1:$E$600,2,0)</f>
        <v>#N/A</v>
      </c>
      <c r="E945" s="9">
        <f>IF('Ctrl+V'!P862=1,'Ctrl+V'!$E862:$L863,0)</f>
        <v>0</v>
      </c>
      <c r="F945" s="9">
        <f>IF('Ctrl+V'!P862=1,'Ctrl+V'!$F862:$L863,0)</f>
        <v>0</v>
      </c>
      <c r="G945">
        <f>IF('Ctrl+V'!P862=1,'Ctrl+V'!$G862:$L863,0)</f>
        <v>0</v>
      </c>
      <c r="H945">
        <f>IF('Ctrl+V'!P862=1,'Ctrl+V'!$H862:$L863,0)</f>
        <v>0</v>
      </c>
      <c r="I945" t="e">
        <f>VLOOKUP('Ctrl+V'!I862,DATA!$G$1:$H$601,2,0)</f>
        <v>#N/A</v>
      </c>
      <c r="J945" s="9">
        <f>IF('Ctrl+V'!P862=1,'Ctrl+V'!$J862:$L863,0)</f>
        <v>0</v>
      </c>
      <c r="K945" s="9">
        <f>IF('Ctrl+V'!P862=1,'Ctrl+V'!$K862:$L863,0)</f>
        <v>0</v>
      </c>
      <c r="L945">
        <f>IF('Ctrl+V'!P862=1,'Ctrl+V'!$L862:$L863,0)</f>
        <v>0</v>
      </c>
      <c r="M945">
        <f>IF('Ctrl+V'!P862=1,'Ctrl+V'!$M862:$M863,0)</f>
        <v>0</v>
      </c>
      <c r="N945">
        <f>IF('Ctrl+V'!P862=1,'Ctrl+V'!$N862:$N863,0)</f>
        <v>0</v>
      </c>
      <c r="O945">
        <f t="shared" si="35"/>
        <v>0</v>
      </c>
      <c r="P945" t="str">
        <f t="shared" si="36"/>
        <v/>
      </c>
      <c r="Q945" t="str">
        <f>IF(P945="","",MAX(Q$1:Q944)+1)</f>
        <v/>
      </c>
    </row>
    <row r="946" spans="1:17" x14ac:dyDescent="0.25">
      <c r="A946">
        <f>IF('Ctrl+V'!P863=1,'Ctrl+V'!$A863:$L864,0)</f>
        <v>0</v>
      </c>
      <c r="B946" t="e">
        <f>VLOOKUP('Ctrl+V'!B863,DATA!$A$1:$B$600,2,0)</f>
        <v>#N/A</v>
      </c>
      <c r="C946">
        <f>IF('Ctrl+V'!P863=1,'Ctrl+V'!C$2:L864,0)</f>
        <v>0</v>
      </c>
      <c r="D946" t="e">
        <f>VLOOKUP('Ctrl+V'!D863,DATA!$D$1:$E$600,2,0)</f>
        <v>#N/A</v>
      </c>
      <c r="E946" s="9">
        <f>IF('Ctrl+V'!P863=1,'Ctrl+V'!$E863:$L864,0)</f>
        <v>0</v>
      </c>
      <c r="F946" s="9">
        <f>IF('Ctrl+V'!P863=1,'Ctrl+V'!$F863:$L864,0)</f>
        <v>0</v>
      </c>
      <c r="G946">
        <f>IF('Ctrl+V'!P863=1,'Ctrl+V'!$G863:$L864,0)</f>
        <v>0</v>
      </c>
      <c r="H946">
        <f>IF('Ctrl+V'!P863=1,'Ctrl+V'!$H863:$L864,0)</f>
        <v>0</v>
      </c>
      <c r="I946" t="e">
        <f>VLOOKUP('Ctrl+V'!I863,DATA!$G$1:$H$601,2,0)</f>
        <v>#N/A</v>
      </c>
      <c r="J946" s="9">
        <f>IF('Ctrl+V'!P863=1,'Ctrl+V'!$J863:$L864,0)</f>
        <v>0</v>
      </c>
      <c r="K946" s="9">
        <f>IF('Ctrl+V'!P863=1,'Ctrl+V'!$K863:$L864,0)</f>
        <v>0</v>
      </c>
      <c r="L946">
        <f>IF('Ctrl+V'!P863=1,'Ctrl+V'!$L863:$L864,0)</f>
        <v>0</v>
      </c>
      <c r="M946">
        <f>IF('Ctrl+V'!P863=1,'Ctrl+V'!$M863:$M864,0)</f>
        <v>0</v>
      </c>
      <c r="N946">
        <f>IF('Ctrl+V'!P863=1,'Ctrl+V'!$N863:$N864,0)</f>
        <v>0</v>
      </c>
      <c r="O946">
        <f t="shared" si="35"/>
        <v>0</v>
      </c>
      <c r="P946" t="str">
        <f t="shared" si="36"/>
        <v/>
      </c>
      <c r="Q946" t="str">
        <f>IF(P946="","",MAX(Q$1:Q945)+1)</f>
        <v/>
      </c>
    </row>
    <row r="947" spans="1:17" x14ac:dyDescent="0.25">
      <c r="A947">
        <f>IF('Ctrl+V'!P864=1,'Ctrl+V'!$A864:$L865,0)</f>
        <v>0</v>
      </c>
      <c r="B947" t="e">
        <f>VLOOKUP('Ctrl+V'!B864,DATA!$A$1:$B$600,2,0)</f>
        <v>#N/A</v>
      </c>
      <c r="C947">
        <f>IF('Ctrl+V'!P864=1,'Ctrl+V'!C$2:L865,0)</f>
        <v>0</v>
      </c>
      <c r="D947" t="e">
        <f>VLOOKUP('Ctrl+V'!D864,DATA!$D$1:$E$600,2,0)</f>
        <v>#N/A</v>
      </c>
      <c r="E947" s="9">
        <f>IF('Ctrl+V'!P864=1,'Ctrl+V'!$E864:$L865,0)</f>
        <v>0</v>
      </c>
      <c r="F947" s="9">
        <f>IF('Ctrl+V'!P864=1,'Ctrl+V'!$F864:$L865,0)</f>
        <v>0</v>
      </c>
      <c r="G947">
        <f>IF('Ctrl+V'!P864=1,'Ctrl+V'!$G864:$L865,0)</f>
        <v>0</v>
      </c>
      <c r="H947">
        <f>IF('Ctrl+V'!P864=1,'Ctrl+V'!$H864:$L865,0)</f>
        <v>0</v>
      </c>
      <c r="I947" t="e">
        <f>VLOOKUP('Ctrl+V'!I864,DATA!$G$1:$H$601,2,0)</f>
        <v>#N/A</v>
      </c>
      <c r="J947" s="9">
        <f>IF('Ctrl+V'!P864=1,'Ctrl+V'!$J864:$L865,0)</f>
        <v>0</v>
      </c>
      <c r="K947" s="9">
        <f>IF('Ctrl+V'!P864=1,'Ctrl+V'!$K864:$L865,0)</f>
        <v>0</v>
      </c>
      <c r="L947">
        <f>IF('Ctrl+V'!P864=1,'Ctrl+V'!$L864:$L865,0)</f>
        <v>0</v>
      </c>
      <c r="M947">
        <f>IF('Ctrl+V'!P864=1,'Ctrl+V'!$M864:$M865,0)</f>
        <v>0</v>
      </c>
      <c r="N947">
        <f>IF('Ctrl+V'!P864=1,'Ctrl+V'!$N864:$N865,0)</f>
        <v>0</v>
      </c>
      <c r="O947">
        <f t="shared" si="35"/>
        <v>0</v>
      </c>
      <c r="P947" t="str">
        <f t="shared" si="36"/>
        <v/>
      </c>
      <c r="Q947" t="str">
        <f>IF(P947="","",MAX(Q$1:Q946)+1)</f>
        <v/>
      </c>
    </row>
    <row r="948" spans="1:17" x14ac:dyDescent="0.25">
      <c r="A948">
        <f>IF('Ctrl+V'!P865=1,'Ctrl+V'!$A865:$L866,0)</f>
        <v>0</v>
      </c>
      <c r="B948" t="e">
        <f>VLOOKUP('Ctrl+V'!B865,DATA!$A$1:$B$600,2,0)</f>
        <v>#N/A</v>
      </c>
      <c r="C948">
        <f>IF('Ctrl+V'!P865=1,'Ctrl+V'!C$2:L866,0)</f>
        <v>0</v>
      </c>
      <c r="D948" t="e">
        <f>VLOOKUP('Ctrl+V'!D865,DATA!$D$1:$E$600,2,0)</f>
        <v>#N/A</v>
      </c>
      <c r="E948" s="9">
        <f>IF('Ctrl+V'!P865=1,'Ctrl+V'!$E865:$L866,0)</f>
        <v>0</v>
      </c>
      <c r="F948" s="9">
        <f>IF('Ctrl+V'!P865=1,'Ctrl+V'!$F865:$L866,0)</f>
        <v>0</v>
      </c>
      <c r="G948">
        <f>IF('Ctrl+V'!P865=1,'Ctrl+V'!$G865:$L866,0)</f>
        <v>0</v>
      </c>
      <c r="H948">
        <f>IF('Ctrl+V'!P865=1,'Ctrl+V'!$H865:$L866,0)</f>
        <v>0</v>
      </c>
      <c r="I948" t="e">
        <f>VLOOKUP('Ctrl+V'!I865,DATA!$G$1:$H$601,2,0)</f>
        <v>#N/A</v>
      </c>
      <c r="J948" s="9">
        <f>IF('Ctrl+V'!P865=1,'Ctrl+V'!$J865:$L866,0)</f>
        <v>0</v>
      </c>
      <c r="K948" s="9">
        <f>IF('Ctrl+V'!P865=1,'Ctrl+V'!$K865:$L866,0)</f>
        <v>0</v>
      </c>
      <c r="L948">
        <f>IF('Ctrl+V'!P865=1,'Ctrl+V'!$L865:$L866,0)</f>
        <v>0</v>
      </c>
      <c r="M948">
        <f>IF('Ctrl+V'!P865=1,'Ctrl+V'!$M865:$M866,0)</f>
        <v>0</v>
      </c>
      <c r="N948">
        <f>IF('Ctrl+V'!P865=1,'Ctrl+V'!$N865:$N866,0)</f>
        <v>0</v>
      </c>
      <c r="O948">
        <f t="shared" si="35"/>
        <v>0</v>
      </c>
      <c r="P948" t="str">
        <f t="shared" si="36"/>
        <v/>
      </c>
      <c r="Q948" t="str">
        <f>IF(P948="","",MAX(Q$1:Q947)+1)</f>
        <v/>
      </c>
    </row>
    <row r="949" spans="1:17" x14ac:dyDescent="0.25">
      <c r="A949">
        <f>IF('Ctrl+V'!P866=1,'Ctrl+V'!$A866:$L867,0)</f>
        <v>0</v>
      </c>
      <c r="B949" t="e">
        <f>VLOOKUP('Ctrl+V'!B866,DATA!$A$1:$B$600,2,0)</f>
        <v>#N/A</v>
      </c>
      <c r="C949">
        <f>IF('Ctrl+V'!P866=1,'Ctrl+V'!C$2:L867,0)</f>
        <v>0</v>
      </c>
      <c r="D949" t="e">
        <f>VLOOKUP('Ctrl+V'!D866,DATA!$D$1:$E$600,2,0)</f>
        <v>#N/A</v>
      </c>
      <c r="E949" s="9">
        <f>IF('Ctrl+V'!P866=1,'Ctrl+V'!$E866:$L867,0)</f>
        <v>0</v>
      </c>
      <c r="F949" s="9">
        <f>IF('Ctrl+V'!P866=1,'Ctrl+V'!$F866:$L867,0)</f>
        <v>0</v>
      </c>
      <c r="G949">
        <f>IF('Ctrl+V'!P866=1,'Ctrl+V'!$G866:$L867,0)</f>
        <v>0</v>
      </c>
      <c r="H949">
        <f>IF('Ctrl+V'!P866=1,'Ctrl+V'!$H866:$L867,0)</f>
        <v>0</v>
      </c>
      <c r="I949" t="e">
        <f>VLOOKUP('Ctrl+V'!I866,DATA!$G$1:$H$601,2,0)</f>
        <v>#N/A</v>
      </c>
      <c r="J949" s="9">
        <f>IF('Ctrl+V'!P866=1,'Ctrl+V'!$J866:$L867,0)</f>
        <v>0</v>
      </c>
      <c r="K949" s="9">
        <f>IF('Ctrl+V'!P866=1,'Ctrl+V'!$K866:$L867,0)</f>
        <v>0</v>
      </c>
      <c r="L949">
        <f>IF('Ctrl+V'!P866=1,'Ctrl+V'!$L866:$L867,0)</f>
        <v>0</v>
      </c>
      <c r="M949">
        <f>IF('Ctrl+V'!P866=1,'Ctrl+V'!$M866:$M867,0)</f>
        <v>0</v>
      </c>
      <c r="N949">
        <f>IF('Ctrl+V'!P866=1,'Ctrl+V'!$N866:$N867,0)</f>
        <v>0</v>
      </c>
      <c r="O949">
        <f t="shared" si="35"/>
        <v>0</v>
      </c>
      <c r="P949" t="str">
        <f t="shared" si="36"/>
        <v/>
      </c>
      <c r="Q949" t="str">
        <f>IF(P949="","",MAX(Q$1:Q948)+1)</f>
        <v/>
      </c>
    </row>
    <row r="950" spans="1:17" x14ac:dyDescent="0.25">
      <c r="A950">
        <f>IF('Ctrl+V'!P867=1,'Ctrl+V'!$A867:$L868,0)</f>
        <v>0</v>
      </c>
      <c r="B950" t="e">
        <f>VLOOKUP('Ctrl+V'!B867,DATA!$A$1:$B$600,2,0)</f>
        <v>#N/A</v>
      </c>
      <c r="C950">
        <f>IF('Ctrl+V'!P867=1,'Ctrl+V'!C$2:L868,0)</f>
        <v>0</v>
      </c>
      <c r="D950" t="e">
        <f>VLOOKUP('Ctrl+V'!D867,DATA!$D$1:$E$600,2,0)</f>
        <v>#N/A</v>
      </c>
      <c r="E950" s="9">
        <f>IF('Ctrl+V'!P867=1,'Ctrl+V'!$E867:$L868,0)</f>
        <v>0</v>
      </c>
      <c r="F950" s="9">
        <f>IF('Ctrl+V'!P867=1,'Ctrl+V'!$F867:$L868,0)</f>
        <v>0</v>
      </c>
      <c r="G950">
        <f>IF('Ctrl+V'!P867=1,'Ctrl+V'!$G867:$L868,0)</f>
        <v>0</v>
      </c>
      <c r="H950">
        <f>IF('Ctrl+V'!P867=1,'Ctrl+V'!$H867:$L868,0)</f>
        <v>0</v>
      </c>
      <c r="I950" t="e">
        <f>VLOOKUP('Ctrl+V'!I867,DATA!$G$1:$H$601,2,0)</f>
        <v>#N/A</v>
      </c>
      <c r="J950" s="9">
        <f>IF('Ctrl+V'!P867=1,'Ctrl+V'!$J867:$L868,0)</f>
        <v>0</v>
      </c>
      <c r="K950" s="9">
        <f>IF('Ctrl+V'!P867=1,'Ctrl+V'!$K867:$L868,0)</f>
        <v>0</v>
      </c>
      <c r="L950">
        <f>IF('Ctrl+V'!P867=1,'Ctrl+V'!$L867:$L868,0)</f>
        <v>0</v>
      </c>
      <c r="M950">
        <f>IF('Ctrl+V'!P867=1,'Ctrl+V'!$M867:$M868,0)</f>
        <v>0</v>
      </c>
      <c r="N950">
        <f>IF('Ctrl+V'!P867=1,'Ctrl+V'!$N867:$N868,0)</f>
        <v>0</v>
      </c>
      <c r="O950">
        <f t="shared" si="35"/>
        <v>0</v>
      </c>
      <c r="P950" t="str">
        <f t="shared" si="36"/>
        <v/>
      </c>
      <c r="Q950" t="str">
        <f>IF(P950="","",MAX(Q$1:Q949)+1)</f>
        <v/>
      </c>
    </row>
    <row r="951" spans="1:17" x14ac:dyDescent="0.25">
      <c r="A951">
        <f>IF('Ctrl+V'!P868=1,'Ctrl+V'!$A868:$L869,0)</f>
        <v>0</v>
      </c>
      <c r="B951" t="e">
        <f>VLOOKUP('Ctrl+V'!B868,DATA!$A$1:$B$600,2,0)</f>
        <v>#N/A</v>
      </c>
      <c r="C951">
        <f>IF('Ctrl+V'!P868=1,'Ctrl+V'!C$2:L869,0)</f>
        <v>0</v>
      </c>
      <c r="D951" t="e">
        <f>VLOOKUP('Ctrl+V'!D868,DATA!$D$1:$E$600,2,0)</f>
        <v>#N/A</v>
      </c>
      <c r="E951" s="9">
        <f>IF('Ctrl+V'!P868=1,'Ctrl+V'!$E868:$L869,0)</f>
        <v>0</v>
      </c>
      <c r="F951" s="9">
        <f>IF('Ctrl+V'!P868=1,'Ctrl+V'!$F868:$L869,0)</f>
        <v>0</v>
      </c>
      <c r="G951">
        <f>IF('Ctrl+V'!P868=1,'Ctrl+V'!$G868:$L869,0)</f>
        <v>0</v>
      </c>
      <c r="H951">
        <f>IF('Ctrl+V'!P868=1,'Ctrl+V'!$H868:$L869,0)</f>
        <v>0</v>
      </c>
      <c r="I951" t="e">
        <f>VLOOKUP('Ctrl+V'!I868,DATA!$G$1:$H$601,2,0)</f>
        <v>#N/A</v>
      </c>
      <c r="J951" s="9">
        <f>IF('Ctrl+V'!P868=1,'Ctrl+V'!$J868:$L869,0)</f>
        <v>0</v>
      </c>
      <c r="K951" s="9">
        <f>IF('Ctrl+V'!P868=1,'Ctrl+V'!$K868:$L869,0)</f>
        <v>0</v>
      </c>
      <c r="L951">
        <f>IF('Ctrl+V'!P868=1,'Ctrl+V'!$L868:$L869,0)</f>
        <v>0</v>
      </c>
      <c r="M951">
        <f>IF('Ctrl+V'!P868=1,'Ctrl+V'!$M868:$M869,0)</f>
        <v>0</v>
      </c>
      <c r="N951">
        <f>IF('Ctrl+V'!P868=1,'Ctrl+V'!$N868:$N869,0)</f>
        <v>0</v>
      </c>
      <c r="O951">
        <f t="shared" si="35"/>
        <v>0</v>
      </c>
      <c r="P951" t="str">
        <f t="shared" si="36"/>
        <v/>
      </c>
      <c r="Q951" t="str">
        <f>IF(P951="","",MAX(Q$1:Q950)+1)</f>
        <v/>
      </c>
    </row>
    <row r="952" spans="1:17" x14ac:dyDescent="0.25">
      <c r="A952">
        <f>IF('Ctrl+V'!P869=1,'Ctrl+V'!$A869:$L870,0)</f>
        <v>0</v>
      </c>
      <c r="B952" t="e">
        <f>VLOOKUP('Ctrl+V'!B869,DATA!$A$1:$B$600,2,0)</f>
        <v>#N/A</v>
      </c>
      <c r="C952">
        <f>IF('Ctrl+V'!P869=1,'Ctrl+V'!C$2:L870,0)</f>
        <v>0</v>
      </c>
      <c r="D952" t="e">
        <f>VLOOKUP('Ctrl+V'!D869,DATA!$D$1:$E$600,2,0)</f>
        <v>#N/A</v>
      </c>
      <c r="E952" s="9">
        <f>IF('Ctrl+V'!P869=1,'Ctrl+V'!$E869:$L870,0)</f>
        <v>0</v>
      </c>
      <c r="F952" s="9">
        <f>IF('Ctrl+V'!P869=1,'Ctrl+V'!$F869:$L870,0)</f>
        <v>0</v>
      </c>
      <c r="G952">
        <f>IF('Ctrl+V'!P869=1,'Ctrl+V'!$G869:$L870,0)</f>
        <v>0</v>
      </c>
      <c r="H952">
        <f>IF('Ctrl+V'!P869=1,'Ctrl+V'!$H869:$L870,0)</f>
        <v>0</v>
      </c>
      <c r="I952" t="e">
        <f>VLOOKUP('Ctrl+V'!I869,DATA!$G$1:$H$601,2,0)</f>
        <v>#N/A</v>
      </c>
      <c r="J952" s="9">
        <f>IF('Ctrl+V'!P869=1,'Ctrl+V'!$J869:$L870,0)</f>
        <v>0</v>
      </c>
      <c r="K952" s="9">
        <f>IF('Ctrl+V'!P869=1,'Ctrl+V'!$K869:$L870,0)</f>
        <v>0</v>
      </c>
      <c r="L952">
        <f>IF('Ctrl+V'!P869=1,'Ctrl+V'!$L869:$L870,0)</f>
        <v>0</v>
      </c>
      <c r="M952">
        <f>IF('Ctrl+V'!P869=1,'Ctrl+V'!$M869:$M870,0)</f>
        <v>0</v>
      </c>
      <c r="N952">
        <f>IF('Ctrl+V'!P869=1,'Ctrl+V'!$N869:$N870,0)</f>
        <v>0</v>
      </c>
      <c r="O952">
        <f t="shared" si="35"/>
        <v>0</v>
      </c>
      <c r="P952" t="str">
        <f t="shared" si="36"/>
        <v/>
      </c>
      <c r="Q952" t="str">
        <f>IF(P952="","",MAX(Q$1:Q951)+1)</f>
        <v/>
      </c>
    </row>
    <row r="953" spans="1:17" x14ac:dyDescent="0.25">
      <c r="A953">
        <f>IF('Ctrl+V'!P870=1,'Ctrl+V'!$A870:$L871,0)</f>
        <v>0</v>
      </c>
      <c r="B953" t="e">
        <f>VLOOKUP('Ctrl+V'!B870,DATA!$A$1:$B$600,2,0)</f>
        <v>#N/A</v>
      </c>
      <c r="C953">
        <f>IF('Ctrl+V'!P870=1,'Ctrl+V'!C$2:L871,0)</f>
        <v>0</v>
      </c>
      <c r="D953" t="e">
        <f>VLOOKUP('Ctrl+V'!D870,DATA!$D$1:$E$600,2,0)</f>
        <v>#N/A</v>
      </c>
      <c r="E953" s="9">
        <f>IF('Ctrl+V'!P870=1,'Ctrl+V'!$E870:$L871,0)</f>
        <v>0</v>
      </c>
      <c r="F953" s="9">
        <f>IF('Ctrl+V'!P870=1,'Ctrl+V'!$F870:$L871,0)</f>
        <v>0</v>
      </c>
      <c r="G953">
        <f>IF('Ctrl+V'!P870=1,'Ctrl+V'!$G870:$L871,0)</f>
        <v>0</v>
      </c>
      <c r="H953">
        <f>IF('Ctrl+V'!P870=1,'Ctrl+V'!$H870:$L871,0)</f>
        <v>0</v>
      </c>
      <c r="I953" t="e">
        <f>VLOOKUP('Ctrl+V'!I870,DATA!$G$1:$H$601,2,0)</f>
        <v>#N/A</v>
      </c>
      <c r="J953" s="9">
        <f>IF('Ctrl+V'!P870=1,'Ctrl+V'!$J870:$L871,0)</f>
        <v>0</v>
      </c>
      <c r="K953" s="9">
        <f>IF('Ctrl+V'!P870=1,'Ctrl+V'!$K870:$L871,0)</f>
        <v>0</v>
      </c>
      <c r="L953">
        <f>IF('Ctrl+V'!P870=1,'Ctrl+V'!$L870:$L871,0)</f>
        <v>0</v>
      </c>
      <c r="M953">
        <f>IF('Ctrl+V'!P870=1,'Ctrl+V'!$M870:$M871,0)</f>
        <v>0</v>
      </c>
      <c r="N953">
        <f>IF('Ctrl+V'!P870=1,'Ctrl+V'!$N870:$N871,0)</f>
        <v>0</v>
      </c>
      <c r="O953">
        <f t="shared" si="35"/>
        <v>0</v>
      </c>
      <c r="P953" t="str">
        <f t="shared" si="36"/>
        <v/>
      </c>
      <c r="Q953" t="str">
        <f>IF(P953="","",MAX(Q$1:Q952)+1)</f>
        <v/>
      </c>
    </row>
    <row r="954" spans="1:17" x14ac:dyDescent="0.25">
      <c r="A954">
        <f>IF('Ctrl+V'!P871=1,'Ctrl+V'!$A871:$L872,0)</f>
        <v>0</v>
      </c>
      <c r="B954" t="e">
        <f>VLOOKUP('Ctrl+V'!B871,DATA!$A$1:$B$600,2,0)</f>
        <v>#N/A</v>
      </c>
      <c r="C954">
        <f>IF('Ctrl+V'!P871=1,'Ctrl+V'!C$2:L872,0)</f>
        <v>0</v>
      </c>
      <c r="D954" t="e">
        <f>VLOOKUP('Ctrl+V'!D871,DATA!$D$1:$E$600,2,0)</f>
        <v>#N/A</v>
      </c>
      <c r="E954" s="9">
        <f>IF('Ctrl+V'!P871=1,'Ctrl+V'!$E871:$L872,0)</f>
        <v>0</v>
      </c>
      <c r="F954" s="9">
        <f>IF('Ctrl+V'!P871=1,'Ctrl+V'!$F871:$L872,0)</f>
        <v>0</v>
      </c>
      <c r="G954">
        <f>IF('Ctrl+V'!P871=1,'Ctrl+V'!$G871:$L872,0)</f>
        <v>0</v>
      </c>
      <c r="H954">
        <f>IF('Ctrl+V'!P871=1,'Ctrl+V'!$H871:$L872,0)</f>
        <v>0</v>
      </c>
      <c r="I954" t="e">
        <f>VLOOKUP('Ctrl+V'!I871,DATA!$G$1:$H$601,2,0)</f>
        <v>#N/A</v>
      </c>
      <c r="J954" s="9">
        <f>IF('Ctrl+V'!P871=1,'Ctrl+V'!$J871:$L872,0)</f>
        <v>0</v>
      </c>
      <c r="K954" s="9">
        <f>IF('Ctrl+V'!P871=1,'Ctrl+V'!$K871:$L872,0)</f>
        <v>0</v>
      </c>
      <c r="L954">
        <f>IF('Ctrl+V'!P871=1,'Ctrl+V'!$L871:$L872,0)</f>
        <v>0</v>
      </c>
      <c r="M954">
        <f>IF('Ctrl+V'!P871=1,'Ctrl+V'!$M871:$M872,0)</f>
        <v>0</v>
      </c>
      <c r="N954">
        <f>IF('Ctrl+V'!P871=1,'Ctrl+V'!$N871:$N872,0)</f>
        <v>0</v>
      </c>
      <c r="O954">
        <f t="shared" si="35"/>
        <v>0</v>
      </c>
      <c r="P954" t="str">
        <f t="shared" si="36"/>
        <v/>
      </c>
      <c r="Q954" t="str">
        <f>IF(P954="","",MAX(Q$1:Q953)+1)</f>
        <v/>
      </c>
    </row>
    <row r="955" spans="1:17" x14ac:dyDescent="0.25">
      <c r="A955">
        <f>IF('Ctrl+V'!P872=1,'Ctrl+V'!$A872:$L873,0)</f>
        <v>0</v>
      </c>
      <c r="B955" t="e">
        <f>VLOOKUP('Ctrl+V'!B872,DATA!$A$1:$B$600,2,0)</f>
        <v>#N/A</v>
      </c>
      <c r="C955">
        <f>IF('Ctrl+V'!P872=1,'Ctrl+V'!C$2:L873,0)</f>
        <v>0</v>
      </c>
      <c r="D955" t="e">
        <f>VLOOKUP('Ctrl+V'!D872,DATA!$D$1:$E$600,2,0)</f>
        <v>#N/A</v>
      </c>
      <c r="E955" s="9">
        <f>IF('Ctrl+V'!P872=1,'Ctrl+V'!$E872:$L873,0)</f>
        <v>0</v>
      </c>
      <c r="F955" s="9">
        <f>IF('Ctrl+V'!P872=1,'Ctrl+V'!$F872:$L873,0)</f>
        <v>0</v>
      </c>
      <c r="G955">
        <f>IF('Ctrl+V'!P872=1,'Ctrl+V'!$G872:$L873,0)</f>
        <v>0</v>
      </c>
      <c r="H955">
        <f>IF('Ctrl+V'!P872=1,'Ctrl+V'!$H872:$L873,0)</f>
        <v>0</v>
      </c>
      <c r="I955" t="e">
        <f>VLOOKUP('Ctrl+V'!I872,DATA!$G$1:$H$601,2,0)</f>
        <v>#N/A</v>
      </c>
      <c r="J955" s="9">
        <f>IF('Ctrl+V'!P872=1,'Ctrl+V'!$J872:$L873,0)</f>
        <v>0</v>
      </c>
      <c r="K955" s="9">
        <f>IF('Ctrl+V'!P872=1,'Ctrl+V'!$K872:$L873,0)</f>
        <v>0</v>
      </c>
      <c r="L955">
        <f>IF('Ctrl+V'!P872=1,'Ctrl+V'!$L872:$L873,0)</f>
        <v>0</v>
      </c>
      <c r="M955">
        <f>IF('Ctrl+V'!P872=1,'Ctrl+V'!$M872:$M873,0)</f>
        <v>0</v>
      </c>
      <c r="N955">
        <f>IF('Ctrl+V'!P872=1,'Ctrl+V'!$N872:$N873,0)</f>
        <v>0</v>
      </c>
      <c r="O955">
        <f t="shared" si="35"/>
        <v>0</v>
      </c>
      <c r="P955" t="str">
        <f t="shared" si="36"/>
        <v/>
      </c>
      <c r="Q955" t="str">
        <f>IF(P955="","",MAX(Q$1:Q954)+1)</f>
        <v/>
      </c>
    </row>
    <row r="956" spans="1:17" x14ac:dyDescent="0.25">
      <c r="A956">
        <f>IF('Ctrl+V'!P873=1,'Ctrl+V'!$A873:$L874,0)</f>
        <v>0</v>
      </c>
      <c r="B956" t="e">
        <f>VLOOKUP('Ctrl+V'!B873,DATA!$A$1:$B$600,2,0)</f>
        <v>#N/A</v>
      </c>
      <c r="C956">
        <f>IF('Ctrl+V'!P873=1,'Ctrl+V'!C$2:L874,0)</f>
        <v>0</v>
      </c>
      <c r="D956" t="e">
        <f>VLOOKUP('Ctrl+V'!D873,DATA!$D$1:$E$600,2,0)</f>
        <v>#N/A</v>
      </c>
      <c r="E956" s="9">
        <f>IF('Ctrl+V'!P873=1,'Ctrl+V'!$E873:$L874,0)</f>
        <v>0</v>
      </c>
      <c r="F956" s="9">
        <f>IF('Ctrl+V'!P873=1,'Ctrl+V'!$F873:$L874,0)</f>
        <v>0</v>
      </c>
      <c r="G956">
        <f>IF('Ctrl+V'!P873=1,'Ctrl+V'!$G873:$L874,0)</f>
        <v>0</v>
      </c>
      <c r="H956">
        <f>IF('Ctrl+V'!P873=1,'Ctrl+V'!$H873:$L874,0)</f>
        <v>0</v>
      </c>
      <c r="I956" t="e">
        <f>VLOOKUP('Ctrl+V'!I873,DATA!$G$1:$H$601,2,0)</f>
        <v>#N/A</v>
      </c>
      <c r="J956" s="9">
        <f>IF('Ctrl+V'!P873=1,'Ctrl+V'!$J873:$L874,0)</f>
        <v>0</v>
      </c>
      <c r="K956" s="9">
        <f>IF('Ctrl+V'!P873=1,'Ctrl+V'!$K873:$L874,0)</f>
        <v>0</v>
      </c>
      <c r="L956">
        <f>IF('Ctrl+V'!P873=1,'Ctrl+V'!$L873:$L874,0)</f>
        <v>0</v>
      </c>
      <c r="M956">
        <f>IF('Ctrl+V'!P873=1,'Ctrl+V'!$M873:$M874,0)</f>
        <v>0</v>
      </c>
      <c r="N956">
        <f>IF('Ctrl+V'!P873=1,'Ctrl+V'!$N873:$N874,0)</f>
        <v>0</v>
      </c>
      <c r="O956">
        <f t="shared" si="35"/>
        <v>0</v>
      </c>
      <c r="P956" t="str">
        <f t="shared" si="36"/>
        <v/>
      </c>
      <c r="Q956" t="str">
        <f>IF(P956="","",MAX(Q$1:Q955)+1)</f>
        <v/>
      </c>
    </row>
    <row r="957" spans="1:17" x14ac:dyDescent="0.25">
      <c r="A957">
        <f>IF('Ctrl+V'!P874=1,'Ctrl+V'!$A874:$L875,0)</f>
        <v>0</v>
      </c>
      <c r="B957" t="e">
        <f>VLOOKUP('Ctrl+V'!B874,DATA!$A$1:$B$600,2,0)</f>
        <v>#N/A</v>
      </c>
      <c r="C957">
        <f>IF('Ctrl+V'!P874=1,'Ctrl+V'!C$2:L875,0)</f>
        <v>0</v>
      </c>
      <c r="D957" t="e">
        <f>VLOOKUP('Ctrl+V'!D874,DATA!$D$1:$E$600,2,0)</f>
        <v>#N/A</v>
      </c>
      <c r="E957" s="9">
        <f>IF('Ctrl+V'!P874=1,'Ctrl+V'!$E874:$L875,0)</f>
        <v>0</v>
      </c>
      <c r="F957" s="9">
        <f>IF('Ctrl+V'!P874=1,'Ctrl+V'!$F874:$L875,0)</f>
        <v>0</v>
      </c>
      <c r="G957">
        <f>IF('Ctrl+V'!P874=1,'Ctrl+V'!$G874:$L875,0)</f>
        <v>0</v>
      </c>
      <c r="H957">
        <f>IF('Ctrl+V'!P874=1,'Ctrl+V'!$H874:$L875,0)</f>
        <v>0</v>
      </c>
      <c r="I957" t="e">
        <f>VLOOKUP('Ctrl+V'!I874,DATA!$G$1:$H$601,2,0)</f>
        <v>#N/A</v>
      </c>
      <c r="J957" s="9">
        <f>IF('Ctrl+V'!P874=1,'Ctrl+V'!$J874:$L875,0)</f>
        <v>0</v>
      </c>
      <c r="K957" s="9">
        <f>IF('Ctrl+V'!P874=1,'Ctrl+V'!$K874:$L875,0)</f>
        <v>0</v>
      </c>
      <c r="L957">
        <f>IF('Ctrl+V'!P874=1,'Ctrl+V'!$L874:$L875,0)</f>
        <v>0</v>
      </c>
      <c r="M957">
        <f>IF('Ctrl+V'!P874=1,'Ctrl+V'!$M874:$M875,0)</f>
        <v>0</v>
      </c>
      <c r="N957">
        <f>IF('Ctrl+V'!P874=1,'Ctrl+V'!$N874:$N875,0)</f>
        <v>0</v>
      </c>
      <c r="O957">
        <f t="shared" si="35"/>
        <v>0</v>
      </c>
      <c r="P957" t="str">
        <f t="shared" si="36"/>
        <v/>
      </c>
      <c r="Q957" t="str">
        <f>IF(P957="","",MAX(Q$1:Q956)+1)</f>
        <v/>
      </c>
    </row>
    <row r="958" spans="1:17" x14ac:dyDescent="0.25">
      <c r="A958">
        <f>IF('Ctrl+V'!P875=1,'Ctrl+V'!$A875:$L876,0)</f>
        <v>0</v>
      </c>
      <c r="B958" t="e">
        <f>VLOOKUP('Ctrl+V'!B875,DATA!$A$1:$B$600,2,0)</f>
        <v>#N/A</v>
      </c>
      <c r="C958">
        <f>IF('Ctrl+V'!P875=1,'Ctrl+V'!C$2:L876,0)</f>
        <v>0</v>
      </c>
      <c r="D958" t="e">
        <f>VLOOKUP('Ctrl+V'!D875,DATA!$D$1:$E$600,2,0)</f>
        <v>#N/A</v>
      </c>
      <c r="E958" s="9">
        <f>IF('Ctrl+V'!P875=1,'Ctrl+V'!$E875:$L876,0)</f>
        <v>0</v>
      </c>
      <c r="F958" s="9">
        <f>IF('Ctrl+V'!P875=1,'Ctrl+V'!$F875:$L876,0)</f>
        <v>0</v>
      </c>
      <c r="G958">
        <f>IF('Ctrl+V'!P875=1,'Ctrl+V'!$G875:$L876,0)</f>
        <v>0</v>
      </c>
      <c r="H958">
        <f>IF('Ctrl+V'!P875=1,'Ctrl+V'!$H875:$L876,0)</f>
        <v>0</v>
      </c>
      <c r="I958" t="e">
        <f>VLOOKUP('Ctrl+V'!I875,DATA!$G$1:$H$601,2,0)</f>
        <v>#N/A</v>
      </c>
      <c r="J958" s="9">
        <f>IF('Ctrl+V'!P875=1,'Ctrl+V'!$J875:$L876,0)</f>
        <v>0</v>
      </c>
      <c r="K958" s="9">
        <f>IF('Ctrl+V'!P875=1,'Ctrl+V'!$K875:$L876,0)</f>
        <v>0</v>
      </c>
      <c r="L958">
        <f>IF('Ctrl+V'!P875=1,'Ctrl+V'!$L875:$L876,0)</f>
        <v>0</v>
      </c>
      <c r="M958">
        <f>IF('Ctrl+V'!P875=1,'Ctrl+V'!$M875:$M876,0)</f>
        <v>0</v>
      </c>
      <c r="N958">
        <f>IF('Ctrl+V'!P875=1,'Ctrl+V'!$N875:$N876,0)</f>
        <v>0</v>
      </c>
      <c r="O958">
        <f t="shared" si="35"/>
        <v>0</v>
      </c>
      <c r="P958" t="str">
        <f t="shared" si="36"/>
        <v/>
      </c>
      <c r="Q958" t="str">
        <f>IF(P958="","",MAX(Q$1:Q957)+1)</f>
        <v/>
      </c>
    </row>
    <row r="959" spans="1:17" x14ac:dyDescent="0.25">
      <c r="A959">
        <f>IF('Ctrl+V'!P876=1,'Ctrl+V'!$A876:$L877,0)</f>
        <v>0</v>
      </c>
      <c r="B959" t="e">
        <f>VLOOKUP('Ctrl+V'!B876,DATA!$A$1:$B$600,2,0)</f>
        <v>#N/A</v>
      </c>
      <c r="C959">
        <f>IF('Ctrl+V'!P876=1,'Ctrl+V'!C$2:L877,0)</f>
        <v>0</v>
      </c>
      <c r="D959" t="e">
        <f>VLOOKUP('Ctrl+V'!D876,DATA!$D$1:$E$600,2,0)</f>
        <v>#N/A</v>
      </c>
      <c r="E959" s="9">
        <f>IF('Ctrl+V'!P876=1,'Ctrl+V'!$E876:$L877,0)</f>
        <v>0</v>
      </c>
      <c r="F959" s="9">
        <f>IF('Ctrl+V'!P876=1,'Ctrl+V'!$F876:$L877,0)</f>
        <v>0</v>
      </c>
      <c r="G959">
        <f>IF('Ctrl+V'!P876=1,'Ctrl+V'!$G876:$L877,0)</f>
        <v>0</v>
      </c>
      <c r="H959">
        <f>IF('Ctrl+V'!P876=1,'Ctrl+V'!$H876:$L877,0)</f>
        <v>0</v>
      </c>
      <c r="I959" t="e">
        <f>VLOOKUP('Ctrl+V'!I876,DATA!$G$1:$H$601,2,0)</f>
        <v>#N/A</v>
      </c>
      <c r="J959" s="9">
        <f>IF('Ctrl+V'!P876=1,'Ctrl+V'!$J876:$L877,0)</f>
        <v>0</v>
      </c>
      <c r="K959" s="9">
        <f>IF('Ctrl+V'!P876=1,'Ctrl+V'!$K876:$L877,0)</f>
        <v>0</v>
      </c>
      <c r="L959">
        <f>IF('Ctrl+V'!P876=1,'Ctrl+V'!$L876:$L877,0)</f>
        <v>0</v>
      </c>
      <c r="M959">
        <f>IF('Ctrl+V'!P876=1,'Ctrl+V'!$M876:$M877,0)</f>
        <v>0</v>
      </c>
      <c r="N959">
        <f>IF('Ctrl+V'!P876=1,'Ctrl+V'!$N876:$N877,0)</f>
        <v>0</v>
      </c>
      <c r="O959">
        <f t="shared" si="35"/>
        <v>0</v>
      </c>
      <c r="P959" t="str">
        <f t="shared" si="36"/>
        <v/>
      </c>
      <c r="Q959" t="str">
        <f>IF(P959="","",MAX(Q$1:Q958)+1)</f>
        <v/>
      </c>
    </row>
    <row r="960" spans="1:17" x14ac:dyDescent="0.25">
      <c r="A960">
        <f>IF('Ctrl+V'!P877=1,'Ctrl+V'!$A877:$L878,0)</f>
        <v>0</v>
      </c>
      <c r="B960" t="e">
        <f>VLOOKUP('Ctrl+V'!B877,DATA!$A$1:$B$600,2,0)</f>
        <v>#N/A</v>
      </c>
      <c r="C960">
        <f>IF('Ctrl+V'!P877=1,'Ctrl+V'!C$2:L878,0)</f>
        <v>0</v>
      </c>
      <c r="D960" t="e">
        <f>VLOOKUP('Ctrl+V'!D877,DATA!$D$1:$E$600,2,0)</f>
        <v>#N/A</v>
      </c>
      <c r="E960" s="9">
        <f>IF('Ctrl+V'!P877=1,'Ctrl+V'!$E877:$L878,0)</f>
        <v>0</v>
      </c>
      <c r="F960" s="9">
        <f>IF('Ctrl+V'!P877=1,'Ctrl+V'!$F877:$L878,0)</f>
        <v>0</v>
      </c>
      <c r="G960">
        <f>IF('Ctrl+V'!P877=1,'Ctrl+V'!$G877:$L878,0)</f>
        <v>0</v>
      </c>
      <c r="H960">
        <f>IF('Ctrl+V'!P877=1,'Ctrl+V'!$H877:$L878,0)</f>
        <v>0</v>
      </c>
      <c r="I960" t="e">
        <f>VLOOKUP('Ctrl+V'!I877,DATA!$G$1:$H$601,2,0)</f>
        <v>#N/A</v>
      </c>
      <c r="J960" s="9">
        <f>IF('Ctrl+V'!P877=1,'Ctrl+V'!$J877:$L878,0)</f>
        <v>0</v>
      </c>
      <c r="K960" s="9">
        <f>IF('Ctrl+V'!P877=1,'Ctrl+V'!$K877:$L878,0)</f>
        <v>0</v>
      </c>
      <c r="L960">
        <f>IF('Ctrl+V'!P877=1,'Ctrl+V'!$L877:$L878,0)</f>
        <v>0</v>
      </c>
      <c r="M960">
        <f>IF('Ctrl+V'!P877=1,'Ctrl+V'!$M877:$M878,0)</f>
        <v>0</v>
      </c>
      <c r="N960">
        <f>IF('Ctrl+V'!P877=1,'Ctrl+V'!$N877:$N878,0)</f>
        <v>0</v>
      </c>
      <c r="O960">
        <f t="shared" si="35"/>
        <v>0</v>
      </c>
      <c r="P960" t="str">
        <f t="shared" si="36"/>
        <v/>
      </c>
      <c r="Q960" t="str">
        <f>IF(P960="","",MAX(Q$1:Q959)+1)</f>
        <v/>
      </c>
    </row>
    <row r="961" spans="1:17" x14ac:dyDescent="0.25">
      <c r="A961">
        <f>IF('Ctrl+V'!P878=1,'Ctrl+V'!$A878:$L879,0)</f>
        <v>0</v>
      </c>
      <c r="B961" t="e">
        <f>VLOOKUP('Ctrl+V'!B878,DATA!$A$1:$B$600,2,0)</f>
        <v>#N/A</v>
      </c>
      <c r="C961">
        <f>IF('Ctrl+V'!P878=1,'Ctrl+V'!C$2:L879,0)</f>
        <v>0</v>
      </c>
      <c r="D961" t="e">
        <f>VLOOKUP('Ctrl+V'!D878,DATA!$D$1:$E$600,2,0)</f>
        <v>#N/A</v>
      </c>
      <c r="E961" s="9">
        <f>IF('Ctrl+V'!P878=1,'Ctrl+V'!$E878:$L879,0)</f>
        <v>0</v>
      </c>
      <c r="F961" s="9">
        <f>IF('Ctrl+V'!P878=1,'Ctrl+V'!$F878:$L879,0)</f>
        <v>0</v>
      </c>
      <c r="G961">
        <f>IF('Ctrl+V'!P878=1,'Ctrl+V'!$G878:$L879,0)</f>
        <v>0</v>
      </c>
      <c r="H961">
        <f>IF('Ctrl+V'!P878=1,'Ctrl+V'!$H878:$L879,0)</f>
        <v>0</v>
      </c>
      <c r="I961" t="e">
        <f>VLOOKUP('Ctrl+V'!I878,DATA!$G$1:$H$601,2,0)</f>
        <v>#N/A</v>
      </c>
      <c r="J961" s="9">
        <f>IF('Ctrl+V'!P878=1,'Ctrl+V'!$J878:$L879,0)</f>
        <v>0</v>
      </c>
      <c r="K961" s="9">
        <f>IF('Ctrl+V'!P878=1,'Ctrl+V'!$K878:$L879,0)</f>
        <v>0</v>
      </c>
      <c r="L961">
        <f>IF('Ctrl+V'!P878=1,'Ctrl+V'!$L878:$L879,0)</f>
        <v>0</v>
      </c>
      <c r="M961">
        <f>IF('Ctrl+V'!P878=1,'Ctrl+V'!$M878:$M879,0)</f>
        <v>0</v>
      </c>
      <c r="N961">
        <f>IF('Ctrl+V'!P878=1,'Ctrl+V'!$N878:$N879,0)</f>
        <v>0</v>
      </c>
      <c r="O961">
        <f t="shared" si="35"/>
        <v>0</v>
      </c>
      <c r="P961" t="str">
        <f t="shared" si="36"/>
        <v/>
      </c>
      <c r="Q961" t="str">
        <f>IF(P961="","",MAX(Q$1:Q960)+1)</f>
        <v/>
      </c>
    </row>
    <row r="962" spans="1:17" x14ac:dyDescent="0.25">
      <c r="A962">
        <f>IF('Ctrl+V'!P879=1,'Ctrl+V'!$A879:$L880,0)</f>
        <v>0</v>
      </c>
      <c r="B962" t="e">
        <f>VLOOKUP('Ctrl+V'!B879,DATA!$A$1:$B$600,2,0)</f>
        <v>#N/A</v>
      </c>
      <c r="C962">
        <f>IF('Ctrl+V'!P879=1,'Ctrl+V'!C$2:L880,0)</f>
        <v>0</v>
      </c>
      <c r="D962" t="e">
        <f>VLOOKUP('Ctrl+V'!D879,DATA!$D$1:$E$600,2,0)</f>
        <v>#N/A</v>
      </c>
      <c r="E962" s="9">
        <f>IF('Ctrl+V'!P879=1,'Ctrl+V'!$E879:$L880,0)</f>
        <v>0</v>
      </c>
      <c r="F962" s="9">
        <f>IF('Ctrl+V'!P879=1,'Ctrl+V'!$F879:$L880,0)</f>
        <v>0</v>
      </c>
      <c r="G962">
        <f>IF('Ctrl+V'!P879=1,'Ctrl+V'!$G879:$L880,0)</f>
        <v>0</v>
      </c>
      <c r="H962">
        <f>IF('Ctrl+V'!P879=1,'Ctrl+V'!$H879:$L880,0)</f>
        <v>0</v>
      </c>
      <c r="I962" t="e">
        <f>VLOOKUP('Ctrl+V'!I879,DATA!$G$1:$H$601,2,0)</f>
        <v>#N/A</v>
      </c>
      <c r="J962" s="9">
        <f>IF('Ctrl+V'!P879=1,'Ctrl+V'!$J879:$L880,0)</f>
        <v>0</v>
      </c>
      <c r="K962" s="9">
        <f>IF('Ctrl+V'!P879=1,'Ctrl+V'!$K879:$L880,0)</f>
        <v>0</v>
      </c>
      <c r="L962">
        <f>IF('Ctrl+V'!P879=1,'Ctrl+V'!$L879:$L880,0)</f>
        <v>0</v>
      </c>
      <c r="M962">
        <f>IF('Ctrl+V'!P879=1,'Ctrl+V'!$M879:$M880,0)</f>
        <v>0</v>
      </c>
      <c r="N962">
        <f>IF('Ctrl+V'!P879=1,'Ctrl+V'!$N879:$N880,0)</f>
        <v>0</v>
      </c>
      <c r="O962">
        <f t="shared" si="35"/>
        <v>0</v>
      </c>
      <c r="P962" t="str">
        <f t="shared" si="36"/>
        <v/>
      </c>
      <c r="Q962" t="str">
        <f>IF(P962="","",MAX(Q$1:Q961)+1)</f>
        <v/>
      </c>
    </row>
    <row r="963" spans="1:17" x14ac:dyDescent="0.25">
      <c r="A963">
        <f>IF('Ctrl+V'!P880=1,'Ctrl+V'!$A880:$L881,0)</f>
        <v>0</v>
      </c>
      <c r="B963" t="e">
        <f>VLOOKUP('Ctrl+V'!B880,DATA!$A$1:$B$600,2,0)</f>
        <v>#N/A</v>
      </c>
      <c r="C963">
        <f>IF('Ctrl+V'!P880=1,'Ctrl+V'!C$2:L881,0)</f>
        <v>0</v>
      </c>
      <c r="D963" t="e">
        <f>VLOOKUP('Ctrl+V'!D880,DATA!$D$1:$E$600,2,0)</f>
        <v>#N/A</v>
      </c>
      <c r="E963" s="9">
        <f>IF('Ctrl+V'!P880=1,'Ctrl+V'!$E880:$L881,0)</f>
        <v>0</v>
      </c>
      <c r="F963" s="9">
        <f>IF('Ctrl+V'!P880=1,'Ctrl+V'!$F880:$L881,0)</f>
        <v>0</v>
      </c>
      <c r="G963">
        <f>IF('Ctrl+V'!P880=1,'Ctrl+V'!$G880:$L881,0)</f>
        <v>0</v>
      </c>
      <c r="H963">
        <f>IF('Ctrl+V'!P880=1,'Ctrl+V'!$H880:$L881,0)</f>
        <v>0</v>
      </c>
      <c r="I963" t="e">
        <f>VLOOKUP('Ctrl+V'!I880,DATA!$G$1:$H$601,2,0)</f>
        <v>#N/A</v>
      </c>
      <c r="J963" s="9">
        <f>IF('Ctrl+V'!P880=1,'Ctrl+V'!$J880:$L881,0)</f>
        <v>0</v>
      </c>
      <c r="K963" s="9">
        <f>IF('Ctrl+V'!P880=1,'Ctrl+V'!$K880:$L881,0)</f>
        <v>0</v>
      </c>
      <c r="L963">
        <f>IF('Ctrl+V'!P880=1,'Ctrl+V'!$L880:$L881,0)</f>
        <v>0</v>
      </c>
      <c r="M963">
        <f>IF('Ctrl+V'!P880=1,'Ctrl+V'!$M880:$M881,0)</f>
        <v>0</v>
      </c>
      <c r="N963">
        <f>IF('Ctrl+V'!P880=1,'Ctrl+V'!$N880:$N881,0)</f>
        <v>0</v>
      </c>
      <c r="O963">
        <f t="shared" ref="O963:O984" si="37">IF(A963&gt;0,1,0)</f>
        <v>0</v>
      </c>
      <c r="P963" t="str">
        <f t="shared" ref="P963:P984" si="38">IF(O963=0,"",O963)</f>
        <v/>
      </c>
      <c r="Q963" t="str">
        <f>IF(P963="","",MAX(Q$1:Q962)+1)</f>
        <v/>
      </c>
    </row>
    <row r="964" spans="1:17" x14ac:dyDescent="0.25">
      <c r="A964">
        <f>IF('Ctrl+V'!P881=1,'Ctrl+V'!$A881:$L882,0)</f>
        <v>0</v>
      </c>
      <c r="B964" t="e">
        <f>VLOOKUP('Ctrl+V'!B881,DATA!$A$1:$B$600,2,0)</f>
        <v>#N/A</v>
      </c>
      <c r="C964">
        <f>IF('Ctrl+V'!P881=1,'Ctrl+V'!C$2:L882,0)</f>
        <v>0</v>
      </c>
      <c r="D964" t="e">
        <f>VLOOKUP('Ctrl+V'!D881,DATA!$D$1:$E$600,2,0)</f>
        <v>#N/A</v>
      </c>
      <c r="E964" s="9">
        <f>IF('Ctrl+V'!P881=1,'Ctrl+V'!$E881:$L882,0)</f>
        <v>0</v>
      </c>
      <c r="F964" s="9">
        <f>IF('Ctrl+V'!P881=1,'Ctrl+V'!$F881:$L882,0)</f>
        <v>0</v>
      </c>
      <c r="G964">
        <f>IF('Ctrl+V'!P881=1,'Ctrl+V'!$G881:$L882,0)</f>
        <v>0</v>
      </c>
      <c r="H964">
        <f>IF('Ctrl+V'!P881=1,'Ctrl+V'!$H881:$L882,0)</f>
        <v>0</v>
      </c>
      <c r="I964" t="e">
        <f>VLOOKUP('Ctrl+V'!I881,DATA!$G$1:$H$601,2,0)</f>
        <v>#N/A</v>
      </c>
      <c r="J964" s="9">
        <f>IF('Ctrl+V'!P881=1,'Ctrl+V'!$J881:$L882,0)</f>
        <v>0</v>
      </c>
      <c r="K964" s="9">
        <f>IF('Ctrl+V'!P881=1,'Ctrl+V'!$K881:$L882,0)</f>
        <v>0</v>
      </c>
      <c r="L964">
        <f>IF('Ctrl+V'!P881=1,'Ctrl+V'!$L881:$L882,0)</f>
        <v>0</v>
      </c>
      <c r="M964">
        <f>IF('Ctrl+V'!P881=1,'Ctrl+V'!$M881:$M882,0)</f>
        <v>0</v>
      </c>
      <c r="N964">
        <f>IF('Ctrl+V'!P881=1,'Ctrl+V'!$N881:$N882,0)</f>
        <v>0</v>
      </c>
      <c r="O964">
        <f t="shared" si="37"/>
        <v>0</v>
      </c>
      <c r="P964" t="str">
        <f t="shared" si="38"/>
        <v/>
      </c>
      <c r="Q964" t="str">
        <f>IF(P964="","",MAX(Q$1:Q963)+1)</f>
        <v/>
      </c>
    </row>
    <row r="965" spans="1:17" x14ac:dyDescent="0.25">
      <c r="A965">
        <f>IF('Ctrl+V'!P882=1,'Ctrl+V'!$A882:$L883,0)</f>
        <v>0</v>
      </c>
      <c r="B965" t="e">
        <f>VLOOKUP('Ctrl+V'!B882,DATA!$A$1:$B$600,2,0)</f>
        <v>#N/A</v>
      </c>
      <c r="C965">
        <f>IF('Ctrl+V'!P882=1,'Ctrl+V'!C$2:L883,0)</f>
        <v>0</v>
      </c>
      <c r="D965" t="e">
        <f>VLOOKUP('Ctrl+V'!D882,DATA!$D$1:$E$600,2,0)</f>
        <v>#N/A</v>
      </c>
      <c r="E965" s="9">
        <f>IF('Ctrl+V'!P882=1,'Ctrl+V'!$E882:$L883,0)</f>
        <v>0</v>
      </c>
      <c r="F965" s="9">
        <f>IF('Ctrl+V'!P882=1,'Ctrl+V'!$F882:$L883,0)</f>
        <v>0</v>
      </c>
      <c r="G965">
        <f>IF('Ctrl+V'!P882=1,'Ctrl+V'!$G882:$L883,0)</f>
        <v>0</v>
      </c>
      <c r="H965">
        <f>IF('Ctrl+V'!P882=1,'Ctrl+V'!$H882:$L883,0)</f>
        <v>0</v>
      </c>
      <c r="I965" t="e">
        <f>VLOOKUP('Ctrl+V'!I882,DATA!$G$1:$H$601,2,0)</f>
        <v>#N/A</v>
      </c>
      <c r="J965" s="9">
        <f>IF('Ctrl+V'!P882=1,'Ctrl+V'!$J882:$L883,0)</f>
        <v>0</v>
      </c>
      <c r="K965" s="9">
        <f>IF('Ctrl+V'!P882=1,'Ctrl+V'!$K882:$L883,0)</f>
        <v>0</v>
      </c>
      <c r="L965">
        <f>IF('Ctrl+V'!P882=1,'Ctrl+V'!$L882:$L883,0)</f>
        <v>0</v>
      </c>
      <c r="M965">
        <f>IF('Ctrl+V'!P882=1,'Ctrl+V'!$M882:$M883,0)</f>
        <v>0</v>
      </c>
      <c r="N965">
        <f>IF('Ctrl+V'!P882=1,'Ctrl+V'!$N882:$N883,0)</f>
        <v>0</v>
      </c>
      <c r="O965">
        <f t="shared" si="37"/>
        <v>0</v>
      </c>
      <c r="P965" t="str">
        <f t="shared" si="38"/>
        <v/>
      </c>
      <c r="Q965" t="str">
        <f>IF(P965="","",MAX(Q$1:Q964)+1)</f>
        <v/>
      </c>
    </row>
    <row r="966" spans="1:17" x14ac:dyDescent="0.25">
      <c r="A966">
        <f>IF('Ctrl+V'!P883=1,'Ctrl+V'!$A883:$L884,0)</f>
        <v>0</v>
      </c>
      <c r="B966" t="e">
        <f>VLOOKUP('Ctrl+V'!B883,DATA!$A$1:$B$600,2,0)</f>
        <v>#N/A</v>
      </c>
      <c r="C966">
        <f>IF('Ctrl+V'!P883=1,'Ctrl+V'!C$2:L884,0)</f>
        <v>0</v>
      </c>
      <c r="D966" t="e">
        <f>VLOOKUP('Ctrl+V'!D883,DATA!$D$1:$E$600,2,0)</f>
        <v>#N/A</v>
      </c>
      <c r="E966" s="9">
        <f>IF('Ctrl+V'!P883=1,'Ctrl+V'!$E883:$L884,0)</f>
        <v>0</v>
      </c>
      <c r="F966" s="9">
        <f>IF('Ctrl+V'!P883=1,'Ctrl+V'!$F883:$L884,0)</f>
        <v>0</v>
      </c>
      <c r="G966">
        <f>IF('Ctrl+V'!P883=1,'Ctrl+V'!$G883:$L884,0)</f>
        <v>0</v>
      </c>
      <c r="H966">
        <f>IF('Ctrl+V'!P883=1,'Ctrl+V'!$H883:$L884,0)</f>
        <v>0</v>
      </c>
      <c r="I966" t="e">
        <f>VLOOKUP('Ctrl+V'!I883,DATA!$G$1:$H$601,2,0)</f>
        <v>#N/A</v>
      </c>
      <c r="J966" s="9">
        <f>IF('Ctrl+V'!P883=1,'Ctrl+V'!$J883:$L884,0)</f>
        <v>0</v>
      </c>
      <c r="K966" s="9">
        <f>IF('Ctrl+V'!P883=1,'Ctrl+V'!$K883:$L884,0)</f>
        <v>0</v>
      </c>
      <c r="L966">
        <f>IF('Ctrl+V'!P883=1,'Ctrl+V'!$L883:$L884,0)</f>
        <v>0</v>
      </c>
      <c r="M966">
        <f>IF('Ctrl+V'!P883=1,'Ctrl+V'!$M883:$M884,0)</f>
        <v>0</v>
      </c>
      <c r="N966">
        <f>IF('Ctrl+V'!P883=1,'Ctrl+V'!$N883:$N884,0)</f>
        <v>0</v>
      </c>
      <c r="O966">
        <f t="shared" si="37"/>
        <v>0</v>
      </c>
      <c r="P966" t="str">
        <f t="shared" si="38"/>
        <v/>
      </c>
      <c r="Q966" t="str">
        <f>IF(P966="","",MAX(Q$1:Q965)+1)</f>
        <v/>
      </c>
    </row>
    <row r="967" spans="1:17" x14ac:dyDescent="0.25">
      <c r="A967">
        <f>IF('Ctrl+V'!P884=1,'Ctrl+V'!$A884:$L885,0)</f>
        <v>0</v>
      </c>
      <c r="B967" t="e">
        <f>VLOOKUP('Ctrl+V'!B884,DATA!$A$1:$B$600,2,0)</f>
        <v>#N/A</v>
      </c>
      <c r="C967">
        <f>IF('Ctrl+V'!P884=1,'Ctrl+V'!C$2:L885,0)</f>
        <v>0</v>
      </c>
      <c r="D967" t="e">
        <f>VLOOKUP('Ctrl+V'!D884,DATA!$D$1:$E$600,2,0)</f>
        <v>#N/A</v>
      </c>
      <c r="E967" s="9">
        <f>IF('Ctrl+V'!P884=1,'Ctrl+V'!$E884:$L885,0)</f>
        <v>0</v>
      </c>
      <c r="F967" s="9">
        <f>IF('Ctrl+V'!P884=1,'Ctrl+V'!$F884:$L885,0)</f>
        <v>0</v>
      </c>
      <c r="G967">
        <f>IF('Ctrl+V'!P884=1,'Ctrl+V'!$G884:$L885,0)</f>
        <v>0</v>
      </c>
      <c r="H967">
        <f>IF('Ctrl+V'!P884=1,'Ctrl+V'!$H884:$L885,0)</f>
        <v>0</v>
      </c>
      <c r="I967" t="e">
        <f>VLOOKUP('Ctrl+V'!I884,DATA!$G$1:$H$601,2,0)</f>
        <v>#N/A</v>
      </c>
      <c r="J967" s="9">
        <f>IF('Ctrl+V'!P884=1,'Ctrl+V'!$J884:$L885,0)</f>
        <v>0</v>
      </c>
      <c r="K967" s="9">
        <f>IF('Ctrl+V'!P884=1,'Ctrl+V'!$K884:$L885,0)</f>
        <v>0</v>
      </c>
      <c r="L967">
        <f>IF('Ctrl+V'!P884=1,'Ctrl+V'!$L884:$L885,0)</f>
        <v>0</v>
      </c>
      <c r="M967">
        <f>IF('Ctrl+V'!P884=1,'Ctrl+V'!$M884:$M885,0)</f>
        <v>0</v>
      </c>
      <c r="N967">
        <f>IF('Ctrl+V'!P884=1,'Ctrl+V'!$N884:$N885,0)</f>
        <v>0</v>
      </c>
      <c r="O967">
        <f t="shared" si="37"/>
        <v>0</v>
      </c>
      <c r="P967" t="str">
        <f t="shared" si="38"/>
        <v/>
      </c>
      <c r="Q967" t="str">
        <f>IF(P967="","",MAX(Q$1:Q966)+1)</f>
        <v/>
      </c>
    </row>
    <row r="968" spans="1:17" x14ac:dyDescent="0.25">
      <c r="A968">
        <f>IF('Ctrl+V'!P885=1,'Ctrl+V'!$A885:$L886,0)</f>
        <v>0</v>
      </c>
      <c r="B968" t="e">
        <f>VLOOKUP('Ctrl+V'!B885,DATA!$A$1:$B$600,2,0)</f>
        <v>#N/A</v>
      </c>
      <c r="C968">
        <f>IF('Ctrl+V'!P885=1,'Ctrl+V'!C$2:L886,0)</f>
        <v>0</v>
      </c>
      <c r="D968" t="e">
        <f>VLOOKUP('Ctrl+V'!D885,DATA!$D$1:$E$600,2,0)</f>
        <v>#N/A</v>
      </c>
      <c r="E968" s="9">
        <f>IF('Ctrl+V'!P885=1,'Ctrl+V'!$E885:$L886,0)</f>
        <v>0</v>
      </c>
      <c r="F968" s="9">
        <f>IF('Ctrl+V'!P885=1,'Ctrl+V'!$F885:$L886,0)</f>
        <v>0</v>
      </c>
      <c r="G968">
        <f>IF('Ctrl+V'!P885=1,'Ctrl+V'!$G885:$L886,0)</f>
        <v>0</v>
      </c>
      <c r="H968">
        <f>IF('Ctrl+V'!P885=1,'Ctrl+V'!$H885:$L886,0)</f>
        <v>0</v>
      </c>
      <c r="I968" t="e">
        <f>VLOOKUP('Ctrl+V'!I885,DATA!$G$1:$H$601,2,0)</f>
        <v>#N/A</v>
      </c>
      <c r="J968" s="9">
        <f>IF('Ctrl+V'!P885=1,'Ctrl+V'!$J885:$L886,0)</f>
        <v>0</v>
      </c>
      <c r="K968" s="9">
        <f>IF('Ctrl+V'!P885=1,'Ctrl+V'!$K885:$L886,0)</f>
        <v>0</v>
      </c>
      <c r="L968">
        <f>IF('Ctrl+V'!P885=1,'Ctrl+V'!$L885:$L886,0)</f>
        <v>0</v>
      </c>
      <c r="M968">
        <f>IF('Ctrl+V'!P885=1,'Ctrl+V'!$M885:$M886,0)</f>
        <v>0</v>
      </c>
      <c r="N968">
        <f>IF('Ctrl+V'!P885=1,'Ctrl+V'!$N885:$N886,0)</f>
        <v>0</v>
      </c>
      <c r="O968">
        <f t="shared" si="37"/>
        <v>0</v>
      </c>
      <c r="P968" t="str">
        <f t="shared" si="38"/>
        <v/>
      </c>
      <c r="Q968" t="str">
        <f>IF(P968="","",MAX(Q$1:Q967)+1)</f>
        <v/>
      </c>
    </row>
    <row r="969" spans="1:17" x14ac:dyDescent="0.25">
      <c r="A969">
        <f>IF('Ctrl+V'!P886=1,'Ctrl+V'!$A886:$L887,0)</f>
        <v>0</v>
      </c>
      <c r="B969" t="e">
        <f>VLOOKUP('Ctrl+V'!B886,DATA!$A$1:$B$600,2,0)</f>
        <v>#N/A</v>
      </c>
      <c r="C969">
        <f>IF('Ctrl+V'!P886=1,'Ctrl+V'!C$2:L887,0)</f>
        <v>0</v>
      </c>
      <c r="D969" t="e">
        <f>VLOOKUP('Ctrl+V'!D886,DATA!$D$1:$E$600,2,0)</f>
        <v>#N/A</v>
      </c>
      <c r="E969" s="9">
        <f>IF('Ctrl+V'!P886=1,'Ctrl+V'!$E886:$L887,0)</f>
        <v>0</v>
      </c>
      <c r="F969" s="9">
        <f>IF('Ctrl+V'!P886=1,'Ctrl+V'!$F886:$L887,0)</f>
        <v>0</v>
      </c>
      <c r="G969">
        <f>IF('Ctrl+V'!P886=1,'Ctrl+V'!$G886:$L887,0)</f>
        <v>0</v>
      </c>
      <c r="H969">
        <f>IF('Ctrl+V'!P886=1,'Ctrl+V'!$H886:$L887,0)</f>
        <v>0</v>
      </c>
      <c r="I969" t="e">
        <f>VLOOKUP('Ctrl+V'!I886,DATA!$G$1:$H$601,2,0)</f>
        <v>#N/A</v>
      </c>
      <c r="J969" s="9">
        <f>IF('Ctrl+V'!P886=1,'Ctrl+V'!$J886:$L887,0)</f>
        <v>0</v>
      </c>
      <c r="K969" s="9">
        <f>IF('Ctrl+V'!P886=1,'Ctrl+V'!$K886:$L887,0)</f>
        <v>0</v>
      </c>
      <c r="L969">
        <f>IF('Ctrl+V'!P886=1,'Ctrl+V'!$L886:$L887,0)</f>
        <v>0</v>
      </c>
      <c r="M969">
        <f>IF('Ctrl+V'!P886=1,'Ctrl+V'!$M886:$M887,0)</f>
        <v>0</v>
      </c>
      <c r="N969">
        <f>IF('Ctrl+V'!P886=1,'Ctrl+V'!$N886:$N887,0)</f>
        <v>0</v>
      </c>
      <c r="O969">
        <f t="shared" si="37"/>
        <v>0</v>
      </c>
      <c r="P969" t="str">
        <f t="shared" si="38"/>
        <v/>
      </c>
      <c r="Q969" t="str">
        <f>IF(P969="","",MAX(Q$1:Q968)+1)</f>
        <v/>
      </c>
    </row>
    <row r="970" spans="1:17" x14ac:dyDescent="0.25">
      <c r="A970">
        <f>IF('Ctrl+V'!P887=1,'Ctrl+V'!$A887:$L888,0)</f>
        <v>0</v>
      </c>
      <c r="B970" t="e">
        <f>VLOOKUP('Ctrl+V'!B887,DATA!$A$1:$B$600,2,0)</f>
        <v>#N/A</v>
      </c>
      <c r="C970">
        <f>IF('Ctrl+V'!P887=1,'Ctrl+V'!C$2:L888,0)</f>
        <v>0</v>
      </c>
      <c r="D970" t="e">
        <f>VLOOKUP('Ctrl+V'!D887,DATA!$D$1:$E$600,2,0)</f>
        <v>#N/A</v>
      </c>
      <c r="E970" s="9">
        <f>IF('Ctrl+V'!P887=1,'Ctrl+V'!$E887:$L888,0)</f>
        <v>0</v>
      </c>
      <c r="F970" s="9">
        <f>IF('Ctrl+V'!P887=1,'Ctrl+V'!$F887:$L888,0)</f>
        <v>0</v>
      </c>
      <c r="G970">
        <f>IF('Ctrl+V'!P887=1,'Ctrl+V'!$G887:$L888,0)</f>
        <v>0</v>
      </c>
      <c r="H970">
        <f>IF('Ctrl+V'!P887=1,'Ctrl+V'!$H887:$L888,0)</f>
        <v>0</v>
      </c>
      <c r="I970" t="e">
        <f>VLOOKUP('Ctrl+V'!I887,DATA!$G$1:$H$601,2,0)</f>
        <v>#N/A</v>
      </c>
      <c r="J970" s="9">
        <f>IF('Ctrl+V'!P887=1,'Ctrl+V'!$J887:$L888,0)</f>
        <v>0</v>
      </c>
      <c r="K970" s="9">
        <f>IF('Ctrl+V'!P887=1,'Ctrl+V'!$K887:$L888,0)</f>
        <v>0</v>
      </c>
      <c r="L970">
        <f>IF('Ctrl+V'!P887=1,'Ctrl+V'!$L887:$L888,0)</f>
        <v>0</v>
      </c>
      <c r="M970">
        <f>IF('Ctrl+V'!P887=1,'Ctrl+V'!$M887:$M888,0)</f>
        <v>0</v>
      </c>
      <c r="N970">
        <f>IF('Ctrl+V'!P887=1,'Ctrl+V'!$N887:$N888,0)</f>
        <v>0</v>
      </c>
      <c r="O970">
        <f t="shared" si="37"/>
        <v>0</v>
      </c>
      <c r="P970" t="str">
        <f t="shared" si="38"/>
        <v/>
      </c>
      <c r="Q970" t="str">
        <f>IF(P970="","",MAX(Q$1:Q969)+1)</f>
        <v/>
      </c>
    </row>
    <row r="971" spans="1:17" x14ac:dyDescent="0.25">
      <c r="A971">
        <f>IF('Ctrl+V'!P888=1,'Ctrl+V'!$A888:$L889,0)</f>
        <v>0</v>
      </c>
      <c r="B971" t="e">
        <f>VLOOKUP('Ctrl+V'!B888,DATA!$A$1:$B$600,2,0)</f>
        <v>#N/A</v>
      </c>
      <c r="C971">
        <f>IF('Ctrl+V'!P888=1,'Ctrl+V'!C$2:L889,0)</f>
        <v>0</v>
      </c>
      <c r="D971" t="e">
        <f>VLOOKUP('Ctrl+V'!D888,DATA!$D$1:$E$600,2,0)</f>
        <v>#N/A</v>
      </c>
      <c r="E971" s="9">
        <f>IF('Ctrl+V'!P888=1,'Ctrl+V'!$E888:$L889,0)</f>
        <v>0</v>
      </c>
      <c r="F971" s="9">
        <f>IF('Ctrl+V'!P888=1,'Ctrl+V'!$F888:$L889,0)</f>
        <v>0</v>
      </c>
      <c r="G971">
        <f>IF('Ctrl+V'!P888=1,'Ctrl+V'!$G888:$L889,0)</f>
        <v>0</v>
      </c>
      <c r="H971">
        <f>IF('Ctrl+V'!P888=1,'Ctrl+V'!$H888:$L889,0)</f>
        <v>0</v>
      </c>
      <c r="I971" t="e">
        <f>VLOOKUP('Ctrl+V'!I888,DATA!$G$1:$H$601,2,0)</f>
        <v>#N/A</v>
      </c>
      <c r="J971" s="9">
        <f>IF('Ctrl+V'!P888=1,'Ctrl+V'!$J888:$L889,0)</f>
        <v>0</v>
      </c>
      <c r="K971" s="9">
        <f>IF('Ctrl+V'!P888=1,'Ctrl+V'!$K888:$L889,0)</f>
        <v>0</v>
      </c>
      <c r="L971">
        <f>IF('Ctrl+V'!P888=1,'Ctrl+V'!$L888:$L889,0)</f>
        <v>0</v>
      </c>
      <c r="M971">
        <f>IF('Ctrl+V'!P888=1,'Ctrl+V'!$M888:$M889,0)</f>
        <v>0</v>
      </c>
      <c r="N971">
        <f>IF('Ctrl+V'!P888=1,'Ctrl+V'!$N888:$N889,0)</f>
        <v>0</v>
      </c>
      <c r="O971">
        <f t="shared" si="37"/>
        <v>0</v>
      </c>
      <c r="P971" t="str">
        <f t="shared" si="38"/>
        <v/>
      </c>
      <c r="Q971" t="str">
        <f>IF(P971="","",MAX(Q$1:Q970)+1)</f>
        <v/>
      </c>
    </row>
    <row r="972" spans="1:17" x14ac:dyDescent="0.25">
      <c r="A972">
        <f>IF('Ctrl+V'!P889=1,'Ctrl+V'!$A889:$L890,0)</f>
        <v>0</v>
      </c>
      <c r="B972" t="e">
        <f>VLOOKUP('Ctrl+V'!B889,DATA!$A$1:$B$600,2,0)</f>
        <v>#N/A</v>
      </c>
      <c r="C972">
        <f>IF('Ctrl+V'!P889=1,'Ctrl+V'!C$2:L890,0)</f>
        <v>0</v>
      </c>
      <c r="D972" t="e">
        <f>VLOOKUP('Ctrl+V'!D889,DATA!$D$1:$E$600,2,0)</f>
        <v>#N/A</v>
      </c>
      <c r="E972" s="9">
        <f>IF('Ctrl+V'!P889=1,'Ctrl+V'!$E889:$L890,0)</f>
        <v>0</v>
      </c>
      <c r="F972" s="9">
        <f>IF('Ctrl+V'!P889=1,'Ctrl+V'!$F889:$L890,0)</f>
        <v>0</v>
      </c>
      <c r="G972">
        <f>IF('Ctrl+V'!P889=1,'Ctrl+V'!$G889:$L890,0)</f>
        <v>0</v>
      </c>
      <c r="H972">
        <f>IF('Ctrl+V'!P889=1,'Ctrl+V'!$H889:$L890,0)</f>
        <v>0</v>
      </c>
      <c r="I972" t="e">
        <f>VLOOKUP('Ctrl+V'!I889,DATA!$G$1:$H$601,2,0)</f>
        <v>#N/A</v>
      </c>
      <c r="J972" s="9">
        <f>IF('Ctrl+V'!P889=1,'Ctrl+V'!$J889:$L890,0)</f>
        <v>0</v>
      </c>
      <c r="K972" s="9">
        <f>IF('Ctrl+V'!P889=1,'Ctrl+V'!$K889:$L890,0)</f>
        <v>0</v>
      </c>
      <c r="L972">
        <f>IF('Ctrl+V'!P889=1,'Ctrl+V'!$L889:$L890,0)</f>
        <v>0</v>
      </c>
      <c r="M972">
        <f>IF('Ctrl+V'!P889=1,'Ctrl+V'!$M889:$M890,0)</f>
        <v>0</v>
      </c>
      <c r="N972">
        <f>IF('Ctrl+V'!P889=1,'Ctrl+V'!$N889:$N890,0)</f>
        <v>0</v>
      </c>
      <c r="O972">
        <f t="shared" si="37"/>
        <v>0</v>
      </c>
      <c r="P972" t="str">
        <f t="shared" si="38"/>
        <v/>
      </c>
      <c r="Q972" t="str">
        <f>IF(P972="","",MAX(Q$1:Q971)+1)</f>
        <v/>
      </c>
    </row>
    <row r="973" spans="1:17" x14ac:dyDescent="0.25">
      <c r="A973">
        <f>IF('Ctrl+V'!P890=1,'Ctrl+V'!$A890:$L891,0)</f>
        <v>0</v>
      </c>
      <c r="B973" t="e">
        <f>VLOOKUP('Ctrl+V'!B890,DATA!$A$1:$B$600,2,0)</f>
        <v>#N/A</v>
      </c>
      <c r="C973">
        <f>IF('Ctrl+V'!P890=1,'Ctrl+V'!C$2:L891,0)</f>
        <v>0</v>
      </c>
      <c r="D973" t="e">
        <f>VLOOKUP('Ctrl+V'!D890,DATA!$D$1:$E$600,2,0)</f>
        <v>#N/A</v>
      </c>
      <c r="E973" s="9">
        <f>IF('Ctrl+V'!P890=1,'Ctrl+V'!$E890:$L891,0)</f>
        <v>0</v>
      </c>
      <c r="F973" s="9">
        <f>IF('Ctrl+V'!P890=1,'Ctrl+V'!$F890:$L891,0)</f>
        <v>0</v>
      </c>
      <c r="G973">
        <f>IF('Ctrl+V'!P890=1,'Ctrl+V'!$G890:$L891,0)</f>
        <v>0</v>
      </c>
      <c r="H973">
        <f>IF('Ctrl+V'!P890=1,'Ctrl+V'!$H890:$L891,0)</f>
        <v>0</v>
      </c>
      <c r="I973" t="e">
        <f>VLOOKUP('Ctrl+V'!I890,DATA!$G$1:$H$601,2,0)</f>
        <v>#N/A</v>
      </c>
      <c r="J973" s="9">
        <f>IF('Ctrl+V'!P890=1,'Ctrl+V'!$J890:$L891,0)</f>
        <v>0</v>
      </c>
      <c r="K973" s="9">
        <f>IF('Ctrl+V'!P890=1,'Ctrl+V'!$K890:$L891,0)</f>
        <v>0</v>
      </c>
      <c r="L973">
        <f>IF('Ctrl+V'!P890=1,'Ctrl+V'!$L890:$L891,0)</f>
        <v>0</v>
      </c>
      <c r="M973">
        <f>IF('Ctrl+V'!P890=1,'Ctrl+V'!$M890:$M891,0)</f>
        <v>0</v>
      </c>
      <c r="N973">
        <f>IF('Ctrl+V'!P890=1,'Ctrl+V'!$N890:$N891,0)</f>
        <v>0</v>
      </c>
      <c r="O973">
        <f t="shared" si="37"/>
        <v>0</v>
      </c>
      <c r="P973" t="str">
        <f t="shared" si="38"/>
        <v/>
      </c>
      <c r="Q973" t="str">
        <f>IF(P973="","",MAX(Q$1:Q972)+1)</f>
        <v/>
      </c>
    </row>
    <row r="974" spans="1:17" x14ac:dyDescent="0.25">
      <c r="A974">
        <f>IF('Ctrl+V'!P891=1,'Ctrl+V'!$A891:$L892,0)</f>
        <v>0</v>
      </c>
      <c r="B974" t="e">
        <f>VLOOKUP('Ctrl+V'!B891,DATA!$A$1:$B$600,2,0)</f>
        <v>#N/A</v>
      </c>
      <c r="C974">
        <f>IF('Ctrl+V'!P891=1,'Ctrl+V'!C$2:L892,0)</f>
        <v>0</v>
      </c>
      <c r="D974" t="e">
        <f>VLOOKUP('Ctrl+V'!D891,DATA!$D$1:$E$600,2,0)</f>
        <v>#N/A</v>
      </c>
      <c r="E974" s="9">
        <f>IF('Ctrl+V'!P891=1,'Ctrl+V'!$E891:$L892,0)</f>
        <v>0</v>
      </c>
      <c r="F974" s="9">
        <f>IF('Ctrl+V'!P891=1,'Ctrl+V'!$F891:$L892,0)</f>
        <v>0</v>
      </c>
      <c r="G974">
        <f>IF('Ctrl+V'!P891=1,'Ctrl+V'!$G891:$L892,0)</f>
        <v>0</v>
      </c>
      <c r="H974">
        <f>IF('Ctrl+V'!P891=1,'Ctrl+V'!$H891:$L892,0)</f>
        <v>0</v>
      </c>
      <c r="I974" t="e">
        <f>VLOOKUP('Ctrl+V'!I891,DATA!$G$1:$H$601,2,0)</f>
        <v>#N/A</v>
      </c>
      <c r="J974" s="9">
        <f>IF('Ctrl+V'!P891=1,'Ctrl+V'!$J891:$L892,0)</f>
        <v>0</v>
      </c>
      <c r="K974" s="9">
        <f>IF('Ctrl+V'!P891=1,'Ctrl+V'!$K891:$L892,0)</f>
        <v>0</v>
      </c>
      <c r="L974">
        <f>IF('Ctrl+V'!P891=1,'Ctrl+V'!$L891:$L892,0)</f>
        <v>0</v>
      </c>
      <c r="M974">
        <f>IF('Ctrl+V'!P891=1,'Ctrl+V'!$M891:$M892,0)</f>
        <v>0</v>
      </c>
      <c r="N974">
        <f>IF('Ctrl+V'!P891=1,'Ctrl+V'!$N891:$N892,0)</f>
        <v>0</v>
      </c>
      <c r="O974">
        <f t="shared" si="37"/>
        <v>0</v>
      </c>
      <c r="P974" t="str">
        <f t="shared" si="38"/>
        <v/>
      </c>
      <c r="Q974" t="str">
        <f>IF(P974="","",MAX(Q$1:Q973)+1)</f>
        <v/>
      </c>
    </row>
    <row r="975" spans="1:17" x14ac:dyDescent="0.25">
      <c r="A975">
        <f>IF('Ctrl+V'!P892=1,'Ctrl+V'!$A892:$L893,0)</f>
        <v>0</v>
      </c>
      <c r="B975" t="e">
        <f>VLOOKUP('Ctrl+V'!B892,DATA!$A$1:$B$600,2,0)</f>
        <v>#N/A</v>
      </c>
      <c r="C975">
        <f>IF('Ctrl+V'!P892=1,'Ctrl+V'!C$2:L893,0)</f>
        <v>0</v>
      </c>
      <c r="D975" t="e">
        <f>VLOOKUP('Ctrl+V'!D892,DATA!$D$1:$E$600,2,0)</f>
        <v>#N/A</v>
      </c>
      <c r="E975" s="9">
        <f>IF('Ctrl+V'!P892=1,'Ctrl+V'!$E892:$L893,0)</f>
        <v>0</v>
      </c>
      <c r="F975" s="9">
        <f>IF('Ctrl+V'!P892=1,'Ctrl+V'!$F892:$L893,0)</f>
        <v>0</v>
      </c>
      <c r="G975">
        <f>IF('Ctrl+V'!P892=1,'Ctrl+V'!$G892:$L893,0)</f>
        <v>0</v>
      </c>
      <c r="H975">
        <f>IF('Ctrl+V'!P892=1,'Ctrl+V'!$H892:$L893,0)</f>
        <v>0</v>
      </c>
      <c r="I975" t="e">
        <f>VLOOKUP('Ctrl+V'!I892,DATA!$G$1:$H$601,2,0)</f>
        <v>#N/A</v>
      </c>
      <c r="J975" s="9">
        <f>IF('Ctrl+V'!P892=1,'Ctrl+V'!$J892:$L893,0)</f>
        <v>0</v>
      </c>
      <c r="K975" s="9">
        <f>IF('Ctrl+V'!P892=1,'Ctrl+V'!$K892:$L893,0)</f>
        <v>0</v>
      </c>
      <c r="L975">
        <f>IF('Ctrl+V'!P892=1,'Ctrl+V'!$L892:$L893,0)</f>
        <v>0</v>
      </c>
      <c r="M975">
        <f>IF('Ctrl+V'!P892=1,'Ctrl+V'!$M892:$M893,0)</f>
        <v>0</v>
      </c>
      <c r="N975">
        <f>IF('Ctrl+V'!P892=1,'Ctrl+V'!$N892:$N893,0)</f>
        <v>0</v>
      </c>
      <c r="O975">
        <f t="shared" si="37"/>
        <v>0</v>
      </c>
      <c r="P975" t="str">
        <f t="shared" si="38"/>
        <v/>
      </c>
      <c r="Q975" t="str">
        <f>IF(P975="","",MAX(Q$1:Q974)+1)</f>
        <v/>
      </c>
    </row>
    <row r="976" spans="1:17" x14ac:dyDescent="0.25">
      <c r="A976">
        <f>IF('Ctrl+V'!P893=1,'Ctrl+V'!$A893:$L894,0)</f>
        <v>0</v>
      </c>
      <c r="B976" t="e">
        <f>VLOOKUP('Ctrl+V'!B893,DATA!$A$1:$B$600,2,0)</f>
        <v>#N/A</v>
      </c>
      <c r="C976">
        <f>IF('Ctrl+V'!P893=1,'Ctrl+V'!C$2:L894,0)</f>
        <v>0</v>
      </c>
      <c r="D976" t="e">
        <f>VLOOKUP('Ctrl+V'!D893,DATA!$D$1:$E$600,2,0)</f>
        <v>#N/A</v>
      </c>
      <c r="E976" s="9">
        <f>IF('Ctrl+V'!P893=1,'Ctrl+V'!$E893:$L894,0)</f>
        <v>0</v>
      </c>
      <c r="F976" s="9">
        <f>IF('Ctrl+V'!P893=1,'Ctrl+V'!$F893:$L894,0)</f>
        <v>0</v>
      </c>
      <c r="G976">
        <f>IF('Ctrl+V'!P893=1,'Ctrl+V'!$G893:$L894,0)</f>
        <v>0</v>
      </c>
      <c r="H976">
        <f>IF('Ctrl+V'!P893=1,'Ctrl+V'!$H893:$L894,0)</f>
        <v>0</v>
      </c>
      <c r="I976" t="e">
        <f>VLOOKUP('Ctrl+V'!I893,DATA!$G$1:$H$601,2,0)</f>
        <v>#N/A</v>
      </c>
      <c r="J976" s="9">
        <f>IF('Ctrl+V'!P893=1,'Ctrl+V'!$J893:$L894,0)</f>
        <v>0</v>
      </c>
      <c r="K976" s="9">
        <f>IF('Ctrl+V'!P893=1,'Ctrl+V'!$K893:$L894,0)</f>
        <v>0</v>
      </c>
      <c r="L976">
        <f>IF('Ctrl+V'!P893=1,'Ctrl+V'!$L893:$L894,0)</f>
        <v>0</v>
      </c>
      <c r="M976">
        <f>IF('Ctrl+V'!P893=1,'Ctrl+V'!$M893:$M894,0)</f>
        <v>0</v>
      </c>
      <c r="N976">
        <f>IF('Ctrl+V'!P893=1,'Ctrl+V'!$N893:$N894,0)</f>
        <v>0</v>
      </c>
      <c r="O976">
        <f t="shared" si="37"/>
        <v>0</v>
      </c>
      <c r="P976" t="str">
        <f t="shared" si="38"/>
        <v/>
      </c>
      <c r="Q976" t="str">
        <f>IF(P976="","",MAX(Q$1:Q975)+1)</f>
        <v/>
      </c>
    </row>
    <row r="977" spans="1:17" x14ac:dyDescent="0.25">
      <c r="A977">
        <f>IF('Ctrl+V'!P894=1,'Ctrl+V'!$A894:$L895,0)</f>
        <v>0</v>
      </c>
      <c r="B977" t="e">
        <f>VLOOKUP('Ctrl+V'!B894,DATA!$A$1:$B$600,2,0)</f>
        <v>#N/A</v>
      </c>
      <c r="C977">
        <f>IF('Ctrl+V'!P894=1,'Ctrl+V'!C$2:L895,0)</f>
        <v>0</v>
      </c>
      <c r="D977" t="e">
        <f>VLOOKUP('Ctrl+V'!D894,DATA!$D$1:$E$600,2,0)</f>
        <v>#N/A</v>
      </c>
      <c r="E977" s="9">
        <f>IF('Ctrl+V'!P894=1,'Ctrl+V'!$E894:$L895,0)</f>
        <v>0</v>
      </c>
      <c r="F977" s="9">
        <f>IF('Ctrl+V'!P894=1,'Ctrl+V'!$F894:$L895,0)</f>
        <v>0</v>
      </c>
      <c r="G977">
        <f>IF('Ctrl+V'!P894=1,'Ctrl+V'!$G894:$L895,0)</f>
        <v>0</v>
      </c>
      <c r="H977">
        <f>IF('Ctrl+V'!P894=1,'Ctrl+V'!$H894:$L895,0)</f>
        <v>0</v>
      </c>
      <c r="I977" t="e">
        <f>VLOOKUP('Ctrl+V'!I894,DATA!$G$1:$H$601,2,0)</f>
        <v>#N/A</v>
      </c>
      <c r="J977" s="9">
        <f>IF('Ctrl+V'!P894=1,'Ctrl+V'!$J894:$L895,0)</f>
        <v>0</v>
      </c>
      <c r="K977" s="9">
        <f>IF('Ctrl+V'!P894=1,'Ctrl+V'!$K894:$L895,0)</f>
        <v>0</v>
      </c>
      <c r="L977">
        <f>IF('Ctrl+V'!P894=1,'Ctrl+V'!$L894:$L895,0)</f>
        <v>0</v>
      </c>
      <c r="M977">
        <f>IF('Ctrl+V'!P894=1,'Ctrl+V'!$M894:$M895,0)</f>
        <v>0</v>
      </c>
      <c r="N977">
        <f>IF('Ctrl+V'!P894=1,'Ctrl+V'!$N894:$N895,0)</f>
        <v>0</v>
      </c>
      <c r="O977">
        <f t="shared" si="37"/>
        <v>0</v>
      </c>
      <c r="P977" t="str">
        <f t="shared" si="38"/>
        <v/>
      </c>
      <c r="Q977" t="str">
        <f>IF(P977="","",MAX(Q$1:Q976)+1)</f>
        <v/>
      </c>
    </row>
    <row r="978" spans="1:17" x14ac:dyDescent="0.25">
      <c r="A978">
        <f>IF('Ctrl+V'!P895=1,'Ctrl+V'!$A895:$L896,0)</f>
        <v>0</v>
      </c>
      <c r="B978" t="e">
        <f>VLOOKUP('Ctrl+V'!B895,DATA!$A$1:$B$600,2,0)</f>
        <v>#N/A</v>
      </c>
      <c r="C978">
        <f>IF('Ctrl+V'!P895=1,'Ctrl+V'!C$2:L896,0)</f>
        <v>0</v>
      </c>
      <c r="D978" t="e">
        <f>VLOOKUP('Ctrl+V'!D895,DATA!$D$1:$E$600,2,0)</f>
        <v>#N/A</v>
      </c>
      <c r="E978" s="9">
        <f>IF('Ctrl+V'!P895=1,'Ctrl+V'!$E895:$L896,0)</f>
        <v>0</v>
      </c>
      <c r="F978" s="9">
        <f>IF('Ctrl+V'!P895=1,'Ctrl+V'!$F895:$L896,0)</f>
        <v>0</v>
      </c>
      <c r="G978">
        <f>IF('Ctrl+V'!P895=1,'Ctrl+V'!$G895:$L896,0)</f>
        <v>0</v>
      </c>
      <c r="H978">
        <f>IF('Ctrl+V'!P895=1,'Ctrl+V'!$H895:$L896,0)</f>
        <v>0</v>
      </c>
      <c r="I978" t="e">
        <f>VLOOKUP('Ctrl+V'!I895,DATA!$G$1:$H$601,2,0)</f>
        <v>#N/A</v>
      </c>
      <c r="J978" s="9">
        <f>IF('Ctrl+V'!P895=1,'Ctrl+V'!$J895:$L896,0)</f>
        <v>0</v>
      </c>
      <c r="K978" s="9">
        <f>IF('Ctrl+V'!P895=1,'Ctrl+V'!$K895:$L896,0)</f>
        <v>0</v>
      </c>
      <c r="L978">
        <f>IF('Ctrl+V'!P895=1,'Ctrl+V'!$L895:$L896,0)</f>
        <v>0</v>
      </c>
      <c r="M978">
        <f>IF('Ctrl+V'!P895=1,'Ctrl+V'!$M895:$M896,0)</f>
        <v>0</v>
      </c>
      <c r="N978">
        <f>IF('Ctrl+V'!P895=1,'Ctrl+V'!$N895:$N896,0)</f>
        <v>0</v>
      </c>
      <c r="O978">
        <f t="shared" si="37"/>
        <v>0</v>
      </c>
      <c r="P978" t="str">
        <f t="shared" si="38"/>
        <v/>
      </c>
      <c r="Q978" t="str">
        <f>IF(P978="","",MAX(Q$1:Q977)+1)</f>
        <v/>
      </c>
    </row>
    <row r="979" spans="1:17" x14ac:dyDescent="0.25">
      <c r="A979">
        <f>IF('Ctrl+V'!P896=1,'Ctrl+V'!$A896:$L897,0)</f>
        <v>0</v>
      </c>
      <c r="B979" t="e">
        <f>VLOOKUP('Ctrl+V'!B896,DATA!$A$1:$B$600,2,0)</f>
        <v>#N/A</v>
      </c>
      <c r="C979">
        <f>IF('Ctrl+V'!P896=1,'Ctrl+V'!C$2:L897,0)</f>
        <v>0</v>
      </c>
      <c r="D979" t="e">
        <f>VLOOKUP('Ctrl+V'!D896,DATA!$D$1:$E$600,2,0)</f>
        <v>#N/A</v>
      </c>
      <c r="E979" s="9">
        <f>IF('Ctrl+V'!P896=1,'Ctrl+V'!$E896:$L897,0)</f>
        <v>0</v>
      </c>
      <c r="F979" s="9">
        <f>IF('Ctrl+V'!P896=1,'Ctrl+V'!$F896:$L897,0)</f>
        <v>0</v>
      </c>
      <c r="G979">
        <f>IF('Ctrl+V'!P896=1,'Ctrl+V'!$G896:$L897,0)</f>
        <v>0</v>
      </c>
      <c r="H979">
        <f>IF('Ctrl+V'!P896=1,'Ctrl+V'!$H896:$L897,0)</f>
        <v>0</v>
      </c>
      <c r="I979" t="e">
        <f>VLOOKUP('Ctrl+V'!I896,DATA!$G$1:$H$601,2,0)</f>
        <v>#N/A</v>
      </c>
      <c r="J979" s="9">
        <f>IF('Ctrl+V'!P896=1,'Ctrl+V'!$J896:$L897,0)</f>
        <v>0</v>
      </c>
      <c r="K979" s="9">
        <f>IF('Ctrl+V'!P896=1,'Ctrl+V'!$K896:$L897,0)</f>
        <v>0</v>
      </c>
      <c r="L979">
        <f>IF('Ctrl+V'!P896=1,'Ctrl+V'!$L896:$L897,0)</f>
        <v>0</v>
      </c>
      <c r="M979">
        <f>IF('Ctrl+V'!P896=1,'Ctrl+V'!$M896:$M897,0)</f>
        <v>0</v>
      </c>
      <c r="N979">
        <f>IF('Ctrl+V'!P896=1,'Ctrl+V'!$N896:$N897,0)</f>
        <v>0</v>
      </c>
      <c r="O979">
        <f t="shared" si="37"/>
        <v>0</v>
      </c>
      <c r="P979" t="str">
        <f t="shared" si="38"/>
        <v/>
      </c>
      <c r="Q979" t="str">
        <f>IF(P979="","",MAX(Q$1:Q978)+1)</f>
        <v/>
      </c>
    </row>
    <row r="980" spans="1:17" x14ac:dyDescent="0.25">
      <c r="A980">
        <f>IF('Ctrl+V'!P897=1,'Ctrl+V'!$A897:$L898,0)</f>
        <v>0</v>
      </c>
      <c r="B980" t="e">
        <f>VLOOKUP('Ctrl+V'!B897,DATA!$A$1:$B$600,2,0)</f>
        <v>#N/A</v>
      </c>
      <c r="C980">
        <f>IF('Ctrl+V'!P897=1,'Ctrl+V'!C$2:L898,0)</f>
        <v>0</v>
      </c>
      <c r="D980" t="e">
        <f>VLOOKUP('Ctrl+V'!D897,DATA!$D$1:$E$600,2,0)</f>
        <v>#N/A</v>
      </c>
      <c r="E980" s="9">
        <f>IF('Ctrl+V'!P897=1,'Ctrl+V'!$E897:$L898,0)</f>
        <v>0</v>
      </c>
      <c r="F980" s="9">
        <f>IF('Ctrl+V'!P897=1,'Ctrl+V'!$F897:$L898,0)</f>
        <v>0</v>
      </c>
      <c r="G980">
        <f>IF('Ctrl+V'!P897=1,'Ctrl+V'!$G897:$L898,0)</f>
        <v>0</v>
      </c>
      <c r="H980">
        <f>IF('Ctrl+V'!P897=1,'Ctrl+V'!$H897:$L898,0)</f>
        <v>0</v>
      </c>
      <c r="I980" t="e">
        <f>VLOOKUP('Ctrl+V'!I897,DATA!$G$1:$H$601,2,0)</f>
        <v>#N/A</v>
      </c>
      <c r="J980" s="9">
        <f>IF('Ctrl+V'!P897=1,'Ctrl+V'!$J897:$L898,0)</f>
        <v>0</v>
      </c>
      <c r="K980" s="9">
        <f>IF('Ctrl+V'!P897=1,'Ctrl+V'!$K897:$L898,0)</f>
        <v>0</v>
      </c>
      <c r="L980">
        <f>IF('Ctrl+V'!P897=1,'Ctrl+V'!$L897:$L898,0)</f>
        <v>0</v>
      </c>
      <c r="M980">
        <f>IF('Ctrl+V'!P897=1,'Ctrl+V'!$M897:$M898,0)</f>
        <v>0</v>
      </c>
      <c r="N980">
        <f>IF('Ctrl+V'!P897=1,'Ctrl+V'!$N897:$N898,0)</f>
        <v>0</v>
      </c>
      <c r="O980">
        <f t="shared" si="37"/>
        <v>0</v>
      </c>
      <c r="P980" t="str">
        <f t="shared" si="38"/>
        <v/>
      </c>
      <c r="Q980" t="str">
        <f>IF(P980="","",MAX(Q$1:Q979)+1)</f>
        <v/>
      </c>
    </row>
    <row r="981" spans="1:17" x14ac:dyDescent="0.25">
      <c r="A981">
        <f>IF('Ctrl+V'!P898=1,'Ctrl+V'!$A898:$L899,0)</f>
        <v>0</v>
      </c>
      <c r="B981" t="e">
        <f>VLOOKUP('Ctrl+V'!B898,DATA!$A$1:$B$600,2,0)</f>
        <v>#N/A</v>
      </c>
      <c r="C981">
        <f>IF('Ctrl+V'!P898=1,'Ctrl+V'!C$2:L899,0)</f>
        <v>0</v>
      </c>
      <c r="D981" t="e">
        <f>VLOOKUP('Ctrl+V'!D898,DATA!$D$1:$E$600,2,0)</f>
        <v>#N/A</v>
      </c>
      <c r="E981" s="9">
        <f>IF('Ctrl+V'!P898=1,'Ctrl+V'!$E898:$L899,0)</f>
        <v>0</v>
      </c>
      <c r="F981" s="9">
        <f>IF('Ctrl+V'!P898=1,'Ctrl+V'!$F898:$L899,0)</f>
        <v>0</v>
      </c>
      <c r="G981">
        <f>IF('Ctrl+V'!P898=1,'Ctrl+V'!$G898:$L899,0)</f>
        <v>0</v>
      </c>
      <c r="H981">
        <f>IF('Ctrl+V'!P898=1,'Ctrl+V'!$H898:$L899,0)</f>
        <v>0</v>
      </c>
      <c r="I981" t="e">
        <f>VLOOKUP('Ctrl+V'!I898,DATA!$G$1:$H$601,2,0)</f>
        <v>#N/A</v>
      </c>
      <c r="J981" s="9">
        <f>IF('Ctrl+V'!P898=1,'Ctrl+V'!$J898:$L899,0)</f>
        <v>0</v>
      </c>
      <c r="K981" s="9">
        <f>IF('Ctrl+V'!P898=1,'Ctrl+V'!$K898:$L899,0)</f>
        <v>0</v>
      </c>
      <c r="L981">
        <f>IF('Ctrl+V'!P898=1,'Ctrl+V'!$L898:$L899,0)</f>
        <v>0</v>
      </c>
      <c r="M981">
        <f>IF('Ctrl+V'!P898=1,'Ctrl+V'!$M898:$M899,0)</f>
        <v>0</v>
      </c>
      <c r="N981">
        <f>IF('Ctrl+V'!P898=1,'Ctrl+V'!$N898:$N899,0)</f>
        <v>0</v>
      </c>
      <c r="O981">
        <f t="shared" si="37"/>
        <v>0</v>
      </c>
      <c r="P981" t="str">
        <f t="shared" si="38"/>
        <v/>
      </c>
      <c r="Q981" t="str">
        <f>IF(P981="","",MAX(Q$1:Q980)+1)</f>
        <v/>
      </c>
    </row>
    <row r="982" spans="1:17" x14ac:dyDescent="0.25">
      <c r="A982">
        <f>IF('Ctrl+V'!P899=1,'Ctrl+V'!$A899:$L900,0)</f>
        <v>0</v>
      </c>
      <c r="B982" t="e">
        <f>VLOOKUP('Ctrl+V'!B899,DATA!$A$1:$B$600,2,0)</f>
        <v>#N/A</v>
      </c>
      <c r="C982">
        <f>IF('Ctrl+V'!P899=1,'Ctrl+V'!C$2:L900,0)</f>
        <v>0</v>
      </c>
      <c r="D982" t="e">
        <f>VLOOKUP('Ctrl+V'!D899,DATA!$D$1:$E$600,2,0)</f>
        <v>#N/A</v>
      </c>
      <c r="E982" s="9">
        <f>IF('Ctrl+V'!P899=1,'Ctrl+V'!$E899:$L900,0)</f>
        <v>0</v>
      </c>
      <c r="F982" s="9">
        <f>IF('Ctrl+V'!P899=1,'Ctrl+V'!$F899:$L900,0)</f>
        <v>0</v>
      </c>
      <c r="G982">
        <f>IF('Ctrl+V'!P899=1,'Ctrl+V'!$G899:$L900,0)</f>
        <v>0</v>
      </c>
      <c r="H982">
        <f>IF('Ctrl+V'!P899=1,'Ctrl+V'!$H899:$L900,0)</f>
        <v>0</v>
      </c>
      <c r="I982" t="e">
        <f>VLOOKUP('Ctrl+V'!I899,DATA!$G$1:$H$601,2,0)</f>
        <v>#N/A</v>
      </c>
      <c r="J982" s="9">
        <f>IF('Ctrl+V'!P899=1,'Ctrl+V'!$J899:$L900,0)</f>
        <v>0</v>
      </c>
      <c r="K982" s="9">
        <f>IF('Ctrl+V'!P899=1,'Ctrl+V'!$K899:$L900,0)</f>
        <v>0</v>
      </c>
      <c r="L982">
        <f>IF('Ctrl+V'!P899=1,'Ctrl+V'!$L899:$L900,0)</f>
        <v>0</v>
      </c>
      <c r="M982">
        <f>IF('Ctrl+V'!P899=1,'Ctrl+V'!$M899:$M900,0)</f>
        <v>0</v>
      </c>
      <c r="N982">
        <f>IF('Ctrl+V'!P899=1,'Ctrl+V'!$N899:$N900,0)</f>
        <v>0</v>
      </c>
      <c r="O982">
        <f t="shared" si="37"/>
        <v>0</v>
      </c>
      <c r="P982" t="str">
        <f t="shared" si="38"/>
        <v/>
      </c>
      <c r="Q982" t="str">
        <f>IF(P982="","",MAX(Q$1:Q981)+1)</f>
        <v/>
      </c>
    </row>
    <row r="983" spans="1:17" x14ac:dyDescent="0.25">
      <c r="A983">
        <f>IF('Ctrl+V'!P900=1,'Ctrl+V'!$A900:$L901,0)</f>
        <v>0</v>
      </c>
      <c r="B983" t="e">
        <f>VLOOKUP('Ctrl+V'!B900,DATA!$A$1:$B$600,2,0)</f>
        <v>#N/A</v>
      </c>
      <c r="C983">
        <f>IF('Ctrl+V'!P900=1,'Ctrl+V'!C$2:L901,0)</f>
        <v>0</v>
      </c>
      <c r="D983" t="e">
        <f>VLOOKUP('Ctrl+V'!D900,DATA!$D$1:$E$600,2,0)</f>
        <v>#N/A</v>
      </c>
      <c r="E983" s="9">
        <f>IF('Ctrl+V'!P900=1,'Ctrl+V'!$E900:$L901,0)</f>
        <v>0</v>
      </c>
      <c r="F983" s="9">
        <f>IF('Ctrl+V'!P900=1,'Ctrl+V'!$F900:$L901,0)</f>
        <v>0</v>
      </c>
      <c r="G983">
        <f>IF('Ctrl+V'!P900=1,'Ctrl+V'!$G900:$L901,0)</f>
        <v>0</v>
      </c>
      <c r="H983">
        <f>IF('Ctrl+V'!P900=1,'Ctrl+V'!$H900:$L901,0)</f>
        <v>0</v>
      </c>
      <c r="I983" t="e">
        <f>VLOOKUP('Ctrl+V'!I900,DATA!$G$1:$H$601,2,0)</f>
        <v>#N/A</v>
      </c>
      <c r="J983" s="9">
        <f>IF('Ctrl+V'!P900=1,'Ctrl+V'!$J900:$L901,0)</f>
        <v>0</v>
      </c>
      <c r="K983" s="9">
        <f>IF('Ctrl+V'!P900=1,'Ctrl+V'!$K900:$L901,0)</f>
        <v>0</v>
      </c>
      <c r="L983">
        <f>IF('Ctrl+V'!P900=1,'Ctrl+V'!$L900:$L901,0)</f>
        <v>0</v>
      </c>
      <c r="M983">
        <f>IF('Ctrl+V'!P900=1,'Ctrl+V'!$M900:$M901,0)</f>
        <v>0</v>
      </c>
      <c r="N983">
        <f>IF('Ctrl+V'!P900=1,'Ctrl+V'!$N900:$N901,0)</f>
        <v>0</v>
      </c>
      <c r="O983">
        <f t="shared" si="37"/>
        <v>0</v>
      </c>
      <c r="P983" t="str">
        <f t="shared" si="38"/>
        <v/>
      </c>
      <c r="Q983" t="str">
        <f>IF(P983="","",MAX(Q$1:Q982)+1)</f>
        <v/>
      </c>
    </row>
    <row r="984" spans="1:17" x14ac:dyDescent="0.25">
      <c r="A984">
        <f>IF('Ctrl+V'!P901=1,'Ctrl+V'!$A901:$L902,0)</f>
        <v>0</v>
      </c>
      <c r="B984" t="e">
        <f>VLOOKUP('Ctrl+V'!B901,DATA!$A$1:$B$600,2,0)</f>
        <v>#N/A</v>
      </c>
      <c r="C984">
        <f>IF('Ctrl+V'!P901=1,'Ctrl+V'!C$2:L902,0)</f>
        <v>0</v>
      </c>
      <c r="D984" t="e">
        <f>VLOOKUP('Ctrl+V'!D901,DATA!$D$1:$E$600,2,0)</f>
        <v>#N/A</v>
      </c>
      <c r="E984" s="9">
        <f>IF('Ctrl+V'!P901=1,'Ctrl+V'!$E901:$L902,0)</f>
        <v>0</v>
      </c>
      <c r="F984" s="9">
        <f>IF('Ctrl+V'!P901=1,'Ctrl+V'!$F901:$L902,0)</f>
        <v>0</v>
      </c>
      <c r="G984">
        <f>IF('Ctrl+V'!P901=1,'Ctrl+V'!$G901:$L902,0)</f>
        <v>0</v>
      </c>
      <c r="H984">
        <f>IF('Ctrl+V'!P901=1,'Ctrl+V'!$H901:$L902,0)</f>
        <v>0</v>
      </c>
      <c r="I984" t="e">
        <f>VLOOKUP('Ctrl+V'!I901,DATA!$G$1:$H$601,2,0)</f>
        <v>#N/A</v>
      </c>
      <c r="J984" s="9">
        <f>IF('Ctrl+V'!P901=1,'Ctrl+V'!$J901:$L902,0)</f>
        <v>0</v>
      </c>
      <c r="K984" s="9">
        <f>IF('Ctrl+V'!P901=1,'Ctrl+V'!$K901:$L902,0)</f>
        <v>0</v>
      </c>
      <c r="L984">
        <f>IF('Ctrl+V'!P901=1,'Ctrl+V'!$L901:$L902,0)</f>
        <v>0</v>
      </c>
      <c r="M984">
        <f>IF('Ctrl+V'!P901=1,'Ctrl+V'!$M901:$M902,0)</f>
        <v>0</v>
      </c>
      <c r="N984">
        <f>IF('Ctrl+V'!P901=1,'Ctrl+V'!$N901:$N902,0)</f>
        <v>0</v>
      </c>
      <c r="O984">
        <f t="shared" si="37"/>
        <v>0</v>
      </c>
      <c r="P984" t="str">
        <f t="shared" si="38"/>
        <v/>
      </c>
      <c r="Q984" t="str">
        <f>IF(P984="","",MAX(Q$1:Q983)+1)</f>
        <v/>
      </c>
    </row>
  </sheetData>
  <autoFilter ref="A1:T984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84"/>
  <sheetViews>
    <sheetView topLeftCell="A226" zoomScale="70" zoomScaleNormal="70" workbookViewId="0">
      <selection activeCell="A88" sqref="A88:Q277"/>
    </sheetView>
  </sheetViews>
  <sheetFormatPr baseColWidth="10" defaultColWidth="9.140625" defaultRowHeight="15" x14ac:dyDescent="0.25"/>
  <cols>
    <col min="1" max="1" width="14" bestFit="1" customWidth="1"/>
    <col min="2" max="2" width="23.140625" bestFit="1" customWidth="1"/>
    <col min="3" max="3" width="25" bestFit="1" customWidth="1"/>
    <col min="4" max="4" width="19.5703125" bestFit="1" customWidth="1"/>
    <col min="5" max="6" width="16.7109375" style="9" bestFit="1" customWidth="1"/>
    <col min="7" max="7" width="20.28515625" bestFit="1" customWidth="1"/>
    <col min="8" max="8" width="26.42578125" bestFit="1" customWidth="1"/>
    <col min="9" max="9" width="20.7109375" bestFit="1" customWidth="1"/>
    <col min="10" max="11" width="19.140625" style="9" bestFit="1" customWidth="1"/>
    <col min="12" max="12" width="21.5703125" bestFit="1" customWidth="1"/>
    <col min="13" max="13" width="61.140625" bestFit="1" customWidth="1"/>
    <col min="14" max="14" width="25.7109375" bestFit="1" customWidth="1"/>
    <col min="15" max="16" width="7.42578125" bestFit="1" customWidth="1"/>
    <col min="17" max="17" width="12.85546875" bestFit="1" customWidth="1"/>
    <col min="29" max="29" width="11.7109375" customWidth="1"/>
  </cols>
  <sheetData>
    <row r="1" spans="1:17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</row>
    <row r="2" spans="1:17" x14ac:dyDescent="0.25">
      <c r="A2">
        <f>IF('Ctrl+V'!P2=2,'Ctrl+V'!$A2:$L3,0)</f>
        <v>0</v>
      </c>
      <c r="B2" t="str">
        <f>VLOOKUP('Ctrl+V'!B2,DATA!$A$1:'DATA'!B:B,2,0)</f>
        <v>Mexicana de Aviación</v>
      </c>
      <c r="C2">
        <f>IF('Ctrl+V'!P2=2,'Ctrl+V'!C$2:L3,0)</f>
        <v>0</v>
      </c>
      <c r="D2" t="str">
        <f>VLOOKUP('Ctrl+V'!D2,DATA!$D$1:$E$600,2,0)</f>
        <v>Tijuana</v>
      </c>
      <c r="E2" s="9">
        <f>IF('Ctrl+V'!P2=2,'Ctrl+V'!$E2:$L3,0)</f>
        <v>0</v>
      </c>
      <c r="F2" s="9">
        <f>IF('Ctrl+V'!P2=2,'Ctrl+V'!$F2:$L3,0)</f>
        <v>0</v>
      </c>
      <c r="G2">
        <f>IF('Ctrl+V'!P2=2,'Ctrl+V'!$G2:$L3,0)</f>
        <v>0</v>
      </c>
      <c r="H2">
        <f>IF('Ctrl+V'!P2=2,'Ctrl+V'!$H2:$L3,0)</f>
        <v>0</v>
      </c>
      <c r="I2" t="str">
        <f>VLOOKUP('Ctrl+V'!I2,DATA!$G$1:$H$601,2,0)</f>
        <v>Tulum</v>
      </c>
      <c r="J2" s="9">
        <f>IF('Ctrl+V'!P2=2,'Ctrl+V'!$J2:$L3,0)</f>
        <v>0</v>
      </c>
      <c r="K2" s="9">
        <f>IF('Ctrl+V'!P2=2,'Ctrl+V'!$K2:$L3,0)</f>
        <v>0</v>
      </c>
      <c r="L2">
        <f>IF('Ctrl+V'!P2=2,'Ctrl+V'!$L2:$L3,0)</f>
        <v>0</v>
      </c>
      <c r="M2" t="str">
        <f>IF(AND('Ctrl+V'!P2=2, 'Ctrl+V'!M2&lt;&gt;""), 'Ctrl+V'!M2, "")</f>
        <v/>
      </c>
      <c r="N2">
        <f>IF('Ctrl+V'!P2=2,'Ctrl+V'!$N2:$N3,0)</f>
        <v>0</v>
      </c>
      <c r="O2">
        <f t="shared" ref="O2" si="0">IF(A2&gt;0,1,0)</f>
        <v>0</v>
      </c>
      <c r="P2" t="str">
        <f>IF(O2=0,"",O2)</f>
        <v/>
      </c>
      <c r="Q2" t="str">
        <f>IF(P2="","",MAX(Q$1:Q1)+1)</f>
        <v/>
      </c>
    </row>
    <row r="3" spans="1:17" x14ac:dyDescent="0.25">
      <c r="A3" t="str">
        <f>IF('Ctrl+V'!P3=2,'Ctrl+V'!$A3:$L4,0)</f>
        <v>Take off</v>
      </c>
      <c r="B3" t="str">
        <f>VLOOKUP('Ctrl+V'!B3,DATA!$A$1:'DATA'!B:B,2,0)</f>
        <v>Awesome Cargo</v>
      </c>
      <c r="C3" t="str">
        <f>IF('Ctrl+V'!P3=2,'Ctrl+V'!C$2:L4,0)</f>
        <v>A7 908</v>
      </c>
      <c r="D3" t="str">
        <f>VLOOKUP('Ctrl+V'!D3,DATA!$D$1:$E$600,2,0)</f>
        <v>Anchorage</v>
      </c>
      <c r="E3" s="9">
        <f>IF('Ctrl+V'!P3=2,'Ctrl+V'!$E3:$L4,0)</f>
        <v>0</v>
      </c>
      <c r="F3" s="9">
        <f>IF('Ctrl+V'!P3=2,'Ctrl+V'!$F3:$L4,0)</f>
        <v>0</v>
      </c>
      <c r="G3">
        <f>IF('Ctrl+V'!P3=2,'Ctrl+V'!$G3:$L4,0)</f>
        <v>0</v>
      </c>
      <c r="H3" t="str">
        <f>IF('Ctrl+V'!P3=2,'Ctrl+V'!$H3:$L4,0)</f>
        <v>A7 907</v>
      </c>
      <c r="I3" t="str">
        <f>VLOOKUP('Ctrl+V'!I3,DATA!$G$1:$H$601,2,0)</f>
        <v>Anchorage</v>
      </c>
      <c r="J3" s="9">
        <f>IF('Ctrl+V'!P3=2,'Ctrl+V'!$J3:$L4,0)</f>
        <v>45949.715277777781</v>
      </c>
      <c r="K3" s="9">
        <f>IF('Ctrl+V'!P3=2,'Ctrl+V'!$K3:$L4,0)</f>
        <v>45949.708333333336</v>
      </c>
      <c r="L3">
        <f>IF('Ctrl+V'!P3=2,'Ctrl+V'!$L3:$L4,0)</f>
        <v>0</v>
      </c>
      <c r="M3" t="str">
        <f>IF(AND('Ctrl+V'!P3=2, 'Ctrl+V'!M3&lt;&gt;""), 'Ctrl+V'!M3, "")</f>
        <v/>
      </c>
      <c r="N3" t="str">
        <f>IF('Ctrl+V'!P3=2,'Ctrl+V'!$N3:$N4,0)</f>
        <v>H</v>
      </c>
      <c r="O3">
        <f t="shared" ref="O3:O66" si="1">IF(A3&gt;0,1,0)</f>
        <v>1</v>
      </c>
      <c r="P3">
        <f t="shared" ref="P3:P66" si="2">IF(O3=0,"",O3)</f>
        <v>1</v>
      </c>
      <c r="Q3">
        <f>IF(P3="","",MAX(Q$1:Q2)+1)</f>
        <v>1</v>
      </c>
    </row>
    <row r="4" spans="1:17" x14ac:dyDescent="0.25">
      <c r="A4">
        <f>IF('Ctrl+V'!P4=2,'Ctrl+V'!$A4:$L5,0)</f>
        <v>0</v>
      </c>
      <c r="B4" t="str">
        <f>VLOOKUP('Ctrl+V'!B4,DATA!$A$1:'DATA'!B:B,2,0)</f>
        <v>Viva Areobus</v>
      </c>
      <c r="C4">
        <f>IF('Ctrl+V'!P4=2,'Ctrl+V'!C$2:L5,0)</f>
        <v>0</v>
      </c>
      <c r="D4" t="str">
        <f>VLOOKUP('Ctrl+V'!D4,DATA!$D$1:$E$600,2,0)</f>
        <v>Tijuana</v>
      </c>
      <c r="E4" s="9">
        <f>IF('Ctrl+V'!P4=2,'Ctrl+V'!$E4:$L5,0)</f>
        <v>0</v>
      </c>
      <c r="F4" s="9">
        <f>IF('Ctrl+V'!P4=2,'Ctrl+V'!$F4:$L5,0)</f>
        <v>0</v>
      </c>
      <c r="G4">
        <f>IF('Ctrl+V'!P4=2,'Ctrl+V'!$G4:$L5,0)</f>
        <v>0</v>
      </c>
      <c r="H4">
        <f>IF('Ctrl+V'!P4=2,'Ctrl+V'!$H4:$L5,0)</f>
        <v>0</v>
      </c>
      <c r="I4" t="str">
        <f>VLOOKUP('Ctrl+V'!I4,DATA!$G$1:$H$601,2,0)</f>
        <v>Monterrey</v>
      </c>
      <c r="J4" s="9">
        <f>IF('Ctrl+V'!P4=2,'Ctrl+V'!$J4:$L5,0)</f>
        <v>0</v>
      </c>
      <c r="K4" s="9">
        <f>IF('Ctrl+V'!P4=2,'Ctrl+V'!$K4:$L5,0)</f>
        <v>0</v>
      </c>
      <c r="L4">
        <f>IF('Ctrl+V'!P4=2,'Ctrl+V'!$L4:$L5,0)</f>
        <v>0</v>
      </c>
      <c r="M4" t="str">
        <f>IF(AND('Ctrl+V'!P4=2, 'Ctrl+V'!M4&lt;&gt;""), 'Ctrl+V'!M4, "")</f>
        <v/>
      </c>
      <c r="N4">
        <f>IF('Ctrl+V'!P4=2,'Ctrl+V'!$N4:$N5,0)</f>
        <v>0</v>
      </c>
      <c r="O4">
        <f t="shared" si="1"/>
        <v>0</v>
      </c>
      <c r="P4" t="str">
        <f t="shared" si="2"/>
        <v/>
      </c>
      <c r="Q4" t="str">
        <f>IF(P4="","",MAX(Q$1:Q3)+1)</f>
        <v/>
      </c>
    </row>
    <row r="5" spans="1:17" x14ac:dyDescent="0.25">
      <c r="A5">
        <f>IF('Ctrl+V'!P5=2,'Ctrl+V'!$A5:$L6,0)</f>
        <v>0</v>
      </c>
      <c r="B5" t="str">
        <f>VLOOKUP('Ctrl+V'!B5,DATA!$A$1:'DATA'!B:B,2,0)</f>
        <v>Viva Areobus</v>
      </c>
      <c r="C5">
        <f>IF('Ctrl+V'!P5=2,'Ctrl+V'!C$2:L6,0)</f>
        <v>0</v>
      </c>
      <c r="D5" t="str">
        <f>VLOOKUP('Ctrl+V'!D5,DATA!$D$1:$E$600,2,0)</f>
        <v>Nuevo Laredo</v>
      </c>
      <c r="E5" s="9">
        <f>IF('Ctrl+V'!P5=2,'Ctrl+V'!$E5:$L6,0)</f>
        <v>0</v>
      </c>
      <c r="F5" s="9">
        <f>IF('Ctrl+V'!P5=2,'Ctrl+V'!$F5:$L6,0)</f>
        <v>0</v>
      </c>
      <c r="G5">
        <f>IF('Ctrl+V'!P5=2,'Ctrl+V'!$G5:$L6,0)</f>
        <v>0</v>
      </c>
      <c r="H5">
        <f>IF('Ctrl+V'!P5=2,'Ctrl+V'!$H5:$L6,0)</f>
        <v>0</v>
      </c>
      <c r="I5" t="str">
        <f>VLOOKUP('Ctrl+V'!I5,DATA!$G$1:$H$601,2,0)</f>
        <v>Matamoros</v>
      </c>
      <c r="J5" s="9">
        <f>IF('Ctrl+V'!P5=2,'Ctrl+V'!$J5:$L6,0)</f>
        <v>0</v>
      </c>
      <c r="K5" s="9">
        <f>IF('Ctrl+V'!P5=2,'Ctrl+V'!$K5:$L6,0)</f>
        <v>0</v>
      </c>
      <c r="L5">
        <f>IF('Ctrl+V'!P5=2,'Ctrl+V'!$L5:$L6,0)</f>
        <v>0</v>
      </c>
      <c r="M5" t="str">
        <f>IF(AND('Ctrl+V'!P5=2, 'Ctrl+V'!M5&lt;&gt;""), 'Ctrl+V'!M5, "")</f>
        <v/>
      </c>
      <c r="N5">
        <f>IF('Ctrl+V'!P5=2,'Ctrl+V'!$N5:$N6,0)</f>
        <v>0</v>
      </c>
      <c r="O5">
        <f t="shared" si="1"/>
        <v>0</v>
      </c>
      <c r="P5" t="str">
        <f t="shared" si="2"/>
        <v/>
      </c>
      <c r="Q5" t="str">
        <f>IF(P5="","",MAX(Q$1:Q4)+1)</f>
        <v/>
      </c>
    </row>
    <row r="6" spans="1:17" x14ac:dyDescent="0.25">
      <c r="A6">
        <f>IF('Ctrl+V'!P6=2,'Ctrl+V'!$A6:$L7,0)</f>
        <v>0</v>
      </c>
      <c r="B6" t="str">
        <f>VLOOKUP('Ctrl+V'!B6,DATA!$A$1:'DATA'!B:B,2,0)</f>
        <v>Mexicana de Aviación</v>
      </c>
      <c r="C6">
        <f>IF('Ctrl+V'!P6=2,'Ctrl+V'!C$2:L7,0)</f>
        <v>0</v>
      </c>
      <c r="D6" t="str">
        <f>VLOOKUP('Ctrl+V'!D6,DATA!$D$1:$E$600,2,0)</f>
        <v>Merida</v>
      </c>
      <c r="E6" s="9">
        <f>IF('Ctrl+V'!P6=2,'Ctrl+V'!$E6:$L7,0)</f>
        <v>0</v>
      </c>
      <c r="F6" s="9">
        <f>IF('Ctrl+V'!P6=2,'Ctrl+V'!$F6:$L7,0)</f>
        <v>0</v>
      </c>
      <c r="G6">
        <f>IF('Ctrl+V'!P6=2,'Ctrl+V'!$G6:$L7,0)</f>
        <v>0</v>
      </c>
      <c r="H6">
        <f>IF('Ctrl+V'!P6=2,'Ctrl+V'!$H6:$L7,0)</f>
        <v>0</v>
      </c>
      <c r="I6" t="str">
        <f>VLOOKUP('Ctrl+V'!I6,DATA!$G$1:$H$601,2,0)</f>
        <v>Campeche</v>
      </c>
      <c r="J6" s="9">
        <f>IF('Ctrl+V'!P6=2,'Ctrl+V'!$J6:$L7,0)</f>
        <v>0</v>
      </c>
      <c r="K6" s="9">
        <f>IF('Ctrl+V'!P6=2,'Ctrl+V'!$K6:$L7,0)</f>
        <v>0</v>
      </c>
      <c r="L6">
        <f>IF('Ctrl+V'!P6=2,'Ctrl+V'!$L6:$L7,0)</f>
        <v>0</v>
      </c>
      <c r="M6" t="str">
        <f>IF(AND('Ctrl+V'!P6=2, 'Ctrl+V'!M6&lt;&gt;""), 'Ctrl+V'!M6, "")</f>
        <v/>
      </c>
      <c r="N6">
        <f>IF('Ctrl+V'!P6=2,'Ctrl+V'!$N6:$N7,0)</f>
        <v>0</v>
      </c>
      <c r="O6">
        <f t="shared" si="1"/>
        <v>0</v>
      </c>
      <c r="P6" t="str">
        <f t="shared" si="2"/>
        <v/>
      </c>
      <c r="Q6" t="str">
        <f>IF(P6="","",MAX(Q$1:Q5)+1)</f>
        <v/>
      </c>
    </row>
    <row r="7" spans="1:17" x14ac:dyDescent="0.25">
      <c r="A7">
        <f>IF('Ctrl+V'!P7=2,'Ctrl+V'!$A7:$L8,0)</f>
        <v>0</v>
      </c>
      <c r="B7" t="str">
        <f>VLOOKUP('Ctrl+V'!B7,DATA!$A$1:'DATA'!B:B,2,0)</f>
        <v>Aeromexico</v>
      </c>
      <c r="C7">
        <f>IF('Ctrl+V'!P7=2,'Ctrl+V'!C$2:L8,0)</f>
        <v>0</v>
      </c>
      <c r="D7" t="str">
        <f>VLOOKUP('Ctrl+V'!D7,DATA!$D$1:$E$600,2,0)</f>
        <v>Oaxaca</v>
      </c>
      <c r="E7" s="9">
        <f>IF('Ctrl+V'!P7=2,'Ctrl+V'!$E7:$L8,0)</f>
        <v>0</v>
      </c>
      <c r="F7" s="9">
        <f>IF('Ctrl+V'!P7=2,'Ctrl+V'!$F7:$L8,0)</f>
        <v>0</v>
      </c>
      <c r="G7">
        <f>IF('Ctrl+V'!P7=2,'Ctrl+V'!$G7:$L8,0)</f>
        <v>0</v>
      </c>
      <c r="H7">
        <f>IF('Ctrl+V'!P7=2,'Ctrl+V'!$H7:$L8,0)</f>
        <v>0</v>
      </c>
      <c r="I7" t="str">
        <f>VLOOKUP('Ctrl+V'!I7,DATA!$G$1:$H$601,2,0)</f>
        <v>Colima</v>
      </c>
      <c r="J7" s="9">
        <f>IF('Ctrl+V'!P7=2,'Ctrl+V'!$J7:$L8,0)</f>
        <v>0</v>
      </c>
      <c r="K7" s="9">
        <f>IF('Ctrl+V'!P7=2,'Ctrl+V'!$K7:$L8,0)</f>
        <v>0</v>
      </c>
      <c r="L7">
        <f>IF('Ctrl+V'!P7=2,'Ctrl+V'!$L7:$L8,0)</f>
        <v>0</v>
      </c>
      <c r="M7" t="str">
        <f>IF(AND('Ctrl+V'!P7=2, 'Ctrl+V'!M7&lt;&gt;""), 'Ctrl+V'!M7, "")</f>
        <v/>
      </c>
      <c r="N7">
        <f>IF('Ctrl+V'!P7=2,'Ctrl+V'!$N7:$N8,0)</f>
        <v>0</v>
      </c>
      <c r="O7">
        <f t="shared" si="1"/>
        <v>0</v>
      </c>
      <c r="P7" t="str">
        <f t="shared" si="2"/>
        <v/>
      </c>
      <c r="Q7" t="str">
        <f>IF(P7="","",MAX(Q$1:Q6)+1)</f>
        <v/>
      </c>
    </row>
    <row r="8" spans="1:17" x14ac:dyDescent="0.25">
      <c r="A8">
        <f>IF('Ctrl+V'!P8=2,'Ctrl+V'!$A8:$L9,0)</f>
        <v>0</v>
      </c>
      <c r="B8" t="str">
        <f>VLOOKUP('Ctrl+V'!B8,DATA!$A$1:'DATA'!B:B,2,0)</f>
        <v>Aeromexico</v>
      </c>
      <c r="C8">
        <f>IF('Ctrl+V'!P8=2,'Ctrl+V'!C$2:L9,0)</f>
        <v>0</v>
      </c>
      <c r="D8" t="str">
        <f>VLOOKUP('Ctrl+V'!D8,DATA!$D$1:$E$600,2,0)</f>
        <v>Veracruz</v>
      </c>
      <c r="E8" s="9">
        <f>IF('Ctrl+V'!P8=2,'Ctrl+V'!$E8:$L9,0)</f>
        <v>0</v>
      </c>
      <c r="F8" s="9">
        <f>IF('Ctrl+V'!P8=2,'Ctrl+V'!$F8:$L9,0)</f>
        <v>0</v>
      </c>
      <c r="G8">
        <f>IF('Ctrl+V'!P8=2,'Ctrl+V'!$G8:$L9,0)</f>
        <v>0</v>
      </c>
      <c r="H8">
        <f>IF('Ctrl+V'!P8=2,'Ctrl+V'!$H8:$L9,0)</f>
        <v>0</v>
      </c>
      <c r="I8" t="str">
        <f>VLOOKUP('Ctrl+V'!I8,DATA!$G$1:$H$601,2,0)</f>
        <v>Tulum</v>
      </c>
      <c r="J8" s="9">
        <f>IF('Ctrl+V'!P8=2,'Ctrl+V'!$J8:$L9,0)</f>
        <v>0</v>
      </c>
      <c r="K8" s="9">
        <f>IF('Ctrl+V'!P8=2,'Ctrl+V'!$K8:$L9,0)</f>
        <v>0</v>
      </c>
      <c r="L8">
        <f>IF('Ctrl+V'!P8=2,'Ctrl+V'!$L8:$L9,0)</f>
        <v>0</v>
      </c>
      <c r="M8" t="str">
        <f>IF(AND('Ctrl+V'!P8=2, 'Ctrl+V'!M8&lt;&gt;""), 'Ctrl+V'!M8, "")</f>
        <v/>
      </c>
      <c r="N8">
        <f>IF('Ctrl+V'!P8=2,'Ctrl+V'!$N8:$N9,0)</f>
        <v>0</v>
      </c>
      <c r="O8">
        <f t="shared" si="1"/>
        <v>0</v>
      </c>
      <c r="P8" t="str">
        <f t="shared" si="2"/>
        <v/>
      </c>
      <c r="Q8" t="str">
        <f>IF(P8="","",MAX(Q$1:Q7)+1)</f>
        <v/>
      </c>
    </row>
    <row r="9" spans="1:17" x14ac:dyDescent="0.25">
      <c r="A9">
        <f>IF('Ctrl+V'!P9=2,'Ctrl+V'!$A9:$L10,0)</f>
        <v>0</v>
      </c>
      <c r="B9" t="str">
        <f>VLOOKUP('Ctrl+V'!B9,DATA!$A$1:'DATA'!B:B,2,0)</f>
        <v>Volaris</v>
      </c>
      <c r="C9">
        <f>IF('Ctrl+V'!P9=2,'Ctrl+V'!C$2:L10,0)</f>
        <v>0</v>
      </c>
      <c r="D9" t="str">
        <f>VLOOKUP('Ctrl+V'!D9,DATA!$D$1:$E$600,2,0)</f>
        <v>Cancun</v>
      </c>
      <c r="E9" s="9">
        <f>IF('Ctrl+V'!P9=2,'Ctrl+V'!$E9:$L10,0)</f>
        <v>0</v>
      </c>
      <c r="F9" s="9">
        <f>IF('Ctrl+V'!P9=2,'Ctrl+V'!$F9:$L10,0)</f>
        <v>0</v>
      </c>
      <c r="G9">
        <f>IF('Ctrl+V'!P9=2,'Ctrl+V'!$G9:$L10,0)</f>
        <v>0</v>
      </c>
      <c r="H9">
        <f>IF('Ctrl+V'!P9=2,'Ctrl+V'!$H9:$L10,0)</f>
        <v>0</v>
      </c>
      <c r="I9" t="str">
        <f>VLOOKUP('Ctrl+V'!I9,DATA!$G$1:$H$601,2,0)</f>
        <v>Tijuana</v>
      </c>
      <c r="J9" s="9">
        <f>IF('Ctrl+V'!P9=2,'Ctrl+V'!$J9:$L10,0)</f>
        <v>0</v>
      </c>
      <c r="K9" s="9">
        <f>IF('Ctrl+V'!P9=2,'Ctrl+V'!$K9:$L10,0)</f>
        <v>0</v>
      </c>
      <c r="L9">
        <f>IF('Ctrl+V'!P9=2,'Ctrl+V'!$L9:$L10,0)</f>
        <v>0</v>
      </c>
      <c r="M9" t="str">
        <f>IF(AND('Ctrl+V'!P9=2, 'Ctrl+V'!M9&lt;&gt;""), 'Ctrl+V'!M9, "")</f>
        <v/>
      </c>
      <c r="N9">
        <f>IF('Ctrl+V'!P9=2,'Ctrl+V'!$N9:$N10,0)</f>
        <v>0</v>
      </c>
      <c r="O9">
        <f t="shared" si="1"/>
        <v>0</v>
      </c>
      <c r="P9" t="str">
        <f t="shared" si="2"/>
        <v/>
      </c>
      <c r="Q9" t="str">
        <f>IF(P9="","",MAX(Q$1:Q8)+1)</f>
        <v/>
      </c>
    </row>
    <row r="10" spans="1:17" x14ac:dyDescent="0.25">
      <c r="A10">
        <f>IF('Ctrl+V'!P10=2,'Ctrl+V'!$A10:$L11,0)</f>
        <v>0</v>
      </c>
      <c r="B10" t="str">
        <f>VLOOKUP('Ctrl+V'!B10,DATA!$A$1:'DATA'!B:B,2,0)</f>
        <v>Viva Areobus</v>
      </c>
      <c r="C10">
        <f>IF('Ctrl+V'!P10=2,'Ctrl+V'!C$2:L11,0)</f>
        <v>0</v>
      </c>
      <c r="D10" t="str">
        <f>VLOOKUP('Ctrl+V'!D10,DATA!$D$1:$E$600,2,0)</f>
        <v>Cancun</v>
      </c>
      <c r="E10" s="9">
        <f>IF('Ctrl+V'!P10=2,'Ctrl+V'!$E10:$L11,0)</f>
        <v>0</v>
      </c>
      <c r="F10" s="9">
        <f>IF('Ctrl+V'!P10=2,'Ctrl+V'!$F10:$L11,0)</f>
        <v>0</v>
      </c>
      <c r="G10">
        <f>IF('Ctrl+V'!P10=2,'Ctrl+V'!$G10:$L11,0)</f>
        <v>0</v>
      </c>
      <c r="H10">
        <f>IF('Ctrl+V'!P10=2,'Ctrl+V'!$H10:$L11,0)</f>
        <v>0</v>
      </c>
      <c r="I10" t="str">
        <f>VLOOKUP('Ctrl+V'!I10,DATA!$G$1:$H$601,2,0)</f>
        <v>Habana</v>
      </c>
      <c r="J10" s="9">
        <f>IF('Ctrl+V'!P10=2,'Ctrl+V'!$J10:$L11,0)</f>
        <v>0</v>
      </c>
      <c r="K10" s="9">
        <f>IF('Ctrl+V'!P10=2,'Ctrl+V'!$K10:$L11,0)</f>
        <v>0</v>
      </c>
      <c r="L10">
        <f>IF('Ctrl+V'!P10=2,'Ctrl+V'!$L10:$L11,0)</f>
        <v>0</v>
      </c>
      <c r="M10" t="str">
        <f>IF(AND('Ctrl+V'!P10=2, 'Ctrl+V'!M10&lt;&gt;""), 'Ctrl+V'!M10, "")</f>
        <v/>
      </c>
      <c r="N10">
        <f>IF('Ctrl+V'!P10=2,'Ctrl+V'!$N10:$N11,0)</f>
        <v>0</v>
      </c>
      <c r="O10">
        <f t="shared" si="1"/>
        <v>0</v>
      </c>
      <c r="P10" t="str">
        <f t="shared" si="2"/>
        <v/>
      </c>
      <c r="Q10" t="str">
        <f>IF(P10="","",MAX(Q$1:Q9)+1)</f>
        <v/>
      </c>
    </row>
    <row r="11" spans="1:17" x14ac:dyDescent="0.25">
      <c r="A11">
        <f>IF('Ctrl+V'!P11=2,'Ctrl+V'!$A11:$L12,0)</f>
        <v>0</v>
      </c>
      <c r="B11" t="str">
        <f>VLOOKUP('Ctrl+V'!B11,DATA!$A$1:'DATA'!B:B,2,0)</f>
        <v>Viva Areobus</v>
      </c>
      <c r="C11">
        <f>IF('Ctrl+V'!P11=2,'Ctrl+V'!C$2:L12,0)</f>
        <v>0</v>
      </c>
      <c r="D11" t="str">
        <f>VLOOKUP('Ctrl+V'!D11,DATA!$D$1:$E$600,2,0)</f>
        <v>Monterrey</v>
      </c>
      <c r="E11" s="9">
        <f>IF('Ctrl+V'!P11=2,'Ctrl+V'!$E11:$L12,0)</f>
        <v>0</v>
      </c>
      <c r="F11" s="9">
        <f>IF('Ctrl+V'!P11=2,'Ctrl+V'!$F11:$L12,0)</f>
        <v>0</v>
      </c>
      <c r="G11">
        <f>IF('Ctrl+V'!P11=2,'Ctrl+V'!$G11:$L12,0)</f>
        <v>0</v>
      </c>
      <c r="H11">
        <f>IF('Ctrl+V'!P11=2,'Ctrl+V'!$H11:$L12,0)</f>
        <v>0</v>
      </c>
      <c r="I11" t="str">
        <f>VLOOKUP('Ctrl+V'!I11,DATA!$G$1:$H$601,2,0)</f>
        <v>Cancun</v>
      </c>
      <c r="J11" s="9">
        <f>IF('Ctrl+V'!P11=2,'Ctrl+V'!$J11:$L12,0)</f>
        <v>0</v>
      </c>
      <c r="K11" s="9">
        <f>IF('Ctrl+V'!P11=2,'Ctrl+V'!$K11:$L12,0)</f>
        <v>0</v>
      </c>
      <c r="L11">
        <f>IF('Ctrl+V'!P11=2,'Ctrl+V'!$L11:$L12,0)</f>
        <v>0</v>
      </c>
      <c r="M11" t="str">
        <f>IF(AND('Ctrl+V'!P11=2, 'Ctrl+V'!M11&lt;&gt;""), 'Ctrl+V'!M11, "")</f>
        <v/>
      </c>
      <c r="N11">
        <f>IF('Ctrl+V'!P11=2,'Ctrl+V'!$N11:$N12,0)</f>
        <v>0</v>
      </c>
      <c r="O11">
        <f t="shared" si="1"/>
        <v>0</v>
      </c>
      <c r="P11" t="str">
        <f t="shared" si="2"/>
        <v/>
      </c>
      <c r="Q11" t="str">
        <f>IF(P11="","",MAX(Q$1:Q10)+1)</f>
        <v/>
      </c>
    </row>
    <row r="12" spans="1:17" x14ac:dyDescent="0.25">
      <c r="A12">
        <f>IF('Ctrl+V'!P12=2,'Ctrl+V'!$A12:$L13,0)</f>
        <v>0</v>
      </c>
      <c r="B12" t="str">
        <f>VLOOKUP('Ctrl+V'!B12,DATA!$A$1:'DATA'!B:B,2,0)</f>
        <v>Viva Areobus</v>
      </c>
      <c r="C12">
        <f>IF('Ctrl+V'!P12=2,'Ctrl+V'!C$2:L13,0)</f>
        <v>0</v>
      </c>
      <c r="D12" t="str">
        <f>VLOOKUP('Ctrl+V'!D12,DATA!$D$1:$E$600,2,0)</f>
        <v>México</v>
      </c>
      <c r="E12" s="9">
        <f>IF('Ctrl+V'!P12=2,'Ctrl+V'!$E12:$L13,0)</f>
        <v>0</v>
      </c>
      <c r="F12" s="9">
        <f>IF('Ctrl+V'!P12=2,'Ctrl+V'!$F12:$L13,0)</f>
        <v>0</v>
      </c>
      <c r="G12">
        <f>IF('Ctrl+V'!P12=2,'Ctrl+V'!$G12:$L13,0)</f>
        <v>0</v>
      </c>
      <c r="H12">
        <f>IF('Ctrl+V'!P12=2,'Ctrl+V'!$H12:$L13,0)</f>
        <v>0</v>
      </c>
      <c r="I12" t="str">
        <f>VLOOKUP('Ctrl+V'!I12,DATA!$G$1:$H$601,2,0)</f>
        <v>Guadalajara</v>
      </c>
      <c r="J12" s="9">
        <f>IF('Ctrl+V'!P12=2,'Ctrl+V'!$J12:$L13,0)</f>
        <v>0</v>
      </c>
      <c r="K12" s="9">
        <f>IF('Ctrl+V'!P12=2,'Ctrl+V'!$K12:$L13,0)</f>
        <v>0</v>
      </c>
      <c r="L12">
        <f>IF('Ctrl+V'!P12=2,'Ctrl+V'!$L12:$L13,0)</f>
        <v>0</v>
      </c>
      <c r="M12" t="str">
        <f>IF(AND('Ctrl+V'!P12=2, 'Ctrl+V'!M12&lt;&gt;""), 'Ctrl+V'!M12, "")</f>
        <v/>
      </c>
      <c r="N12">
        <f>IF('Ctrl+V'!P12=2,'Ctrl+V'!$N12:$N13,0)</f>
        <v>0</v>
      </c>
      <c r="O12">
        <f t="shared" si="1"/>
        <v>0</v>
      </c>
      <c r="P12" t="str">
        <f t="shared" si="2"/>
        <v/>
      </c>
      <c r="Q12" t="str">
        <f>IF(P12="","",MAX(Q$1:Q11)+1)</f>
        <v/>
      </c>
    </row>
    <row r="13" spans="1:17" x14ac:dyDescent="0.25">
      <c r="A13">
        <f>IF('Ctrl+V'!P13=2,'Ctrl+V'!$A13:$L14,0)</f>
        <v>0</v>
      </c>
      <c r="B13" t="str">
        <f>VLOOKUP('Ctrl+V'!B13,DATA!$A$1:'DATA'!B:B,2,0)</f>
        <v>Volaris</v>
      </c>
      <c r="C13">
        <f>IF('Ctrl+V'!P13=2,'Ctrl+V'!C$2:L14,0)</f>
        <v>0</v>
      </c>
      <c r="D13" t="str">
        <f>VLOOKUP('Ctrl+V'!D13,DATA!$D$1:$E$600,2,0)</f>
        <v>Tijuana</v>
      </c>
      <c r="E13" s="9">
        <f>IF('Ctrl+V'!P13=2,'Ctrl+V'!$E13:$L14,0)</f>
        <v>0</v>
      </c>
      <c r="F13" s="9">
        <f>IF('Ctrl+V'!P13=2,'Ctrl+V'!$F13:$L14,0)</f>
        <v>0</v>
      </c>
      <c r="G13">
        <f>IF('Ctrl+V'!P13=2,'Ctrl+V'!$G13:$L14,0)</f>
        <v>0</v>
      </c>
      <c r="H13">
        <f>IF('Ctrl+V'!P13=2,'Ctrl+V'!$H13:$L14,0)</f>
        <v>0</v>
      </c>
      <c r="I13" t="str">
        <f>VLOOKUP('Ctrl+V'!I13,DATA!$G$1:$H$601,2,0)</f>
        <v>Merida</v>
      </c>
      <c r="J13" s="9">
        <f>IF('Ctrl+V'!P13=2,'Ctrl+V'!$J13:$L14,0)</f>
        <v>0</v>
      </c>
      <c r="K13" s="9">
        <f>IF('Ctrl+V'!P13=2,'Ctrl+V'!$K13:$L14,0)</f>
        <v>0</v>
      </c>
      <c r="L13">
        <f>IF('Ctrl+V'!P13=2,'Ctrl+V'!$L13:$L14,0)</f>
        <v>0</v>
      </c>
      <c r="M13" t="str">
        <f>IF(AND('Ctrl+V'!P13=2, 'Ctrl+V'!M13&lt;&gt;""), 'Ctrl+V'!M13, "")</f>
        <v/>
      </c>
      <c r="N13">
        <f>IF('Ctrl+V'!P13=2,'Ctrl+V'!$N13:$N14,0)</f>
        <v>0</v>
      </c>
      <c r="O13">
        <f t="shared" si="1"/>
        <v>0</v>
      </c>
      <c r="P13" t="str">
        <f t="shared" si="2"/>
        <v/>
      </c>
      <c r="Q13" t="str">
        <f>IF(P13="","",MAX(Q$1:Q12)+1)</f>
        <v/>
      </c>
    </row>
    <row r="14" spans="1:17" x14ac:dyDescent="0.25">
      <c r="A14" t="str">
        <f>IF('Ctrl+V'!P14=2,'Ctrl+V'!$A14:$L15,0)</f>
        <v>Take off</v>
      </c>
      <c r="B14" t="str">
        <f>VLOOKUP('Ctrl+V'!B14,DATA!$A$1:'DATA'!B:B,2,0)</f>
        <v>MasAir</v>
      </c>
      <c r="C14" t="str">
        <f>IF('Ctrl+V'!P14=2,'Ctrl+V'!C$2:L15,0)</f>
        <v>M7 8372</v>
      </c>
      <c r="D14" t="str">
        <f>VLOOKUP('Ctrl+V'!D14,DATA!$D$1:$E$600,2,0)</f>
        <v>Bogota</v>
      </c>
      <c r="E14" s="9">
        <f>IF('Ctrl+V'!P14=2,'Ctrl+V'!$E14:$L15,0)</f>
        <v>45949.072916666664</v>
      </c>
      <c r="F14" s="9">
        <f>IF('Ctrl+V'!P14=2,'Ctrl+V'!$F14:$L15,0)</f>
        <v>45949.056250000001</v>
      </c>
      <c r="G14">
        <f>IF('Ctrl+V'!P14=2,'Ctrl+V'!$G14:$L15,0)</f>
        <v>0</v>
      </c>
      <c r="H14" t="str">
        <f>IF('Ctrl+V'!P14=2,'Ctrl+V'!$H14:$L15,0)</f>
        <v>M7 3618</v>
      </c>
      <c r="I14" t="str">
        <f>VLOOKUP('Ctrl+V'!I14,DATA!$G$1:$H$601,2,0)</f>
        <v>Los Angeles</v>
      </c>
      <c r="J14" s="9">
        <f>IF('Ctrl+V'!P14=2,'Ctrl+V'!$J14:$L15,0)</f>
        <v>45949.15625</v>
      </c>
      <c r="K14" s="9">
        <f>IF('Ctrl+V'!P14=2,'Ctrl+V'!$K14:$L15,0)</f>
        <v>45949.152777777781</v>
      </c>
      <c r="L14">
        <f>IF('Ctrl+V'!P14=2,'Ctrl+V'!$L14:$L15,0)</f>
        <v>0</v>
      </c>
      <c r="M14" t="str">
        <f>IF(AND('Ctrl+V'!P14=2, 'Ctrl+V'!M14&lt;&gt;""), 'Ctrl+V'!M14, "")</f>
        <v/>
      </c>
      <c r="N14" t="str">
        <f>IF('Ctrl+V'!P14=2,'Ctrl+V'!$N14:$N15,0)</f>
        <v>F</v>
      </c>
      <c r="O14">
        <f t="shared" si="1"/>
        <v>1</v>
      </c>
      <c r="P14">
        <f t="shared" si="2"/>
        <v>1</v>
      </c>
      <c r="Q14">
        <f>IF(P14="","",MAX(Q$1:Q13)+1)</f>
        <v>2</v>
      </c>
    </row>
    <row r="15" spans="1:17" x14ac:dyDescent="0.25">
      <c r="A15" t="str">
        <f>IF('Ctrl+V'!P15=2,'Ctrl+V'!$A15:$L16,0)</f>
        <v>Take off</v>
      </c>
      <c r="B15" t="str">
        <f>VLOOKUP('Ctrl+V'!B15,DATA!$A$1:'DATA'!B:B,2,0)</f>
        <v>Air Canada</v>
      </c>
      <c r="C15" t="str">
        <f>IF('Ctrl+V'!P15=2,'Ctrl+V'!C$2:L16,0)</f>
        <v>AC 7242</v>
      </c>
      <c r="D15" t="str">
        <f>VLOOKUP('Ctrl+V'!D15,DATA!$D$1:$E$600,2,0)</f>
        <v>Toronto</v>
      </c>
      <c r="E15" s="9">
        <f>IF('Ctrl+V'!P15=2,'Ctrl+V'!$E15:$L16,0)</f>
        <v>45949.090277777781</v>
      </c>
      <c r="F15" s="9">
        <f>IF('Ctrl+V'!P15=2,'Ctrl+V'!$F15:$L16,0)</f>
        <v>45949.091666666667</v>
      </c>
      <c r="G15">
        <f>IF('Ctrl+V'!P15=2,'Ctrl+V'!$G15:$L16,0)</f>
        <v>0</v>
      </c>
      <c r="H15" t="str">
        <f>IF('Ctrl+V'!P15=2,'Ctrl+V'!$H15:$L16,0)</f>
        <v>AC 7242</v>
      </c>
      <c r="I15" t="str">
        <f>VLOOKUP('Ctrl+V'!I15,DATA!$G$1:$H$601,2,0)</f>
        <v>Guadalajara</v>
      </c>
      <c r="J15" s="9">
        <f>IF('Ctrl+V'!P15=2,'Ctrl+V'!$J15:$L16,0)</f>
        <v>45949.277777777781</v>
      </c>
      <c r="K15" s="9">
        <f>IF('Ctrl+V'!P15=2,'Ctrl+V'!$K15:$L16,0)</f>
        <v>45949.256249999999</v>
      </c>
      <c r="L15">
        <f>IF('Ctrl+V'!P15=2,'Ctrl+V'!$L15:$L16,0)</f>
        <v>0</v>
      </c>
      <c r="M15" t="str">
        <f>IF(AND('Ctrl+V'!P15=2, 'Ctrl+V'!M15&lt;&gt;""), 'Ctrl+V'!M15, "")</f>
        <v xml:space="preserve">Repercusión debido a salida anticipada por conveniencia de la compañía.
</v>
      </c>
      <c r="N15" t="str">
        <f>IF('Ctrl+V'!P15=2,'Ctrl+V'!$N15:$N16,0)</f>
        <v>F</v>
      </c>
      <c r="O15">
        <f t="shared" si="1"/>
        <v>1</v>
      </c>
      <c r="P15">
        <f t="shared" si="2"/>
        <v>1</v>
      </c>
      <c r="Q15">
        <f>IF(P15="","",MAX(Q$1:Q14)+1)</f>
        <v>3</v>
      </c>
    </row>
    <row r="16" spans="1:17" x14ac:dyDescent="0.25">
      <c r="A16" t="str">
        <f>IF('Ctrl+V'!P16=2,'Ctrl+V'!$A16:$L17,0)</f>
        <v>Take off</v>
      </c>
      <c r="B16" t="str">
        <f>VLOOKUP('Ctrl+V'!B16,DATA!$A$1:'DATA'!B:B,2,0)</f>
        <v>Ethiopian Airlines</v>
      </c>
      <c r="C16" t="str">
        <f>IF('Ctrl+V'!P16=2,'Ctrl+V'!C$2:L17,0)</f>
        <v>ET 3516</v>
      </c>
      <c r="D16" t="str">
        <f>VLOOKUP('Ctrl+V'!D16,DATA!$D$1:$E$600,2,0)</f>
        <v>Zaragoza</v>
      </c>
      <c r="E16" s="9">
        <f>IF('Ctrl+V'!P16=2,'Ctrl+V'!$E16:$L17,0)</f>
        <v>45949.111111111109</v>
      </c>
      <c r="F16" s="9">
        <f>IF('Ctrl+V'!P16=2,'Ctrl+V'!$F16:$L17,0)</f>
        <v>45949.115277777775</v>
      </c>
      <c r="G16">
        <f>IF('Ctrl+V'!P16=2,'Ctrl+V'!$G16:$L17,0)</f>
        <v>0</v>
      </c>
      <c r="H16" t="str">
        <f>IF('Ctrl+V'!P16=2,'Ctrl+V'!$H16:$L17,0)</f>
        <v>ET 3516</v>
      </c>
      <c r="I16" t="str">
        <f>VLOOKUP('Ctrl+V'!I16,DATA!$G$1:$H$601,2,0)</f>
        <v>Bogota</v>
      </c>
      <c r="J16" s="9">
        <f>IF('Ctrl+V'!P16=2,'Ctrl+V'!$J16:$L17,0)</f>
        <v>45949.194444444445</v>
      </c>
      <c r="K16" s="9">
        <f>IF('Ctrl+V'!P16=2,'Ctrl+V'!$K16:$L17,0)</f>
        <v>45949.192361111112</v>
      </c>
      <c r="L16">
        <f>IF('Ctrl+V'!P16=2,'Ctrl+V'!$L16:$L17,0)</f>
        <v>0</v>
      </c>
      <c r="M16" t="str">
        <f>IF(AND('Ctrl+V'!P16=2, 'Ctrl+V'!M16&lt;&gt;""), 'Ctrl+V'!M16, "")</f>
        <v/>
      </c>
      <c r="N16" t="str">
        <f>IF('Ctrl+V'!P16=2,'Ctrl+V'!$N16:$N17,0)</f>
        <v>F</v>
      </c>
      <c r="O16">
        <f t="shared" si="1"/>
        <v>1</v>
      </c>
      <c r="P16">
        <f t="shared" si="2"/>
        <v>1</v>
      </c>
      <c r="Q16">
        <f>IF(P16="","",MAX(Q$1:Q15)+1)</f>
        <v>4</v>
      </c>
    </row>
    <row r="17" spans="1:17" x14ac:dyDescent="0.25">
      <c r="A17">
        <f>IF('Ctrl+V'!P17=2,'Ctrl+V'!$A17:$L18,0)</f>
        <v>0</v>
      </c>
      <c r="B17" t="str">
        <f>VLOOKUP('Ctrl+V'!B17,DATA!$A$1:'DATA'!B:B,2,0)</f>
        <v>Mexicana de Aviación</v>
      </c>
      <c r="C17">
        <f>IF('Ctrl+V'!P17=2,'Ctrl+V'!C$2:L18,0)</f>
        <v>0</v>
      </c>
      <c r="D17" t="str">
        <f>VLOOKUP('Ctrl+V'!D17,DATA!$D$1:$E$600,2,0)</f>
        <v>Tijuana</v>
      </c>
      <c r="E17" s="9">
        <f>IF('Ctrl+V'!P17=2,'Ctrl+V'!$E17:$L18,0)</f>
        <v>0</v>
      </c>
      <c r="F17" s="9">
        <f>IF('Ctrl+V'!P17=2,'Ctrl+V'!$F17:$L18,0)</f>
        <v>0</v>
      </c>
      <c r="G17">
        <f>IF('Ctrl+V'!P17=2,'Ctrl+V'!$G17:$L18,0)</f>
        <v>0</v>
      </c>
      <c r="H17">
        <f>IF('Ctrl+V'!P17=2,'Ctrl+V'!$H17:$L18,0)</f>
        <v>0</v>
      </c>
      <c r="I17" t="str">
        <f>VLOOKUP('Ctrl+V'!I17,DATA!$G$1:$H$601,2,0)</f>
        <v>Chetumal</v>
      </c>
      <c r="J17" s="9">
        <f>IF('Ctrl+V'!P17=2,'Ctrl+V'!$J17:$L18,0)</f>
        <v>0</v>
      </c>
      <c r="K17" s="9">
        <f>IF('Ctrl+V'!P17=2,'Ctrl+V'!$K17:$L18,0)</f>
        <v>0</v>
      </c>
      <c r="L17">
        <f>IF('Ctrl+V'!P17=2,'Ctrl+V'!$L17:$L18,0)</f>
        <v>0</v>
      </c>
      <c r="M17" t="str">
        <f>IF(AND('Ctrl+V'!P17=2, 'Ctrl+V'!M17&lt;&gt;""), 'Ctrl+V'!M17, "")</f>
        <v/>
      </c>
      <c r="N17">
        <f>IF('Ctrl+V'!P17=2,'Ctrl+V'!$N17:$N18,0)</f>
        <v>0</v>
      </c>
      <c r="O17">
        <f t="shared" si="1"/>
        <v>0</v>
      </c>
      <c r="P17" t="str">
        <f t="shared" si="2"/>
        <v/>
      </c>
      <c r="Q17" t="str">
        <f>IF(P17="","",MAX(Q$1:Q16)+1)</f>
        <v/>
      </c>
    </row>
    <row r="18" spans="1:17" x14ac:dyDescent="0.25">
      <c r="A18" t="str">
        <f>IF('Ctrl+V'!P18=2,'Ctrl+V'!$A18:$L19,0)</f>
        <v>Take off</v>
      </c>
      <c r="B18" t="str">
        <f>VLOOKUP('Ctrl+V'!B18,DATA!$A$1:'DATA'!B:B,2,0)</f>
        <v>Emirates Airlines</v>
      </c>
      <c r="C18" t="str">
        <f>IF('Ctrl+V'!P18=2,'Ctrl+V'!C$2:L19,0)</f>
        <v>EK 9915</v>
      </c>
      <c r="D18" t="str">
        <f>VLOOKUP('Ctrl+V'!D18,DATA!$D$1:$E$600,2,0)</f>
        <v>Zaragoza</v>
      </c>
      <c r="E18" s="9">
        <f>IF('Ctrl+V'!P18=2,'Ctrl+V'!$E18:$L19,0)</f>
        <v>45949.177083333336</v>
      </c>
      <c r="F18" s="9">
        <f>IF('Ctrl+V'!P18=2,'Ctrl+V'!$F18:$L19,0)</f>
        <v>45949.168055555558</v>
      </c>
      <c r="G18">
        <f>IF('Ctrl+V'!P18=2,'Ctrl+V'!$G18:$L19,0)</f>
        <v>0</v>
      </c>
      <c r="H18" t="str">
        <f>IF('Ctrl+V'!P18=2,'Ctrl+V'!$H18:$L19,0)</f>
        <v>EK 9915</v>
      </c>
      <c r="I18" t="str">
        <f>VLOOKUP('Ctrl+V'!I18,DATA!$G$1:$H$601,2,0)</f>
        <v>Quito</v>
      </c>
      <c r="J18" s="9">
        <f>IF('Ctrl+V'!P18=2,'Ctrl+V'!$J18:$L19,0)</f>
        <v>45949.260416666664</v>
      </c>
      <c r="K18" s="9">
        <f>IF('Ctrl+V'!P18=2,'Ctrl+V'!$K18:$L19,0)</f>
        <v>45949.242361111108</v>
      </c>
      <c r="L18">
        <f>IF('Ctrl+V'!P18=2,'Ctrl+V'!$L18:$L19,0)</f>
        <v>0</v>
      </c>
      <c r="M18" t="str">
        <f>IF(AND('Ctrl+V'!P18=2, 'Ctrl+V'!M18&lt;&gt;""), 'Ctrl+V'!M18, "")</f>
        <v xml:space="preserve">Repercusión debido a salida anticipada por conveniencia de la compañía.
</v>
      </c>
      <c r="N18" t="str">
        <f>IF('Ctrl+V'!P18=2,'Ctrl+V'!$N18:$N19,0)</f>
        <v>F</v>
      </c>
      <c r="O18">
        <f t="shared" si="1"/>
        <v>1</v>
      </c>
      <c r="P18">
        <f t="shared" si="2"/>
        <v>1</v>
      </c>
      <c r="Q18">
        <f>IF(P18="","",MAX(Q$1:Q17)+1)</f>
        <v>5</v>
      </c>
    </row>
    <row r="19" spans="1:17" x14ac:dyDescent="0.25">
      <c r="A19">
        <f>IF('Ctrl+V'!P19=2,'Ctrl+V'!$A19:$L20,0)</f>
        <v>0</v>
      </c>
      <c r="B19" t="str">
        <f>VLOOKUP('Ctrl+V'!B19,DATA!$A$1:'DATA'!B:B,2,0)</f>
        <v>Volaris</v>
      </c>
      <c r="C19">
        <f>IF('Ctrl+V'!P19=2,'Ctrl+V'!C$2:L20,0)</f>
        <v>0</v>
      </c>
      <c r="D19" t="str">
        <f>VLOOKUP('Ctrl+V'!D19,DATA!$D$1:$E$600,2,0)</f>
        <v>Los Angeles</v>
      </c>
      <c r="E19" s="9">
        <f>IF('Ctrl+V'!P19=2,'Ctrl+V'!$E19:$L20,0)</f>
        <v>0</v>
      </c>
      <c r="F19" s="9">
        <f>IF('Ctrl+V'!P19=2,'Ctrl+V'!$F19:$L20,0)</f>
        <v>0</v>
      </c>
      <c r="G19">
        <f>IF('Ctrl+V'!P19=2,'Ctrl+V'!$G19:$L20,0)</f>
        <v>0</v>
      </c>
      <c r="H19">
        <f>IF('Ctrl+V'!P19=2,'Ctrl+V'!$H19:$L20,0)</f>
        <v>0</v>
      </c>
      <c r="I19" t="str">
        <f>VLOOKUP('Ctrl+V'!I19,DATA!$G$1:$H$601,2,0)</f>
        <v>Morelia</v>
      </c>
      <c r="J19" s="9">
        <f>IF('Ctrl+V'!P19=2,'Ctrl+V'!$J19:$L20,0)</f>
        <v>0</v>
      </c>
      <c r="K19" s="9">
        <f>IF('Ctrl+V'!P19=2,'Ctrl+V'!$K19:$L20,0)</f>
        <v>0</v>
      </c>
      <c r="L19">
        <f>IF('Ctrl+V'!P19=2,'Ctrl+V'!$L19:$L20,0)</f>
        <v>0</v>
      </c>
      <c r="M19" t="str">
        <f>IF(AND('Ctrl+V'!P19=2, 'Ctrl+V'!M19&lt;&gt;""), 'Ctrl+V'!M19, "")</f>
        <v/>
      </c>
      <c r="N19">
        <f>IF('Ctrl+V'!P19=2,'Ctrl+V'!$N19:$N20,0)</f>
        <v>0</v>
      </c>
      <c r="O19">
        <f t="shared" si="1"/>
        <v>0</v>
      </c>
      <c r="P19" t="str">
        <f t="shared" si="2"/>
        <v/>
      </c>
      <c r="Q19" t="str">
        <f>IF(P19="","",MAX(Q$1:Q18)+1)</f>
        <v/>
      </c>
    </row>
    <row r="20" spans="1:17" x14ac:dyDescent="0.25">
      <c r="A20">
        <f>IF('Ctrl+V'!P20=2,'Ctrl+V'!$A20:$L21,0)</f>
        <v>0</v>
      </c>
      <c r="B20" t="str">
        <f>VLOOKUP('Ctrl+V'!B20,DATA!$A$1:'DATA'!B:B,2,0)</f>
        <v>Viva Areobus</v>
      </c>
      <c r="C20">
        <f>IF('Ctrl+V'!P20=2,'Ctrl+V'!C$2:L21,0)</f>
        <v>0</v>
      </c>
      <c r="D20" t="str">
        <f>VLOOKUP('Ctrl+V'!D20,DATA!$D$1:$E$600,2,0)</f>
        <v>Bogota</v>
      </c>
      <c r="E20" s="9">
        <f>IF('Ctrl+V'!P20=2,'Ctrl+V'!$E20:$L21,0)</f>
        <v>0</v>
      </c>
      <c r="F20" s="9">
        <f>IF('Ctrl+V'!P20=2,'Ctrl+V'!$F20:$L21,0)</f>
        <v>0</v>
      </c>
      <c r="G20">
        <f>IF('Ctrl+V'!P20=2,'Ctrl+V'!$G20:$L21,0)</f>
        <v>0</v>
      </c>
      <c r="H20">
        <f>IF('Ctrl+V'!P20=2,'Ctrl+V'!$H20:$L21,0)</f>
        <v>0</v>
      </c>
      <c r="I20" t="str">
        <f>VLOOKUP('Ctrl+V'!I20,DATA!$G$1:$H$601,2,0)</f>
        <v>Puerto Escondido</v>
      </c>
      <c r="J20" s="9">
        <f>IF('Ctrl+V'!P20=2,'Ctrl+V'!$J20:$L21,0)</f>
        <v>0</v>
      </c>
      <c r="K20" s="9">
        <f>IF('Ctrl+V'!P20=2,'Ctrl+V'!$K20:$L21,0)</f>
        <v>0</v>
      </c>
      <c r="L20">
        <f>IF('Ctrl+V'!P20=2,'Ctrl+V'!$L20:$L21,0)</f>
        <v>0</v>
      </c>
      <c r="M20" t="str">
        <f>IF(AND('Ctrl+V'!P20=2, 'Ctrl+V'!M20&lt;&gt;""), 'Ctrl+V'!M20, "")</f>
        <v/>
      </c>
      <c r="N20">
        <f>IF('Ctrl+V'!P20=2,'Ctrl+V'!$N20:$N21,0)</f>
        <v>0</v>
      </c>
      <c r="O20">
        <f t="shared" si="1"/>
        <v>0</v>
      </c>
      <c r="P20" t="str">
        <f t="shared" si="2"/>
        <v/>
      </c>
      <c r="Q20" t="str">
        <f>IF(P20="","",MAX(Q$1:Q19)+1)</f>
        <v/>
      </c>
    </row>
    <row r="21" spans="1:17" x14ac:dyDescent="0.25">
      <c r="A21" t="str">
        <f>IF('Ctrl+V'!P21=2,'Ctrl+V'!$A21:$L22,0)</f>
        <v>Take off</v>
      </c>
      <c r="B21" t="str">
        <f>VLOOKUP('Ctrl+V'!B21,DATA!$A$1:'DATA'!B:B,2,0)</f>
        <v>MasAir</v>
      </c>
      <c r="C21" t="str">
        <f>IF('Ctrl+V'!P21=2,'Ctrl+V'!C$2:L22,0)</f>
        <v>M7 6711</v>
      </c>
      <c r="D21" t="str">
        <f>VLOOKUP('Ctrl+V'!D21,DATA!$D$1:$E$600,2,0)</f>
        <v>Quito</v>
      </c>
      <c r="E21" s="9">
        <f>IF('Ctrl+V'!P21=2,'Ctrl+V'!$E21:$L22,0)</f>
        <v>45949.253472222219</v>
      </c>
      <c r="F21" s="9">
        <f>IF('Ctrl+V'!P21=2,'Ctrl+V'!$F21:$L22,0)</f>
        <v>45949.256944444445</v>
      </c>
      <c r="G21">
        <f>IF('Ctrl+V'!P21=2,'Ctrl+V'!$G21:$L22,0)</f>
        <v>0</v>
      </c>
      <c r="H21" t="str">
        <f>IF('Ctrl+V'!P21=2,'Ctrl+V'!$H21:$L22,0)</f>
        <v>M7 6810</v>
      </c>
      <c r="I21" t="str">
        <f>VLOOKUP('Ctrl+V'!I21,DATA!$G$1:$H$601,2,0)</f>
        <v>Los Angeles</v>
      </c>
      <c r="J21" s="9">
        <f>IF('Ctrl+V'!P21=2,'Ctrl+V'!$J21:$L22,0)</f>
        <v>45949.326388888891</v>
      </c>
      <c r="K21" s="9">
        <f>IF('Ctrl+V'!P21=2,'Ctrl+V'!$K21:$L22,0)</f>
        <v>45949.331944444442</v>
      </c>
      <c r="L21">
        <f>IF('Ctrl+V'!P21=2,'Ctrl+V'!$L21:$L22,0)</f>
        <v>0</v>
      </c>
      <c r="M21" t="str">
        <f>IF(AND('Ctrl+V'!P21=2, 'Ctrl+V'!M21&lt;&gt;""), 'Ctrl+V'!M21, "")</f>
        <v/>
      </c>
      <c r="N21" t="str">
        <f>IF('Ctrl+V'!P21=2,'Ctrl+V'!$N21:$N22,0)</f>
        <v>F</v>
      </c>
      <c r="O21">
        <f t="shared" si="1"/>
        <v>1</v>
      </c>
      <c r="P21">
        <f t="shared" si="2"/>
        <v>1</v>
      </c>
      <c r="Q21">
        <f>IF(P21="","",MAX(Q$1:Q20)+1)</f>
        <v>6</v>
      </c>
    </row>
    <row r="22" spans="1:17" x14ac:dyDescent="0.25">
      <c r="A22">
        <f>IF('Ctrl+V'!P22=2,'Ctrl+V'!$A22:$L23,0)</f>
        <v>0</v>
      </c>
      <c r="B22" t="str">
        <f>VLOOKUP('Ctrl+V'!B22,DATA!$A$1:'DATA'!B:B,2,0)</f>
        <v>Viva Areobus</v>
      </c>
      <c r="C22">
        <f>IF('Ctrl+V'!P22=2,'Ctrl+V'!C$2:L23,0)</f>
        <v>0</v>
      </c>
      <c r="D22" t="str">
        <f>VLOOKUP('Ctrl+V'!D22,DATA!$D$1:$E$600,2,0)</f>
        <v>Guadalajara</v>
      </c>
      <c r="E22" s="9">
        <f>IF('Ctrl+V'!P22=2,'Ctrl+V'!$E22:$L23,0)</f>
        <v>0</v>
      </c>
      <c r="F22" s="9">
        <f>IF('Ctrl+V'!P22=2,'Ctrl+V'!$F22:$L23,0)</f>
        <v>0</v>
      </c>
      <c r="G22">
        <f>IF('Ctrl+V'!P22=2,'Ctrl+V'!$G22:$L23,0)</f>
        <v>0</v>
      </c>
      <c r="H22">
        <f>IF('Ctrl+V'!P22=2,'Ctrl+V'!$H22:$L23,0)</f>
        <v>0</v>
      </c>
      <c r="I22" t="str">
        <f>VLOOKUP('Ctrl+V'!I22,DATA!$G$1:$H$601,2,0)</f>
        <v>Tulum</v>
      </c>
      <c r="J22" s="9">
        <f>IF('Ctrl+V'!P22=2,'Ctrl+V'!$J22:$L23,0)</f>
        <v>0</v>
      </c>
      <c r="K22" s="9">
        <f>IF('Ctrl+V'!P22=2,'Ctrl+V'!$K22:$L23,0)</f>
        <v>0</v>
      </c>
      <c r="L22">
        <f>IF('Ctrl+V'!P22=2,'Ctrl+V'!$L22:$L23,0)</f>
        <v>0</v>
      </c>
      <c r="M22" t="str">
        <f>IF(AND('Ctrl+V'!P22=2, 'Ctrl+V'!M22&lt;&gt;""), 'Ctrl+V'!M22, "")</f>
        <v/>
      </c>
      <c r="N22">
        <f>IF('Ctrl+V'!P22=2,'Ctrl+V'!$N22:$N23,0)</f>
        <v>0</v>
      </c>
      <c r="O22">
        <f t="shared" si="1"/>
        <v>0</v>
      </c>
      <c r="P22" t="str">
        <f t="shared" si="2"/>
        <v/>
      </c>
      <c r="Q22" t="str">
        <f>IF(P22="","",MAX(Q$1:Q21)+1)</f>
        <v/>
      </c>
    </row>
    <row r="23" spans="1:17" x14ac:dyDescent="0.25">
      <c r="A23">
        <f>IF('Ctrl+V'!P23=2,'Ctrl+V'!$A23:$L24,0)</f>
        <v>0</v>
      </c>
      <c r="B23" t="str">
        <f>VLOOKUP('Ctrl+V'!B23,DATA!$A$1:'DATA'!B:B,2,0)</f>
        <v>Viva Areobus</v>
      </c>
      <c r="C23">
        <f>IF('Ctrl+V'!P23=2,'Ctrl+V'!C$2:L24,0)</f>
        <v>0</v>
      </c>
      <c r="D23" t="str">
        <f>VLOOKUP('Ctrl+V'!D23,DATA!$D$1:$E$600,2,0)</f>
        <v xml:space="preserve">Leon, Bajio </v>
      </c>
      <c r="E23" s="9">
        <f>IF('Ctrl+V'!P23=2,'Ctrl+V'!$E23:$L24,0)</f>
        <v>0</v>
      </c>
      <c r="F23" s="9">
        <f>IF('Ctrl+V'!P23=2,'Ctrl+V'!$F23:$L24,0)</f>
        <v>0</v>
      </c>
      <c r="G23">
        <f>IF('Ctrl+V'!P23=2,'Ctrl+V'!$G23:$L24,0)</f>
        <v>0</v>
      </c>
      <c r="H23">
        <f>IF('Ctrl+V'!P23=2,'Ctrl+V'!$H23:$L24,0)</f>
        <v>0</v>
      </c>
      <c r="I23" t="str">
        <f>VLOOKUP('Ctrl+V'!I23,DATA!$G$1:$H$601,2,0)</f>
        <v>Chihuahua</v>
      </c>
      <c r="J23" s="9">
        <f>IF('Ctrl+V'!P23=2,'Ctrl+V'!$J23:$L24,0)</f>
        <v>0</v>
      </c>
      <c r="K23" s="9">
        <f>IF('Ctrl+V'!P23=2,'Ctrl+V'!$K23:$L24,0)</f>
        <v>0</v>
      </c>
      <c r="L23">
        <f>IF('Ctrl+V'!P23=2,'Ctrl+V'!$L23:$L24,0)</f>
        <v>0</v>
      </c>
      <c r="M23" t="str">
        <f>IF(AND('Ctrl+V'!P23=2, 'Ctrl+V'!M23&lt;&gt;""), 'Ctrl+V'!M23, "")</f>
        <v/>
      </c>
      <c r="N23">
        <f>IF('Ctrl+V'!P23=2,'Ctrl+V'!$N23:$N24,0)</f>
        <v>0</v>
      </c>
      <c r="O23">
        <f t="shared" si="1"/>
        <v>0</v>
      </c>
      <c r="P23" t="str">
        <f t="shared" si="2"/>
        <v/>
      </c>
      <c r="Q23" t="str">
        <f>IF(P23="","",MAX(Q$1:Q22)+1)</f>
        <v/>
      </c>
    </row>
    <row r="24" spans="1:17" x14ac:dyDescent="0.25">
      <c r="A24">
        <f>IF('Ctrl+V'!P24=2,'Ctrl+V'!$A24:$L25,0)</f>
        <v>0</v>
      </c>
      <c r="B24" t="str">
        <f>VLOOKUP('Ctrl+V'!B24,DATA!$A$1:'DATA'!B:B,2,0)</f>
        <v>Viva Areobus</v>
      </c>
      <c r="C24">
        <f>IF('Ctrl+V'!P24=2,'Ctrl+V'!C$2:L25,0)</f>
        <v>0</v>
      </c>
      <c r="D24" t="str">
        <f>VLOOKUP('Ctrl+V'!D24,DATA!$D$1:$E$600,2,0)</f>
        <v>Cancun</v>
      </c>
      <c r="E24" s="9">
        <f>IF('Ctrl+V'!P24=2,'Ctrl+V'!$E24:$L25,0)</f>
        <v>0</v>
      </c>
      <c r="F24" s="9">
        <f>IF('Ctrl+V'!P24=2,'Ctrl+V'!$F24:$L25,0)</f>
        <v>0</v>
      </c>
      <c r="G24">
        <f>IF('Ctrl+V'!P24=2,'Ctrl+V'!$G24:$L25,0)</f>
        <v>0</v>
      </c>
      <c r="H24">
        <f>IF('Ctrl+V'!P24=2,'Ctrl+V'!$H24:$L25,0)</f>
        <v>0</v>
      </c>
      <c r="I24" t="str">
        <f>VLOOKUP('Ctrl+V'!I24,DATA!$G$1:$H$601,2,0)</f>
        <v>Cancun</v>
      </c>
      <c r="J24" s="9">
        <f>IF('Ctrl+V'!P24=2,'Ctrl+V'!$J24:$L25,0)</f>
        <v>0</v>
      </c>
      <c r="K24" s="9">
        <f>IF('Ctrl+V'!P24=2,'Ctrl+V'!$K24:$L25,0)</f>
        <v>0</v>
      </c>
      <c r="L24">
        <f>IF('Ctrl+V'!P24=2,'Ctrl+V'!$L24:$L25,0)</f>
        <v>0</v>
      </c>
      <c r="M24" t="str">
        <f>IF(AND('Ctrl+V'!P24=2, 'Ctrl+V'!M24&lt;&gt;""), 'Ctrl+V'!M24, "")</f>
        <v/>
      </c>
      <c r="N24">
        <f>IF('Ctrl+V'!P24=2,'Ctrl+V'!$N24:$N25,0)</f>
        <v>0</v>
      </c>
      <c r="O24">
        <f t="shared" si="1"/>
        <v>0</v>
      </c>
      <c r="P24" t="str">
        <f t="shared" si="2"/>
        <v/>
      </c>
      <c r="Q24" t="str">
        <f>IF(P24="","",MAX(Q$1:Q23)+1)</f>
        <v/>
      </c>
    </row>
    <row r="25" spans="1:17" x14ac:dyDescent="0.25">
      <c r="A25">
        <f>IF('Ctrl+V'!P25=2,'Ctrl+V'!$A25:$L26,0)</f>
        <v>0</v>
      </c>
      <c r="B25" t="str">
        <f>VLOOKUP('Ctrl+V'!B25,DATA!$A$1:'DATA'!B:B,2,0)</f>
        <v>Viva Areobus</v>
      </c>
      <c r="C25">
        <f>IF('Ctrl+V'!P25=2,'Ctrl+V'!C$2:L26,0)</f>
        <v>0</v>
      </c>
      <c r="D25" t="str">
        <f>VLOOKUP('Ctrl+V'!D25,DATA!$D$1:$E$600,2,0)</f>
        <v>Merida</v>
      </c>
      <c r="E25" s="9">
        <f>IF('Ctrl+V'!P25=2,'Ctrl+V'!$E25:$L26,0)</f>
        <v>0</v>
      </c>
      <c r="F25" s="9">
        <f>IF('Ctrl+V'!P25=2,'Ctrl+V'!$F25:$L26,0)</f>
        <v>0</v>
      </c>
      <c r="G25">
        <f>IF('Ctrl+V'!P25=2,'Ctrl+V'!$G25:$L26,0)</f>
        <v>0</v>
      </c>
      <c r="H25">
        <f>IF('Ctrl+V'!P25=2,'Ctrl+V'!$H25:$L26,0)</f>
        <v>0</v>
      </c>
      <c r="I25" t="str">
        <f>VLOOKUP('Ctrl+V'!I25,DATA!$G$1:$H$601,2,0)</f>
        <v>Puerto Vallarta</v>
      </c>
      <c r="J25" s="9">
        <f>IF('Ctrl+V'!P25=2,'Ctrl+V'!$J25:$L26,0)</f>
        <v>0</v>
      </c>
      <c r="K25" s="9">
        <f>IF('Ctrl+V'!P25=2,'Ctrl+V'!$K25:$L26,0)</f>
        <v>0</v>
      </c>
      <c r="L25">
        <f>IF('Ctrl+V'!P25=2,'Ctrl+V'!$L25:$L26,0)</f>
        <v>0</v>
      </c>
      <c r="M25" t="str">
        <f>IF(AND('Ctrl+V'!P25=2, 'Ctrl+V'!M25&lt;&gt;""), 'Ctrl+V'!M25, "")</f>
        <v/>
      </c>
      <c r="N25">
        <f>IF('Ctrl+V'!P25=2,'Ctrl+V'!$N25:$N26,0)</f>
        <v>0</v>
      </c>
      <c r="O25">
        <f t="shared" si="1"/>
        <v>0</v>
      </c>
      <c r="P25" t="str">
        <f t="shared" si="2"/>
        <v/>
      </c>
      <c r="Q25" t="str">
        <f>IF(P25="","",MAX(Q$1:Q24)+1)</f>
        <v/>
      </c>
    </row>
    <row r="26" spans="1:17" x14ac:dyDescent="0.25">
      <c r="A26">
        <f>IF('Ctrl+V'!P26=2,'Ctrl+V'!$A26:$L27,0)</f>
        <v>0</v>
      </c>
      <c r="B26" t="str">
        <f>VLOOKUP('Ctrl+V'!B26,DATA!$A$1:'DATA'!B:B,2,0)</f>
        <v>Volaris</v>
      </c>
      <c r="C26">
        <f>IF('Ctrl+V'!P26=2,'Ctrl+V'!C$2:L27,0)</f>
        <v>0</v>
      </c>
      <c r="D26" t="str">
        <f>VLOOKUP('Ctrl+V'!D26,DATA!$D$1:$E$600,2,0)</f>
        <v>Guadalajara</v>
      </c>
      <c r="E26" s="9">
        <f>IF('Ctrl+V'!P26=2,'Ctrl+V'!$E26:$L27,0)</f>
        <v>0</v>
      </c>
      <c r="F26" s="9">
        <f>IF('Ctrl+V'!P26=2,'Ctrl+V'!$F26:$L27,0)</f>
        <v>0</v>
      </c>
      <c r="G26">
        <f>IF('Ctrl+V'!P26=2,'Ctrl+V'!$G26:$L27,0)</f>
        <v>0</v>
      </c>
      <c r="H26">
        <f>IF('Ctrl+V'!P26=2,'Ctrl+V'!$H26:$L27,0)</f>
        <v>0</v>
      </c>
      <c r="I26" t="str">
        <f>VLOOKUP('Ctrl+V'!I26,DATA!$G$1:$H$601,2,0)</f>
        <v>Cancun</v>
      </c>
      <c r="J26" s="9">
        <f>IF('Ctrl+V'!P26=2,'Ctrl+V'!$J26:$L27,0)</f>
        <v>0</v>
      </c>
      <c r="K26" s="9">
        <f>IF('Ctrl+V'!P26=2,'Ctrl+V'!$K26:$L27,0)</f>
        <v>0</v>
      </c>
      <c r="L26">
        <f>IF('Ctrl+V'!P26=2,'Ctrl+V'!$L26:$L27,0)</f>
        <v>0</v>
      </c>
      <c r="M26" t="str">
        <f>IF(AND('Ctrl+V'!P26=2, 'Ctrl+V'!M26&lt;&gt;""), 'Ctrl+V'!M26, "")</f>
        <v/>
      </c>
      <c r="N26">
        <f>IF('Ctrl+V'!P26=2,'Ctrl+V'!$N26:$N27,0)</f>
        <v>0</v>
      </c>
      <c r="O26">
        <f t="shared" si="1"/>
        <v>0</v>
      </c>
      <c r="P26" t="str">
        <f t="shared" si="2"/>
        <v/>
      </c>
      <c r="Q26" t="str">
        <f>IF(P26="","",MAX(Q$1:Q25)+1)</f>
        <v/>
      </c>
    </row>
    <row r="27" spans="1:17" x14ac:dyDescent="0.25">
      <c r="A27">
        <f>IF('Ctrl+V'!P27=2,'Ctrl+V'!$A27:$L28,0)</f>
        <v>0</v>
      </c>
      <c r="B27" t="str">
        <f>VLOOKUP('Ctrl+V'!B27,DATA!$A$1:'DATA'!B:B,2,0)</f>
        <v>Viva Areobus</v>
      </c>
      <c r="C27">
        <f>IF('Ctrl+V'!P27=2,'Ctrl+V'!C$2:L28,0)</f>
        <v>0</v>
      </c>
      <c r="D27" t="str">
        <f>VLOOKUP('Ctrl+V'!D27,DATA!$D$1:$E$600,2,0)</f>
        <v>Monterrey</v>
      </c>
      <c r="E27" s="9">
        <f>IF('Ctrl+V'!P27=2,'Ctrl+V'!$E27:$L28,0)</f>
        <v>0</v>
      </c>
      <c r="F27" s="9">
        <f>IF('Ctrl+V'!P27=2,'Ctrl+V'!$F27:$L28,0)</f>
        <v>0</v>
      </c>
      <c r="G27">
        <f>IF('Ctrl+V'!P27=2,'Ctrl+V'!$G27:$L28,0)</f>
        <v>0</v>
      </c>
      <c r="H27">
        <f>IF('Ctrl+V'!P27=2,'Ctrl+V'!$H27:$L28,0)</f>
        <v>0</v>
      </c>
      <c r="I27" t="str">
        <f>VLOOKUP('Ctrl+V'!I27,DATA!$G$1:$H$601,2,0)</f>
        <v>Ixtapa Zihuatanejo</v>
      </c>
      <c r="J27" s="9">
        <f>IF('Ctrl+V'!P27=2,'Ctrl+V'!$J27:$L28,0)</f>
        <v>0</v>
      </c>
      <c r="K27" s="9">
        <f>IF('Ctrl+V'!P27=2,'Ctrl+V'!$K27:$L28,0)</f>
        <v>0</v>
      </c>
      <c r="L27">
        <f>IF('Ctrl+V'!P27=2,'Ctrl+V'!$L27:$L28,0)</f>
        <v>0</v>
      </c>
      <c r="M27" t="str">
        <f>IF(AND('Ctrl+V'!P27=2, 'Ctrl+V'!M27&lt;&gt;""), 'Ctrl+V'!M27, "")</f>
        <v/>
      </c>
      <c r="N27">
        <f>IF('Ctrl+V'!P27=2,'Ctrl+V'!$N27:$N28,0)</f>
        <v>0</v>
      </c>
      <c r="O27">
        <f t="shared" si="1"/>
        <v>0</v>
      </c>
      <c r="P27" t="str">
        <f t="shared" si="2"/>
        <v/>
      </c>
      <c r="Q27" t="str">
        <f>IF(P27="","",MAX(Q$1:Q26)+1)</f>
        <v/>
      </c>
    </row>
    <row r="28" spans="1:17" x14ac:dyDescent="0.25">
      <c r="A28">
        <f>IF('Ctrl+V'!P28=2,'Ctrl+V'!$A28:$L29,0)</f>
        <v>0</v>
      </c>
      <c r="B28" t="str">
        <f>VLOOKUP('Ctrl+V'!B28,DATA!$A$1:'DATA'!B:B,2,0)</f>
        <v>Aeromexico</v>
      </c>
      <c r="C28">
        <f>IF('Ctrl+V'!P28=2,'Ctrl+V'!C$2:L29,0)</f>
        <v>0</v>
      </c>
      <c r="D28" t="str">
        <f>VLOOKUP('Ctrl+V'!D28,DATA!$D$1:$E$600,2,0)</f>
        <v>Guadalajara</v>
      </c>
      <c r="E28" s="9">
        <f>IF('Ctrl+V'!P28=2,'Ctrl+V'!$E28:$L29,0)</f>
        <v>0</v>
      </c>
      <c r="F28" s="9">
        <f>IF('Ctrl+V'!P28=2,'Ctrl+V'!$F28:$L29,0)</f>
        <v>0</v>
      </c>
      <c r="G28">
        <f>IF('Ctrl+V'!P28=2,'Ctrl+V'!$G28:$L29,0)</f>
        <v>0</v>
      </c>
      <c r="H28">
        <f>IF('Ctrl+V'!P28=2,'Ctrl+V'!$H28:$L29,0)</f>
        <v>0</v>
      </c>
      <c r="I28" t="str">
        <f>VLOOKUP('Ctrl+V'!I28,DATA!$G$1:$H$601,2,0)</f>
        <v>Merida</v>
      </c>
      <c r="J28" s="9">
        <f>IF('Ctrl+V'!P28=2,'Ctrl+V'!$J28:$L29,0)</f>
        <v>0</v>
      </c>
      <c r="K28" s="9">
        <f>IF('Ctrl+V'!P28=2,'Ctrl+V'!$K28:$L29,0)</f>
        <v>0</v>
      </c>
      <c r="L28">
        <f>IF('Ctrl+V'!P28=2,'Ctrl+V'!$L28:$L29,0)</f>
        <v>0</v>
      </c>
      <c r="M28" t="str">
        <f>IF(AND('Ctrl+V'!P28=2, 'Ctrl+V'!M28&lt;&gt;""), 'Ctrl+V'!M28, "")</f>
        <v/>
      </c>
      <c r="N28">
        <f>IF('Ctrl+V'!P28=2,'Ctrl+V'!$N28:$N29,0)</f>
        <v>0</v>
      </c>
      <c r="O28">
        <f t="shared" si="1"/>
        <v>0</v>
      </c>
      <c r="P28" t="str">
        <f t="shared" si="2"/>
        <v/>
      </c>
      <c r="Q28" t="str">
        <f>IF(P28="","",MAX(Q$1:Q27)+1)</f>
        <v/>
      </c>
    </row>
    <row r="29" spans="1:17" x14ac:dyDescent="0.25">
      <c r="A29" t="str">
        <f>IF('Ctrl+V'!P29=2,'Ctrl+V'!$A29:$L30,0)</f>
        <v>Take off</v>
      </c>
      <c r="B29" t="str">
        <f>VLOOKUP('Ctrl+V'!B29,DATA!$A$1:'DATA'!B:B,2,0)</f>
        <v>Cargojet Airways</v>
      </c>
      <c r="C29" t="str">
        <f>IF('Ctrl+V'!P29=2,'Ctrl+V'!C$2:L30,0)</f>
        <v>W8 905</v>
      </c>
      <c r="D29" t="str">
        <f>VLOOKUP('Ctrl+V'!D29,DATA!$D$1:$E$600,2,0)</f>
        <v>Cincinnati</v>
      </c>
      <c r="E29" s="9">
        <f>IF('Ctrl+V'!P29=2,'Ctrl+V'!$E29:$L30,0)</f>
        <v>45949.375</v>
      </c>
      <c r="F29" s="9">
        <f>IF('Ctrl+V'!P29=2,'Ctrl+V'!$F29:$L30,0)</f>
        <v>45949.375694444447</v>
      </c>
      <c r="G29">
        <f>IF('Ctrl+V'!P29=2,'Ctrl+V'!$G29:$L30,0)</f>
        <v>0</v>
      </c>
      <c r="H29" t="str">
        <f>IF('Ctrl+V'!P29=2,'Ctrl+V'!$H29:$L30,0)</f>
        <v>W8 906</v>
      </c>
      <c r="I29" t="str">
        <f>VLOOKUP('Ctrl+V'!I29,DATA!$G$1:$H$601,2,0)</f>
        <v>Cincinnati</v>
      </c>
      <c r="J29" s="9">
        <f>IF('Ctrl+V'!P29=2,'Ctrl+V'!$J29:$L30,0)</f>
        <v>45949.4375</v>
      </c>
      <c r="K29" s="9">
        <f>IF('Ctrl+V'!P29=2,'Ctrl+V'!$K29:$L30,0)</f>
        <v>45949.445833333331</v>
      </c>
      <c r="L29">
        <f>IF('Ctrl+V'!P29=2,'Ctrl+V'!$L29:$L30,0)</f>
        <v>0</v>
      </c>
      <c r="M29" t="str">
        <f>IF(AND('Ctrl+V'!P29=2, 'Ctrl+V'!M29&lt;&gt;""), 'Ctrl+V'!M29, "")</f>
        <v/>
      </c>
      <c r="N29" t="str">
        <f>IF('Ctrl+V'!P29=2,'Ctrl+V'!$N29:$N30,0)</f>
        <v>F</v>
      </c>
      <c r="O29">
        <f t="shared" si="1"/>
        <v>1</v>
      </c>
      <c r="P29">
        <f t="shared" si="2"/>
        <v>1</v>
      </c>
      <c r="Q29">
        <f>IF(P29="","",MAX(Q$1:Q28)+1)</f>
        <v>7</v>
      </c>
    </row>
    <row r="30" spans="1:17" x14ac:dyDescent="0.25">
      <c r="A30">
        <f>IF('Ctrl+V'!P30=2,'Ctrl+V'!$A30:$L31,0)</f>
        <v>0</v>
      </c>
      <c r="B30" t="str">
        <f>VLOOKUP('Ctrl+V'!B30,DATA!$A$1:'DATA'!B:B,2,0)</f>
        <v>Viva Areobus</v>
      </c>
      <c r="C30">
        <f>IF('Ctrl+V'!P30=2,'Ctrl+V'!C$2:L31,0)</f>
        <v>0</v>
      </c>
      <c r="D30" t="str">
        <f>VLOOKUP('Ctrl+V'!D30,DATA!$D$1:$E$600,2,0)</f>
        <v>Habana</v>
      </c>
      <c r="E30" s="9">
        <f>IF('Ctrl+V'!P30=2,'Ctrl+V'!$E30:$L31,0)</f>
        <v>0</v>
      </c>
      <c r="F30" s="9">
        <f>IF('Ctrl+V'!P30=2,'Ctrl+V'!$F30:$L31,0)</f>
        <v>0</v>
      </c>
      <c r="G30">
        <f>IF('Ctrl+V'!P30=2,'Ctrl+V'!$G30:$L31,0)</f>
        <v>0</v>
      </c>
      <c r="H30">
        <f>IF('Ctrl+V'!P30=2,'Ctrl+V'!$H30:$L31,0)</f>
        <v>0</v>
      </c>
      <c r="I30" t="str">
        <f>VLOOKUP('Ctrl+V'!I30,DATA!$G$1:$H$601,2,0)</f>
        <v>Tuxtla Gutierrez</v>
      </c>
      <c r="J30" s="9">
        <f>IF('Ctrl+V'!P30=2,'Ctrl+V'!$J30:$L31,0)</f>
        <v>0</v>
      </c>
      <c r="K30" s="9">
        <f>IF('Ctrl+V'!P30=2,'Ctrl+V'!$K30:$L31,0)</f>
        <v>0</v>
      </c>
      <c r="L30">
        <f>IF('Ctrl+V'!P30=2,'Ctrl+V'!$L30:$L31,0)</f>
        <v>0</v>
      </c>
      <c r="M30" t="str">
        <f>IF(AND('Ctrl+V'!P30=2, 'Ctrl+V'!M30&lt;&gt;""), 'Ctrl+V'!M30, "")</f>
        <v/>
      </c>
      <c r="N30">
        <f>IF('Ctrl+V'!P30=2,'Ctrl+V'!$N30:$N31,0)</f>
        <v>0</v>
      </c>
      <c r="O30">
        <f t="shared" si="1"/>
        <v>0</v>
      </c>
      <c r="P30" t="str">
        <f t="shared" si="2"/>
        <v/>
      </c>
      <c r="Q30" t="str">
        <f>IF(P30="","",MAX(Q$1:Q29)+1)</f>
        <v/>
      </c>
    </row>
    <row r="31" spans="1:17" x14ac:dyDescent="0.25">
      <c r="A31" t="str">
        <f>IF('Ctrl+V'!P31=2,'Ctrl+V'!$A31:$L32,0)</f>
        <v>Take off</v>
      </c>
      <c r="B31" t="str">
        <f>VLOOKUP('Ctrl+V'!B31,DATA!$A$1:'DATA'!B:B,2,0)</f>
        <v>DHL Guatemala</v>
      </c>
      <c r="C31" t="str">
        <f>IF('Ctrl+V'!P31=2,'Ctrl+V'!C$2:L32,0)</f>
        <v>L3 6218</v>
      </c>
      <c r="D31" t="str">
        <f>VLOOKUP('Ctrl+V'!D31,DATA!$D$1:$E$600,2,0)</f>
        <v>Guatemala City</v>
      </c>
      <c r="E31" s="9">
        <f>IF('Ctrl+V'!P31=2,'Ctrl+V'!$E31:$L32,0)</f>
        <v>45949.395833333336</v>
      </c>
      <c r="F31" s="9">
        <f>IF('Ctrl+V'!P31=2,'Ctrl+V'!$F31:$L32,0)</f>
        <v>45949.382638888892</v>
      </c>
      <c r="G31">
        <f>IF('Ctrl+V'!P31=2,'Ctrl+V'!$G31:$L32,0)</f>
        <v>0</v>
      </c>
      <c r="H31" t="str">
        <f>IF('Ctrl+V'!P31=2,'Ctrl+V'!$H31:$L32,0)</f>
        <v>L3 6217</v>
      </c>
      <c r="I31" t="str">
        <f>VLOOKUP('Ctrl+V'!I31,DATA!$G$1:$H$601,2,0)</f>
        <v>Guatemala City</v>
      </c>
      <c r="J31" s="9">
        <f>IF('Ctrl+V'!P31=2,'Ctrl+V'!$J31:$L32,0)</f>
        <v>45949.458333333336</v>
      </c>
      <c r="K31" s="9">
        <f>IF('Ctrl+V'!P31=2,'Ctrl+V'!$K31:$L32,0)</f>
        <v>45949.455555555556</v>
      </c>
      <c r="L31">
        <f>IF('Ctrl+V'!P31=2,'Ctrl+V'!$L31:$L32,0)</f>
        <v>0</v>
      </c>
      <c r="M31" t="str">
        <f>IF(AND('Ctrl+V'!P31=2, 'Ctrl+V'!M31&lt;&gt;""), 'Ctrl+V'!M31, "")</f>
        <v/>
      </c>
      <c r="N31" t="str">
        <f>IF('Ctrl+V'!P31=2,'Ctrl+V'!$N31:$N32,0)</f>
        <v>F</v>
      </c>
      <c r="O31">
        <f t="shared" si="1"/>
        <v>1</v>
      </c>
      <c r="P31">
        <f t="shared" si="2"/>
        <v>1</v>
      </c>
      <c r="Q31">
        <f>IF(P31="","",MAX(Q$1:Q30)+1)</f>
        <v>8</v>
      </c>
    </row>
    <row r="32" spans="1:17" x14ac:dyDescent="0.25">
      <c r="A32">
        <f>IF('Ctrl+V'!P32=2,'Ctrl+V'!$A32:$L33,0)</f>
        <v>0</v>
      </c>
      <c r="B32" t="str">
        <f>VLOOKUP('Ctrl+V'!B32,DATA!$A$1:'DATA'!B:B,2,0)</f>
        <v>Viva Areobus</v>
      </c>
      <c r="C32">
        <f>IF('Ctrl+V'!P32=2,'Ctrl+V'!C$2:L33,0)</f>
        <v>0</v>
      </c>
      <c r="D32" t="str">
        <f>VLOOKUP('Ctrl+V'!D32,DATA!$D$1:$E$600,2,0)</f>
        <v>Guadalajara</v>
      </c>
      <c r="E32" s="9">
        <f>IF('Ctrl+V'!P32=2,'Ctrl+V'!$E32:$L33,0)</f>
        <v>0</v>
      </c>
      <c r="F32" s="9">
        <f>IF('Ctrl+V'!P32=2,'Ctrl+V'!$F32:$L33,0)</f>
        <v>0</v>
      </c>
      <c r="G32">
        <f>IF('Ctrl+V'!P32=2,'Ctrl+V'!$G32:$L33,0)</f>
        <v>0</v>
      </c>
      <c r="H32">
        <f>IF('Ctrl+V'!P32=2,'Ctrl+V'!$H32:$L33,0)</f>
        <v>0</v>
      </c>
      <c r="I32" t="str">
        <f>VLOOKUP('Ctrl+V'!I32,DATA!$G$1:$H$601,2,0)</f>
        <v>Tijuana</v>
      </c>
      <c r="J32" s="9">
        <f>IF('Ctrl+V'!P32=2,'Ctrl+V'!$J32:$L33,0)</f>
        <v>0</v>
      </c>
      <c r="K32" s="9">
        <f>IF('Ctrl+V'!P32=2,'Ctrl+V'!$K32:$L33,0)</f>
        <v>0</v>
      </c>
      <c r="L32">
        <f>IF('Ctrl+V'!P32=2,'Ctrl+V'!$L32:$L33,0)</f>
        <v>0</v>
      </c>
      <c r="M32" t="str">
        <f>IF(AND('Ctrl+V'!P32=2, 'Ctrl+V'!M32&lt;&gt;""), 'Ctrl+V'!M32, "")</f>
        <v/>
      </c>
      <c r="N32">
        <f>IF('Ctrl+V'!P32=2,'Ctrl+V'!$N32:$N33,0)</f>
        <v>0</v>
      </c>
      <c r="O32">
        <f t="shared" si="1"/>
        <v>0</v>
      </c>
      <c r="P32" t="str">
        <f t="shared" si="2"/>
        <v/>
      </c>
      <c r="Q32" t="str">
        <f>IF(P32="","",MAX(Q$1:Q31)+1)</f>
        <v/>
      </c>
    </row>
    <row r="33" spans="1:20" x14ac:dyDescent="0.25">
      <c r="A33">
        <f>IF('Ctrl+V'!P33=2,'Ctrl+V'!$A33:$L34,0)</f>
        <v>0</v>
      </c>
      <c r="B33" t="str">
        <f>VLOOKUP('Ctrl+V'!B33,DATA!$A$1:'DATA'!B:B,2,0)</f>
        <v>Aerus</v>
      </c>
      <c r="C33">
        <f>IF('Ctrl+V'!P33=2,'Ctrl+V'!C$2:L34,0)</f>
        <v>0</v>
      </c>
      <c r="D33" t="str">
        <f>VLOOKUP('Ctrl+V'!D33,DATA!$D$1:$E$600,2,0)</f>
        <v>Monterrey</v>
      </c>
      <c r="E33" s="9">
        <f>IF('Ctrl+V'!P33=2,'Ctrl+V'!$E33:$L34,0)</f>
        <v>0</v>
      </c>
      <c r="F33" s="9">
        <f>IF('Ctrl+V'!P33=2,'Ctrl+V'!$F33:$L34,0)</f>
        <v>0</v>
      </c>
      <c r="G33">
        <f>IF('Ctrl+V'!P33=2,'Ctrl+V'!$G33:$L34,0)</f>
        <v>0</v>
      </c>
      <c r="H33">
        <f>IF('Ctrl+V'!P33=2,'Ctrl+V'!$H33:$L34,0)</f>
        <v>0</v>
      </c>
      <c r="I33" t="str">
        <f>VLOOKUP('Ctrl+V'!I33,DATA!$G$1:$H$601,2,0)</f>
        <v>Ciudad Victoria</v>
      </c>
      <c r="J33" s="9">
        <f>IF('Ctrl+V'!P33=2,'Ctrl+V'!$J33:$L34,0)</f>
        <v>0</v>
      </c>
      <c r="K33" s="9">
        <f>IF('Ctrl+V'!P33=2,'Ctrl+V'!$K33:$L34,0)</f>
        <v>0</v>
      </c>
      <c r="L33">
        <f>IF('Ctrl+V'!P33=2,'Ctrl+V'!$L33:$L34,0)</f>
        <v>0</v>
      </c>
      <c r="M33" t="str">
        <f>IF(AND('Ctrl+V'!P33=2, 'Ctrl+V'!M33&lt;&gt;""), 'Ctrl+V'!M33, "")</f>
        <v/>
      </c>
      <c r="N33">
        <f>IF('Ctrl+V'!P33=2,'Ctrl+V'!$N33:$N34,0)</f>
        <v>0</v>
      </c>
      <c r="O33">
        <f t="shared" si="1"/>
        <v>0</v>
      </c>
      <c r="P33" t="str">
        <f t="shared" si="2"/>
        <v/>
      </c>
      <c r="Q33" t="str">
        <f>IF(P33="","",MAX(Q$1:Q32)+1)</f>
        <v/>
      </c>
    </row>
    <row r="34" spans="1:20" x14ac:dyDescent="0.25">
      <c r="A34">
        <f>IF('Ctrl+V'!P34=2,'Ctrl+V'!$A34:$L35,0)</f>
        <v>0</v>
      </c>
      <c r="B34" t="str">
        <f>VLOOKUP('Ctrl+V'!B34,DATA!$A$1:'DATA'!B:B,2,0)</f>
        <v xml:space="preserve">Arajet </v>
      </c>
      <c r="C34">
        <f>IF('Ctrl+V'!P34=2,'Ctrl+V'!C$2:L35,0)</f>
        <v>0</v>
      </c>
      <c r="D34" t="str">
        <f>VLOOKUP('Ctrl+V'!D34,DATA!$D$1:$E$600,2,0)</f>
        <v>Punta Cana</v>
      </c>
      <c r="E34" s="9">
        <f>IF('Ctrl+V'!P34=2,'Ctrl+V'!$E34:$L35,0)</f>
        <v>0</v>
      </c>
      <c r="F34" s="9">
        <f>IF('Ctrl+V'!P34=2,'Ctrl+V'!$F34:$L35,0)</f>
        <v>0</v>
      </c>
      <c r="G34">
        <f>IF('Ctrl+V'!P34=2,'Ctrl+V'!$G34:$L35,0)</f>
        <v>0</v>
      </c>
      <c r="H34">
        <f>IF('Ctrl+V'!P34=2,'Ctrl+V'!$H34:$L35,0)</f>
        <v>0</v>
      </c>
      <c r="I34" t="str">
        <f>VLOOKUP('Ctrl+V'!I34,DATA!$G$1:$H$601,2,0)</f>
        <v>Punta Cana</v>
      </c>
      <c r="J34" s="9">
        <f>IF('Ctrl+V'!P34=2,'Ctrl+V'!$J34:$L35,0)</f>
        <v>0</v>
      </c>
      <c r="K34" s="9">
        <f>IF('Ctrl+V'!P34=2,'Ctrl+V'!$K34:$L35,0)</f>
        <v>0</v>
      </c>
      <c r="L34">
        <f>IF('Ctrl+V'!P34=2,'Ctrl+V'!$L34:$L35,0)</f>
        <v>0</v>
      </c>
      <c r="M34" t="str">
        <f>IF(AND('Ctrl+V'!P34=2, 'Ctrl+V'!M34&lt;&gt;""), 'Ctrl+V'!M34, "")</f>
        <v/>
      </c>
      <c r="N34">
        <f>IF('Ctrl+V'!P34=2,'Ctrl+V'!$N34:$N35,0)</f>
        <v>0</v>
      </c>
      <c r="O34">
        <f t="shared" si="1"/>
        <v>0</v>
      </c>
      <c r="P34" t="str">
        <f t="shared" si="2"/>
        <v/>
      </c>
      <c r="Q34" t="str">
        <f>IF(P34="","",MAX(Q$1:Q33)+1)</f>
        <v/>
      </c>
    </row>
    <row r="35" spans="1:20" x14ac:dyDescent="0.25">
      <c r="A35">
        <f>IF('Ctrl+V'!P35=2,'Ctrl+V'!$A35:$L36,0)</f>
        <v>0</v>
      </c>
      <c r="B35" t="str">
        <f>VLOOKUP('Ctrl+V'!B35,DATA!$A$1:'DATA'!B:B,2,0)</f>
        <v>Viva Areobus</v>
      </c>
      <c r="C35">
        <f>IF('Ctrl+V'!P35=2,'Ctrl+V'!C$2:L36,0)</f>
        <v>0</v>
      </c>
      <c r="D35" t="str">
        <f>VLOOKUP('Ctrl+V'!D35,DATA!$D$1:$E$600,2,0)</f>
        <v>Tijuana</v>
      </c>
      <c r="E35" s="9">
        <f>IF('Ctrl+V'!P35=2,'Ctrl+V'!$E35:$L36,0)</f>
        <v>0</v>
      </c>
      <c r="F35" s="9">
        <f>IF('Ctrl+V'!P35=2,'Ctrl+V'!$F35:$L36,0)</f>
        <v>0</v>
      </c>
      <c r="G35">
        <f>IF('Ctrl+V'!P35=2,'Ctrl+V'!$G35:$L36,0)</f>
        <v>0</v>
      </c>
      <c r="H35">
        <f>IF('Ctrl+V'!P35=2,'Ctrl+V'!$H35:$L36,0)</f>
        <v>0</v>
      </c>
      <c r="I35" t="str">
        <f>VLOOKUP('Ctrl+V'!I35,DATA!$G$1:$H$601,2,0)</f>
        <v>Ciudad Obregon</v>
      </c>
      <c r="J35" s="9">
        <f>IF('Ctrl+V'!P35=2,'Ctrl+V'!$J35:$L36,0)</f>
        <v>0</v>
      </c>
      <c r="K35" s="9">
        <f>IF('Ctrl+V'!P35=2,'Ctrl+V'!$K35:$L36,0)</f>
        <v>0</v>
      </c>
      <c r="L35">
        <f>IF('Ctrl+V'!P35=2,'Ctrl+V'!$L35:$L36,0)</f>
        <v>0</v>
      </c>
      <c r="M35" t="str">
        <f>IF(AND('Ctrl+V'!P35=2, 'Ctrl+V'!M35&lt;&gt;""), 'Ctrl+V'!M35, "")</f>
        <v/>
      </c>
      <c r="N35">
        <f>IF('Ctrl+V'!P35=2,'Ctrl+V'!$N35:$N36,0)</f>
        <v>0</v>
      </c>
      <c r="O35">
        <f t="shared" si="1"/>
        <v>0</v>
      </c>
      <c r="P35" t="str">
        <f t="shared" si="2"/>
        <v/>
      </c>
      <c r="Q35" t="str">
        <f>IF(P35="","",MAX(Q$1:Q34)+1)</f>
        <v/>
      </c>
    </row>
    <row r="36" spans="1:20" x14ac:dyDescent="0.25">
      <c r="A36">
        <f>IF('Ctrl+V'!P36=2,'Ctrl+V'!$A36:$L37,0)</f>
        <v>0</v>
      </c>
      <c r="B36" t="str">
        <f>VLOOKUP('Ctrl+V'!B36,DATA!$A$1:'DATA'!B:B,2,0)</f>
        <v>Viva Areobus</v>
      </c>
      <c r="C36">
        <f>IF('Ctrl+V'!P36=2,'Ctrl+V'!C$2:L37,0)</f>
        <v>0</v>
      </c>
      <c r="D36" t="str">
        <f>VLOOKUP('Ctrl+V'!D36,DATA!$D$1:$E$600,2,0)</f>
        <v>Monterrey</v>
      </c>
      <c r="E36" s="9">
        <f>IF('Ctrl+V'!P36=2,'Ctrl+V'!$E36:$L37,0)</f>
        <v>0</v>
      </c>
      <c r="F36" s="9">
        <f>IF('Ctrl+V'!P36=2,'Ctrl+V'!$F36:$L37,0)</f>
        <v>0</v>
      </c>
      <c r="G36">
        <f>IF('Ctrl+V'!P36=2,'Ctrl+V'!$G36:$L37,0)</f>
        <v>0</v>
      </c>
      <c r="H36">
        <f>IF('Ctrl+V'!P36=2,'Ctrl+V'!$H36:$L37,0)</f>
        <v>0</v>
      </c>
      <c r="I36" t="str">
        <f>VLOOKUP('Ctrl+V'!I36,DATA!$G$1:$H$601,2,0)</f>
        <v>Monterrey</v>
      </c>
      <c r="J36" s="9">
        <f>IF('Ctrl+V'!P36=2,'Ctrl+V'!$J36:$L37,0)</f>
        <v>0</v>
      </c>
      <c r="K36" s="9">
        <f>IF('Ctrl+V'!P36=2,'Ctrl+V'!$K36:$L37,0)</f>
        <v>0</v>
      </c>
      <c r="L36">
        <f>IF('Ctrl+V'!P36=2,'Ctrl+V'!$L36:$L37,0)</f>
        <v>0</v>
      </c>
      <c r="M36" t="str">
        <f>IF(AND('Ctrl+V'!P36=2, 'Ctrl+V'!M36&lt;&gt;""), 'Ctrl+V'!M36, "")</f>
        <v/>
      </c>
      <c r="N36">
        <f>IF('Ctrl+V'!P36=2,'Ctrl+V'!$N36:$N37,0)</f>
        <v>0</v>
      </c>
      <c r="O36">
        <f t="shared" si="1"/>
        <v>0</v>
      </c>
      <c r="P36" t="str">
        <f t="shared" si="2"/>
        <v/>
      </c>
      <c r="Q36" t="str">
        <f>IF(P36="","",MAX(Q$1:Q35)+1)</f>
        <v/>
      </c>
    </row>
    <row r="37" spans="1:20" x14ac:dyDescent="0.25">
      <c r="A37" t="str">
        <f>IF('Ctrl+V'!P37=2,'Ctrl+V'!$A37:$L38,0)</f>
        <v>Last bag</v>
      </c>
      <c r="B37" t="str">
        <f>VLOOKUP('Ctrl+V'!B37,DATA!$A$1:'DATA'!B:B,2,0)</f>
        <v>MasAir</v>
      </c>
      <c r="C37" t="str">
        <f>IF('Ctrl+V'!P37=2,'Ctrl+V'!C$2:L38,0)</f>
        <v>M7 3228</v>
      </c>
      <c r="D37" t="str">
        <f>VLOOKUP('Ctrl+V'!D37,DATA!$D$1:$E$600,2,0)</f>
        <v>Anchorage</v>
      </c>
      <c r="E37" s="9">
        <f>IF('Ctrl+V'!P37=2,'Ctrl+V'!$E37:$L38,0)</f>
        <v>45949.423611111109</v>
      </c>
      <c r="F37" s="9">
        <f>IF('Ctrl+V'!P37=2,'Ctrl+V'!$F37:$L38,0)</f>
        <v>45949.413194444445</v>
      </c>
      <c r="G37">
        <f>IF('Ctrl+V'!P37=2,'Ctrl+V'!$G37:$L38,0)</f>
        <v>0</v>
      </c>
      <c r="H37" t="str">
        <f>IF('Ctrl+V'!P37=2,'Ctrl+V'!$H37:$L38,0)</f>
        <v>M7 3114I</v>
      </c>
      <c r="I37" t="str">
        <f>VLOOKUP('Ctrl+V'!I37,DATA!$G$1:$H$601,2,0)</f>
        <v>Los Angeles</v>
      </c>
      <c r="J37" s="9">
        <f>IF('Ctrl+V'!P37=2,'Ctrl+V'!$J37:$L38,0)</f>
        <v>0</v>
      </c>
      <c r="K37" s="9">
        <f>IF('Ctrl+V'!P37=2,'Ctrl+V'!$K37:$L38,0)</f>
        <v>0</v>
      </c>
      <c r="L37">
        <f>IF('Ctrl+V'!P37=2,'Ctrl+V'!$L37:$L38,0)</f>
        <v>0</v>
      </c>
      <c r="M37" t="str">
        <f>IF(AND('Ctrl+V'!P37=2, 'Ctrl+V'!M37&lt;&gt;""), 'Ctrl+V'!M37, "")</f>
        <v/>
      </c>
      <c r="N37" t="str">
        <f>IF('Ctrl+V'!P37=2,'Ctrl+V'!$N37:$N38,0)</f>
        <v>F</v>
      </c>
      <c r="O37">
        <f t="shared" si="1"/>
        <v>1</v>
      </c>
      <c r="P37">
        <f t="shared" si="2"/>
        <v>1</v>
      </c>
      <c r="Q37">
        <f>IF(P37="","",MAX(Q$1:Q36)+1)</f>
        <v>9</v>
      </c>
    </row>
    <row r="38" spans="1:20" x14ac:dyDescent="0.25">
      <c r="A38">
        <f>IF('Ctrl+V'!P38=2,'Ctrl+V'!$A38:$L39,0)</f>
        <v>0</v>
      </c>
      <c r="B38" t="str">
        <f>VLOOKUP('Ctrl+V'!B38,DATA!$A$1:'DATA'!B:B,2,0)</f>
        <v>Viva Areobus</v>
      </c>
      <c r="C38">
        <f>IF('Ctrl+V'!P38=2,'Ctrl+V'!C$2:L39,0)</f>
        <v>0</v>
      </c>
      <c r="D38" t="str">
        <f>VLOOKUP('Ctrl+V'!D38,DATA!$D$1:$E$600,2,0)</f>
        <v>Matamoros</v>
      </c>
      <c r="E38" s="9">
        <f>IF('Ctrl+V'!P38=2,'Ctrl+V'!$E38:$L39,0)</f>
        <v>0</v>
      </c>
      <c r="F38" s="9">
        <f>IF('Ctrl+V'!P38=2,'Ctrl+V'!$F38:$L39,0)</f>
        <v>0</v>
      </c>
      <c r="G38">
        <f>IF('Ctrl+V'!P38=2,'Ctrl+V'!$G38:$L39,0)</f>
        <v>0</v>
      </c>
      <c r="H38">
        <f>IF('Ctrl+V'!P38=2,'Ctrl+V'!$H38:$L39,0)</f>
        <v>0</v>
      </c>
      <c r="I38" t="str">
        <f>VLOOKUP('Ctrl+V'!I38,DATA!$G$1:$H$601,2,0)</f>
        <v>Huatulco</v>
      </c>
      <c r="J38" s="9">
        <f>IF('Ctrl+V'!P38=2,'Ctrl+V'!$J38:$L39,0)</f>
        <v>0</v>
      </c>
      <c r="K38" s="9">
        <f>IF('Ctrl+V'!P38=2,'Ctrl+V'!$K38:$L39,0)</f>
        <v>0</v>
      </c>
      <c r="L38">
        <f>IF('Ctrl+V'!P38=2,'Ctrl+V'!$L38:$L39,0)</f>
        <v>0</v>
      </c>
      <c r="M38" t="str">
        <f>IF(AND('Ctrl+V'!P38=2, 'Ctrl+V'!M38&lt;&gt;""), 'Ctrl+V'!M38, "")</f>
        <v/>
      </c>
      <c r="N38">
        <f>IF('Ctrl+V'!P38=2,'Ctrl+V'!$N38:$N39,0)</f>
        <v>0</v>
      </c>
      <c r="O38">
        <f t="shared" si="1"/>
        <v>0</v>
      </c>
      <c r="P38" t="str">
        <f t="shared" si="2"/>
        <v/>
      </c>
      <c r="Q38" t="str">
        <f>IF(P38="","",MAX(Q$1:Q37)+1)</f>
        <v/>
      </c>
      <c r="S38" t="str">
        <f>IFERROR(INDEX($A$2:A124,MATCH(ROW()-ROW(Pasajeros!$A$1),$Q$2:$Q$88,0)),"")</f>
        <v/>
      </c>
      <c r="T38" t="str">
        <f>IFERROR(INDEX($B$2:$B$88,MATCH(ROW()-ROW(Pasajeros!$A$1),$Q$2:$Q$88,0)),"")</f>
        <v/>
      </c>
    </row>
    <row r="39" spans="1:20" x14ac:dyDescent="0.25">
      <c r="A39">
        <f>IF('Ctrl+V'!P39=2,'Ctrl+V'!$A39:$L40,0)</f>
        <v>0</v>
      </c>
      <c r="B39" t="str">
        <f>VLOOKUP('Ctrl+V'!B39,DATA!$A$1:'DATA'!B:B,2,0)</f>
        <v>Viva Areobus</v>
      </c>
      <c r="C39">
        <f>IF('Ctrl+V'!P39=2,'Ctrl+V'!C$2:L40,0)</f>
        <v>0</v>
      </c>
      <c r="D39" t="str">
        <f>VLOOKUP('Ctrl+V'!D39,DATA!$D$1:$E$600,2,0)</f>
        <v>Puerto Escondido</v>
      </c>
      <c r="E39" s="9">
        <f>IF('Ctrl+V'!P39=2,'Ctrl+V'!$E39:$L40,0)</f>
        <v>0</v>
      </c>
      <c r="F39" s="9">
        <f>IF('Ctrl+V'!P39=2,'Ctrl+V'!$F39:$L40,0)</f>
        <v>0</v>
      </c>
      <c r="G39">
        <f>IF('Ctrl+V'!P39=2,'Ctrl+V'!$G39:$L40,0)</f>
        <v>0</v>
      </c>
      <c r="H39">
        <f>IF('Ctrl+V'!P39=2,'Ctrl+V'!$H39:$L40,0)</f>
        <v>0</v>
      </c>
      <c r="I39" t="str">
        <f>VLOOKUP('Ctrl+V'!I39,DATA!$G$1:$H$601,2,0)</f>
        <v>Nuevo Laredo</v>
      </c>
      <c r="J39" s="9">
        <f>IF('Ctrl+V'!P39=2,'Ctrl+V'!$J39:$L40,0)</f>
        <v>0</v>
      </c>
      <c r="K39" s="9">
        <f>IF('Ctrl+V'!P39=2,'Ctrl+V'!$K39:$L40,0)</f>
        <v>0</v>
      </c>
      <c r="L39">
        <f>IF('Ctrl+V'!P39=2,'Ctrl+V'!$L39:$L40,0)</f>
        <v>0</v>
      </c>
      <c r="M39" t="str">
        <f>IF(AND('Ctrl+V'!P39=2, 'Ctrl+V'!M39&lt;&gt;""), 'Ctrl+V'!M39, "")</f>
        <v/>
      </c>
      <c r="N39">
        <f>IF('Ctrl+V'!P39=2,'Ctrl+V'!$N39:$N40,0)</f>
        <v>0</v>
      </c>
      <c r="O39">
        <f t="shared" si="1"/>
        <v>0</v>
      </c>
      <c r="P39" t="str">
        <f t="shared" si="2"/>
        <v/>
      </c>
      <c r="Q39" t="str">
        <f>IF(P39="","",MAX(Q$1:Q38)+1)</f>
        <v/>
      </c>
      <c r="S39" t="str">
        <f>IFERROR(INDEX($A$2:A125,MATCH(ROW()-ROW(Pasajeros!$A$1),$Q$2:$Q$88,0)),"")</f>
        <v/>
      </c>
      <c r="T39" t="str">
        <f>IFERROR(INDEX($B$2:$B$88,MATCH(ROW()-ROW(Pasajeros!$A$1),$Q$2:$Q$88,0)),"")</f>
        <v/>
      </c>
    </row>
    <row r="40" spans="1:20" x14ac:dyDescent="0.25">
      <c r="A40">
        <f>IF('Ctrl+V'!P40=2,'Ctrl+V'!$A40:$L41,0)</f>
        <v>0</v>
      </c>
      <c r="B40" t="str">
        <f>VLOOKUP('Ctrl+V'!B40,DATA!$A$1:'DATA'!B:B,2,0)</f>
        <v>Viva Areobus</v>
      </c>
      <c r="C40">
        <f>IF('Ctrl+V'!P40=2,'Ctrl+V'!C$2:L41,0)</f>
        <v>0</v>
      </c>
      <c r="D40" t="str">
        <f>VLOOKUP('Ctrl+V'!D40,DATA!$D$1:$E$600,2,0)</f>
        <v>San Jose Del Cabo</v>
      </c>
      <c r="E40" s="9">
        <f>IF('Ctrl+V'!P40=2,'Ctrl+V'!$E40:$L41,0)</f>
        <v>0</v>
      </c>
      <c r="F40" s="9">
        <f>IF('Ctrl+V'!P40=2,'Ctrl+V'!$F40:$L41,0)</f>
        <v>0</v>
      </c>
      <c r="G40">
        <f>IF('Ctrl+V'!P40=2,'Ctrl+V'!$G40:$L41,0)</f>
        <v>0</v>
      </c>
      <c r="H40">
        <f>IF('Ctrl+V'!P40=2,'Ctrl+V'!$H40:$L41,0)</f>
        <v>0</v>
      </c>
      <c r="I40" t="str">
        <f>VLOOKUP('Ctrl+V'!I40,DATA!$G$1:$H$601,2,0)</f>
        <v>Cancun</v>
      </c>
      <c r="J40" s="9">
        <f>IF('Ctrl+V'!P40=2,'Ctrl+V'!$J40:$L41,0)</f>
        <v>0</v>
      </c>
      <c r="K40" s="9">
        <f>IF('Ctrl+V'!P40=2,'Ctrl+V'!$K40:$L41,0)</f>
        <v>0</v>
      </c>
      <c r="L40">
        <f>IF('Ctrl+V'!P40=2,'Ctrl+V'!$L40:$L41,0)</f>
        <v>0</v>
      </c>
      <c r="M40" t="str">
        <f>IF(AND('Ctrl+V'!P40=2, 'Ctrl+V'!M40&lt;&gt;""), 'Ctrl+V'!M40, "")</f>
        <v/>
      </c>
      <c r="N40">
        <f>IF('Ctrl+V'!P40=2,'Ctrl+V'!$N40:$N41,0)</f>
        <v>0</v>
      </c>
      <c r="O40">
        <f t="shared" si="1"/>
        <v>0</v>
      </c>
      <c r="P40" t="str">
        <f t="shared" si="2"/>
        <v/>
      </c>
      <c r="Q40" t="str">
        <f>IF(P40="","",MAX(Q$1:Q39)+1)</f>
        <v/>
      </c>
      <c r="S40" t="str">
        <f>IFERROR(INDEX($A$2:A126,MATCH(ROW()-ROW(Pasajeros!$A$1),$Q$2:$Q$88,0)),"")</f>
        <v/>
      </c>
      <c r="T40" t="str">
        <f>IFERROR(INDEX($B$2:$B$88,MATCH(ROW()-ROW(Pasajeros!$A$1),$Q$2:$Q$88,0)),"")</f>
        <v/>
      </c>
    </row>
    <row r="41" spans="1:20" x14ac:dyDescent="0.25">
      <c r="A41" t="str">
        <f>IF('Ctrl+V'!P41=2,'Ctrl+V'!$A41:$L42,0)</f>
        <v>Take off</v>
      </c>
      <c r="B41" t="str">
        <f>VLOOKUP('Ctrl+V'!B41,DATA!$A$1:'DATA'!B:B,2,0)</f>
        <v>Kalitta Air</v>
      </c>
      <c r="C41" t="str">
        <f>IF('Ctrl+V'!P41=2,'Ctrl+V'!C$2:L42,0)</f>
        <v>K4 819</v>
      </c>
      <c r="D41" t="str">
        <f>VLOOKUP('Ctrl+V'!D41,DATA!$D$1:$E$600,2,0)</f>
        <v>Anchorage</v>
      </c>
      <c r="E41" s="9">
        <f>IF('Ctrl+V'!P41=2,'Ctrl+V'!$E41:$L42,0)</f>
        <v>45949.458333333336</v>
      </c>
      <c r="F41" s="9">
        <f>IF('Ctrl+V'!P41=2,'Ctrl+V'!$F41:$L42,0)</f>
        <v>45949.518055555556</v>
      </c>
      <c r="G41">
        <f>IF('Ctrl+V'!P41=2,'Ctrl+V'!$G41:$L42,0)</f>
        <v>0</v>
      </c>
      <c r="H41" t="str">
        <f>IF('Ctrl+V'!P41=2,'Ctrl+V'!$H41:$L42,0)</f>
        <v>K4 810</v>
      </c>
      <c r="I41" t="str">
        <f>VLOOKUP('Ctrl+V'!I41,DATA!$G$1:$H$601,2,0)</f>
        <v>Fairfield</v>
      </c>
      <c r="J41" s="9">
        <f>IF('Ctrl+V'!P41=2,'Ctrl+V'!$J41:$L42,0)</f>
        <v>45949.5625</v>
      </c>
      <c r="K41" s="9">
        <f>IF('Ctrl+V'!P41=2,'Ctrl+V'!$K41:$L42,0)</f>
        <v>45949.611111111109</v>
      </c>
      <c r="L41">
        <f>IF('Ctrl+V'!P41=2,'Ctrl+V'!$L41:$L42,0)</f>
        <v>0</v>
      </c>
      <c r="M41" t="str">
        <f>IF(AND('Ctrl+V'!P41=2, 'Ctrl+V'!M41&lt;&gt;""), 'Ctrl+V'!M41, "")</f>
        <v xml:space="preserve">Demora fue repercusión debido a secuencia anterior del vuelo.
</v>
      </c>
      <c r="N41" t="str">
        <f>IF('Ctrl+V'!P41=2,'Ctrl+V'!$N41:$N42,0)</f>
        <v>H</v>
      </c>
      <c r="O41">
        <f t="shared" si="1"/>
        <v>1</v>
      </c>
      <c r="P41">
        <f t="shared" si="2"/>
        <v>1</v>
      </c>
      <c r="Q41">
        <f>IF(P41="","",MAX(Q$1:Q40)+1)</f>
        <v>10</v>
      </c>
    </row>
    <row r="42" spans="1:20" x14ac:dyDescent="0.25">
      <c r="A42">
        <f>IF('Ctrl+V'!P42=2,'Ctrl+V'!$A42:$L43,0)</f>
        <v>0</v>
      </c>
      <c r="B42" t="str">
        <f>VLOOKUP('Ctrl+V'!B42,DATA!$A$1:'DATA'!B:B,2,0)</f>
        <v>Volaris</v>
      </c>
      <c r="C42">
        <f>IF('Ctrl+V'!P42=2,'Ctrl+V'!C$2:L43,0)</f>
        <v>0</v>
      </c>
      <c r="D42" t="str">
        <f>VLOOKUP('Ctrl+V'!D42,DATA!$D$1:$E$600,2,0)</f>
        <v>Merida</v>
      </c>
      <c r="E42" s="9">
        <f>IF('Ctrl+V'!P42=2,'Ctrl+V'!$E42:$L43,0)</f>
        <v>0</v>
      </c>
      <c r="F42" s="9">
        <f>IF('Ctrl+V'!P42=2,'Ctrl+V'!$F42:$L43,0)</f>
        <v>0</v>
      </c>
      <c r="G42">
        <f>IF('Ctrl+V'!P42=2,'Ctrl+V'!$G42:$L43,0)</f>
        <v>0</v>
      </c>
      <c r="H42">
        <f>IF('Ctrl+V'!P42=2,'Ctrl+V'!$H42:$L43,0)</f>
        <v>0</v>
      </c>
      <c r="I42" t="str">
        <f>VLOOKUP('Ctrl+V'!I42,DATA!$G$1:$H$601,2,0)</f>
        <v>San Jose Del Cabo</v>
      </c>
      <c r="J42" s="9">
        <f>IF('Ctrl+V'!P42=2,'Ctrl+V'!$J42:$L43,0)</f>
        <v>0</v>
      </c>
      <c r="K42" s="9">
        <f>IF('Ctrl+V'!P42=2,'Ctrl+V'!$K42:$L43,0)</f>
        <v>0</v>
      </c>
      <c r="L42">
        <f>IF('Ctrl+V'!P42=2,'Ctrl+V'!$L42:$L43,0)</f>
        <v>0</v>
      </c>
      <c r="M42" t="str">
        <f>IF(AND('Ctrl+V'!P42=2, 'Ctrl+V'!M42&lt;&gt;""), 'Ctrl+V'!M42, "")</f>
        <v/>
      </c>
      <c r="N42">
        <f>IF('Ctrl+V'!P42=2,'Ctrl+V'!$N42:$N43,0)</f>
        <v>0</v>
      </c>
      <c r="O42">
        <f t="shared" si="1"/>
        <v>0</v>
      </c>
      <c r="P42" t="str">
        <f t="shared" si="2"/>
        <v/>
      </c>
      <c r="Q42" t="str">
        <f>IF(P42="","",MAX(Q$1:Q41)+1)</f>
        <v/>
      </c>
    </row>
    <row r="43" spans="1:20" x14ac:dyDescent="0.25">
      <c r="A43" t="str">
        <f>IF('Ctrl+V'!P43=2,'Ctrl+V'!$A43:$L44,0)</f>
        <v>Take off</v>
      </c>
      <c r="B43" t="str">
        <f>VLOOKUP('Ctrl+V'!B43,DATA!$A$1:'DATA'!B:B,2,0)</f>
        <v>Cathay Pacific</v>
      </c>
      <c r="C43" t="str">
        <f>IF('Ctrl+V'!P43=2,'Ctrl+V'!C$2:L44,0)</f>
        <v>CX 096</v>
      </c>
      <c r="D43" t="str">
        <f>VLOOKUP('Ctrl+V'!D43,DATA!$D$1:$E$600,2,0)</f>
        <v>Anchorage</v>
      </c>
      <c r="E43" s="9">
        <f>IF('Ctrl+V'!P43=2,'Ctrl+V'!$E43:$L44,0)</f>
        <v>45949.482638888891</v>
      </c>
      <c r="F43" s="9">
        <f>IF('Ctrl+V'!P43=2,'Ctrl+V'!$F43:$L44,0)</f>
        <v>45949.46875</v>
      </c>
      <c r="G43">
        <f>IF('Ctrl+V'!P43=2,'Ctrl+V'!$G43:$L44,0)</f>
        <v>0</v>
      </c>
      <c r="H43" t="str">
        <f>IF('Ctrl+V'!P43=2,'Ctrl+V'!$H43:$L44,0)</f>
        <v>CX 097</v>
      </c>
      <c r="I43" t="str">
        <f>VLOOKUP('Ctrl+V'!I43,DATA!$G$1:$H$601,2,0)</f>
        <v>Guadalajara</v>
      </c>
      <c r="J43" s="9">
        <f>IF('Ctrl+V'!P43=2,'Ctrl+V'!$J43:$L44,0)</f>
        <v>45949.565972222219</v>
      </c>
      <c r="K43" s="9">
        <f>IF('Ctrl+V'!P43=2,'Ctrl+V'!$K43:$L44,0)</f>
        <v>45949.561805555553</v>
      </c>
      <c r="L43">
        <f>IF('Ctrl+V'!P43=2,'Ctrl+V'!$L43:$L44,0)</f>
        <v>0</v>
      </c>
      <c r="M43" t="str">
        <f>IF(AND('Ctrl+V'!P43=2, 'Ctrl+V'!M43&lt;&gt;""), 'Ctrl+V'!M43, "")</f>
        <v/>
      </c>
      <c r="N43" t="str">
        <f>IF('Ctrl+V'!P43=2,'Ctrl+V'!$N43:$N44,0)</f>
        <v>F</v>
      </c>
      <c r="O43">
        <f t="shared" si="1"/>
        <v>1</v>
      </c>
      <c r="P43">
        <f t="shared" si="2"/>
        <v>1</v>
      </c>
      <c r="Q43">
        <f>IF(P43="","",MAX(Q$1:Q42)+1)</f>
        <v>11</v>
      </c>
    </row>
    <row r="44" spans="1:20" x14ac:dyDescent="0.25">
      <c r="A44">
        <f>IF('Ctrl+V'!P44=2,'Ctrl+V'!$A44:$L45,0)</f>
        <v>0</v>
      </c>
      <c r="B44" t="str">
        <f>VLOOKUP('Ctrl+V'!B44,DATA!$A$1:'DATA'!B:B,2,0)</f>
        <v>Viva Areobus</v>
      </c>
      <c r="C44">
        <f>IF('Ctrl+V'!P44=2,'Ctrl+V'!C$2:L45,0)</f>
        <v>0</v>
      </c>
      <c r="D44" t="str">
        <f>VLOOKUP('Ctrl+V'!D44,DATA!$D$1:$E$600,2,0)</f>
        <v>Ciudad Juarez</v>
      </c>
      <c r="E44" s="9">
        <f>IF('Ctrl+V'!P44=2,'Ctrl+V'!$E44:$L45,0)</f>
        <v>0</v>
      </c>
      <c r="F44" s="9">
        <f>IF('Ctrl+V'!P44=2,'Ctrl+V'!$F44:$L45,0)</f>
        <v>0</v>
      </c>
      <c r="G44">
        <f>IF('Ctrl+V'!P44=2,'Ctrl+V'!$G44:$L45,0)</f>
        <v>0</v>
      </c>
      <c r="H44">
        <f>IF('Ctrl+V'!P44=2,'Ctrl+V'!$H44:$L45,0)</f>
        <v>0</v>
      </c>
      <c r="I44" t="str">
        <f>VLOOKUP('Ctrl+V'!I44,DATA!$G$1:$H$601,2,0)</f>
        <v>Cancun</v>
      </c>
      <c r="J44" s="9">
        <f>IF('Ctrl+V'!P44=2,'Ctrl+V'!$J44:$L45,0)</f>
        <v>0</v>
      </c>
      <c r="K44" s="9">
        <f>IF('Ctrl+V'!P44=2,'Ctrl+V'!$K44:$L45,0)</f>
        <v>0</v>
      </c>
      <c r="L44">
        <f>IF('Ctrl+V'!P44=2,'Ctrl+V'!$L44:$L45,0)</f>
        <v>0</v>
      </c>
      <c r="M44" t="str">
        <f>IF(AND('Ctrl+V'!P44=2, 'Ctrl+V'!M44&lt;&gt;""), 'Ctrl+V'!M44, "")</f>
        <v/>
      </c>
      <c r="N44">
        <f>IF('Ctrl+V'!P44=2,'Ctrl+V'!$N44:$N45,0)</f>
        <v>0</v>
      </c>
      <c r="O44">
        <f t="shared" si="1"/>
        <v>0</v>
      </c>
      <c r="P44" t="str">
        <f t="shared" si="2"/>
        <v/>
      </c>
      <c r="Q44" t="str">
        <f>IF(P44="","",MAX(Q$1:Q43)+1)</f>
        <v/>
      </c>
    </row>
    <row r="45" spans="1:20" x14ac:dyDescent="0.25">
      <c r="A45">
        <f>IF('Ctrl+V'!P45=2,'Ctrl+V'!$A45:$L46,0)</f>
        <v>0</v>
      </c>
      <c r="B45" t="str">
        <f>VLOOKUP('Ctrl+V'!B45,DATA!$A$1:'DATA'!B:B,2,0)</f>
        <v>Mexicana de Aviación</v>
      </c>
      <c r="C45">
        <f>IF('Ctrl+V'!P45=2,'Ctrl+V'!C$2:L46,0)</f>
        <v>0</v>
      </c>
      <c r="D45" t="str">
        <f>VLOOKUP('Ctrl+V'!D45,DATA!$D$1:$E$600,2,0)</f>
        <v>Campeche</v>
      </c>
      <c r="E45" s="9">
        <f>IF('Ctrl+V'!P45=2,'Ctrl+V'!$E45:$L46,0)</f>
        <v>0</v>
      </c>
      <c r="F45" s="9">
        <f>IF('Ctrl+V'!P45=2,'Ctrl+V'!$F45:$L46,0)</f>
        <v>0</v>
      </c>
      <c r="G45">
        <f>IF('Ctrl+V'!P45=2,'Ctrl+V'!$G45:$L46,0)</f>
        <v>0</v>
      </c>
      <c r="H45">
        <f>IF('Ctrl+V'!P45=2,'Ctrl+V'!$H45:$L46,0)</f>
        <v>0</v>
      </c>
      <c r="I45" t="str">
        <f>VLOOKUP('Ctrl+V'!I45,DATA!$G$1:$H$601,2,0)</f>
        <v>Ixtapa Zihuatanejo</v>
      </c>
      <c r="J45" s="9">
        <f>IF('Ctrl+V'!P45=2,'Ctrl+V'!$J45:$L46,0)</f>
        <v>0</v>
      </c>
      <c r="K45" s="9">
        <f>IF('Ctrl+V'!P45=2,'Ctrl+V'!$K45:$L46,0)</f>
        <v>0</v>
      </c>
      <c r="L45">
        <f>IF('Ctrl+V'!P45=2,'Ctrl+V'!$L45:$L46,0)</f>
        <v>0</v>
      </c>
      <c r="M45" t="str">
        <f>IF(AND('Ctrl+V'!P45=2, 'Ctrl+V'!M45&lt;&gt;""), 'Ctrl+V'!M45, "")</f>
        <v/>
      </c>
      <c r="N45">
        <f>IF('Ctrl+V'!P45=2,'Ctrl+V'!$N45:$N46,0)</f>
        <v>0</v>
      </c>
      <c r="O45">
        <f t="shared" si="1"/>
        <v>0</v>
      </c>
      <c r="P45" t="str">
        <f t="shared" si="2"/>
        <v/>
      </c>
      <c r="Q45" t="str">
        <f>IF(P45="","",MAX(Q$1:Q44)+1)</f>
        <v/>
      </c>
    </row>
    <row r="46" spans="1:20" x14ac:dyDescent="0.25">
      <c r="A46">
        <f>IF('Ctrl+V'!P46=2,'Ctrl+V'!$A46:$L47,0)</f>
        <v>0</v>
      </c>
      <c r="B46" t="str">
        <f>VLOOKUP('Ctrl+V'!B46,DATA!$A$1:'DATA'!B:B,2,0)</f>
        <v>Viva Areobus</v>
      </c>
      <c r="C46">
        <f>IF('Ctrl+V'!P46=2,'Ctrl+V'!C$2:L47,0)</f>
        <v>0</v>
      </c>
      <c r="D46" t="str">
        <f>VLOOKUP('Ctrl+V'!D46,DATA!$D$1:$E$600,2,0)</f>
        <v>Cancun</v>
      </c>
      <c r="E46" s="9">
        <f>IF('Ctrl+V'!P46=2,'Ctrl+V'!$E46:$L47,0)</f>
        <v>0</v>
      </c>
      <c r="F46" s="9">
        <f>IF('Ctrl+V'!P46=2,'Ctrl+V'!$F46:$L47,0)</f>
        <v>0</v>
      </c>
      <c r="G46">
        <f>IF('Ctrl+V'!P46=2,'Ctrl+V'!$G46:$L47,0)</f>
        <v>0</v>
      </c>
      <c r="H46">
        <f>IF('Ctrl+V'!P46=2,'Ctrl+V'!$H46:$L47,0)</f>
        <v>0</v>
      </c>
      <c r="I46" t="str">
        <f>VLOOKUP('Ctrl+V'!I46,DATA!$G$1:$H$601,2,0)</f>
        <v>Culiacan</v>
      </c>
      <c r="J46" s="9">
        <f>IF('Ctrl+V'!P46=2,'Ctrl+V'!$J46:$L47,0)</f>
        <v>0</v>
      </c>
      <c r="K46" s="9">
        <f>IF('Ctrl+V'!P46=2,'Ctrl+V'!$K46:$L47,0)</f>
        <v>0</v>
      </c>
      <c r="L46">
        <f>IF('Ctrl+V'!P46=2,'Ctrl+V'!$L46:$L47,0)</f>
        <v>0</v>
      </c>
      <c r="M46" t="str">
        <f>IF(AND('Ctrl+V'!P46=2, 'Ctrl+V'!M46&lt;&gt;""), 'Ctrl+V'!M46, "")</f>
        <v/>
      </c>
      <c r="N46">
        <f>IF('Ctrl+V'!P46=2,'Ctrl+V'!$N46:$N47,0)</f>
        <v>0</v>
      </c>
      <c r="O46">
        <f t="shared" si="1"/>
        <v>0</v>
      </c>
      <c r="P46" t="str">
        <f t="shared" si="2"/>
        <v/>
      </c>
      <c r="Q46" t="str">
        <f>IF(P46="","",MAX(Q$1:Q45)+1)</f>
        <v/>
      </c>
    </row>
    <row r="47" spans="1:20" x14ac:dyDescent="0.25">
      <c r="A47">
        <f>IF('Ctrl+V'!P47=2,'Ctrl+V'!$A47:$L48,0)</f>
        <v>0</v>
      </c>
      <c r="B47" t="str">
        <f>VLOOKUP('Ctrl+V'!B47,DATA!$A$1:'DATA'!B:B,2,0)</f>
        <v>Aeromexico</v>
      </c>
      <c r="C47">
        <f>IF('Ctrl+V'!P47=2,'Ctrl+V'!C$2:L48,0)</f>
        <v>0</v>
      </c>
      <c r="D47" t="str">
        <f>VLOOKUP('Ctrl+V'!D47,DATA!$D$1:$E$600,2,0)</f>
        <v>Cancun</v>
      </c>
      <c r="E47" s="9">
        <f>IF('Ctrl+V'!P47=2,'Ctrl+V'!$E47:$L48,0)</f>
        <v>0</v>
      </c>
      <c r="F47" s="9">
        <f>IF('Ctrl+V'!P47=2,'Ctrl+V'!$F47:$L48,0)</f>
        <v>0</v>
      </c>
      <c r="G47">
        <f>IF('Ctrl+V'!P47=2,'Ctrl+V'!$G47:$L48,0)</f>
        <v>0</v>
      </c>
      <c r="H47">
        <f>IF('Ctrl+V'!P47=2,'Ctrl+V'!$H47:$L48,0)</f>
        <v>0</v>
      </c>
      <c r="I47" t="str">
        <f>VLOOKUP('Ctrl+V'!I47,DATA!$G$1:$H$601,2,0)</f>
        <v>Cancun</v>
      </c>
      <c r="J47" s="9">
        <f>IF('Ctrl+V'!P47=2,'Ctrl+V'!$J47:$L48,0)</f>
        <v>0</v>
      </c>
      <c r="K47" s="9">
        <f>IF('Ctrl+V'!P47=2,'Ctrl+V'!$K47:$L48,0)</f>
        <v>0</v>
      </c>
      <c r="L47">
        <f>IF('Ctrl+V'!P47=2,'Ctrl+V'!$L47:$L48,0)</f>
        <v>0</v>
      </c>
      <c r="M47" t="str">
        <f>IF(AND('Ctrl+V'!P47=2, 'Ctrl+V'!M47&lt;&gt;""), 'Ctrl+V'!M47, "")</f>
        <v/>
      </c>
      <c r="N47">
        <f>IF('Ctrl+V'!P47=2,'Ctrl+V'!$N47:$N48,0)</f>
        <v>0</v>
      </c>
      <c r="O47">
        <f t="shared" si="1"/>
        <v>0</v>
      </c>
      <c r="P47" t="str">
        <f t="shared" si="2"/>
        <v/>
      </c>
      <c r="Q47" t="str">
        <f>IF(P47="","",MAX(Q$1:Q46)+1)</f>
        <v/>
      </c>
    </row>
    <row r="48" spans="1:20" x14ac:dyDescent="0.25">
      <c r="A48">
        <f>IF('Ctrl+V'!P48=2,'Ctrl+V'!$A48:$L49,0)</f>
        <v>0</v>
      </c>
      <c r="B48" t="str">
        <f>VLOOKUP('Ctrl+V'!B48,DATA!$A$1:'DATA'!B:B,2,0)</f>
        <v>Aeromexico</v>
      </c>
      <c r="C48">
        <f>IF('Ctrl+V'!P48=2,'Ctrl+V'!C$2:L49,0)</f>
        <v>0</v>
      </c>
      <c r="D48" t="str">
        <f>VLOOKUP('Ctrl+V'!D48,DATA!$D$1:$E$600,2,0)</f>
        <v>Houston</v>
      </c>
      <c r="E48" s="9">
        <f>IF('Ctrl+V'!P48=2,'Ctrl+V'!$E48:$L49,0)</f>
        <v>0</v>
      </c>
      <c r="F48" s="9">
        <f>IF('Ctrl+V'!P48=2,'Ctrl+V'!$F48:$L49,0)</f>
        <v>0</v>
      </c>
      <c r="G48">
        <f>IF('Ctrl+V'!P48=2,'Ctrl+V'!$G48:$L49,0)</f>
        <v>0</v>
      </c>
      <c r="H48">
        <f>IF('Ctrl+V'!P48=2,'Ctrl+V'!$H48:$L49,0)</f>
        <v>0</v>
      </c>
      <c r="I48" t="str">
        <f>VLOOKUP('Ctrl+V'!I48,DATA!$G$1:$H$601,2,0)</f>
        <v>Mcallen Mission</v>
      </c>
      <c r="J48" s="9">
        <f>IF('Ctrl+V'!P48=2,'Ctrl+V'!$J48:$L49,0)</f>
        <v>0</v>
      </c>
      <c r="K48" s="9">
        <f>IF('Ctrl+V'!P48=2,'Ctrl+V'!$K48:$L49,0)</f>
        <v>0</v>
      </c>
      <c r="L48">
        <f>IF('Ctrl+V'!P48=2,'Ctrl+V'!$L48:$L49,0)</f>
        <v>0</v>
      </c>
      <c r="M48" t="str">
        <f>IF(AND('Ctrl+V'!P48=2, 'Ctrl+V'!M48&lt;&gt;""), 'Ctrl+V'!M48, "")</f>
        <v/>
      </c>
      <c r="N48">
        <f>IF('Ctrl+V'!P48=2,'Ctrl+V'!$N48:$N49,0)</f>
        <v>0</v>
      </c>
      <c r="O48">
        <f t="shared" si="1"/>
        <v>0</v>
      </c>
      <c r="P48" t="str">
        <f t="shared" si="2"/>
        <v/>
      </c>
      <c r="Q48" t="str">
        <f>IF(P48="","",MAX(Q$1:Q47)+1)</f>
        <v/>
      </c>
    </row>
    <row r="49" spans="1:17" x14ac:dyDescent="0.25">
      <c r="A49">
        <f>IF('Ctrl+V'!P49=2,'Ctrl+V'!$A49:$L50,0)</f>
        <v>0</v>
      </c>
      <c r="B49" t="str">
        <f>VLOOKUP('Ctrl+V'!B49,DATA!$A$1:'DATA'!B:B,2,0)</f>
        <v>Viva Areobus</v>
      </c>
      <c r="C49">
        <f>IF('Ctrl+V'!P49=2,'Ctrl+V'!C$2:L50,0)</f>
        <v>0</v>
      </c>
      <c r="D49" t="str">
        <f>VLOOKUP('Ctrl+V'!D49,DATA!$D$1:$E$600,2,0)</f>
        <v>Hermosillo</v>
      </c>
      <c r="E49" s="9">
        <f>IF('Ctrl+V'!P49=2,'Ctrl+V'!$E49:$L50,0)</f>
        <v>0</v>
      </c>
      <c r="F49" s="9">
        <f>IF('Ctrl+V'!P49=2,'Ctrl+V'!$F49:$L50,0)</f>
        <v>0</v>
      </c>
      <c r="G49">
        <f>IF('Ctrl+V'!P49=2,'Ctrl+V'!$G49:$L50,0)</f>
        <v>0</v>
      </c>
      <c r="H49">
        <f>IF('Ctrl+V'!P49=2,'Ctrl+V'!$H49:$L50,0)</f>
        <v>0</v>
      </c>
      <c r="I49" t="str">
        <f>VLOOKUP('Ctrl+V'!I49,DATA!$G$1:$H$601,2,0)</f>
        <v>Tulum</v>
      </c>
      <c r="J49" s="9">
        <f>IF('Ctrl+V'!P49=2,'Ctrl+V'!$J49:$L50,0)</f>
        <v>0</v>
      </c>
      <c r="K49" s="9">
        <f>IF('Ctrl+V'!P49=2,'Ctrl+V'!$K49:$L50,0)</f>
        <v>0</v>
      </c>
      <c r="L49">
        <f>IF('Ctrl+V'!P49=2,'Ctrl+V'!$L49:$L50,0)</f>
        <v>0</v>
      </c>
      <c r="M49" t="str">
        <f>IF(AND('Ctrl+V'!P49=2, 'Ctrl+V'!M49&lt;&gt;""), 'Ctrl+V'!M49, "")</f>
        <v/>
      </c>
      <c r="N49">
        <f>IF('Ctrl+V'!P49=2,'Ctrl+V'!$N49:$N50,0)</f>
        <v>0</v>
      </c>
      <c r="O49">
        <f t="shared" si="1"/>
        <v>0</v>
      </c>
      <c r="P49" t="str">
        <f t="shared" si="2"/>
        <v/>
      </c>
      <c r="Q49" t="str">
        <f>IF(P49="","",MAX(Q$1:Q48)+1)</f>
        <v/>
      </c>
    </row>
    <row r="50" spans="1:17" x14ac:dyDescent="0.25">
      <c r="A50">
        <f>IF('Ctrl+V'!P50=2,'Ctrl+V'!$A50:$L51,0)</f>
        <v>0</v>
      </c>
      <c r="B50" t="str">
        <f>VLOOKUP('Ctrl+V'!B50,DATA!$A$1:'DATA'!B:B,2,0)</f>
        <v>Viva Areobus</v>
      </c>
      <c r="C50">
        <f>IF('Ctrl+V'!P50=2,'Ctrl+V'!C$2:L51,0)</f>
        <v>0</v>
      </c>
      <c r="D50" t="str">
        <f>VLOOKUP('Ctrl+V'!D50,DATA!$D$1:$E$600,2,0)</f>
        <v>Puerto Vallarta</v>
      </c>
      <c r="E50" s="9">
        <f>IF('Ctrl+V'!P50=2,'Ctrl+V'!$E50:$L51,0)</f>
        <v>0</v>
      </c>
      <c r="F50" s="9">
        <f>IF('Ctrl+V'!P50=2,'Ctrl+V'!$F50:$L51,0)</f>
        <v>0</v>
      </c>
      <c r="G50">
        <f>IF('Ctrl+V'!P50=2,'Ctrl+V'!$G50:$L51,0)</f>
        <v>0</v>
      </c>
      <c r="H50">
        <f>IF('Ctrl+V'!P50=2,'Ctrl+V'!$H50:$L51,0)</f>
        <v>0</v>
      </c>
      <c r="I50" t="str">
        <f>VLOOKUP('Ctrl+V'!I50,DATA!$G$1:$H$601,2,0)</f>
        <v>Merida</v>
      </c>
      <c r="J50" s="9">
        <f>IF('Ctrl+V'!P50=2,'Ctrl+V'!$J50:$L51,0)</f>
        <v>0</v>
      </c>
      <c r="K50" s="9">
        <f>IF('Ctrl+V'!P50=2,'Ctrl+V'!$K50:$L51,0)</f>
        <v>0</v>
      </c>
      <c r="L50">
        <f>IF('Ctrl+V'!P50=2,'Ctrl+V'!$L50:$L51,0)</f>
        <v>0</v>
      </c>
      <c r="M50" t="str">
        <f>IF(AND('Ctrl+V'!P50=2, 'Ctrl+V'!M50&lt;&gt;""), 'Ctrl+V'!M50, "")</f>
        <v/>
      </c>
      <c r="N50">
        <f>IF('Ctrl+V'!P50=2,'Ctrl+V'!$N50:$N51,0)</f>
        <v>0</v>
      </c>
      <c r="O50">
        <f t="shared" si="1"/>
        <v>0</v>
      </c>
      <c r="P50" t="str">
        <f t="shared" si="2"/>
        <v/>
      </c>
      <c r="Q50" t="str">
        <f>IF(P50="","",MAX(Q$1:Q49)+1)</f>
        <v/>
      </c>
    </row>
    <row r="51" spans="1:17" x14ac:dyDescent="0.25">
      <c r="A51">
        <f>IF('Ctrl+V'!P51=2,'Ctrl+V'!$A51:$L52,0)</f>
        <v>0</v>
      </c>
      <c r="B51" t="str">
        <f>VLOOKUP('Ctrl+V'!B51,DATA!$A$1:'DATA'!B:B,2,0)</f>
        <v>Viva Areobus</v>
      </c>
      <c r="C51">
        <f>IF('Ctrl+V'!P51=2,'Ctrl+V'!C$2:L52,0)</f>
        <v>0</v>
      </c>
      <c r="D51" t="str">
        <f>VLOOKUP('Ctrl+V'!D51,DATA!$D$1:$E$600,2,0)</f>
        <v>Ixtapa Zihuatanejo</v>
      </c>
      <c r="E51" s="9">
        <f>IF('Ctrl+V'!P51=2,'Ctrl+V'!$E51:$L52,0)</f>
        <v>0</v>
      </c>
      <c r="F51" s="9">
        <f>IF('Ctrl+V'!P51=2,'Ctrl+V'!$F51:$L52,0)</f>
        <v>0</v>
      </c>
      <c r="G51">
        <f>IF('Ctrl+V'!P51=2,'Ctrl+V'!$G51:$L52,0)</f>
        <v>0</v>
      </c>
      <c r="H51">
        <f>IF('Ctrl+V'!P51=2,'Ctrl+V'!$H51:$L52,0)</f>
        <v>0</v>
      </c>
      <c r="I51" t="str">
        <f>VLOOKUP('Ctrl+V'!I51,DATA!$G$1:$H$601,2,0)</f>
        <v>Monterrey</v>
      </c>
      <c r="J51" s="9">
        <f>IF('Ctrl+V'!P51=2,'Ctrl+V'!$J51:$L52,0)</f>
        <v>0</v>
      </c>
      <c r="K51" s="9">
        <f>IF('Ctrl+V'!P51=2,'Ctrl+V'!$K51:$L52,0)</f>
        <v>0</v>
      </c>
      <c r="L51">
        <f>IF('Ctrl+V'!P51=2,'Ctrl+V'!$L51:$L52,0)</f>
        <v>0</v>
      </c>
      <c r="M51" t="str">
        <f>IF(AND('Ctrl+V'!P51=2, 'Ctrl+V'!M51&lt;&gt;""), 'Ctrl+V'!M51, "")</f>
        <v/>
      </c>
      <c r="N51">
        <f>IF('Ctrl+V'!P51=2,'Ctrl+V'!$N51:$N52,0)</f>
        <v>0</v>
      </c>
      <c r="O51">
        <f t="shared" si="1"/>
        <v>0</v>
      </c>
      <c r="P51" t="str">
        <f t="shared" si="2"/>
        <v/>
      </c>
      <c r="Q51" t="str">
        <f>IF(P51="","",MAX(Q$1:Q50)+1)</f>
        <v/>
      </c>
    </row>
    <row r="52" spans="1:17" x14ac:dyDescent="0.25">
      <c r="A52">
        <f>IF('Ctrl+V'!P52=2,'Ctrl+V'!$A52:$L53,0)</f>
        <v>0</v>
      </c>
      <c r="B52" t="str">
        <f>VLOOKUP('Ctrl+V'!B52,DATA!$A$1:'DATA'!B:B,2,0)</f>
        <v>Aeromexico</v>
      </c>
      <c r="C52">
        <f>IF('Ctrl+V'!P52=2,'Ctrl+V'!C$2:L53,0)</f>
        <v>0</v>
      </c>
      <c r="D52" t="str">
        <f>VLOOKUP('Ctrl+V'!D52,DATA!$D$1:$E$600,2,0)</f>
        <v>Colima</v>
      </c>
      <c r="E52" s="9">
        <f>IF('Ctrl+V'!P52=2,'Ctrl+V'!$E52:$L53,0)</f>
        <v>0</v>
      </c>
      <c r="F52" s="9">
        <f>IF('Ctrl+V'!P52=2,'Ctrl+V'!$F52:$L53,0)</f>
        <v>0</v>
      </c>
      <c r="G52">
        <f>IF('Ctrl+V'!P52=2,'Ctrl+V'!$G52:$L53,0)</f>
        <v>0</v>
      </c>
      <c r="H52">
        <f>IF('Ctrl+V'!P52=2,'Ctrl+V'!$H52:$L53,0)</f>
        <v>0</v>
      </c>
      <c r="I52" t="str">
        <f>VLOOKUP('Ctrl+V'!I52,DATA!$G$1:$H$601,2,0)</f>
        <v>Durango</v>
      </c>
      <c r="J52" s="9">
        <f>IF('Ctrl+V'!P52=2,'Ctrl+V'!$J52:$L53,0)</f>
        <v>0</v>
      </c>
      <c r="K52" s="9">
        <f>IF('Ctrl+V'!P52=2,'Ctrl+V'!$K52:$L53,0)</f>
        <v>0</v>
      </c>
      <c r="L52">
        <f>IF('Ctrl+V'!P52=2,'Ctrl+V'!$L52:$L53,0)</f>
        <v>0</v>
      </c>
      <c r="M52" t="str">
        <f>IF(AND('Ctrl+V'!P52=2, 'Ctrl+V'!M52&lt;&gt;""), 'Ctrl+V'!M52, "")</f>
        <v/>
      </c>
      <c r="N52">
        <f>IF('Ctrl+V'!P52=2,'Ctrl+V'!$N52:$N53,0)</f>
        <v>0</v>
      </c>
      <c r="O52">
        <f t="shared" si="1"/>
        <v>0</v>
      </c>
      <c r="P52" t="str">
        <f t="shared" si="2"/>
        <v/>
      </c>
      <c r="Q52" t="str">
        <f>IF(P52="","",MAX(Q$1:Q51)+1)</f>
        <v/>
      </c>
    </row>
    <row r="53" spans="1:17" x14ac:dyDescent="0.25">
      <c r="A53" t="str">
        <f>IF('Ctrl+V'!P53=2,'Ctrl+V'!$A53:$L54,0)</f>
        <v>Take off</v>
      </c>
      <c r="B53" t="str">
        <f>VLOOKUP('Ctrl+V'!B53,DATA!$A$1:'DATA'!B:B,2,0)</f>
        <v>AeroUnión</v>
      </c>
      <c r="C53" t="str">
        <f>IF('Ctrl+V'!P53=2,'Ctrl+V'!C$2:L54,0)</f>
        <v>6R 7087</v>
      </c>
      <c r="D53" t="str">
        <f>VLOOKUP('Ctrl+V'!D53,DATA!$D$1:$E$600,2,0)</f>
        <v>Guadalajara</v>
      </c>
      <c r="E53" s="9">
        <f>IF('Ctrl+V'!P53=2,'Ctrl+V'!$E53:$L54,0)</f>
        <v>45949.536111111112</v>
      </c>
      <c r="F53" s="9">
        <f>IF('Ctrl+V'!P53=2,'Ctrl+V'!$F53:$L54,0)</f>
        <v>45949.574999999997</v>
      </c>
      <c r="G53">
        <f>IF('Ctrl+V'!P53=2,'Ctrl+V'!$G53:$L54,0)</f>
        <v>0</v>
      </c>
      <c r="H53" t="str">
        <f>IF('Ctrl+V'!P53=2,'Ctrl+V'!$H53:$L54,0)</f>
        <v>6R 7087</v>
      </c>
      <c r="I53" t="str">
        <f>VLOOKUP('Ctrl+V'!I53,DATA!$G$1:$H$601,2,0)</f>
        <v>Bogota</v>
      </c>
      <c r="J53" s="9">
        <f>IF('Ctrl+V'!P53=2,'Ctrl+V'!$J53:$L54,0)</f>
        <v>45949.605555555558</v>
      </c>
      <c r="K53" s="9">
        <f>IF('Ctrl+V'!P53=2,'Ctrl+V'!$K53:$L54,0)</f>
        <v>45949.654861111114</v>
      </c>
      <c r="L53">
        <f>IF('Ctrl+V'!P53=2,'Ctrl+V'!$L53:$L54,0)</f>
        <v>0</v>
      </c>
      <c r="M53" t="str">
        <f>IF(AND('Ctrl+V'!P53=2, 'Ctrl+V'!M53&lt;&gt;""), 'Ctrl+V'!M53, "")</f>
        <v xml:space="preserve">Demora fue repercusión debido a secuencia anterior del vuelo.
</v>
      </c>
      <c r="N53" t="str">
        <f>IF('Ctrl+V'!P53=2,'Ctrl+V'!$N53:$N54,0)</f>
        <v>F</v>
      </c>
      <c r="O53">
        <f t="shared" si="1"/>
        <v>1</v>
      </c>
      <c r="P53">
        <f t="shared" si="2"/>
        <v>1</v>
      </c>
      <c r="Q53">
        <f>IF(P53="","",MAX(Q$1:Q52)+1)</f>
        <v>12</v>
      </c>
    </row>
    <row r="54" spans="1:17" x14ac:dyDescent="0.25">
      <c r="A54">
        <f>IF('Ctrl+V'!P54=2,'Ctrl+V'!$A54:$L55,0)</f>
        <v>0</v>
      </c>
      <c r="B54" t="str">
        <f>VLOOKUP('Ctrl+V'!B54,DATA!$A$1:'DATA'!B:B,2,0)</f>
        <v>Viva Areobus</v>
      </c>
      <c r="C54">
        <f>IF('Ctrl+V'!P54=2,'Ctrl+V'!C$2:L55,0)</f>
        <v>0</v>
      </c>
      <c r="D54" t="str">
        <f>VLOOKUP('Ctrl+V'!D54,DATA!$D$1:$E$600,2,0)</f>
        <v>Tulum</v>
      </c>
      <c r="E54" s="9">
        <f>IF('Ctrl+V'!P54=2,'Ctrl+V'!$E54:$L55,0)</f>
        <v>0</v>
      </c>
      <c r="F54" s="9">
        <f>IF('Ctrl+V'!P54=2,'Ctrl+V'!$F54:$L55,0)</f>
        <v>0</v>
      </c>
      <c r="G54">
        <f>IF('Ctrl+V'!P54=2,'Ctrl+V'!$G54:$L55,0)</f>
        <v>0</v>
      </c>
      <c r="H54">
        <f>IF('Ctrl+V'!P54=2,'Ctrl+V'!$H54:$L55,0)</f>
        <v>0</v>
      </c>
      <c r="I54" t="str">
        <f>VLOOKUP('Ctrl+V'!I54,DATA!$G$1:$H$601,2,0)</f>
        <v>Guadalajara</v>
      </c>
      <c r="J54" s="9">
        <f>IF('Ctrl+V'!P54=2,'Ctrl+V'!$J54:$L55,0)</f>
        <v>0</v>
      </c>
      <c r="K54" s="9">
        <f>IF('Ctrl+V'!P54=2,'Ctrl+V'!$K54:$L55,0)</f>
        <v>0</v>
      </c>
      <c r="L54">
        <f>IF('Ctrl+V'!P54=2,'Ctrl+V'!$L54:$L55,0)</f>
        <v>0</v>
      </c>
      <c r="M54" t="str">
        <f>IF(AND('Ctrl+V'!P54=2, 'Ctrl+V'!M54&lt;&gt;""), 'Ctrl+V'!M54, "")</f>
        <v/>
      </c>
      <c r="N54">
        <f>IF('Ctrl+V'!P54=2,'Ctrl+V'!$N54:$N55,0)</f>
        <v>0</v>
      </c>
      <c r="O54">
        <f t="shared" si="1"/>
        <v>0</v>
      </c>
      <c r="P54" t="str">
        <f t="shared" si="2"/>
        <v/>
      </c>
      <c r="Q54" t="str">
        <f>IF(P54="","",MAX(Q$1:Q53)+1)</f>
        <v/>
      </c>
    </row>
    <row r="55" spans="1:17" x14ac:dyDescent="0.25">
      <c r="A55">
        <f>IF('Ctrl+V'!P55=2,'Ctrl+V'!$A55:$L56,0)</f>
        <v>0</v>
      </c>
      <c r="B55" t="str">
        <f>VLOOKUP('Ctrl+V'!B55,DATA!$A$1:'DATA'!B:B,2,0)</f>
        <v>Mexicana de Aviación</v>
      </c>
      <c r="C55">
        <f>IF('Ctrl+V'!P55=2,'Ctrl+V'!C$2:L56,0)</f>
        <v>0</v>
      </c>
      <c r="D55" t="str">
        <f>VLOOKUP('Ctrl+V'!D55,DATA!$D$1:$E$600,2,0)</f>
        <v>Chetumal</v>
      </c>
      <c r="E55" s="9">
        <f>IF('Ctrl+V'!P55=2,'Ctrl+V'!$E55:$L56,0)</f>
        <v>0</v>
      </c>
      <c r="F55" s="9">
        <f>IF('Ctrl+V'!P55=2,'Ctrl+V'!$F55:$L56,0)</f>
        <v>0</v>
      </c>
      <c r="G55">
        <f>IF('Ctrl+V'!P55=2,'Ctrl+V'!$G55:$L56,0)</f>
        <v>0</v>
      </c>
      <c r="H55">
        <f>IF('Ctrl+V'!P55=2,'Ctrl+V'!$H55:$L56,0)</f>
        <v>0</v>
      </c>
      <c r="I55" t="str">
        <f>VLOOKUP('Ctrl+V'!I55,DATA!$G$1:$H$601,2,0)</f>
        <v>Tulum</v>
      </c>
      <c r="J55" s="9">
        <f>IF('Ctrl+V'!P55=2,'Ctrl+V'!$J55:$L56,0)</f>
        <v>0</v>
      </c>
      <c r="K55" s="9">
        <f>IF('Ctrl+V'!P55=2,'Ctrl+V'!$K55:$L56,0)</f>
        <v>0</v>
      </c>
      <c r="L55">
        <f>IF('Ctrl+V'!P55=2,'Ctrl+V'!$L55:$L56,0)</f>
        <v>0</v>
      </c>
      <c r="M55" t="str">
        <f>IF(AND('Ctrl+V'!P55=2, 'Ctrl+V'!M55&lt;&gt;""), 'Ctrl+V'!M55, "")</f>
        <v/>
      </c>
      <c r="N55">
        <f>IF('Ctrl+V'!P55=2,'Ctrl+V'!$N55:$N56,0)</f>
        <v>0</v>
      </c>
      <c r="O55">
        <f t="shared" si="1"/>
        <v>0</v>
      </c>
      <c r="P55" t="str">
        <f t="shared" si="2"/>
        <v/>
      </c>
      <c r="Q55" t="str">
        <f>IF(P55="","",MAX(Q$1:Q54)+1)</f>
        <v/>
      </c>
    </row>
    <row r="56" spans="1:17" x14ac:dyDescent="0.25">
      <c r="A56">
        <f>IF('Ctrl+V'!P56=2,'Ctrl+V'!$A56:$L57,0)</f>
        <v>0</v>
      </c>
      <c r="B56" t="str">
        <f>VLOOKUP('Ctrl+V'!B56,DATA!$A$1:'DATA'!B:B,2,0)</f>
        <v>Viva Areobus</v>
      </c>
      <c r="C56">
        <f>IF('Ctrl+V'!P56=2,'Ctrl+V'!C$2:L57,0)</f>
        <v>0</v>
      </c>
      <c r="D56" t="str">
        <f>VLOOKUP('Ctrl+V'!D56,DATA!$D$1:$E$600,2,0)</f>
        <v>Chihuahua</v>
      </c>
      <c r="E56" s="9">
        <f>IF('Ctrl+V'!P56=2,'Ctrl+V'!$E56:$L57,0)</f>
        <v>0</v>
      </c>
      <c r="F56" s="9">
        <f>IF('Ctrl+V'!P56=2,'Ctrl+V'!$F56:$L57,0)</f>
        <v>0</v>
      </c>
      <c r="G56">
        <f>IF('Ctrl+V'!P56=2,'Ctrl+V'!$G56:$L57,0)</f>
        <v>0</v>
      </c>
      <c r="H56">
        <f>IF('Ctrl+V'!P56=2,'Ctrl+V'!$H56:$L57,0)</f>
        <v>0</v>
      </c>
      <c r="I56" t="str">
        <f>VLOOKUP('Ctrl+V'!I56,DATA!$G$1:$H$601,2,0)</f>
        <v xml:space="preserve">Bajio </v>
      </c>
      <c r="J56" s="9">
        <f>IF('Ctrl+V'!P56=2,'Ctrl+V'!$J56:$L57,0)</f>
        <v>0</v>
      </c>
      <c r="K56" s="9">
        <f>IF('Ctrl+V'!P56=2,'Ctrl+V'!$K56:$L57,0)</f>
        <v>0</v>
      </c>
      <c r="L56">
        <f>IF('Ctrl+V'!P56=2,'Ctrl+V'!$L56:$L57,0)</f>
        <v>0</v>
      </c>
      <c r="M56" t="str">
        <f>IF(AND('Ctrl+V'!P56=2, 'Ctrl+V'!M56&lt;&gt;""), 'Ctrl+V'!M56, "")</f>
        <v/>
      </c>
      <c r="N56">
        <f>IF('Ctrl+V'!P56=2,'Ctrl+V'!$N56:$N57,0)</f>
        <v>0</v>
      </c>
      <c r="O56">
        <f t="shared" si="1"/>
        <v>0</v>
      </c>
      <c r="P56" t="str">
        <f t="shared" si="2"/>
        <v/>
      </c>
      <c r="Q56" t="str">
        <f>IF(P56="","",MAX(Q$1:Q55)+1)</f>
        <v/>
      </c>
    </row>
    <row r="57" spans="1:17" x14ac:dyDescent="0.25">
      <c r="A57">
        <f>IF('Ctrl+V'!P57=2,'Ctrl+V'!$A57:$L58,0)</f>
        <v>0</v>
      </c>
      <c r="B57" t="str">
        <f>VLOOKUP('Ctrl+V'!B57,DATA!$A$1:'DATA'!B:B,2,0)</f>
        <v>Aeromexico</v>
      </c>
      <c r="C57">
        <f>IF('Ctrl+V'!P57=2,'Ctrl+V'!C$2:L58,0)</f>
        <v>0</v>
      </c>
      <c r="D57" t="str">
        <f>VLOOKUP('Ctrl+V'!D57,DATA!$D$1:$E$600,2,0)</f>
        <v>Tulum</v>
      </c>
      <c r="E57" s="9">
        <f>IF('Ctrl+V'!P57=2,'Ctrl+V'!$E57:$L58,0)</f>
        <v>0</v>
      </c>
      <c r="F57" s="9">
        <f>IF('Ctrl+V'!P57=2,'Ctrl+V'!$F57:$L58,0)</f>
        <v>0</v>
      </c>
      <c r="G57">
        <f>IF('Ctrl+V'!P57=2,'Ctrl+V'!$G57:$L58,0)</f>
        <v>0</v>
      </c>
      <c r="H57">
        <f>IF('Ctrl+V'!P57=2,'Ctrl+V'!$H57:$L58,0)</f>
        <v>0</v>
      </c>
      <c r="I57" t="str">
        <f>VLOOKUP('Ctrl+V'!I57,DATA!$G$1:$H$601,2,0)</f>
        <v>Puerto Vallarta</v>
      </c>
      <c r="J57" s="9">
        <f>IF('Ctrl+V'!P57=2,'Ctrl+V'!$J57:$L58,0)</f>
        <v>0</v>
      </c>
      <c r="K57" s="9">
        <f>IF('Ctrl+V'!P57=2,'Ctrl+V'!$K57:$L58,0)</f>
        <v>0</v>
      </c>
      <c r="L57">
        <f>IF('Ctrl+V'!P57=2,'Ctrl+V'!$L57:$L58,0)</f>
        <v>0</v>
      </c>
      <c r="M57" t="str">
        <f>IF(AND('Ctrl+V'!P57=2, 'Ctrl+V'!M57&lt;&gt;""), 'Ctrl+V'!M57, "")</f>
        <v/>
      </c>
      <c r="N57">
        <f>IF('Ctrl+V'!P57=2,'Ctrl+V'!$N57:$N58,0)</f>
        <v>0</v>
      </c>
      <c r="O57">
        <f t="shared" si="1"/>
        <v>0</v>
      </c>
      <c r="P57" t="str">
        <f t="shared" si="2"/>
        <v/>
      </c>
      <c r="Q57" t="str">
        <f>IF(P57="","",MAX(Q$1:Q56)+1)</f>
        <v/>
      </c>
    </row>
    <row r="58" spans="1:17" x14ac:dyDescent="0.25">
      <c r="A58">
        <f>IF('Ctrl+V'!P58=2,'Ctrl+V'!$A58:$L59,0)</f>
        <v>0</v>
      </c>
      <c r="B58" t="str">
        <f>VLOOKUP('Ctrl+V'!B58,DATA!$A$1:'DATA'!B:B,2,0)</f>
        <v>Volaris</v>
      </c>
      <c r="C58">
        <f>IF('Ctrl+V'!P58=2,'Ctrl+V'!C$2:L59,0)</f>
        <v>0</v>
      </c>
      <c r="D58" t="str">
        <f>VLOOKUP('Ctrl+V'!D58,DATA!$D$1:$E$600,2,0)</f>
        <v>Cancun</v>
      </c>
      <c r="E58" s="9">
        <f>IF('Ctrl+V'!P58=2,'Ctrl+V'!$E58:$L59,0)</f>
        <v>0</v>
      </c>
      <c r="F58" s="9">
        <f>IF('Ctrl+V'!P58=2,'Ctrl+V'!$F58:$L59,0)</f>
        <v>0</v>
      </c>
      <c r="G58">
        <f>IF('Ctrl+V'!P58=2,'Ctrl+V'!$G58:$L59,0)</f>
        <v>0</v>
      </c>
      <c r="H58">
        <f>IF('Ctrl+V'!P58=2,'Ctrl+V'!$H58:$L59,0)</f>
        <v>0</v>
      </c>
      <c r="I58" t="str">
        <f>VLOOKUP('Ctrl+V'!I58,DATA!$G$1:$H$601,2,0)</f>
        <v>Guadalajara</v>
      </c>
      <c r="J58" s="9">
        <f>IF('Ctrl+V'!P58=2,'Ctrl+V'!$J58:$L59,0)</f>
        <v>0</v>
      </c>
      <c r="K58" s="9">
        <f>IF('Ctrl+V'!P58=2,'Ctrl+V'!$K58:$L59,0)</f>
        <v>0</v>
      </c>
      <c r="L58">
        <f>IF('Ctrl+V'!P58=2,'Ctrl+V'!$L58:$L59,0)</f>
        <v>0</v>
      </c>
      <c r="M58" t="str">
        <f>IF(AND('Ctrl+V'!P58=2, 'Ctrl+V'!M58&lt;&gt;""), 'Ctrl+V'!M58, "")</f>
        <v/>
      </c>
      <c r="N58">
        <f>IF('Ctrl+V'!P58=2,'Ctrl+V'!$N58:$N59,0)</f>
        <v>0</v>
      </c>
      <c r="O58">
        <f t="shared" si="1"/>
        <v>0</v>
      </c>
      <c r="P58" t="str">
        <f t="shared" si="2"/>
        <v/>
      </c>
      <c r="Q58" t="str">
        <f>IF(P58="","",MAX(Q$1:Q57)+1)</f>
        <v/>
      </c>
    </row>
    <row r="59" spans="1:17" x14ac:dyDescent="0.25">
      <c r="A59">
        <f>IF('Ctrl+V'!P59=2,'Ctrl+V'!$A59:$L60,0)</f>
        <v>0</v>
      </c>
      <c r="B59" t="str">
        <f>VLOOKUP('Ctrl+V'!B59,DATA!$A$1:'DATA'!B:B,2,0)</f>
        <v>Viva Areobus</v>
      </c>
      <c r="C59">
        <f>IF('Ctrl+V'!P59=2,'Ctrl+V'!C$2:L60,0)</f>
        <v>0</v>
      </c>
      <c r="D59" t="str">
        <f>VLOOKUP('Ctrl+V'!D59,DATA!$D$1:$E$600,2,0)</f>
        <v>Huatulco</v>
      </c>
      <c r="E59" s="9">
        <f>IF('Ctrl+V'!P59=2,'Ctrl+V'!$E59:$L60,0)</f>
        <v>0</v>
      </c>
      <c r="F59" s="9">
        <f>IF('Ctrl+V'!P59=2,'Ctrl+V'!$F59:$L60,0)</f>
        <v>0</v>
      </c>
      <c r="G59">
        <f>IF('Ctrl+V'!P59=2,'Ctrl+V'!$G59:$L60,0)</f>
        <v>0</v>
      </c>
      <c r="H59">
        <f>IF('Ctrl+V'!P59=2,'Ctrl+V'!$H59:$L60,0)</f>
        <v>0</v>
      </c>
      <c r="I59" t="str">
        <f>VLOOKUP('Ctrl+V'!I59,DATA!$G$1:$H$601,2,0)</f>
        <v>Reynosa</v>
      </c>
      <c r="J59" s="9">
        <f>IF('Ctrl+V'!P59=2,'Ctrl+V'!$J59:$L60,0)</f>
        <v>0</v>
      </c>
      <c r="K59" s="9">
        <f>IF('Ctrl+V'!P59=2,'Ctrl+V'!$K59:$L60,0)</f>
        <v>0</v>
      </c>
      <c r="L59">
        <f>IF('Ctrl+V'!P59=2,'Ctrl+V'!$L59:$L60,0)</f>
        <v>0</v>
      </c>
      <c r="M59" t="str">
        <f>IF(AND('Ctrl+V'!P59=2, 'Ctrl+V'!M59&lt;&gt;""), 'Ctrl+V'!M59, "")</f>
        <v/>
      </c>
      <c r="N59">
        <f>IF('Ctrl+V'!P59=2,'Ctrl+V'!$N59:$N60,0)</f>
        <v>0</v>
      </c>
      <c r="O59">
        <f t="shared" si="1"/>
        <v>0</v>
      </c>
      <c r="P59" t="str">
        <f t="shared" si="2"/>
        <v/>
      </c>
      <c r="Q59" t="str">
        <f>IF(P59="","",MAX(Q$1:Q58)+1)</f>
        <v/>
      </c>
    </row>
    <row r="60" spans="1:17" x14ac:dyDescent="0.25">
      <c r="A60">
        <f>IF('Ctrl+V'!P60=2,'Ctrl+V'!$A60:$L61,0)</f>
        <v>0</v>
      </c>
      <c r="B60" t="str">
        <f>VLOOKUP('Ctrl+V'!B60,DATA!$A$1:'DATA'!B:B,2,0)</f>
        <v>Aerus</v>
      </c>
      <c r="C60">
        <f>IF('Ctrl+V'!P60=2,'Ctrl+V'!C$2:L61,0)</f>
        <v>0</v>
      </c>
      <c r="D60" t="str">
        <f>VLOOKUP('Ctrl+V'!D60,DATA!$D$1:$E$600,2,0)</f>
        <v>Veracruz</v>
      </c>
      <c r="E60" s="9">
        <f>IF('Ctrl+V'!P60=2,'Ctrl+V'!$E60:$L61,0)</f>
        <v>0</v>
      </c>
      <c r="F60" s="9">
        <f>IF('Ctrl+V'!P60=2,'Ctrl+V'!$F60:$L61,0)</f>
        <v>0</v>
      </c>
      <c r="G60">
        <f>IF('Ctrl+V'!P60=2,'Ctrl+V'!$G60:$L61,0)</f>
        <v>0</v>
      </c>
      <c r="H60">
        <f>IF('Ctrl+V'!P60=2,'Ctrl+V'!$H60:$L61,0)</f>
        <v>0</v>
      </c>
      <c r="I60" t="str">
        <f>VLOOKUP('Ctrl+V'!I60,DATA!$G$1:$H$601,2,0)</f>
        <v>San Luis Potosi</v>
      </c>
      <c r="J60" s="9">
        <f>IF('Ctrl+V'!P60=2,'Ctrl+V'!$J60:$L61,0)</f>
        <v>0</v>
      </c>
      <c r="K60" s="9">
        <f>IF('Ctrl+V'!P60=2,'Ctrl+V'!$K60:$L61,0)</f>
        <v>0</v>
      </c>
      <c r="L60">
        <f>IF('Ctrl+V'!P60=2,'Ctrl+V'!$L60:$L61,0)</f>
        <v>0</v>
      </c>
      <c r="M60" t="str">
        <f>IF(AND('Ctrl+V'!P60=2, 'Ctrl+V'!M60&lt;&gt;""), 'Ctrl+V'!M60, "")</f>
        <v/>
      </c>
      <c r="N60">
        <f>IF('Ctrl+V'!P60=2,'Ctrl+V'!$N60:$N61,0)</f>
        <v>0</v>
      </c>
      <c r="O60">
        <f t="shared" si="1"/>
        <v>0</v>
      </c>
      <c r="P60" t="str">
        <f t="shared" si="2"/>
        <v/>
      </c>
      <c r="Q60" t="str">
        <f>IF(P60="","",MAX(Q$1:Q59)+1)</f>
        <v/>
      </c>
    </row>
    <row r="61" spans="1:17" x14ac:dyDescent="0.25">
      <c r="A61">
        <f>IF('Ctrl+V'!P61=2,'Ctrl+V'!$A61:$L62,0)</f>
        <v>0</v>
      </c>
      <c r="B61" t="str">
        <f>VLOOKUP('Ctrl+V'!B61,DATA!$A$1:'DATA'!B:B,2,0)</f>
        <v>Aerus</v>
      </c>
      <c r="C61">
        <f>IF('Ctrl+V'!P61=2,'Ctrl+V'!C$2:L62,0)</f>
        <v>0</v>
      </c>
      <c r="D61" t="str">
        <f>VLOOKUP('Ctrl+V'!D61,DATA!$D$1:$E$600,2,0)</f>
        <v>Ciudad Victoria</v>
      </c>
      <c r="E61" s="9">
        <f>IF('Ctrl+V'!P61=2,'Ctrl+V'!$E61:$L62,0)</f>
        <v>0</v>
      </c>
      <c r="F61" s="9">
        <f>IF('Ctrl+V'!P61=2,'Ctrl+V'!$F61:$L62,0)</f>
        <v>0</v>
      </c>
      <c r="G61">
        <f>IF('Ctrl+V'!P61=2,'Ctrl+V'!$G61:$L62,0)</f>
        <v>0</v>
      </c>
      <c r="H61">
        <f>IF('Ctrl+V'!P61=2,'Ctrl+V'!$H61:$L62,0)</f>
        <v>0</v>
      </c>
      <c r="I61" t="str">
        <f>VLOOKUP('Ctrl+V'!I61,DATA!$G$1:$H$601,2,0)</f>
        <v>Veracruz</v>
      </c>
      <c r="J61" s="9">
        <f>IF('Ctrl+V'!P61=2,'Ctrl+V'!$J61:$L62,0)</f>
        <v>0</v>
      </c>
      <c r="K61" s="9">
        <f>IF('Ctrl+V'!P61=2,'Ctrl+V'!$K61:$L62,0)</f>
        <v>0</v>
      </c>
      <c r="L61">
        <f>IF('Ctrl+V'!P61=2,'Ctrl+V'!$L61:$L62,0)</f>
        <v>0</v>
      </c>
      <c r="M61" t="str">
        <f>IF(AND('Ctrl+V'!P61=2, 'Ctrl+V'!M61&lt;&gt;""), 'Ctrl+V'!M61, "")</f>
        <v/>
      </c>
      <c r="N61">
        <f>IF('Ctrl+V'!P61=2,'Ctrl+V'!$N61:$N62,0)</f>
        <v>0</v>
      </c>
      <c r="O61">
        <f t="shared" si="1"/>
        <v>0</v>
      </c>
      <c r="P61" t="str">
        <f t="shared" si="2"/>
        <v/>
      </c>
      <c r="Q61" t="str">
        <f>IF(P61="","",MAX(Q$1:Q60)+1)</f>
        <v/>
      </c>
    </row>
    <row r="62" spans="1:17" x14ac:dyDescent="0.25">
      <c r="A62">
        <f>IF('Ctrl+V'!P62=2,'Ctrl+V'!$A62:$L63,0)</f>
        <v>0</v>
      </c>
      <c r="B62" t="str">
        <f>VLOOKUP('Ctrl+V'!B62,DATA!$A$1:'DATA'!B:B,2,0)</f>
        <v>Viva Areobus</v>
      </c>
      <c r="C62">
        <f>IF('Ctrl+V'!P62=2,'Ctrl+V'!C$2:L63,0)</f>
        <v>0</v>
      </c>
      <c r="D62" t="str">
        <f>VLOOKUP('Ctrl+V'!D62,DATA!$D$1:$E$600,2,0)</f>
        <v>Nuevo Laredo</v>
      </c>
      <c r="E62" s="9">
        <f>IF('Ctrl+V'!P62=2,'Ctrl+V'!$E62:$L63,0)</f>
        <v>0</v>
      </c>
      <c r="F62" s="9">
        <f>IF('Ctrl+V'!P62=2,'Ctrl+V'!$F62:$L63,0)</f>
        <v>0</v>
      </c>
      <c r="G62">
        <f>IF('Ctrl+V'!P62=2,'Ctrl+V'!$G62:$L63,0)</f>
        <v>0</v>
      </c>
      <c r="H62">
        <f>IF('Ctrl+V'!P62=2,'Ctrl+V'!$H62:$L63,0)</f>
        <v>0</v>
      </c>
      <c r="I62" t="str">
        <f>VLOOKUP('Ctrl+V'!I62,DATA!$G$1:$H$601,2,0)</f>
        <v>Monterrey</v>
      </c>
      <c r="J62" s="9">
        <f>IF('Ctrl+V'!P62=2,'Ctrl+V'!$J62:$L63,0)</f>
        <v>0</v>
      </c>
      <c r="K62" s="9">
        <f>IF('Ctrl+V'!P62=2,'Ctrl+V'!$K62:$L63,0)</f>
        <v>0</v>
      </c>
      <c r="L62">
        <f>IF('Ctrl+V'!P62=2,'Ctrl+V'!$L62:$L63,0)</f>
        <v>0</v>
      </c>
      <c r="M62" t="str">
        <f>IF(AND('Ctrl+V'!P62=2, 'Ctrl+V'!M62&lt;&gt;""), 'Ctrl+V'!M62, "")</f>
        <v/>
      </c>
      <c r="N62">
        <f>IF('Ctrl+V'!P62=2,'Ctrl+V'!$N62:$N63,0)</f>
        <v>0</v>
      </c>
      <c r="O62">
        <f t="shared" si="1"/>
        <v>0</v>
      </c>
      <c r="P62" t="str">
        <f t="shared" si="2"/>
        <v/>
      </c>
      <c r="Q62" t="str">
        <f>IF(P62="","",MAX(Q$1:Q61)+1)</f>
        <v/>
      </c>
    </row>
    <row r="63" spans="1:17" x14ac:dyDescent="0.25">
      <c r="A63">
        <f>IF('Ctrl+V'!P63=2,'Ctrl+V'!$A63:$L64,0)</f>
        <v>0</v>
      </c>
      <c r="B63" t="str">
        <f>VLOOKUP('Ctrl+V'!B63,DATA!$A$1:'DATA'!B:B,2,0)</f>
        <v>Viva Areobus</v>
      </c>
      <c r="C63">
        <f>IF('Ctrl+V'!P63=2,'Ctrl+V'!C$2:L64,0)</f>
        <v>0</v>
      </c>
      <c r="D63" t="str">
        <f>VLOOKUP('Ctrl+V'!D63,DATA!$D$1:$E$600,2,0)</f>
        <v>Tuxtla Gutierrez</v>
      </c>
      <c r="E63" s="9">
        <f>IF('Ctrl+V'!P63=2,'Ctrl+V'!$E63:$L64,0)</f>
        <v>0</v>
      </c>
      <c r="F63" s="9">
        <f>IF('Ctrl+V'!P63=2,'Ctrl+V'!$F63:$L64,0)</f>
        <v>0</v>
      </c>
      <c r="G63">
        <f>IF('Ctrl+V'!P63=2,'Ctrl+V'!$G63:$L64,0)</f>
        <v>0</v>
      </c>
      <c r="H63">
        <f>IF('Ctrl+V'!P63=2,'Ctrl+V'!$H63:$L64,0)</f>
        <v>0</v>
      </c>
      <c r="I63" t="str">
        <f>VLOOKUP('Ctrl+V'!I63,DATA!$G$1:$H$601,2,0)</f>
        <v>Tijuana</v>
      </c>
      <c r="J63" s="9">
        <f>IF('Ctrl+V'!P63=2,'Ctrl+V'!$J63:$L64,0)</f>
        <v>0</v>
      </c>
      <c r="K63" s="9">
        <f>IF('Ctrl+V'!P63=2,'Ctrl+V'!$K63:$L64,0)</f>
        <v>0</v>
      </c>
      <c r="L63">
        <f>IF('Ctrl+V'!P63=2,'Ctrl+V'!$L63:$L64,0)</f>
        <v>0</v>
      </c>
      <c r="M63" t="str">
        <f>IF(AND('Ctrl+V'!P63=2, 'Ctrl+V'!M63&lt;&gt;""), 'Ctrl+V'!M63, "")</f>
        <v/>
      </c>
      <c r="N63">
        <f>IF('Ctrl+V'!P63=2,'Ctrl+V'!$N63:$N64,0)</f>
        <v>0</v>
      </c>
      <c r="O63">
        <f t="shared" si="1"/>
        <v>0</v>
      </c>
      <c r="P63" t="str">
        <f t="shared" si="2"/>
        <v/>
      </c>
      <c r="Q63" t="str">
        <f>IF(P63="","",MAX(Q$1:Q62)+1)</f>
        <v/>
      </c>
    </row>
    <row r="64" spans="1:17" x14ac:dyDescent="0.25">
      <c r="A64">
        <f>IF('Ctrl+V'!P64=2,'Ctrl+V'!$A64:$L65,0)</f>
        <v>0</v>
      </c>
      <c r="B64" t="str">
        <f>VLOOKUP('Ctrl+V'!B64,DATA!$A$1:'DATA'!B:B,2,0)</f>
        <v>Viva Areobus</v>
      </c>
      <c r="C64">
        <f>IF('Ctrl+V'!P64=2,'Ctrl+V'!C$2:L65,0)</f>
        <v>0</v>
      </c>
      <c r="D64" t="str">
        <f>VLOOKUP('Ctrl+V'!D64,DATA!$D$1:$E$600,2,0)</f>
        <v>Monterrey</v>
      </c>
      <c r="E64" s="9">
        <f>IF('Ctrl+V'!P64=2,'Ctrl+V'!$E64:$L65,0)</f>
        <v>0</v>
      </c>
      <c r="F64" s="9">
        <f>IF('Ctrl+V'!P64=2,'Ctrl+V'!$F64:$L65,0)</f>
        <v>0</v>
      </c>
      <c r="G64">
        <f>IF('Ctrl+V'!P64=2,'Ctrl+V'!$G64:$L65,0)</f>
        <v>0</v>
      </c>
      <c r="H64">
        <f>IF('Ctrl+V'!P64=2,'Ctrl+V'!$H64:$L65,0)</f>
        <v>0</v>
      </c>
      <c r="I64" t="str">
        <f>VLOOKUP('Ctrl+V'!I64,DATA!$G$1:$H$601,2,0)</f>
        <v>Monterrey</v>
      </c>
      <c r="J64" s="9">
        <f>IF('Ctrl+V'!P64=2,'Ctrl+V'!$J64:$L65,0)</f>
        <v>0</v>
      </c>
      <c r="K64" s="9">
        <f>IF('Ctrl+V'!P64=2,'Ctrl+V'!$K64:$L65,0)</f>
        <v>0</v>
      </c>
      <c r="L64">
        <f>IF('Ctrl+V'!P64=2,'Ctrl+V'!$L64:$L65,0)</f>
        <v>0</v>
      </c>
      <c r="M64" t="str">
        <f>IF(AND('Ctrl+V'!P64=2, 'Ctrl+V'!M64&lt;&gt;""), 'Ctrl+V'!M64, "")</f>
        <v/>
      </c>
      <c r="N64">
        <f>IF('Ctrl+V'!P64=2,'Ctrl+V'!$N64:$N65,0)</f>
        <v>0</v>
      </c>
      <c r="O64">
        <f t="shared" si="1"/>
        <v>0</v>
      </c>
      <c r="P64" t="str">
        <f t="shared" si="2"/>
        <v/>
      </c>
      <c r="Q64" t="str">
        <f>IF(P64="","",MAX(Q$1:Q63)+1)</f>
        <v/>
      </c>
    </row>
    <row r="65" spans="1:17" x14ac:dyDescent="0.25">
      <c r="A65">
        <f>IF('Ctrl+V'!P65=2,'Ctrl+V'!$A65:$L66,0)</f>
        <v>0</v>
      </c>
      <c r="B65" t="str">
        <f>VLOOKUP('Ctrl+V'!B65,DATA!$A$1:'DATA'!B:B,2,0)</f>
        <v>Mexicana de Aviación</v>
      </c>
      <c r="C65">
        <f>IF('Ctrl+V'!P65=2,'Ctrl+V'!C$2:L66,0)</f>
        <v>0</v>
      </c>
      <c r="D65" t="str">
        <f>VLOOKUP('Ctrl+V'!D65,DATA!$D$1:$E$600,2,0)</f>
        <v>Tulum</v>
      </c>
      <c r="E65" s="9">
        <f>IF('Ctrl+V'!P65=2,'Ctrl+V'!$E65:$L66,0)</f>
        <v>0</v>
      </c>
      <c r="F65" s="9">
        <f>IF('Ctrl+V'!P65=2,'Ctrl+V'!$F65:$L66,0)</f>
        <v>0</v>
      </c>
      <c r="G65">
        <f>IF('Ctrl+V'!P65=2,'Ctrl+V'!$G65:$L66,0)</f>
        <v>0</v>
      </c>
      <c r="H65">
        <f>IF('Ctrl+V'!P65=2,'Ctrl+V'!$H65:$L66,0)</f>
        <v>0</v>
      </c>
      <c r="I65" t="str">
        <f>VLOOKUP('Ctrl+V'!I65,DATA!$G$1:$H$601,2,0)</f>
        <v>Guadalajara</v>
      </c>
      <c r="J65" s="9">
        <f>IF('Ctrl+V'!P65=2,'Ctrl+V'!$J65:$L66,0)</f>
        <v>0</v>
      </c>
      <c r="K65" s="9">
        <f>IF('Ctrl+V'!P65=2,'Ctrl+V'!$K65:$L66,0)</f>
        <v>0</v>
      </c>
      <c r="L65">
        <f>IF('Ctrl+V'!P65=2,'Ctrl+V'!$L65:$L66,0)</f>
        <v>0</v>
      </c>
      <c r="M65" t="str">
        <f>IF(AND('Ctrl+V'!P65=2, 'Ctrl+V'!M65&lt;&gt;""), 'Ctrl+V'!M65, "")</f>
        <v/>
      </c>
      <c r="N65">
        <f>IF('Ctrl+V'!P65=2,'Ctrl+V'!$N65:$N66,0)</f>
        <v>0</v>
      </c>
      <c r="O65">
        <f t="shared" si="1"/>
        <v>0</v>
      </c>
      <c r="P65" t="str">
        <f t="shared" si="2"/>
        <v/>
      </c>
      <c r="Q65" t="str">
        <f>IF(P65="","",MAX(Q$1:Q64)+1)</f>
        <v/>
      </c>
    </row>
    <row r="66" spans="1:17" x14ac:dyDescent="0.25">
      <c r="A66">
        <f>IF('Ctrl+V'!P66=2,'Ctrl+V'!$A66:$L67,0)</f>
        <v>0</v>
      </c>
      <c r="B66" t="str">
        <f>VLOOKUP('Ctrl+V'!B66,DATA!$A$1:'DATA'!B:B,2,0)</f>
        <v>Viva Areobus</v>
      </c>
      <c r="C66">
        <f>IF('Ctrl+V'!P66=2,'Ctrl+V'!C$2:L67,0)</f>
        <v>0</v>
      </c>
      <c r="D66" t="str">
        <f>VLOOKUP('Ctrl+V'!D66,DATA!$D$1:$E$600,2,0)</f>
        <v>Ciudad Obregon</v>
      </c>
      <c r="E66" s="9">
        <f>IF('Ctrl+V'!P66=2,'Ctrl+V'!$E66:$L67,0)</f>
        <v>0</v>
      </c>
      <c r="F66" s="9">
        <f>IF('Ctrl+V'!P66=2,'Ctrl+V'!$F66:$L67,0)</f>
        <v>0</v>
      </c>
      <c r="G66">
        <f>IF('Ctrl+V'!P66=2,'Ctrl+V'!$G66:$L67,0)</f>
        <v>0</v>
      </c>
      <c r="H66">
        <f>IF('Ctrl+V'!P66=2,'Ctrl+V'!$H66:$L67,0)</f>
        <v>0</v>
      </c>
      <c r="I66" t="str">
        <f>VLOOKUP('Ctrl+V'!I66,DATA!$G$1:$H$601,2,0)</f>
        <v>Mazatlan</v>
      </c>
      <c r="J66" s="9">
        <f>IF('Ctrl+V'!P66=2,'Ctrl+V'!$J66:$L67,0)</f>
        <v>0</v>
      </c>
      <c r="K66" s="9">
        <f>IF('Ctrl+V'!P66=2,'Ctrl+V'!$K66:$L67,0)</f>
        <v>0</v>
      </c>
      <c r="L66">
        <f>IF('Ctrl+V'!P66=2,'Ctrl+V'!$L66:$L67,0)</f>
        <v>0</v>
      </c>
      <c r="M66" t="str">
        <f>IF(AND('Ctrl+V'!P66=2, 'Ctrl+V'!M66&lt;&gt;""), 'Ctrl+V'!M66, "")</f>
        <v/>
      </c>
      <c r="N66">
        <f>IF('Ctrl+V'!P66=2,'Ctrl+V'!$N66:$N67,0)</f>
        <v>0</v>
      </c>
      <c r="O66">
        <f t="shared" si="1"/>
        <v>0</v>
      </c>
      <c r="P66" t="str">
        <f t="shared" si="2"/>
        <v/>
      </c>
      <c r="Q66" t="str">
        <f>IF(P66="","",MAX(Q$1:Q65)+1)</f>
        <v/>
      </c>
    </row>
    <row r="67" spans="1:17" x14ac:dyDescent="0.25">
      <c r="A67">
        <f>IF('Ctrl+V'!P67=2,'Ctrl+V'!$A67:$L68,0)</f>
        <v>0</v>
      </c>
      <c r="B67" t="str">
        <f>VLOOKUP('Ctrl+V'!B67,DATA!$A$1:'DATA'!B:B,2,0)</f>
        <v>Viva Areobus</v>
      </c>
      <c r="C67">
        <f>IF('Ctrl+V'!P67=2,'Ctrl+V'!C$2:L68,0)</f>
        <v>0</v>
      </c>
      <c r="D67" t="str">
        <f>VLOOKUP('Ctrl+V'!D67,DATA!$D$1:$E$600,2,0)</f>
        <v>La Paz</v>
      </c>
      <c r="E67" s="9">
        <f>IF('Ctrl+V'!P67=2,'Ctrl+V'!$E67:$L68,0)</f>
        <v>0</v>
      </c>
      <c r="F67" s="9">
        <f>IF('Ctrl+V'!P67=2,'Ctrl+V'!$F67:$L68,0)</f>
        <v>0</v>
      </c>
      <c r="G67">
        <f>IF('Ctrl+V'!P67=2,'Ctrl+V'!$G67:$L68,0)</f>
        <v>0</v>
      </c>
      <c r="H67">
        <f>IF('Ctrl+V'!P67=2,'Ctrl+V'!$H67:$L68,0)</f>
        <v>0</v>
      </c>
      <c r="I67" t="str">
        <f>VLOOKUP('Ctrl+V'!I67,DATA!$G$1:$H$601,2,0)</f>
        <v>La Paz</v>
      </c>
      <c r="J67" s="9">
        <f>IF('Ctrl+V'!P67=2,'Ctrl+V'!$J67:$L68,0)</f>
        <v>0</v>
      </c>
      <c r="K67" s="9">
        <f>IF('Ctrl+V'!P67=2,'Ctrl+V'!$K67:$L68,0)</f>
        <v>0</v>
      </c>
      <c r="L67">
        <f>IF('Ctrl+V'!P67=2,'Ctrl+V'!$L67:$L68,0)</f>
        <v>0</v>
      </c>
      <c r="M67" t="str">
        <f>IF(AND('Ctrl+V'!P67=2, 'Ctrl+V'!M67&lt;&gt;""), 'Ctrl+V'!M67, "")</f>
        <v/>
      </c>
      <c r="N67">
        <f>IF('Ctrl+V'!P67=2,'Ctrl+V'!$N67:$N68,0)</f>
        <v>0</v>
      </c>
      <c r="O67">
        <f t="shared" ref="O67:O130" si="3">IF(A67&gt;0,1,0)</f>
        <v>0</v>
      </c>
      <c r="P67" t="str">
        <f t="shared" ref="P67:P130" si="4">IF(O67=0,"",O67)</f>
        <v/>
      </c>
      <c r="Q67" t="str">
        <f>IF(P67="","",MAX(Q$1:Q66)+1)</f>
        <v/>
      </c>
    </row>
    <row r="68" spans="1:17" x14ac:dyDescent="0.25">
      <c r="A68">
        <f>IF('Ctrl+V'!P68=2,'Ctrl+V'!$A68:$L69,0)</f>
        <v>0</v>
      </c>
      <c r="B68" t="str">
        <f>VLOOKUP('Ctrl+V'!B68,DATA!$A$1:'DATA'!B:B,2,0)</f>
        <v>Mexicana de Aviación</v>
      </c>
      <c r="C68">
        <f>IF('Ctrl+V'!P68=2,'Ctrl+V'!C$2:L69,0)</f>
        <v>0</v>
      </c>
      <c r="D68" t="str">
        <f>VLOOKUP('Ctrl+V'!D68,DATA!$D$1:$E$600,2,0)</f>
        <v>Ixtapa Zihuatanejo</v>
      </c>
      <c r="E68" s="9">
        <f>IF('Ctrl+V'!P68=2,'Ctrl+V'!$E68:$L69,0)</f>
        <v>0</v>
      </c>
      <c r="F68" s="9">
        <f>IF('Ctrl+V'!P68=2,'Ctrl+V'!$F68:$L69,0)</f>
        <v>0</v>
      </c>
      <c r="G68">
        <f>IF('Ctrl+V'!P68=2,'Ctrl+V'!$G68:$L69,0)</f>
        <v>0</v>
      </c>
      <c r="H68">
        <f>IF('Ctrl+V'!P68=2,'Ctrl+V'!$H68:$L69,0)</f>
        <v>0</v>
      </c>
      <c r="I68" t="str">
        <f>VLOOKUP('Ctrl+V'!I68,DATA!$G$1:$H$601,2,0)</f>
        <v>Mazatlan</v>
      </c>
      <c r="J68" s="9">
        <f>IF('Ctrl+V'!P68=2,'Ctrl+V'!$J68:$L69,0)</f>
        <v>0</v>
      </c>
      <c r="K68" s="9">
        <f>IF('Ctrl+V'!P68=2,'Ctrl+V'!$K68:$L69,0)</f>
        <v>0</v>
      </c>
      <c r="L68">
        <f>IF('Ctrl+V'!P68=2,'Ctrl+V'!$L68:$L69,0)</f>
        <v>0</v>
      </c>
      <c r="M68" t="str">
        <f>IF(AND('Ctrl+V'!P68=2, 'Ctrl+V'!M68&lt;&gt;""), 'Ctrl+V'!M68, "")</f>
        <v/>
      </c>
      <c r="N68">
        <f>IF('Ctrl+V'!P68=2,'Ctrl+V'!$N68:$N69,0)</f>
        <v>0</v>
      </c>
      <c r="O68">
        <f t="shared" si="3"/>
        <v>0</v>
      </c>
      <c r="P68" t="str">
        <f t="shared" si="4"/>
        <v/>
      </c>
      <c r="Q68" t="str">
        <f>IF(P68="","",MAX(Q$1:Q67)+1)</f>
        <v/>
      </c>
    </row>
    <row r="69" spans="1:17" x14ac:dyDescent="0.25">
      <c r="A69">
        <f>IF('Ctrl+V'!P69=2,'Ctrl+V'!$A69:$L70,0)</f>
        <v>0</v>
      </c>
      <c r="B69" t="str">
        <f>VLOOKUP('Ctrl+V'!B69,DATA!$A$1:'DATA'!B:B,2,0)</f>
        <v>Aeromexico</v>
      </c>
      <c r="C69">
        <f>IF('Ctrl+V'!P69=2,'Ctrl+V'!C$2:L70,0)</f>
        <v>0</v>
      </c>
      <c r="D69" t="str">
        <f>VLOOKUP('Ctrl+V'!D69,DATA!$D$1:$E$600,2,0)</f>
        <v>Merida</v>
      </c>
      <c r="E69" s="9">
        <f>IF('Ctrl+V'!P69=2,'Ctrl+V'!$E69:$L70,0)</f>
        <v>0</v>
      </c>
      <c r="F69" s="9">
        <f>IF('Ctrl+V'!P69=2,'Ctrl+V'!$F69:$L70,0)</f>
        <v>0</v>
      </c>
      <c r="G69">
        <f>IF('Ctrl+V'!P69=2,'Ctrl+V'!$G69:$L70,0)</f>
        <v>0</v>
      </c>
      <c r="H69">
        <f>IF('Ctrl+V'!P69=2,'Ctrl+V'!$H69:$L70,0)</f>
        <v>0</v>
      </c>
      <c r="I69" t="str">
        <f>VLOOKUP('Ctrl+V'!I69,DATA!$G$1:$H$601,2,0)</f>
        <v>Houston</v>
      </c>
      <c r="J69" s="9">
        <f>IF('Ctrl+V'!P69=2,'Ctrl+V'!$J69:$L70,0)</f>
        <v>0</v>
      </c>
      <c r="K69" s="9">
        <f>IF('Ctrl+V'!P69=2,'Ctrl+V'!$K69:$L70,0)</f>
        <v>0</v>
      </c>
      <c r="L69">
        <f>IF('Ctrl+V'!P69=2,'Ctrl+V'!$L69:$L70,0)</f>
        <v>0</v>
      </c>
      <c r="M69" t="str">
        <f>IF(AND('Ctrl+V'!P69=2, 'Ctrl+V'!M69&lt;&gt;""), 'Ctrl+V'!M69, "")</f>
        <v/>
      </c>
      <c r="N69">
        <f>IF('Ctrl+V'!P69=2,'Ctrl+V'!$N69:$N70,0)</f>
        <v>0</v>
      </c>
      <c r="O69">
        <f t="shared" si="3"/>
        <v>0</v>
      </c>
      <c r="P69" t="str">
        <f t="shared" si="4"/>
        <v/>
      </c>
      <c r="Q69" t="str">
        <f>IF(P69="","",MAX(Q$1:Q68)+1)</f>
        <v/>
      </c>
    </row>
    <row r="70" spans="1:17" x14ac:dyDescent="0.25">
      <c r="A70">
        <f>IF('Ctrl+V'!P70=2,'Ctrl+V'!$A70:$L71,0)</f>
        <v>0</v>
      </c>
      <c r="B70" t="str">
        <f>VLOOKUP('Ctrl+V'!B70,DATA!$A$1:'DATA'!B:B,2,0)</f>
        <v>Volaris</v>
      </c>
      <c r="C70">
        <f>IF('Ctrl+V'!P70=2,'Ctrl+V'!C$2:L71,0)</f>
        <v>0</v>
      </c>
      <c r="D70" t="str">
        <f>VLOOKUP('Ctrl+V'!D70,DATA!$D$1:$E$600,2,0)</f>
        <v>San Jose Del Cabo</v>
      </c>
      <c r="E70" s="9">
        <f>IF('Ctrl+V'!P70=2,'Ctrl+V'!$E70:$L71,0)</f>
        <v>0</v>
      </c>
      <c r="F70" s="9">
        <f>IF('Ctrl+V'!P70=2,'Ctrl+V'!$F70:$L71,0)</f>
        <v>0</v>
      </c>
      <c r="G70">
        <f>IF('Ctrl+V'!P70=2,'Ctrl+V'!$G70:$L71,0)</f>
        <v>0</v>
      </c>
      <c r="H70">
        <f>IF('Ctrl+V'!P70=2,'Ctrl+V'!$H70:$L71,0)</f>
        <v>0</v>
      </c>
      <c r="I70" t="str">
        <f>VLOOKUP('Ctrl+V'!I70,DATA!$G$1:$H$601,2,0)</f>
        <v>Cancun</v>
      </c>
      <c r="J70" s="9">
        <f>IF('Ctrl+V'!P70=2,'Ctrl+V'!$J70:$L71,0)</f>
        <v>0</v>
      </c>
      <c r="K70" s="9">
        <f>IF('Ctrl+V'!P70=2,'Ctrl+V'!$K70:$L71,0)</f>
        <v>0</v>
      </c>
      <c r="L70">
        <f>IF('Ctrl+V'!P70=2,'Ctrl+V'!$L70:$L71,0)</f>
        <v>0</v>
      </c>
      <c r="M70" t="str">
        <f>IF(AND('Ctrl+V'!P70=2, 'Ctrl+V'!M70&lt;&gt;""), 'Ctrl+V'!M70, "")</f>
        <v/>
      </c>
      <c r="N70">
        <f>IF('Ctrl+V'!P70=2,'Ctrl+V'!$N70:$N71,0)</f>
        <v>0</v>
      </c>
      <c r="O70">
        <f t="shared" si="3"/>
        <v>0</v>
      </c>
      <c r="P70" t="str">
        <f t="shared" si="4"/>
        <v/>
      </c>
      <c r="Q70" t="str">
        <f>IF(P70="","",MAX(Q$1:Q69)+1)</f>
        <v/>
      </c>
    </row>
    <row r="71" spans="1:17" x14ac:dyDescent="0.25">
      <c r="A71" t="str">
        <f>IF('Ctrl+V'!P71=2,'Ctrl+V'!$A71:$L72,0)</f>
        <v>Last bag</v>
      </c>
      <c r="B71" t="str">
        <f>VLOOKUP('Ctrl+V'!B71,DATA!$A$1:'DATA'!B:B,2,0)</f>
        <v>Awesome Cargo</v>
      </c>
      <c r="C71" t="str">
        <f>IF('Ctrl+V'!P71=2,'Ctrl+V'!C$2:L72,0)</f>
        <v>A7 902</v>
      </c>
      <c r="D71" t="str">
        <f>VLOOKUP('Ctrl+V'!D71,DATA!$D$1:$E$600,2,0)</f>
        <v>Anchorage</v>
      </c>
      <c r="E71" s="9">
        <f>IF('Ctrl+V'!P71=2,'Ctrl+V'!$E71:$L72,0)</f>
        <v>45949.708333333336</v>
      </c>
      <c r="F71" s="9">
        <f>IF('Ctrl+V'!P71=2,'Ctrl+V'!$F71:$L72,0)</f>
        <v>45949.696527777778</v>
      </c>
      <c r="G71">
        <f>IF('Ctrl+V'!P71=2,'Ctrl+V'!$G71:$L72,0)</f>
        <v>0</v>
      </c>
      <c r="H71" t="str">
        <f>IF('Ctrl+V'!P71=2,'Ctrl+V'!$H71:$L72,0)</f>
        <v>A7 901</v>
      </c>
      <c r="I71" t="str">
        <f>VLOOKUP('Ctrl+V'!I71,DATA!$G$1:$H$601,2,0)</f>
        <v>Anchorage</v>
      </c>
      <c r="J71" s="9">
        <f>IF('Ctrl+V'!P71=2,'Ctrl+V'!$J71:$L72,0)</f>
        <v>0</v>
      </c>
      <c r="K71" s="9">
        <f>IF('Ctrl+V'!P71=2,'Ctrl+V'!$K71:$L72,0)</f>
        <v>0</v>
      </c>
      <c r="L71">
        <f>IF('Ctrl+V'!P71=2,'Ctrl+V'!$L71:$L72,0)</f>
        <v>0</v>
      </c>
      <c r="M71" t="str">
        <f>IF(AND('Ctrl+V'!P71=2, 'Ctrl+V'!M71&lt;&gt;""), 'Ctrl+V'!M71, "")</f>
        <v/>
      </c>
      <c r="N71" t="str">
        <f>IF('Ctrl+V'!P71=2,'Ctrl+V'!$N71:$N72,0)</f>
        <v>H</v>
      </c>
      <c r="O71">
        <f t="shared" si="3"/>
        <v>1</v>
      </c>
      <c r="P71">
        <f t="shared" si="4"/>
        <v>1</v>
      </c>
      <c r="Q71">
        <f>IF(P71="","",MAX(Q$1:Q70)+1)</f>
        <v>13</v>
      </c>
    </row>
    <row r="72" spans="1:17" x14ac:dyDescent="0.25">
      <c r="A72">
        <f>IF('Ctrl+V'!P72=2,'Ctrl+V'!$A72:$L73,0)</f>
        <v>0</v>
      </c>
      <c r="B72" t="str">
        <f>VLOOKUP('Ctrl+V'!B72,DATA!$A$1:'DATA'!B:B,2,0)</f>
        <v>Viva Areobus</v>
      </c>
      <c r="C72">
        <f>IF('Ctrl+V'!P72=2,'Ctrl+V'!C$2:L73,0)</f>
        <v>0</v>
      </c>
      <c r="D72" t="str">
        <f>VLOOKUP('Ctrl+V'!D72,DATA!$D$1:$E$600,2,0)</f>
        <v>Cancun</v>
      </c>
      <c r="E72" s="9">
        <f>IF('Ctrl+V'!P72=2,'Ctrl+V'!$E72:$L73,0)</f>
        <v>0</v>
      </c>
      <c r="F72" s="9">
        <f>IF('Ctrl+V'!P72=2,'Ctrl+V'!$F72:$L73,0)</f>
        <v>0</v>
      </c>
      <c r="G72">
        <f>IF('Ctrl+V'!P72=2,'Ctrl+V'!$G72:$L73,0)</f>
        <v>0</v>
      </c>
      <c r="H72">
        <f>IF('Ctrl+V'!P72=2,'Ctrl+V'!$H72:$L73,0)</f>
        <v>0</v>
      </c>
      <c r="I72" t="str">
        <f>VLOOKUP('Ctrl+V'!I72,DATA!$G$1:$H$601,2,0)</f>
        <v>San Jose Del Cabo</v>
      </c>
      <c r="J72" s="9">
        <f>IF('Ctrl+V'!P72=2,'Ctrl+V'!$J72:$L73,0)</f>
        <v>0</v>
      </c>
      <c r="K72" s="9">
        <f>IF('Ctrl+V'!P72=2,'Ctrl+V'!$K72:$L73,0)</f>
        <v>0</v>
      </c>
      <c r="L72">
        <f>IF('Ctrl+V'!P72=2,'Ctrl+V'!$L72:$L73,0)</f>
        <v>0</v>
      </c>
      <c r="M72" t="str">
        <f>IF(AND('Ctrl+V'!P72=2, 'Ctrl+V'!M72&lt;&gt;""), 'Ctrl+V'!M72, "")</f>
        <v/>
      </c>
      <c r="N72">
        <f>IF('Ctrl+V'!P72=2,'Ctrl+V'!$N72:$N73,0)</f>
        <v>0</v>
      </c>
      <c r="O72">
        <f t="shared" si="3"/>
        <v>0</v>
      </c>
      <c r="P72" t="str">
        <f t="shared" si="4"/>
        <v/>
      </c>
      <c r="Q72" t="str">
        <f>IF(P72="","",MAX(Q$1:Q71)+1)</f>
        <v/>
      </c>
    </row>
    <row r="73" spans="1:17" x14ac:dyDescent="0.25">
      <c r="A73">
        <f>IF('Ctrl+V'!P73=2,'Ctrl+V'!$A73:$L74,0)</f>
        <v>0</v>
      </c>
      <c r="B73" t="str">
        <f>VLOOKUP('Ctrl+V'!B73,DATA!$A$1:'DATA'!B:B,2,0)</f>
        <v>Viva Areobus</v>
      </c>
      <c r="C73">
        <f>IF('Ctrl+V'!P73=2,'Ctrl+V'!C$2:L74,0)</f>
        <v>0</v>
      </c>
      <c r="D73" t="str">
        <f>VLOOKUP('Ctrl+V'!D73,DATA!$D$1:$E$600,2,0)</f>
        <v>Culiacan</v>
      </c>
      <c r="E73" s="9">
        <f>IF('Ctrl+V'!P73=2,'Ctrl+V'!$E73:$L74,0)</f>
        <v>0</v>
      </c>
      <c r="F73" s="9">
        <f>IF('Ctrl+V'!P73=2,'Ctrl+V'!$F73:$L74,0)</f>
        <v>0</v>
      </c>
      <c r="G73">
        <f>IF('Ctrl+V'!P73=2,'Ctrl+V'!$G73:$L74,0)</f>
        <v>0</v>
      </c>
      <c r="H73">
        <f>IF('Ctrl+V'!P73=2,'Ctrl+V'!$H73:$L74,0)</f>
        <v>0</v>
      </c>
      <c r="I73" t="str">
        <f>VLOOKUP('Ctrl+V'!I73,DATA!$G$1:$H$601,2,0)</f>
        <v>Cancun</v>
      </c>
      <c r="J73" s="9">
        <f>IF('Ctrl+V'!P73=2,'Ctrl+V'!$J73:$L74,0)</f>
        <v>0</v>
      </c>
      <c r="K73" s="9">
        <f>IF('Ctrl+V'!P73=2,'Ctrl+V'!$K73:$L74,0)</f>
        <v>0</v>
      </c>
      <c r="L73">
        <f>IF('Ctrl+V'!P73=2,'Ctrl+V'!$L73:$L74,0)</f>
        <v>0</v>
      </c>
      <c r="M73" t="str">
        <f>IF(AND('Ctrl+V'!P73=2, 'Ctrl+V'!M73&lt;&gt;""), 'Ctrl+V'!M73, "")</f>
        <v/>
      </c>
      <c r="N73">
        <f>IF('Ctrl+V'!P73=2,'Ctrl+V'!$N73:$N74,0)</f>
        <v>0</v>
      </c>
      <c r="O73">
        <f t="shared" si="3"/>
        <v>0</v>
      </c>
      <c r="P73" t="str">
        <f t="shared" si="4"/>
        <v/>
      </c>
      <c r="Q73" t="str">
        <f>IF(P73="","",MAX(Q$1:Q72)+1)</f>
        <v/>
      </c>
    </row>
    <row r="74" spans="1:17" x14ac:dyDescent="0.25">
      <c r="A74">
        <f>IF('Ctrl+V'!P74=2,'Ctrl+V'!$A74:$L75,0)</f>
        <v>0</v>
      </c>
      <c r="B74" t="str">
        <f>VLOOKUP('Ctrl+V'!B74,DATA!$A$1:'DATA'!B:B,2,0)</f>
        <v>Aeromexico</v>
      </c>
      <c r="C74">
        <f>IF('Ctrl+V'!P74=2,'Ctrl+V'!C$2:L75,0)</f>
        <v>0</v>
      </c>
      <c r="D74" t="str">
        <f>VLOOKUP('Ctrl+V'!D74,DATA!$D$1:$E$600,2,0)</f>
        <v>Mcallen Mission</v>
      </c>
      <c r="E74" s="9">
        <f>IF('Ctrl+V'!P74=2,'Ctrl+V'!$E74:$L75,0)</f>
        <v>0</v>
      </c>
      <c r="F74" s="9">
        <f>IF('Ctrl+V'!P74=2,'Ctrl+V'!$F74:$L75,0)</f>
        <v>0</v>
      </c>
      <c r="G74">
        <f>IF('Ctrl+V'!P74=2,'Ctrl+V'!$G74:$L75,0)</f>
        <v>0</v>
      </c>
      <c r="H74">
        <f>IF('Ctrl+V'!P74=2,'Ctrl+V'!$H74:$L75,0)</f>
        <v>0</v>
      </c>
      <c r="I74" t="str">
        <f>VLOOKUP('Ctrl+V'!I74,DATA!$G$1:$H$601,2,0)</f>
        <v>Veracruz</v>
      </c>
      <c r="J74" s="9">
        <f>IF('Ctrl+V'!P74=2,'Ctrl+V'!$J74:$L75,0)</f>
        <v>0</v>
      </c>
      <c r="K74" s="9">
        <f>IF('Ctrl+V'!P74=2,'Ctrl+V'!$K74:$L75,0)</f>
        <v>0</v>
      </c>
      <c r="L74">
        <f>IF('Ctrl+V'!P74=2,'Ctrl+V'!$L74:$L75,0)</f>
        <v>0</v>
      </c>
      <c r="M74" t="str">
        <f>IF(AND('Ctrl+V'!P74=2, 'Ctrl+V'!M74&lt;&gt;""), 'Ctrl+V'!M74, "")</f>
        <v/>
      </c>
      <c r="N74">
        <f>IF('Ctrl+V'!P74=2,'Ctrl+V'!$N74:$N75,0)</f>
        <v>0</v>
      </c>
      <c r="O74">
        <f t="shared" si="3"/>
        <v>0</v>
      </c>
      <c r="P74" t="str">
        <f t="shared" si="4"/>
        <v/>
      </c>
      <c r="Q74" t="str">
        <f>IF(P74="","",MAX(Q$1:Q73)+1)</f>
        <v/>
      </c>
    </row>
    <row r="75" spans="1:17" x14ac:dyDescent="0.25">
      <c r="A75">
        <f>IF('Ctrl+V'!P75=2,'Ctrl+V'!$A75:$L76,0)</f>
        <v>0</v>
      </c>
      <c r="B75" t="str">
        <f>VLOOKUP('Ctrl+V'!B75,DATA!$A$1:'DATA'!B:B,2,0)</f>
        <v>Viva Areobus</v>
      </c>
      <c r="C75">
        <f>IF('Ctrl+V'!P75=2,'Ctrl+V'!C$2:L76,0)</f>
        <v>0</v>
      </c>
      <c r="D75" t="str">
        <f>VLOOKUP('Ctrl+V'!D75,DATA!$D$1:$E$600,2,0)</f>
        <v>Monterrey</v>
      </c>
      <c r="E75" s="9">
        <f>IF('Ctrl+V'!P75=2,'Ctrl+V'!$E75:$L76,0)</f>
        <v>0</v>
      </c>
      <c r="F75" s="9">
        <f>IF('Ctrl+V'!P75=2,'Ctrl+V'!$F75:$L76,0)</f>
        <v>0</v>
      </c>
      <c r="G75">
        <f>IF('Ctrl+V'!P75=2,'Ctrl+V'!$G75:$L76,0)</f>
        <v>0</v>
      </c>
      <c r="H75">
        <f>IF('Ctrl+V'!P75=2,'Ctrl+V'!$H75:$L76,0)</f>
        <v>0</v>
      </c>
      <c r="I75" t="str">
        <f>VLOOKUP('Ctrl+V'!I75,DATA!$G$1:$H$601,2,0)</f>
        <v>Acapulco</v>
      </c>
      <c r="J75" s="9">
        <f>IF('Ctrl+V'!P75=2,'Ctrl+V'!$J75:$L76,0)</f>
        <v>0</v>
      </c>
      <c r="K75" s="9">
        <f>IF('Ctrl+V'!P75=2,'Ctrl+V'!$K75:$L76,0)</f>
        <v>0</v>
      </c>
      <c r="L75">
        <f>IF('Ctrl+V'!P75=2,'Ctrl+V'!$L75:$L76,0)</f>
        <v>0</v>
      </c>
      <c r="M75" t="str">
        <f>IF(AND('Ctrl+V'!P75=2, 'Ctrl+V'!M75&lt;&gt;""), 'Ctrl+V'!M75, "")</f>
        <v/>
      </c>
      <c r="N75">
        <f>IF('Ctrl+V'!P75=2,'Ctrl+V'!$N75:$N76,0)</f>
        <v>0</v>
      </c>
      <c r="O75">
        <f t="shared" si="3"/>
        <v>0</v>
      </c>
      <c r="P75" t="str">
        <f t="shared" si="4"/>
        <v/>
      </c>
      <c r="Q75" t="str">
        <f>IF(P75="","",MAX(Q$1:Q74)+1)</f>
        <v/>
      </c>
    </row>
    <row r="76" spans="1:17" x14ac:dyDescent="0.25">
      <c r="A76">
        <f>IF('Ctrl+V'!P76=2,'Ctrl+V'!$A76:$L77,0)</f>
        <v>0</v>
      </c>
      <c r="B76" t="str">
        <f>VLOOKUP('Ctrl+V'!B76,DATA!$A$1:'DATA'!B:B,2,0)</f>
        <v>Viva Areobus</v>
      </c>
      <c r="C76">
        <f>IF('Ctrl+V'!P76=2,'Ctrl+V'!C$2:L77,0)</f>
        <v>0</v>
      </c>
      <c r="D76" t="str">
        <f>VLOOKUP('Ctrl+V'!D76,DATA!$D$1:$E$600,2,0)</f>
        <v>Tulum</v>
      </c>
      <c r="E76" s="9">
        <f>IF('Ctrl+V'!P76=2,'Ctrl+V'!$E76:$L77,0)</f>
        <v>0</v>
      </c>
      <c r="F76" s="9">
        <f>IF('Ctrl+V'!P76=2,'Ctrl+V'!$F76:$L77,0)</f>
        <v>0</v>
      </c>
      <c r="G76">
        <f>IF('Ctrl+V'!P76=2,'Ctrl+V'!$G76:$L77,0)</f>
        <v>0</v>
      </c>
      <c r="H76">
        <f>IF('Ctrl+V'!P76=2,'Ctrl+V'!$H76:$L77,0)</f>
        <v>0</v>
      </c>
      <c r="I76" t="str">
        <f>VLOOKUP('Ctrl+V'!I76,DATA!$G$1:$H$601,2,0)</f>
        <v>Hermosillo</v>
      </c>
      <c r="J76" s="9">
        <f>IF('Ctrl+V'!P76=2,'Ctrl+V'!$J76:$L77,0)</f>
        <v>0</v>
      </c>
      <c r="K76" s="9">
        <f>IF('Ctrl+V'!P76=2,'Ctrl+V'!$K76:$L77,0)</f>
        <v>0</v>
      </c>
      <c r="L76">
        <f>IF('Ctrl+V'!P76=2,'Ctrl+V'!$L76:$L77,0)</f>
        <v>0</v>
      </c>
      <c r="M76" t="str">
        <f>IF(AND('Ctrl+V'!P76=2, 'Ctrl+V'!M76&lt;&gt;""), 'Ctrl+V'!M76, "")</f>
        <v/>
      </c>
      <c r="N76">
        <f>IF('Ctrl+V'!P76=2,'Ctrl+V'!$N76:$N77,0)</f>
        <v>0</v>
      </c>
      <c r="O76">
        <f t="shared" si="3"/>
        <v>0</v>
      </c>
      <c r="P76" t="str">
        <f t="shared" si="4"/>
        <v/>
      </c>
      <c r="Q76" t="str">
        <f>IF(P76="","",MAX(Q$1:Q75)+1)</f>
        <v/>
      </c>
    </row>
    <row r="77" spans="1:17" x14ac:dyDescent="0.25">
      <c r="A77">
        <f>IF('Ctrl+V'!P77=2,'Ctrl+V'!$A77:$L78,0)</f>
        <v>0</v>
      </c>
      <c r="B77" t="str">
        <f>VLOOKUP('Ctrl+V'!B77,DATA!$A$1:'DATA'!B:B,2,0)</f>
        <v>Viva Areobus</v>
      </c>
      <c r="C77">
        <f>IF('Ctrl+V'!P77=2,'Ctrl+V'!C$2:L78,0)</f>
        <v>0</v>
      </c>
      <c r="D77" t="str">
        <f>VLOOKUP('Ctrl+V'!D77,DATA!$D$1:$E$600,2,0)</f>
        <v>Tijuana</v>
      </c>
      <c r="E77" s="9">
        <f>IF('Ctrl+V'!P77=2,'Ctrl+V'!$E77:$L78,0)</f>
        <v>0</v>
      </c>
      <c r="F77" s="9">
        <f>IF('Ctrl+V'!P77=2,'Ctrl+V'!$F77:$L78,0)</f>
        <v>0</v>
      </c>
      <c r="G77">
        <f>IF('Ctrl+V'!P77=2,'Ctrl+V'!$G77:$L78,0)</f>
        <v>0</v>
      </c>
      <c r="H77">
        <f>IF('Ctrl+V'!P77=2,'Ctrl+V'!$H77:$L78,0)</f>
        <v>0</v>
      </c>
      <c r="I77" t="str">
        <f>VLOOKUP('Ctrl+V'!I77,DATA!$G$1:$H$601,2,0)</f>
        <v>Oaxaca</v>
      </c>
      <c r="J77" s="9">
        <f>IF('Ctrl+V'!P77=2,'Ctrl+V'!$J77:$L78,0)</f>
        <v>0</v>
      </c>
      <c r="K77" s="9">
        <f>IF('Ctrl+V'!P77=2,'Ctrl+V'!$K77:$L78,0)</f>
        <v>0</v>
      </c>
      <c r="L77">
        <f>IF('Ctrl+V'!P77=2,'Ctrl+V'!$L77:$L78,0)</f>
        <v>0</v>
      </c>
      <c r="M77" t="str">
        <f>IF(AND('Ctrl+V'!P77=2, 'Ctrl+V'!M77&lt;&gt;""), 'Ctrl+V'!M77, "")</f>
        <v/>
      </c>
      <c r="N77">
        <f>IF('Ctrl+V'!P77=2,'Ctrl+V'!$N77:$N78,0)</f>
        <v>0</v>
      </c>
      <c r="O77">
        <f t="shared" si="3"/>
        <v>0</v>
      </c>
      <c r="P77" t="str">
        <f t="shared" si="4"/>
        <v/>
      </c>
      <c r="Q77" t="str">
        <f>IF(P77="","",MAX(Q$1:Q76)+1)</f>
        <v/>
      </c>
    </row>
    <row r="78" spans="1:17" x14ac:dyDescent="0.25">
      <c r="A78">
        <f>IF('Ctrl+V'!P78=2,'Ctrl+V'!$A78:$L79,0)</f>
        <v>0</v>
      </c>
      <c r="B78" t="str">
        <f>VLOOKUP('Ctrl+V'!B78,DATA!$A$1:'DATA'!B:B,2,0)</f>
        <v>Viva Areobus</v>
      </c>
      <c r="C78">
        <f>IF('Ctrl+V'!P78=2,'Ctrl+V'!C$2:L79,0)</f>
        <v>0</v>
      </c>
      <c r="D78" t="str">
        <f>VLOOKUP('Ctrl+V'!D78,DATA!$D$1:$E$600,2,0)</f>
        <v>Cancun</v>
      </c>
      <c r="E78" s="9">
        <f>IF('Ctrl+V'!P78=2,'Ctrl+V'!$E78:$L79,0)</f>
        <v>0</v>
      </c>
      <c r="F78" s="9">
        <f>IF('Ctrl+V'!P78=2,'Ctrl+V'!$F78:$L79,0)</f>
        <v>0</v>
      </c>
      <c r="G78">
        <f>IF('Ctrl+V'!P78=2,'Ctrl+V'!$G78:$L79,0)</f>
        <v>0</v>
      </c>
      <c r="H78">
        <f>IF('Ctrl+V'!P78=2,'Ctrl+V'!$H78:$L79,0)</f>
        <v>0</v>
      </c>
      <c r="I78" t="str">
        <f>VLOOKUP('Ctrl+V'!I78,DATA!$G$1:$H$601,2,0)</f>
        <v>Ciudad Juarez</v>
      </c>
      <c r="J78" s="9">
        <f>IF('Ctrl+V'!P78=2,'Ctrl+V'!$J78:$L79,0)</f>
        <v>0</v>
      </c>
      <c r="K78" s="9">
        <f>IF('Ctrl+V'!P78=2,'Ctrl+V'!$K78:$L79,0)</f>
        <v>0</v>
      </c>
      <c r="L78">
        <f>IF('Ctrl+V'!P78=2,'Ctrl+V'!$L78:$L79,0)</f>
        <v>0</v>
      </c>
      <c r="M78" t="str">
        <f>IF(AND('Ctrl+V'!P78=2, 'Ctrl+V'!M78&lt;&gt;""), 'Ctrl+V'!M78, "")</f>
        <v/>
      </c>
      <c r="N78">
        <f>IF('Ctrl+V'!P78=2,'Ctrl+V'!$N78:$N79,0)</f>
        <v>0</v>
      </c>
      <c r="O78">
        <f t="shared" si="3"/>
        <v>0</v>
      </c>
      <c r="P78" t="str">
        <f t="shared" si="4"/>
        <v/>
      </c>
      <c r="Q78" t="str">
        <f>IF(P78="","",MAX(Q$1:Q77)+1)</f>
        <v/>
      </c>
    </row>
    <row r="79" spans="1:17" x14ac:dyDescent="0.25">
      <c r="A79" t="str">
        <f>IF('Ctrl+V'!P79=2,'Ctrl+V'!$A79:$L80,0)</f>
        <v>Take off</v>
      </c>
      <c r="B79" t="str">
        <f>VLOOKUP('Ctrl+V'!B79,DATA!$A$1:'DATA'!B:B,2,0)</f>
        <v>Cargolux</v>
      </c>
      <c r="C79" t="str">
        <f>IF('Ctrl+V'!P79=2,'Ctrl+V'!C$2:L80,0)</f>
        <v>CV 6687</v>
      </c>
      <c r="D79" t="str">
        <f>VLOOKUP('Ctrl+V'!D79,DATA!$D$1:$E$600,2,0)</f>
        <v>Luxembourg</v>
      </c>
      <c r="E79" s="9">
        <f>IF('Ctrl+V'!P79=2,'Ctrl+V'!$E79:$L80,0)</f>
        <v>45949.746527777781</v>
      </c>
      <c r="F79" s="9">
        <f>IF('Ctrl+V'!P79=2,'Ctrl+V'!$F79:$L80,0)</f>
        <v>45949.754166666666</v>
      </c>
      <c r="G79">
        <f>IF('Ctrl+V'!P79=2,'Ctrl+V'!$G79:$L80,0)</f>
        <v>0</v>
      </c>
      <c r="H79" t="str">
        <f>IF('Ctrl+V'!P79=2,'Ctrl+V'!$H79:$L80,0)</f>
        <v>CV 6697</v>
      </c>
      <c r="I79" t="str">
        <f>VLOOKUP('Ctrl+V'!I79,DATA!$G$1:$H$601,2,0)</f>
        <v>Guadalajara</v>
      </c>
      <c r="J79" s="9">
        <f>IF('Ctrl+V'!P79=2,'Ctrl+V'!$J79:$L80,0)</f>
        <v>45949.829861111109</v>
      </c>
      <c r="K79" s="9">
        <f>IF('Ctrl+V'!P79=2,'Ctrl+V'!$K79:$L80,0)</f>
        <v>45949.862500000003</v>
      </c>
      <c r="L79">
        <f>IF('Ctrl+V'!P79=2,'Ctrl+V'!$L79:$L80,0)</f>
        <v>0</v>
      </c>
      <c r="M79" t="str">
        <f>IF(AND('Ctrl+V'!P79=2, 'Ctrl+V'!M79&lt;&gt;""), 'Ctrl+V'!M79, "")</f>
        <v xml:space="preserve">Demora por conveniencia de la compañía.
</v>
      </c>
      <c r="N79" t="str">
        <f>IF('Ctrl+V'!P79=2,'Ctrl+V'!$N79:$N80,0)</f>
        <v>F</v>
      </c>
      <c r="O79">
        <f t="shared" si="3"/>
        <v>1</v>
      </c>
      <c r="P79">
        <f t="shared" si="4"/>
        <v>1</v>
      </c>
      <c r="Q79">
        <f>IF(P79="","",MAX(Q$1:Q78)+1)</f>
        <v>14</v>
      </c>
    </row>
    <row r="80" spans="1:17" x14ac:dyDescent="0.25">
      <c r="A80">
        <f>IF('Ctrl+V'!P80=2,'Ctrl+V'!$A80:$L81,0)</f>
        <v>0</v>
      </c>
      <c r="B80" t="str">
        <f>VLOOKUP('Ctrl+V'!B80,DATA!$A$1:'DATA'!B:B,2,0)</f>
        <v>Viva Areobus</v>
      </c>
      <c r="C80">
        <f>IF('Ctrl+V'!P80=2,'Ctrl+V'!C$2:L81,0)</f>
        <v>0</v>
      </c>
      <c r="D80" t="str">
        <f>VLOOKUP('Ctrl+V'!D80,DATA!$D$1:$E$600,2,0)</f>
        <v>Guadalajara</v>
      </c>
      <c r="E80" s="9">
        <f>IF('Ctrl+V'!P80=2,'Ctrl+V'!$E80:$L81,0)</f>
        <v>0</v>
      </c>
      <c r="F80" s="9">
        <f>IF('Ctrl+V'!P80=2,'Ctrl+V'!$F80:$L81,0)</f>
        <v>0</v>
      </c>
      <c r="G80">
        <f>IF('Ctrl+V'!P80=2,'Ctrl+V'!$G80:$L81,0)</f>
        <v>0</v>
      </c>
      <c r="H80">
        <f>IF('Ctrl+V'!P80=2,'Ctrl+V'!$H80:$L81,0)</f>
        <v>0</v>
      </c>
      <c r="I80" t="str">
        <f>VLOOKUP('Ctrl+V'!I80,DATA!$G$1:$H$601,2,0)</f>
        <v>Tampico</v>
      </c>
      <c r="J80" s="9">
        <f>IF('Ctrl+V'!P80=2,'Ctrl+V'!$J80:$L81,0)</f>
        <v>0</v>
      </c>
      <c r="K80" s="9">
        <f>IF('Ctrl+V'!P80=2,'Ctrl+V'!$K80:$L81,0)</f>
        <v>0</v>
      </c>
      <c r="L80">
        <f>IF('Ctrl+V'!P80=2,'Ctrl+V'!$L80:$L81,0)</f>
        <v>0</v>
      </c>
      <c r="M80" t="str">
        <f>IF(AND('Ctrl+V'!P80=2, 'Ctrl+V'!M80&lt;&gt;""), 'Ctrl+V'!M80, "")</f>
        <v/>
      </c>
      <c r="N80">
        <f>IF('Ctrl+V'!P80=2,'Ctrl+V'!$N80:$N81,0)</f>
        <v>0</v>
      </c>
      <c r="O80">
        <f t="shared" si="3"/>
        <v>0</v>
      </c>
      <c r="P80" t="str">
        <f t="shared" si="4"/>
        <v/>
      </c>
      <c r="Q80" t="str">
        <f>IF(P80="","",MAX(Q$1:Q79)+1)</f>
        <v/>
      </c>
    </row>
    <row r="81" spans="1:17" x14ac:dyDescent="0.25">
      <c r="A81">
        <f>IF('Ctrl+V'!P81=2,'Ctrl+V'!$A81:$L82,0)</f>
        <v>0</v>
      </c>
      <c r="B81" t="str">
        <f>VLOOKUP('Ctrl+V'!B81,DATA!$A$1:'DATA'!B:B,2,0)</f>
        <v>Aeromexico</v>
      </c>
      <c r="C81">
        <f>IF('Ctrl+V'!P81=2,'Ctrl+V'!C$2:L82,0)</f>
        <v>0</v>
      </c>
      <c r="D81" t="str">
        <f>VLOOKUP('Ctrl+V'!D81,DATA!$D$1:$E$600,2,0)</f>
        <v>Puerto Vallarta</v>
      </c>
      <c r="E81" s="9">
        <f>IF('Ctrl+V'!P81=2,'Ctrl+V'!$E81:$L82,0)</f>
        <v>0</v>
      </c>
      <c r="F81" s="9">
        <f>IF('Ctrl+V'!P81=2,'Ctrl+V'!$F81:$L82,0)</f>
        <v>0</v>
      </c>
      <c r="G81">
        <f>IF('Ctrl+V'!P81=2,'Ctrl+V'!$G81:$L82,0)</f>
        <v>0</v>
      </c>
      <c r="H81">
        <f>IF('Ctrl+V'!P81=2,'Ctrl+V'!$H81:$L82,0)</f>
        <v>0</v>
      </c>
      <c r="I81" t="str">
        <f>VLOOKUP('Ctrl+V'!I81,DATA!$G$1:$H$601,2,0)</f>
        <v>Guadalajara</v>
      </c>
      <c r="J81" s="9">
        <f>IF('Ctrl+V'!P81=2,'Ctrl+V'!$J81:$L82,0)</f>
        <v>0</v>
      </c>
      <c r="K81" s="9">
        <f>IF('Ctrl+V'!P81=2,'Ctrl+V'!$K81:$L82,0)</f>
        <v>0</v>
      </c>
      <c r="L81">
        <f>IF('Ctrl+V'!P81=2,'Ctrl+V'!$L81:$L82,0)</f>
        <v>0</v>
      </c>
      <c r="M81" t="str">
        <f>IF(AND('Ctrl+V'!P81=2, 'Ctrl+V'!M81&lt;&gt;""), 'Ctrl+V'!M81, "")</f>
        <v/>
      </c>
      <c r="N81">
        <f>IF('Ctrl+V'!P81=2,'Ctrl+V'!$N81:$N82,0)</f>
        <v>0</v>
      </c>
      <c r="O81">
        <f t="shared" si="3"/>
        <v>0</v>
      </c>
      <c r="P81" t="str">
        <f t="shared" si="4"/>
        <v/>
      </c>
      <c r="Q81" t="str">
        <f>IF(P81="","",MAX(Q$1:Q80)+1)</f>
        <v/>
      </c>
    </row>
    <row r="82" spans="1:17" x14ac:dyDescent="0.25">
      <c r="A82">
        <f>IF('Ctrl+V'!P82=2,'Ctrl+V'!$A82:$L83,0)</f>
        <v>0</v>
      </c>
      <c r="B82" t="str">
        <f>VLOOKUP('Ctrl+V'!B82,DATA!$A$1:'DATA'!B:B,2,0)</f>
        <v>Viva Areobus</v>
      </c>
      <c r="C82">
        <f>IF('Ctrl+V'!P82=2,'Ctrl+V'!C$2:L83,0)</f>
        <v>0</v>
      </c>
      <c r="D82" t="str">
        <f>VLOOKUP('Ctrl+V'!D82,DATA!$D$1:$E$600,2,0)</f>
        <v>Merida</v>
      </c>
      <c r="E82" s="9">
        <f>IF('Ctrl+V'!P82=2,'Ctrl+V'!$E82:$L83,0)</f>
        <v>0</v>
      </c>
      <c r="F82" s="9">
        <f>IF('Ctrl+V'!P82=2,'Ctrl+V'!$F82:$L83,0)</f>
        <v>0</v>
      </c>
      <c r="G82">
        <f>IF('Ctrl+V'!P82=2,'Ctrl+V'!$G82:$L83,0)</f>
        <v>0</v>
      </c>
      <c r="H82">
        <f>IF('Ctrl+V'!P82=2,'Ctrl+V'!$H82:$L83,0)</f>
        <v>0</v>
      </c>
      <c r="I82" t="str">
        <f>VLOOKUP('Ctrl+V'!I82,DATA!$G$1:$H$601,2,0)</f>
        <v>Puerto Escondido</v>
      </c>
      <c r="J82" s="9">
        <f>IF('Ctrl+V'!P82=2,'Ctrl+V'!$J82:$L83,0)</f>
        <v>0</v>
      </c>
      <c r="K82" s="9">
        <f>IF('Ctrl+V'!P82=2,'Ctrl+V'!$K82:$L83,0)</f>
        <v>0</v>
      </c>
      <c r="L82">
        <f>IF('Ctrl+V'!P82=2,'Ctrl+V'!$L82:$L83,0)</f>
        <v>0</v>
      </c>
      <c r="M82" t="str">
        <f>IF(AND('Ctrl+V'!P82=2, 'Ctrl+V'!M82&lt;&gt;""), 'Ctrl+V'!M82, "")</f>
        <v/>
      </c>
      <c r="N82">
        <f>IF('Ctrl+V'!P82=2,'Ctrl+V'!$N82:$N83,0)</f>
        <v>0</v>
      </c>
      <c r="O82">
        <f t="shared" si="3"/>
        <v>0</v>
      </c>
      <c r="P82" t="str">
        <f t="shared" si="4"/>
        <v/>
      </c>
      <c r="Q82" t="str">
        <f>IF(P82="","",MAX(Q$1:Q81)+1)</f>
        <v/>
      </c>
    </row>
    <row r="83" spans="1:17" x14ac:dyDescent="0.25">
      <c r="A83">
        <f>IF('Ctrl+V'!P83=2,'Ctrl+V'!$A83:$L84,0)</f>
        <v>0</v>
      </c>
      <c r="B83" t="str">
        <f>VLOOKUP('Ctrl+V'!B83,DATA!$A$1:'DATA'!B:B,2,0)</f>
        <v>Viva Areobus</v>
      </c>
      <c r="C83">
        <f>IF('Ctrl+V'!P83=2,'Ctrl+V'!C$2:L84,0)</f>
        <v>0</v>
      </c>
      <c r="D83" t="str">
        <f>VLOOKUP('Ctrl+V'!D83,DATA!$D$1:$E$600,2,0)</f>
        <v>Reynosa</v>
      </c>
      <c r="E83" s="9">
        <f>IF('Ctrl+V'!P83=2,'Ctrl+V'!$E83:$L84,0)</f>
        <v>0</v>
      </c>
      <c r="F83" s="9">
        <f>IF('Ctrl+V'!P83=2,'Ctrl+V'!$F83:$L84,0)</f>
        <v>0</v>
      </c>
      <c r="G83">
        <f>IF('Ctrl+V'!P83=2,'Ctrl+V'!$G83:$L84,0)</f>
        <v>0</v>
      </c>
      <c r="H83">
        <f>IF('Ctrl+V'!P83=2,'Ctrl+V'!$H83:$L84,0)</f>
        <v>0</v>
      </c>
      <c r="I83" t="str">
        <f>VLOOKUP('Ctrl+V'!I83,DATA!$G$1:$H$601,2,0)</f>
        <v>Bogota</v>
      </c>
      <c r="J83" s="9">
        <f>IF('Ctrl+V'!P83=2,'Ctrl+V'!$J83:$L84,0)</f>
        <v>0</v>
      </c>
      <c r="K83" s="9">
        <f>IF('Ctrl+V'!P83=2,'Ctrl+V'!$K83:$L84,0)</f>
        <v>0</v>
      </c>
      <c r="L83">
        <f>IF('Ctrl+V'!P83=2,'Ctrl+V'!$L83:$L84,0)</f>
        <v>0</v>
      </c>
      <c r="M83" t="str">
        <f>IF(AND('Ctrl+V'!P83=2, 'Ctrl+V'!M83&lt;&gt;""), 'Ctrl+V'!M83, "")</f>
        <v/>
      </c>
      <c r="N83">
        <f>IF('Ctrl+V'!P83=2,'Ctrl+V'!$N83:$N84,0)</f>
        <v>0</v>
      </c>
      <c r="O83">
        <f t="shared" si="3"/>
        <v>0</v>
      </c>
      <c r="P83" t="str">
        <f t="shared" si="4"/>
        <v/>
      </c>
      <c r="Q83" t="str">
        <f>IF(P83="","",MAX(Q$1:Q82)+1)</f>
        <v/>
      </c>
    </row>
    <row r="84" spans="1:17" x14ac:dyDescent="0.25">
      <c r="A84">
        <f>IF('Ctrl+V'!P84=2,'Ctrl+V'!$A84:$L85,0)</f>
        <v>0</v>
      </c>
      <c r="B84" t="str">
        <f>VLOOKUP('Ctrl+V'!B84,DATA!$A$1:'DATA'!B:B,2,0)</f>
        <v>Aeromexico</v>
      </c>
      <c r="C84">
        <f>IF('Ctrl+V'!P84=2,'Ctrl+V'!C$2:L85,0)</f>
        <v>0</v>
      </c>
      <c r="D84" t="str">
        <f>VLOOKUP('Ctrl+V'!D84,DATA!$D$1:$E$600,2,0)</f>
        <v>Durango</v>
      </c>
      <c r="E84" s="9">
        <f>IF('Ctrl+V'!P84=2,'Ctrl+V'!$E84:$L85,0)</f>
        <v>0</v>
      </c>
      <c r="F84" s="9">
        <f>IF('Ctrl+V'!P84=2,'Ctrl+V'!$F84:$L85,0)</f>
        <v>0</v>
      </c>
      <c r="G84">
        <f>IF('Ctrl+V'!P84=2,'Ctrl+V'!$G84:$L85,0)</f>
        <v>0</v>
      </c>
      <c r="H84">
        <f>IF('Ctrl+V'!P84=2,'Ctrl+V'!$H84:$L85,0)</f>
        <v>0</v>
      </c>
      <c r="I84" t="str">
        <f>VLOOKUP('Ctrl+V'!I84,DATA!$G$1:$H$601,2,0)</f>
        <v>Oaxaca</v>
      </c>
      <c r="J84" s="9">
        <f>IF('Ctrl+V'!P84=2,'Ctrl+V'!$J84:$L85,0)</f>
        <v>0</v>
      </c>
      <c r="K84" s="9">
        <f>IF('Ctrl+V'!P84=2,'Ctrl+V'!$K84:$L85,0)</f>
        <v>0</v>
      </c>
      <c r="L84">
        <f>IF('Ctrl+V'!P84=2,'Ctrl+V'!$L84:$L85,0)</f>
        <v>0</v>
      </c>
      <c r="M84" t="str">
        <f>IF(AND('Ctrl+V'!P84=2, 'Ctrl+V'!M84&lt;&gt;""), 'Ctrl+V'!M84, "")</f>
        <v/>
      </c>
      <c r="N84">
        <f>IF('Ctrl+V'!P84=2,'Ctrl+V'!$N84:$N85,0)</f>
        <v>0</v>
      </c>
      <c r="O84">
        <f t="shared" si="3"/>
        <v>0</v>
      </c>
      <c r="P84" t="str">
        <f t="shared" si="4"/>
        <v/>
      </c>
      <c r="Q84" t="str">
        <f>IF(P84="","",MAX(Q$1:Q83)+1)</f>
        <v/>
      </c>
    </row>
    <row r="85" spans="1:17" x14ac:dyDescent="0.25">
      <c r="A85">
        <f>IF('Ctrl+V'!P85=2,'Ctrl+V'!$A85:$L86,0)</f>
        <v>0</v>
      </c>
      <c r="B85" t="str">
        <f>VLOOKUP('Ctrl+V'!B85,DATA!$A$1:'DATA'!B:B,2,0)</f>
        <v>Mexicana de Aviación</v>
      </c>
      <c r="C85">
        <f>IF('Ctrl+V'!P85=2,'Ctrl+V'!C$2:L86,0)</f>
        <v>0</v>
      </c>
      <c r="D85" t="str">
        <f>VLOOKUP('Ctrl+V'!D85,DATA!$D$1:$E$600,2,0)</f>
        <v>Tulum</v>
      </c>
      <c r="E85" s="9">
        <f>IF('Ctrl+V'!P85=2,'Ctrl+V'!$E85:$L86,0)</f>
        <v>0</v>
      </c>
      <c r="F85" s="9">
        <f>IF('Ctrl+V'!P85=2,'Ctrl+V'!$F85:$L86,0)</f>
        <v>0</v>
      </c>
      <c r="G85">
        <f>IF('Ctrl+V'!P85=2,'Ctrl+V'!$G85:$L86,0)</f>
        <v>0</v>
      </c>
      <c r="H85">
        <f>IF('Ctrl+V'!P85=2,'Ctrl+V'!$H85:$L86,0)</f>
        <v>0</v>
      </c>
      <c r="I85" t="str">
        <f>VLOOKUP('Ctrl+V'!I85,DATA!$G$1:$H$601,2,0)</f>
        <v>Puerto Vallarta</v>
      </c>
      <c r="J85" s="9">
        <f>IF('Ctrl+V'!P85=2,'Ctrl+V'!$J85:$L86,0)</f>
        <v>0</v>
      </c>
      <c r="K85" s="9">
        <f>IF('Ctrl+V'!P85=2,'Ctrl+V'!$K85:$L86,0)</f>
        <v>0</v>
      </c>
      <c r="L85">
        <f>IF('Ctrl+V'!P85=2,'Ctrl+V'!$L85:$L86,0)</f>
        <v>0</v>
      </c>
      <c r="M85" t="str">
        <f>IF(AND('Ctrl+V'!P85=2, 'Ctrl+V'!M85&lt;&gt;""), 'Ctrl+V'!M85, "")</f>
        <v/>
      </c>
      <c r="N85">
        <f>IF('Ctrl+V'!P85=2,'Ctrl+V'!$N85:$N86,0)</f>
        <v>0</v>
      </c>
      <c r="O85">
        <f t="shared" si="3"/>
        <v>0</v>
      </c>
      <c r="P85" t="str">
        <f t="shared" si="4"/>
        <v/>
      </c>
      <c r="Q85" t="str">
        <f>IF(P85="","",MAX(Q$1:Q84)+1)</f>
        <v/>
      </c>
    </row>
    <row r="86" spans="1:17" x14ac:dyDescent="0.25">
      <c r="A86" t="str">
        <f>IF('Ctrl+V'!P86=2,'Ctrl+V'!$A86:$L87,0)</f>
        <v>Take off</v>
      </c>
      <c r="B86" t="str">
        <f>VLOOKUP('Ctrl+V'!B86,DATA!$A$1:'DATA'!B:B,2,0)</f>
        <v>China Southerrn</v>
      </c>
      <c r="C86" t="str">
        <f>IF('Ctrl+V'!P86=2,'Ctrl+V'!C$2:L87,0)</f>
        <v>CZ 2541</v>
      </c>
      <c r="D86" t="str">
        <f>VLOOKUP('Ctrl+V'!D86,DATA!$D$1:$E$600,2,0)</f>
        <v>Harbin</v>
      </c>
      <c r="E86" s="9">
        <f>IF('Ctrl+V'!P86=2,'Ctrl+V'!$E86:$L87,0)</f>
        <v>45949.78125</v>
      </c>
      <c r="F86" s="9">
        <f>IF('Ctrl+V'!P86=2,'Ctrl+V'!$F86:$L87,0)</f>
        <v>45949.727777777778</v>
      </c>
      <c r="G86">
        <f>IF('Ctrl+V'!P86=2,'Ctrl+V'!$G86:$L87,0)</f>
        <v>0</v>
      </c>
      <c r="H86" t="str">
        <f>IF('Ctrl+V'!P86=2,'Ctrl+V'!$H86:$L87,0)</f>
        <v>CZ 2542</v>
      </c>
      <c r="I86" t="str">
        <f>VLOOKUP('Ctrl+V'!I86,DATA!$G$1:$H$601,2,0)</f>
        <v>Shanghai</v>
      </c>
      <c r="J86" s="9">
        <f>IF('Ctrl+V'!P86=2,'Ctrl+V'!$J86:$L87,0)</f>
        <v>45949.836805555555</v>
      </c>
      <c r="K86" s="9">
        <f>IF('Ctrl+V'!P86=2,'Ctrl+V'!$K86:$L87,0)</f>
        <v>45949.828472222223</v>
      </c>
      <c r="L86">
        <f>IF('Ctrl+V'!P86=2,'Ctrl+V'!$L86:$L87,0)</f>
        <v>0</v>
      </c>
      <c r="M86" t="str">
        <f>IF(AND('Ctrl+V'!P86=2, 'Ctrl+V'!M86&lt;&gt;""), 'Ctrl+V'!M86, "")</f>
        <v/>
      </c>
      <c r="N86" t="str">
        <f>IF('Ctrl+V'!P86=2,'Ctrl+V'!$N86:$N87,0)</f>
        <v>F</v>
      </c>
      <c r="O86">
        <f t="shared" si="3"/>
        <v>1</v>
      </c>
      <c r="P86">
        <f t="shared" si="4"/>
        <v>1</v>
      </c>
      <c r="Q86">
        <f>IF(P86="","",MAX(Q$1:Q85)+1)</f>
        <v>15</v>
      </c>
    </row>
    <row r="87" spans="1:17" x14ac:dyDescent="0.25">
      <c r="A87">
        <f>IF('Ctrl+V'!P87=2,'Ctrl+V'!$A87:$L88,0)</f>
        <v>0</v>
      </c>
      <c r="B87" t="str">
        <f>VLOOKUP('Ctrl+V'!B87,DATA!$A$1:'DATA'!B:B,2,0)</f>
        <v>Viva Areobus</v>
      </c>
      <c r="C87">
        <f>IF('Ctrl+V'!P87=2,'Ctrl+V'!C$2:L88,0)</f>
        <v>0</v>
      </c>
      <c r="D87" t="str">
        <f>VLOOKUP('Ctrl+V'!D87,DATA!$D$1:$E$600,2,0)</f>
        <v>Mazatlan</v>
      </c>
      <c r="E87" s="9">
        <f>IF('Ctrl+V'!P87=2,'Ctrl+V'!$E87:$L88,0)</f>
        <v>0</v>
      </c>
      <c r="F87" s="9">
        <f>IF('Ctrl+V'!P87=2,'Ctrl+V'!$F87:$L88,0)</f>
        <v>0</v>
      </c>
      <c r="G87">
        <f>IF('Ctrl+V'!P87=2,'Ctrl+V'!$G87:$L88,0)</f>
        <v>0</v>
      </c>
      <c r="H87">
        <f>IF('Ctrl+V'!P87=2,'Ctrl+V'!$H87:$L88,0)</f>
        <v>0</v>
      </c>
      <c r="I87" t="str">
        <f>VLOOKUP('Ctrl+V'!I87,DATA!$G$1:$H$601,2,0)</f>
        <v>Guadalajara</v>
      </c>
      <c r="J87" s="9">
        <f>IF('Ctrl+V'!P87=2,'Ctrl+V'!$J87:$L88,0)</f>
        <v>0</v>
      </c>
      <c r="K87" s="9">
        <f>IF('Ctrl+V'!P87=2,'Ctrl+V'!$K87:$L88,0)</f>
        <v>0</v>
      </c>
      <c r="L87">
        <f>IF('Ctrl+V'!P87=2,'Ctrl+V'!$L87:$L88,0)</f>
        <v>0</v>
      </c>
      <c r="M87" t="str">
        <f>IF(AND('Ctrl+V'!P87=2, 'Ctrl+V'!M87&lt;&gt;""), 'Ctrl+V'!M87, "")</f>
        <v/>
      </c>
      <c r="N87">
        <f>IF('Ctrl+V'!P87=2,'Ctrl+V'!$N87:$N88,0)</f>
        <v>0</v>
      </c>
      <c r="O87">
        <f t="shared" si="3"/>
        <v>0</v>
      </c>
      <c r="P87" t="str">
        <f t="shared" si="4"/>
        <v/>
      </c>
      <c r="Q87" t="str">
        <f>IF(P87="","",MAX(Q$1:Q86)+1)</f>
        <v/>
      </c>
    </row>
    <row r="88" spans="1:17" x14ac:dyDescent="0.25">
      <c r="A88" t="str">
        <f>IF('Ctrl+V'!P88=2,'Ctrl+V'!$A88:$L89,0)</f>
        <v>Take off</v>
      </c>
      <c r="B88" t="str">
        <f>VLOOKUP('Ctrl+V'!B88,DATA!$A$1:'DATA'!B:B,2,0)</f>
        <v>MasAir</v>
      </c>
      <c r="C88" t="str">
        <f>IF('Ctrl+V'!P88=2,'Ctrl+V'!C$2:L89,0)</f>
        <v>M7 6811</v>
      </c>
      <c r="D88" t="str">
        <f>VLOOKUP('Ctrl+V'!D88,DATA!$D$1:$E$600,2,0)</f>
        <v>Guadalajara</v>
      </c>
      <c r="E88" s="9">
        <f>IF('Ctrl+V'!P88=2,'Ctrl+V'!$E88:$L89,0)</f>
        <v>45949.822916666664</v>
      </c>
      <c r="F88" s="9">
        <f>IF('Ctrl+V'!P88=2,'Ctrl+V'!$F88:$L89,0)</f>
        <v>45949.809027777781</v>
      </c>
      <c r="G88">
        <f>IF('Ctrl+V'!P88=2,'Ctrl+V'!$G88:$L89,0)</f>
        <v>0</v>
      </c>
      <c r="H88" t="str">
        <f>IF('Ctrl+V'!P88=2,'Ctrl+V'!$H88:$L89,0)</f>
        <v>M7 6471</v>
      </c>
      <c r="I88" t="str">
        <f>VLOOKUP('Ctrl+V'!I88,DATA!$G$1:$H$601,2,0)</f>
        <v>Salt Lake City</v>
      </c>
      <c r="J88" s="9">
        <f>IF('Ctrl+V'!P88=2,'Ctrl+V'!$J88:$L89,0)</f>
        <v>45949.90625</v>
      </c>
      <c r="K88" s="9">
        <f>IF('Ctrl+V'!P88=2,'Ctrl+V'!$K88:$L89,0)</f>
        <v>45949.920138888891</v>
      </c>
      <c r="L88">
        <f>IF('Ctrl+V'!P88=2,'Ctrl+V'!$L88:$L89,0)</f>
        <v>0</v>
      </c>
      <c r="M88" t="str">
        <f>IF(AND('Ctrl+V'!P88=2, 'Ctrl+V'!M88&lt;&gt;""), 'Ctrl+V'!M88, "")</f>
        <v xml:space="preserve">Demora por conveniencia de la compañía.
</v>
      </c>
      <c r="N88" t="str">
        <f>IF('Ctrl+V'!P88=2,'Ctrl+V'!$N88:$N89,0)</f>
        <v>F</v>
      </c>
      <c r="O88">
        <f t="shared" si="3"/>
        <v>1</v>
      </c>
      <c r="P88">
        <f t="shared" si="4"/>
        <v>1</v>
      </c>
      <c r="Q88">
        <f>IF(P88="","",MAX(Q$1:Q87)+1)</f>
        <v>16</v>
      </c>
    </row>
    <row r="89" spans="1:17" x14ac:dyDescent="0.25">
      <c r="A89">
        <f>IF('Ctrl+V'!P89=2,'Ctrl+V'!$A89:$L90,0)</f>
        <v>0</v>
      </c>
      <c r="B89" t="str">
        <f>VLOOKUP('Ctrl+V'!B89,DATA!$A$1:'DATA'!B:B,2,0)</f>
        <v>Aeromexico</v>
      </c>
      <c r="C89">
        <f>IF('Ctrl+V'!P89=2,'Ctrl+V'!C$2:L90,0)</f>
        <v>0</v>
      </c>
      <c r="D89" t="str">
        <f>VLOOKUP('Ctrl+V'!D89,DATA!$D$1:$E$600,2,0)</f>
        <v>Monterrey</v>
      </c>
      <c r="E89" s="9">
        <f>IF('Ctrl+V'!P89=2,'Ctrl+V'!$E89:$L90,0)</f>
        <v>0</v>
      </c>
      <c r="F89" s="9">
        <f>IF('Ctrl+V'!P89=2,'Ctrl+V'!$F89:$L90,0)</f>
        <v>0</v>
      </c>
      <c r="G89">
        <f>IF('Ctrl+V'!P89=2,'Ctrl+V'!$G89:$L90,0)</f>
        <v>0</v>
      </c>
      <c r="H89">
        <f>IF('Ctrl+V'!P89=2,'Ctrl+V'!$H89:$L90,0)</f>
        <v>0</v>
      </c>
      <c r="I89" t="str">
        <f>VLOOKUP('Ctrl+V'!I89,DATA!$G$1:$H$601,2,0)</f>
        <v>Monterrey</v>
      </c>
      <c r="J89" s="9">
        <f>IF('Ctrl+V'!P89=2,'Ctrl+V'!$J89:$L90,0)</f>
        <v>0</v>
      </c>
      <c r="K89" s="9">
        <f>IF('Ctrl+V'!P89=2,'Ctrl+V'!$K89:$L90,0)</f>
        <v>0</v>
      </c>
      <c r="L89">
        <f>IF('Ctrl+V'!P89=2,'Ctrl+V'!$L89:$L90,0)</f>
        <v>0</v>
      </c>
      <c r="M89" t="str">
        <f>IF(AND('Ctrl+V'!P89=2, 'Ctrl+V'!M89&lt;&gt;""), 'Ctrl+V'!M89, "")</f>
        <v/>
      </c>
      <c r="N89">
        <f>IF('Ctrl+V'!P89=2,'Ctrl+V'!$N89:$N90,0)</f>
        <v>0</v>
      </c>
      <c r="O89">
        <f t="shared" ref="O89:O152" si="5">IF(A89&gt;0,1,0)</f>
        <v>0</v>
      </c>
      <c r="P89" t="str">
        <f t="shared" ref="P89:P152" si="6">IF(O89=0,"",O89)</f>
        <v/>
      </c>
      <c r="Q89" t="str">
        <f>IF(P89="","",MAX(Q$1:Q88)+1)</f>
        <v/>
      </c>
    </row>
    <row r="90" spans="1:17" x14ac:dyDescent="0.25">
      <c r="A90">
        <f>IF('Ctrl+V'!P90=2,'Ctrl+V'!$A90:$L91,0)</f>
        <v>0</v>
      </c>
      <c r="B90" t="str">
        <f>VLOOKUP('Ctrl+V'!B90,DATA!$A$1:'DATA'!B:B,2,0)</f>
        <v>Aeromexico</v>
      </c>
      <c r="C90">
        <f>IF('Ctrl+V'!P90=2,'Ctrl+V'!C$2:L91,0)</f>
        <v>0</v>
      </c>
      <c r="D90" t="str">
        <f>VLOOKUP('Ctrl+V'!D90,DATA!$D$1:$E$600,2,0)</f>
        <v>Oaxaca</v>
      </c>
      <c r="E90" s="9">
        <f>IF('Ctrl+V'!P90=2,'Ctrl+V'!$E90:$L91,0)</f>
        <v>0</v>
      </c>
      <c r="F90" s="9">
        <f>IF('Ctrl+V'!P90=2,'Ctrl+V'!$F90:$L91,0)</f>
        <v>0</v>
      </c>
      <c r="G90">
        <f>IF('Ctrl+V'!P90=2,'Ctrl+V'!$G90:$L91,0)</f>
        <v>0</v>
      </c>
      <c r="H90">
        <f>IF('Ctrl+V'!P90=2,'Ctrl+V'!$H90:$L91,0)</f>
        <v>0</v>
      </c>
      <c r="I90" t="str">
        <f>VLOOKUP('Ctrl+V'!I90,DATA!$G$1:$H$601,2,0)</f>
        <v>Tulum</v>
      </c>
      <c r="J90" s="9">
        <f>IF('Ctrl+V'!P90=2,'Ctrl+V'!$J90:$L91,0)</f>
        <v>0</v>
      </c>
      <c r="K90" s="9">
        <f>IF('Ctrl+V'!P90=2,'Ctrl+V'!$K90:$L91,0)</f>
        <v>0</v>
      </c>
      <c r="L90">
        <f>IF('Ctrl+V'!P90=2,'Ctrl+V'!$L90:$L91,0)</f>
        <v>0</v>
      </c>
      <c r="M90" t="str">
        <f>IF(AND('Ctrl+V'!P90=2, 'Ctrl+V'!M90&lt;&gt;""), 'Ctrl+V'!M90, "")</f>
        <v/>
      </c>
      <c r="N90">
        <f>IF('Ctrl+V'!P90=2,'Ctrl+V'!$N90:$N91,0)</f>
        <v>0</v>
      </c>
      <c r="O90">
        <f t="shared" si="5"/>
        <v>0</v>
      </c>
      <c r="P90" t="str">
        <f t="shared" si="6"/>
        <v/>
      </c>
      <c r="Q90" t="str">
        <f>IF(P90="","",MAX(Q$1:Q89)+1)</f>
        <v/>
      </c>
    </row>
    <row r="91" spans="1:17" x14ac:dyDescent="0.25">
      <c r="A91">
        <f>IF('Ctrl+V'!P91=2,'Ctrl+V'!$A91:$L92,0)</f>
        <v>0</v>
      </c>
      <c r="B91" t="str">
        <f>VLOOKUP('Ctrl+V'!B91,DATA!$A$1:'DATA'!B:B,2,0)</f>
        <v>Viva Areobus</v>
      </c>
      <c r="C91">
        <f>IF('Ctrl+V'!P91=2,'Ctrl+V'!C$2:L92,0)</f>
        <v>0</v>
      </c>
      <c r="D91" t="str">
        <f>VLOOKUP('Ctrl+V'!D91,DATA!$D$1:$E$600,2,0)</f>
        <v>Oaxaca</v>
      </c>
      <c r="E91" s="9">
        <f>IF('Ctrl+V'!P91=2,'Ctrl+V'!$E91:$L92,0)</f>
        <v>0</v>
      </c>
      <c r="F91" s="9">
        <f>IF('Ctrl+V'!P91=2,'Ctrl+V'!$F91:$L92,0)</f>
        <v>0</v>
      </c>
      <c r="G91">
        <f>IF('Ctrl+V'!P91=2,'Ctrl+V'!$G91:$L92,0)</f>
        <v>0</v>
      </c>
      <c r="H91">
        <f>IF('Ctrl+V'!P91=2,'Ctrl+V'!$H91:$L92,0)</f>
        <v>0</v>
      </c>
      <c r="I91" t="str">
        <f>VLOOKUP('Ctrl+V'!I91,DATA!$G$1:$H$601,2,0)</f>
        <v>Matamoros</v>
      </c>
      <c r="J91" s="9">
        <f>IF('Ctrl+V'!P91=2,'Ctrl+V'!$J91:$L92,0)</f>
        <v>0</v>
      </c>
      <c r="K91" s="9">
        <f>IF('Ctrl+V'!P91=2,'Ctrl+V'!$K91:$L92,0)</f>
        <v>0</v>
      </c>
      <c r="L91">
        <f>IF('Ctrl+V'!P91=2,'Ctrl+V'!$L91:$L92,0)</f>
        <v>0</v>
      </c>
      <c r="M91" t="str">
        <f>IF(AND('Ctrl+V'!P91=2, 'Ctrl+V'!M91&lt;&gt;""), 'Ctrl+V'!M91, "")</f>
        <v/>
      </c>
      <c r="N91">
        <f>IF('Ctrl+V'!P91=2,'Ctrl+V'!$N91:$N92,0)</f>
        <v>0</v>
      </c>
      <c r="O91">
        <f t="shared" si="5"/>
        <v>0</v>
      </c>
      <c r="P91" t="str">
        <f t="shared" si="6"/>
        <v/>
      </c>
      <c r="Q91" t="str">
        <f>IF(P91="","",MAX(Q$1:Q90)+1)</f>
        <v/>
      </c>
    </row>
    <row r="92" spans="1:17" x14ac:dyDescent="0.25">
      <c r="A92">
        <f>IF('Ctrl+V'!P92=2,'Ctrl+V'!$A92:$L93,0)</f>
        <v>0</v>
      </c>
      <c r="B92" t="str">
        <f>VLOOKUP('Ctrl+V'!B92,DATA!$A$1:'DATA'!B:B,2,0)</f>
        <v>Viva Areobus</v>
      </c>
      <c r="C92">
        <f>IF('Ctrl+V'!P92=2,'Ctrl+V'!C$2:L93,0)</f>
        <v>0</v>
      </c>
      <c r="D92" t="str">
        <f>VLOOKUP('Ctrl+V'!D92,DATA!$D$1:$E$600,2,0)</f>
        <v>Acapulco</v>
      </c>
      <c r="E92" s="9">
        <f>IF('Ctrl+V'!P92=2,'Ctrl+V'!$E92:$L93,0)</f>
        <v>0</v>
      </c>
      <c r="F92" s="9">
        <f>IF('Ctrl+V'!P92=2,'Ctrl+V'!$F92:$L93,0)</f>
        <v>0</v>
      </c>
      <c r="G92">
        <f>IF('Ctrl+V'!P92=2,'Ctrl+V'!$G92:$L93,0)</f>
        <v>0</v>
      </c>
      <c r="H92">
        <f>IF('Ctrl+V'!P92=2,'Ctrl+V'!$H92:$L93,0)</f>
        <v>0</v>
      </c>
      <c r="I92" t="str">
        <f>VLOOKUP('Ctrl+V'!I92,DATA!$G$1:$H$601,2,0)</f>
        <v>Monterrey</v>
      </c>
      <c r="J92" s="9">
        <f>IF('Ctrl+V'!P92=2,'Ctrl+V'!$J92:$L93,0)</f>
        <v>0</v>
      </c>
      <c r="K92" s="9">
        <f>IF('Ctrl+V'!P92=2,'Ctrl+V'!$K92:$L93,0)</f>
        <v>0</v>
      </c>
      <c r="L92">
        <f>IF('Ctrl+V'!P92=2,'Ctrl+V'!$L92:$L93,0)</f>
        <v>0</v>
      </c>
      <c r="M92" t="str">
        <f>IF(AND('Ctrl+V'!P92=2, 'Ctrl+V'!M92&lt;&gt;""), 'Ctrl+V'!M92, "")</f>
        <v/>
      </c>
      <c r="N92">
        <f>IF('Ctrl+V'!P92=2,'Ctrl+V'!$N92:$N93,0)</f>
        <v>0</v>
      </c>
      <c r="O92">
        <f t="shared" si="5"/>
        <v>0</v>
      </c>
      <c r="P92" t="str">
        <f t="shared" si="6"/>
        <v/>
      </c>
      <c r="Q92" t="str">
        <f>IF(P92="","",MAX(Q$1:Q91)+1)</f>
        <v/>
      </c>
    </row>
    <row r="93" spans="1:17" x14ac:dyDescent="0.25">
      <c r="A93">
        <f>IF('Ctrl+V'!P93=2,'Ctrl+V'!$A93:$L94,0)</f>
        <v>0</v>
      </c>
      <c r="B93" t="str">
        <f>VLOOKUP('Ctrl+V'!B93,DATA!$A$1:'DATA'!B:B,2,0)</f>
        <v>Mexicana de Aviación</v>
      </c>
      <c r="C93">
        <f>IF('Ctrl+V'!P93=2,'Ctrl+V'!C$2:L94,0)</f>
        <v>0</v>
      </c>
      <c r="D93" t="str">
        <f>VLOOKUP('Ctrl+V'!D93,DATA!$D$1:$E$600,2,0)</f>
        <v>Mazatlan</v>
      </c>
      <c r="E93" s="9">
        <f>IF('Ctrl+V'!P93=2,'Ctrl+V'!$E93:$L94,0)</f>
        <v>0</v>
      </c>
      <c r="F93" s="9">
        <f>IF('Ctrl+V'!P93=2,'Ctrl+V'!$F93:$L94,0)</f>
        <v>0</v>
      </c>
      <c r="G93">
        <f>IF('Ctrl+V'!P93=2,'Ctrl+V'!$G93:$L94,0)</f>
        <v>0</v>
      </c>
      <c r="H93">
        <f>IF('Ctrl+V'!P93=2,'Ctrl+V'!$H93:$L94,0)</f>
        <v>0</v>
      </c>
      <c r="I93" t="str">
        <f>VLOOKUP('Ctrl+V'!I93,DATA!$G$1:$H$601,2,0)</f>
        <v>Merida</v>
      </c>
      <c r="J93" s="9">
        <f>IF('Ctrl+V'!P93=2,'Ctrl+V'!$J93:$L94,0)</f>
        <v>0</v>
      </c>
      <c r="K93" s="9">
        <f>IF('Ctrl+V'!P93=2,'Ctrl+V'!$K93:$L94,0)</f>
        <v>0</v>
      </c>
      <c r="L93">
        <f>IF('Ctrl+V'!P93=2,'Ctrl+V'!$L93:$L94,0)</f>
        <v>0</v>
      </c>
      <c r="M93" t="str">
        <f>IF(AND('Ctrl+V'!P93=2, 'Ctrl+V'!M93&lt;&gt;""), 'Ctrl+V'!M93, "")</f>
        <v/>
      </c>
      <c r="N93">
        <f>IF('Ctrl+V'!P93=2,'Ctrl+V'!$N93:$N94,0)</f>
        <v>0</v>
      </c>
      <c r="O93">
        <f t="shared" si="5"/>
        <v>0</v>
      </c>
      <c r="P93" t="str">
        <f t="shared" si="6"/>
        <v/>
      </c>
      <c r="Q93" t="str">
        <f>IF(P93="","",MAX(Q$1:Q92)+1)</f>
        <v/>
      </c>
    </row>
    <row r="94" spans="1:17" x14ac:dyDescent="0.25">
      <c r="A94">
        <f>IF('Ctrl+V'!P94=2,'Ctrl+V'!$A94:$L95,0)</f>
        <v>0</v>
      </c>
      <c r="B94" t="str">
        <f>VLOOKUP('Ctrl+V'!B94,DATA!$A$1:'DATA'!B:B,2,0)</f>
        <v>Viva Areobus</v>
      </c>
      <c r="C94">
        <f>IF('Ctrl+V'!P94=2,'Ctrl+V'!C$2:L95,0)</f>
        <v>0</v>
      </c>
      <c r="D94" t="str">
        <f>VLOOKUP('Ctrl+V'!D94,DATA!$D$1:$E$600,2,0)</f>
        <v>Tampico</v>
      </c>
      <c r="E94" s="9">
        <f>IF('Ctrl+V'!P94=2,'Ctrl+V'!$E94:$L95,0)</f>
        <v>0</v>
      </c>
      <c r="F94" s="9">
        <f>IF('Ctrl+V'!P94=2,'Ctrl+V'!$F94:$L95,0)</f>
        <v>0</v>
      </c>
      <c r="G94">
        <f>IF('Ctrl+V'!P94=2,'Ctrl+V'!$G94:$L95,0)</f>
        <v>0</v>
      </c>
      <c r="H94">
        <f>IF('Ctrl+V'!P94=2,'Ctrl+V'!$H94:$L95,0)</f>
        <v>0</v>
      </c>
      <c r="I94" t="str">
        <f>VLOOKUP('Ctrl+V'!I94,DATA!$G$1:$H$601,2,0)</f>
        <v>Guadalajara</v>
      </c>
      <c r="J94" s="9">
        <f>IF('Ctrl+V'!P94=2,'Ctrl+V'!$J94:$L95,0)</f>
        <v>0</v>
      </c>
      <c r="K94" s="9">
        <f>IF('Ctrl+V'!P94=2,'Ctrl+V'!$K94:$L95,0)</f>
        <v>0</v>
      </c>
      <c r="L94">
        <f>IF('Ctrl+V'!P94=2,'Ctrl+V'!$L94:$L95,0)</f>
        <v>0</v>
      </c>
      <c r="M94" t="str">
        <f>IF(AND('Ctrl+V'!P94=2, 'Ctrl+V'!M94&lt;&gt;""), 'Ctrl+V'!M94, "")</f>
        <v/>
      </c>
      <c r="N94">
        <f>IF('Ctrl+V'!P94=2,'Ctrl+V'!$N94:$N95,0)</f>
        <v>0</v>
      </c>
      <c r="O94">
        <f t="shared" si="5"/>
        <v>0</v>
      </c>
      <c r="P94" t="str">
        <f t="shared" si="6"/>
        <v/>
      </c>
      <c r="Q94" t="str">
        <f>IF(P94="","",MAX(Q$1:Q93)+1)</f>
        <v/>
      </c>
    </row>
    <row r="95" spans="1:17" x14ac:dyDescent="0.25">
      <c r="A95">
        <f>IF('Ctrl+V'!P95=2,'Ctrl+V'!$A95:$L96,0)</f>
        <v>0</v>
      </c>
      <c r="B95" t="str">
        <f>VLOOKUP('Ctrl+V'!B95,DATA!$A$1:'DATA'!B:B,2,0)</f>
        <v>Aeromexico</v>
      </c>
      <c r="C95">
        <f>IF('Ctrl+V'!P95=2,'Ctrl+V'!C$2:L96,0)</f>
        <v>0</v>
      </c>
      <c r="D95" t="str">
        <f>VLOOKUP('Ctrl+V'!D95,DATA!$D$1:$E$600,2,0)</f>
        <v>Veracruz</v>
      </c>
      <c r="E95" s="9">
        <f>IF('Ctrl+V'!P95=2,'Ctrl+V'!$E95:$L96,0)</f>
        <v>0</v>
      </c>
      <c r="F95" s="9">
        <f>IF('Ctrl+V'!P95=2,'Ctrl+V'!$F95:$L96,0)</f>
        <v>0</v>
      </c>
      <c r="G95">
        <f>IF('Ctrl+V'!P95=2,'Ctrl+V'!$G95:$L96,0)</f>
        <v>0</v>
      </c>
      <c r="H95">
        <f>IF('Ctrl+V'!P95=2,'Ctrl+V'!$H95:$L96,0)</f>
        <v>0</v>
      </c>
      <c r="I95" t="str">
        <f>VLOOKUP('Ctrl+V'!I95,DATA!$G$1:$H$601,2,0)</f>
        <v>Merida</v>
      </c>
      <c r="J95" s="9">
        <f>IF('Ctrl+V'!P95=2,'Ctrl+V'!$J95:$L96,0)</f>
        <v>0</v>
      </c>
      <c r="K95" s="9">
        <f>IF('Ctrl+V'!P95=2,'Ctrl+V'!$K95:$L96,0)</f>
        <v>0</v>
      </c>
      <c r="L95">
        <f>IF('Ctrl+V'!P95=2,'Ctrl+V'!$L95:$L96,0)</f>
        <v>0</v>
      </c>
      <c r="M95" t="str">
        <f>IF(AND('Ctrl+V'!P95=2, 'Ctrl+V'!M95&lt;&gt;""), 'Ctrl+V'!M95, "")</f>
        <v/>
      </c>
      <c r="N95">
        <f>IF('Ctrl+V'!P95=2,'Ctrl+V'!$N95:$N96,0)</f>
        <v>0</v>
      </c>
      <c r="O95">
        <f t="shared" si="5"/>
        <v>0</v>
      </c>
      <c r="P95" t="str">
        <f t="shared" si="6"/>
        <v/>
      </c>
      <c r="Q95" t="str">
        <f>IF(P95="","",MAX(Q$1:Q94)+1)</f>
        <v/>
      </c>
    </row>
    <row r="96" spans="1:17" x14ac:dyDescent="0.25">
      <c r="A96">
        <f>IF('Ctrl+V'!P96=2,'Ctrl+V'!$A96:$L97,0)</f>
        <v>0</v>
      </c>
      <c r="B96" t="str">
        <f>VLOOKUP('Ctrl+V'!B96,DATA!$A$1:'DATA'!B:B,2,0)</f>
        <v>Viva Areobus</v>
      </c>
      <c r="C96">
        <f>IF('Ctrl+V'!P96=2,'Ctrl+V'!C$2:L97,0)</f>
        <v>0</v>
      </c>
      <c r="D96" t="str">
        <f>VLOOKUP('Ctrl+V'!D96,DATA!$D$1:$E$600,2,0)</f>
        <v>Puerto Escondido</v>
      </c>
      <c r="E96" s="9">
        <f>IF('Ctrl+V'!P96=2,'Ctrl+V'!$E96:$L97,0)</f>
        <v>0</v>
      </c>
      <c r="F96" s="9">
        <f>IF('Ctrl+V'!P96=2,'Ctrl+V'!$F96:$L97,0)</f>
        <v>0</v>
      </c>
      <c r="G96">
        <f>IF('Ctrl+V'!P96=2,'Ctrl+V'!$G96:$L97,0)</f>
        <v>0</v>
      </c>
      <c r="H96">
        <f>IF('Ctrl+V'!P96=2,'Ctrl+V'!$H96:$L97,0)</f>
        <v>0</v>
      </c>
      <c r="I96" t="str">
        <f>VLOOKUP('Ctrl+V'!I96,DATA!$G$1:$H$601,2,0)</f>
        <v>Merida</v>
      </c>
      <c r="J96" s="9">
        <f>IF('Ctrl+V'!P96=2,'Ctrl+V'!$J96:$L97,0)</f>
        <v>0</v>
      </c>
      <c r="K96" s="9">
        <f>IF('Ctrl+V'!P96=2,'Ctrl+V'!$K96:$L97,0)</f>
        <v>0</v>
      </c>
      <c r="L96">
        <f>IF('Ctrl+V'!P96=2,'Ctrl+V'!$L96:$L97,0)</f>
        <v>0</v>
      </c>
      <c r="M96" t="str">
        <f>IF(AND('Ctrl+V'!P96=2, 'Ctrl+V'!M96&lt;&gt;""), 'Ctrl+V'!M96, "")</f>
        <v/>
      </c>
      <c r="N96">
        <f>IF('Ctrl+V'!P96=2,'Ctrl+V'!$N96:$N97,0)</f>
        <v>0</v>
      </c>
      <c r="O96">
        <f t="shared" si="5"/>
        <v>0</v>
      </c>
      <c r="P96" t="str">
        <f t="shared" si="6"/>
        <v/>
      </c>
      <c r="Q96" t="str">
        <f>IF(P96="","",MAX(Q$1:Q95)+1)</f>
        <v/>
      </c>
    </row>
    <row r="97" spans="1:17" x14ac:dyDescent="0.25">
      <c r="A97">
        <f>IF('Ctrl+V'!P97=2,'Ctrl+V'!$A97:$L98,0)</f>
        <v>0</v>
      </c>
      <c r="B97" t="str">
        <f>VLOOKUP('Ctrl+V'!B97,DATA!$A$1:'DATA'!B:B,2,0)</f>
        <v>Mexicana de Aviación</v>
      </c>
      <c r="C97">
        <f>IF('Ctrl+V'!P97=2,'Ctrl+V'!C$2:L98,0)</f>
        <v>0</v>
      </c>
      <c r="D97" t="str">
        <f>VLOOKUP('Ctrl+V'!D97,DATA!$D$1:$E$600,2,0)</f>
        <v>Guadalajara</v>
      </c>
      <c r="E97" s="9">
        <f>IF('Ctrl+V'!P97=2,'Ctrl+V'!$E97:$L98,0)</f>
        <v>0</v>
      </c>
      <c r="F97" s="9">
        <f>IF('Ctrl+V'!P97=2,'Ctrl+V'!$F97:$L98,0)</f>
        <v>0</v>
      </c>
      <c r="G97">
        <f>IF('Ctrl+V'!P97=2,'Ctrl+V'!$G97:$L98,0)</f>
        <v>0</v>
      </c>
      <c r="H97">
        <f>IF('Ctrl+V'!P97=2,'Ctrl+V'!$H97:$L98,0)</f>
        <v>0</v>
      </c>
      <c r="I97" t="str">
        <f>VLOOKUP('Ctrl+V'!I97,DATA!$G$1:$H$601,2,0)</f>
        <v>Ixtepec</v>
      </c>
      <c r="J97" s="9">
        <f>IF('Ctrl+V'!P97=2,'Ctrl+V'!$J97:$L98,0)</f>
        <v>0</v>
      </c>
      <c r="K97" s="9">
        <f>IF('Ctrl+V'!P97=2,'Ctrl+V'!$K97:$L98,0)</f>
        <v>0</v>
      </c>
      <c r="L97">
        <f>IF('Ctrl+V'!P97=2,'Ctrl+V'!$L97:$L98,0)</f>
        <v>0</v>
      </c>
      <c r="M97" t="str">
        <f>IF(AND('Ctrl+V'!P97=2, 'Ctrl+V'!M97&lt;&gt;""), 'Ctrl+V'!M97, "")</f>
        <v/>
      </c>
      <c r="N97">
        <f>IF('Ctrl+V'!P97=2,'Ctrl+V'!$N97:$N98,0)</f>
        <v>0</v>
      </c>
      <c r="O97">
        <f t="shared" si="5"/>
        <v>0</v>
      </c>
      <c r="P97" t="str">
        <f t="shared" si="6"/>
        <v/>
      </c>
      <c r="Q97" t="str">
        <f>IF(P97="","",MAX(Q$1:Q96)+1)</f>
        <v/>
      </c>
    </row>
    <row r="98" spans="1:17" x14ac:dyDescent="0.25">
      <c r="A98">
        <f>IF('Ctrl+V'!P98=2,'Ctrl+V'!$A98:$L99,0)</f>
        <v>0</v>
      </c>
      <c r="B98" t="str">
        <f>VLOOKUP('Ctrl+V'!B98,DATA!$A$1:'DATA'!B:B,2,0)</f>
        <v>Volaris</v>
      </c>
      <c r="C98">
        <f>IF('Ctrl+V'!P98=2,'Ctrl+V'!C$2:L99,0)</f>
        <v>0</v>
      </c>
      <c r="D98" t="str">
        <f>VLOOKUP('Ctrl+V'!D98,DATA!$D$1:$E$600,2,0)</f>
        <v>Cancun</v>
      </c>
      <c r="E98" s="9">
        <f>IF('Ctrl+V'!P98=2,'Ctrl+V'!$E98:$L99,0)</f>
        <v>0</v>
      </c>
      <c r="F98" s="9">
        <f>IF('Ctrl+V'!P98=2,'Ctrl+V'!$F98:$L99,0)</f>
        <v>0</v>
      </c>
      <c r="G98">
        <f>IF('Ctrl+V'!P98=2,'Ctrl+V'!$G98:$L99,0)</f>
        <v>0</v>
      </c>
      <c r="H98">
        <f>IF('Ctrl+V'!P98=2,'Ctrl+V'!$H98:$L99,0)</f>
        <v>0</v>
      </c>
      <c r="I98" t="str">
        <f>VLOOKUP('Ctrl+V'!I98,DATA!$G$1:$H$601,2,0)</f>
        <v>Tijuana</v>
      </c>
      <c r="J98" s="9">
        <f>IF('Ctrl+V'!P98=2,'Ctrl+V'!$J98:$L99,0)</f>
        <v>0</v>
      </c>
      <c r="K98" s="9">
        <f>IF('Ctrl+V'!P98=2,'Ctrl+V'!$K98:$L99,0)</f>
        <v>0</v>
      </c>
      <c r="L98">
        <f>IF('Ctrl+V'!P98=2,'Ctrl+V'!$L98:$L99,0)</f>
        <v>0</v>
      </c>
      <c r="M98" t="str">
        <f>IF(AND('Ctrl+V'!P98=2, 'Ctrl+V'!M98&lt;&gt;""), 'Ctrl+V'!M98, "")</f>
        <v/>
      </c>
      <c r="N98">
        <f>IF('Ctrl+V'!P98=2,'Ctrl+V'!$N98:$N99,0)</f>
        <v>0</v>
      </c>
      <c r="O98">
        <f t="shared" si="5"/>
        <v>0</v>
      </c>
      <c r="P98" t="str">
        <f t="shared" si="6"/>
        <v/>
      </c>
      <c r="Q98" t="str">
        <f>IF(P98="","",MAX(Q$1:Q97)+1)</f>
        <v/>
      </c>
    </row>
    <row r="99" spans="1:17" x14ac:dyDescent="0.25">
      <c r="A99">
        <f>IF('Ctrl+V'!P99=2,'Ctrl+V'!$A99:$L100,0)</f>
        <v>0</v>
      </c>
      <c r="B99" t="str">
        <f>VLOOKUP('Ctrl+V'!B99,DATA!$A$1:'DATA'!B:B,2,0)</f>
        <v>Viva Areobus</v>
      </c>
      <c r="C99">
        <f>IF('Ctrl+V'!P99=2,'Ctrl+V'!C$2:L100,0)</f>
        <v>0</v>
      </c>
      <c r="D99" t="str">
        <f>VLOOKUP('Ctrl+V'!D99,DATA!$D$1:$E$600,2,0)</f>
        <v>Monterrey</v>
      </c>
      <c r="E99" s="9">
        <f>IF('Ctrl+V'!P99=2,'Ctrl+V'!$E99:$L100,0)</f>
        <v>0</v>
      </c>
      <c r="F99" s="9">
        <f>IF('Ctrl+V'!P99=2,'Ctrl+V'!$F99:$L100,0)</f>
        <v>0</v>
      </c>
      <c r="G99">
        <f>IF('Ctrl+V'!P99=2,'Ctrl+V'!$G99:$L100,0)</f>
        <v>0</v>
      </c>
      <c r="H99">
        <f>IF('Ctrl+V'!P99=2,'Ctrl+V'!$H99:$L100,0)</f>
        <v>0</v>
      </c>
      <c r="I99" t="str">
        <f>VLOOKUP('Ctrl+V'!I99,DATA!$G$1:$H$601,2,0)</f>
        <v>Culiacan</v>
      </c>
      <c r="J99" s="9">
        <f>IF('Ctrl+V'!P99=2,'Ctrl+V'!$J99:$L100,0)</f>
        <v>0</v>
      </c>
      <c r="K99" s="9">
        <f>IF('Ctrl+V'!P99=2,'Ctrl+V'!$K99:$L100,0)</f>
        <v>0</v>
      </c>
      <c r="L99">
        <f>IF('Ctrl+V'!P99=2,'Ctrl+V'!$L99:$L100,0)</f>
        <v>0</v>
      </c>
      <c r="M99" t="str">
        <f>IF(AND('Ctrl+V'!P99=2, 'Ctrl+V'!M99&lt;&gt;""), 'Ctrl+V'!M99, "")</f>
        <v/>
      </c>
      <c r="N99">
        <f>IF('Ctrl+V'!P99=2,'Ctrl+V'!$N99:$N100,0)</f>
        <v>0</v>
      </c>
      <c r="O99">
        <f t="shared" si="5"/>
        <v>0</v>
      </c>
      <c r="P99" t="str">
        <f t="shared" si="6"/>
        <v/>
      </c>
      <c r="Q99" t="str">
        <f>IF(P99="","",MAX(Q$1:Q98)+1)</f>
        <v/>
      </c>
    </row>
    <row r="100" spans="1:17" x14ac:dyDescent="0.25">
      <c r="A100">
        <f>IF('Ctrl+V'!P100=2,'Ctrl+V'!$A100:$L101,0)</f>
        <v>0</v>
      </c>
      <c r="B100" t="str">
        <f>VLOOKUP('Ctrl+V'!B100,DATA!$A$1:'DATA'!B:B,2,0)</f>
        <v>Mexicana de Aviación</v>
      </c>
      <c r="C100">
        <f>IF('Ctrl+V'!P100=2,'Ctrl+V'!C$2:L101,0)</f>
        <v>0</v>
      </c>
      <c r="D100" t="str">
        <f>VLOOKUP('Ctrl+V'!D100,DATA!$D$1:$E$600,2,0)</f>
        <v>Puerto Vallarta</v>
      </c>
      <c r="E100" s="9">
        <f>IF('Ctrl+V'!P100=2,'Ctrl+V'!$E100:$L101,0)</f>
        <v>0</v>
      </c>
      <c r="F100" s="9">
        <f>IF('Ctrl+V'!P100=2,'Ctrl+V'!$F100:$L101,0)</f>
        <v>0</v>
      </c>
      <c r="G100">
        <f>IF('Ctrl+V'!P100=2,'Ctrl+V'!$G100:$L101,0)</f>
        <v>0</v>
      </c>
      <c r="H100">
        <f>IF('Ctrl+V'!P100=2,'Ctrl+V'!$H100:$L101,0)</f>
        <v>0</v>
      </c>
      <c r="I100" t="str">
        <f>VLOOKUP('Ctrl+V'!I100,DATA!$G$1:$H$601,2,0)</f>
        <v>Guadalajara</v>
      </c>
      <c r="J100" s="9">
        <f>IF('Ctrl+V'!P100=2,'Ctrl+V'!$J100:$L101,0)</f>
        <v>0</v>
      </c>
      <c r="K100" s="9">
        <f>IF('Ctrl+V'!P100=2,'Ctrl+V'!$K100:$L101,0)</f>
        <v>0</v>
      </c>
      <c r="L100">
        <f>IF('Ctrl+V'!P100=2,'Ctrl+V'!$L100:$L101,0)</f>
        <v>0</v>
      </c>
      <c r="M100" t="str">
        <f>IF(AND('Ctrl+V'!P100=2, 'Ctrl+V'!M100&lt;&gt;""), 'Ctrl+V'!M100, "")</f>
        <v/>
      </c>
      <c r="N100">
        <f>IF('Ctrl+V'!P100=2,'Ctrl+V'!$N100:$N101,0)</f>
        <v>0</v>
      </c>
      <c r="O100">
        <f t="shared" si="5"/>
        <v>0</v>
      </c>
      <c r="P100" t="str">
        <f t="shared" si="6"/>
        <v/>
      </c>
      <c r="Q100" t="str">
        <f>IF(P100="","",MAX(Q$1:Q99)+1)</f>
        <v/>
      </c>
    </row>
    <row r="101" spans="1:17" x14ac:dyDescent="0.25">
      <c r="A101">
        <f>IF('Ctrl+V'!P101=2,'Ctrl+V'!$A101:$L102,0)</f>
        <v>0</v>
      </c>
      <c r="B101" t="str">
        <f>VLOOKUP('Ctrl+V'!B101,DATA!$A$1:'DATA'!B:B,2,0)</f>
        <v>Viva Areobus</v>
      </c>
      <c r="C101">
        <f>IF('Ctrl+V'!P101=2,'Ctrl+V'!C$2:L102,0)</f>
        <v>0</v>
      </c>
      <c r="D101" t="str">
        <f>VLOOKUP('Ctrl+V'!D101,DATA!$D$1:$E$600,2,0)</f>
        <v>Cancun</v>
      </c>
      <c r="E101" s="9">
        <f>IF('Ctrl+V'!P101=2,'Ctrl+V'!$E101:$L102,0)</f>
        <v>0</v>
      </c>
      <c r="F101" s="9">
        <f>IF('Ctrl+V'!P101=2,'Ctrl+V'!$F101:$L102,0)</f>
        <v>0</v>
      </c>
      <c r="G101">
        <f>IF('Ctrl+V'!P101=2,'Ctrl+V'!$G101:$L102,0)</f>
        <v>0</v>
      </c>
      <c r="H101">
        <f>IF('Ctrl+V'!P101=2,'Ctrl+V'!$H101:$L102,0)</f>
        <v>0</v>
      </c>
      <c r="I101" t="str">
        <f>VLOOKUP('Ctrl+V'!I101,DATA!$G$1:$H$601,2,0)</f>
        <v>Guadalajara</v>
      </c>
      <c r="J101" s="9">
        <f>IF('Ctrl+V'!P101=2,'Ctrl+V'!$J101:$L102,0)</f>
        <v>0</v>
      </c>
      <c r="K101" s="9">
        <f>IF('Ctrl+V'!P101=2,'Ctrl+V'!$K101:$L102,0)</f>
        <v>0</v>
      </c>
      <c r="L101">
        <f>IF('Ctrl+V'!P101=2,'Ctrl+V'!$L101:$L102,0)</f>
        <v>0</v>
      </c>
      <c r="M101" t="str">
        <f>IF(AND('Ctrl+V'!P101=2, 'Ctrl+V'!M101&lt;&gt;""), 'Ctrl+V'!M101, "")</f>
        <v/>
      </c>
      <c r="N101">
        <f>IF('Ctrl+V'!P101=2,'Ctrl+V'!$N101:$N102,0)</f>
        <v>0</v>
      </c>
      <c r="O101">
        <f t="shared" si="5"/>
        <v>0</v>
      </c>
      <c r="P101" t="str">
        <f t="shared" si="6"/>
        <v/>
      </c>
      <c r="Q101" t="str">
        <f>IF(P101="","",MAX(Q$1:Q100)+1)</f>
        <v/>
      </c>
    </row>
    <row r="102" spans="1:17" x14ac:dyDescent="0.25">
      <c r="A102">
        <f>IF('Ctrl+V'!P102=2,'Ctrl+V'!$A102:$L103,0)</f>
        <v>0</v>
      </c>
      <c r="B102" t="str">
        <f>VLOOKUP('Ctrl+V'!B102,DATA!$A$1:'DATA'!B:B,2,0)</f>
        <v>Viva Areobus</v>
      </c>
      <c r="C102">
        <f>IF('Ctrl+V'!P102=2,'Ctrl+V'!C$2:L103,0)</f>
        <v>0</v>
      </c>
      <c r="D102" t="str">
        <f>VLOOKUP('Ctrl+V'!D102,DATA!$D$1:$E$600,2,0)</f>
        <v>Monterrey</v>
      </c>
      <c r="E102" s="9">
        <f>IF('Ctrl+V'!P102=2,'Ctrl+V'!$E102:$L103,0)</f>
        <v>0</v>
      </c>
      <c r="F102" s="9">
        <f>IF('Ctrl+V'!P102=2,'Ctrl+V'!$F102:$L103,0)</f>
        <v>0</v>
      </c>
      <c r="G102">
        <f>IF('Ctrl+V'!P102=2,'Ctrl+V'!$G102:$L103,0)</f>
        <v>0</v>
      </c>
      <c r="H102">
        <f>IF('Ctrl+V'!P102=2,'Ctrl+V'!$H102:$L103,0)</f>
        <v>0</v>
      </c>
      <c r="I102" t="str">
        <f>VLOOKUP('Ctrl+V'!I102,DATA!$G$1:$H$601,2,0)</f>
        <v>Merida</v>
      </c>
      <c r="J102" s="9">
        <f>IF('Ctrl+V'!P102=2,'Ctrl+V'!$J102:$L103,0)</f>
        <v>0</v>
      </c>
      <c r="K102" s="9">
        <f>IF('Ctrl+V'!P102=2,'Ctrl+V'!$K102:$L103,0)</f>
        <v>0</v>
      </c>
      <c r="L102">
        <f>IF('Ctrl+V'!P102=2,'Ctrl+V'!$L102:$L103,0)</f>
        <v>0</v>
      </c>
      <c r="M102" t="str">
        <f>IF(AND('Ctrl+V'!P102=2, 'Ctrl+V'!M102&lt;&gt;""), 'Ctrl+V'!M102, "")</f>
        <v/>
      </c>
      <c r="N102">
        <f>IF('Ctrl+V'!P102=2,'Ctrl+V'!$N102:$N103,0)</f>
        <v>0</v>
      </c>
      <c r="O102">
        <f t="shared" si="5"/>
        <v>0</v>
      </c>
      <c r="P102" t="str">
        <f t="shared" si="6"/>
        <v/>
      </c>
      <c r="Q102" t="str">
        <f>IF(P102="","",MAX(Q$1:Q101)+1)</f>
        <v/>
      </c>
    </row>
    <row r="103" spans="1:17" x14ac:dyDescent="0.25">
      <c r="A103" t="str">
        <f>IF('Ctrl+V'!P103=2,'Ctrl+V'!$A103:$L104,0)</f>
        <v>Take off</v>
      </c>
      <c r="B103" t="str">
        <f>VLOOKUP('Ctrl+V'!B103,DATA!$A$1:'DATA'!B:B,2,0)</f>
        <v>Lufthansa</v>
      </c>
      <c r="C103" t="str">
        <f>IF('Ctrl+V'!P103=2,'Ctrl+V'!C$2:L104,0)</f>
        <v>LH 8220</v>
      </c>
      <c r="D103" t="str">
        <f>VLOOKUP('Ctrl+V'!D103,DATA!$D$1:$E$600,2,0)</f>
        <v>Frankfurt</v>
      </c>
      <c r="E103" s="9">
        <f>IF('Ctrl+V'!P103=2,'Ctrl+V'!$E103:$L104,0)</f>
        <v>45949.993055555555</v>
      </c>
      <c r="F103" s="9">
        <f>IF('Ctrl+V'!P103=2,'Ctrl+V'!$F103:$L104,0)</f>
        <v>45949.992361111108</v>
      </c>
      <c r="G103">
        <f>IF('Ctrl+V'!P103=2,'Ctrl+V'!$G103:$L104,0)</f>
        <v>0</v>
      </c>
      <c r="H103" t="str">
        <f>IF('Ctrl+V'!P103=2,'Ctrl+V'!$H103:$L104,0)</f>
        <v>LH 8221</v>
      </c>
      <c r="I103" t="str">
        <f>VLOOKUP('Ctrl+V'!I103,DATA!$G$1:$H$601,2,0)</f>
        <v>Frankfurt</v>
      </c>
      <c r="J103" s="9">
        <f>IF('Ctrl+V'!P103=2,'Ctrl+V'!$J103:$L104,0)</f>
        <v>0</v>
      </c>
      <c r="K103" s="9">
        <f>IF('Ctrl+V'!P103=2,'Ctrl+V'!$K103:$L104,0)</f>
        <v>0</v>
      </c>
      <c r="L103">
        <f>IF('Ctrl+V'!P103=2,'Ctrl+V'!$L103:$L104,0)</f>
        <v>0</v>
      </c>
      <c r="M103" t="str">
        <f>IF(AND('Ctrl+V'!P103=2, 'Ctrl+V'!M103&lt;&gt;""), 'Ctrl+V'!M103, "")</f>
        <v/>
      </c>
      <c r="N103" t="str">
        <f>IF('Ctrl+V'!P103=2,'Ctrl+V'!$N103:$N104,0)</f>
        <v>F</v>
      </c>
      <c r="O103">
        <f t="shared" si="5"/>
        <v>1</v>
      </c>
      <c r="P103">
        <f t="shared" si="6"/>
        <v>1</v>
      </c>
      <c r="Q103">
        <f>IF(P103="","",MAX(Q$1:Q102)+1)</f>
        <v>17</v>
      </c>
    </row>
    <row r="104" spans="1:17" x14ac:dyDescent="0.25">
      <c r="A104" t="e">
        <f>IF('Ctrl+V'!P104=2,'Ctrl+V'!$A104:$L105,0)</f>
        <v>#N/A</v>
      </c>
      <c r="B104" t="e">
        <f>VLOOKUP('Ctrl+V'!B104,DATA!$A$1:'DATA'!B:B,2,0)</f>
        <v>#N/A</v>
      </c>
      <c r="C104" t="e">
        <f>IF('Ctrl+V'!P104=2,'Ctrl+V'!C$2:L105,0)</f>
        <v>#N/A</v>
      </c>
      <c r="D104" t="e">
        <f>VLOOKUP('Ctrl+V'!D104,DATA!$D$1:$E$600,2,0)</f>
        <v>#N/A</v>
      </c>
      <c r="E104" s="9" t="e">
        <f>IF('Ctrl+V'!P104=2,'Ctrl+V'!$E104:$L105,0)</f>
        <v>#N/A</v>
      </c>
      <c r="F104" s="9" t="e">
        <f>IF('Ctrl+V'!P104=2,'Ctrl+V'!$F104:$L105,0)</f>
        <v>#N/A</v>
      </c>
      <c r="G104" t="e">
        <f>IF('Ctrl+V'!P104=2,'Ctrl+V'!$G104:$L105,0)</f>
        <v>#N/A</v>
      </c>
      <c r="H104" t="e">
        <f>IF('Ctrl+V'!P104=2,'Ctrl+V'!$H104:$L105,0)</f>
        <v>#N/A</v>
      </c>
      <c r="I104" t="e">
        <f>VLOOKUP('Ctrl+V'!I104,DATA!$G$1:$H$601,2,0)</f>
        <v>#N/A</v>
      </c>
      <c r="J104" s="9" t="e">
        <f>IF('Ctrl+V'!P104=2,'Ctrl+V'!$J104:$L105,0)</f>
        <v>#N/A</v>
      </c>
      <c r="K104" s="9" t="e">
        <f>IF('Ctrl+V'!P104=2,'Ctrl+V'!$K104:$L105,0)</f>
        <v>#N/A</v>
      </c>
      <c r="L104" t="e">
        <f>IF('Ctrl+V'!P104=2,'Ctrl+V'!$L104:$L105,0)</f>
        <v>#N/A</v>
      </c>
      <c r="M104" t="e">
        <f>IF(AND('Ctrl+V'!P104=2, 'Ctrl+V'!M104&lt;&gt;""), 'Ctrl+V'!M104, "")</f>
        <v>#N/A</v>
      </c>
      <c r="N104" t="e">
        <f>IF('Ctrl+V'!P104=2,'Ctrl+V'!$N104:$N105,0)</f>
        <v>#N/A</v>
      </c>
      <c r="O104" t="e">
        <f t="shared" si="5"/>
        <v>#N/A</v>
      </c>
      <c r="P104" t="e">
        <f t="shared" si="6"/>
        <v>#N/A</v>
      </c>
      <c r="Q104" t="e">
        <f>IF(P104="","",MAX(Q$1:Q103)+1)</f>
        <v>#N/A</v>
      </c>
    </row>
    <row r="105" spans="1:17" x14ac:dyDescent="0.25">
      <c r="A105" t="e">
        <f>IF('Ctrl+V'!P105=2,'Ctrl+V'!$A105:$L106,0)</f>
        <v>#N/A</v>
      </c>
      <c r="B105" t="e">
        <f>VLOOKUP('Ctrl+V'!B105,DATA!$A$1:'DATA'!B:B,2,0)</f>
        <v>#N/A</v>
      </c>
      <c r="C105" t="e">
        <f>IF('Ctrl+V'!P105=2,'Ctrl+V'!C$2:L106,0)</f>
        <v>#N/A</v>
      </c>
      <c r="D105" t="e">
        <f>VLOOKUP('Ctrl+V'!D105,DATA!$D$1:$E$600,2,0)</f>
        <v>#N/A</v>
      </c>
      <c r="E105" s="9" t="e">
        <f>IF('Ctrl+V'!P105=2,'Ctrl+V'!$E105:$L106,0)</f>
        <v>#N/A</v>
      </c>
      <c r="F105" s="9" t="e">
        <f>IF('Ctrl+V'!P105=2,'Ctrl+V'!$F105:$L106,0)</f>
        <v>#N/A</v>
      </c>
      <c r="G105" t="e">
        <f>IF('Ctrl+V'!P105=2,'Ctrl+V'!$G105:$L106,0)</f>
        <v>#N/A</v>
      </c>
      <c r="H105" t="e">
        <f>IF('Ctrl+V'!P105=2,'Ctrl+V'!$H105:$L106,0)</f>
        <v>#N/A</v>
      </c>
      <c r="I105" t="e">
        <f>VLOOKUP('Ctrl+V'!I105,DATA!$G$1:$H$601,2,0)</f>
        <v>#N/A</v>
      </c>
      <c r="J105" s="9" t="e">
        <f>IF('Ctrl+V'!P105=2,'Ctrl+V'!$J105:$L106,0)</f>
        <v>#N/A</v>
      </c>
      <c r="K105" s="9" t="e">
        <f>IF('Ctrl+V'!P105=2,'Ctrl+V'!$K105:$L106,0)</f>
        <v>#N/A</v>
      </c>
      <c r="L105" t="e">
        <f>IF('Ctrl+V'!P105=2,'Ctrl+V'!$L105:$L106,0)</f>
        <v>#N/A</v>
      </c>
      <c r="M105" t="e">
        <f>IF(AND('Ctrl+V'!P105=2, 'Ctrl+V'!M105&lt;&gt;""), 'Ctrl+V'!M105, "")</f>
        <v>#N/A</v>
      </c>
      <c r="N105" t="e">
        <f>IF('Ctrl+V'!P105=2,'Ctrl+V'!$N105:$N106,0)</f>
        <v>#N/A</v>
      </c>
      <c r="O105" t="e">
        <f t="shared" si="5"/>
        <v>#N/A</v>
      </c>
      <c r="P105" t="e">
        <f t="shared" si="6"/>
        <v>#N/A</v>
      </c>
      <c r="Q105" t="e">
        <f>IF(P105="","",MAX(Q$1:Q104)+1)</f>
        <v>#N/A</v>
      </c>
    </row>
    <row r="106" spans="1:17" x14ac:dyDescent="0.25">
      <c r="A106" t="e">
        <f>IF('Ctrl+V'!P106=2,'Ctrl+V'!$A106:$L107,0)</f>
        <v>#N/A</v>
      </c>
      <c r="B106" t="e">
        <f>VLOOKUP('Ctrl+V'!B106,DATA!$A$1:'DATA'!B:B,2,0)</f>
        <v>#N/A</v>
      </c>
      <c r="C106" t="e">
        <f>IF('Ctrl+V'!P106=2,'Ctrl+V'!C$2:L107,0)</f>
        <v>#N/A</v>
      </c>
      <c r="D106" t="e">
        <f>VLOOKUP('Ctrl+V'!D106,DATA!$D$1:$E$600,2,0)</f>
        <v>#N/A</v>
      </c>
      <c r="E106" s="9" t="e">
        <f>IF('Ctrl+V'!P106=2,'Ctrl+V'!$E106:$L107,0)</f>
        <v>#N/A</v>
      </c>
      <c r="F106" s="9" t="e">
        <f>IF('Ctrl+V'!P106=2,'Ctrl+V'!$F106:$L107,0)</f>
        <v>#N/A</v>
      </c>
      <c r="G106" t="e">
        <f>IF('Ctrl+V'!P106=2,'Ctrl+V'!$G106:$L107,0)</f>
        <v>#N/A</v>
      </c>
      <c r="H106" t="e">
        <f>IF('Ctrl+V'!P106=2,'Ctrl+V'!$H106:$L107,0)</f>
        <v>#N/A</v>
      </c>
      <c r="I106" t="e">
        <f>VLOOKUP('Ctrl+V'!I106,DATA!$G$1:$H$601,2,0)</f>
        <v>#N/A</v>
      </c>
      <c r="J106" s="9" t="e">
        <f>IF('Ctrl+V'!P106=2,'Ctrl+V'!$J106:$L107,0)</f>
        <v>#N/A</v>
      </c>
      <c r="K106" s="9" t="e">
        <f>IF('Ctrl+V'!P106=2,'Ctrl+V'!$K106:$L107,0)</f>
        <v>#N/A</v>
      </c>
      <c r="L106" t="e">
        <f>IF('Ctrl+V'!P106=2,'Ctrl+V'!$L106:$L107,0)</f>
        <v>#N/A</v>
      </c>
      <c r="M106" t="e">
        <f>IF(AND('Ctrl+V'!P106=2, 'Ctrl+V'!M106&lt;&gt;""), 'Ctrl+V'!M106, "")</f>
        <v>#N/A</v>
      </c>
      <c r="N106" t="e">
        <f>IF('Ctrl+V'!P106=2,'Ctrl+V'!$N106:$N107,0)</f>
        <v>#N/A</v>
      </c>
      <c r="O106" t="e">
        <f t="shared" si="5"/>
        <v>#N/A</v>
      </c>
      <c r="P106" t="e">
        <f t="shared" si="6"/>
        <v>#N/A</v>
      </c>
      <c r="Q106" t="e">
        <f>IF(P106="","",MAX(Q$1:Q105)+1)</f>
        <v>#N/A</v>
      </c>
    </row>
    <row r="107" spans="1:17" x14ac:dyDescent="0.25">
      <c r="A107" t="e">
        <f>IF('Ctrl+V'!P107=2,'Ctrl+V'!$A107:$L108,0)</f>
        <v>#N/A</v>
      </c>
      <c r="B107" t="e">
        <f>VLOOKUP('Ctrl+V'!B107,DATA!$A$1:'DATA'!B:B,2,0)</f>
        <v>#N/A</v>
      </c>
      <c r="C107" t="e">
        <f>IF('Ctrl+V'!P107=2,'Ctrl+V'!C$2:L108,0)</f>
        <v>#N/A</v>
      </c>
      <c r="D107" t="e">
        <f>VLOOKUP('Ctrl+V'!D107,DATA!$D$1:$E$600,2,0)</f>
        <v>#N/A</v>
      </c>
      <c r="E107" s="9" t="e">
        <f>IF('Ctrl+V'!P107=2,'Ctrl+V'!$E107:$L108,0)</f>
        <v>#N/A</v>
      </c>
      <c r="F107" s="9" t="e">
        <f>IF('Ctrl+V'!P107=2,'Ctrl+V'!$F107:$L108,0)</f>
        <v>#N/A</v>
      </c>
      <c r="G107" t="e">
        <f>IF('Ctrl+V'!P107=2,'Ctrl+V'!$G107:$L108,0)</f>
        <v>#N/A</v>
      </c>
      <c r="H107" t="e">
        <f>IF('Ctrl+V'!P107=2,'Ctrl+V'!$H107:$L108,0)</f>
        <v>#N/A</v>
      </c>
      <c r="I107" t="e">
        <f>VLOOKUP('Ctrl+V'!I107,DATA!$G$1:$H$601,2,0)</f>
        <v>#N/A</v>
      </c>
      <c r="J107" s="9" t="e">
        <f>IF('Ctrl+V'!P107=2,'Ctrl+V'!$J107:$L108,0)</f>
        <v>#N/A</v>
      </c>
      <c r="K107" s="9" t="e">
        <f>IF('Ctrl+V'!P107=2,'Ctrl+V'!$K107:$L108,0)</f>
        <v>#N/A</v>
      </c>
      <c r="L107" t="e">
        <f>IF('Ctrl+V'!P107=2,'Ctrl+V'!$L107:$L108,0)</f>
        <v>#N/A</v>
      </c>
      <c r="M107" t="e">
        <f>IF(AND('Ctrl+V'!P107=2, 'Ctrl+V'!M107&lt;&gt;""), 'Ctrl+V'!M107, "")</f>
        <v>#N/A</v>
      </c>
      <c r="N107" t="e">
        <f>IF('Ctrl+V'!P107=2,'Ctrl+V'!$N107:$N108,0)</f>
        <v>#N/A</v>
      </c>
      <c r="O107" t="e">
        <f t="shared" si="5"/>
        <v>#N/A</v>
      </c>
      <c r="P107" t="e">
        <f t="shared" si="6"/>
        <v>#N/A</v>
      </c>
      <c r="Q107" t="e">
        <f>IF(P107="","",MAX(Q$1:Q106)+1)</f>
        <v>#N/A</v>
      </c>
    </row>
    <row r="108" spans="1:17" x14ac:dyDescent="0.25">
      <c r="A108" t="e">
        <f>IF('Ctrl+V'!P108=2,'Ctrl+V'!$A108:$L109,0)</f>
        <v>#N/A</v>
      </c>
      <c r="B108" t="e">
        <f>VLOOKUP('Ctrl+V'!B108,DATA!$A$1:'DATA'!B:B,2,0)</f>
        <v>#N/A</v>
      </c>
      <c r="C108" t="e">
        <f>IF('Ctrl+V'!P108=2,'Ctrl+V'!C$2:L109,0)</f>
        <v>#N/A</v>
      </c>
      <c r="D108" t="e">
        <f>VLOOKUP('Ctrl+V'!D108,DATA!$D$1:$E$600,2,0)</f>
        <v>#N/A</v>
      </c>
      <c r="E108" s="9" t="e">
        <f>IF('Ctrl+V'!P108=2,'Ctrl+V'!$E108:$L109,0)</f>
        <v>#N/A</v>
      </c>
      <c r="F108" s="9" t="e">
        <f>IF('Ctrl+V'!P108=2,'Ctrl+V'!$F108:$L109,0)</f>
        <v>#N/A</v>
      </c>
      <c r="G108" t="e">
        <f>IF('Ctrl+V'!P108=2,'Ctrl+V'!$G108:$L109,0)</f>
        <v>#N/A</v>
      </c>
      <c r="H108" t="e">
        <f>IF('Ctrl+V'!P108=2,'Ctrl+V'!$H108:$L109,0)</f>
        <v>#N/A</v>
      </c>
      <c r="I108" t="e">
        <f>VLOOKUP('Ctrl+V'!I108,DATA!$G$1:$H$601,2,0)</f>
        <v>#N/A</v>
      </c>
      <c r="J108" s="9" t="e">
        <f>IF('Ctrl+V'!P108=2,'Ctrl+V'!$J108:$L109,0)</f>
        <v>#N/A</v>
      </c>
      <c r="K108" s="9" t="e">
        <f>IF('Ctrl+V'!P108=2,'Ctrl+V'!$K108:$L109,0)</f>
        <v>#N/A</v>
      </c>
      <c r="L108" t="e">
        <f>IF('Ctrl+V'!P108=2,'Ctrl+V'!$L108:$L109,0)</f>
        <v>#N/A</v>
      </c>
      <c r="M108" t="e">
        <f>IF(AND('Ctrl+V'!P108=2, 'Ctrl+V'!M108&lt;&gt;""), 'Ctrl+V'!M108, "")</f>
        <v>#N/A</v>
      </c>
      <c r="N108" t="e">
        <f>IF('Ctrl+V'!P108=2,'Ctrl+V'!$N108:$N109,0)</f>
        <v>#N/A</v>
      </c>
      <c r="O108" t="e">
        <f t="shared" si="5"/>
        <v>#N/A</v>
      </c>
      <c r="P108" t="e">
        <f t="shared" si="6"/>
        <v>#N/A</v>
      </c>
      <c r="Q108" t="e">
        <f>IF(P108="","",MAX(Q$1:Q107)+1)</f>
        <v>#N/A</v>
      </c>
    </row>
    <row r="109" spans="1:17" x14ac:dyDescent="0.25">
      <c r="A109" t="e">
        <f>IF('Ctrl+V'!P109=2,'Ctrl+V'!$A109:$L110,0)</f>
        <v>#N/A</v>
      </c>
      <c r="B109" t="e">
        <f>VLOOKUP('Ctrl+V'!B109,DATA!$A$1:'DATA'!B:B,2,0)</f>
        <v>#N/A</v>
      </c>
      <c r="C109" t="e">
        <f>IF('Ctrl+V'!P109=2,'Ctrl+V'!C$2:L110,0)</f>
        <v>#N/A</v>
      </c>
      <c r="D109" t="e">
        <f>VLOOKUP('Ctrl+V'!D109,DATA!$D$1:$E$600,2,0)</f>
        <v>#N/A</v>
      </c>
      <c r="E109" s="9" t="e">
        <f>IF('Ctrl+V'!P109=2,'Ctrl+V'!$E109:$L110,0)</f>
        <v>#N/A</v>
      </c>
      <c r="F109" s="9" t="e">
        <f>IF('Ctrl+V'!P109=2,'Ctrl+V'!$F109:$L110,0)</f>
        <v>#N/A</v>
      </c>
      <c r="G109" t="e">
        <f>IF('Ctrl+V'!P109=2,'Ctrl+V'!$G109:$L110,0)</f>
        <v>#N/A</v>
      </c>
      <c r="H109" t="e">
        <f>IF('Ctrl+V'!P109=2,'Ctrl+V'!$H109:$L110,0)</f>
        <v>#N/A</v>
      </c>
      <c r="I109" t="e">
        <f>VLOOKUP('Ctrl+V'!I109,DATA!$G$1:$H$601,2,0)</f>
        <v>#N/A</v>
      </c>
      <c r="J109" s="9" t="e">
        <f>IF('Ctrl+V'!P109=2,'Ctrl+V'!$J109:$L110,0)</f>
        <v>#N/A</v>
      </c>
      <c r="K109" s="9" t="e">
        <f>IF('Ctrl+V'!P109=2,'Ctrl+V'!$K109:$L110,0)</f>
        <v>#N/A</v>
      </c>
      <c r="L109" t="e">
        <f>IF('Ctrl+V'!P109=2,'Ctrl+V'!$L109:$L110,0)</f>
        <v>#N/A</v>
      </c>
      <c r="M109" t="e">
        <f>IF(AND('Ctrl+V'!P109=2, 'Ctrl+V'!M109&lt;&gt;""), 'Ctrl+V'!M109, "")</f>
        <v>#N/A</v>
      </c>
      <c r="N109" t="e">
        <f>IF('Ctrl+V'!P109=2,'Ctrl+V'!$N109:$N110,0)</f>
        <v>#N/A</v>
      </c>
      <c r="O109" t="e">
        <f t="shared" si="5"/>
        <v>#N/A</v>
      </c>
      <c r="P109" t="e">
        <f t="shared" si="6"/>
        <v>#N/A</v>
      </c>
      <c r="Q109" t="e">
        <f>IF(P109="","",MAX(Q$1:Q108)+1)</f>
        <v>#N/A</v>
      </c>
    </row>
    <row r="110" spans="1:17" x14ac:dyDescent="0.25">
      <c r="A110" t="e">
        <f>IF('Ctrl+V'!P110=2,'Ctrl+V'!$A110:$L111,0)</f>
        <v>#N/A</v>
      </c>
      <c r="B110" t="e">
        <f>VLOOKUP('Ctrl+V'!B110,DATA!$A$1:'DATA'!B:B,2,0)</f>
        <v>#N/A</v>
      </c>
      <c r="C110" t="e">
        <f>IF('Ctrl+V'!P110=2,'Ctrl+V'!C$2:L111,0)</f>
        <v>#N/A</v>
      </c>
      <c r="D110" t="e">
        <f>VLOOKUP('Ctrl+V'!D110,DATA!$D$1:$E$600,2,0)</f>
        <v>#N/A</v>
      </c>
      <c r="E110" s="9" t="e">
        <f>IF('Ctrl+V'!P110=2,'Ctrl+V'!$E110:$L111,0)</f>
        <v>#N/A</v>
      </c>
      <c r="F110" s="9" t="e">
        <f>IF('Ctrl+V'!P110=2,'Ctrl+V'!$F110:$L111,0)</f>
        <v>#N/A</v>
      </c>
      <c r="G110" t="e">
        <f>IF('Ctrl+V'!P110=2,'Ctrl+V'!$G110:$L111,0)</f>
        <v>#N/A</v>
      </c>
      <c r="H110" t="e">
        <f>IF('Ctrl+V'!P110=2,'Ctrl+V'!$H110:$L111,0)</f>
        <v>#N/A</v>
      </c>
      <c r="I110" t="e">
        <f>VLOOKUP('Ctrl+V'!I110,DATA!$G$1:$H$601,2,0)</f>
        <v>#N/A</v>
      </c>
      <c r="J110" s="9" t="e">
        <f>IF('Ctrl+V'!P110=2,'Ctrl+V'!$J110:$L111,0)</f>
        <v>#N/A</v>
      </c>
      <c r="K110" s="9" t="e">
        <f>IF('Ctrl+V'!P110=2,'Ctrl+V'!$K110:$L111,0)</f>
        <v>#N/A</v>
      </c>
      <c r="L110" t="e">
        <f>IF('Ctrl+V'!P110=2,'Ctrl+V'!$L110:$L111,0)</f>
        <v>#N/A</v>
      </c>
      <c r="M110" t="e">
        <f>IF(AND('Ctrl+V'!P110=2, 'Ctrl+V'!M110&lt;&gt;""), 'Ctrl+V'!M110, "")</f>
        <v>#N/A</v>
      </c>
      <c r="N110" t="e">
        <f>IF('Ctrl+V'!P110=2,'Ctrl+V'!$N110:$N111,0)</f>
        <v>#N/A</v>
      </c>
      <c r="O110" t="e">
        <f t="shared" si="5"/>
        <v>#N/A</v>
      </c>
      <c r="P110" t="e">
        <f t="shared" si="6"/>
        <v>#N/A</v>
      </c>
      <c r="Q110" t="e">
        <f>IF(P110="","",MAX(Q$1:Q109)+1)</f>
        <v>#N/A</v>
      </c>
    </row>
    <row r="111" spans="1:17" x14ac:dyDescent="0.25">
      <c r="A111" t="e">
        <f>IF('Ctrl+V'!P111=2,'Ctrl+V'!$A111:$L112,0)</f>
        <v>#N/A</v>
      </c>
      <c r="B111" t="e">
        <f>VLOOKUP('Ctrl+V'!B111,DATA!$A$1:'DATA'!B:B,2,0)</f>
        <v>#N/A</v>
      </c>
      <c r="C111" t="e">
        <f>IF('Ctrl+V'!P111=2,'Ctrl+V'!C$2:L112,0)</f>
        <v>#N/A</v>
      </c>
      <c r="D111" t="e">
        <f>VLOOKUP('Ctrl+V'!D111,DATA!$D$1:$E$600,2,0)</f>
        <v>#N/A</v>
      </c>
      <c r="E111" s="9" t="e">
        <f>IF('Ctrl+V'!P111=2,'Ctrl+V'!$E111:$L112,0)</f>
        <v>#N/A</v>
      </c>
      <c r="F111" s="9" t="e">
        <f>IF('Ctrl+V'!P111=2,'Ctrl+V'!$F111:$L112,0)</f>
        <v>#N/A</v>
      </c>
      <c r="G111" t="e">
        <f>IF('Ctrl+V'!P111=2,'Ctrl+V'!$G111:$L112,0)</f>
        <v>#N/A</v>
      </c>
      <c r="H111" t="e">
        <f>IF('Ctrl+V'!P111=2,'Ctrl+V'!$H111:$L112,0)</f>
        <v>#N/A</v>
      </c>
      <c r="I111" t="e">
        <f>VLOOKUP('Ctrl+V'!I111,DATA!$G$1:$H$601,2,0)</f>
        <v>#N/A</v>
      </c>
      <c r="J111" s="9" t="e">
        <f>IF('Ctrl+V'!P111=2,'Ctrl+V'!$J111:$L112,0)</f>
        <v>#N/A</v>
      </c>
      <c r="K111" s="9" t="e">
        <f>IF('Ctrl+V'!P111=2,'Ctrl+V'!$K111:$L112,0)</f>
        <v>#N/A</v>
      </c>
      <c r="L111" t="e">
        <f>IF('Ctrl+V'!P111=2,'Ctrl+V'!$L111:$L112,0)</f>
        <v>#N/A</v>
      </c>
      <c r="M111" t="e">
        <f>IF(AND('Ctrl+V'!P111=2, 'Ctrl+V'!M111&lt;&gt;""), 'Ctrl+V'!M111, "")</f>
        <v>#N/A</v>
      </c>
      <c r="N111" t="e">
        <f>IF('Ctrl+V'!P111=2,'Ctrl+V'!$N111:$N112,0)</f>
        <v>#N/A</v>
      </c>
      <c r="O111" t="e">
        <f t="shared" si="5"/>
        <v>#N/A</v>
      </c>
      <c r="P111" t="e">
        <f t="shared" si="6"/>
        <v>#N/A</v>
      </c>
      <c r="Q111" t="e">
        <f>IF(P111="","",MAX(Q$1:Q110)+1)</f>
        <v>#N/A</v>
      </c>
    </row>
    <row r="112" spans="1:17" x14ac:dyDescent="0.25">
      <c r="A112" t="e">
        <f>IF('Ctrl+V'!P112=2,'Ctrl+V'!$A112:$L113,0)</f>
        <v>#N/A</v>
      </c>
      <c r="B112" t="e">
        <f>VLOOKUP('Ctrl+V'!B112,DATA!$A$1:'DATA'!B:B,2,0)</f>
        <v>#N/A</v>
      </c>
      <c r="C112" t="e">
        <f>IF('Ctrl+V'!P112=2,'Ctrl+V'!C$2:L113,0)</f>
        <v>#N/A</v>
      </c>
      <c r="D112" t="e">
        <f>VLOOKUP('Ctrl+V'!D112,DATA!$D$1:$E$600,2,0)</f>
        <v>#N/A</v>
      </c>
      <c r="E112" s="9" t="e">
        <f>IF('Ctrl+V'!P112=2,'Ctrl+V'!$E112:$L113,0)</f>
        <v>#N/A</v>
      </c>
      <c r="F112" s="9" t="e">
        <f>IF('Ctrl+V'!P112=2,'Ctrl+V'!$F112:$L113,0)</f>
        <v>#N/A</v>
      </c>
      <c r="G112" t="e">
        <f>IF('Ctrl+V'!P112=2,'Ctrl+V'!$G112:$L113,0)</f>
        <v>#N/A</v>
      </c>
      <c r="H112" t="e">
        <f>IF('Ctrl+V'!P112=2,'Ctrl+V'!$H112:$L113,0)</f>
        <v>#N/A</v>
      </c>
      <c r="I112" t="e">
        <f>VLOOKUP('Ctrl+V'!I112,DATA!$G$1:$H$601,2,0)</f>
        <v>#N/A</v>
      </c>
      <c r="J112" s="9" t="e">
        <f>IF('Ctrl+V'!P112=2,'Ctrl+V'!$J112:$L113,0)</f>
        <v>#N/A</v>
      </c>
      <c r="K112" s="9" t="e">
        <f>IF('Ctrl+V'!P112=2,'Ctrl+V'!$K112:$L113,0)</f>
        <v>#N/A</v>
      </c>
      <c r="L112" t="e">
        <f>IF('Ctrl+V'!P112=2,'Ctrl+V'!$L112:$L113,0)</f>
        <v>#N/A</v>
      </c>
      <c r="M112" t="e">
        <f>IF(AND('Ctrl+V'!P112=2, 'Ctrl+V'!M112&lt;&gt;""), 'Ctrl+V'!M112, "")</f>
        <v>#N/A</v>
      </c>
      <c r="N112" t="e">
        <f>IF('Ctrl+V'!P112=2,'Ctrl+V'!$N112:$N113,0)</f>
        <v>#N/A</v>
      </c>
      <c r="O112" t="e">
        <f t="shared" si="5"/>
        <v>#N/A</v>
      </c>
      <c r="P112" t="e">
        <f t="shared" si="6"/>
        <v>#N/A</v>
      </c>
      <c r="Q112" t="e">
        <f>IF(P112="","",MAX(Q$1:Q111)+1)</f>
        <v>#N/A</v>
      </c>
    </row>
    <row r="113" spans="1:17" x14ac:dyDescent="0.25">
      <c r="A113" t="e">
        <f>IF('Ctrl+V'!P113=2,'Ctrl+V'!$A113:$L114,0)</f>
        <v>#N/A</v>
      </c>
      <c r="B113" t="e">
        <f>VLOOKUP('Ctrl+V'!B113,DATA!$A$1:'DATA'!B:B,2,0)</f>
        <v>#N/A</v>
      </c>
      <c r="C113" t="e">
        <f>IF('Ctrl+V'!P113=2,'Ctrl+V'!C$2:L114,0)</f>
        <v>#N/A</v>
      </c>
      <c r="D113" t="e">
        <f>VLOOKUP('Ctrl+V'!D113,DATA!$D$1:$E$600,2,0)</f>
        <v>#N/A</v>
      </c>
      <c r="E113" s="9" t="e">
        <f>IF('Ctrl+V'!P113=2,'Ctrl+V'!$E113:$L114,0)</f>
        <v>#N/A</v>
      </c>
      <c r="F113" s="9" t="e">
        <f>IF('Ctrl+V'!P113=2,'Ctrl+V'!$F113:$L114,0)</f>
        <v>#N/A</v>
      </c>
      <c r="G113" t="e">
        <f>IF('Ctrl+V'!P113=2,'Ctrl+V'!$G113:$L114,0)</f>
        <v>#N/A</v>
      </c>
      <c r="H113" t="e">
        <f>IF('Ctrl+V'!P113=2,'Ctrl+V'!$H113:$L114,0)</f>
        <v>#N/A</v>
      </c>
      <c r="I113" t="e">
        <f>VLOOKUP('Ctrl+V'!I113,DATA!$G$1:$H$601,2,0)</f>
        <v>#N/A</v>
      </c>
      <c r="J113" s="9" t="e">
        <f>IF('Ctrl+V'!P113=2,'Ctrl+V'!$J113:$L114,0)</f>
        <v>#N/A</v>
      </c>
      <c r="K113" s="9" t="e">
        <f>IF('Ctrl+V'!P113=2,'Ctrl+V'!$K113:$L114,0)</f>
        <v>#N/A</v>
      </c>
      <c r="L113" t="e">
        <f>IF('Ctrl+V'!P113=2,'Ctrl+V'!$L113:$L114,0)</f>
        <v>#N/A</v>
      </c>
      <c r="M113" t="e">
        <f>IF(AND('Ctrl+V'!P113=2, 'Ctrl+V'!M113&lt;&gt;""), 'Ctrl+V'!M113, "")</f>
        <v>#N/A</v>
      </c>
      <c r="N113" t="e">
        <f>IF('Ctrl+V'!P113=2,'Ctrl+V'!$N113:$N114,0)</f>
        <v>#N/A</v>
      </c>
      <c r="O113" t="e">
        <f t="shared" si="5"/>
        <v>#N/A</v>
      </c>
      <c r="P113" t="e">
        <f t="shared" si="6"/>
        <v>#N/A</v>
      </c>
      <c r="Q113" t="e">
        <f>IF(P113="","",MAX(Q$1:Q112)+1)</f>
        <v>#N/A</v>
      </c>
    </row>
    <row r="114" spans="1:17" x14ac:dyDescent="0.25">
      <c r="A114" t="e">
        <f>IF('Ctrl+V'!P114=2,'Ctrl+V'!$A114:$L115,0)</f>
        <v>#N/A</v>
      </c>
      <c r="B114" t="e">
        <f>VLOOKUP('Ctrl+V'!B114,DATA!$A$1:'DATA'!B:B,2,0)</f>
        <v>#N/A</v>
      </c>
      <c r="C114" t="e">
        <f>IF('Ctrl+V'!P114=2,'Ctrl+V'!C$2:L115,0)</f>
        <v>#N/A</v>
      </c>
      <c r="D114" t="e">
        <f>VLOOKUP('Ctrl+V'!D114,DATA!$D$1:$E$600,2,0)</f>
        <v>#N/A</v>
      </c>
      <c r="E114" s="9" t="e">
        <f>IF('Ctrl+V'!P114=2,'Ctrl+V'!$E114:$L115,0)</f>
        <v>#N/A</v>
      </c>
      <c r="F114" s="9" t="e">
        <f>IF('Ctrl+V'!P114=2,'Ctrl+V'!$F114:$L115,0)</f>
        <v>#N/A</v>
      </c>
      <c r="G114" t="e">
        <f>IF('Ctrl+V'!P114=2,'Ctrl+V'!$G114:$L115,0)</f>
        <v>#N/A</v>
      </c>
      <c r="H114" t="e">
        <f>IF('Ctrl+V'!P114=2,'Ctrl+V'!$H114:$L115,0)</f>
        <v>#N/A</v>
      </c>
      <c r="I114" t="e">
        <f>VLOOKUP('Ctrl+V'!I114,DATA!$G$1:$H$601,2,0)</f>
        <v>#N/A</v>
      </c>
      <c r="J114" s="9" t="e">
        <f>IF('Ctrl+V'!P114=2,'Ctrl+V'!$J114:$L115,0)</f>
        <v>#N/A</v>
      </c>
      <c r="K114" s="9" t="e">
        <f>IF('Ctrl+V'!P114=2,'Ctrl+V'!$K114:$L115,0)</f>
        <v>#N/A</v>
      </c>
      <c r="L114" t="e">
        <f>IF('Ctrl+V'!P114=2,'Ctrl+V'!$L114:$L115,0)</f>
        <v>#N/A</v>
      </c>
      <c r="M114" t="e">
        <f>IF(AND('Ctrl+V'!P114=2, 'Ctrl+V'!M114&lt;&gt;""), 'Ctrl+V'!M114, "")</f>
        <v>#N/A</v>
      </c>
      <c r="N114" t="e">
        <f>IF('Ctrl+V'!P114=2,'Ctrl+V'!$N114:$N115,0)</f>
        <v>#N/A</v>
      </c>
      <c r="O114" t="e">
        <f t="shared" si="5"/>
        <v>#N/A</v>
      </c>
      <c r="P114" t="e">
        <f t="shared" si="6"/>
        <v>#N/A</v>
      </c>
      <c r="Q114" t="e">
        <f>IF(P114="","",MAX(Q$1:Q113)+1)</f>
        <v>#N/A</v>
      </c>
    </row>
    <row r="115" spans="1:17" x14ac:dyDescent="0.25">
      <c r="A115" t="e">
        <f>IF('Ctrl+V'!P115=2,'Ctrl+V'!$A115:$L116,0)</f>
        <v>#N/A</v>
      </c>
      <c r="B115" t="e">
        <f>VLOOKUP('Ctrl+V'!B115,DATA!$A$1:'DATA'!B:B,2,0)</f>
        <v>#N/A</v>
      </c>
      <c r="C115" t="e">
        <f>IF('Ctrl+V'!P115=2,'Ctrl+V'!C$2:L116,0)</f>
        <v>#N/A</v>
      </c>
      <c r="D115" t="e">
        <f>VLOOKUP('Ctrl+V'!D115,DATA!$D$1:$E$600,2,0)</f>
        <v>#N/A</v>
      </c>
      <c r="E115" s="9" t="e">
        <f>IF('Ctrl+V'!P115=2,'Ctrl+V'!$E115:$L116,0)</f>
        <v>#N/A</v>
      </c>
      <c r="F115" s="9" t="e">
        <f>IF('Ctrl+V'!P115=2,'Ctrl+V'!$F115:$L116,0)</f>
        <v>#N/A</v>
      </c>
      <c r="G115" t="e">
        <f>IF('Ctrl+V'!P115=2,'Ctrl+V'!$G115:$L116,0)</f>
        <v>#N/A</v>
      </c>
      <c r="H115" t="e">
        <f>IF('Ctrl+V'!P115=2,'Ctrl+V'!$H115:$L116,0)</f>
        <v>#N/A</v>
      </c>
      <c r="I115" t="e">
        <f>VLOOKUP('Ctrl+V'!I115,DATA!$G$1:$H$601,2,0)</f>
        <v>#N/A</v>
      </c>
      <c r="J115" s="9" t="e">
        <f>IF('Ctrl+V'!P115=2,'Ctrl+V'!$J115:$L116,0)</f>
        <v>#N/A</v>
      </c>
      <c r="K115" s="9" t="e">
        <f>IF('Ctrl+V'!P115=2,'Ctrl+V'!$K115:$L116,0)</f>
        <v>#N/A</v>
      </c>
      <c r="L115" t="e">
        <f>IF('Ctrl+V'!P115=2,'Ctrl+V'!$L115:$L116,0)</f>
        <v>#N/A</v>
      </c>
      <c r="M115" t="e">
        <f>IF(AND('Ctrl+V'!P115=2, 'Ctrl+V'!M115&lt;&gt;""), 'Ctrl+V'!M115, "")</f>
        <v>#N/A</v>
      </c>
      <c r="N115" t="e">
        <f>IF('Ctrl+V'!P115=2,'Ctrl+V'!$N115:$N116,0)</f>
        <v>#N/A</v>
      </c>
      <c r="O115" t="e">
        <f t="shared" si="5"/>
        <v>#N/A</v>
      </c>
      <c r="P115" t="e">
        <f t="shared" si="6"/>
        <v>#N/A</v>
      </c>
      <c r="Q115" t="e">
        <f>IF(P115="","",MAX(Q$1:Q114)+1)</f>
        <v>#N/A</v>
      </c>
    </row>
    <row r="116" spans="1:17" x14ac:dyDescent="0.25">
      <c r="A116" t="e">
        <f>IF('Ctrl+V'!P116=2,'Ctrl+V'!$A116:$L117,0)</f>
        <v>#N/A</v>
      </c>
      <c r="B116" t="e">
        <f>VLOOKUP('Ctrl+V'!B116,DATA!$A$1:'DATA'!B:B,2,0)</f>
        <v>#N/A</v>
      </c>
      <c r="C116" t="e">
        <f>IF('Ctrl+V'!P116=2,'Ctrl+V'!C$2:L117,0)</f>
        <v>#N/A</v>
      </c>
      <c r="D116" t="e">
        <f>VLOOKUP('Ctrl+V'!D116,DATA!$D$1:$E$600,2,0)</f>
        <v>#N/A</v>
      </c>
      <c r="E116" s="9" t="e">
        <f>IF('Ctrl+V'!P116=2,'Ctrl+V'!$E116:$L117,0)</f>
        <v>#N/A</v>
      </c>
      <c r="F116" s="9" t="e">
        <f>IF('Ctrl+V'!P116=2,'Ctrl+V'!$F116:$L117,0)</f>
        <v>#N/A</v>
      </c>
      <c r="G116" t="e">
        <f>IF('Ctrl+V'!P116=2,'Ctrl+V'!$G116:$L117,0)</f>
        <v>#N/A</v>
      </c>
      <c r="H116" t="e">
        <f>IF('Ctrl+V'!P116=2,'Ctrl+V'!$H116:$L117,0)</f>
        <v>#N/A</v>
      </c>
      <c r="I116" t="e">
        <f>VLOOKUP('Ctrl+V'!I116,DATA!$G$1:$H$601,2,0)</f>
        <v>#N/A</v>
      </c>
      <c r="J116" s="9" t="e">
        <f>IF('Ctrl+V'!P116=2,'Ctrl+V'!$J116:$L117,0)</f>
        <v>#N/A</v>
      </c>
      <c r="K116" s="9" t="e">
        <f>IF('Ctrl+V'!P116=2,'Ctrl+V'!$K116:$L117,0)</f>
        <v>#N/A</v>
      </c>
      <c r="L116" t="e">
        <f>IF('Ctrl+V'!P116=2,'Ctrl+V'!$L116:$L117,0)</f>
        <v>#N/A</v>
      </c>
      <c r="M116" t="e">
        <f>IF(AND('Ctrl+V'!P116=2, 'Ctrl+V'!M116&lt;&gt;""), 'Ctrl+V'!M116, "")</f>
        <v>#N/A</v>
      </c>
      <c r="N116" t="e">
        <f>IF('Ctrl+V'!P116=2,'Ctrl+V'!$N116:$N117,0)</f>
        <v>#N/A</v>
      </c>
      <c r="O116" t="e">
        <f t="shared" si="5"/>
        <v>#N/A</v>
      </c>
      <c r="P116" t="e">
        <f t="shared" si="6"/>
        <v>#N/A</v>
      </c>
      <c r="Q116" t="e">
        <f>IF(P116="","",MAX(Q$1:Q115)+1)</f>
        <v>#N/A</v>
      </c>
    </row>
    <row r="117" spans="1:17" x14ac:dyDescent="0.25">
      <c r="A117" t="e">
        <f>IF('Ctrl+V'!P117=2,'Ctrl+V'!$A117:$L118,0)</f>
        <v>#N/A</v>
      </c>
      <c r="B117" t="e">
        <f>VLOOKUP('Ctrl+V'!B117,DATA!$A$1:'DATA'!B:B,2,0)</f>
        <v>#N/A</v>
      </c>
      <c r="C117" t="e">
        <f>IF('Ctrl+V'!P117=2,'Ctrl+V'!C$2:L118,0)</f>
        <v>#N/A</v>
      </c>
      <c r="D117" t="e">
        <f>VLOOKUP('Ctrl+V'!D117,DATA!$D$1:$E$600,2,0)</f>
        <v>#N/A</v>
      </c>
      <c r="E117" s="9" t="e">
        <f>IF('Ctrl+V'!P117=2,'Ctrl+V'!$E117:$L118,0)</f>
        <v>#N/A</v>
      </c>
      <c r="F117" s="9" t="e">
        <f>IF('Ctrl+V'!P117=2,'Ctrl+V'!$F117:$L118,0)</f>
        <v>#N/A</v>
      </c>
      <c r="G117" t="e">
        <f>IF('Ctrl+V'!P117=2,'Ctrl+V'!$G117:$L118,0)</f>
        <v>#N/A</v>
      </c>
      <c r="H117" t="e">
        <f>IF('Ctrl+V'!P117=2,'Ctrl+V'!$H117:$L118,0)</f>
        <v>#N/A</v>
      </c>
      <c r="I117" t="e">
        <f>VLOOKUP('Ctrl+V'!I117,DATA!$G$1:$H$601,2,0)</f>
        <v>#N/A</v>
      </c>
      <c r="J117" s="9" t="e">
        <f>IF('Ctrl+V'!P117=2,'Ctrl+V'!$J117:$L118,0)</f>
        <v>#N/A</v>
      </c>
      <c r="K117" s="9" t="e">
        <f>IF('Ctrl+V'!P117=2,'Ctrl+V'!$K117:$L118,0)</f>
        <v>#N/A</v>
      </c>
      <c r="L117" t="e">
        <f>IF('Ctrl+V'!P117=2,'Ctrl+V'!$L117:$L118,0)</f>
        <v>#N/A</v>
      </c>
      <c r="M117" t="e">
        <f>IF(AND('Ctrl+V'!P117=2, 'Ctrl+V'!M117&lt;&gt;""), 'Ctrl+V'!M117, "")</f>
        <v>#N/A</v>
      </c>
      <c r="N117" t="e">
        <f>IF('Ctrl+V'!P117=2,'Ctrl+V'!$N117:$N118,0)</f>
        <v>#N/A</v>
      </c>
      <c r="O117" t="e">
        <f t="shared" si="5"/>
        <v>#N/A</v>
      </c>
      <c r="P117" t="e">
        <f t="shared" si="6"/>
        <v>#N/A</v>
      </c>
      <c r="Q117" t="e">
        <f>IF(P117="","",MAX(Q$1:Q116)+1)</f>
        <v>#N/A</v>
      </c>
    </row>
    <row r="118" spans="1:17" x14ac:dyDescent="0.25">
      <c r="A118" t="e">
        <f>IF('Ctrl+V'!P118=2,'Ctrl+V'!$A118:$L119,0)</f>
        <v>#N/A</v>
      </c>
      <c r="B118" t="e">
        <f>VLOOKUP('Ctrl+V'!B118,DATA!$A$1:'DATA'!B:B,2,0)</f>
        <v>#N/A</v>
      </c>
      <c r="C118" t="e">
        <f>IF('Ctrl+V'!P118=2,'Ctrl+V'!C$2:L119,0)</f>
        <v>#N/A</v>
      </c>
      <c r="D118" t="e">
        <f>VLOOKUP('Ctrl+V'!D118,DATA!$D$1:$E$600,2,0)</f>
        <v>#N/A</v>
      </c>
      <c r="E118" s="9" t="e">
        <f>IF('Ctrl+V'!P118=2,'Ctrl+V'!$E118:$L119,0)</f>
        <v>#N/A</v>
      </c>
      <c r="F118" s="9" t="e">
        <f>IF('Ctrl+V'!P118=2,'Ctrl+V'!$F118:$L119,0)</f>
        <v>#N/A</v>
      </c>
      <c r="G118" t="e">
        <f>IF('Ctrl+V'!P118=2,'Ctrl+V'!$G118:$L119,0)</f>
        <v>#N/A</v>
      </c>
      <c r="H118" t="e">
        <f>IF('Ctrl+V'!P118=2,'Ctrl+V'!$H118:$L119,0)</f>
        <v>#N/A</v>
      </c>
      <c r="I118" t="e">
        <f>VLOOKUP('Ctrl+V'!I118,DATA!$G$1:$H$601,2,0)</f>
        <v>#N/A</v>
      </c>
      <c r="J118" s="9" t="e">
        <f>IF('Ctrl+V'!P118=2,'Ctrl+V'!$J118:$L119,0)</f>
        <v>#N/A</v>
      </c>
      <c r="K118" s="9" t="e">
        <f>IF('Ctrl+V'!P118=2,'Ctrl+V'!$K118:$L119,0)</f>
        <v>#N/A</v>
      </c>
      <c r="L118" t="e">
        <f>IF('Ctrl+V'!P118=2,'Ctrl+V'!$L118:$L119,0)</f>
        <v>#N/A</v>
      </c>
      <c r="M118" t="e">
        <f>IF(AND('Ctrl+V'!P118=2, 'Ctrl+V'!M118&lt;&gt;""), 'Ctrl+V'!M118, "")</f>
        <v>#N/A</v>
      </c>
      <c r="N118" t="e">
        <f>IF('Ctrl+V'!P118=2,'Ctrl+V'!$N118:$N119,0)</f>
        <v>#N/A</v>
      </c>
      <c r="O118" t="e">
        <f t="shared" si="5"/>
        <v>#N/A</v>
      </c>
      <c r="P118" t="e">
        <f t="shared" si="6"/>
        <v>#N/A</v>
      </c>
      <c r="Q118" t="e">
        <f>IF(P118="","",MAX(Q$1:Q117)+1)</f>
        <v>#N/A</v>
      </c>
    </row>
    <row r="119" spans="1:17" x14ac:dyDescent="0.25">
      <c r="A119" t="e">
        <f>IF('Ctrl+V'!P119=2,'Ctrl+V'!$A119:$L120,0)</f>
        <v>#N/A</v>
      </c>
      <c r="B119" t="e">
        <f>VLOOKUP('Ctrl+V'!B119,DATA!$A$1:'DATA'!B:B,2,0)</f>
        <v>#N/A</v>
      </c>
      <c r="C119" t="e">
        <f>IF('Ctrl+V'!P119=2,'Ctrl+V'!C$2:L120,0)</f>
        <v>#N/A</v>
      </c>
      <c r="D119" t="e">
        <f>VLOOKUP('Ctrl+V'!D119,DATA!$D$1:$E$600,2,0)</f>
        <v>#N/A</v>
      </c>
      <c r="E119" s="9" t="e">
        <f>IF('Ctrl+V'!P119=2,'Ctrl+V'!$E119:$L120,0)</f>
        <v>#N/A</v>
      </c>
      <c r="F119" s="9" t="e">
        <f>IF('Ctrl+V'!P119=2,'Ctrl+V'!$F119:$L120,0)</f>
        <v>#N/A</v>
      </c>
      <c r="G119" t="e">
        <f>IF('Ctrl+V'!P119=2,'Ctrl+V'!$G119:$L120,0)</f>
        <v>#N/A</v>
      </c>
      <c r="H119" t="e">
        <f>IF('Ctrl+V'!P119=2,'Ctrl+V'!$H119:$L120,0)</f>
        <v>#N/A</v>
      </c>
      <c r="I119" t="e">
        <f>VLOOKUP('Ctrl+V'!I119,DATA!$G$1:$H$601,2,0)</f>
        <v>#N/A</v>
      </c>
      <c r="J119" s="9" t="e">
        <f>IF('Ctrl+V'!P119=2,'Ctrl+V'!$J119:$L120,0)</f>
        <v>#N/A</v>
      </c>
      <c r="K119" s="9" t="e">
        <f>IF('Ctrl+V'!P119=2,'Ctrl+V'!$K119:$L120,0)</f>
        <v>#N/A</v>
      </c>
      <c r="L119" t="e">
        <f>IF('Ctrl+V'!P119=2,'Ctrl+V'!$L119:$L120,0)</f>
        <v>#N/A</v>
      </c>
      <c r="M119" t="e">
        <f>IF(AND('Ctrl+V'!P119=2, 'Ctrl+V'!M119&lt;&gt;""), 'Ctrl+V'!M119, "")</f>
        <v>#N/A</v>
      </c>
      <c r="N119" t="e">
        <f>IF('Ctrl+V'!P119=2,'Ctrl+V'!$N119:$N120,0)</f>
        <v>#N/A</v>
      </c>
      <c r="O119" t="e">
        <f t="shared" si="5"/>
        <v>#N/A</v>
      </c>
      <c r="P119" t="e">
        <f t="shared" si="6"/>
        <v>#N/A</v>
      </c>
      <c r="Q119" t="e">
        <f>IF(P119="","",MAX(Q$1:Q118)+1)</f>
        <v>#N/A</v>
      </c>
    </row>
    <row r="120" spans="1:17" x14ac:dyDescent="0.25">
      <c r="A120" t="e">
        <f>IF('Ctrl+V'!P120=2,'Ctrl+V'!$A120:$L121,0)</f>
        <v>#N/A</v>
      </c>
      <c r="B120" t="e">
        <f>VLOOKUP('Ctrl+V'!B120,DATA!$A$1:'DATA'!B:B,2,0)</f>
        <v>#N/A</v>
      </c>
      <c r="C120" t="e">
        <f>IF('Ctrl+V'!P120=2,'Ctrl+V'!C$2:L121,0)</f>
        <v>#N/A</v>
      </c>
      <c r="D120" t="e">
        <f>VLOOKUP('Ctrl+V'!D120,DATA!$D$1:$E$600,2,0)</f>
        <v>#N/A</v>
      </c>
      <c r="E120" s="9" t="e">
        <f>IF('Ctrl+V'!P120=2,'Ctrl+V'!$E120:$L121,0)</f>
        <v>#N/A</v>
      </c>
      <c r="F120" s="9" t="e">
        <f>IF('Ctrl+V'!P120=2,'Ctrl+V'!$F120:$L121,0)</f>
        <v>#N/A</v>
      </c>
      <c r="G120" t="e">
        <f>IF('Ctrl+V'!P120=2,'Ctrl+V'!$G120:$L121,0)</f>
        <v>#N/A</v>
      </c>
      <c r="H120" t="e">
        <f>IF('Ctrl+V'!P120=2,'Ctrl+V'!$H120:$L121,0)</f>
        <v>#N/A</v>
      </c>
      <c r="I120" t="e">
        <f>VLOOKUP('Ctrl+V'!I120,DATA!$G$1:$H$601,2,0)</f>
        <v>#N/A</v>
      </c>
      <c r="J120" s="9" t="e">
        <f>IF('Ctrl+V'!P120=2,'Ctrl+V'!$J120:$L121,0)</f>
        <v>#N/A</v>
      </c>
      <c r="K120" s="9" t="e">
        <f>IF('Ctrl+V'!P120=2,'Ctrl+V'!$K120:$L121,0)</f>
        <v>#N/A</v>
      </c>
      <c r="L120" t="e">
        <f>IF('Ctrl+V'!P120=2,'Ctrl+V'!$L120:$L121,0)</f>
        <v>#N/A</v>
      </c>
      <c r="M120" t="e">
        <f>IF(AND('Ctrl+V'!P120=2, 'Ctrl+V'!M120&lt;&gt;""), 'Ctrl+V'!M120, "")</f>
        <v>#N/A</v>
      </c>
      <c r="N120" t="e">
        <f>IF('Ctrl+V'!P120=2,'Ctrl+V'!$N120:$N121,0)</f>
        <v>#N/A</v>
      </c>
      <c r="O120" t="e">
        <f t="shared" si="5"/>
        <v>#N/A</v>
      </c>
      <c r="P120" t="e">
        <f t="shared" si="6"/>
        <v>#N/A</v>
      </c>
      <c r="Q120" t="e">
        <f>IF(P120="","",MAX(Q$1:Q119)+1)</f>
        <v>#N/A</v>
      </c>
    </row>
    <row r="121" spans="1:17" x14ac:dyDescent="0.25">
      <c r="A121" t="e">
        <f>IF('Ctrl+V'!P121=2,'Ctrl+V'!$A121:$L122,0)</f>
        <v>#N/A</v>
      </c>
      <c r="B121" t="e">
        <f>VLOOKUP('Ctrl+V'!B121,DATA!$A$1:'DATA'!B:B,2,0)</f>
        <v>#N/A</v>
      </c>
      <c r="C121" t="e">
        <f>IF('Ctrl+V'!P121=2,'Ctrl+V'!C$2:L122,0)</f>
        <v>#N/A</v>
      </c>
      <c r="D121" t="e">
        <f>VLOOKUP('Ctrl+V'!D121,DATA!$D$1:$E$600,2,0)</f>
        <v>#N/A</v>
      </c>
      <c r="E121" s="9" t="e">
        <f>IF('Ctrl+V'!P121=2,'Ctrl+V'!$E121:$L122,0)</f>
        <v>#N/A</v>
      </c>
      <c r="F121" s="9" t="e">
        <f>IF('Ctrl+V'!P121=2,'Ctrl+V'!$F121:$L122,0)</f>
        <v>#N/A</v>
      </c>
      <c r="G121" t="e">
        <f>IF('Ctrl+V'!P121=2,'Ctrl+V'!$G121:$L122,0)</f>
        <v>#N/A</v>
      </c>
      <c r="H121" t="e">
        <f>IF('Ctrl+V'!P121=2,'Ctrl+V'!$H121:$L122,0)</f>
        <v>#N/A</v>
      </c>
      <c r="I121" t="e">
        <f>VLOOKUP('Ctrl+V'!I121,DATA!$G$1:$H$601,2,0)</f>
        <v>#N/A</v>
      </c>
      <c r="J121" s="9" t="e">
        <f>IF('Ctrl+V'!P121=2,'Ctrl+V'!$J121:$L122,0)</f>
        <v>#N/A</v>
      </c>
      <c r="K121" s="9" t="e">
        <f>IF('Ctrl+V'!P121=2,'Ctrl+V'!$K121:$L122,0)</f>
        <v>#N/A</v>
      </c>
      <c r="L121" t="e">
        <f>IF('Ctrl+V'!P121=2,'Ctrl+V'!$L121:$L122,0)</f>
        <v>#N/A</v>
      </c>
      <c r="M121" t="e">
        <f>IF(AND('Ctrl+V'!P121=2, 'Ctrl+V'!M121&lt;&gt;""), 'Ctrl+V'!M121, "")</f>
        <v>#N/A</v>
      </c>
      <c r="N121" t="e">
        <f>IF('Ctrl+V'!P121=2,'Ctrl+V'!$N121:$N122,0)</f>
        <v>#N/A</v>
      </c>
      <c r="O121" t="e">
        <f t="shared" si="5"/>
        <v>#N/A</v>
      </c>
      <c r="P121" t="e">
        <f t="shared" si="6"/>
        <v>#N/A</v>
      </c>
      <c r="Q121" t="e">
        <f>IF(P121="","",MAX(Q$1:Q120)+1)</f>
        <v>#N/A</v>
      </c>
    </row>
    <row r="122" spans="1:17" x14ac:dyDescent="0.25">
      <c r="A122" t="e">
        <f>IF('Ctrl+V'!P122=2,'Ctrl+V'!$A122:$L123,0)</f>
        <v>#N/A</v>
      </c>
      <c r="B122" t="e">
        <f>VLOOKUP('Ctrl+V'!B122,DATA!$A$1:'DATA'!B:B,2,0)</f>
        <v>#N/A</v>
      </c>
      <c r="C122" t="e">
        <f>IF('Ctrl+V'!P122=2,'Ctrl+V'!C$2:L123,0)</f>
        <v>#N/A</v>
      </c>
      <c r="D122" t="e">
        <f>VLOOKUP('Ctrl+V'!D122,DATA!$D$1:$E$600,2,0)</f>
        <v>#N/A</v>
      </c>
      <c r="E122" s="9" t="e">
        <f>IF('Ctrl+V'!P122=2,'Ctrl+V'!$E122:$L123,0)</f>
        <v>#N/A</v>
      </c>
      <c r="F122" s="9" t="e">
        <f>IF('Ctrl+V'!P122=2,'Ctrl+V'!$F122:$L123,0)</f>
        <v>#N/A</v>
      </c>
      <c r="G122" t="e">
        <f>IF('Ctrl+V'!P122=2,'Ctrl+V'!$G122:$L123,0)</f>
        <v>#N/A</v>
      </c>
      <c r="H122" t="e">
        <f>IF('Ctrl+V'!P122=2,'Ctrl+V'!$H122:$L123,0)</f>
        <v>#N/A</v>
      </c>
      <c r="I122" t="e">
        <f>VLOOKUP('Ctrl+V'!I122,DATA!$G$1:$H$601,2,0)</f>
        <v>#N/A</v>
      </c>
      <c r="J122" s="9" t="e">
        <f>IF('Ctrl+V'!P122=2,'Ctrl+V'!$J122:$L123,0)</f>
        <v>#N/A</v>
      </c>
      <c r="K122" s="9" t="e">
        <f>IF('Ctrl+V'!P122=2,'Ctrl+V'!$K122:$L123,0)</f>
        <v>#N/A</v>
      </c>
      <c r="L122" t="e">
        <f>IF('Ctrl+V'!P122=2,'Ctrl+V'!$L122:$L123,0)</f>
        <v>#N/A</v>
      </c>
      <c r="M122" t="e">
        <f>IF(AND('Ctrl+V'!P122=2, 'Ctrl+V'!M122&lt;&gt;""), 'Ctrl+V'!M122, "")</f>
        <v>#N/A</v>
      </c>
      <c r="N122" t="e">
        <f>IF('Ctrl+V'!P122=2,'Ctrl+V'!$N122:$N123,0)</f>
        <v>#N/A</v>
      </c>
      <c r="O122" t="e">
        <f t="shared" si="5"/>
        <v>#N/A</v>
      </c>
      <c r="P122" t="e">
        <f t="shared" si="6"/>
        <v>#N/A</v>
      </c>
      <c r="Q122" t="e">
        <f>IF(P122="","",MAX(Q$1:Q121)+1)</f>
        <v>#N/A</v>
      </c>
    </row>
    <row r="123" spans="1:17" x14ac:dyDescent="0.25">
      <c r="A123" t="e">
        <f>IF('Ctrl+V'!P123=2,'Ctrl+V'!$A123:$L124,0)</f>
        <v>#N/A</v>
      </c>
      <c r="B123" t="e">
        <f>VLOOKUP('Ctrl+V'!B123,DATA!$A$1:'DATA'!B:B,2,0)</f>
        <v>#N/A</v>
      </c>
      <c r="C123" t="e">
        <f>IF('Ctrl+V'!P123=2,'Ctrl+V'!C$2:L124,0)</f>
        <v>#N/A</v>
      </c>
      <c r="D123" t="e">
        <f>VLOOKUP('Ctrl+V'!D123,DATA!$D$1:$E$600,2,0)</f>
        <v>#N/A</v>
      </c>
      <c r="E123" s="9" t="e">
        <f>IF('Ctrl+V'!P123=2,'Ctrl+V'!$E123:$L124,0)</f>
        <v>#N/A</v>
      </c>
      <c r="F123" s="9" t="e">
        <f>IF('Ctrl+V'!P123=2,'Ctrl+V'!$F123:$L124,0)</f>
        <v>#N/A</v>
      </c>
      <c r="G123" t="e">
        <f>IF('Ctrl+V'!P123=2,'Ctrl+V'!$G123:$L124,0)</f>
        <v>#N/A</v>
      </c>
      <c r="H123" t="e">
        <f>IF('Ctrl+V'!P123=2,'Ctrl+V'!$H123:$L124,0)</f>
        <v>#N/A</v>
      </c>
      <c r="I123" t="e">
        <f>VLOOKUP('Ctrl+V'!I123,DATA!$G$1:$H$601,2,0)</f>
        <v>#N/A</v>
      </c>
      <c r="J123" s="9" t="e">
        <f>IF('Ctrl+V'!P123=2,'Ctrl+V'!$J123:$L124,0)</f>
        <v>#N/A</v>
      </c>
      <c r="K123" s="9" t="e">
        <f>IF('Ctrl+V'!P123=2,'Ctrl+V'!$K123:$L124,0)</f>
        <v>#N/A</v>
      </c>
      <c r="L123" t="e">
        <f>IF('Ctrl+V'!P123=2,'Ctrl+V'!$L123:$L124,0)</f>
        <v>#N/A</v>
      </c>
      <c r="M123" t="e">
        <f>IF(AND('Ctrl+V'!P123=2, 'Ctrl+V'!M123&lt;&gt;""), 'Ctrl+V'!M123, "")</f>
        <v>#N/A</v>
      </c>
      <c r="N123" t="e">
        <f>IF('Ctrl+V'!P123=2,'Ctrl+V'!$N123:$N124,0)</f>
        <v>#N/A</v>
      </c>
      <c r="O123" t="e">
        <f t="shared" si="5"/>
        <v>#N/A</v>
      </c>
      <c r="P123" t="e">
        <f t="shared" si="6"/>
        <v>#N/A</v>
      </c>
      <c r="Q123" t="e">
        <f>IF(P123="","",MAX(Q$1:Q122)+1)</f>
        <v>#N/A</v>
      </c>
    </row>
    <row r="124" spans="1:17" x14ac:dyDescent="0.25">
      <c r="A124" t="e">
        <f>IF('Ctrl+V'!P124=2,'Ctrl+V'!$A124:$L125,0)</f>
        <v>#N/A</v>
      </c>
      <c r="B124" t="e">
        <f>VLOOKUP('Ctrl+V'!B124,DATA!$A$1:'DATA'!B:B,2,0)</f>
        <v>#N/A</v>
      </c>
      <c r="C124" t="e">
        <f>IF('Ctrl+V'!P124=2,'Ctrl+V'!C$2:L125,0)</f>
        <v>#N/A</v>
      </c>
      <c r="D124" t="e">
        <f>VLOOKUP('Ctrl+V'!D124,DATA!$D$1:$E$600,2,0)</f>
        <v>#N/A</v>
      </c>
      <c r="E124" s="9" t="e">
        <f>IF('Ctrl+V'!P124=2,'Ctrl+V'!$E124:$L125,0)</f>
        <v>#N/A</v>
      </c>
      <c r="F124" s="9" t="e">
        <f>IF('Ctrl+V'!P124=2,'Ctrl+V'!$F124:$L125,0)</f>
        <v>#N/A</v>
      </c>
      <c r="G124" t="e">
        <f>IF('Ctrl+V'!P124=2,'Ctrl+V'!$G124:$L125,0)</f>
        <v>#N/A</v>
      </c>
      <c r="H124" t="e">
        <f>IF('Ctrl+V'!P124=2,'Ctrl+V'!$H124:$L125,0)</f>
        <v>#N/A</v>
      </c>
      <c r="I124" t="e">
        <f>VLOOKUP('Ctrl+V'!I124,DATA!$G$1:$H$601,2,0)</f>
        <v>#N/A</v>
      </c>
      <c r="J124" s="9" t="e">
        <f>IF('Ctrl+V'!P124=2,'Ctrl+V'!$J124:$L125,0)</f>
        <v>#N/A</v>
      </c>
      <c r="K124" s="9" t="e">
        <f>IF('Ctrl+V'!P124=2,'Ctrl+V'!$K124:$L125,0)</f>
        <v>#N/A</v>
      </c>
      <c r="L124" t="e">
        <f>IF('Ctrl+V'!P124=2,'Ctrl+V'!$L124:$L125,0)</f>
        <v>#N/A</v>
      </c>
      <c r="M124" t="e">
        <f>IF(AND('Ctrl+V'!P124=2, 'Ctrl+V'!M124&lt;&gt;""), 'Ctrl+V'!M124, "")</f>
        <v>#N/A</v>
      </c>
      <c r="N124" t="e">
        <f>IF('Ctrl+V'!P124=2,'Ctrl+V'!$N124:$N125,0)</f>
        <v>#N/A</v>
      </c>
      <c r="O124" t="e">
        <f t="shared" si="5"/>
        <v>#N/A</v>
      </c>
      <c r="P124" t="e">
        <f t="shared" si="6"/>
        <v>#N/A</v>
      </c>
      <c r="Q124" t="e">
        <f>IF(P124="","",MAX(Q$1:Q123)+1)</f>
        <v>#N/A</v>
      </c>
    </row>
    <row r="125" spans="1:17" x14ac:dyDescent="0.25">
      <c r="A125" t="e">
        <f>IF('Ctrl+V'!P125=2,'Ctrl+V'!$A125:$L126,0)</f>
        <v>#N/A</v>
      </c>
      <c r="B125" t="e">
        <f>VLOOKUP('Ctrl+V'!B125,DATA!$A$1:'DATA'!B:B,2,0)</f>
        <v>#N/A</v>
      </c>
      <c r="C125" t="e">
        <f>IF('Ctrl+V'!P125=2,'Ctrl+V'!C$2:L126,0)</f>
        <v>#N/A</v>
      </c>
      <c r="D125" t="e">
        <f>VLOOKUP('Ctrl+V'!D125,DATA!$D$1:$E$600,2,0)</f>
        <v>#N/A</v>
      </c>
      <c r="E125" s="9" t="e">
        <f>IF('Ctrl+V'!P125=2,'Ctrl+V'!$E125:$L126,0)</f>
        <v>#N/A</v>
      </c>
      <c r="F125" s="9" t="e">
        <f>IF('Ctrl+V'!P125=2,'Ctrl+V'!$F125:$L126,0)</f>
        <v>#N/A</v>
      </c>
      <c r="G125" t="e">
        <f>IF('Ctrl+V'!P125=2,'Ctrl+V'!$G125:$L126,0)</f>
        <v>#N/A</v>
      </c>
      <c r="H125" t="e">
        <f>IF('Ctrl+V'!P125=2,'Ctrl+V'!$H125:$L126,0)</f>
        <v>#N/A</v>
      </c>
      <c r="I125" t="e">
        <f>VLOOKUP('Ctrl+V'!I125,DATA!$G$1:$H$601,2,0)</f>
        <v>#N/A</v>
      </c>
      <c r="J125" s="9" t="e">
        <f>IF('Ctrl+V'!P125=2,'Ctrl+V'!$J125:$L126,0)</f>
        <v>#N/A</v>
      </c>
      <c r="K125" s="9" t="e">
        <f>IF('Ctrl+V'!P125=2,'Ctrl+V'!$K125:$L126,0)</f>
        <v>#N/A</v>
      </c>
      <c r="L125" t="e">
        <f>IF('Ctrl+V'!P125=2,'Ctrl+V'!$L125:$L126,0)</f>
        <v>#N/A</v>
      </c>
      <c r="M125" t="e">
        <f>IF(AND('Ctrl+V'!P125=2, 'Ctrl+V'!M125&lt;&gt;""), 'Ctrl+V'!M125, "")</f>
        <v>#N/A</v>
      </c>
      <c r="N125" t="e">
        <f>IF('Ctrl+V'!P125=2,'Ctrl+V'!$N125:$N126,0)</f>
        <v>#N/A</v>
      </c>
      <c r="O125" t="e">
        <f t="shared" si="5"/>
        <v>#N/A</v>
      </c>
      <c r="P125" t="e">
        <f t="shared" si="6"/>
        <v>#N/A</v>
      </c>
      <c r="Q125" t="e">
        <f>IF(P125="","",MAX(Q$1:Q124)+1)</f>
        <v>#N/A</v>
      </c>
    </row>
    <row r="126" spans="1:17" x14ac:dyDescent="0.25">
      <c r="A126" t="e">
        <f>IF('Ctrl+V'!P126=2,'Ctrl+V'!$A126:$L127,0)</f>
        <v>#N/A</v>
      </c>
      <c r="B126" t="e">
        <f>VLOOKUP('Ctrl+V'!B126,DATA!$A$1:'DATA'!B:B,2,0)</f>
        <v>#N/A</v>
      </c>
      <c r="C126" t="e">
        <f>IF('Ctrl+V'!P126=2,'Ctrl+V'!C$2:L127,0)</f>
        <v>#N/A</v>
      </c>
      <c r="D126" t="e">
        <f>VLOOKUP('Ctrl+V'!D126,DATA!$D$1:$E$600,2,0)</f>
        <v>#N/A</v>
      </c>
      <c r="E126" s="9" t="e">
        <f>IF('Ctrl+V'!P126=2,'Ctrl+V'!$E126:$L127,0)</f>
        <v>#N/A</v>
      </c>
      <c r="F126" s="9" t="e">
        <f>IF('Ctrl+V'!P126=2,'Ctrl+V'!$F126:$L127,0)</f>
        <v>#N/A</v>
      </c>
      <c r="G126" t="e">
        <f>IF('Ctrl+V'!P126=2,'Ctrl+V'!$G126:$L127,0)</f>
        <v>#N/A</v>
      </c>
      <c r="H126" t="e">
        <f>IF('Ctrl+V'!P126=2,'Ctrl+V'!$H126:$L127,0)</f>
        <v>#N/A</v>
      </c>
      <c r="I126" t="e">
        <f>VLOOKUP('Ctrl+V'!I126,DATA!$G$1:$H$601,2,0)</f>
        <v>#N/A</v>
      </c>
      <c r="J126" s="9" t="e">
        <f>IF('Ctrl+V'!P126=2,'Ctrl+V'!$J126:$L127,0)</f>
        <v>#N/A</v>
      </c>
      <c r="K126" s="9" t="e">
        <f>IF('Ctrl+V'!P126=2,'Ctrl+V'!$K126:$L127,0)</f>
        <v>#N/A</v>
      </c>
      <c r="L126" t="e">
        <f>IF('Ctrl+V'!P126=2,'Ctrl+V'!$L126:$L127,0)</f>
        <v>#N/A</v>
      </c>
      <c r="M126" t="e">
        <f>IF(AND('Ctrl+V'!P126=2, 'Ctrl+V'!M126&lt;&gt;""), 'Ctrl+V'!M126, "")</f>
        <v>#N/A</v>
      </c>
      <c r="N126" t="e">
        <f>IF('Ctrl+V'!P126=2,'Ctrl+V'!$N126:$N127,0)</f>
        <v>#N/A</v>
      </c>
      <c r="O126" t="e">
        <f t="shared" si="5"/>
        <v>#N/A</v>
      </c>
      <c r="P126" t="e">
        <f t="shared" si="6"/>
        <v>#N/A</v>
      </c>
      <c r="Q126" t="e">
        <f>IF(P126="","",MAX(Q$1:Q125)+1)</f>
        <v>#N/A</v>
      </c>
    </row>
    <row r="127" spans="1:17" x14ac:dyDescent="0.25">
      <c r="A127" t="e">
        <f>IF('Ctrl+V'!P127=2,'Ctrl+V'!$A127:$L128,0)</f>
        <v>#N/A</v>
      </c>
      <c r="B127" t="e">
        <f>VLOOKUP('Ctrl+V'!B127,DATA!$A$1:'DATA'!B:B,2,0)</f>
        <v>#N/A</v>
      </c>
      <c r="C127" t="e">
        <f>IF('Ctrl+V'!P127=2,'Ctrl+V'!C$2:L128,0)</f>
        <v>#N/A</v>
      </c>
      <c r="D127" t="e">
        <f>VLOOKUP('Ctrl+V'!D127,DATA!$D$1:$E$600,2,0)</f>
        <v>#N/A</v>
      </c>
      <c r="E127" s="9" t="e">
        <f>IF('Ctrl+V'!P127=2,'Ctrl+V'!$E127:$L128,0)</f>
        <v>#N/A</v>
      </c>
      <c r="F127" s="9" t="e">
        <f>IF('Ctrl+V'!P127=2,'Ctrl+V'!$F127:$L128,0)</f>
        <v>#N/A</v>
      </c>
      <c r="G127" t="e">
        <f>IF('Ctrl+V'!P127=2,'Ctrl+V'!$G127:$L128,0)</f>
        <v>#N/A</v>
      </c>
      <c r="H127" t="e">
        <f>IF('Ctrl+V'!P127=2,'Ctrl+V'!$H127:$L128,0)</f>
        <v>#N/A</v>
      </c>
      <c r="I127" t="e">
        <f>VLOOKUP('Ctrl+V'!I127,DATA!$G$1:$H$601,2,0)</f>
        <v>#N/A</v>
      </c>
      <c r="J127" s="9" t="e">
        <f>IF('Ctrl+V'!P127=2,'Ctrl+V'!$J127:$L128,0)</f>
        <v>#N/A</v>
      </c>
      <c r="K127" s="9" t="e">
        <f>IF('Ctrl+V'!P127=2,'Ctrl+V'!$K127:$L128,0)</f>
        <v>#N/A</v>
      </c>
      <c r="L127" t="e">
        <f>IF('Ctrl+V'!P127=2,'Ctrl+V'!$L127:$L128,0)</f>
        <v>#N/A</v>
      </c>
      <c r="M127" t="e">
        <f>IF(AND('Ctrl+V'!P127=2, 'Ctrl+V'!M127&lt;&gt;""), 'Ctrl+V'!M127, "")</f>
        <v>#N/A</v>
      </c>
      <c r="N127" t="e">
        <f>IF('Ctrl+V'!P127=2,'Ctrl+V'!$N127:$N128,0)</f>
        <v>#N/A</v>
      </c>
      <c r="O127" t="e">
        <f t="shared" si="5"/>
        <v>#N/A</v>
      </c>
      <c r="P127" t="e">
        <f t="shared" si="6"/>
        <v>#N/A</v>
      </c>
      <c r="Q127" t="e">
        <f>IF(P127="","",MAX(Q$1:Q126)+1)</f>
        <v>#N/A</v>
      </c>
    </row>
    <row r="128" spans="1:17" x14ac:dyDescent="0.25">
      <c r="A128" t="e">
        <f>IF('Ctrl+V'!P128=2,'Ctrl+V'!$A128:$L129,0)</f>
        <v>#N/A</v>
      </c>
      <c r="B128" t="e">
        <f>VLOOKUP('Ctrl+V'!B128,DATA!$A$1:'DATA'!B:B,2,0)</f>
        <v>#N/A</v>
      </c>
      <c r="C128" t="e">
        <f>IF('Ctrl+V'!P128=2,'Ctrl+V'!C$2:L129,0)</f>
        <v>#N/A</v>
      </c>
      <c r="D128" t="e">
        <f>VLOOKUP('Ctrl+V'!D128,DATA!$D$1:$E$600,2,0)</f>
        <v>#N/A</v>
      </c>
      <c r="E128" s="9" t="e">
        <f>IF('Ctrl+V'!P128=2,'Ctrl+V'!$E128:$L129,0)</f>
        <v>#N/A</v>
      </c>
      <c r="F128" s="9" t="e">
        <f>IF('Ctrl+V'!P128=2,'Ctrl+V'!$F128:$L129,0)</f>
        <v>#N/A</v>
      </c>
      <c r="G128" t="e">
        <f>IF('Ctrl+V'!P128=2,'Ctrl+V'!$G128:$L129,0)</f>
        <v>#N/A</v>
      </c>
      <c r="H128" t="e">
        <f>IF('Ctrl+V'!P128=2,'Ctrl+V'!$H128:$L129,0)</f>
        <v>#N/A</v>
      </c>
      <c r="I128" t="e">
        <f>VLOOKUP('Ctrl+V'!I128,DATA!$G$1:$H$601,2,0)</f>
        <v>#N/A</v>
      </c>
      <c r="J128" s="9" t="e">
        <f>IF('Ctrl+V'!P128=2,'Ctrl+V'!$J128:$L129,0)</f>
        <v>#N/A</v>
      </c>
      <c r="K128" s="9" t="e">
        <f>IF('Ctrl+V'!P128=2,'Ctrl+V'!$K128:$L129,0)</f>
        <v>#N/A</v>
      </c>
      <c r="L128" t="e">
        <f>IF('Ctrl+V'!P128=2,'Ctrl+V'!$L128:$L129,0)</f>
        <v>#N/A</v>
      </c>
      <c r="M128" t="e">
        <f>IF(AND('Ctrl+V'!P128=2, 'Ctrl+V'!M128&lt;&gt;""), 'Ctrl+V'!M128, "")</f>
        <v>#N/A</v>
      </c>
      <c r="N128" t="e">
        <f>IF('Ctrl+V'!P128=2,'Ctrl+V'!$N128:$N129,0)</f>
        <v>#N/A</v>
      </c>
      <c r="O128" t="e">
        <f t="shared" si="5"/>
        <v>#N/A</v>
      </c>
      <c r="P128" t="e">
        <f t="shared" si="6"/>
        <v>#N/A</v>
      </c>
      <c r="Q128" t="e">
        <f>IF(P128="","",MAX(Q$1:Q127)+1)</f>
        <v>#N/A</v>
      </c>
    </row>
    <row r="129" spans="1:17" x14ac:dyDescent="0.25">
      <c r="A129" t="e">
        <f>IF('Ctrl+V'!P129=2,'Ctrl+V'!$A129:$L130,0)</f>
        <v>#N/A</v>
      </c>
      <c r="B129" t="e">
        <f>VLOOKUP('Ctrl+V'!B129,DATA!$A$1:'DATA'!B:B,2,0)</f>
        <v>#N/A</v>
      </c>
      <c r="C129" t="e">
        <f>IF('Ctrl+V'!P129=2,'Ctrl+V'!C$2:L130,0)</f>
        <v>#N/A</v>
      </c>
      <c r="D129" t="e">
        <f>VLOOKUP('Ctrl+V'!D129,DATA!$D$1:$E$600,2,0)</f>
        <v>#N/A</v>
      </c>
      <c r="E129" s="9" t="e">
        <f>IF('Ctrl+V'!P129=2,'Ctrl+V'!$E129:$L130,0)</f>
        <v>#N/A</v>
      </c>
      <c r="F129" s="9" t="e">
        <f>IF('Ctrl+V'!P129=2,'Ctrl+V'!$F129:$L130,0)</f>
        <v>#N/A</v>
      </c>
      <c r="G129" t="e">
        <f>IF('Ctrl+V'!P129=2,'Ctrl+V'!$G129:$L130,0)</f>
        <v>#N/A</v>
      </c>
      <c r="H129" t="e">
        <f>IF('Ctrl+V'!P129=2,'Ctrl+V'!$H129:$L130,0)</f>
        <v>#N/A</v>
      </c>
      <c r="I129" t="e">
        <f>VLOOKUP('Ctrl+V'!I129,DATA!$G$1:$H$601,2,0)</f>
        <v>#N/A</v>
      </c>
      <c r="J129" s="9" t="e">
        <f>IF('Ctrl+V'!P129=2,'Ctrl+V'!$J129:$L130,0)</f>
        <v>#N/A</v>
      </c>
      <c r="K129" s="9" t="e">
        <f>IF('Ctrl+V'!P129=2,'Ctrl+V'!$K129:$L130,0)</f>
        <v>#N/A</v>
      </c>
      <c r="L129" t="e">
        <f>IF('Ctrl+V'!P129=2,'Ctrl+V'!$L129:$L130,0)</f>
        <v>#N/A</v>
      </c>
      <c r="M129" t="e">
        <f>IF(AND('Ctrl+V'!P129=2, 'Ctrl+V'!M129&lt;&gt;""), 'Ctrl+V'!M129, "")</f>
        <v>#N/A</v>
      </c>
      <c r="N129" t="e">
        <f>IF('Ctrl+V'!P129=2,'Ctrl+V'!$N129:$N130,0)</f>
        <v>#N/A</v>
      </c>
      <c r="O129" t="e">
        <f t="shared" si="5"/>
        <v>#N/A</v>
      </c>
      <c r="P129" t="e">
        <f t="shared" si="6"/>
        <v>#N/A</v>
      </c>
      <c r="Q129" t="e">
        <f>IF(P129="","",MAX(Q$1:Q128)+1)</f>
        <v>#N/A</v>
      </c>
    </row>
    <row r="130" spans="1:17" x14ac:dyDescent="0.25">
      <c r="A130" t="e">
        <f>IF('Ctrl+V'!P130=2,'Ctrl+V'!$A130:$L131,0)</f>
        <v>#N/A</v>
      </c>
      <c r="B130" t="e">
        <f>VLOOKUP('Ctrl+V'!B130,DATA!$A$1:'DATA'!B:B,2,0)</f>
        <v>#N/A</v>
      </c>
      <c r="C130" t="e">
        <f>IF('Ctrl+V'!P130=2,'Ctrl+V'!C$2:L131,0)</f>
        <v>#N/A</v>
      </c>
      <c r="D130" t="e">
        <f>VLOOKUP('Ctrl+V'!D130,DATA!$D$1:$E$600,2,0)</f>
        <v>#N/A</v>
      </c>
      <c r="E130" s="9" t="e">
        <f>IF('Ctrl+V'!P130=2,'Ctrl+V'!$E130:$L131,0)</f>
        <v>#N/A</v>
      </c>
      <c r="F130" s="9" t="e">
        <f>IF('Ctrl+V'!P130=2,'Ctrl+V'!$F130:$L131,0)</f>
        <v>#N/A</v>
      </c>
      <c r="G130" t="e">
        <f>IF('Ctrl+V'!P130=2,'Ctrl+V'!$G130:$L131,0)</f>
        <v>#N/A</v>
      </c>
      <c r="H130" t="e">
        <f>IF('Ctrl+V'!P130=2,'Ctrl+V'!$H130:$L131,0)</f>
        <v>#N/A</v>
      </c>
      <c r="I130" t="e">
        <f>VLOOKUP('Ctrl+V'!I130,DATA!$G$1:$H$601,2,0)</f>
        <v>#N/A</v>
      </c>
      <c r="J130" s="9" t="e">
        <f>IF('Ctrl+V'!P130=2,'Ctrl+V'!$J130:$L131,0)</f>
        <v>#N/A</v>
      </c>
      <c r="K130" s="9" t="e">
        <f>IF('Ctrl+V'!P130=2,'Ctrl+V'!$K130:$L131,0)</f>
        <v>#N/A</v>
      </c>
      <c r="L130" t="e">
        <f>IF('Ctrl+V'!P130=2,'Ctrl+V'!$L130:$L131,0)</f>
        <v>#N/A</v>
      </c>
      <c r="M130" t="e">
        <f>IF(AND('Ctrl+V'!P130=2, 'Ctrl+V'!M130&lt;&gt;""), 'Ctrl+V'!M130, "")</f>
        <v>#N/A</v>
      </c>
      <c r="N130" t="e">
        <f>IF('Ctrl+V'!P130=2,'Ctrl+V'!$N130:$N131,0)</f>
        <v>#N/A</v>
      </c>
      <c r="O130" t="e">
        <f t="shared" si="5"/>
        <v>#N/A</v>
      </c>
      <c r="P130" t="e">
        <f t="shared" si="6"/>
        <v>#N/A</v>
      </c>
      <c r="Q130" t="e">
        <f>IF(P130="","",MAX(Q$1:Q129)+1)</f>
        <v>#N/A</v>
      </c>
    </row>
    <row r="131" spans="1:17" x14ac:dyDescent="0.25">
      <c r="A131" t="e">
        <f>IF('Ctrl+V'!P131=2,'Ctrl+V'!$A131:$L132,0)</f>
        <v>#N/A</v>
      </c>
      <c r="B131" t="e">
        <f>VLOOKUP('Ctrl+V'!B131,DATA!$A$1:'DATA'!B:B,2,0)</f>
        <v>#N/A</v>
      </c>
      <c r="C131" t="e">
        <f>IF('Ctrl+V'!P131=2,'Ctrl+V'!C$2:L132,0)</f>
        <v>#N/A</v>
      </c>
      <c r="D131" t="e">
        <f>VLOOKUP('Ctrl+V'!D131,DATA!$D$1:$E$600,2,0)</f>
        <v>#N/A</v>
      </c>
      <c r="E131" s="9" t="e">
        <f>IF('Ctrl+V'!P131=2,'Ctrl+V'!$E131:$L132,0)</f>
        <v>#N/A</v>
      </c>
      <c r="F131" s="9" t="e">
        <f>IF('Ctrl+V'!P131=2,'Ctrl+V'!$F131:$L132,0)</f>
        <v>#N/A</v>
      </c>
      <c r="G131" t="e">
        <f>IF('Ctrl+V'!P131=2,'Ctrl+V'!$G131:$L132,0)</f>
        <v>#N/A</v>
      </c>
      <c r="H131" t="e">
        <f>IF('Ctrl+V'!P131=2,'Ctrl+V'!$H131:$L132,0)</f>
        <v>#N/A</v>
      </c>
      <c r="I131" t="e">
        <f>VLOOKUP('Ctrl+V'!I131,DATA!$G$1:$H$601,2,0)</f>
        <v>#N/A</v>
      </c>
      <c r="J131" s="9" t="e">
        <f>IF('Ctrl+V'!P131=2,'Ctrl+V'!$J131:$L132,0)</f>
        <v>#N/A</v>
      </c>
      <c r="K131" s="9" t="e">
        <f>IF('Ctrl+V'!P131=2,'Ctrl+V'!$K131:$L132,0)</f>
        <v>#N/A</v>
      </c>
      <c r="L131" t="e">
        <f>IF('Ctrl+V'!P131=2,'Ctrl+V'!$L131:$L132,0)</f>
        <v>#N/A</v>
      </c>
      <c r="M131" t="e">
        <f>IF(AND('Ctrl+V'!P131=2, 'Ctrl+V'!M131&lt;&gt;""), 'Ctrl+V'!M131, "")</f>
        <v>#N/A</v>
      </c>
      <c r="N131" t="e">
        <f>IF('Ctrl+V'!P131=2,'Ctrl+V'!$N131:$N132,0)</f>
        <v>#N/A</v>
      </c>
      <c r="O131" t="e">
        <f t="shared" si="5"/>
        <v>#N/A</v>
      </c>
      <c r="P131" t="e">
        <f t="shared" si="6"/>
        <v>#N/A</v>
      </c>
      <c r="Q131" t="e">
        <f>IF(P131="","",MAX(Q$1:Q130)+1)</f>
        <v>#N/A</v>
      </c>
    </row>
    <row r="132" spans="1:17" x14ac:dyDescent="0.25">
      <c r="A132" t="e">
        <f>IF('Ctrl+V'!P132=2,'Ctrl+V'!$A132:$L133,0)</f>
        <v>#N/A</v>
      </c>
      <c r="B132" t="e">
        <f>VLOOKUP('Ctrl+V'!B132,DATA!$A$1:'DATA'!B:B,2,0)</f>
        <v>#N/A</v>
      </c>
      <c r="C132" t="e">
        <f>IF('Ctrl+V'!P132=2,'Ctrl+V'!C$2:L133,0)</f>
        <v>#N/A</v>
      </c>
      <c r="D132" t="e">
        <f>VLOOKUP('Ctrl+V'!D132,DATA!$D$1:$E$600,2,0)</f>
        <v>#N/A</v>
      </c>
      <c r="E132" s="9" t="e">
        <f>IF('Ctrl+V'!P132=2,'Ctrl+V'!$E132:$L133,0)</f>
        <v>#N/A</v>
      </c>
      <c r="F132" s="9" t="e">
        <f>IF('Ctrl+V'!P132=2,'Ctrl+V'!$F132:$L133,0)</f>
        <v>#N/A</v>
      </c>
      <c r="G132" t="e">
        <f>IF('Ctrl+V'!P132=2,'Ctrl+V'!$G132:$L133,0)</f>
        <v>#N/A</v>
      </c>
      <c r="H132" t="e">
        <f>IF('Ctrl+V'!P132=2,'Ctrl+V'!$H132:$L133,0)</f>
        <v>#N/A</v>
      </c>
      <c r="I132" t="e">
        <f>VLOOKUP('Ctrl+V'!I132,DATA!$G$1:$H$601,2,0)</f>
        <v>#N/A</v>
      </c>
      <c r="J132" s="9" t="e">
        <f>IF('Ctrl+V'!P132=2,'Ctrl+V'!$J132:$L133,0)</f>
        <v>#N/A</v>
      </c>
      <c r="K132" s="9" t="e">
        <f>IF('Ctrl+V'!P132=2,'Ctrl+V'!$K132:$L133,0)</f>
        <v>#N/A</v>
      </c>
      <c r="L132" t="e">
        <f>IF('Ctrl+V'!P132=2,'Ctrl+V'!$L132:$L133,0)</f>
        <v>#N/A</v>
      </c>
      <c r="M132" t="e">
        <f>IF(AND('Ctrl+V'!P132=2, 'Ctrl+V'!M132&lt;&gt;""), 'Ctrl+V'!M132, "")</f>
        <v>#N/A</v>
      </c>
      <c r="N132" t="e">
        <f>IF('Ctrl+V'!P132=2,'Ctrl+V'!$N132:$N133,0)</f>
        <v>#N/A</v>
      </c>
      <c r="O132" t="e">
        <f t="shared" si="5"/>
        <v>#N/A</v>
      </c>
      <c r="P132" t="e">
        <f t="shared" si="6"/>
        <v>#N/A</v>
      </c>
      <c r="Q132" t="e">
        <f>IF(P132="","",MAX(Q$1:Q131)+1)</f>
        <v>#N/A</v>
      </c>
    </row>
    <row r="133" spans="1:17" x14ac:dyDescent="0.25">
      <c r="A133" t="e">
        <f>IF('Ctrl+V'!P133=2,'Ctrl+V'!$A133:$L134,0)</f>
        <v>#N/A</v>
      </c>
      <c r="B133" t="e">
        <f>VLOOKUP('Ctrl+V'!B133,DATA!$A$1:'DATA'!B:B,2,0)</f>
        <v>#N/A</v>
      </c>
      <c r="C133" t="e">
        <f>IF('Ctrl+V'!P133=2,'Ctrl+V'!C$2:L134,0)</f>
        <v>#N/A</v>
      </c>
      <c r="D133" t="e">
        <f>VLOOKUP('Ctrl+V'!D133,DATA!$D$1:$E$600,2,0)</f>
        <v>#N/A</v>
      </c>
      <c r="E133" s="9" t="e">
        <f>IF('Ctrl+V'!P133=2,'Ctrl+V'!$E133:$L134,0)</f>
        <v>#N/A</v>
      </c>
      <c r="F133" s="9" t="e">
        <f>IF('Ctrl+V'!P133=2,'Ctrl+V'!$F133:$L134,0)</f>
        <v>#N/A</v>
      </c>
      <c r="G133" t="e">
        <f>IF('Ctrl+V'!P133=2,'Ctrl+V'!$G133:$L134,0)</f>
        <v>#N/A</v>
      </c>
      <c r="H133" t="e">
        <f>IF('Ctrl+V'!P133=2,'Ctrl+V'!$H133:$L134,0)</f>
        <v>#N/A</v>
      </c>
      <c r="I133" t="e">
        <f>VLOOKUP('Ctrl+V'!I133,DATA!$G$1:$H$601,2,0)</f>
        <v>#N/A</v>
      </c>
      <c r="J133" s="9" t="e">
        <f>IF('Ctrl+V'!P133=2,'Ctrl+V'!$J133:$L134,0)</f>
        <v>#N/A</v>
      </c>
      <c r="K133" s="9" t="e">
        <f>IF('Ctrl+V'!P133=2,'Ctrl+V'!$K133:$L134,0)</f>
        <v>#N/A</v>
      </c>
      <c r="L133" t="e">
        <f>IF('Ctrl+V'!P133=2,'Ctrl+V'!$L133:$L134,0)</f>
        <v>#N/A</v>
      </c>
      <c r="M133" t="e">
        <f>IF(AND('Ctrl+V'!P133=2, 'Ctrl+V'!M133&lt;&gt;""), 'Ctrl+V'!M133, "")</f>
        <v>#N/A</v>
      </c>
      <c r="N133" t="e">
        <f>IF('Ctrl+V'!P133=2,'Ctrl+V'!$N133:$N134,0)</f>
        <v>#N/A</v>
      </c>
      <c r="O133" t="e">
        <f t="shared" si="5"/>
        <v>#N/A</v>
      </c>
      <c r="P133" t="e">
        <f t="shared" si="6"/>
        <v>#N/A</v>
      </c>
      <c r="Q133" t="e">
        <f>IF(P133="","",MAX(Q$1:Q132)+1)</f>
        <v>#N/A</v>
      </c>
    </row>
    <row r="134" spans="1:17" x14ac:dyDescent="0.25">
      <c r="A134" t="e">
        <f>IF('Ctrl+V'!P134=2,'Ctrl+V'!$A134:$L135,0)</f>
        <v>#N/A</v>
      </c>
      <c r="B134" t="e">
        <f>VLOOKUP('Ctrl+V'!B134,DATA!$A$1:'DATA'!B:B,2,0)</f>
        <v>#N/A</v>
      </c>
      <c r="C134" t="e">
        <f>IF('Ctrl+V'!P134=2,'Ctrl+V'!C$2:L135,0)</f>
        <v>#N/A</v>
      </c>
      <c r="D134" t="e">
        <f>VLOOKUP('Ctrl+V'!D134,DATA!$D$1:$E$600,2,0)</f>
        <v>#N/A</v>
      </c>
      <c r="E134" s="9" t="e">
        <f>IF('Ctrl+V'!P134=2,'Ctrl+V'!$E134:$L135,0)</f>
        <v>#N/A</v>
      </c>
      <c r="F134" s="9" t="e">
        <f>IF('Ctrl+V'!P134=2,'Ctrl+V'!$F134:$L135,0)</f>
        <v>#N/A</v>
      </c>
      <c r="G134" t="e">
        <f>IF('Ctrl+V'!P134=2,'Ctrl+V'!$G134:$L135,0)</f>
        <v>#N/A</v>
      </c>
      <c r="H134" t="e">
        <f>IF('Ctrl+V'!P134=2,'Ctrl+V'!$H134:$L135,0)</f>
        <v>#N/A</v>
      </c>
      <c r="I134" t="e">
        <f>VLOOKUP('Ctrl+V'!I134,DATA!$G$1:$H$601,2,0)</f>
        <v>#N/A</v>
      </c>
      <c r="J134" s="9" t="e">
        <f>IF('Ctrl+V'!P134=2,'Ctrl+V'!$J134:$L135,0)</f>
        <v>#N/A</v>
      </c>
      <c r="K134" s="9" t="e">
        <f>IF('Ctrl+V'!P134=2,'Ctrl+V'!$K134:$L135,0)</f>
        <v>#N/A</v>
      </c>
      <c r="L134" t="e">
        <f>IF('Ctrl+V'!P134=2,'Ctrl+V'!$L134:$L135,0)</f>
        <v>#N/A</v>
      </c>
      <c r="M134" t="e">
        <f>IF(AND('Ctrl+V'!P134=2, 'Ctrl+V'!M134&lt;&gt;""), 'Ctrl+V'!M134, "")</f>
        <v>#N/A</v>
      </c>
      <c r="N134" t="e">
        <f>IF('Ctrl+V'!P134=2,'Ctrl+V'!$N134:$N135,0)</f>
        <v>#N/A</v>
      </c>
      <c r="O134" t="e">
        <f t="shared" si="5"/>
        <v>#N/A</v>
      </c>
      <c r="P134" t="e">
        <f t="shared" si="6"/>
        <v>#N/A</v>
      </c>
      <c r="Q134" t="e">
        <f>IF(P134="","",MAX(Q$1:Q133)+1)</f>
        <v>#N/A</v>
      </c>
    </row>
    <row r="135" spans="1:17" x14ac:dyDescent="0.25">
      <c r="A135" t="e">
        <f>IF('Ctrl+V'!P135=2,'Ctrl+V'!$A135:$L136,0)</f>
        <v>#N/A</v>
      </c>
      <c r="B135" t="e">
        <f>VLOOKUP('Ctrl+V'!B135,DATA!$A$1:'DATA'!B:B,2,0)</f>
        <v>#N/A</v>
      </c>
      <c r="C135" t="e">
        <f>IF('Ctrl+V'!P135=2,'Ctrl+V'!C$2:L136,0)</f>
        <v>#N/A</v>
      </c>
      <c r="D135" t="e">
        <f>VLOOKUP('Ctrl+V'!D135,DATA!$D$1:$E$600,2,0)</f>
        <v>#N/A</v>
      </c>
      <c r="E135" s="9" t="e">
        <f>IF('Ctrl+V'!P135=2,'Ctrl+V'!$E135:$L136,0)</f>
        <v>#N/A</v>
      </c>
      <c r="F135" s="9" t="e">
        <f>IF('Ctrl+V'!P135=2,'Ctrl+V'!$F135:$L136,0)</f>
        <v>#N/A</v>
      </c>
      <c r="G135" t="e">
        <f>IF('Ctrl+V'!P135=2,'Ctrl+V'!$G135:$L136,0)</f>
        <v>#N/A</v>
      </c>
      <c r="H135" t="e">
        <f>IF('Ctrl+V'!P135=2,'Ctrl+V'!$H135:$L136,0)</f>
        <v>#N/A</v>
      </c>
      <c r="I135" t="e">
        <f>VLOOKUP('Ctrl+V'!I135,DATA!$G$1:$H$601,2,0)</f>
        <v>#N/A</v>
      </c>
      <c r="J135" s="9" t="e">
        <f>IF('Ctrl+V'!P135=2,'Ctrl+V'!$J135:$L136,0)</f>
        <v>#N/A</v>
      </c>
      <c r="K135" s="9" t="e">
        <f>IF('Ctrl+V'!P135=2,'Ctrl+V'!$K135:$L136,0)</f>
        <v>#N/A</v>
      </c>
      <c r="L135" t="e">
        <f>IF('Ctrl+V'!P135=2,'Ctrl+V'!$L135:$L136,0)</f>
        <v>#N/A</v>
      </c>
      <c r="M135" t="e">
        <f>IF(AND('Ctrl+V'!P135=2, 'Ctrl+V'!M135&lt;&gt;""), 'Ctrl+V'!M135, "")</f>
        <v>#N/A</v>
      </c>
      <c r="N135" t="e">
        <f>IF('Ctrl+V'!P135=2,'Ctrl+V'!$N135:$N136,0)</f>
        <v>#N/A</v>
      </c>
      <c r="O135" t="e">
        <f t="shared" si="5"/>
        <v>#N/A</v>
      </c>
      <c r="P135" t="e">
        <f t="shared" si="6"/>
        <v>#N/A</v>
      </c>
      <c r="Q135" t="e">
        <f>IF(P135="","",MAX(Q$1:Q134)+1)</f>
        <v>#N/A</v>
      </c>
    </row>
    <row r="136" spans="1:17" x14ac:dyDescent="0.25">
      <c r="A136" t="e">
        <f>IF('Ctrl+V'!P136=2,'Ctrl+V'!$A136:$L137,0)</f>
        <v>#N/A</v>
      </c>
      <c r="B136" t="e">
        <f>VLOOKUP('Ctrl+V'!B136,DATA!$A$1:'DATA'!B:B,2,0)</f>
        <v>#N/A</v>
      </c>
      <c r="C136" t="e">
        <f>IF('Ctrl+V'!P136=2,'Ctrl+V'!C$2:L137,0)</f>
        <v>#N/A</v>
      </c>
      <c r="D136" t="e">
        <f>VLOOKUP('Ctrl+V'!D136,DATA!$D$1:$E$600,2,0)</f>
        <v>#N/A</v>
      </c>
      <c r="E136" s="9" t="e">
        <f>IF('Ctrl+V'!P136=2,'Ctrl+V'!$E136:$L137,0)</f>
        <v>#N/A</v>
      </c>
      <c r="F136" s="9" t="e">
        <f>IF('Ctrl+V'!P136=2,'Ctrl+V'!$F136:$L137,0)</f>
        <v>#N/A</v>
      </c>
      <c r="G136" t="e">
        <f>IF('Ctrl+V'!P136=2,'Ctrl+V'!$G136:$L137,0)</f>
        <v>#N/A</v>
      </c>
      <c r="H136" t="e">
        <f>IF('Ctrl+V'!P136=2,'Ctrl+V'!$H136:$L137,0)</f>
        <v>#N/A</v>
      </c>
      <c r="I136" t="e">
        <f>VLOOKUP('Ctrl+V'!I136,DATA!$G$1:$H$601,2,0)</f>
        <v>#N/A</v>
      </c>
      <c r="J136" s="9" t="e">
        <f>IF('Ctrl+V'!P136=2,'Ctrl+V'!$J136:$L137,0)</f>
        <v>#N/A</v>
      </c>
      <c r="K136" s="9" t="e">
        <f>IF('Ctrl+V'!P136=2,'Ctrl+V'!$K136:$L137,0)</f>
        <v>#N/A</v>
      </c>
      <c r="L136" t="e">
        <f>IF('Ctrl+V'!P136=2,'Ctrl+V'!$L136:$L137,0)</f>
        <v>#N/A</v>
      </c>
      <c r="M136" t="e">
        <f>IF(AND('Ctrl+V'!P136=2, 'Ctrl+V'!M136&lt;&gt;""), 'Ctrl+V'!M136, "")</f>
        <v>#N/A</v>
      </c>
      <c r="N136" t="e">
        <f>IF('Ctrl+V'!P136=2,'Ctrl+V'!$N136:$N137,0)</f>
        <v>#N/A</v>
      </c>
      <c r="O136" t="e">
        <f t="shared" si="5"/>
        <v>#N/A</v>
      </c>
      <c r="P136" t="e">
        <f t="shared" si="6"/>
        <v>#N/A</v>
      </c>
      <c r="Q136" t="e">
        <f>IF(P136="","",MAX(Q$1:Q135)+1)</f>
        <v>#N/A</v>
      </c>
    </row>
    <row r="137" spans="1:17" x14ac:dyDescent="0.25">
      <c r="A137" t="e">
        <f>IF('Ctrl+V'!P137=2,'Ctrl+V'!$A137:$L138,0)</f>
        <v>#N/A</v>
      </c>
      <c r="B137" t="e">
        <f>VLOOKUP('Ctrl+V'!B137,DATA!$A$1:'DATA'!B:B,2,0)</f>
        <v>#N/A</v>
      </c>
      <c r="C137" t="e">
        <f>IF('Ctrl+V'!P137=2,'Ctrl+V'!C$2:L138,0)</f>
        <v>#N/A</v>
      </c>
      <c r="D137" t="e">
        <f>VLOOKUP('Ctrl+V'!D137,DATA!$D$1:$E$600,2,0)</f>
        <v>#N/A</v>
      </c>
      <c r="E137" s="9" t="e">
        <f>IF('Ctrl+V'!P137=2,'Ctrl+V'!$E137:$L138,0)</f>
        <v>#N/A</v>
      </c>
      <c r="F137" s="9" t="e">
        <f>IF('Ctrl+V'!P137=2,'Ctrl+V'!$F137:$L138,0)</f>
        <v>#N/A</v>
      </c>
      <c r="G137" t="e">
        <f>IF('Ctrl+V'!P137=2,'Ctrl+V'!$G137:$L138,0)</f>
        <v>#N/A</v>
      </c>
      <c r="H137" t="e">
        <f>IF('Ctrl+V'!P137=2,'Ctrl+V'!$H137:$L138,0)</f>
        <v>#N/A</v>
      </c>
      <c r="I137" t="e">
        <f>VLOOKUP('Ctrl+V'!I137,DATA!$G$1:$H$601,2,0)</f>
        <v>#N/A</v>
      </c>
      <c r="J137" s="9" t="e">
        <f>IF('Ctrl+V'!P137=2,'Ctrl+V'!$J137:$L138,0)</f>
        <v>#N/A</v>
      </c>
      <c r="K137" s="9" t="e">
        <f>IF('Ctrl+V'!P137=2,'Ctrl+V'!$K137:$L138,0)</f>
        <v>#N/A</v>
      </c>
      <c r="L137" t="e">
        <f>IF('Ctrl+V'!P137=2,'Ctrl+V'!$L137:$L138,0)</f>
        <v>#N/A</v>
      </c>
      <c r="M137" t="e">
        <f>IF(AND('Ctrl+V'!P137=2, 'Ctrl+V'!M137&lt;&gt;""), 'Ctrl+V'!M137, "")</f>
        <v>#N/A</v>
      </c>
      <c r="N137" t="e">
        <f>IF('Ctrl+V'!P137=2,'Ctrl+V'!$N137:$N138,0)</f>
        <v>#N/A</v>
      </c>
      <c r="O137" t="e">
        <f t="shared" si="5"/>
        <v>#N/A</v>
      </c>
      <c r="P137" t="e">
        <f t="shared" si="6"/>
        <v>#N/A</v>
      </c>
      <c r="Q137" t="e">
        <f>IF(P137="","",MAX(Q$1:Q136)+1)</f>
        <v>#N/A</v>
      </c>
    </row>
    <row r="138" spans="1:17" x14ac:dyDescent="0.25">
      <c r="A138" t="e">
        <f>IF('Ctrl+V'!P138=2,'Ctrl+V'!$A138:$L139,0)</f>
        <v>#N/A</v>
      </c>
      <c r="B138" t="e">
        <f>VLOOKUP('Ctrl+V'!B138,DATA!$A$1:'DATA'!B:B,2,0)</f>
        <v>#N/A</v>
      </c>
      <c r="C138" t="e">
        <f>IF('Ctrl+V'!P138=2,'Ctrl+V'!C$2:L139,0)</f>
        <v>#N/A</v>
      </c>
      <c r="D138" t="e">
        <f>VLOOKUP('Ctrl+V'!D138,DATA!$D$1:$E$600,2,0)</f>
        <v>#N/A</v>
      </c>
      <c r="E138" s="9" t="e">
        <f>IF('Ctrl+V'!P138=2,'Ctrl+V'!$E138:$L139,0)</f>
        <v>#N/A</v>
      </c>
      <c r="F138" s="9" t="e">
        <f>IF('Ctrl+V'!P138=2,'Ctrl+V'!$F138:$L139,0)</f>
        <v>#N/A</v>
      </c>
      <c r="G138" t="e">
        <f>IF('Ctrl+V'!P138=2,'Ctrl+V'!$G138:$L139,0)</f>
        <v>#N/A</v>
      </c>
      <c r="H138" t="e">
        <f>IF('Ctrl+V'!P138=2,'Ctrl+V'!$H138:$L139,0)</f>
        <v>#N/A</v>
      </c>
      <c r="I138" t="e">
        <f>VLOOKUP('Ctrl+V'!I138,DATA!$G$1:$H$601,2,0)</f>
        <v>#N/A</v>
      </c>
      <c r="J138" s="9" t="e">
        <f>IF('Ctrl+V'!P138=2,'Ctrl+V'!$J138:$L139,0)</f>
        <v>#N/A</v>
      </c>
      <c r="K138" s="9" t="e">
        <f>IF('Ctrl+V'!P138=2,'Ctrl+V'!$K138:$L139,0)</f>
        <v>#N/A</v>
      </c>
      <c r="L138" t="e">
        <f>IF('Ctrl+V'!P138=2,'Ctrl+V'!$L138:$L139,0)</f>
        <v>#N/A</v>
      </c>
      <c r="M138" t="e">
        <f>IF(AND('Ctrl+V'!P138=2, 'Ctrl+V'!M138&lt;&gt;""), 'Ctrl+V'!M138, "")</f>
        <v>#N/A</v>
      </c>
      <c r="N138" t="e">
        <f>IF('Ctrl+V'!P138=2,'Ctrl+V'!$N138:$N139,0)</f>
        <v>#N/A</v>
      </c>
      <c r="O138" t="e">
        <f t="shared" si="5"/>
        <v>#N/A</v>
      </c>
      <c r="P138" t="e">
        <f t="shared" si="6"/>
        <v>#N/A</v>
      </c>
      <c r="Q138" t="e">
        <f>IF(P138="","",MAX(Q$1:Q137)+1)</f>
        <v>#N/A</v>
      </c>
    </row>
    <row r="139" spans="1:17" x14ac:dyDescent="0.25">
      <c r="A139" t="e">
        <f>IF('Ctrl+V'!P139=2,'Ctrl+V'!$A139:$L140,0)</f>
        <v>#N/A</v>
      </c>
      <c r="B139" t="e">
        <f>VLOOKUP('Ctrl+V'!B139,DATA!$A$1:'DATA'!B:B,2,0)</f>
        <v>#N/A</v>
      </c>
      <c r="C139" t="e">
        <f>IF('Ctrl+V'!P139=2,'Ctrl+V'!C$2:L140,0)</f>
        <v>#N/A</v>
      </c>
      <c r="D139" t="e">
        <f>VLOOKUP('Ctrl+V'!D139,DATA!$D$1:$E$600,2,0)</f>
        <v>#N/A</v>
      </c>
      <c r="E139" s="9" t="e">
        <f>IF('Ctrl+V'!P139=2,'Ctrl+V'!$E139:$L140,0)</f>
        <v>#N/A</v>
      </c>
      <c r="F139" s="9" t="e">
        <f>IF('Ctrl+V'!P139=2,'Ctrl+V'!$F139:$L140,0)</f>
        <v>#N/A</v>
      </c>
      <c r="G139" t="e">
        <f>IF('Ctrl+V'!P139=2,'Ctrl+V'!$G139:$L140,0)</f>
        <v>#N/A</v>
      </c>
      <c r="H139" t="e">
        <f>IF('Ctrl+V'!P139=2,'Ctrl+V'!$H139:$L140,0)</f>
        <v>#N/A</v>
      </c>
      <c r="I139" t="e">
        <f>VLOOKUP('Ctrl+V'!I139,DATA!$G$1:$H$601,2,0)</f>
        <v>#N/A</v>
      </c>
      <c r="J139" s="9" t="e">
        <f>IF('Ctrl+V'!P139=2,'Ctrl+V'!$J139:$L140,0)</f>
        <v>#N/A</v>
      </c>
      <c r="K139" s="9" t="e">
        <f>IF('Ctrl+V'!P139=2,'Ctrl+V'!$K139:$L140,0)</f>
        <v>#N/A</v>
      </c>
      <c r="L139" t="e">
        <f>IF('Ctrl+V'!P139=2,'Ctrl+V'!$L139:$L140,0)</f>
        <v>#N/A</v>
      </c>
      <c r="M139" t="e">
        <f>IF(AND('Ctrl+V'!P139=2, 'Ctrl+V'!M139&lt;&gt;""), 'Ctrl+V'!M139, "")</f>
        <v>#N/A</v>
      </c>
      <c r="N139" t="e">
        <f>IF('Ctrl+V'!P139=2,'Ctrl+V'!$N139:$N140,0)</f>
        <v>#N/A</v>
      </c>
      <c r="O139" t="e">
        <f t="shared" si="5"/>
        <v>#N/A</v>
      </c>
      <c r="P139" t="e">
        <f t="shared" si="6"/>
        <v>#N/A</v>
      </c>
      <c r="Q139" t="e">
        <f>IF(P139="","",MAX(Q$1:Q138)+1)</f>
        <v>#N/A</v>
      </c>
    </row>
    <row r="140" spans="1:17" x14ac:dyDescent="0.25">
      <c r="A140" t="e">
        <f>IF('Ctrl+V'!P140=2,'Ctrl+V'!$A140:$L141,0)</f>
        <v>#N/A</v>
      </c>
      <c r="B140" t="e">
        <f>VLOOKUP('Ctrl+V'!B140,DATA!$A$1:'DATA'!B:B,2,0)</f>
        <v>#N/A</v>
      </c>
      <c r="C140" t="e">
        <f>IF('Ctrl+V'!P140=2,'Ctrl+V'!C$2:L141,0)</f>
        <v>#N/A</v>
      </c>
      <c r="D140" t="e">
        <f>VLOOKUP('Ctrl+V'!D140,DATA!$D$1:$E$600,2,0)</f>
        <v>#N/A</v>
      </c>
      <c r="E140" s="9" t="e">
        <f>IF('Ctrl+V'!P140=2,'Ctrl+V'!$E140:$L141,0)</f>
        <v>#N/A</v>
      </c>
      <c r="F140" s="9" t="e">
        <f>IF('Ctrl+V'!P140=2,'Ctrl+V'!$F140:$L141,0)</f>
        <v>#N/A</v>
      </c>
      <c r="G140" t="e">
        <f>IF('Ctrl+V'!P140=2,'Ctrl+V'!$G140:$L141,0)</f>
        <v>#N/A</v>
      </c>
      <c r="H140" t="e">
        <f>IF('Ctrl+V'!P140=2,'Ctrl+V'!$H140:$L141,0)</f>
        <v>#N/A</v>
      </c>
      <c r="I140" t="e">
        <f>VLOOKUP('Ctrl+V'!I140,DATA!$G$1:$H$601,2,0)</f>
        <v>#N/A</v>
      </c>
      <c r="J140" s="9" t="e">
        <f>IF('Ctrl+V'!P140=2,'Ctrl+V'!$J140:$L141,0)</f>
        <v>#N/A</v>
      </c>
      <c r="K140" s="9" t="e">
        <f>IF('Ctrl+V'!P140=2,'Ctrl+V'!$K140:$L141,0)</f>
        <v>#N/A</v>
      </c>
      <c r="L140" t="e">
        <f>IF('Ctrl+V'!P140=2,'Ctrl+V'!$L140:$L141,0)</f>
        <v>#N/A</v>
      </c>
      <c r="M140" t="e">
        <f>IF(AND('Ctrl+V'!P140=2, 'Ctrl+V'!M140&lt;&gt;""), 'Ctrl+V'!M140, "")</f>
        <v>#N/A</v>
      </c>
      <c r="N140" t="e">
        <f>IF('Ctrl+V'!P140=2,'Ctrl+V'!$N140:$N141,0)</f>
        <v>#N/A</v>
      </c>
      <c r="O140" t="e">
        <f t="shared" si="5"/>
        <v>#N/A</v>
      </c>
      <c r="P140" t="e">
        <f t="shared" si="6"/>
        <v>#N/A</v>
      </c>
      <c r="Q140" t="e">
        <f>IF(P140="","",MAX(Q$1:Q139)+1)</f>
        <v>#N/A</v>
      </c>
    </row>
    <row r="141" spans="1:17" x14ac:dyDescent="0.25">
      <c r="A141" t="e">
        <f>IF('Ctrl+V'!P141=2,'Ctrl+V'!$A141:$L142,0)</f>
        <v>#N/A</v>
      </c>
      <c r="B141" t="e">
        <f>VLOOKUP('Ctrl+V'!B141,DATA!$A$1:'DATA'!B:B,2,0)</f>
        <v>#N/A</v>
      </c>
      <c r="C141" t="e">
        <f>IF('Ctrl+V'!P141=2,'Ctrl+V'!C$2:L142,0)</f>
        <v>#N/A</v>
      </c>
      <c r="D141" t="e">
        <f>VLOOKUP('Ctrl+V'!D141,DATA!$D$1:$E$600,2,0)</f>
        <v>#N/A</v>
      </c>
      <c r="E141" s="9" t="e">
        <f>IF('Ctrl+V'!P141=2,'Ctrl+V'!$E141:$L142,0)</f>
        <v>#N/A</v>
      </c>
      <c r="F141" s="9" t="e">
        <f>IF('Ctrl+V'!P141=2,'Ctrl+V'!$F141:$L142,0)</f>
        <v>#N/A</v>
      </c>
      <c r="G141" t="e">
        <f>IF('Ctrl+V'!P141=2,'Ctrl+V'!$G141:$L142,0)</f>
        <v>#N/A</v>
      </c>
      <c r="H141" t="e">
        <f>IF('Ctrl+V'!P141=2,'Ctrl+V'!$H141:$L142,0)</f>
        <v>#N/A</v>
      </c>
      <c r="I141" t="e">
        <f>VLOOKUP('Ctrl+V'!I141,DATA!$G$1:$H$601,2,0)</f>
        <v>#N/A</v>
      </c>
      <c r="J141" s="9" t="e">
        <f>IF('Ctrl+V'!P141=2,'Ctrl+V'!$J141:$L142,0)</f>
        <v>#N/A</v>
      </c>
      <c r="K141" s="9" t="e">
        <f>IF('Ctrl+V'!P141=2,'Ctrl+V'!$K141:$L142,0)</f>
        <v>#N/A</v>
      </c>
      <c r="L141" t="e">
        <f>IF('Ctrl+V'!P141=2,'Ctrl+V'!$L141:$L142,0)</f>
        <v>#N/A</v>
      </c>
      <c r="M141" t="e">
        <f>IF(AND('Ctrl+V'!P141=2, 'Ctrl+V'!M141&lt;&gt;""), 'Ctrl+V'!M141, "")</f>
        <v>#N/A</v>
      </c>
      <c r="N141" t="e">
        <f>IF('Ctrl+V'!P141=2,'Ctrl+V'!$N141:$N142,0)</f>
        <v>#N/A</v>
      </c>
      <c r="O141" t="e">
        <f t="shared" si="5"/>
        <v>#N/A</v>
      </c>
      <c r="P141" t="e">
        <f t="shared" si="6"/>
        <v>#N/A</v>
      </c>
      <c r="Q141" t="e">
        <f>IF(P141="","",MAX(Q$1:Q140)+1)</f>
        <v>#N/A</v>
      </c>
    </row>
    <row r="142" spans="1:17" x14ac:dyDescent="0.25">
      <c r="A142" t="e">
        <f>IF('Ctrl+V'!P142=2,'Ctrl+V'!$A142:$L143,0)</f>
        <v>#N/A</v>
      </c>
      <c r="B142" t="e">
        <f>VLOOKUP('Ctrl+V'!B142,DATA!$A$1:'DATA'!B:B,2,0)</f>
        <v>#N/A</v>
      </c>
      <c r="C142" t="e">
        <f>IF('Ctrl+V'!P142=2,'Ctrl+V'!C$2:L143,0)</f>
        <v>#N/A</v>
      </c>
      <c r="D142" t="e">
        <f>VLOOKUP('Ctrl+V'!D142,DATA!$D$1:$E$600,2,0)</f>
        <v>#N/A</v>
      </c>
      <c r="E142" s="9" t="e">
        <f>IF('Ctrl+V'!P142=2,'Ctrl+V'!$E142:$L143,0)</f>
        <v>#N/A</v>
      </c>
      <c r="F142" s="9" t="e">
        <f>IF('Ctrl+V'!P142=2,'Ctrl+V'!$F142:$L143,0)</f>
        <v>#N/A</v>
      </c>
      <c r="G142" t="e">
        <f>IF('Ctrl+V'!P142=2,'Ctrl+V'!$G142:$L143,0)</f>
        <v>#N/A</v>
      </c>
      <c r="H142" t="e">
        <f>IF('Ctrl+V'!P142=2,'Ctrl+V'!$H142:$L143,0)</f>
        <v>#N/A</v>
      </c>
      <c r="I142" t="e">
        <f>VLOOKUP('Ctrl+V'!I142,DATA!$G$1:$H$601,2,0)</f>
        <v>#N/A</v>
      </c>
      <c r="J142" s="9" t="e">
        <f>IF('Ctrl+V'!P142=2,'Ctrl+V'!$J142:$L143,0)</f>
        <v>#N/A</v>
      </c>
      <c r="K142" s="9" t="e">
        <f>IF('Ctrl+V'!P142=2,'Ctrl+V'!$K142:$L143,0)</f>
        <v>#N/A</v>
      </c>
      <c r="L142" t="e">
        <f>IF('Ctrl+V'!P142=2,'Ctrl+V'!$L142:$L143,0)</f>
        <v>#N/A</v>
      </c>
      <c r="M142" t="e">
        <f>IF(AND('Ctrl+V'!P142=2, 'Ctrl+V'!M142&lt;&gt;""), 'Ctrl+V'!M142, "")</f>
        <v>#N/A</v>
      </c>
      <c r="N142" t="e">
        <f>IF('Ctrl+V'!P142=2,'Ctrl+V'!$N142:$N143,0)</f>
        <v>#N/A</v>
      </c>
      <c r="O142" t="e">
        <f t="shared" si="5"/>
        <v>#N/A</v>
      </c>
      <c r="P142" t="e">
        <f t="shared" si="6"/>
        <v>#N/A</v>
      </c>
      <c r="Q142" t="e">
        <f>IF(P142="","",MAX(Q$1:Q141)+1)</f>
        <v>#N/A</v>
      </c>
    </row>
    <row r="143" spans="1:17" x14ac:dyDescent="0.25">
      <c r="A143" t="e">
        <f>IF('Ctrl+V'!P143=2,'Ctrl+V'!$A143:$L144,0)</f>
        <v>#N/A</v>
      </c>
      <c r="B143" t="e">
        <f>VLOOKUP('Ctrl+V'!B143,DATA!$A$1:'DATA'!B:B,2,0)</f>
        <v>#N/A</v>
      </c>
      <c r="C143" t="e">
        <f>IF('Ctrl+V'!P143=2,'Ctrl+V'!C$2:L144,0)</f>
        <v>#N/A</v>
      </c>
      <c r="D143" t="e">
        <f>VLOOKUP('Ctrl+V'!D143,DATA!$D$1:$E$600,2,0)</f>
        <v>#N/A</v>
      </c>
      <c r="E143" s="9" t="e">
        <f>IF('Ctrl+V'!P143=2,'Ctrl+V'!$E143:$L144,0)</f>
        <v>#N/A</v>
      </c>
      <c r="F143" s="9" t="e">
        <f>IF('Ctrl+V'!P143=2,'Ctrl+V'!$F143:$L144,0)</f>
        <v>#N/A</v>
      </c>
      <c r="G143" t="e">
        <f>IF('Ctrl+V'!P143=2,'Ctrl+V'!$G143:$L144,0)</f>
        <v>#N/A</v>
      </c>
      <c r="H143" t="e">
        <f>IF('Ctrl+V'!P143=2,'Ctrl+V'!$H143:$L144,0)</f>
        <v>#N/A</v>
      </c>
      <c r="I143" t="e">
        <f>VLOOKUP('Ctrl+V'!I143,DATA!$G$1:$H$601,2,0)</f>
        <v>#N/A</v>
      </c>
      <c r="J143" s="9" t="e">
        <f>IF('Ctrl+V'!P143=2,'Ctrl+V'!$J143:$L144,0)</f>
        <v>#N/A</v>
      </c>
      <c r="K143" s="9" t="e">
        <f>IF('Ctrl+V'!P143=2,'Ctrl+V'!$K143:$L144,0)</f>
        <v>#N/A</v>
      </c>
      <c r="L143" t="e">
        <f>IF('Ctrl+V'!P143=2,'Ctrl+V'!$L143:$L144,0)</f>
        <v>#N/A</v>
      </c>
      <c r="M143" t="e">
        <f>IF(AND('Ctrl+V'!P143=2, 'Ctrl+V'!M143&lt;&gt;""), 'Ctrl+V'!M143, "")</f>
        <v>#N/A</v>
      </c>
      <c r="N143" t="e">
        <f>IF('Ctrl+V'!P143=2,'Ctrl+V'!$N143:$N144,0)</f>
        <v>#N/A</v>
      </c>
      <c r="O143" t="e">
        <f t="shared" si="5"/>
        <v>#N/A</v>
      </c>
      <c r="P143" t="e">
        <f t="shared" si="6"/>
        <v>#N/A</v>
      </c>
      <c r="Q143" t="e">
        <f>IF(P143="","",MAX(Q$1:Q142)+1)</f>
        <v>#N/A</v>
      </c>
    </row>
    <row r="144" spans="1:17" x14ac:dyDescent="0.25">
      <c r="A144" t="e">
        <f>IF('Ctrl+V'!P144=2,'Ctrl+V'!$A144:$L145,0)</f>
        <v>#N/A</v>
      </c>
      <c r="B144" t="e">
        <f>VLOOKUP('Ctrl+V'!B144,DATA!$A$1:'DATA'!B:B,2,0)</f>
        <v>#N/A</v>
      </c>
      <c r="C144" t="e">
        <f>IF('Ctrl+V'!P144=2,'Ctrl+V'!C$2:L145,0)</f>
        <v>#N/A</v>
      </c>
      <c r="D144" t="e">
        <f>VLOOKUP('Ctrl+V'!D144,DATA!$D$1:$E$600,2,0)</f>
        <v>#N/A</v>
      </c>
      <c r="E144" s="9" t="e">
        <f>IF('Ctrl+V'!P144=2,'Ctrl+V'!$E144:$L145,0)</f>
        <v>#N/A</v>
      </c>
      <c r="F144" s="9" t="e">
        <f>IF('Ctrl+V'!P144=2,'Ctrl+V'!$F144:$L145,0)</f>
        <v>#N/A</v>
      </c>
      <c r="G144" t="e">
        <f>IF('Ctrl+V'!P144=2,'Ctrl+V'!$G144:$L145,0)</f>
        <v>#N/A</v>
      </c>
      <c r="H144" t="e">
        <f>IF('Ctrl+V'!P144=2,'Ctrl+V'!$H144:$L145,0)</f>
        <v>#N/A</v>
      </c>
      <c r="I144" t="e">
        <f>VLOOKUP('Ctrl+V'!I144,DATA!$G$1:$H$601,2,0)</f>
        <v>#N/A</v>
      </c>
      <c r="J144" s="9" t="e">
        <f>IF('Ctrl+V'!P144=2,'Ctrl+V'!$J144:$L145,0)</f>
        <v>#N/A</v>
      </c>
      <c r="K144" s="9" t="e">
        <f>IF('Ctrl+V'!P144=2,'Ctrl+V'!$K144:$L145,0)</f>
        <v>#N/A</v>
      </c>
      <c r="L144" t="e">
        <f>IF('Ctrl+V'!P144=2,'Ctrl+V'!$L144:$L145,0)</f>
        <v>#N/A</v>
      </c>
      <c r="M144" t="e">
        <f>IF(AND('Ctrl+V'!P144=2, 'Ctrl+V'!M144&lt;&gt;""), 'Ctrl+V'!M144, "")</f>
        <v>#N/A</v>
      </c>
      <c r="N144" t="e">
        <f>IF('Ctrl+V'!P144=2,'Ctrl+V'!$N144:$N145,0)</f>
        <v>#N/A</v>
      </c>
      <c r="O144" t="e">
        <f t="shared" si="5"/>
        <v>#N/A</v>
      </c>
      <c r="P144" t="e">
        <f t="shared" si="6"/>
        <v>#N/A</v>
      </c>
      <c r="Q144" t="e">
        <f>IF(P144="","",MAX(Q$1:Q143)+1)</f>
        <v>#N/A</v>
      </c>
    </row>
    <row r="145" spans="1:17" x14ac:dyDescent="0.25">
      <c r="A145" t="e">
        <f>IF('Ctrl+V'!P145=2,'Ctrl+V'!$A145:$L146,0)</f>
        <v>#N/A</v>
      </c>
      <c r="B145" t="e">
        <f>VLOOKUP('Ctrl+V'!B145,DATA!$A$1:'DATA'!B:B,2,0)</f>
        <v>#N/A</v>
      </c>
      <c r="C145" t="e">
        <f>IF('Ctrl+V'!P145=2,'Ctrl+V'!C$2:L146,0)</f>
        <v>#N/A</v>
      </c>
      <c r="D145" t="e">
        <f>VLOOKUP('Ctrl+V'!D145,DATA!$D$1:$E$600,2,0)</f>
        <v>#N/A</v>
      </c>
      <c r="E145" s="9" t="e">
        <f>IF('Ctrl+V'!P145=2,'Ctrl+V'!$E145:$L146,0)</f>
        <v>#N/A</v>
      </c>
      <c r="F145" s="9" t="e">
        <f>IF('Ctrl+V'!P145=2,'Ctrl+V'!$F145:$L146,0)</f>
        <v>#N/A</v>
      </c>
      <c r="G145" t="e">
        <f>IF('Ctrl+V'!P145=2,'Ctrl+V'!$G145:$L146,0)</f>
        <v>#N/A</v>
      </c>
      <c r="H145" t="e">
        <f>IF('Ctrl+V'!P145=2,'Ctrl+V'!$H145:$L146,0)</f>
        <v>#N/A</v>
      </c>
      <c r="I145" t="e">
        <f>VLOOKUP('Ctrl+V'!I145,DATA!$G$1:$H$601,2,0)</f>
        <v>#N/A</v>
      </c>
      <c r="J145" s="9" t="e">
        <f>IF('Ctrl+V'!P145=2,'Ctrl+V'!$J145:$L146,0)</f>
        <v>#N/A</v>
      </c>
      <c r="K145" s="9" t="e">
        <f>IF('Ctrl+V'!P145=2,'Ctrl+V'!$K145:$L146,0)</f>
        <v>#N/A</v>
      </c>
      <c r="L145" t="e">
        <f>IF('Ctrl+V'!P145=2,'Ctrl+V'!$L145:$L146,0)</f>
        <v>#N/A</v>
      </c>
      <c r="M145" t="e">
        <f>IF(AND('Ctrl+V'!P145=2, 'Ctrl+V'!M145&lt;&gt;""), 'Ctrl+V'!M145, "")</f>
        <v>#N/A</v>
      </c>
      <c r="N145" t="e">
        <f>IF('Ctrl+V'!P145=2,'Ctrl+V'!$N145:$N146,0)</f>
        <v>#N/A</v>
      </c>
      <c r="O145" t="e">
        <f t="shared" si="5"/>
        <v>#N/A</v>
      </c>
      <c r="P145" t="e">
        <f t="shared" si="6"/>
        <v>#N/A</v>
      </c>
      <c r="Q145" t="e">
        <f>IF(P145="","",MAX(Q$1:Q144)+1)</f>
        <v>#N/A</v>
      </c>
    </row>
    <row r="146" spans="1:17" x14ac:dyDescent="0.25">
      <c r="A146" t="e">
        <f>IF('Ctrl+V'!P146=2,'Ctrl+V'!$A146:$L147,0)</f>
        <v>#N/A</v>
      </c>
      <c r="B146" t="e">
        <f>VLOOKUP('Ctrl+V'!B146,DATA!$A$1:'DATA'!B:B,2,0)</f>
        <v>#N/A</v>
      </c>
      <c r="C146" t="e">
        <f>IF('Ctrl+V'!P146=2,'Ctrl+V'!C$2:L147,0)</f>
        <v>#N/A</v>
      </c>
      <c r="D146" t="e">
        <f>VLOOKUP('Ctrl+V'!D146,DATA!$D$1:$E$600,2,0)</f>
        <v>#N/A</v>
      </c>
      <c r="E146" s="9" t="e">
        <f>IF('Ctrl+V'!P146=2,'Ctrl+V'!$E146:$L147,0)</f>
        <v>#N/A</v>
      </c>
      <c r="F146" s="9" t="e">
        <f>IF('Ctrl+V'!P146=2,'Ctrl+V'!$F146:$L147,0)</f>
        <v>#N/A</v>
      </c>
      <c r="G146" t="e">
        <f>IF('Ctrl+V'!P146=2,'Ctrl+V'!$G146:$L147,0)</f>
        <v>#N/A</v>
      </c>
      <c r="H146" t="e">
        <f>IF('Ctrl+V'!P146=2,'Ctrl+V'!$H146:$L147,0)</f>
        <v>#N/A</v>
      </c>
      <c r="I146" t="e">
        <f>VLOOKUP('Ctrl+V'!I146,DATA!$G$1:$H$601,2,0)</f>
        <v>#N/A</v>
      </c>
      <c r="J146" s="9" t="e">
        <f>IF('Ctrl+V'!P146=2,'Ctrl+V'!$J146:$L147,0)</f>
        <v>#N/A</v>
      </c>
      <c r="K146" s="9" t="e">
        <f>IF('Ctrl+V'!P146=2,'Ctrl+V'!$K146:$L147,0)</f>
        <v>#N/A</v>
      </c>
      <c r="L146" t="e">
        <f>IF('Ctrl+V'!P146=2,'Ctrl+V'!$L146:$L147,0)</f>
        <v>#N/A</v>
      </c>
      <c r="M146" t="e">
        <f>IF(AND('Ctrl+V'!P146=2, 'Ctrl+V'!M146&lt;&gt;""), 'Ctrl+V'!M146, "")</f>
        <v>#N/A</v>
      </c>
      <c r="N146" t="e">
        <f>IF('Ctrl+V'!P146=2,'Ctrl+V'!$N146:$N147,0)</f>
        <v>#N/A</v>
      </c>
      <c r="O146" t="e">
        <f t="shared" si="5"/>
        <v>#N/A</v>
      </c>
      <c r="P146" t="e">
        <f t="shared" si="6"/>
        <v>#N/A</v>
      </c>
      <c r="Q146" t="e">
        <f>IF(P146="","",MAX(Q$1:Q145)+1)</f>
        <v>#N/A</v>
      </c>
    </row>
    <row r="147" spans="1:17" x14ac:dyDescent="0.25">
      <c r="A147" t="e">
        <f>IF('Ctrl+V'!P147=2,'Ctrl+V'!$A147:$L148,0)</f>
        <v>#N/A</v>
      </c>
      <c r="B147" t="e">
        <f>VLOOKUP('Ctrl+V'!B147,DATA!$A$1:'DATA'!B:B,2,0)</f>
        <v>#N/A</v>
      </c>
      <c r="C147" t="e">
        <f>IF('Ctrl+V'!P147=2,'Ctrl+V'!C$2:L148,0)</f>
        <v>#N/A</v>
      </c>
      <c r="D147" t="e">
        <f>VLOOKUP('Ctrl+V'!D147,DATA!$D$1:$E$600,2,0)</f>
        <v>#N/A</v>
      </c>
      <c r="E147" s="9" t="e">
        <f>IF('Ctrl+V'!P147=2,'Ctrl+V'!$E147:$L148,0)</f>
        <v>#N/A</v>
      </c>
      <c r="F147" s="9" t="e">
        <f>IF('Ctrl+V'!P147=2,'Ctrl+V'!$F147:$L148,0)</f>
        <v>#N/A</v>
      </c>
      <c r="G147" t="e">
        <f>IF('Ctrl+V'!P147=2,'Ctrl+V'!$G147:$L148,0)</f>
        <v>#N/A</v>
      </c>
      <c r="H147" t="e">
        <f>IF('Ctrl+V'!P147=2,'Ctrl+V'!$H147:$L148,0)</f>
        <v>#N/A</v>
      </c>
      <c r="I147" t="e">
        <f>VLOOKUP('Ctrl+V'!I147,DATA!$G$1:$H$601,2,0)</f>
        <v>#N/A</v>
      </c>
      <c r="J147" s="9" t="e">
        <f>IF('Ctrl+V'!P147=2,'Ctrl+V'!$J147:$L148,0)</f>
        <v>#N/A</v>
      </c>
      <c r="K147" s="9" t="e">
        <f>IF('Ctrl+V'!P147=2,'Ctrl+V'!$K147:$L148,0)</f>
        <v>#N/A</v>
      </c>
      <c r="L147" t="e">
        <f>IF('Ctrl+V'!P147=2,'Ctrl+V'!$L147:$L148,0)</f>
        <v>#N/A</v>
      </c>
      <c r="M147" t="e">
        <f>IF(AND('Ctrl+V'!P147=2, 'Ctrl+V'!M147&lt;&gt;""), 'Ctrl+V'!M147, "")</f>
        <v>#N/A</v>
      </c>
      <c r="N147" t="e">
        <f>IF('Ctrl+V'!P147=2,'Ctrl+V'!$N147:$N148,0)</f>
        <v>#N/A</v>
      </c>
      <c r="O147" t="e">
        <f t="shared" si="5"/>
        <v>#N/A</v>
      </c>
      <c r="P147" t="e">
        <f t="shared" si="6"/>
        <v>#N/A</v>
      </c>
      <c r="Q147" t="e">
        <f>IF(P147="","",MAX(Q$1:Q146)+1)</f>
        <v>#N/A</v>
      </c>
    </row>
    <row r="148" spans="1:17" x14ac:dyDescent="0.25">
      <c r="A148" t="e">
        <f>IF('Ctrl+V'!P148=2,'Ctrl+V'!$A148:$L149,0)</f>
        <v>#N/A</v>
      </c>
      <c r="B148" t="e">
        <f>VLOOKUP('Ctrl+V'!B148,DATA!$A$1:'DATA'!B:B,2,0)</f>
        <v>#N/A</v>
      </c>
      <c r="C148" t="e">
        <f>IF('Ctrl+V'!P148=2,'Ctrl+V'!C$2:L149,0)</f>
        <v>#N/A</v>
      </c>
      <c r="D148" t="e">
        <f>VLOOKUP('Ctrl+V'!D148,DATA!$D$1:$E$600,2,0)</f>
        <v>#N/A</v>
      </c>
      <c r="E148" s="9" t="e">
        <f>IF('Ctrl+V'!P148=2,'Ctrl+V'!$E148:$L149,0)</f>
        <v>#N/A</v>
      </c>
      <c r="F148" s="9" t="e">
        <f>IF('Ctrl+V'!P148=2,'Ctrl+V'!$F148:$L149,0)</f>
        <v>#N/A</v>
      </c>
      <c r="G148" t="e">
        <f>IF('Ctrl+V'!P148=2,'Ctrl+V'!$G148:$L149,0)</f>
        <v>#N/A</v>
      </c>
      <c r="H148" t="e">
        <f>IF('Ctrl+V'!P148=2,'Ctrl+V'!$H148:$L149,0)</f>
        <v>#N/A</v>
      </c>
      <c r="I148" t="e">
        <f>VLOOKUP('Ctrl+V'!I148,DATA!$G$1:$H$601,2,0)</f>
        <v>#N/A</v>
      </c>
      <c r="J148" s="9" t="e">
        <f>IF('Ctrl+V'!P148=2,'Ctrl+V'!$J148:$L149,0)</f>
        <v>#N/A</v>
      </c>
      <c r="K148" s="9" t="e">
        <f>IF('Ctrl+V'!P148=2,'Ctrl+V'!$K148:$L149,0)</f>
        <v>#N/A</v>
      </c>
      <c r="L148" t="e">
        <f>IF('Ctrl+V'!P148=2,'Ctrl+V'!$L148:$L149,0)</f>
        <v>#N/A</v>
      </c>
      <c r="M148" t="e">
        <f>IF(AND('Ctrl+V'!P148=2, 'Ctrl+V'!M148&lt;&gt;""), 'Ctrl+V'!M148, "")</f>
        <v>#N/A</v>
      </c>
      <c r="N148" t="e">
        <f>IF('Ctrl+V'!P148=2,'Ctrl+V'!$N148:$N149,0)</f>
        <v>#N/A</v>
      </c>
      <c r="O148" t="e">
        <f t="shared" si="5"/>
        <v>#N/A</v>
      </c>
      <c r="P148" t="e">
        <f t="shared" si="6"/>
        <v>#N/A</v>
      </c>
      <c r="Q148" t="e">
        <f>IF(P148="","",MAX(Q$1:Q147)+1)</f>
        <v>#N/A</v>
      </c>
    </row>
    <row r="149" spans="1:17" x14ac:dyDescent="0.25">
      <c r="A149" t="e">
        <f>IF('Ctrl+V'!P149=2,'Ctrl+V'!$A149:$L150,0)</f>
        <v>#N/A</v>
      </c>
      <c r="B149" t="e">
        <f>VLOOKUP('Ctrl+V'!B149,DATA!$A$1:'DATA'!B:B,2,0)</f>
        <v>#N/A</v>
      </c>
      <c r="C149" t="e">
        <f>IF('Ctrl+V'!P149=2,'Ctrl+V'!C$2:L150,0)</f>
        <v>#N/A</v>
      </c>
      <c r="D149" t="e">
        <f>VLOOKUP('Ctrl+V'!D149,DATA!$D$1:$E$600,2,0)</f>
        <v>#N/A</v>
      </c>
      <c r="E149" s="9" t="e">
        <f>IF('Ctrl+V'!P149=2,'Ctrl+V'!$E149:$L150,0)</f>
        <v>#N/A</v>
      </c>
      <c r="F149" s="9" t="e">
        <f>IF('Ctrl+V'!P149=2,'Ctrl+V'!$F149:$L150,0)</f>
        <v>#N/A</v>
      </c>
      <c r="G149" t="e">
        <f>IF('Ctrl+V'!P149=2,'Ctrl+V'!$G149:$L150,0)</f>
        <v>#N/A</v>
      </c>
      <c r="H149" t="e">
        <f>IF('Ctrl+V'!P149=2,'Ctrl+V'!$H149:$L150,0)</f>
        <v>#N/A</v>
      </c>
      <c r="I149" t="e">
        <f>VLOOKUP('Ctrl+V'!I149,DATA!$G$1:$H$601,2,0)</f>
        <v>#N/A</v>
      </c>
      <c r="J149" s="9" t="e">
        <f>IF('Ctrl+V'!P149=2,'Ctrl+V'!$J149:$L150,0)</f>
        <v>#N/A</v>
      </c>
      <c r="K149" s="9" t="e">
        <f>IF('Ctrl+V'!P149=2,'Ctrl+V'!$K149:$L150,0)</f>
        <v>#N/A</v>
      </c>
      <c r="L149" t="e">
        <f>IF('Ctrl+V'!P149=2,'Ctrl+V'!$L149:$L150,0)</f>
        <v>#N/A</v>
      </c>
      <c r="M149" t="e">
        <f>IF(AND('Ctrl+V'!P149=2, 'Ctrl+V'!M149&lt;&gt;""), 'Ctrl+V'!M149, "")</f>
        <v>#N/A</v>
      </c>
      <c r="N149" t="e">
        <f>IF('Ctrl+V'!P149=2,'Ctrl+V'!$N149:$N150,0)</f>
        <v>#N/A</v>
      </c>
      <c r="O149" t="e">
        <f t="shared" si="5"/>
        <v>#N/A</v>
      </c>
      <c r="P149" t="e">
        <f t="shared" si="6"/>
        <v>#N/A</v>
      </c>
      <c r="Q149" t="e">
        <f>IF(P149="","",MAX(Q$1:Q148)+1)</f>
        <v>#N/A</v>
      </c>
    </row>
    <row r="150" spans="1:17" x14ac:dyDescent="0.25">
      <c r="A150" t="e">
        <f>IF('Ctrl+V'!P150=2,'Ctrl+V'!$A150:$L151,0)</f>
        <v>#N/A</v>
      </c>
      <c r="B150" t="e">
        <f>VLOOKUP('Ctrl+V'!B150,DATA!$A$1:'DATA'!B:B,2,0)</f>
        <v>#N/A</v>
      </c>
      <c r="C150" t="e">
        <f>IF('Ctrl+V'!P150=2,'Ctrl+V'!C$2:L151,0)</f>
        <v>#N/A</v>
      </c>
      <c r="D150" t="e">
        <f>VLOOKUP('Ctrl+V'!D150,DATA!$D$1:$E$600,2,0)</f>
        <v>#N/A</v>
      </c>
      <c r="E150" s="9" t="e">
        <f>IF('Ctrl+V'!P150=2,'Ctrl+V'!$E150:$L151,0)</f>
        <v>#N/A</v>
      </c>
      <c r="F150" s="9" t="e">
        <f>IF('Ctrl+V'!P150=2,'Ctrl+V'!$F150:$L151,0)</f>
        <v>#N/A</v>
      </c>
      <c r="G150" t="e">
        <f>IF('Ctrl+V'!P150=2,'Ctrl+V'!$G150:$L151,0)</f>
        <v>#N/A</v>
      </c>
      <c r="H150" t="e">
        <f>IF('Ctrl+V'!P150=2,'Ctrl+V'!$H150:$L151,0)</f>
        <v>#N/A</v>
      </c>
      <c r="I150" t="e">
        <f>VLOOKUP('Ctrl+V'!I150,DATA!$G$1:$H$601,2,0)</f>
        <v>#N/A</v>
      </c>
      <c r="J150" s="9" t="e">
        <f>IF('Ctrl+V'!P150=2,'Ctrl+V'!$J150:$L151,0)</f>
        <v>#N/A</v>
      </c>
      <c r="K150" s="9" t="e">
        <f>IF('Ctrl+V'!P150=2,'Ctrl+V'!$K150:$L151,0)</f>
        <v>#N/A</v>
      </c>
      <c r="L150" t="e">
        <f>IF('Ctrl+V'!P150=2,'Ctrl+V'!$L150:$L151,0)</f>
        <v>#N/A</v>
      </c>
      <c r="M150" t="e">
        <f>IF(AND('Ctrl+V'!P150=2, 'Ctrl+V'!M150&lt;&gt;""), 'Ctrl+V'!M150, "")</f>
        <v>#N/A</v>
      </c>
      <c r="N150" t="e">
        <f>IF('Ctrl+V'!P150=2,'Ctrl+V'!$N150:$N151,0)</f>
        <v>#N/A</v>
      </c>
      <c r="O150" t="e">
        <f t="shared" si="5"/>
        <v>#N/A</v>
      </c>
      <c r="P150" t="e">
        <f t="shared" si="6"/>
        <v>#N/A</v>
      </c>
      <c r="Q150" t="e">
        <f>IF(P150="","",MAX(Q$1:Q149)+1)</f>
        <v>#N/A</v>
      </c>
    </row>
    <row r="151" spans="1:17" x14ac:dyDescent="0.25">
      <c r="A151" t="e">
        <f>IF('Ctrl+V'!P151=2,'Ctrl+V'!$A151:$L152,0)</f>
        <v>#N/A</v>
      </c>
      <c r="B151" t="e">
        <f>VLOOKUP('Ctrl+V'!B151,DATA!$A$1:'DATA'!B:B,2,0)</f>
        <v>#N/A</v>
      </c>
      <c r="C151" t="e">
        <f>IF('Ctrl+V'!P151=2,'Ctrl+V'!C$2:L152,0)</f>
        <v>#N/A</v>
      </c>
      <c r="D151" t="e">
        <f>VLOOKUP('Ctrl+V'!D151,DATA!$D$1:$E$600,2,0)</f>
        <v>#N/A</v>
      </c>
      <c r="E151" s="9" t="e">
        <f>IF('Ctrl+V'!P151=2,'Ctrl+V'!$E151:$L152,0)</f>
        <v>#N/A</v>
      </c>
      <c r="F151" s="9" t="e">
        <f>IF('Ctrl+V'!P151=2,'Ctrl+V'!$F151:$L152,0)</f>
        <v>#N/A</v>
      </c>
      <c r="G151" t="e">
        <f>IF('Ctrl+V'!P151=2,'Ctrl+V'!$G151:$L152,0)</f>
        <v>#N/A</v>
      </c>
      <c r="H151" t="e">
        <f>IF('Ctrl+V'!P151=2,'Ctrl+V'!$H151:$L152,0)</f>
        <v>#N/A</v>
      </c>
      <c r="I151" t="e">
        <f>VLOOKUP('Ctrl+V'!I151,DATA!$G$1:$H$601,2,0)</f>
        <v>#N/A</v>
      </c>
      <c r="J151" s="9" t="e">
        <f>IF('Ctrl+V'!P151=2,'Ctrl+V'!$J151:$L152,0)</f>
        <v>#N/A</v>
      </c>
      <c r="K151" s="9" t="e">
        <f>IF('Ctrl+V'!P151=2,'Ctrl+V'!$K151:$L152,0)</f>
        <v>#N/A</v>
      </c>
      <c r="L151" t="e">
        <f>IF('Ctrl+V'!P151=2,'Ctrl+V'!$L151:$L152,0)</f>
        <v>#N/A</v>
      </c>
      <c r="M151" t="e">
        <f>IF(AND('Ctrl+V'!P151=2, 'Ctrl+V'!M151&lt;&gt;""), 'Ctrl+V'!M151, "")</f>
        <v>#N/A</v>
      </c>
      <c r="N151" t="e">
        <f>IF('Ctrl+V'!P151=2,'Ctrl+V'!$N151:$N152,0)</f>
        <v>#N/A</v>
      </c>
      <c r="O151" t="e">
        <f t="shared" si="5"/>
        <v>#N/A</v>
      </c>
      <c r="P151" t="e">
        <f t="shared" si="6"/>
        <v>#N/A</v>
      </c>
      <c r="Q151" t="e">
        <f>IF(P151="","",MAX(Q$1:Q150)+1)</f>
        <v>#N/A</v>
      </c>
    </row>
    <row r="152" spans="1:17" x14ac:dyDescent="0.25">
      <c r="A152" t="e">
        <f>IF('Ctrl+V'!P152=2,'Ctrl+V'!$A152:$L153,0)</f>
        <v>#N/A</v>
      </c>
      <c r="B152" t="e">
        <f>VLOOKUP('Ctrl+V'!B152,DATA!$A$1:'DATA'!B:B,2,0)</f>
        <v>#N/A</v>
      </c>
      <c r="C152" t="e">
        <f>IF('Ctrl+V'!P152=2,'Ctrl+V'!C$2:L153,0)</f>
        <v>#N/A</v>
      </c>
      <c r="D152" t="e">
        <f>VLOOKUP('Ctrl+V'!D152,DATA!$D$1:$E$600,2,0)</f>
        <v>#N/A</v>
      </c>
      <c r="E152" s="9" t="e">
        <f>IF('Ctrl+V'!P152=2,'Ctrl+V'!$E152:$L153,0)</f>
        <v>#N/A</v>
      </c>
      <c r="F152" s="9" t="e">
        <f>IF('Ctrl+V'!P152=2,'Ctrl+V'!$F152:$L153,0)</f>
        <v>#N/A</v>
      </c>
      <c r="G152" t="e">
        <f>IF('Ctrl+V'!P152=2,'Ctrl+V'!$G152:$L153,0)</f>
        <v>#N/A</v>
      </c>
      <c r="H152" t="e">
        <f>IF('Ctrl+V'!P152=2,'Ctrl+V'!$H152:$L153,0)</f>
        <v>#N/A</v>
      </c>
      <c r="I152" t="e">
        <f>VLOOKUP('Ctrl+V'!I152,DATA!$G$1:$H$601,2,0)</f>
        <v>#N/A</v>
      </c>
      <c r="J152" s="9" t="e">
        <f>IF('Ctrl+V'!P152=2,'Ctrl+V'!$J152:$L153,0)</f>
        <v>#N/A</v>
      </c>
      <c r="K152" s="9" t="e">
        <f>IF('Ctrl+V'!P152=2,'Ctrl+V'!$K152:$L153,0)</f>
        <v>#N/A</v>
      </c>
      <c r="L152" t="e">
        <f>IF('Ctrl+V'!P152=2,'Ctrl+V'!$L152:$L153,0)</f>
        <v>#N/A</v>
      </c>
      <c r="M152" t="e">
        <f>IF(AND('Ctrl+V'!P152=2, 'Ctrl+V'!M152&lt;&gt;""), 'Ctrl+V'!M152, "")</f>
        <v>#N/A</v>
      </c>
      <c r="N152" t="e">
        <f>IF('Ctrl+V'!P152=2,'Ctrl+V'!$N152:$N153,0)</f>
        <v>#N/A</v>
      </c>
      <c r="O152" t="e">
        <f t="shared" si="5"/>
        <v>#N/A</v>
      </c>
      <c r="P152" t="e">
        <f t="shared" si="6"/>
        <v>#N/A</v>
      </c>
      <c r="Q152" t="e">
        <f>IF(P152="","",MAX(Q$1:Q151)+1)</f>
        <v>#N/A</v>
      </c>
    </row>
    <row r="153" spans="1:17" x14ac:dyDescent="0.25">
      <c r="A153" t="e">
        <f>IF('Ctrl+V'!P153=2,'Ctrl+V'!$A153:$L154,0)</f>
        <v>#N/A</v>
      </c>
      <c r="B153" t="e">
        <f>VLOOKUP('Ctrl+V'!B153,DATA!$A$1:'DATA'!B:B,2,0)</f>
        <v>#N/A</v>
      </c>
      <c r="C153" t="e">
        <f>IF('Ctrl+V'!P153=2,'Ctrl+V'!C$2:L154,0)</f>
        <v>#N/A</v>
      </c>
      <c r="D153" t="e">
        <f>VLOOKUP('Ctrl+V'!D153,DATA!$D$1:$E$600,2,0)</f>
        <v>#N/A</v>
      </c>
      <c r="E153" s="9" t="e">
        <f>IF('Ctrl+V'!P153=2,'Ctrl+V'!$E153:$L154,0)</f>
        <v>#N/A</v>
      </c>
      <c r="F153" s="9" t="e">
        <f>IF('Ctrl+V'!P153=2,'Ctrl+V'!$F153:$L154,0)</f>
        <v>#N/A</v>
      </c>
      <c r="G153" t="e">
        <f>IF('Ctrl+V'!P153=2,'Ctrl+V'!$G153:$L154,0)</f>
        <v>#N/A</v>
      </c>
      <c r="H153" t="e">
        <f>IF('Ctrl+V'!P153=2,'Ctrl+V'!$H153:$L154,0)</f>
        <v>#N/A</v>
      </c>
      <c r="I153" t="e">
        <f>VLOOKUP('Ctrl+V'!I153,DATA!$G$1:$H$601,2,0)</f>
        <v>#N/A</v>
      </c>
      <c r="J153" s="9" t="e">
        <f>IF('Ctrl+V'!P153=2,'Ctrl+V'!$J153:$L154,0)</f>
        <v>#N/A</v>
      </c>
      <c r="K153" s="9" t="e">
        <f>IF('Ctrl+V'!P153=2,'Ctrl+V'!$K153:$L154,0)</f>
        <v>#N/A</v>
      </c>
      <c r="L153" t="e">
        <f>IF('Ctrl+V'!P153=2,'Ctrl+V'!$L153:$L154,0)</f>
        <v>#N/A</v>
      </c>
      <c r="M153" t="e">
        <f>IF(AND('Ctrl+V'!P153=2, 'Ctrl+V'!M153&lt;&gt;""), 'Ctrl+V'!M153, "")</f>
        <v>#N/A</v>
      </c>
      <c r="N153" t="e">
        <f>IF('Ctrl+V'!P153=2,'Ctrl+V'!$N153:$N154,0)</f>
        <v>#N/A</v>
      </c>
      <c r="O153" t="e">
        <f t="shared" ref="O153:O216" si="7">IF(A153&gt;0,1,0)</f>
        <v>#N/A</v>
      </c>
      <c r="P153" t="e">
        <f t="shared" ref="P153:P216" si="8">IF(O153=0,"",O153)</f>
        <v>#N/A</v>
      </c>
      <c r="Q153" t="e">
        <f>IF(P153="","",MAX(Q$1:Q152)+1)</f>
        <v>#N/A</v>
      </c>
    </row>
    <row r="154" spans="1:17" x14ac:dyDescent="0.25">
      <c r="A154" t="e">
        <f>IF('Ctrl+V'!P154=2,'Ctrl+V'!$A154:$L155,0)</f>
        <v>#N/A</v>
      </c>
      <c r="B154" t="e">
        <f>VLOOKUP('Ctrl+V'!B154,DATA!$A$1:'DATA'!B:B,2,0)</f>
        <v>#N/A</v>
      </c>
      <c r="C154" t="e">
        <f>IF('Ctrl+V'!P154=2,'Ctrl+V'!C$2:L155,0)</f>
        <v>#N/A</v>
      </c>
      <c r="D154" t="e">
        <f>VLOOKUP('Ctrl+V'!D154,DATA!$D$1:$E$600,2,0)</f>
        <v>#N/A</v>
      </c>
      <c r="E154" s="9" t="e">
        <f>IF('Ctrl+V'!P154=2,'Ctrl+V'!$E154:$L155,0)</f>
        <v>#N/A</v>
      </c>
      <c r="F154" s="9" t="e">
        <f>IF('Ctrl+V'!P154=2,'Ctrl+V'!$F154:$L155,0)</f>
        <v>#N/A</v>
      </c>
      <c r="G154" t="e">
        <f>IF('Ctrl+V'!P154=2,'Ctrl+V'!$G154:$L155,0)</f>
        <v>#N/A</v>
      </c>
      <c r="H154" t="e">
        <f>IF('Ctrl+V'!P154=2,'Ctrl+V'!$H154:$L155,0)</f>
        <v>#N/A</v>
      </c>
      <c r="I154" t="e">
        <f>VLOOKUP('Ctrl+V'!I154,DATA!$G$1:$H$601,2,0)</f>
        <v>#N/A</v>
      </c>
      <c r="J154" s="9" t="e">
        <f>IF('Ctrl+V'!P154=2,'Ctrl+V'!$J154:$L155,0)</f>
        <v>#N/A</v>
      </c>
      <c r="K154" s="9" t="e">
        <f>IF('Ctrl+V'!P154=2,'Ctrl+V'!$K154:$L155,0)</f>
        <v>#N/A</v>
      </c>
      <c r="L154" t="e">
        <f>IF('Ctrl+V'!P154=2,'Ctrl+V'!$L154:$L155,0)</f>
        <v>#N/A</v>
      </c>
      <c r="M154" t="e">
        <f>IF(AND('Ctrl+V'!P154=2, 'Ctrl+V'!M154&lt;&gt;""), 'Ctrl+V'!M154, "")</f>
        <v>#N/A</v>
      </c>
      <c r="N154" t="e">
        <f>IF('Ctrl+V'!P154=2,'Ctrl+V'!$N154:$N155,0)</f>
        <v>#N/A</v>
      </c>
      <c r="O154" t="e">
        <f t="shared" si="7"/>
        <v>#N/A</v>
      </c>
      <c r="P154" t="e">
        <f t="shared" si="8"/>
        <v>#N/A</v>
      </c>
      <c r="Q154" t="e">
        <f>IF(P154="","",MAX(Q$1:Q153)+1)</f>
        <v>#N/A</v>
      </c>
    </row>
    <row r="155" spans="1:17" x14ac:dyDescent="0.25">
      <c r="A155" t="e">
        <f>IF('Ctrl+V'!P155=2,'Ctrl+V'!$A155:$L156,0)</f>
        <v>#N/A</v>
      </c>
      <c r="B155" t="e">
        <f>VLOOKUP('Ctrl+V'!B155,DATA!$A$1:'DATA'!B:B,2,0)</f>
        <v>#N/A</v>
      </c>
      <c r="C155" t="e">
        <f>IF('Ctrl+V'!P155=2,'Ctrl+V'!C$2:L156,0)</f>
        <v>#N/A</v>
      </c>
      <c r="D155" t="e">
        <f>VLOOKUP('Ctrl+V'!D155,DATA!$D$1:$E$600,2,0)</f>
        <v>#N/A</v>
      </c>
      <c r="E155" s="9" t="e">
        <f>IF('Ctrl+V'!P155=2,'Ctrl+V'!$E155:$L156,0)</f>
        <v>#N/A</v>
      </c>
      <c r="F155" s="9" t="e">
        <f>IF('Ctrl+V'!P155=2,'Ctrl+V'!$F155:$L156,0)</f>
        <v>#N/A</v>
      </c>
      <c r="G155" t="e">
        <f>IF('Ctrl+V'!P155=2,'Ctrl+V'!$G155:$L156,0)</f>
        <v>#N/A</v>
      </c>
      <c r="H155" t="e">
        <f>IF('Ctrl+V'!P155=2,'Ctrl+V'!$H155:$L156,0)</f>
        <v>#N/A</v>
      </c>
      <c r="I155" t="e">
        <f>VLOOKUP('Ctrl+V'!I155,DATA!$G$1:$H$601,2,0)</f>
        <v>#N/A</v>
      </c>
      <c r="J155" s="9" t="e">
        <f>IF('Ctrl+V'!P155=2,'Ctrl+V'!$J155:$L156,0)</f>
        <v>#N/A</v>
      </c>
      <c r="K155" s="9" t="e">
        <f>IF('Ctrl+V'!P155=2,'Ctrl+V'!$K155:$L156,0)</f>
        <v>#N/A</v>
      </c>
      <c r="L155" t="e">
        <f>IF('Ctrl+V'!P155=2,'Ctrl+V'!$L155:$L156,0)</f>
        <v>#N/A</v>
      </c>
      <c r="M155" t="e">
        <f>IF(AND('Ctrl+V'!P155=2, 'Ctrl+V'!M155&lt;&gt;""), 'Ctrl+V'!M155, "")</f>
        <v>#N/A</v>
      </c>
      <c r="N155" t="e">
        <f>IF('Ctrl+V'!P155=2,'Ctrl+V'!$N155:$N156,0)</f>
        <v>#N/A</v>
      </c>
      <c r="O155" t="e">
        <f t="shared" si="7"/>
        <v>#N/A</v>
      </c>
      <c r="P155" t="e">
        <f t="shared" si="8"/>
        <v>#N/A</v>
      </c>
      <c r="Q155" t="e">
        <f>IF(P155="","",MAX(Q$1:Q154)+1)</f>
        <v>#N/A</v>
      </c>
    </row>
    <row r="156" spans="1:17" x14ac:dyDescent="0.25">
      <c r="A156" t="e">
        <f>IF('Ctrl+V'!P156=2,'Ctrl+V'!$A156:$L157,0)</f>
        <v>#N/A</v>
      </c>
      <c r="B156" t="e">
        <f>VLOOKUP('Ctrl+V'!B156,DATA!$A$1:'DATA'!B:B,2,0)</f>
        <v>#N/A</v>
      </c>
      <c r="C156" t="e">
        <f>IF('Ctrl+V'!P156=2,'Ctrl+V'!C$2:L157,0)</f>
        <v>#N/A</v>
      </c>
      <c r="D156" t="e">
        <f>VLOOKUP('Ctrl+V'!D156,DATA!$D$1:$E$600,2,0)</f>
        <v>#N/A</v>
      </c>
      <c r="E156" s="9" t="e">
        <f>IF('Ctrl+V'!P156=2,'Ctrl+V'!$E156:$L157,0)</f>
        <v>#N/A</v>
      </c>
      <c r="F156" s="9" t="e">
        <f>IF('Ctrl+V'!P156=2,'Ctrl+V'!$F156:$L157,0)</f>
        <v>#N/A</v>
      </c>
      <c r="G156" t="e">
        <f>IF('Ctrl+V'!P156=2,'Ctrl+V'!$G156:$L157,0)</f>
        <v>#N/A</v>
      </c>
      <c r="H156" t="e">
        <f>IF('Ctrl+V'!P156=2,'Ctrl+V'!$H156:$L157,0)</f>
        <v>#N/A</v>
      </c>
      <c r="I156" t="e">
        <f>VLOOKUP('Ctrl+V'!I156,DATA!$G$1:$H$601,2,0)</f>
        <v>#N/A</v>
      </c>
      <c r="J156" s="9" t="e">
        <f>IF('Ctrl+V'!P156=2,'Ctrl+V'!$J156:$L157,0)</f>
        <v>#N/A</v>
      </c>
      <c r="K156" s="9" t="e">
        <f>IF('Ctrl+V'!P156=2,'Ctrl+V'!$K156:$L157,0)</f>
        <v>#N/A</v>
      </c>
      <c r="L156" t="e">
        <f>IF('Ctrl+V'!P156=2,'Ctrl+V'!$L156:$L157,0)</f>
        <v>#N/A</v>
      </c>
      <c r="M156" t="e">
        <f>IF(AND('Ctrl+V'!P156=2, 'Ctrl+V'!M156&lt;&gt;""), 'Ctrl+V'!M156, "")</f>
        <v>#N/A</v>
      </c>
      <c r="N156" t="e">
        <f>IF('Ctrl+V'!P156=2,'Ctrl+V'!$N156:$N157,0)</f>
        <v>#N/A</v>
      </c>
      <c r="O156" t="e">
        <f t="shared" si="7"/>
        <v>#N/A</v>
      </c>
      <c r="P156" t="e">
        <f t="shared" si="8"/>
        <v>#N/A</v>
      </c>
      <c r="Q156" t="e">
        <f>IF(P156="","",MAX(Q$1:Q155)+1)</f>
        <v>#N/A</v>
      </c>
    </row>
    <row r="157" spans="1:17" x14ac:dyDescent="0.25">
      <c r="A157" t="e">
        <f>IF('Ctrl+V'!P157=2,'Ctrl+V'!$A157:$L158,0)</f>
        <v>#N/A</v>
      </c>
      <c r="B157" t="e">
        <f>VLOOKUP('Ctrl+V'!B157,DATA!$A$1:'DATA'!B:B,2,0)</f>
        <v>#N/A</v>
      </c>
      <c r="C157" t="e">
        <f>IF('Ctrl+V'!P157=2,'Ctrl+V'!C$2:L158,0)</f>
        <v>#N/A</v>
      </c>
      <c r="D157" t="e">
        <f>VLOOKUP('Ctrl+V'!D157,DATA!$D$1:$E$600,2,0)</f>
        <v>#N/A</v>
      </c>
      <c r="E157" s="9" t="e">
        <f>IF('Ctrl+V'!P157=2,'Ctrl+V'!$E157:$L158,0)</f>
        <v>#N/A</v>
      </c>
      <c r="F157" s="9" t="e">
        <f>IF('Ctrl+V'!P157=2,'Ctrl+V'!$F157:$L158,0)</f>
        <v>#N/A</v>
      </c>
      <c r="G157" t="e">
        <f>IF('Ctrl+V'!P157=2,'Ctrl+V'!$G157:$L158,0)</f>
        <v>#N/A</v>
      </c>
      <c r="H157" t="e">
        <f>IF('Ctrl+V'!P157=2,'Ctrl+V'!$H157:$L158,0)</f>
        <v>#N/A</v>
      </c>
      <c r="I157" t="e">
        <f>VLOOKUP('Ctrl+V'!I157,DATA!$G$1:$H$601,2,0)</f>
        <v>#N/A</v>
      </c>
      <c r="J157" s="9" t="e">
        <f>IF('Ctrl+V'!P157=2,'Ctrl+V'!$J157:$L158,0)</f>
        <v>#N/A</v>
      </c>
      <c r="K157" s="9" t="e">
        <f>IF('Ctrl+V'!P157=2,'Ctrl+V'!$K157:$L158,0)</f>
        <v>#N/A</v>
      </c>
      <c r="L157" t="e">
        <f>IF('Ctrl+V'!P157=2,'Ctrl+V'!$L157:$L158,0)</f>
        <v>#N/A</v>
      </c>
      <c r="M157" t="e">
        <f>IF(AND('Ctrl+V'!P157=2, 'Ctrl+V'!M157&lt;&gt;""), 'Ctrl+V'!M157, "")</f>
        <v>#N/A</v>
      </c>
      <c r="N157" t="e">
        <f>IF('Ctrl+V'!P157=2,'Ctrl+V'!$N157:$N158,0)</f>
        <v>#N/A</v>
      </c>
      <c r="O157" t="e">
        <f t="shared" si="7"/>
        <v>#N/A</v>
      </c>
      <c r="P157" t="e">
        <f t="shared" si="8"/>
        <v>#N/A</v>
      </c>
      <c r="Q157" t="e">
        <f>IF(P157="","",MAX(Q$1:Q156)+1)</f>
        <v>#N/A</v>
      </c>
    </row>
    <row r="158" spans="1:17" x14ac:dyDescent="0.25">
      <c r="A158" t="e">
        <f>IF('Ctrl+V'!P158=2,'Ctrl+V'!$A158:$L159,0)</f>
        <v>#N/A</v>
      </c>
      <c r="B158" t="e">
        <f>VLOOKUP('Ctrl+V'!B158,DATA!$A$1:'DATA'!B:B,2,0)</f>
        <v>#N/A</v>
      </c>
      <c r="C158" t="e">
        <f>IF('Ctrl+V'!P158=2,'Ctrl+V'!C$2:L159,0)</f>
        <v>#N/A</v>
      </c>
      <c r="D158" t="e">
        <f>VLOOKUP('Ctrl+V'!D158,DATA!$D$1:$E$600,2,0)</f>
        <v>#N/A</v>
      </c>
      <c r="E158" s="9" t="e">
        <f>IF('Ctrl+V'!P158=2,'Ctrl+V'!$E158:$L159,0)</f>
        <v>#N/A</v>
      </c>
      <c r="F158" s="9" t="e">
        <f>IF('Ctrl+V'!P158=2,'Ctrl+V'!$F158:$L159,0)</f>
        <v>#N/A</v>
      </c>
      <c r="G158" t="e">
        <f>IF('Ctrl+V'!P158=2,'Ctrl+V'!$G158:$L159,0)</f>
        <v>#N/A</v>
      </c>
      <c r="H158" t="e">
        <f>IF('Ctrl+V'!P158=2,'Ctrl+V'!$H158:$L159,0)</f>
        <v>#N/A</v>
      </c>
      <c r="I158" t="e">
        <f>VLOOKUP('Ctrl+V'!I158,DATA!$G$1:$H$601,2,0)</f>
        <v>#N/A</v>
      </c>
      <c r="J158" s="9" t="e">
        <f>IF('Ctrl+V'!P158=2,'Ctrl+V'!$J158:$L159,0)</f>
        <v>#N/A</v>
      </c>
      <c r="K158" s="9" t="e">
        <f>IF('Ctrl+V'!P158=2,'Ctrl+V'!$K158:$L159,0)</f>
        <v>#N/A</v>
      </c>
      <c r="L158" t="e">
        <f>IF('Ctrl+V'!P158=2,'Ctrl+V'!$L158:$L159,0)</f>
        <v>#N/A</v>
      </c>
      <c r="M158" t="e">
        <f>IF(AND('Ctrl+V'!P158=2, 'Ctrl+V'!M158&lt;&gt;""), 'Ctrl+V'!M158, "")</f>
        <v>#N/A</v>
      </c>
      <c r="N158" t="e">
        <f>IF('Ctrl+V'!P158=2,'Ctrl+V'!$N158:$N159,0)</f>
        <v>#N/A</v>
      </c>
      <c r="O158" t="e">
        <f t="shared" si="7"/>
        <v>#N/A</v>
      </c>
      <c r="P158" t="e">
        <f t="shared" si="8"/>
        <v>#N/A</v>
      </c>
      <c r="Q158" t="e">
        <f>IF(P158="","",MAX(Q$1:Q157)+1)</f>
        <v>#N/A</v>
      </c>
    </row>
    <row r="159" spans="1:17" x14ac:dyDescent="0.25">
      <c r="A159" t="e">
        <f>IF('Ctrl+V'!P159=2,'Ctrl+V'!$A159:$L160,0)</f>
        <v>#N/A</v>
      </c>
      <c r="B159" t="e">
        <f>VLOOKUP('Ctrl+V'!B159,DATA!$A$1:'DATA'!B:B,2,0)</f>
        <v>#N/A</v>
      </c>
      <c r="C159" t="e">
        <f>IF('Ctrl+V'!P159=2,'Ctrl+V'!C$2:L160,0)</f>
        <v>#N/A</v>
      </c>
      <c r="D159" t="e">
        <f>VLOOKUP('Ctrl+V'!D159,DATA!$D$1:$E$600,2,0)</f>
        <v>#N/A</v>
      </c>
      <c r="E159" s="9" t="e">
        <f>IF('Ctrl+V'!P159=2,'Ctrl+V'!$E159:$L160,0)</f>
        <v>#N/A</v>
      </c>
      <c r="F159" s="9" t="e">
        <f>IF('Ctrl+V'!P159=2,'Ctrl+V'!$F159:$L160,0)</f>
        <v>#N/A</v>
      </c>
      <c r="G159" t="e">
        <f>IF('Ctrl+V'!P159=2,'Ctrl+V'!$G159:$L160,0)</f>
        <v>#N/A</v>
      </c>
      <c r="H159" t="e">
        <f>IF('Ctrl+V'!P159=2,'Ctrl+V'!$H159:$L160,0)</f>
        <v>#N/A</v>
      </c>
      <c r="I159" t="e">
        <f>VLOOKUP('Ctrl+V'!I159,DATA!$G$1:$H$601,2,0)</f>
        <v>#N/A</v>
      </c>
      <c r="J159" s="9" t="e">
        <f>IF('Ctrl+V'!P159=2,'Ctrl+V'!$J159:$L160,0)</f>
        <v>#N/A</v>
      </c>
      <c r="K159" s="9" t="e">
        <f>IF('Ctrl+V'!P159=2,'Ctrl+V'!$K159:$L160,0)</f>
        <v>#N/A</v>
      </c>
      <c r="L159" t="e">
        <f>IF('Ctrl+V'!P159=2,'Ctrl+V'!$L159:$L160,0)</f>
        <v>#N/A</v>
      </c>
      <c r="M159" t="e">
        <f>IF(AND('Ctrl+V'!P159=2, 'Ctrl+V'!M159&lt;&gt;""), 'Ctrl+V'!M159, "")</f>
        <v>#N/A</v>
      </c>
      <c r="N159" t="e">
        <f>IF('Ctrl+V'!P159=2,'Ctrl+V'!$N159:$N160,0)</f>
        <v>#N/A</v>
      </c>
      <c r="O159" t="e">
        <f t="shared" si="7"/>
        <v>#N/A</v>
      </c>
      <c r="P159" t="e">
        <f t="shared" si="8"/>
        <v>#N/A</v>
      </c>
      <c r="Q159" t="e">
        <f>IF(P159="","",MAX(Q$1:Q158)+1)</f>
        <v>#N/A</v>
      </c>
    </row>
    <row r="160" spans="1:17" x14ac:dyDescent="0.25">
      <c r="A160" t="e">
        <f>IF('Ctrl+V'!P160=2,'Ctrl+V'!$A160:$L161,0)</f>
        <v>#N/A</v>
      </c>
      <c r="B160" t="e">
        <f>VLOOKUP('Ctrl+V'!B160,DATA!$A$1:'DATA'!B:B,2,0)</f>
        <v>#N/A</v>
      </c>
      <c r="C160" t="e">
        <f>IF('Ctrl+V'!P160=2,'Ctrl+V'!C$2:L161,0)</f>
        <v>#N/A</v>
      </c>
      <c r="D160" t="e">
        <f>VLOOKUP('Ctrl+V'!D160,DATA!$D$1:$E$600,2,0)</f>
        <v>#N/A</v>
      </c>
      <c r="E160" s="9" t="e">
        <f>IF('Ctrl+V'!P160=2,'Ctrl+V'!$E160:$L161,0)</f>
        <v>#N/A</v>
      </c>
      <c r="F160" s="9" t="e">
        <f>IF('Ctrl+V'!P160=2,'Ctrl+V'!$F160:$L161,0)</f>
        <v>#N/A</v>
      </c>
      <c r="G160" t="e">
        <f>IF('Ctrl+V'!P160=2,'Ctrl+V'!$G160:$L161,0)</f>
        <v>#N/A</v>
      </c>
      <c r="H160" t="e">
        <f>IF('Ctrl+V'!P160=2,'Ctrl+V'!$H160:$L161,0)</f>
        <v>#N/A</v>
      </c>
      <c r="I160" t="e">
        <f>VLOOKUP('Ctrl+V'!I160,DATA!$G$1:$H$601,2,0)</f>
        <v>#N/A</v>
      </c>
      <c r="J160" s="9" t="e">
        <f>IF('Ctrl+V'!P160=2,'Ctrl+V'!$J160:$L161,0)</f>
        <v>#N/A</v>
      </c>
      <c r="K160" s="9" t="e">
        <f>IF('Ctrl+V'!P160=2,'Ctrl+V'!$K160:$L161,0)</f>
        <v>#N/A</v>
      </c>
      <c r="L160" t="e">
        <f>IF('Ctrl+V'!P160=2,'Ctrl+V'!$L160:$L161,0)</f>
        <v>#N/A</v>
      </c>
      <c r="M160" t="e">
        <f>IF(AND('Ctrl+V'!P160=2, 'Ctrl+V'!M160&lt;&gt;""), 'Ctrl+V'!M160, "")</f>
        <v>#N/A</v>
      </c>
      <c r="N160" t="e">
        <f>IF('Ctrl+V'!P160=2,'Ctrl+V'!$N160:$N161,0)</f>
        <v>#N/A</v>
      </c>
      <c r="O160" t="e">
        <f t="shared" si="7"/>
        <v>#N/A</v>
      </c>
      <c r="P160" t="e">
        <f t="shared" si="8"/>
        <v>#N/A</v>
      </c>
      <c r="Q160" t="e">
        <f>IF(P160="","",MAX(Q$1:Q159)+1)</f>
        <v>#N/A</v>
      </c>
    </row>
    <row r="161" spans="1:17" x14ac:dyDescent="0.25">
      <c r="A161" t="e">
        <f>IF('Ctrl+V'!P161=2,'Ctrl+V'!$A161:$L162,0)</f>
        <v>#N/A</v>
      </c>
      <c r="B161" t="e">
        <f>VLOOKUP('Ctrl+V'!B161,DATA!$A$1:'DATA'!B:B,2,0)</f>
        <v>#N/A</v>
      </c>
      <c r="C161" t="e">
        <f>IF('Ctrl+V'!P161=2,'Ctrl+V'!C$2:L162,0)</f>
        <v>#N/A</v>
      </c>
      <c r="D161" t="e">
        <f>VLOOKUP('Ctrl+V'!D161,DATA!$D$1:$E$600,2,0)</f>
        <v>#N/A</v>
      </c>
      <c r="E161" s="9" t="e">
        <f>IF('Ctrl+V'!P161=2,'Ctrl+V'!$E161:$L162,0)</f>
        <v>#N/A</v>
      </c>
      <c r="F161" s="9" t="e">
        <f>IF('Ctrl+V'!P161=2,'Ctrl+V'!$F161:$L162,0)</f>
        <v>#N/A</v>
      </c>
      <c r="G161" t="e">
        <f>IF('Ctrl+V'!P161=2,'Ctrl+V'!$G161:$L162,0)</f>
        <v>#N/A</v>
      </c>
      <c r="H161" t="e">
        <f>IF('Ctrl+V'!P161=2,'Ctrl+V'!$H161:$L162,0)</f>
        <v>#N/A</v>
      </c>
      <c r="I161" t="e">
        <f>VLOOKUP('Ctrl+V'!I161,DATA!$G$1:$H$601,2,0)</f>
        <v>#N/A</v>
      </c>
      <c r="J161" s="9" t="e">
        <f>IF('Ctrl+V'!P161=2,'Ctrl+V'!$J161:$L162,0)</f>
        <v>#N/A</v>
      </c>
      <c r="K161" s="9" t="e">
        <f>IF('Ctrl+V'!P161=2,'Ctrl+V'!$K161:$L162,0)</f>
        <v>#N/A</v>
      </c>
      <c r="L161" t="e">
        <f>IF('Ctrl+V'!P161=2,'Ctrl+V'!$L161:$L162,0)</f>
        <v>#N/A</v>
      </c>
      <c r="M161" t="e">
        <f>IF(AND('Ctrl+V'!P161=2, 'Ctrl+V'!M161&lt;&gt;""), 'Ctrl+V'!M161, "")</f>
        <v>#N/A</v>
      </c>
      <c r="N161" t="e">
        <f>IF('Ctrl+V'!P161=2,'Ctrl+V'!$N161:$N162,0)</f>
        <v>#N/A</v>
      </c>
      <c r="O161" t="e">
        <f t="shared" si="7"/>
        <v>#N/A</v>
      </c>
      <c r="P161" t="e">
        <f t="shared" si="8"/>
        <v>#N/A</v>
      </c>
      <c r="Q161" t="e">
        <f>IF(P161="","",MAX(Q$1:Q160)+1)</f>
        <v>#N/A</v>
      </c>
    </row>
    <row r="162" spans="1:17" x14ac:dyDescent="0.25">
      <c r="A162" t="e">
        <f>IF('Ctrl+V'!P162=2,'Ctrl+V'!$A162:$L163,0)</f>
        <v>#N/A</v>
      </c>
      <c r="B162" t="e">
        <f>VLOOKUP('Ctrl+V'!B162,DATA!$A$1:'DATA'!B:B,2,0)</f>
        <v>#N/A</v>
      </c>
      <c r="C162" t="e">
        <f>IF('Ctrl+V'!P162=2,'Ctrl+V'!C$2:L163,0)</f>
        <v>#N/A</v>
      </c>
      <c r="D162" t="e">
        <f>VLOOKUP('Ctrl+V'!D162,DATA!$D$1:$E$600,2,0)</f>
        <v>#N/A</v>
      </c>
      <c r="E162" s="9" t="e">
        <f>IF('Ctrl+V'!P162=2,'Ctrl+V'!$E162:$L163,0)</f>
        <v>#N/A</v>
      </c>
      <c r="F162" s="9" t="e">
        <f>IF('Ctrl+V'!P162=2,'Ctrl+V'!$F162:$L163,0)</f>
        <v>#N/A</v>
      </c>
      <c r="G162" t="e">
        <f>IF('Ctrl+V'!P162=2,'Ctrl+V'!$G162:$L163,0)</f>
        <v>#N/A</v>
      </c>
      <c r="H162" t="e">
        <f>IF('Ctrl+V'!P162=2,'Ctrl+V'!$H162:$L163,0)</f>
        <v>#N/A</v>
      </c>
      <c r="I162" t="e">
        <f>VLOOKUP('Ctrl+V'!I162,DATA!$G$1:$H$601,2,0)</f>
        <v>#N/A</v>
      </c>
      <c r="J162" s="9" t="e">
        <f>IF('Ctrl+V'!P162=2,'Ctrl+V'!$J162:$L163,0)</f>
        <v>#N/A</v>
      </c>
      <c r="K162" s="9" t="e">
        <f>IF('Ctrl+V'!P162=2,'Ctrl+V'!$K162:$L163,0)</f>
        <v>#N/A</v>
      </c>
      <c r="L162" t="e">
        <f>IF('Ctrl+V'!P162=2,'Ctrl+V'!$L162:$L163,0)</f>
        <v>#N/A</v>
      </c>
      <c r="M162" t="e">
        <f>IF(AND('Ctrl+V'!P162=2, 'Ctrl+V'!M162&lt;&gt;""), 'Ctrl+V'!M162, "")</f>
        <v>#N/A</v>
      </c>
      <c r="N162" t="e">
        <f>IF('Ctrl+V'!P162=2,'Ctrl+V'!$N162:$N163,0)</f>
        <v>#N/A</v>
      </c>
      <c r="O162" t="e">
        <f t="shared" si="7"/>
        <v>#N/A</v>
      </c>
      <c r="P162" t="e">
        <f t="shared" si="8"/>
        <v>#N/A</v>
      </c>
      <c r="Q162" t="e">
        <f>IF(P162="","",MAX(Q$1:Q161)+1)</f>
        <v>#N/A</v>
      </c>
    </row>
    <row r="163" spans="1:17" x14ac:dyDescent="0.25">
      <c r="A163" t="e">
        <f>IF('Ctrl+V'!P163=2,'Ctrl+V'!$A163:$L164,0)</f>
        <v>#N/A</v>
      </c>
      <c r="B163" t="e">
        <f>VLOOKUP('Ctrl+V'!B163,DATA!$A$1:'DATA'!B:B,2,0)</f>
        <v>#N/A</v>
      </c>
      <c r="C163" t="e">
        <f>IF('Ctrl+V'!P163=2,'Ctrl+V'!C$2:L164,0)</f>
        <v>#N/A</v>
      </c>
      <c r="D163" t="e">
        <f>VLOOKUP('Ctrl+V'!D163,DATA!$D$1:$E$600,2,0)</f>
        <v>#N/A</v>
      </c>
      <c r="E163" s="9" t="e">
        <f>IF('Ctrl+V'!P163=2,'Ctrl+V'!$E163:$L164,0)</f>
        <v>#N/A</v>
      </c>
      <c r="F163" s="9" t="e">
        <f>IF('Ctrl+V'!P163=2,'Ctrl+V'!$F163:$L164,0)</f>
        <v>#N/A</v>
      </c>
      <c r="G163" t="e">
        <f>IF('Ctrl+V'!P163=2,'Ctrl+V'!$G163:$L164,0)</f>
        <v>#N/A</v>
      </c>
      <c r="H163" t="e">
        <f>IF('Ctrl+V'!P163=2,'Ctrl+V'!$H163:$L164,0)</f>
        <v>#N/A</v>
      </c>
      <c r="I163" t="e">
        <f>VLOOKUP('Ctrl+V'!I163,DATA!$G$1:$H$601,2,0)</f>
        <v>#N/A</v>
      </c>
      <c r="J163" s="9" t="e">
        <f>IF('Ctrl+V'!P163=2,'Ctrl+V'!$J163:$L164,0)</f>
        <v>#N/A</v>
      </c>
      <c r="K163" s="9" t="e">
        <f>IF('Ctrl+V'!P163=2,'Ctrl+V'!$K163:$L164,0)</f>
        <v>#N/A</v>
      </c>
      <c r="L163" t="e">
        <f>IF('Ctrl+V'!P163=2,'Ctrl+V'!$L163:$L164,0)</f>
        <v>#N/A</v>
      </c>
      <c r="M163" t="e">
        <f>IF(AND('Ctrl+V'!P163=2, 'Ctrl+V'!M163&lt;&gt;""), 'Ctrl+V'!M163, "")</f>
        <v>#N/A</v>
      </c>
      <c r="N163" t="e">
        <f>IF('Ctrl+V'!P163=2,'Ctrl+V'!$N163:$N164,0)</f>
        <v>#N/A</v>
      </c>
      <c r="O163" t="e">
        <f t="shared" si="7"/>
        <v>#N/A</v>
      </c>
      <c r="P163" t="e">
        <f t="shared" si="8"/>
        <v>#N/A</v>
      </c>
      <c r="Q163" t="e">
        <f>IF(P163="","",MAX(Q$1:Q162)+1)</f>
        <v>#N/A</v>
      </c>
    </row>
    <row r="164" spans="1:17" x14ac:dyDescent="0.25">
      <c r="A164" t="e">
        <f>IF('Ctrl+V'!P164=2,'Ctrl+V'!$A164:$L165,0)</f>
        <v>#N/A</v>
      </c>
      <c r="B164" t="e">
        <f>VLOOKUP('Ctrl+V'!B164,DATA!$A$1:'DATA'!B:B,2,0)</f>
        <v>#N/A</v>
      </c>
      <c r="C164" t="e">
        <f>IF('Ctrl+V'!P164=2,'Ctrl+V'!C$2:L165,0)</f>
        <v>#N/A</v>
      </c>
      <c r="D164" t="e">
        <f>VLOOKUP('Ctrl+V'!D164,DATA!$D$1:$E$600,2,0)</f>
        <v>#N/A</v>
      </c>
      <c r="E164" s="9" t="e">
        <f>IF('Ctrl+V'!P164=2,'Ctrl+V'!$E164:$L165,0)</f>
        <v>#N/A</v>
      </c>
      <c r="F164" s="9" t="e">
        <f>IF('Ctrl+V'!P164=2,'Ctrl+V'!$F164:$L165,0)</f>
        <v>#N/A</v>
      </c>
      <c r="G164" t="e">
        <f>IF('Ctrl+V'!P164=2,'Ctrl+V'!$G164:$L165,0)</f>
        <v>#N/A</v>
      </c>
      <c r="H164" t="e">
        <f>IF('Ctrl+V'!P164=2,'Ctrl+V'!$H164:$L165,0)</f>
        <v>#N/A</v>
      </c>
      <c r="I164" t="e">
        <f>VLOOKUP('Ctrl+V'!I164,DATA!$G$1:$H$601,2,0)</f>
        <v>#N/A</v>
      </c>
      <c r="J164" s="9" t="e">
        <f>IF('Ctrl+V'!P164=2,'Ctrl+V'!$J164:$L165,0)</f>
        <v>#N/A</v>
      </c>
      <c r="K164" s="9" t="e">
        <f>IF('Ctrl+V'!P164=2,'Ctrl+V'!$K164:$L165,0)</f>
        <v>#N/A</v>
      </c>
      <c r="L164" t="e">
        <f>IF('Ctrl+V'!P164=2,'Ctrl+V'!$L164:$L165,0)</f>
        <v>#N/A</v>
      </c>
      <c r="M164" t="e">
        <f>IF(AND('Ctrl+V'!P164=2, 'Ctrl+V'!M164&lt;&gt;""), 'Ctrl+V'!M164, "")</f>
        <v>#N/A</v>
      </c>
      <c r="N164" t="e">
        <f>IF('Ctrl+V'!P164=2,'Ctrl+V'!$N164:$N165,0)</f>
        <v>#N/A</v>
      </c>
      <c r="O164" t="e">
        <f t="shared" si="7"/>
        <v>#N/A</v>
      </c>
      <c r="P164" t="e">
        <f t="shared" si="8"/>
        <v>#N/A</v>
      </c>
      <c r="Q164" t="e">
        <f>IF(P164="","",MAX(Q$1:Q163)+1)</f>
        <v>#N/A</v>
      </c>
    </row>
    <row r="165" spans="1:17" x14ac:dyDescent="0.25">
      <c r="A165" t="e">
        <f>IF('Ctrl+V'!P165=2,'Ctrl+V'!$A165:$L166,0)</f>
        <v>#N/A</v>
      </c>
      <c r="B165" t="e">
        <f>VLOOKUP('Ctrl+V'!B165,DATA!$A$1:'DATA'!B:B,2,0)</f>
        <v>#N/A</v>
      </c>
      <c r="C165" t="e">
        <f>IF('Ctrl+V'!P165=2,'Ctrl+V'!C$2:L166,0)</f>
        <v>#N/A</v>
      </c>
      <c r="D165" t="e">
        <f>VLOOKUP('Ctrl+V'!D165,DATA!$D$1:$E$600,2,0)</f>
        <v>#N/A</v>
      </c>
      <c r="E165" s="9" t="e">
        <f>IF('Ctrl+V'!P165=2,'Ctrl+V'!$E165:$L166,0)</f>
        <v>#N/A</v>
      </c>
      <c r="F165" s="9" t="e">
        <f>IF('Ctrl+V'!P165=2,'Ctrl+V'!$F165:$L166,0)</f>
        <v>#N/A</v>
      </c>
      <c r="G165" t="e">
        <f>IF('Ctrl+V'!P165=2,'Ctrl+V'!$G165:$L166,0)</f>
        <v>#N/A</v>
      </c>
      <c r="H165" t="e">
        <f>IF('Ctrl+V'!P165=2,'Ctrl+V'!$H165:$L166,0)</f>
        <v>#N/A</v>
      </c>
      <c r="I165" t="e">
        <f>VLOOKUP('Ctrl+V'!I165,DATA!$G$1:$H$601,2,0)</f>
        <v>#N/A</v>
      </c>
      <c r="J165" s="9" t="e">
        <f>IF('Ctrl+V'!P165=2,'Ctrl+V'!$J165:$L166,0)</f>
        <v>#N/A</v>
      </c>
      <c r="K165" s="9" t="e">
        <f>IF('Ctrl+V'!P165=2,'Ctrl+V'!$K165:$L166,0)</f>
        <v>#N/A</v>
      </c>
      <c r="L165" t="e">
        <f>IF('Ctrl+V'!P165=2,'Ctrl+V'!$L165:$L166,0)</f>
        <v>#N/A</v>
      </c>
      <c r="M165" t="e">
        <f>IF(AND('Ctrl+V'!P165=2, 'Ctrl+V'!M165&lt;&gt;""), 'Ctrl+V'!M165, "")</f>
        <v>#N/A</v>
      </c>
      <c r="N165" t="e">
        <f>IF('Ctrl+V'!P165=2,'Ctrl+V'!$N165:$N166,0)</f>
        <v>#N/A</v>
      </c>
      <c r="O165" t="e">
        <f t="shared" si="7"/>
        <v>#N/A</v>
      </c>
      <c r="P165" t="e">
        <f t="shared" si="8"/>
        <v>#N/A</v>
      </c>
      <c r="Q165" t="e">
        <f>IF(P165="","",MAX(Q$1:Q164)+1)</f>
        <v>#N/A</v>
      </c>
    </row>
    <row r="166" spans="1:17" x14ac:dyDescent="0.25">
      <c r="A166" t="e">
        <f>IF('Ctrl+V'!P166=2,'Ctrl+V'!$A166:$L167,0)</f>
        <v>#N/A</v>
      </c>
      <c r="B166" t="e">
        <f>VLOOKUP('Ctrl+V'!B166,DATA!$A$1:'DATA'!B:B,2,0)</f>
        <v>#N/A</v>
      </c>
      <c r="C166" t="e">
        <f>IF('Ctrl+V'!P166=2,'Ctrl+V'!C$2:L167,0)</f>
        <v>#N/A</v>
      </c>
      <c r="D166" t="e">
        <f>VLOOKUP('Ctrl+V'!D166,DATA!$D$1:$E$600,2,0)</f>
        <v>#N/A</v>
      </c>
      <c r="E166" s="9" t="e">
        <f>IF('Ctrl+V'!P166=2,'Ctrl+V'!$E166:$L167,0)</f>
        <v>#N/A</v>
      </c>
      <c r="F166" s="9" t="e">
        <f>IF('Ctrl+V'!P166=2,'Ctrl+V'!$F166:$L167,0)</f>
        <v>#N/A</v>
      </c>
      <c r="G166" t="e">
        <f>IF('Ctrl+V'!P166=2,'Ctrl+V'!$G166:$L167,0)</f>
        <v>#N/A</v>
      </c>
      <c r="H166" t="e">
        <f>IF('Ctrl+V'!P166=2,'Ctrl+V'!$H166:$L167,0)</f>
        <v>#N/A</v>
      </c>
      <c r="I166" t="e">
        <f>VLOOKUP('Ctrl+V'!I166,DATA!$G$1:$H$601,2,0)</f>
        <v>#N/A</v>
      </c>
      <c r="J166" s="9" t="e">
        <f>IF('Ctrl+V'!P166=2,'Ctrl+V'!$J166:$L167,0)</f>
        <v>#N/A</v>
      </c>
      <c r="K166" s="9" t="e">
        <f>IF('Ctrl+V'!P166=2,'Ctrl+V'!$K166:$L167,0)</f>
        <v>#N/A</v>
      </c>
      <c r="L166" t="e">
        <f>IF('Ctrl+V'!P166=2,'Ctrl+V'!$L166:$L167,0)</f>
        <v>#N/A</v>
      </c>
      <c r="M166" t="e">
        <f>IF(AND('Ctrl+V'!P166=2, 'Ctrl+V'!M166&lt;&gt;""), 'Ctrl+V'!M166, "")</f>
        <v>#N/A</v>
      </c>
      <c r="N166" t="e">
        <f>IF('Ctrl+V'!P166=2,'Ctrl+V'!$N166:$N167,0)</f>
        <v>#N/A</v>
      </c>
      <c r="O166" t="e">
        <f t="shared" si="7"/>
        <v>#N/A</v>
      </c>
      <c r="P166" t="e">
        <f t="shared" si="8"/>
        <v>#N/A</v>
      </c>
      <c r="Q166" t="e">
        <f>IF(P166="","",MAX(Q$1:Q165)+1)</f>
        <v>#N/A</v>
      </c>
    </row>
    <row r="167" spans="1:17" x14ac:dyDescent="0.25">
      <c r="A167" t="e">
        <f>IF('Ctrl+V'!P167=2,'Ctrl+V'!$A167:$L168,0)</f>
        <v>#N/A</v>
      </c>
      <c r="B167" t="e">
        <f>VLOOKUP('Ctrl+V'!B167,DATA!$A$1:'DATA'!B:B,2,0)</f>
        <v>#N/A</v>
      </c>
      <c r="C167" t="e">
        <f>IF('Ctrl+V'!P167=2,'Ctrl+V'!C$2:L168,0)</f>
        <v>#N/A</v>
      </c>
      <c r="D167" t="e">
        <f>VLOOKUP('Ctrl+V'!D167,DATA!$D$1:$E$600,2,0)</f>
        <v>#N/A</v>
      </c>
      <c r="E167" s="9" t="e">
        <f>IF('Ctrl+V'!P167=2,'Ctrl+V'!$E167:$L168,0)</f>
        <v>#N/A</v>
      </c>
      <c r="F167" s="9" t="e">
        <f>IF('Ctrl+V'!P167=2,'Ctrl+V'!$F167:$L168,0)</f>
        <v>#N/A</v>
      </c>
      <c r="G167" t="e">
        <f>IF('Ctrl+V'!P167=2,'Ctrl+V'!$G167:$L168,0)</f>
        <v>#N/A</v>
      </c>
      <c r="H167" t="e">
        <f>IF('Ctrl+V'!P167=2,'Ctrl+V'!$H167:$L168,0)</f>
        <v>#N/A</v>
      </c>
      <c r="I167" t="e">
        <f>VLOOKUP('Ctrl+V'!I167,DATA!$G$1:$H$601,2,0)</f>
        <v>#N/A</v>
      </c>
      <c r="J167" s="9" t="e">
        <f>IF('Ctrl+V'!P167=2,'Ctrl+V'!$J167:$L168,0)</f>
        <v>#N/A</v>
      </c>
      <c r="K167" s="9" t="e">
        <f>IF('Ctrl+V'!P167=2,'Ctrl+V'!$K167:$L168,0)</f>
        <v>#N/A</v>
      </c>
      <c r="L167" t="e">
        <f>IF('Ctrl+V'!P167=2,'Ctrl+V'!$L167:$L168,0)</f>
        <v>#N/A</v>
      </c>
      <c r="M167" t="e">
        <f>IF(AND('Ctrl+V'!P167=2, 'Ctrl+V'!M167&lt;&gt;""), 'Ctrl+V'!M167, "")</f>
        <v>#N/A</v>
      </c>
      <c r="N167" t="e">
        <f>IF('Ctrl+V'!P167=2,'Ctrl+V'!$N167:$N168,0)</f>
        <v>#N/A</v>
      </c>
      <c r="O167" t="e">
        <f t="shared" si="7"/>
        <v>#N/A</v>
      </c>
      <c r="P167" t="e">
        <f t="shared" si="8"/>
        <v>#N/A</v>
      </c>
      <c r="Q167" t="e">
        <f>IF(P167="","",MAX(Q$1:Q166)+1)</f>
        <v>#N/A</v>
      </c>
    </row>
    <row r="168" spans="1:17" x14ac:dyDescent="0.25">
      <c r="A168" t="e">
        <f>IF('Ctrl+V'!P168=2,'Ctrl+V'!$A168:$L169,0)</f>
        <v>#N/A</v>
      </c>
      <c r="B168" t="e">
        <f>VLOOKUP('Ctrl+V'!B168,DATA!$A$1:'DATA'!B:B,2,0)</f>
        <v>#N/A</v>
      </c>
      <c r="C168" t="e">
        <f>IF('Ctrl+V'!P168=2,'Ctrl+V'!C$2:L169,0)</f>
        <v>#N/A</v>
      </c>
      <c r="D168" t="e">
        <f>VLOOKUP('Ctrl+V'!D168,DATA!$D$1:$E$600,2,0)</f>
        <v>#N/A</v>
      </c>
      <c r="E168" s="9" t="e">
        <f>IF('Ctrl+V'!P168=2,'Ctrl+V'!$E168:$L169,0)</f>
        <v>#N/A</v>
      </c>
      <c r="F168" s="9" t="e">
        <f>IF('Ctrl+V'!P168=2,'Ctrl+V'!$F168:$L169,0)</f>
        <v>#N/A</v>
      </c>
      <c r="G168" t="e">
        <f>IF('Ctrl+V'!P168=2,'Ctrl+V'!$G168:$L169,0)</f>
        <v>#N/A</v>
      </c>
      <c r="H168" t="e">
        <f>IF('Ctrl+V'!P168=2,'Ctrl+V'!$H168:$L169,0)</f>
        <v>#N/A</v>
      </c>
      <c r="I168" t="e">
        <f>VLOOKUP('Ctrl+V'!I168,DATA!$G$1:$H$601,2,0)</f>
        <v>#N/A</v>
      </c>
      <c r="J168" s="9" t="e">
        <f>IF('Ctrl+V'!P168=2,'Ctrl+V'!$J168:$L169,0)</f>
        <v>#N/A</v>
      </c>
      <c r="K168" s="9" t="e">
        <f>IF('Ctrl+V'!P168=2,'Ctrl+V'!$K168:$L169,0)</f>
        <v>#N/A</v>
      </c>
      <c r="L168" t="e">
        <f>IF('Ctrl+V'!P168=2,'Ctrl+V'!$L168:$L169,0)</f>
        <v>#N/A</v>
      </c>
      <c r="M168" t="e">
        <f>IF(AND('Ctrl+V'!P168=2, 'Ctrl+V'!M168&lt;&gt;""), 'Ctrl+V'!M168, "")</f>
        <v>#N/A</v>
      </c>
      <c r="N168" t="e">
        <f>IF('Ctrl+V'!P168=2,'Ctrl+V'!$N168:$N169,0)</f>
        <v>#N/A</v>
      </c>
      <c r="O168" t="e">
        <f t="shared" si="7"/>
        <v>#N/A</v>
      </c>
      <c r="P168" t="e">
        <f t="shared" si="8"/>
        <v>#N/A</v>
      </c>
      <c r="Q168" t="e">
        <f>IF(P168="","",MAX(Q$1:Q167)+1)</f>
        <v>#N/A</v>
      </c>
    </row>
    <row r="169" spans="1:17" x14ac:dyDescent="0.25">
      <c r="A169" t="e">
        <f>IF('Ctrl+V'!P169=2,'Ctrl+V'!$A169:$L170,0)</f>
        <v>#N/A</v>
      </c>
      <c r="B169" t="e">
        <f>VLOOKUP('Ctrl+V'!B169,DATA!$A$1:'DATA'!B:B,2,0)</f>
        <v>#N/A</v>
      </c>
      <c r="C169" t="e">
        <f>IF('Ctrl+V'!P169=2,'Ctrl+V'!C$2:L170,0)</f>
        <v>#N/A</v>
      </c>
      <c r="D169" t="e">
        <f>VLOOKUP('Ctrl+V'!D169,DATA!$D$1:$E$600,2,0)</f>
        <v>#N/A</v>
      </c>
      <c r="E169" s="9" t="e">
        <f>IF('Ctrl+V'!P169=2,'Ctrl+V'!$E169:$L170,0)</f>
        <v>#N/A</v>
      </c>
      <c r="F169" s="9" t="e">
        <f>IF('Ctrl+V'!P169=2,'Ctrl+V'!$F169:$L170,0)</f>
        <v>#N/A</v>
      </c>
      <c r="G169" t="e">
        <f>IF('Ctrl+V'!P169=2,'Ctrl+V'!$G169:$L170,0)</f>
        <v>#N/A</v>
      </c>
      <c r="H169" t="e">
        <f>IF('Ctrl+V'!P169=2,'Ctrl+V'!$H169:$L170,0)</f>
        <v>#N/A</v>
      </c>
      <c r="I169" t="e">
        <f>VLOOKUP('Ctrl+V'!I169,DATA!$G$1:$H$601,2,0)</f>
        <v>#N/A</v>
      </c>
      <c r="J169" s="9" t="e">
        <f>IF('Ctrl+V'!P169=2,'Ctrl+V'!$J169:$L170,0)</f>
        <v>#N/A</v>
      </c>
      <c r="K169" s="9" t="e">
        <f>IF('Ctrl+V'!P169=2,'Ctrl+V'!$K169:$L170,0)</f>
        <v>#N/A</v>
      </c>
      <c r="L169" t="e">
        <f>IF('Ctrl+V'!P169=2,'Ctrl+V'!$L169:$L170,0)</f>
        <v>#N/A</v>
      </c>
      <c r="M169" t="e">
        <f>IF(AND('Ctrl+V'!P169=2, 'Ctrl+V'!M169&lt;&gt;""), 'Ctrl+V'!M169, "")</f>
        <v>#N/A</v>
      </c>
      <c r="N169" t="e">
        <f>IF('Ctrl+V'!P169=2,'Ctrl+V'!$N169:$N170,0)</f>
        <v>#N/A</v>
      </c>
      <c r="O169" t="e">
        <f t="shared" si="7"/>
        <v>#N/A</v>
      </c>
      <c r="P169" t="e">
        <f t="shared" si="8"/>
        <v>#N/A</v>
      </c>
      <c r="Q169" t="e">
        <f>IF(P169="","",MAX(Q$1:Q168)+1)</f>
        <v>#N/A</v>
      </c>
    </row>
    <row r="170" spans="1:17" x14ac:dyDescent="0.25">
      <c r="A170" t="e">
        <f>IF('Ctrl+V'!P170=2,'Ctrl+V'!$A170:$L171,0)</f>
        <v>#N/A</v>
      </c>
      <c r="B170" t="e">
        <f>VLOOKUP('Ctrl+V'!B170,DATA!$A$1:'DATA'!B:B,2,0)</f>
        <v>#N/A</v>
      </c>
      <c r="C170" t="e">
        <f>IF('Ctrl+V'!P170=2,'Ctrl+V'!C$2:L171,0)</f>
        <v>#N/A</v>
      </c>
      <c r="D170" t="e">
        <f>VLOOKUP('Ctrl+V'!D170,DATA!$D$1:$E$600,2,0)</f>
        <v>#N/A</v>
      </c>
      <c r="E170" s="9" t="e">
        <f>IF('Ctrl+V'!P170=2,'Ctrl+V'!$E170:$L171,0)</f>
        <v>#N/A</v>
      </c>
      <c r="F170" s="9" t="e">
        <f>IF('Ctrl+V'!P170=2,'Ctrl+V'!$F170:$L171,0)</f>
        <v>#N/A</v>
      </c>
      <c r="G170" t="e">
        <f>IF('Ctrl+V'!P170=2,'Ctrl+V'!$G170:$L171,0)</f>
        <v>#N/A</v>
      </c>
      <c r="H170" t="e">
        <f>IF('Ctrl+V'!P170=2,'Ctrl+V'!$H170:$L171,0)</f>
        <v>#N/A</v>
      </c>
      <c r="I170" t="e">
        <f>VLOOKUP('Ctrl+V'!I170,DATA!$G$1:$H$601,2,0)</f>
        <v>#N/A</v>
      </c>
      <c r="J170" s="9" t="e">
        <f>IF('Ctrl+V'!P170=2,'Ctrl+V'!$J170:$L171,0)</f>
        <v>#N/A</v>
      </c>
      <c r="K170" s="9" t="e">
        <f>IF('Ctrl+V'!P170=2,'Ctrl+V'!$K170:$L171,0)</f>
        <v>#N/A</v>
      </c>
      <c r="L170" t="e">
        <f>IF('Ctrl+V'!P170=2,'Ctrl+V'!$L170:$L171,0)</f>
        <v>#N/A</v>
      </c>
      <c r="M170" t="e">
        <f>IF(AND('Ctrl+V'!P170=2, 'Ctrl+V'!M170&lt;&gt;""), 'Ctrl+V'!M170, "")</f>
        <v>#N/A</v>
      </c>
      <c r="N170" t="e">
        <f>IF('Ctrl+V'!P170=2,'Ctrl+V'!$N170:$N171,0)</f>
        <v>#N/A</v>
      </c>
      <c r="O170" t="e">
        <f t="shared" si="7"/>
        <v>#N/A</v>
      </c>
      <c r="P170" t="e">
        <f t="shared" si="8"/>
        <v>#N/A</v>
      </c>
      <c r="Q170" t="e">
        <f>IF(P170="","",MAX(Q$1:Q169)+1)</f>
        <v>#N/A</v>
      </c>
    </row>
    <row r="171" spans="1:17" x14ac:dyDescent="0.25">
      <c r="A171" t="e">
        <f>IF('Ctrl+V'!P171=2,'Ctrl+V'!$A171:$L172,0)</f>
        <v>#N/A</v>
      </c>
      <c r="B171" t="e">
        <f>VLOOKUP('Ctrl+V'!B171,DATA!$A$1:'DATA'!B:B,2,0)</f>
        <v>#N/A</v>
      </c>
      <c r="C171" t="e">
        <f>IF('Ctrl+V'!P171=2,'Ctrl+V'!C$2:L172,0)</f>
        <v>#N/A</v>
      </c>
      <c r="D171" t="e">
        <f>VLOOKUP('Ctrl+V'!D171,DATA!$D$1:$E$600,2,0)</f>
        <v>#N/A</v>
      </c>
      <c r="E171" s="9" t="e">
        <f>IF('Ctrl+V'!P171=2,'Ctrl+V'!$E171:$L172,0)</f>
        <v>#N/A</v>
      </c>
      <c r="F171" s="9" t="e">
        <f>IF('Ctrl+V'!P171=2,'Ctrl+V'!$F171:$L172,0)</f>
        <v>#N/A</v>
      </c>
      <c r="G171" t="e">
        <f>IF('Ctrl+V'!P171=2,'Ctrl+V'!$G171:$L172,0)</f>
        <v>#N/A</v>
      </c>
      <c r="H171" t="e">
        <f>IF('Ctrl+V'!P171=2,'Ctrl+V'!$H171:$L172,0)</f>
        <v>#N/A</v>
      </c>
      <c r="I171" t="e">
        <f>VLOOKUP('Ctrl+V'!I171,DATA!$G$1:$H$601,2,0)</f>
        <v>#N/A</v>
      </c>
      <c r="J171" s="9" t="e">
        <f>IF('Ctrl+V'!P171=2,'Ctrl+V'!$J171:$L172,0)</f>
        <v>#N/A</v>
      </c>
      <c r="K171" s="9" t="e">
        <f>IF('Ctrl+V'!P171=2,'Ctrl+V'!$K171:$L172,0)</f>
        <v>#N/A</v>
      </c>
      <c r="L171" t="e">
        <f>IF('Ctrl+V'!P171=2,'Ctrl+V'!$L171:$L172,0)</f>
        <v>#N/A</v>
      </c>
      <c r="M171" t="e">
        <f>IF(AND('Ctrl+V'!P171=2, 'Ctrl+V'!M171&lt;&gt;""), 'Ctrl+V'!M171, "")</f>
        <v>#N/A</v>
      </c>
      <c r="N171" t="e">
        <f>IF('Ctrl+V'!P171=2,'Ctrl+V'!$N171:$N172,0)</f>
        <v>#N/A</v>
      </c>
      <c r="O171" t="e">
        <f t="shared" si="7"/>
        <v>#N/A</v>
      </c>
      <c r="P171" t="e">
        <f t="shared" si="8"/>
        <v>#N/A</v>
      </c>
      <c r="Q171" t="e">
        <f>IF(P171="","",MAX(Q$1:Q170)+1)</f>
        <v>#N/A</v>
      </c>
    </row>
    <row r="172" spans="1:17" x14ac:dyDescent="0.25">
      <c r="A172" t="e">
        <f>IF('Ctrl+V'!P172=2,'Ctrl+V'!$A172:$L173,0)</f>
        <v>#N/A</v>
      </c>
      <c r="B172" t="e">
        <f>VLOOKUP('Ctrl+V'!B172,DATA!$A$1:'DATA'!B:B,2,0)</f>
        <v>#N/A</v>
      </c>
      <c r="C172" t="e">
        <f>IF('Ctrl+V'!P172=2,'Ctrl+V'!C$2:L173,0)</f>
        <v>#N/A</v>
      </c>
      <c r="D172" t="e">
        <f>VLOOKUP('Ctrl+V'!D172,DATA!$D$1:$E$600,2,0)</f>
        <v>#N/A</v>
      </c>
      <c r="E172" s="9" t="e">
        <f>IF('Ctrl+V'!P172=2,'Ctrl+V'!$E172:$L173,0)</f>
        <v>#N/A</v>
      </c>
      <c r="F172" s="9" t="e">
        <f>IF('Ctrl+V'!P172=2,'Ctrl+V'!$F172:$L173,0)</f>
        <v>#N/A</v>
      </c>
      <c r="G172" t="e">
        <f>IF('Ctrl+V'!P172=2,'Ctrl+V'!$G172:$L173,0)</f>
        <v>#N/A</v>
      </c>
      <c r="H172" t="e">
        <f>IF('Ctrl+V'!P172=2,'Ctrl+V'!$H172:$L173,0)</f>
        <v>#N/A</v>
      </c>
      <c r="I172" t="e">
        <f>VLOOKUP('Ctrl+V'!I172,DATA!$G$1:$H$601,2,0)</f>
        <v>#N/A</v>
      </c>
      <c r="J172" s="9" t="e">
        <f>IF('Ctrl+V'!P172=2,'Ctrl+V'!$J172:$L173,0)</f>
        <v>#N/A</v>
      </c>
      <c r="K172" s="9" t="e">
        <f>IF('Ctrl+V'!P172=2,'Ctrl+V'!$K172:$L173,0)</f>
        <v>#N/A</v>
      </c>
      <c r="L172" t="e">
        <f>IF('Ctrl+V'!P172=2,'Ctrl+V'!$L172:$L173,0)</f>
        <v>#N/A</v>
      </c>
      <c r="M172" t="e">
        <f>IF(AND('Ctrl+V'!P172=2, 'Ctrl+V'!M172&lt;&gt;""), 'Ctrl+V'!M172, "")</f>
        <v>#N/A</v>
      </c>
      <c r="N172" t="e">
        <f>IF('Ctrl+V'!P172=2,'Ctrl+V'!$N172:$N173,0)</f>
        <v>#N/A</v>
      </c>
      <c r="O172" t="e">
        <f t="shared" si="7"/>
        <v>#N/A</v>
      </c>
      <c r="P172" t="e">
        <f t="shared" si="8"/>
        <v>#N/A</v>
      </c>
      <c r="Q172" t="e">
        <f>IF(P172="","",MAX(Q$1:Q171)+1)</f>
        <v>#N/A</v>
      </c>
    </row>
    <row r="173" spans="1:17" x14ac:dyDescent="0.25">
      <c r="A173" t="e">
        <f>IF('Ctrl+V'!P173=2,'Ctrl+V'!$A173:$L174,0)</f>
        <v>#N/A</v>
      </c>
      <c r="B173" t="e">
        <f>VLOOKUP('Ctrl+V'!B173,DATA!$A$1:'DATA'!B:B,2,0)</f>
        <v>#N/A</v>
      </c>
      <c r="C173" t="e">
        <f>IF('Ctrl+V'!P173=2,'Ctrl+V'!C$2:L174,0)</f>
        <v>#N/A</v>
      </c>
      <c r="D173" t="e">
        <f>VLOOKUP('Ctrl+V'!D173,DATA!$D$1:$E$600,2,0)</f>
        <v>#N/A</v>
      </c>
      <c r="E173" s="9" t="e">
        <f>IF('Ctrl+V'!P173=2,'Ctrl+V'!$E173:$L174,0)</f>
        <v>#N/A</v>
      </c>
      <c r="F173" s="9" t="e">
        <f>IF('Ctrl+V'!P173=2,'Ctrl+V'!$F173:$L174,0)</f>
        <v>#N/A</v>
      </c>
      <c r="G173" t="e">
        <f>IF('Ctrl+V'!P173=2,'Ctrl+V'!$G173:$L174,0)</f>
        <v>#N/A</v>
      </c>
      <c r="H173" t="e">
        <f>IF('Ctrl+V'!P173=2,'Ctrl+V'!$H173:$L174,0)</f>
        <v>#N/A</v>
      </c>
      <c r="I173" t="e">
        <f>VLOOKUP('Ctrl+V'!I173,DATA!$G$1:$H$601,2,0)</f>
        <v>#N/A</v>
      </c>
      <c r="J173" s="9" t="e">
        <f>IF('Ctrl+V'!P173=2,'Ctrl+V'!$J173:$L174,0)</f>
        <v>#N/A</v>
      </c>
      <c r="K173" s="9" t="e">
        <f>IF('Ctrl+V'!P173=2,'Ctrl+V'!$K173:$L174,0)</f>
        <v>#N/A</v>
      </c>
      <c r="L173" t="e">
        <f>IF('Ctrl+V'!P173=2,'Ctrl+V'!$L173:$L174,0)</f>
        <v>#N/A</v>
      </c>
      <c r="M173" t="e">
        <f>IF(AND('Ctrl+V'!P173=2, 'Ctrl+V'!M173&lt;&gt;""), 'Ctrl+V'!M173, "")</f>
        <v>#N/A</v>
      </c>
      <c r="N173" t="e">
        <f>IF('Ctrl+V'!P173=2,'Ctrl+V'!$N173:$N174,0)</f>
        <v>#N/A</v>
      </c>
      <c r="O173" t="e">
        <f t="shared" si="7"/>
        <v>#N/A</v>
      </c>
      <c r="P173" t="e">
        <f t="shared" si="8"/>
        <v>#N/A</v>
      </c>
      <c r="Q173" t="e">
        <f>IF(P173="","",MAX(Q$1:Q172)+1)</f>
        <v>#N/A</v>
      </c>
    </row>
    <row r="174" spans="1:17" x14ac:dyDescent="0.25">
      <c r="A174" t="e">
        <f>IF('Ctrl+V'!P174=2,'Ctrl+V'!$A174:$L175,0)</f>
        <v>#N/A</v>
      </c>
      <c r="B174" t="e">
        <f>VLOOKUP('Ctrl+V'!B174,DATA!$A$1:'DATA'!B:B,2,0)</f>
        <v>#N/A</v>
      </c>
      <c r="C174" t="e">
        <f>IF('Ctrl+V'!P174=2,'Ctrl+V'!C$2:L175,0)</f>
        <v>#N/A</v>
      </c>
      <c r="D174" t="e">
        <f>VLOOKUP('Ctrl+V'!D174,DATA!$D$1:$E$600,2,0)</f>
        <v>#N/A</v>
      </c>
      <c r="E174" s="9" t="e">
        <f>IF('Ctrl+V'!P174=2,'Ctrl+V'!$E174:$L175,0)</f>
        <v>#N/A</v>
      </c>
      <c r="F174" s="9" t="e">
        <f>IF('Ctrl+V'!P174=2,'Ctrl+V'!$F174:$L175,0)</f>
        <v>#N/A</v>
      </c>
      <c r="G174" t="e">
        <f>IF('Ctrl+V'!P174=2,'Ctrl+V'!$G174:$L175,0)</f>
        <v>#N/A</v>
      </c>
      <c r="H174" t="e">
        <f>IF('Ctrl+V'!P174=2,'Ctrl+V'!$H174:$L175,0)</f>
        <v>#N/A</v>
      </c>
      <c r="I174" t="e">
        <f>VLOOKUP('Ctrl+V'!I174,DATA!$G$1:$H$601,2,0)</f>
        <v>#N/A</v>
      </c>
      <c r="J174" s="9" t="e">
        <f>IF('Ctrl+V'!P174=2,'Ctrl+V'!$J174:$L175,0)</f>
        <v>#N/A</v>
      </c>
      <c r="K174" s="9" t="e">
        <f>IF('Ctrl+V'!P174=2,'Ctrl+V'!$K174:$L175,0)</f>
        <v>#N/A</v>
      </c>
      <c r="L174" t="e">
        <f>IF('Ctrl+V'!P174=2,'Ctrl+V'!$L174:$L175,0)</f>
        <v>#N/A</v>
      </c>
      <c r="M174" t="e">
        <f>IF(AND('Ctrl+V'!P174=2, 'Ctrl+V'!M174&lt;&gt;""), 'Ctrl+V'!M174, "")</f>
        <v>#N/A</v>
      </c>
      <c r="N174" t="e">
        <f>IF('Ctrl+V'!P174=2,'Ctrl+V'!$N174:$N175,0)</f>
        <v>#N/A</v>
      </c>
      <c r="O174" t="e">
        <f t="shared" si="7"/>
        <v>#N/A</v>
      </c>
      <c r="P174" t="e">
        <f t="shared" si="8"/>
        <v>#N/A</v>
      </c>
      <c r="Q174" t="e">
        <f>IF(P174="","",MAX(Q$1:Q173)+1)</f>
        <v>#N/A</v>
      </c>
    </row>
    <row r="175" spans="1:17" x14ac:dyDescent="0.25">
      <c r="A175" t="e">
        <f>IF('Ctrl+V'!P175=2,'Ctrl+V'!$A175:$L176,0)</f>
        <v>#N/A</v>
      </c>
      <c r="B175" t="e">
        <f>VLOOKUP('Ctrl+V'!B175,DATA!$A$1:'DATA'!B:B,2,0)</f>
        <v>#N/A</v>
      </c>
      <c r="C175" t="e">
        <f>IF('Ctrl+V'!P175=2,'Ctrl+V'!C$2:L176,0)</f>
        <v>#N/A</v>
      </c>
      <c r="D175" t="e">
        <f>VLOOKUP('Ctrl+V'!D175,DATA!$D$1:$E$600,2,0)</f>
        <v>#N/A</v>
      </c>
      <c r="E175" s="9" t="e">
        <f>IF('Ctrl+V'!P175=2,'Ctrl+V'!$E175:$L176,0)</f>
        <v>#N/A</v>
      </c>
      <c r="F175" s="9" t="e">
        <f>IF('Ctrl+V'!P175=2,'Ctrl+V'!$F175:$L176,0)</f>
        <v>#N/A</v>
      </c>
      <c r="G175" t="e">
        <f>IF('Ctrl+V'!P175=2,'Ctrl+V'!$G175:$L176,0)</f>
        <v>#N/A</v>
      </c>
      <c r="H175" t="e">
        <f>IF('Ctrl+V'!P175=2,'Ctrl+V'!$H175:$L176,0)</f>
        <v>#N/A</v>
      </c>
      <c r="I175" t="e">
        <f>VLOOKUP('Ctrl+V'!I175,DATA!$G$1:$H$601,2,0)</f>
        <v>#N/A</v>
      </c>
      <c r="J175" s="9" t="e">
        <f>IF('Ctrl+V'!P175=2,'Ctrl+V'!$J175:$L176,0)</f>
        <v>#N/A</v>
      </c>
      <c r="K175" s="9" t="e">
        <f>IF('Ctrl+V'!P175=2,'Ctrl+V'!$K175:$L176,0)</f>
        <v>#N/A</v>
      </c>
      <c r="L175" t="e">
        <f>IF('Ctrl+V'!P175=2,'Ctrl+V'!$L175:$L176,0)</f>
        <v>#N/A</v>
      </c>
      <c r="M175" t="e">
        <f>IF(AND('Ctrl+V'!P175=2, 'Ctrl+V'!M175&lt;&gt;""), 'Ctrl+V'!M175, "")</f>
        <v>#N/A</v>
      </c>
      <c r="N175" t="e">
        <f>IF('Ctrl+V'!P175=2,'Ctrl+V'!$N175:$N176,0)</f>
        <v>#N/A</v>
      </c>
      <c r="O175" t="e">
        <f t="shared" si="7"/>
        <v>#N/A</v>
      </c>
      <c r="P175" t="e">
        <f t="shared" si="8"/>
        <v>#N/A</v>
      </c>
      <c r="Q175" t="e">
        <f>IF(P175="","",MAX(Q$1:Q174)+1)</f>
        <v>#N/A</v>
      </c>
    </row>
    <row r="176" spans="1:17" x14ac:dyDescent="0.25">
      <c r="A176" t="e">
        <f>IF('Ctrl+V'!P176=2,'Ctrl+V'!$A176:$L177,0)</f>
        <v>#N/A</v>
      </c>
      <c r="B176" t="e">
        <f>VLOOKUP('Ctrl+V'!B176,DATA!$A$1:'DATA'!B:B,2,0)</f>
        <v>#N/A</v>
      </c>
      <c r="C176" t="e">
        <f>IF('Ctrl+V'!P176=2,'Ctrl+V'!C$2:L177,0)</f>
        <v>#N/A</v>
      </c>
      <c r="D176" t="e">
        <f>VLOOKUP('Ctrl+V'!D176,DATA!$D$1:$E$600,2,0)</f>
        <v>#N/A</v>
      </c>
      <c r="E176" s="9" t="e">
        <f>IF('Ctrl+V'!P176=2,'Ctrl+V'!$E176:$L177,0)</f>
        <v>#N/A</v>
      </c>
      <c r="F176" s="9" t="e">
        <f>IF('Ctrl+V'!P176=2,'Ctrl+V'!$F176:$L177,0)</f>
        <v>#N/A</v>
      </c>
      <c r="G176" t="e">
        <f>IF('Ctrl+V'!P176=2,'Ctrl+V'!$G176:$L177,0)</f>
        <v>#N/A</v>
      </c>
      <c r="H176" t="e">
        <f>IF('Ctrl+V'!P176=2,'Ctrl+V'!$H176:$L177,0)</f>
        <v>#N/A</v>
      </c>
      <c r="I176" t="e">
        <f>VLOOKUP('Ctrl+V'!I176,DATA!$G$1:$H$601,2,0)</f>
        <v>#N/A</v>
      </c>
      <c r="J176" s="9" t="e">
        <f>IF('Ctrl+V'!P176=2,'Ctrl+V'!$J176:$L177,0)</f>
        <v>#N/A</v>
      </c>
      <c r="K176" s="9" t="e">
        <f>IF('Ctrl+V'!P176=2,'Ctrl+V'!$K176:$L177,0)</f>
        <v>#N/A</v>
      </c>
      <c r="L176" t="e">
        <f>IF('Ctrl+V'!P176=2,'Ctrl+V'!$L176:$L177,0)</f>
        <v>#N/A</v>
      </c>
      <c r="M176" t="e">
        <f>IF(AND('Ctrl+V'!P176=2, 'Ctrl+V'!M176&lt;&gt;""), 'Ctrl+V'!M176, "")</f>
        <v>#N/A</v>
      </c>
      <c r="N176" t="e">
        <f>IF('Ctrl+V'!P176=2,'Ctrl+V'!$N176:$N177,0)</f>
        <v>#N/A</v>
      </c>
      <c r="O176" t="e">
        <f t="shared" si="7"/>
        <v>#N/A</v>
      </c>
      <c r="P176" t="e">
        <f t="shared" si="8"/>
        <v>#N/A</v>
      </c>
      <c r="Q176" t="e">
        <f>IF(P176="","",MAX(Q$1:Q175)+1)</f>
        <v>#N/A</v>
      </c>
    </row>
    <row r="177" spans="1:17" x14ac:dyDescent="0.25">
      <c r="A177" t="e">
        <f>IF('Ctrl+V'!P177=2,'Ctrl+V'!$A177:$L178,0)</f>
        <v>#N/A</v>
      </c>
      <c r="B177" t="e">
        <f>VLOOKUP('Ctrl+V'!B177,DATA!$A$1:'DATA'!B:B,2,0)</f>
        <v>#N/A</v>
      </c>
      <c r="C177" t="e">
        <f>IF('Ctrl+V'!P177=2,'Ctrl+V'!C$2:L178,0)</f>
        <v>#N/A</v>
      </c>
      <c r="D177" t="e">
        <f>VLOOKUP('Ctrl+V'!D177,DATA!$D$1:$E$600,2,0)</f>
        <v>#N/A</v>
      </c>
      <c r="E177" s="9" t="e">
        <f>IF('Ctrl+V'!P177=2,'Ctrl+V'!$E177:$L178,0)</f>
        <v>#N/A</v>
      </c>
      <c r="F177" s="9" t="e">
        <f>IF('Ctrl+V'!P177=2,'Ctrl+V'!$F177:$L178,0)</f>
        <v>#N/A</v>
      </c>
      <c r="G177" t="e">
        <f>IF('Ctrl+V'!P177=2,'Ctrl+V'!$G177:$L178,0)</f>
        <v>#N/A</v>
      </c>
      <c r="H177" t="e">
        <f>IF('Ctrl+V'!P177=2,'Ctrl+V'!$H177:$L178,0)</f>
        <v>#N/A</v>
      </c>
      <c r="I177" t="e">
        <f>VLOOKUP('Ctrl+V'!I177,DATA!$G$1:$H$601,2,0)</f>
        <v>#N/A</v>
      </c>
      <c r="J177" s="9" t="e">
        <f>IF('Ctrl+V'!P177=2,'Ctrl+V'!$J177:$L178,0)</f>
        <v>#N/A</v>
      </c>
      <c r="K177" s="9" t="e">
        <f>IF('Ctrl+V'!P177=2,'Ctrl+V'!$K177:$L178,0)</f>
        <v>#N/A</v>
      </c>
      <c r="L177" t="e">
        <f>IF('Ctrl+V'!P177=2,'Ctrl+V'!$L177:$L178,0)</f>
        <v>#N/A</v>
      </c>
      <c r="M177" t="e">
        <f>IF(AND('Ctrl+V'!P177=2, 'Ctrl+V'!M177&lt;&gt;""), 'Ctrl+V'!M177, "")</f>
        <v>#N/A</v>
      </c>
      <c r="N177" t="e">
        <f>IF('Ctrl+V'!P177=2,'Ctrl+V'!$N177:$N178,0)</f>
        <v>#N/A</v>
      </c>
      <c r="O177" t="e">
        <f t="shared" si="7"/>
        <v>#N/A</v>
      </c>
      <c r="P177" t="e">
        <f t="shared" si="8"/>
        <v>#N/A</v>
      </c>
      <c r="Q177" t="e">
        <f>IF(P177="","",MAX(Q$1:Q176)+1)</f>
        <v>#N/A</v>
      </c>
    </row>
    <row r="178" spans="1:17" x14ac:dyDescent="0.25">
      <c r="A178" t="e">
        <f>IF('Ctrl+V'!P178=2,'Ctrl+V'!$A178:$L179,0)</f>
        <v>#N/A</v>
      </c>
      <c r="B178" t="e">
        <f>VLOOKUP('Ctrl+V'!B178,DATA!$A$1:'DATA'!B:B,2,0)</f>
        <v>#N/A</v>
      </c>
      <c r="C178" t="e">
        <f>IF('Ctrl+V'!P178=2,'Ctrl+V'!C$2:L179,0)</f>
        <v>#N/A</v>
      </c>
      <c r="D178" t="e">
        <f>VLOOKUP('Ctrl+V'!D178,DATA!$D$1:$E$600,2,0)</f>
        <v>#N/A</v>
      </c>
      <c r="E178" s="9" t="e">
        <f>IF('Ctrl+V'!P178=2,'Ctrl+V'!$E178:$L179,0)</f>
        <v>#N/A</v>
      </c>
      <c r="F178" s="9" t="e">
        <f>IF('Ctrl+V'!P178=2,'Ctrl+V'!$F178:$L179,0)</f>
        <v>#N/A</v>
      </c>
      <c r="G178" t="e">
        <f>IF('Ctrl+V'!P178=2,'Ctrl+V'!$G178:$L179,0)</f>
        <v>#N/A</v>
      </c>
      <c r="H178" t="e">
        <f>IF('Ctrl+V'!P178=2,'Ctrl+V'!$H178:$L179,0)</f>
        <v>#N/A</v>
      </c>
      <c r="I178" t="e">
        <f>VLOOKUP('Ctrl+V'!I178,DATA!$G$1:$H$601,2,0)</f>
        <v>#N/A</v>
      </c>
      <c r="J178" s="9" t="e">
        <f>IF('Ctrl+V'!P178=2,'Ctrl+V'!$J178:$L179,0)</f>
        <v>#N/A</v>
      </c>
      <c r="K178" s="9" t="e">
        <f>IF('Ctrl+V'!P178=2,'Ctrl+V'!$K178:$L179,0)</f>
        <v>#N/A</v>
      </c>
      <c r="L178" t="e">
        <f>IF('Ctrl+V'!P178=2,'Ctrl+V'!$L178:$L179,0)</f>
        <v>#N/A</v>
      </c>
      <c r="M178" t="e">
        <f>IF(AND('Ctrl+V'!P178=2, 'Ctrl+V'!M178&lt;&gt;""), 'Ctrl+V'!M178, "")</f>
        <v>#N/A</v>
      </c>
      <c r="N178" t="e">
        <f>IF('Ctrl+V'!P178=2,'Ctrl+V'!$N178:$N179,0)</f>
        <v>#N/A</v>
      </c>
      <c r="O178" t="e">
        <f t="shared" si="7"/>
        <v>#N/A</v>
      </c>
      <c r="P178" t="e">
        <f t="shared" si="8"/>
        <v>#N/A</v>
      </c>
      <c r="Q178" t="e">
        <f>IF(P178="","",MAX(Q$1:Q177)+1)</f>
        <v>#N/A</v>
      </c>
    </row>
    <row r="179" spans="1:17" x14ac:dyDescent="0.25">
      <c r="A179" t="e">
        <f>IF('Ctrl+V'!P179=2,'Ctrl+V'!$A179:$L180,0)</f>
        <v>#N/A</v>
      </c>
      <c r="B179" t="e">
        <f>VLOOKUP('Ctrl+V'!B179,DATA!$A$1:'DATA'!B:B,2,0)</f>
        <v>#N/A</v>
      </c>
      <c r="C179" t="e">
        <f>IF('Ctrl+V'!P179=2,'Ctrl+V'!C$2:L180,0)</f>
        <v>#N/A</v>
      </c>
      <c r="D179" t="e">
        <f>VLOOKUP('Ctrl+V'!D179,DATA!$D$1:$E$600,2,0)</f>
        <v>#N/A</v>
      </c>
      <c r="E179" s="9" t="e">
        <f>IF('Ctrl+V'!P179=2,'Ctrl+V'!$E179:$L180,0)</f>
        <v>#N/A</v>
      </c>
      <c r="F179" s="9" t="e">
        <f>IF('Ctrl+V'!P179=2,'Ctrl+V'!$F179:$L180,0)</f>
        <v>#N/A</v>
      </c>
      <c r="G179" t="e">
        <f>IF('Ctrl+V'!P179=2,'Ctrl+V'!$G179:$L180,0)</f>
        <v>#N/A</v>
      </c>
      <c r="H179" t="e">
        <f>IF('Ctrl+V'!P179=2,'Ctrl+V'!$H179:$L180,0)</f>
        <v>#N/A</v>
      </c>
      <c r="I179" t="e">
        <f>VLOOKUP('Ctrl+V'!I179,DATA!$G$1:$H$601,2,0)</f>
        <v>#N/A</v>
      </c>
      <c r="J179" s="9" t="e">
        <f>IF('Ctrl+V'!P179=2,'Ctrl+V'!$J179:$L180,0)</f>
        <v>#N/A</v>
      </c>
      <c r="K179" s="9" t="e">
        <f>IF('Ctrl+V'!P179=2,'Ctrl+V'!$K179:$L180,0)</f>
        <v>#N/A</v>
      </c>
      <c r="L179" t="e">
        <f>IF('Ctrl+V'!P179=2,'Ctrl+V'!$L179:$L180,0)</f>
        <v>#N/A</v>
      </c>
      <c r="M179" t="e">
        <f>IF(AND('Ctrl+V'!P179=2, 'Ctrl+V'!M179&lt;&gt;""), 'Ctrl+V'!M179, "")</f>
        <v>#N/A</v>
      </c>
      <c r="N179" t="e">
        <f>IF('Ctrl+V'!P179=2,'Ctrl+V'!$N179:$N180,0)</f>
        <v>#N/A</v>
      </c>
      <c r="O179" t="e">
        <f t="shared" si="7"/>
        <v>#N/A</v>
      </c>
      <c r="P179" t="e">
        <f t="shared" si="8"/>
        <v>#N/A</v>
      </c>
      <c r="Q179" t="e">
        <f>IF(P179="","",MAX(Q$1:Q178)+1)</f>
        <v>#N/A</v>
      </c>
    </row>
    <row r="180" spans="1:17" x14ac:dyDescent="0.25">
      <c r="A180" t="e">
        <f>IF('Ctrl+V'!P180=2,'Ctrl+V'!$A180:$L181,0)</f>
        <v>#N/A</v>
      </c>
      <c r="B180" t="e">
        <f>VLOOKUP('Ctrl+V'!B180,DATA!$A$1:'DATA'!B:B,2,0)</f>
        <v>#N/A</v>
      </c>
      <c r="C180" t="e">
        <f>IF('Ctrl+V'!P180=2,'Ctrl+V'!C$2:L181,0)</f>
        <v>#N/A</v>
      </c>
      <c r="D180" t="e">
        <f>VLOOKUP('Ctrl+V'!D180,DATA!$D$1:$E$600,2,0)</f>
        <v>#N/A</v>
      </c>
      <c r="E180" s="9" t="e">
        <f>IF('Ctrl+V'!P180=2,'Ctrl+V'!$E180:$L181,0)</f>
        <v>#N/A</v>
      </c>
      <c r="F180" s="9" t="e">
        <f>IF('Ctrl+V'!P180=2,'Ctrl+V'!$F180:$L181,0)</f>
        <v>#N/A</v>
      </c>
      <c r="G180" t="e">
        <f>IF('Ctrl+V'!P180=2,'Ctrl+V'!$G180:$L181,0)</f>
        <v>#N/A</v>
      </c>
      <c r="H180" t="e">
        <f>IF('Ctrl+V'!P180=2,'Ctrl+V'!$H180:$L181,0)</f>
        <v>#N/A</v>
      </c>
      <c r="I180" t="e">
        <f>VLOOKUP('Ctrl+V'!I180,DATA!$G$1:$H$601,2,0)</f>
        <v>#N/A</v>
      </c>
      <c r="J180" s="9" t="e">
        <f>IF('Ctrl+V'!P180=2,'Ctrl+V'!$J180:$L181,0)</f>
        <v>#N/A</v>
      </c>
      <c r="K180" s="9" t="e">
        <f>IF('Ctrl+V'!P180=2,'Ctrl+V'!$K180:$L181,0)</f>
        <v>#N/A</v>
      </c>
      <c r="L180" t="e">
        <f>IF('Ctrl+V'!P180=2,'Ctrl+V'!$L180:$L181,0)</f>
        <v>#N/A</v>
      </c>
      <c r="M180" t="e">
        <f>IF(AND('Ctrl+V'!P180=2, 'Ctrl+V'!M180&lt;&gt;""), 'Ctrl+V'!M180, "")</f>
        <v>#N/A</v>
      </c>
      <c r="N180" t="e">
        <f>IF('Ctrl+V'!P180=2,'Ctrl+V'!$N180:$N181,0)</f>
        <v>#N/A</v>
      </c>
      <c r="O180" t="e">
        <f t="shared" si="7"/>
        <v>#N/A</v>
      </c>
      <c r="P180" t="e">
        <f t="shared" si="8"/>
        <v>#N/A</v>
      </c>
      <c r="Q180" t="e">
        <f>IF(P180="","",MAX(Q$1:Q179)+1)</f>
        <v>#N/A</v>
      </c>
    </row>
    <row r="181" spans="1:17" x14ac:dyDescent="0.25">
      <c r="A181" t="e">
        <f>IF('Ctrl+V'!P181=2,'Ctrl+V'!$A181:$L182,0)</f>
        <v>#N/A</v>
      </c>
      <c r="B181" t="e">
        <f>VLOOKUP('Ctrl+V'!B181,DATA!$A$1:'DATA'!B:B,2,0)</f>
        <v>#N/A</v>
      </c>
      <c r="C181" t="e">
        <f>IF('Ctrl+V'!P181=2,'Ctrl+V'!C$2:L182,0)</f>
        <v>#N/A</v>
      </c>
      <c r="D181" t="e">
        <f>VLOOKUP('Ctrl+V'!D181,DATA!$D$1:$E$600,2,0)</f>
        <v>#N/A</v>
      </c>
      <c r="E181" s="9" t="e">
        <f>IF('Ctrl+V'!P181=2,'Ctrl+V'!$E181:$L182,0)</f>
        <v>#N/A</v>
      </c>
      <c r="F181" s="9" t="e">
        <f>IF('Ctrl+V'!P181=2,'Ctrl+V'!$F181:$L182,0)</f>
        <v>#N/A</v>
      </c>
      <c r="G181" t="e">
        <f>IF('Ctrl+V'!P181=2,'Ctrl+V'!$G181:$L182,0)</f>
        <v>#N/A</v>
      </c>
      <c r="H181" t="e">
        <f>IF('Ctrl+V'!P181=2,'Ctrl+V'!$H181:$L182,0)</f>
        <v>#N/A</v>
      </c>
      <c r="I181" t="e">
        <f>VLOOKUP('Ctrl+V'!I181,DATA!$G$1:$H$601,2,0)</f>
        <v>#N/A</v>
      </c>
      <c r="J181" s="9" t="e">
        <f>IF('Ctrl+V'!P181=2,'Ctrl+V'!$J181:$L182,0)</f>
        <v>#N/A</v>
      </c>
      <c r="K181" s="9" t="e">
        <f>IF('Ctrl+V'!P181=2,'Ctrl+V'!$K181:$L182,0)</f>
        <v>#N/A</v>
      </c>
      <c r="L181" t="e">
        <f>IF('Ctrl+V'!P181=2,'Ctrl+V'!$L181:$L182,0)</f>
        <v>#N/A</v>
      </c>
      <c r="M181" t="e">
        <f>IF(AND('Ctrl+V'!P181=2, 'Ctrl+V'!M181&lt;&gt;""), 'Ctrl+V'!M181, "")</f>
        <v>#N/A</v>
      </c>
      <c r="N181" t="e">
        <f>IF('Ctrl+V'!P181=2,'Ctrl+V'!$N181:$N182,0)</f>
        <v>#N/A</v>
      </c>
      <c r="O181" t="e">
        <f t="shared" si="7"/>
        <v>#N/A</v>
      </c>
      <c r="P181" t="e">
        <f t="shared" si="8"/>
        <v>#N/A</v>
      </c>
      <c r="Q181" t="e">
        <f>IF(P181="","",MAX(Q$1:Q180)+1)</f>
        <v>#N/A</v>
      </c>
    </row>
    <row r="182" spans="1:17" x14ac:dyDescent="0.25">
      <c r="A182" t="e">
        <f>IF('Ctrl+V'!P182=2,'Ctrl+V'!$A182:$L183,0)</f>
        <v>#N/A</v>
      </c>
      <c r="B182" t="e">
        <f>VLOOKUP('Ctrl+V'!B182,DATA!$A$1:'DATA'!B:B,2,0)</f>
        <v>#N/A</v>
      </c>
      <c r="C182" t="e">
        <f>IF('Ctrl+V'!P182=2,'Ctrl+V'!C$2:L183,0)</f>
        <v>#N/A</v>
      </c>
      <c r="D182" t="e">
        <f>VLOOKUP('Ctrl+V'!D182,DATA!$D$1:$E$600,2,0)</f>
        <v>#N/A</v>
      </c>
      <c r="E182" s="9" t="e">
        <f>IF('Ctrl+V'!P182=2,'Ctrl+V'!$E182:$L183,0)</f>
        <v>#N/A</v>
      </c>
      <c r="F182" s="9" t="e">
        <f>IF('Ctrl+V'!P182=2,'Ctrl+V'!$F182:$L183,0)</f>
        <v>#N/A</v>
      </c>
      <c r="G182" t="e">
        <f>IF('Ctrl+V'!P182=2,'Ctrl+V'!$G182:$L183,0)</f>
        <v>#N/A</v>
      </c>
      <c r="H182" t="e">
        <f>IF('Ctrl+V'!P182=2,'Ctrl+V'!$H182:$L183,0)</f>
        <v>#N/A</v>
      </c>
      <c r="I182" t="e">
        <f>VLOOKUP('Ctrl+V'!I182,DATA!$G$1:$H$601,2,0)</f>
        <v>#N/A</v>
      </c>
      <c r="J182" s="9" t="e">
        <f>IF('Ctrl+V'!P182=2,'Ctrl+V'!$J182:$L183,0)</f>
        <v>#N/A</v>
      </c>
      <c r="K182" s="9" t="e">
        <f>IF('Ctrl+V'!P182=2,'Ctrl+V'!$K182:$L183,0)</f>
        <v>#N/A</v>
      </c>
      <c r="L182" t="e">
        <f>IF('Ctrl+V'!P182=2,'Ctrl+V'!$L182:$L183,0)</f>
        <v>#N/A</v>
      </c>
      <c r="M182" t="e">
        <f>IF(AND('Ctrl+V'!P182=2, 'Ctrl+V'!M182&lt;&gt;""), 'Ctrl+V'!M182, "")</f>
        <v>#N/A</v>
      </c>
      <c r="N182" t="e">
        <f>IF('Ctrl+V'!P182=2,'Ctrl+V'!$N182:$N183,0)</f>
        <v>#N/A</v>
      </c>
      <c r="O182" t="e">
        <f t="shared" si="7"/>
        <v>#N/A</v>
      </c>
      <c r="P182" t="e">
        <f t="shared" si="8"/>
        <v>#N/A</v>
      </c>
      <c r="Q182" t="e">
        <f>IF(P182="","",MAX(Q$1:Q181)+1)</f>
        <v>#N/A</v>
      </c>
    </row>
    <row r="183" spans="1:17" x14ac:dyDescent="0.25">
      <c r="A183" t="e">
        <f>IF('Ctrl+V'!P183=2,'Ctrl+V'!$A183:$L184,0)</f>
        <v>#N/A</v>
      </c>
      <c r="B183" t="e">
        <f>VLOOKUP('Ctrl+V'!B183,DATA!$A$1:'DATA'!B:B,2,0)</f>
        <v>#N/A</v>
      </c>
      <c r="C183" t="e">
        <f>IF('Ctrl+V'!P183=2,'Ctrl+V'!C$2:L184,0)</f>
        <v>#N/A</v>
      </c>
      <c r="D183" t="e">
        <f>VLOOKUP('Ctrl+V'!D183,DATA!$D$1:$E$600,2,0)</f>
        <v>#N/A</v>
      </c>
      <c r="E183" s="9" t="e">
        <f>IF('Ctrl+V'!P183=2,'Ctrl+V'!$E183:$L184,0)</f>
        <v>#N/A</v>
      </c>
      <c r="F183" s="9" t="e">
        <f>IF('Ctrl+V'!P183=2,'Ctrl+V'!$F183:$L184,0)</f>
        <v>#N/A</v>
      </c>
      <c r="G183" t="e">
        <f>IF('Ctrl+V'!P183=2,'Ctrl+V'!$G183:$L184,0)</f>
        <v>#N/A</v>
      </c>
      <c r="H183" t="e">
        <f>IF('Ctrl+V'!P183=2,'Ctrl+V'!$H183:$L184,0)</f>
        <v>#N/A</v>
      </c>
      <c r="I183" t="e">
        <f>VLOOKUP('Ctrl+V'!I183,DATA!$G$1:$H$601,2,0)</f>
        <v>#N/A</v>
      </c>
      <c r="J183" s="9" t="e">
        <f>IF('Ctrl+V'!P183=2,'Ctrl+V'!$J183:$L184,0)</f>
        <v>#N/A</v>
      </c>
      <c r="K183" s="9" t="e">
        <f>IF('Ctrl+V'!P183=2,'Ctrl+V'!$K183:$L184,0)</f>
        <v>#N/A</v>
      </c>
      <c r="L183" t="e">
        <f>IF('Ctrl+V'!P183=2,'Ctrl+V'!$L183:$L184,0)</f>
        <v>#N/A</v>
      </c>
      <c r="M183" t="e">
        <f>IF(AND('Ctrl+V'!P183=2, 'Ctrl+V'!M183&lt;&gt;""), 'Ctrl+V'!M183, "")</f>
        <v>#N/A</v>
      </c>
      <c r="N183" t="e">
        <f>IF('Ctrl+V'!P183=2,'Ctrl+V'!$N183:$N184,0)</f>
        <v>#N/A</v>
      </c>
      <c r="O183" t="e">
        <f t="shared" si="7"/>
        <v>#N/A</v>
      </c>
      <c r="P183" t="e">
        <f t="shared" si="8"/>
        <v>#N/A</v>
      </c>
      <c r="Q183" t="e">
        <f>IF(P183="","",MAX(Q$1:Q182)+1)</f>
        <v>#N/A</v>
      </c>
    </row>
    <row r="184" spans="1:17" x14ac:dyDescent="0.25">
      <c r="A184" t="e">
        <f>IF('Ctrl+V'!P184=2,'Ctrl+V'!$A184:$L185,0)</f>
        <v>#N/A</v>
      </c>
      <c r="B184" t="e">
        <f>VLOOKUP('Ctrl+V'!B184,DATA!$A$1:'DATA'!B:B,2,0)</f>
        <v>#N/A</v>
      </c>
      <c r="C184" t="e">
        <f>IF('Ctrl+V'!P184=2,'Ctrl+V'!C$2:L185,0)</f>
        <v>#N/A</v>
      </c>
      <c r="D184" t="e">
        <f>VLOOKUP('Ctrl+V'!D184,DATA!$D$1:$E$600,2,0)</f>
        <v>#N/A</v>
      </c>
      <c r="E184" s="9" t="e">
        <f>IF('Ctrl+V'!P184=2,'Ctrl+V'!$E184:$L185,0)</f>
        <v>#N/A</v>
      </c>
      <c r="F184" s="9" t="e">
        <f>IF('Ctrl+V'!P184=2,'Ctrl+V'!$F184:$L185,0)</f>
        <v>#N/A</v>
      </c>
      <c r="G184" t="e">
        <f>IF('Ctrl+V'!P184=2,'Ctrl+V'!$G184:$L185,0)</f>
        <v>#N/A</v>
      </c>
      <c r="H184" t="e">
        <f>IF('Ctrl+V'!P184=2,'Ctrl+V'!$H184:$L185,0)</f>
        <v>#N/A</v>
      </c>
      <c r="I184" t="e">
        <f>VLOOKUP('Ctrl+V'!I184,DATA!$G$1:$H$601,2,0)</f>
        <v>#N/A</v>
      </c>
      <c r="J184" s="9" t="e">
        <f>IF('Ctrl+V'!P184=2,'Ctrl+V'!$J184:$L185,0)</f>
        <v>#N/A</v>
      </c>
      <c r="K184" s="9" t="e">
        <f>IF('Ctrl+V'!P184=2,'Ctrl+V'!$K184:$L185,0)</f>
        <v>#N/A</v>
      </c>
      <c r="L184" t="e">
        <f>IF('Ctrl+V'!P184=2,'Ctrl+V'!$L184:$L185,0)</f>
        <v>#N/A</v>
      </c>
      <c r="M184" t="e">
        <f>IF(AND('Ctrl+V'!P184=2, 'Ctrl+V'!M184&lt;&gt;""), 'Ctrl+V'!M184, "")</f>
        <v>#N/A</v>
      </c>
      <c r="N184" t="e">
        <f>IF('Ctrl+V'!P184=2,'Ctrl+V'!$N184:$N185,0)</f>
        <v>#N/A</v>
      </c>
      <c r="O184" t="e">
        <f t="shared" si="7"/>
        <v>#N/A</v>
      </c>
      <c r="P184" t="e">
        <f t="shared" si="8"/>
        <v>#N/A</v>
      </c>
      <c r="Q184" t="e">
        <f>IF(P184="","",MAX(Q$1:Q183)+1)</f>
        <v>#N/A</v>
      </c>
    </row>
    <row r="185" spans="1:17" x14ac:dyDescent="0.25">
      <c r="A185" t="e">
        <f>IF('Ctrl+V'!P185=2,'Ctrl+V'!$A185:$L186,0)</f>
        <v>#N/A</v>
      </c>
      <c r="B185" t="e">
        <f>VLOOKUP('Ctrl+V'!B185,DATA!$A$1:'DATA'!B:B,2,0)</f>
        <v>#N/A</v>
      </c>
      <c r="C185" t="e">
        <f>IF('Ctrl+V'!P185=2,'Ctrl+V'!C$2:L186,0)</f>
        <v>#N/A</v>
      </c>
      <c r="D185" t="e">
        <f>VLOOKUP('Ctrl+V'!D185,DATA!$D$1:$E$600,2,0)</f>
        <v>#N/A</v>
      </c>
      <c r="E185" s="9" t="e">
        <f>IF('Ctrl+V'!P185=2,'Ctrl+V'!$E185:$L186,0)</f>
        <v>#N/A</v>
      </c>
      <c r="F185" s="9" t="e">
        <f>IF('Ctrl+V'!P185=2,'Ctrl+V'!$F185:$L186,0)</f>
        <v>#N/A</v>
      </c>
      <c r="G185" t="e">
        <f>IF('Ctrl+V'!P185=2,'Ctrl+V'!$G185:$L186,0)</f>
        <v>#N/A</v>
      </c>
      <c r="H185" t="e">
        <f>IF('Ctrl+V'!P185=2,'Ctrl+V'!$H185:$L186,0)</f>
        <v>#N/A</v>
      </c>
      <c r="I185" t="e">
        <f>VLOOKUP('Ctrl+V'!I185,DATA!$G$1:$H$601,2,0)</f>
        <v>#N/A</v>
      </c>
      <c r="J185" s="9" t="e">
        <f>IF('Ctrl+V'!P185=2,'Ctrl+V'!$J185:$L186,0)</f>
        <v>#N/A</v>
      </c>
      <c r="K185" s="9" t="e">
        <f>IF('Ctrl+V'!P185=2,'Ctrl+V'!$K185:$L186,0)</f>
        <v>#N/A</v>
      </c>
      <c r="L185" t="e">
        <f>IF('Ctrl+V'!P185=2,'Ctrl+V'!$L185:$L186,0)</f>
        <v>#N/A</v>
      </c>
      <c r="M185" t="e">
        <f>IF(AND('Ctrl+V'!P185=2, 'Ctrl+V'!M185&lt;&gt;""), 'Ctrl+V'!M185, "")</f>
        <v>#N/A</v>
      </c>
      <c r="N185" t="e">
        <f>IF('Ctrl+V'!P185=2,'Ctrl+V'!$N185:$N186,0)</f>
        <v>#N/A</v>
      </c>
      <c r="O185" t="e">
        <f t="shared" si="7"/>
        <v>#N/A</v>
      </c>
      <c r="P185" t="e">
        <f t="shared" si="8"/>
        <v>#N/A</v>
      </c>
      <c r="Q185" t="e">
        <f>IF(P185="","",MAX(Q$1:Q184)+1)</f>
        <v>#N/A</v>
      </c>
    </row>
    <row r="186" spans="1:17" x14ac:dyDescent="0.25">
      <c r="A186" t="e">
        <f>IF('Ctrl+V'!P186=2,'Ctrl+V'!$A186:$L187,0)</f>
        <v>#N/A</v>
      </c>
      <c r="B186" t="e">
        <f>VLOOKUP('Ctrl+V'!B186,DATA!$A$1:'DATA'!B:B,2,0)</f>
        <v>#N/A</v>
      </c>
      <c r="C186" t="e">
        <f>IF('Ctrl+V'!P186=2,'Ctrl+V'!C$2:L187,0)</f>
        <v>#N/A</v>
      </c>
      <c r="D186" t="e">
        <f>VLOOKUP('Ctrl+V'!D186,DATA!$D$1:$E$600,2,0)</f>
        <v>#N/A</v>
      </c>
      <c r="E186" s="9" t="e">
        <f>IF('Ctrl+V'!P186=2,'Ctrl+V'!$E186:$L187,0)</f>
        <v>#N/A</v>
      </c>
      <c r="F186" s="9" t="e">
        <f>IF('Ctrl+V'!P186=2,'Ctrl+V'!$F186:$L187,0)</f>
        <v>#N/A</v>
      </c>
      <c r="G186" t="e">
        <f>IF('Ctrl+V'!P186=2,'Ctrl+V'!$G186:$L187,0)</f>
        <v>#N/A</v>
      </c>
      <c r="H186" t="e">
        <f>IF('Ctrl+V'!P186=2,'Ctrl+V'!$H186:$L187,0)</f>
        <v>#N/A</v>
      </c>
      <c r="I186" t="e">
        <f>VLOOKUP('Ctrl+V'!I186,DATA!$G$1:$H$601,2,0)</f>
        <v>#N/A</v>
      </c>
      <c r="J186" s="9" t="e">
        <f>IF('Ctrl+V'!P186=2,'Ctrl+V'!$J186:$L187,0)</f>
        <v>#N/A</v>
      </c>
      <c r="K186" s="9" t="e">
        <f>IF('Ctrl+V'!P186=2,'Ctrl+V'!$K186:$L187,0)</f>
        <v>#N/A</v>
      </c>
      <c r="L186" t="e">
        <f>IF('Ctrl+V'!P186=2,'Ctrl+V'!$L186:$L187,0)</f>
        <v>#N/A</v>
      </c>
      <c r="M186" t="e">
        <f>IF(AND('Ctrl+V'!P186=2, 'Ctrl+V'!M186&lt;&gt;""), 'Ctrl+V'!M186, "")</f>
        <v>#N/A</v>
      </c>
      <c r="N186" t="e">
        <f>IF('Ctrl+V'!P186=2,'Ctrl+V'!$N186:$N187,0)</f>
        <v>#N/A</v>
      </c>
      <c r="O186" t="e">
        <f t="shared" si="7"/>
        <v>#N/A</v>
      </c>
      <c r="P186" t="e">
        <f t="shared" si="8"/>
        <v>#N/A</v>
      </c>
      <c r="Q186" t="e">
        <f>IF(P186="","",MAX(Q$1:Q185)+1)</f>
        <v>#N/A</v>
      </c>
    </row>
    <row r="187" spans="1:17" x14ac:dyDescent="0.25">
      <c r="A187" t="e">
        <f>IF('Ctrl+V'!P187=2,'Ctrl+V'!$A187:$L188,0)</f>
        <v>#N/A</v>
      </c>
      <c r="B187" t="e">
        <f>VLOOKUP('Ctrl+V'!B187,DATA!$A$1:'DATA'!B:B,2,0)</f>
        <v>#N/A</v>
      </c>
      <c r="C187" t="e">
        <f>IF('Ctrl+V'!P187=2,'Ctrl+V'!C$2:L188,0)</f>
        <v>#N/A</v>
      </c>
      <c r="D187" t="e">
        <f>VLOOKUP('Ctrl+V'!D187,DATA!$D$1:$E$600,2,0)</f>
        <v>#N/A</v>
      </c>
      <c r="E187" s="9" t="e">
        <f>IF('Ctrl+V'!P187=2,'Ctrl+V'!$E187:$L188,0)</f>
        <v>#N/A</v>
      </c>
      <c r="F187" s="9" t="e">
        <f>IF('Ctrl+V'!P187=2,'Ctrl+V'!$F187:$L188,0)</f>
        <v>#N/A</v>
      </c>
      <c r="G187" t="e">
        <f>IF('Ctrl+V'!P187=2,'Ctrl+V'!$G187:$L188,0)</f>
        <v>#N/A</v>
      </c>
      <c r="H187" t="e">
        <f>IF('Ctrl+V'!P187=2,'Ctrl+V'!$H187:$L188,0)</f>
        <v>#N/A</v>
      </c>
      <c r="I187" t="e">
        <f>VLOOKUP('Ctrl+V'!I187,DATA!$G$1:$H$601,2,0)</f>
        <v>#N/A</v>
      </c>
      <c r="J187" s="9" t="e">
        <f>IF('Ctrl+V'!P187=2,'Ctrl+V'!$J187:$L188,0)</f>
        <v>#N/A</v>
      </c>
      <c r="K187" s="9" t="e">
        <f>IF('Ctrl+V'!P187=2,'Ctrl+V'!$K187:$L188,0)</f>
        <v>#N/A</v>
      </c>
      <c r="L187" t="e">
        <f>IF('Ctrl+V'!P187=2,'Ctrl+V'!$L187:$L188,0)</f>
        <v>#N/A</v>
      </c>
      <c r="M187" t="e">
        <f>IF(AND('Ctrl+V'!P187=2, 'Ctrl+V'!M187&lt;&gt;""), 'Ctrl+V'!M187, "")</f>
        <v>#N/A</v>
      </c>
      <c r="N187" t="e">
        <f>IF('Ctrl+V'!P187=2,'Ctrl+V'!$N187:$N188,0)</f>
        <v>#N/A</v>
      </c>
      <c r="O187" t="e">
        <f t="shared" si="7"/>
        <v>#N/A</v>
      </c>
      <c r="P187" t="e">
        <f t="shared" si="8"/>
        <v>#N/A</v>
      </c>
      <c r="Q187" t="e">
        <f>IF(P187="","",MAX(Q$1:Q186)+1)</f>
        <v>#N/A</v>
      </c>
    </row>
    <row r="188" spans="1:17" x14ac:dyDescent="0.25">
      <c r="A188" t="e">
        <f>IF('Ctrl+V'!P188=2,'Ctrl+V'!$A188:$L189,0)</f>
        <v>#N/A</v>
      </c>
      <c r="B188" t="e">
        <f>VLOOKUP('Ctrl+V'!B188,DATA!$A$1:'DATA'!B:B,2,0)</f>
        <v>#N/A</v>
      </c>
      <c r="C188" t="e">
        <f>IF('Ctrl+V'!P188=2,'Ctrl+V'!C$2:L189,0)</f>
        <v>#N/A</v>
      </c>
      <c r="D188" t="e">
        <f>VLOOKUP('Ctrl+V'!D188,DATA!$D$1:$E$600,2,0)</f>
        <v>#N/A</v>
      </c>
      <c r="E188" s="9" t="e">
        <f>IF('Ctrl+V'!P188=2,'Ctrl+V'!$E188:$L189,0)</f>
        <v>#N/A</v>
      </c>
      <c r="F188" s="9" t="e">
        <f>IF('Ctrl+V'!P188=2,'Ctrl+V'!$F188:$L189,0)</f>
        <v>#N/A</v>
      </c>
      <c r="G188" t="e">
        <f>IF('Ctrl+V'!P188=2,'Ctrl+V'!$G188:$L189,0)</f>
        <v>#N/A</v>
      </c>
      <c r="H188" t="e">
        <f>IF('Ctrl+V'!P188=2,'Ctrl+V'!$H188:$L189,0)</f>
        <v>#N/A</v>
      </c>
      <c r="I188" t="e">
        <f>VLOOKUP('Ctrl+V'!I188,DATA!$G$1:$H$601,2,0)</f>
        <v>#N/A</v>
      </c>
      <c r="J188" s="9" t="e">
        <f>IF('Ctrl+V'!P188=2,'Ctrl+V'!$J188:$L189,0)</f>
        <v>#N/A</v>
      </c>
      <c r="K188" s="9" t="e">
        <f>IF('Ctrl+V'!P188=2,'Ctrl+V'!$K188:$L189,0)</f>
        <v>#N/A</v>
      </c>
      <c r="L188" t="e">
        <f>IF('Ctrl+V'!P188=2,'Ctrl+V'!$L188:$L189,0)</f>
        <v>#N/A</v>
      </c>
      <c r="M188" t="e">
        <f>IF(AND('Ctrl+V'!P188=2, 'Ctrl+V'!M188&lt;&gt;""), 'Ctrl+V'!M188, "")</f>
        <v>#N/A</v>
      </c>
      <c r="N188" t="e">
        <f>IF('Ctrl+V'!P188=2,'Ctrl+V'!$N188:$N189,0)</f>
        <v>#N/A</v>
      </c>
      <c r="O188" t="e">
        <f t="shared" si="7"/>
        <v>#N/A</v>
      </c>
      <c r="P188" t="e">
        <f t="shared" si="8"/>
        <v>#N/A</v>
      </c>
      <c r="Q188" t="e">
        <f>IF(P188="","",MAX(Q$1:Q187)+1)</f>
        <v>#N/A</v>
      </c>
    </row>
    <row r="189" spans="1:17" x14ac:dyDescent="0.25">
      <c r="A189" t="e">
        <f>IF('Ctrl+V'!P189=2,'Ctrl+V'!$A189:$L190,0)</f>
        <v>#N/A</v>
      </c>
      <c r="B189" t="e">
        <f>VLOOKUP('Ctrl+V'!B189,DATA!$A$1:'DATA'!B:B,2,0)</f>
        <v>#N/A</v>
      </c>
      <c r="C189" t="e">
        <f>IF('Ctrl+V'!P189=2,'Ctrl+V'!C$2:L190,0)</f>
        <v>#N/A</v>
      </c>
      <c r="D189" t="e">
        <f>VLOOKUP('Ctrl+V'!D189,DATA!$D$1:$E$600,2,0)</f>
        <v>#N/A</v>
      </c>
      <c r="E189" s="9" t="e">
        <f>IF('Ctrl+V'!P189=2,'Ctrl+V'!$E189:$L190,0)</f>
        <v>#N/A</v>
      </c>
      <c r="F189" s="9" t="e">
        <f>IF('Ctrl+V'!P189=2,'Ctrl+V'!$F189:$L190,0)</f>
        <v>#N/A</v>
      </c>
      <c r="G189" t="e">
        <f>IF('Ctrl+V'!P189=2,'Ctrl+V'!$G189:$L190,0)</f>
        <v>#N/A</v>
      </c>
      <c r="H189" t="e">
        <f>IF('Ctrl+V'!P189=2,'Ctrl+V'!$H189:$L190,0)</f>
        <v>#N/A</v>
      </c>
      <c r="I189" t="e">
        <f>VLOOKUP('Ctrl+V'!I189,DATA!$G$1:$H$601,2,0)</f>
        <v>#N/A</v>
      </c>
      <c r="J189" s="9" t="e">
        <f>IF('Ctrl+V'!P189=2,'Ctrl+V'!$J189:$L190,0)</f>
        <v>#N/A</v>
      </c>
      <c r="K189" s="9" t="e">
        <f>IF('Ctrl+V'!P189=2,'Ctrl+V'!$K189:$L190,0)</f>
        <v>#N/A</v>
      </c>
      <c r="L189" t="e">
        <f>IF('Ctrl+V'!P189=2,'Ctrl+V'!$L189:$L190,0)</f>
        <v>#N/A</v>
      </c>
      <c r="M189" t="e">
        <f>IF(AND('Ctrl+V'!P189=2, 'Ctrl+V'!M189&lt;&gt;""), 'Ctrl+V'!M189, "")</f>
        <v>#N/A</v>
      </c>
      <c r="N189" t="e">
        <f>IF('Ctrl+V'!P189=2,'Ctrl+V'!$N189:$N190,0)</f>
        <v>#N/A</v>
      </c>
      <c r="O189" t="e">
        <f t="shared" si="7"/>
        <v>#N/A</v>
      </c>
      <c r="P189" t="e">
        <f t="shared" si="8"/>
        <v>#N/A</v>
      </c>
      <c r="Q189" t="e">
        <f>IF(P189="","",MAX(Q$1:Q188)+1)</f>
        <v>#N/A</v>
      </c>
    </row>
    <row r="190" spans="1:17" x14ac:dyDescent="0.25">
      <c r="A190" t="e">
        <f>IF('Ctrl+V'!P190=2,'Ctrl+V'!$A190:$L191,0)</f>
        <v>#N/A</v>
      </c>
      <c r="B190" t="e">
        <f>VLOOKUP('Ctrl+V'!B190,DATA!$A$1:'DATA'!B:B,2,0)</f>
        <v>#N/A</v>
      </c>
      <c r="C190" t="e">
        <f>IF('Ctrl+V'!P190=2,'Ctrl+V'!C$2:L191,0)</f>
        <v>#N/A</v>
      </c>
      <c r="D190" t="e">
        <f>VLOOKUP('Ctrl+V'!D190,DATA!$D$1:$E$600,2,0)</f>
        <v>#N/A</v>
      </c>
      <c r="E190" s="9" t="e">
        <f>IF('Ctrl+V'!P190=2,'Ctrl+V'!$E190:$L191,0)</f>
        <v>#N/A</v>
      </c>
      <c r="F190" s="9" t="e">
        <f>IF('Ctrl+V'!P190=2,'Ctrl+V'!$F190:$L191,0)</f>
        <v>#N/A</v>
      </c>
      <c r="G190" t="e">
        <f>IF('Ctrl+V'!P190=2,'Ctrl+V'!$G190:$L191,0)</f>
        <v>#N/A</v>
      </c>
      <c r="H190" t="e">
        <f>IF('Ctrl+V'!P190=2,'Ctrl+V'!$H190:$L191,0)</f>
        <v>#N/A</v>
      </c>
      <c r="I190" t="e">
        <f>VLOOKUP('Ctrl+V'!I190,DATA!$G$1:$H$601,2,0)</f>
        <v>#N/A</v>
      </c>
      <c r="J190" s="9" t="e">
        <f>IF('Ctrl+V'!P190=2,'Ctrl+V'!$J190:$L191,0)</f>
        <v>#N/A</v>
      </c>
      <c r="K190" s="9" t="e">
        <f>IF('Ctrl+V'!P190=2,'Ctrl+V'!$K190:$L191,0)</f>
        <v>#N/A</v>
      </c>
      <c r="L190" t="e">
        <f>IF('Ctrl+V'!P190=2,'Ctrl+V'!$L190:$L191,0)</f>
        <v>#N/A</v>
      </c>
      <c r="M190" t="e">
        <f>IF(AND('Ctrl+V'!P190=2, 'Ctrl+V'!M190&lt;&gt;""), 'Ctrl+V'!M190, "")</f>
        <v>#N/A</v>
      </c>
      <c r="N190" t="e">
        <f>IF('Ctrl+V'!P190=2,'Ctrl+V'!$N190:$N191,0)</f>
        <v>#N/A</v>
      </c>
      <c r="O190" t="e">
        <f t="shared" si="7"/>
        <v>#N/A</v>
      </c>
      <c r="P190" t="e">
        <f t="shared" si="8"/>
        <v>#N/A</v>
      </c>
      <c r="Q190" t="e">
        <f>IF(P190="","",MAX(Q$1:Q189)+1)</f>
        <v>#N/A</v>
      </c>
    </row>
    <row r="191" spans="1:17" x14ac:dyDescent="0.25">
      <c r="A191" t="e">
        <f>IF('Ctrl+V'!P191=2,'Ctrl+V'!$A191:$L192,0)</f>
        <v>#N/A</v>
      </c>
      <c r="B191" t="e">
        <f>VLOOKUP('Ctrl+V'!B191,DATA!$A$1:'DATA'!B:B,2,0)</f>
        <v>#N/A</v>
      </c>
      <c r="C191" t="e">
        <f>IF('Ctrl+V'!P191=2,'Ctrl+V'!C$2:L192,0)</f>
        <v>#N/A</v>
      </c>
      <c r="D191" t="e">
        <f>VLOOKUP('Ctrl+V'!D191,DATA!$D$1:$E$600,2,0)</f>
        <v>#N/A</v>
      </c>
      <c r="E191" s="9" t="e">
        <f>IF('Ctrl+V'!P191=2,'Ctrl+V'!$E191:$L192,0)</f>
        <v>#N/A</v>
      </c>
      <c r="F191" s="9" t="e">
        <f>IF('Ctrl+V'!P191=2,'Ctrl+V'!$F191:$L192,0)</f>
        <v>#N/A</v>
      </c>
      <c r="G191" t="e">
        <f>IF('Ctrl+V'!P191=2,'Ctrl+V'!$G191:$L192,0)</f>
        <v>#N/A</v>
      </c>
      <c r="H191" t="e">
        <f>IF('Ctrl+V'!P191=2,'Ctrl+V'!$H191:$L192,0)</f>
        <v>#N/A</v>
      </c>
      <c r="I191" t="e">
        <f>VLOOKUP('Ctrl+V'!I191,DATA!$G$1:$H$601,2,0)</f>
        <v>#N/A</v>
      </c>
      <c r="J191" s="9" t="e">
        <f>IF('Ctrl+V'!P191=2,'Ctrl+V'!$J191:$L192,0)</f>
        <v>#N/A</v>
      </c>
      <c r="K191" s="9" t="e">
        <f>IF('Ctrl+V'!P191=2,'Ctrl+V'!$K191:$L192,0)</f>
        <v>#N/A</v>
      </c>
      <c r="L191" t="e">
        <f>IF('Ctrl+V'!P191=2,'Ctrl+V'!$L191:$L192,0)</f>
        <v>#N/A</v>
      </c>
      <c r="M191" t="e">
        <f>IF(AND('Ctrl+V'!P191=2, 'Ctrl+V'!M191&lt;&gt;""), 'Ctrl+V'!M191, "")</f>
        <v>#N/A</v>
      </c>
      <c r="N191" t="e">
        <f>IF('Ctrl+V'!P191=2,'Ctrl+V'!$N191:$N192,0)</f>
        <v>#N/A</v>
      </c>
      <c r="O191" t="e">
        <f t="shared" si="7"/>
        <v>#N/A</v>
      </c>
      <c r="P191" t="e">
        <f t="shared" si="8"/>
        <v>#N/A</v>
      </c>
      <c r="Q191" t="e">
        <f>IF(P191="","",MAX(Q$1:Q190)+1)</f>
        <v>#N/A</v>
      </c>
    </row>
    <row r="192" spans="1:17" x14ac:dyDescent="0.25">
      <c r="A192" t="e">
        <f>IF('Ctrl+V'!P192=2,'Ctrl+V'!$A192:$L193,0)</f>
        <v>#N/A</v>
      </c>
      <c r="B192" t="e">
        <f>VLOOKUP('Ctrl+V'!B192,DATA!$A$1:'DATA'!B:B,2,0)</f>
        <v>#N/A</v>
      </c>
      <c r="C192" t="e">
        <f>IF('Ctrl+V'!P192=2,'Ctrl+V'!C$2:L193,0)</f>
        <v>#N/A</v>
      </c>
      <c r="D192" t="e">
        <f>VLOOKUP('Ctrl+V'!D192,DATA!$D$1:$E$600,2,0)</f>
        <v>#N/A</v>
      </c>
      <c r="E192" s="9" t="e">
        <f>IF('Ctrl+V'!P192=2,'Ctrl+V'!$E192:$L193,0)</f>
        <v>#N/A</v>
      </c>
      <c r="F192" s="9" t="e">
        <f>IF('Ctrl+V'!P192=2,'Ctrl+V'!$F192:$L193,0)</f>
        <v>#N/A</v>
      </c>
      <c r="G192" t="e">
        <f>IF('Ctrl+V'!P192=2,'Ctrl+V'!$G192:$L193,0)</f>
        <v>#N/A</v>
      </c>
      <c r="H192" t="e">
        <f>IF('Ctrl+V'!P192=2,'Ctrl+V'!$H192:$L193,0)</f>
        <v>#N/A</v>
      </c>
      <c r="I192" t="e">
        <f>VLOOKUP('Ctrl+V'!I192,DATA!$G$1:$H$601,2,0)</f>
        <v>#N/A</v>
      </c>
      <c r="J192" s="9" t="e">
        <f>IF('Ctrl+V'!P192=2,'Ctrl+V'!$J192:$L193,0)</f>
        <v>#N/A</v>
      </c>
      <c r="K192" s="9" t="e">
        <f>IF('Ctrl+V'!P192=2,'Ctrl+V'!$K192:$L193,0)</f>
        <v>#N/A</v>
      </c>
      <c r="L192" t="e">
        <f>IF('Ctrl+V'!P192=2,'Ctrl+V'!$L192:$L193,0)</f>
        <v>#N/A</v>
      </c>
      <c r="M192" t="e">
        <f>IF(AND('Ctrl+V'!P192=2, 'Ctrl+V'!M192&lt;&gt;""), 'Ctrl+V'!M192, "")</f>
        <v>#N/A</v>
      </c>
      <c r="N192" t="e">
        <f>IF('Ctrl+V'!P192=2,'Ctrl+V'!$N192:$N193,0)</f>
        <v>#N/A</v>
      </c>
      <c r="O192" t="e">
        <f t="shared" si="7"/>
        <v>#N/A</v>
      </c>
      <c r="P192" t="e">
        <f t="shared" si="8"/>
        <v>#N/A</v>
      </c>
      <c r="Q192" t="e">
        <f>IF(P192="","",MAX(Q$1:Q191)+1)</f>
        <v>#N/A</v>
      </c>
    </row>
    <row r="193" spans="1:17" x14ac:dyDescent="0.25">
      <c r="A193" t="e">
        <f>IF('Ctrl+V'!P193=2,'Ctrl+V'!$A193:$L194,0)</f>
        <v>#N/A</v>
      </c>
      <c r="B193" t="e">
        <f>VLOOKUP('Ctrl+V'!B193,DATA!$A$1:'DATA'!B:B,2,0)</f>
        <v>#N/A</v>
      </c>
      <c r="C193" t="e">
        <f>IF('Ctrl+V'!P193=2,'Ctrl+V'!C$2:L194,0)</f>
        <v>#N/A</v>
      </c>
      <c r="D193" t="e">
        <f>VLOOKUP('Ctrl+V'!D193,DATA!$D$1:$E$600,2,0)</f>
        <v>#N/A</v>
      </c>
      <c r="E193" s="9" t="e">
        <f>IF('Ctrl+V'!P193=2,'Ctrl+V'!$E193:$L194,0)</f>
        <v>#N/A</v>
      </c>
      <c r="F193" s="9" t="e">
        <f>IF('Ctrl+V'!P193=2,'Ctrl+V'!$F193:$L194,0)</f>
        <v>#N/A</v>
      </c>
      <c r="G193" t="e">
        <f>IF('Ctrl+V'!P193=2,'Ctrl+V'!$G193:$L194,0)</f>
        <v>#N/A</v>
      </c>
      <c r="H193" t="e">
        <f>IF('Ctrl+V'!P193=2,'Ctrl+V'!$H193:$L194,0)</f>
        <v>#N/A</v>
      </c>
      <c r="I193" t="e">
        <f>VLOOKUP('Ctrl+V'!I193,DATA!$G$1:$H$601,2,0)</f>
        <v>#N/A</v>
      </c>
      <c r="J193" s="9" t="e">
        <f>IF('Ctrl+V'!P193=2,'Ctrl+V'!$J193:$L194,0)</f>
        <v>#N/A</v>
      </c>
      <c r="K193" s="9" t="e">
        <f>IF('Ctrl+V'!P193=2,'Ctrl+V'!$K193:$L194,0)</f>
        <v>#N/A</v>
      </c>
      <c r="L193" t="e">
        <f>IF('Ctrl+V'!P193=2,'Ctrl+V'!$L193:$L194,0)</f>
        <v>#N/A</v>
      </c>
      <c r="M193" t="e">
        <f>IF(AND('Ctrl+V'!P193=2, 'Ctrl+V'!M193&lt;&gt;""), 'Ctrl+V'!M193, "")</f>
        <v>#N/A</v>
      </c>
      <c r="N193" t="e">
        <f>IF('Ctrl+V'!P193=2,'Ctrl+V'!$N193:$N194,0)</f>
        <v>#N/A</v>
      </c>
      <c r="O193" t="e">
        <f t="shared" si="7"/>
        <v>#N/A</v>
      </c>
      <c r="P193" t="e">
        <f t="shared" si="8"/>
        <v>#N/A</v>
      </c>
      <c r="Q193" t="e">
        <f>IF(P193="","",MAX(Q$1:Q192)+1)</f>
        <v>#N/A</v>
      </c>
    </row>
    <row r="194" spans="1:17" x14ac:dyDescent="0.25">
      <c r="A194" t="e">
        <f>IF('Ctrl+V'!P194=2,'Ctrl+V'!$A194:$L195,0)</f>
        <v>#N/A</v>
      </c>
      <c r="B194" t="e">
        <f>VLOOKUP('Ctrl+V'!B194,DATA!$A$1:'DATA'!B:B,2,0)</f>
        <v>#N/A</v>
      </c>
      <c r="C194" t="e">
        <f>IF('Ctrl+V'!P194=2,'Ctrl+V'!C$2:L195,0)</f>
        <v>#N/A</v>
      </c>
      <c r="D194" t="e">
        <f>VLOOKUP('Ctrl+V'!D194,DATA!$D$1:$E$600,2,0)</f>
        <v>#N/A</v>
      </c>
      <c r="E194" s="9" t="e">
        <f>IF('Ctrl+V'!P194=2,'Ctrl+V'!$E194:$L195,0)</f>
        <v>#N/A</v>
      </c>
      <c r="F194" s="9" t="e">
        <f>IF('Ctrl+V'!P194=2,'Ctrl+V'!$F194:$L195,0)</f>
        <v>#N/A</v>
      </c>
      <c r="G194" t="e">
        <f>IF('Ctrl+V'!P194=2,'Ctrl+V'!$G194:$L195,0)</f>
        <v>#N/A</v>
      </c>
      <c r="H194" t="e">
        <f>IF('Ctrl+V'!P194=2,'Ctrl+V'!$H194:$L195,0)</f>
        <v>#N/A</v>
      </c>
      <c r="I194" t="e">
        <f>VLOOKUP('Ctrl+V'!I194,DATA!$G$1:$H$601,2,0)</f>
        <v>#N/A</v>
      </c>
      <c r="J194" s="9" t="e">
        <f>IF('Ctrl+V'!P194=2,'Ctrl+V'!$J194:$L195,0)</f>
        <v>#N/A</v>
      </c>
      <c r="K194" s="9" t="e">
        <f>IF('Ctrl+V'!P194=2,'Ctrl+V'!$K194:$L195,0)</f>
        <v>#N/A</v>
      </c>
      <c r="L194" t="e">
        <f>IF('Ctrl+V'!P194=2,'Ctrl+V'!$L194:$L195,0)</f>
        <v>#N/A</v>
      </c>
      <c r="M194" t="e">
        <f>IF(AND('Ctrl+V'!P194=2, 'Ctrl+V'!M194&lt;&gt;""), 'Ctrl+V'!M194, "")</f>
        <v>#N/A</v>
      </c>
      <c r="N194" t="e">
        <f>IF('Ctrl+V'!P194=2,'Ctrl+V'!$N194:$N195,0)</f>
        <v>#N/A</v>
      </c>
      <c r="O194" t="e">
        <f t="shared" si="7"/>
        <v>#N/A</v>
      </c>
      <c r="P194" t="e">
        <f t="shared" si="8"/>
        <v>#N/A</v>
      </c>
      <c r="Q194" t="e">
        <f>IF(P194="","",MAX(Q$1:Q193)+1)</f>
        <v>#N/A</v>
      </c>
    </row>
    <row r="195" spans="1:17" x14ac:dyDescent="0.25">
      <c r="A195" t="e">
        <f>IF('Ctrl+V'!P195=2,'Ctrl+V'!$A195:$L196,0)</f>
        <v>#N/A</v>
      </c>
      <c r="B195" t="e">
        <f>VLOOKUP('Ctrl+V'!B195,DATA!$A$1:'DATA'!B:B,2,0)</f>
        <v>#N/A</v>
      </c>
      <c r="C195" t="e">
        <f>IF('Ctrl+V'!P195=2,'Ctrl+V'!C$2:L196,0)</f>
        <v>#N/A</v>
      </c>
      <c r="D195" t="e">
        <f>VLOOKUP('Ctrl+V'!D195,DATA!$D$1:$E$600,2,0)</f>
        <v>#N/A</v>
      </c>
      <c r="E195" s="9" t="e">
        <f>IF('Ctrl+V'!P195=2,'Ctrl+V'!$E195:$L196,0)</f>
        <v>#N/A</v>
      </c>
      <c r="F195" s="9" t="e">
        <f>IF('Ctrl+V'!P195=2,'Ctrl+V'!$F195:$L196,0)</f>
        <v>#N/A</v>
      </c>
      <c r="G195" t="e">
        <f>IF('Ctrl+V'!P195=2,'Ctrl+V'!$G195:$L196,0)</f>
        <v>#N/A</v>
      </c>
      <c r="H195" t="e">
        <f>IF('Ctrl+V'!P195=2,'Ctrl+V'!$H195:$L196,0)</f>
        <v>#N/A</v>
      </c>
      <c r="I195" t="e">
        <f>VLOOKUP('Ctrl+V'!I195,DATA!$G$1:$H$601,2,0)</f>
        <v>#N/A</v>
      </c>
      <c r="J195" s="9" t="e">
        <f>IF('Ctrl+V'!P195=2,'Ctrl+V'!$J195:$L196,0)</f>
        <v>#N/A</v>
      </c>
      <c r="K195" s="9" t="e">
        <f>IF('Ctrl+V'!P195=2,'Ctrl+V'!$K195:$L196,0)</f>
        <v>#N/A</v>
      </c>
      <c r="L195" t="e">
        <f>IF('Ctrl+V'!P195=2,'Ctrl+V'!$L195:$L196,0)</f>
        <v>#N/A</v>
      </c>
      <c r="M195" t="e">
        <f>IF(AND('Ctrl+V'!P195=2, 'Ctrl+V'!M195&lt;&gt;""), 'Ctrl+V'!M195, "")</f>
        <v>#N/A</v>
      </c>
      <c r="N195" t="e">
        <f>IF('Ctrl+V'!P195=2,'Ctrl+V'!$N195:$N196,0)</f>
        <v>#N/A</v>
      </c>
      <c r="O195" t="e">
        <f t="shared" si="7"/>
        <v>#N/A</v>
      </c>
      <c r="P195" t="e">
        <f t="shared" si="8"/>
        <v>#N/A</v>
      </c>
      <c r="Q195" t="e">
        <f>IF(P195="","",MAX(Q$1:Q194)+1)</f>
        <v>#N/A</v>
      </c>
    </row>
    <row r="196" spans="1:17" x14ac:dyDescent="0.25">
      <c r="A196" t="e">
        <f>IF('Ctrl+V'!P196=2,'Ctrl+V'!$A196:$L197,0)</f>
        <v>#N/A</v>
      </c>
      <c r="B196" t="e">
        <f>VLOOKUP('Ctrl+V'!B196,DATA!$A$1:'DATA'!B:B,2,0)</f>
        <v>#N/A</v>
      </c>
      <c r="C196" t="e">
        <f>IF('Ctrl+V'!P196=2,'Ctrl+V'!C$2:L197,0)</f>
        <v>#N/A</v>
      </c>
      <c r="D196" t="e">
        <f>VLOOKUP('Ctrl+V'!D196,DATA!$D$1:$E$600,2,0)</f>
        <v>#N/A</v>
      </c>
      <c r="E196" s="9" t="e">
        <f>IF('Ctrl+V'!P196=2,'Ctrl+V'!$E196:$L197,0)</f>
        <v>#N/A</v>
      </c>
      <c r="F196" s="9" t="e">
        <f>IF('Ctrl+V'!P196=2,'Ctrl+V'!$F196:$L197,0)</f>
        <v>#N/A</v>
      </c>
      <c r="G196" t="e">
        <f>IF('Ctrl+V'!P196=2,'Ctrl+V'!$G196:$L197,0)</f>
        <v>#N/A</v>
      </c>
      <c r="H196" t="e">
        <f>IF('Ctrl+V'!P196=2,'Ctrl+V'!$H196:$L197,0)</f>
        <v>#N/A</v>
      </c>
      <c r="I196" t="e">
        <f>VLOOKUP('Ctrl+V'!I196,DATA!$G$1:$H$601,2,0)</f>
        <v>#N/A</v>
      </c>
      <c r="J196" s="9" t="e">
        <f>IF('Ctrl+V'!P196=2,'Ctrl+V'!$J196:$L197,0)</f>
        <v>#N/A</v>
      </c>
      <c r="K196" s="9" t="e">
        <f>IF('Ctrl+V'!P196=2,'Ctrl+V'!$K196:$L197,0)</f>
        <v>#N/A</v>
      </c>
      <c r="L196" t="e">
        <f>IF('Ctrl+V'!P196=2,'Ctrl+V'!$L196:$L197,0)</f>
        <v>#N/A</v>
      </c>
      <c r="M196" t="e">
        <f>IF(AND('Ctrl+V'!P196=2, 'Ctrl+V'!M196&lt;&gt;""), 'Ctrl+V'!M196, "")</f>
        <v>#N/A</v>
      </c>
      <c r="N196" t="e">
        <f>IF('Ctrl+V'!P196=2,'Ctrl+V'!$N196:$N197,0)</f>
        <v>#N/A</v>
      </c>
      <c r="O196" t="e">
        <f t="shared" si="7"/>
        <v>#N/A</v>
      </c>
      <c r="P196" t="e">
        <f t="shared" si="8"/>
        <v>#N/A</v>
      </c>
      <c r="Q196" t="e">
        <f>IF(P196="","",MAX(Q$1:Q195)+1)</f>
        <v>#N/A</v>
      </c>
    </row>
    <row r="197" spans="1:17" x14ac:dyDescent="0.25">
      <c r="A197" t="e">
        <f>IF('Ctrl+V'!P197=2,'Ctrl+V'!$A197:$L198,0)</f>
        <v>#N/A</v>
      </c>
      <c r="B197" t="e">
        <f>VLOOKUP('Ctrl+V'!B197,DATA!$A$1:'DATA'!B:B,2,0)</f>
        <v>#N/A</v>
      </c>
      <c r="C197" t="e">
        <f>IF('Ctrl+V'!P197=2,'Ctrl+V'!C$2:L198,0)</f>
        <v>#N/A</v>
      </c>
      <c r="D197" t="e">
        <f>VLOOKUP('Ctrl+V'!D197,DATA!$D$1:$E$600,2,0)</f>
        <v>#N/A</v>
      </c>
      <c r="E197" s="9" t="e">
        <f>IF('Ctrl+V'!P197=2,'Ctrl+V'!$E197:$L198,0)</f>
        <v>#N/A</v>
      </c>
      <c r="F197" s="9" t="e">
        <f>IF('Ctrl+V'!P197=2,'Ctrl+V'!$F197:$L198,0)</f>
        <v>#N/A</v>
      </c>
      <c r="G197" t="e">
        <f>IF('Ctrl+V'!P197=2,'Ctrl+V'!$G197:$L198,0)</f>
        <v>#N/A</v>
      </c>
      <c r="H197" t="e">
        <f>IF('Ctrl+V'!P197=2,'Ctrl+V'!$H197:$L198,0)</f>
        <v>#N/A</v>
      </c>
      <c r="I197" t="e">
        <f>VLOOKUP('Ctrl+V'!I197,DATA!$G$1:$H$601,2,0)</f>
        <v>#N/A</v>
      </c>
      <c r="J197" s="9" t="e">
        <f>IF('Ctrl+V'!P197=2,'Ctrl+V'!$J197:$L198,0)</f>
        <v>#N/A</v>
      </c>
      <c r="K197" s="9" t="e">
        <f>IF('Ctrl+V'!P197=2,'Ctrl+V'!$K197:$L198,0)</f>
        <v>#N/A</v>
      </c>
      <c r="L197" t="e">
        <f>IF('Ctrl+V'!P197=2,'Ctrl+V'!$L197:$L198,0)</f>
        <v>#N/A</v>
      </c>
      <c r="M197" t="e">
        <f>IF(AND('Ctrl+V'!P197=2, 'Ctrl+V'!M197&lt;&gt;""), 'Ctrl+V'!M197, "")</f>
        <v>#N/A</v>
      </c>
      <c r="N197" t="e">
        <f>IF('Ctrl+V'!P197=2,'Ctrl+V'!$N197:$N198,0)</f>
        <v>#N/A</v>
      </c>
      <c r="O197" t="e">
        <f t="shared" si="7"/>
        <v>#N/A</v>
      </c>
      <c r="P197" t="e">
        <f t="shared" si="8"/>
        <v>#N/A</v>
      </c>
      <c r="Q197" t="e">
        <f>IF(P197="","",MAX(Q$1:Q196)+1)</f>
        <v>#N/A</v>
      </c>
    </row>
    <row r="198" spans="1:17" x14ac:dyDescent="0.25">
      <c r="A198" t="e">
        <f>IF('Ctrl+V'!P198=2,'Ctrl+V'!$A198:$L199,0)</f>
        <v>#N/A</v>
      </c>
      <c r="B198" t="e">
        <f>VLOOKUP('Ctrl+V'!B198,DATA!$A$1:'DATA'!B:B,2,0)</f>
        <v>#N/A</v>
      </c>
      <c r="C198" t="e">
        <f>IF('Ctrl+V'!P198=2,'Ctrl+V'!C$2:L199,0)</f>
        <v>#N/A</v>
      </c>
      <c r="D198" t="e">
        <f>VLOOKUP('Ctrl+V'!D198,DATA!$D$1:$E$600,2,0)</f>
        <v>#N/A</v>
      </c>
      <c r="E198" s="9" t="e">
        <f>IF('Ctrl+V'!P198=2,'Ctrl+V'!$E198:$L199,0)</f>
        <v>#N/A</v>
      </c>
      <c r="F198" s="9" t="e">
        <f>IF('Ctrl+V'!P198=2,'Ctrl+V'!$F198:$L199,0)</f>
        <v>#N/A</v>
      </c>
      <c r="G198" t="e">
        <f>IF('Ctrl+V'!P198=2,'Ctrl+V'!$G198:$L199,0)</f>
        <v>#N/A</v>
      </c>
      <c r="H198" t="e">
        <f>IF('Ctrl+V'!P198=2,'Ctrl+V'!$H198:$L199,0)</f>
        <v>#N/A</v>
      </c>
      <c r="I198" t="e">
        <f>VLOOKUP('Ctrl+V'!I198,DATA!$G$1:$H$601,2,0)</f>
        <v>#N/A</v>
      </c>
      <c r="J198" s="9" t="e">
        <f>IF('Ctrl+V'!P198=2,'Ctrl+V'!$J198:$L199,0)</f>
        <v>#N/A</v>
      </c>
      <c r="K198" s="9" t="e">
        <f>IF('Ctrl+V'!P198=2,'Ctrl+V'!$K198:$L199,0)</f>
        <v>#N/A</v>
      </c>
      <c r="L198" t="e">
        <f>IF('Ctrl+V'!P198=2,'Ctrl+V'!$L198:$L199,0)</f>
        <v>#N/A</v>
      </c>
      <c r="M198" t="e">
        <f>IF(AND('Ctrl+V'!P198=2, 'Ctrl+V'!M198&lt;&gt;""), 'Ctrl+V'!M198, "")</f>
        <v>#N/A</v>
      </c>
      <c r="N198" t="e">
        <f>IF('Ctrl+V'!P198=2,'Ctrl+V'!$N198:$N199,0)</f>
        <v>#N/A</v>
      </c>
      <c r="O198" t="e">
        <f t="shared" si="7"/>
        <v>#N/A</v>
      </c>
      <c r="P198" t="e">
        <f t="shared" si="8"/>
        <v>#N/A</v>
      </c>
      <c r="Q198" t="e">
        <f>IF(P198="","",MAX(Q$1:Q197)+1)</f>
        <v>#N/A</v>
      </c>
    </row>
    <row r="199" spans="1:17" x14ac:dyDescent="0.25">
      <c r="A199" t="e">
        <f>IF('Ctrl+V'!P199=2,'Ctrl+V'!$A199:$L200,0)</f>
        <v>#N/A</v>
      </c>
      <c r="B199" t="e">
        <f>VLOOKUP('Ctrl+V'!B199,DATA!$A$1:'DATA'!B:B,2,0)</f>
        <v>#N/A</v>
      </c>
      <c r="C199" t="e">
        <f>IF('Ctrl+V'!P199=2,'Ctrl+V'!C$2:L200,0)</f>
        <v>#N/A</v>
      </c>
      <c r="D199" t="e">
        <f>VLOOKUP('Ctrl+V'!D199,DATA!$D$1:$E$600,2,0)</f>
        <v>#N/A</v>
      </c>
      <c r="E199" s="9" t="e">
        <f>IF('Ctrl+V'!P199=2,'Ctrl+V'!$E199:$L200,0)</f>
        <v>#N/A</v>
      </c>
      <c r="F199" s="9" t="e">
        <f>IF('Ctrl+V'!P199=2,'Ctrl+V'!$F199:$L200,0)</f>
        <v>#N/A</v>
      </c>
      <c r="G199" t="e">
        <f>IF('Ctrl+V'!P199=2,'Ctrl+V'!$G199:$L200,0)</f>
        <v>#N/A</v>
      </c>
      <c r="H199" t="e">
        <f>IF('Ctrl+V'!P199=2,'Ctrl+V'!$H199:$L200,0)</f>
        <v>#N/A</v>
      </c>
      <c r="I199" t="e">
        <f>VLOOKUP('Ctrl+V'!I199,DATA!$G$1:$H$601,2,0)</f>
        <v>#N/A</v>
      </c>
      <c r="J199" s="9" t="e">
        <f>IF('Ctrl+V'!P199=2,'Ctrl+V'!$J199:$L200,0)</f>
        <v>#N/A</v>
      </c>
      <c r="K199" s="9" t="e">
        <f>IF('Ctrl+V'!P199=2,'Ctrl+V'!$K199:$L200,0)</f>
        <v>#N/A</v>
      </c>
      <c r="L199" t="e">
        <f>IF('Ctrl+V'!P199=2,'Ctrl+V'!$L199:$L200,0)</f>
        <v>#N/A</v>
      </c>
      <c r="M199" t="e">
        <f>IF(AND('Ctrl+V'!P199=2, 'Ctrl+V'!M199&lt;&gt;""), 'Ctrl+V'!M199, "")</f>
        <v>#N/A</v>
      </c>
      <c r="N199" t="e">
        <f>IF('Ctrl+V'!P199=2,'Ctrl+V'!$N199:$N200,0)</f>
        <v>#N/A</v>
      </c>
      <c r="O199" t="e">
        <f t="shared" si="7"/>
        <v>#N/A</v>
      </c>
      <c r="P199" t="e">
        <f t="shared" si="8"/>
        <v>#N/A</v>
      </c>
      <c r="Q199" t="e">
        <f>IF(P199="","",MAX(Q$1:Q198)+1)</f>
        <v>#N/A</v>
      </c>
    </row>
    <row r="200" spans="1:17" x14ac:dyDescent="0.25">
      <c r="A200" t="e">
        <f>IF('Ctrl+V'!P200=2,'Ctrl+V'!$A200:$L201,0)</f>
        <v>#N/A</v>
      </c>
      <c r="B200" t="e">
        <f>VLOOKUP('Ctrl+V'!B200,DATA!$A$1:'DATA'!B:B,2,0)</f>
        <v>#N/A</v>
      </c>
      <c r="C200" t="e">
        <f>IF('Ctrl+V'!P200=2,'Ctrl+V'!C$2:L201,0)</f>
        <v>#N/A</v>
      </c>
      <c r="D200" t="e">
        <f>VLOOKUP('Ctrl+V'!D200,DATA!$D$1:$E$600,2,0)</f>
        <v>#N/A</v>
      </c>
      <c r="E200" s="9" t="e">
        <f>IF('Ctrl+V'!P200=2,'Ctrl+V'!$E200:$L201,0)</f>
        <v>#N/A</v>
      </c>
      <c r="F200" s="9" t="e">
        <f>IF('Ctrl+V'!P200=2,'Ctrl+V'!$F200:$L201,0)</f>
        <v>#N/A</v>
      </c>
      <c r="G200" t="e">
        <f>IF('Ctrl+V'!P200=2,'Ctrl+V'!$G200:$L201,0)</f>
        <v>#N/A</v>
      </c>
      <c r="H200" t="e">
        <f>IF('Ctrl+V'!P200=2,'Ctrl+V'!$H200:$L201,0)</f>
        <v>#N/A</v>
      </c>
      <c r="I200" t="e">
        <f>VLOOKUP('Ctrl+V'!I200,DATA!$G$1:$H$601,2,0)</f>
        <v>#N/A</v>
      </c>
      <c r="J200" s="9" t="e">
        <f>IF('Ctrl+V'!P200=2,'Ctrl+V'!$J200:$L201,0)</f>
        <v>#N/A</v>
      </c>
      <c r="K200" s="9" t="e">
        <f>IF('Ctrl+V'!P200=2,'Ctrl+V'!$K200:$L201,0)</f>
        <v>#N/A</v>
      </c>
      <c r="L200" t="e">
        <f>IF('Ctrl+V'!P200=2,'Ctrl+V'!$L200:$L201,0)</f>
        <v>#N/A</v>
      </c>
      <c r="M200" t="e">
        <f>IF(AND('Ctrl+V'!P200=2, 'Ctrl+V'!M200&lt;&gt;""), 'Ctrl+V'!M200, "")</f>
        <v>#N/A</v>
      </c>
      <c r="N200" t="e">
        <f>IF('Ctrl+V'!P200=2,'Ctrl+V'!$N200:$N201,0)</f>
        <v>#N/A</v>
      </c>
      <c r="O200" t="e">
        <f t="shared" si="7"/>
        <v>#N/A</v>
      </c>
      <c r="P200" t="e">
        <f t="shared" si="8"/>
        <v>#N/A</v>
      </c>
      <c r="Q200" t="e">
        <f>IF(P200="","",MAX(Q$1:Q199)+1)</f>
        <v>#N/A</v>
      </c>
    </row>
    <row r="201" spans="1:17" x14ac:dyDescent="0.25">
      <c r="A201" t="e">
        <f>IF('Ctrl+V'!P201=2,'Ctrl+V'!$A201:$L202,0)</f>
        <v>#N/A</v>
      </c>
      <c r="B201" t="e">
        <f>VLOOKUP('Ctrl+V'!B201,DATA!$A$1:'DATA'!B:B,2,0)</f>
        <v>#N/A</v>
      </c>
      <c r="C201" t="e">
        <f>IF('Ctrl+V'!P201=2,'Ctrl+V'!C$2:L202,0)</f>
        <v>#N/A</v>
      </c>
      <c r="D201" t="e">
        <f>VLOOKUP('Ctrl+V'!D201,DATA!$D$1:$E$600,2,0)</f>
        <v>#N/A</v>
      </c>
      <c r="E201" s="9" t="e">
        <f>IF('Ctrl+V'!P201=2,'Ctrl+V'!$E201:$L202,0)</f>
        <v>#N/A</v>
      </c>
      <c r="F201" s="9" t="e">
        <f>IF('Ctrl+V'!P201=2,'Ctrl+V'!$F201:$L202,0)</f>
        <v>#N/A</v>
      </c>
      <c r="G201" t="e">
        <f>IF('Ctrl+V'!P201=2,'Ctrl+V'!$G201:$L202,0)</f>
        <v>#N/A</v>
      </c>
      <c r="H201" t="e">
        <f>IF('Ctrl+V'!P201=2,'Ctrl+V'!$H201:$L202,0)</f>
        <v>#N/A</v>
      </c>
      <c r="I201" t="e">
        <f>VLOOKUP('Ctrl+V'!I201,DATA!$G$1:$H$601,2,0)</f>
        <v>#N/A</v>
      </c>
      <c r="J201" s="9" t="e">
        <f>IF('Ctrl+V'!P201=2,'Ctrl+V'!$J201:$L202,0)</f>
        <v>#N/A</v>
      </c>
      <c r="K201" s="9" t="e">
        <f>IF('Ctrl+V'!P201=2,'Ctrl+V'!$K201:$L202,0)</f>
        <v>#N/A</v>
      </c>
      <c r="L201" t="e">
        <f>IF('Ctrl+V'!P201=2,'Ctrl+V'!$L201:$L202,0)</f>
        <v>#N/A</v>
      </c>
      <c r="M201" t="e">
        <f>IF(AND('Ctrl+V'!P201=2, 'Ctrl+V'!M201&lt;&gt;""), 'Ctrl+V'!M201, "")</f>
        <v>#N/A</v>
      </c>
      <c r="N201" t="e">
        <f>IF('Ctrl+V'!P201=2,'Ctrl+V'!$N201:$N202,0)</f>
        <v>#N/A</v>
      </c>
      <c r="O201" t="e">
        <f t="shared" si="7"/>
        <v>#N/A</v>
      </c>
      <c r="P201" t="e">
        <f t="shared" si="8"/>
        <v>#N/A</v>
      </c>
      <c r="Q201" t="e">
        <f>IF(P201="","",MAX(Q$1:Q200)+1)</f>
        <v>#N/A</v>
      </c>
    </row>
    <row r="202" spans="1:17" x14ac:dyDescent="0.25">
      <c r="A202">
        <f>IF('Ctrl+V'!P202=2,'Ctrl+V'!$A202:$L203,0)</f>
        <v>0</v>
      </c>
      <c r="B202" t="e">
        <f>VLOOKUP('Ctrl+V'!B202,DATA!$A$1:'DATA'!B:B,2,0)</f>
        <v>#N/A</v>
      </c>
      <c r="C202">
        <f>IF('Ctrl+V'!P202=2,'Ctrl+V'!C$2:L203,0)</f>
        <v>0</v>
      </c>
      <c r="D202" t="e">
        <f>VLOOKUP('Ctrl+V'!D202,DATA!$D$1:$E$600,2,0)</f>
        <v>#N/A</v>
      </c>
      <c r="E202" s="9">
        <f>IF('Ctrl+V'!P202=2,'Ctrl+V'!$E202:$L203,0)</f>
        <v>0</v>
      </c>
      <c r="F202" s="9">
        <f>IF('Ctrl+V'!P202=2,'Ctrl+V'!$F202:$L203,0)</f>
        <v>0</v>
      </c>
      <c r="G202">
        <f>IF('Ctrl+V'!P202=2,'Ctrl+V'!$G202:$L203,0)</f>
        <v>0</v>
      </c>
      <c r="H202">
        <f>IF('Ctrl+V'!P202=2,'Ctrl+V'!$H202:$L203,0)</f>
        <v>0</v>
      </c>
      <c r="I202" t="e">
        <f>VLOOKUP('Ctrl+V'!I202,DATA!$G$1:$H$601,2,0)</f>
        <v>#N/A</v>
      </c>
      <c r="J202" s="9">
        <f>IF('Ctrl+V'!P202=2,'Ctrl+V'!$J202:$L203,0)</f>
        <v>0</v>
      </c>
      <c r="K202" s="9">
        <f>IF('Ctrl+V'!P202=2,'Ctrl+V'!$K202:$L203,0)</f>
        <v>0</v>
      </c>
      <c r="L202">
        <f>IF('Ctrl+V'!P202=2,'Ctrl+V'!$L202:$L203,0)</f>
        <v>0</v>
      </c>
      <c r="M202" t="str">
        <f>IF(AND('Ctrl+V'!P202=2, 'Ctrl+V'!M202&lt;&gt;""), 'Ctrl+V'!M202, "")</f>
        <v/>
      </c>
      <c r="N202">
        <f>IF('Ctrl+V'!P202=2,'Ctrl+V'!$N202:$N203,0)</f>
        <v>0</v>
      </c>
      <c r="O202">
        <f t="shared" si="7"/>
        <v>0</v>
      </c>
      <c r="P202" t="str">
        <f t="shared" si="8"/>
        <v/>
      </c>
      <c r="Q202" t="str">
        <f>IF(P202="","",MAX(Q$1:Q201)+1)</f>
        <v/>
      </c>
    </row>
    <row r="203" spans="1:17" x14ac:dyDescent="0.25">
      <c r="A203">
        <f>IF('Ctrl+V'!P203=2,'Ctrl+V'!$A203:$L204,0)</f>
        <v>0</v>
      </c>
      <c r="B203" t="e">
        <f>VLOOKUP('Ctrl+V'!B203,DATA!$A$1:'DATA'!B:B,2,0)</f>
        <v>#N/A</v>
      </c>
      <c r="C203">
        <f>IF('Ctrl+V'!P203=2,'Ctrl+V'!C$2:L204,0)</f>
        <v>0</v>
      </c>
      <c r="D203" t="e">
        <f>VLOOKUP('Ctrl+V'!D203,DATA!$D$1:$E$600,2,0)</f>
        <v>#N/A</v>
      </c>
      <c r="E203" s="9">
        <f>IF('Ctrl+V'!P203=2,'Ctrl+V'!$E203:$L204,0)</f>
        <v>0</v>
      </c>
      <c r="F203" s="9">
        <f>IF('Ctrl+V'!P203=2,'Ctrl+V'!$F203:$L204,0)</f>
        <v>0</v>
      </c>
      <c r="G203">
        <f>IF('Ctrl+V'!P203=2,'Ctrl+V'!$G203:$L204,0)</f>
        <v>0</v>
      </c>
      <c r="H203">
        <f>IF('Ctrl+V'!P203=2,'Ctrl+V'!$H203:$L204,0)</f>
        <v>0</v>
      </c>
      <c r="I203" t="e">
        <f>VLOOKUP('Ctrl+V'!I203,DATA!$G$1:$H$601,2,0)</f>
        <v>#N/A</v>
      </c>
      <c r="J203" s="9">
        <f>IF('Ctrl+V'!P203=2,'Ctrl+V'!$J203:$L204,0)</f>
        <v>0</v>
      </c>
      <c r="K203" s="9">
        <f>IF('Ctrl+V'!P203=2,'Ctrl+V'!$K203:$L204,0)</f>
        <v>0</v>
      </c>
      <c r="L203">
        <f>IF('Ctrl+V'!P203=2,'Ctrl+V'!$L203:$L204,0)</f>
        <v>0</v>
      </c>
      <c r="M203" t="str">
        <f>IF(AND('Ctrl+V'!P203=2, 'Ctrl+V'!M203&lt;&gt;""), 'Ctrl+V'!M203, "")</f>
        <v/>
      </c>
      <c r="N203">
        <f>IF('Ctrl+V'!P203=2,'Ctrl+V'!$N203:$N204,0)</f>
        <v>0</v>
      </c>
      <c r="O203">
        <f t="shared" si="7"/>
        <v>0</v>
      </c>
      <c r="P203" t="str">
        <f t="shared" si="8"/>
        <v/>
      </c>
      <c r="Q203" t="str">
        <f>IF(P203="","",MAX(Q$1:Q202)+1)</f>
        <v/>
      </c>
    </row>
    <row r="204" spans="1:17" x14ac:dyDescent="0.25">
      <c r="A204">
        <f>IF('Ctrl+V'!P204=2,'Ctrl+V'!$A204:$L205,0)</f>
        <v>0</v>
      </c>
      <c r="B204" t="e">
        <f>VLOOKUP('Ctrl+V'!B204,DATA!$A$1:'DATA'!B:B,2,0)</f>
        <v>#N/A</v>
      </c>
      <c r="C204">
        <f>IF('Ctrl+V'!P204=2,'Ctrl+V'!C$2:L205,0)</f>
        <v>0</v>
      </c>
      <c r="D204" t="e">
        <f>VLOOKUP('Ctrl+V'!D204,DATA!$D$1:$E$600,2,0)</f>
        <v>#N/A</v>
      </c>
      <c r="E204" s="9">
        <f>IF('Ctrl+V'!P204=2,'Ctrl+V'!$E204:$L205,0)</f>
        <v>0</v>
      </c>
      <c r="F204" s="9">
        <f>IF('Ctrl+V'!P204=2,'Ctrl+V'!$F204:$L205,0)</f>
        <v>0</v>
      </c>
      <c r="G204">
        <f>IF('Ctrl+V'!P204=2,'Ctrl+V'!$G204:$L205,0)</f>
        <v>0</v>
      </c>
      <c r="H204">
        <f>IF('Ctrl+V'!P204=2,'Ctrl+V'!$H204:$L205,0)</f>
        <v>0</v>
      </c>
      <c r="I204" t="e">
        <f>VLOOKUP('Ctrl+V'!I204,DATA!$G$1:$H$601,2,0)</f>
        <v>#N/A</v>
      </c>
      <c r="J204" s="9">
        <f>IF('Ctrl+V'!P204=2,'Ctrl+V'!$J204:$L205,0)</f>
        <v>0</v>
      </c>
      <c r="K204" s="9">
        <f>IF('Ctrl+V'!P204=2,'Ctrl+V'!$K204:$L205,0)</f>
        <v>0</v>
      </c>
      <c r="L204">
        <f>IF('Ctrl+V'!P204=2,'Ctrl+V'!$L204:$L205,0)</f>
        <v>0</v>
      </c>
      <c r="M204" t="str">
        <f>IF(AND('Ctrl+V'!P204=2, 'Ctrl+V'!M204&lt;&gt;""), 'Ctrl+V'!M204, "")</f>
        <v/>
      </c>
      <c r="N204">
        <f>IF('Ctrl+V'!P204=2,'Ctrl+V'!$N204:$N205,0)</f>
        <v>0</v>
      </c>
      <c r="O204">
        <f t="shared" si="7"/>
        <v>0</v>
      </c>
      <c r="P204" t="str">
        <f t="shared" si="8"/>
        <v/>
      </c>
      <c r="Q204" t="str">
        <f>IF(P204="","",MAX(Q$1:Q203)+1)</f>
        <v/>
      </c>
    </row>
    <row r="205" spans="1:17" x14ac:dyDescent="0.25">
      <c r="A205">
        <f>IF('Ctrl+V'!P205=2,'Ctrl+V'!$A205:$L206,0)</f>
        <v>0</v>
      </c>
      <c r="B205" t="e">
        <f>VLOOKUP('Ctrl+V'!B205,DATA!$A$1:'DATA'!B:B,2,0)</f>
        <v>#N/A</v>
      </c>
      <c r="C205">
        <f>IF('Ctrl+V'!P205=2,'Ctrl+V'!C$2:L206,0)</f>
        <v>0</v>
      </c>
      <c r="D205" t="e">
        <f>VLOOKUP('Ctrl+V'!D205,DATA!$D$1:$E$600,2,0)</f>
        <v>#N/A</v>
      </c>
      <c r="E205" s="9">
        <f>IF('Ctrl+V'!P205=2,'Ctrl+V'!$E205:$L206,0)</f>
        <v>0</v>
      </c>
      <c r="F205" s="9">
        <f>IF('Ctrl+V'!P205=2,'Ctrl+V'!$F205:$L206,0)</f>
        <v>0</v>
      </c>
      <c r="G205">
        <f>IF('Ctrl+V'!P205=2,'Ctrl+V'!$G205:$L206,0)</f>
        <v>0</v>
      </c>
      <c r="H205">
        <f>IF('Ctrl+V'!P205=2,'Ctrl+V'!$H205:$L206,0)</f>
        <v>0</v>
      </c>
      <c r="I205" t="e">
        <f>VLOOKUP('Ctrl+V'!I205,DATA!$G$1:$H$601,2,0)</f>
        <v>#N/A</v>
      </c>
      <c r="J205" s="9">
        <f>IF('Ctrl+V'!P205=2,'Ctrl+V'!$J205:$L206,0)</f>
        <v>0</v>
      </c>
      <c r="K205" s="9">
        <f>IF('Ctrl+V'!P205=2,'Ctrl+V'!$K205:$L206,0)</f>
        <v>0</v>
      </c>
      <c r="L205">
        <f>IF('Ctrl+V'!P205=2,'Ctrl+V'!$L205:$L206,0)</f>
        <v>0</v>
      </c>
      <c r="M205" t="str">
        <f>IF(AND('Ctrl+V'!P205=2, 'Ctrl+V'!M205&lt;&gt;""), 'Ctrl+V'!M205, "")</f>
        <v/>
      </c>
      <c r="N205">
        <f>IF('Ctrl+V'!P205=2,'Ctrl+V'!$N205:$N206,0)</f>
        <v>0</v>
      </c>
      <c r="O205">
        <f t="shared" si="7"/>
        <v>0</v>
      </c>
      <c r="P205" t="str">
        <f t="shared" si="8"/>
        <v/>
      </c>
      <c r="Q205" t="str">
        <f>IF(P205="","",MAX(Q$1:Q204)+1)</f>
        <v/>
      </c>
    </row>
    <row r="206" spans="1:17" x14ac:dyDescent="0.25">
      <c r="A206">
        <f>IF('Ctrl+V'!P206=2,'Ctrl+V'!$A206:$L207,0)</f>
        <v>0</v>
      </c>
      <c r="B206" t="e">
        <f>VLOOKUP('Ctrl+V'!B206,DATA!$A$1:'DATA'!B:B,2,0)</f>
        <v>#N/A</v>
      </c>
      <c r="C206">
        <f>IF('Ctrl+V'!P206=2,'Ctrl+V'!C$2:L207,0)</f>
        <v>0</v>
      </c>
      <c r="D206" t="e">
        <f>VLOOKUP('Ctrl+V'!D206,DATA!$D$1:$E$600,2,0)</f>
        <v>#N/A</v>
      </c>
      <c r="E206" s="9">
        <f>IF('Ctrl+V'!P206=2,'Ctrl+V'!$E206:$L207,0)</f>
        <v>0</v>
      </c>
      <c r="F206" s="9">
        <f>IF('Ctrl+V'!P206=2,'Ctrl+V'!$F206:$L207,0)</f>
        <v>0</v>
      </c>
      <c r="G206">
        <f>IF('Ctrl+V'!P206=2,'Ctrl+V'!$G206:$L207,0)</f>
        <v>0</v>
      </c>
      <c r="H206">
        <f>IF('Ctrl+V'!P206=2,'Ctrl+V'!$H206:$L207,0)</f>
        <v>0</v>
      </c>
      <c r="I206" t="e">
        <f>VLOOKUP('Ctrl+V'!I206,DATA!$G$1:$H$601,2,0)</f>
        <v>#N/A</v>
      </c>
      <c r="J206" s="9">
        <f>IF('Ctrl+V'!P206=2,'Ctrl+V'!$J206:$L207,0)</f>
        <v>0</v>
      </c>
      <c r="K206" s="9">
        <f>IF('Ctrl+V'!P206=2,'Ctrl+V'!$K206:$L207,0)</f>
        <v>0</v>
      </c>
      <c r="L206">
        <f>IF('Ctrl+V'!P206=2,'Ctrl+V'!$L206:$L207,0)</f>
        <v>0</v>
      </c>
      <c r="M206" t="str">
        <f>IF(AND('Ctrl+V'!P206=2, 'Ctrl+V'!M206&lt;&gt;""), 'Ctrl+V'!M206, "")</f>
        <v/>
      </c>
      <c r="N206">
        <f>IF('Ctrl+V'!P206=2,'Ctrl+V'!$N206:$N207,0)</f>
        <v>0</v>
      </c>
      <c r="O206">
        <f t="shared" si="7"/>
        <v>0</v>
      </c>
      <c r="P206" t="str">
        <f t="shared" si="8"/>
        <v/>
      </c>
      <c r="Q206" t="str">
        <f>IF(P206="","",MAX(Q$1:Q205)+1)</f>
        <v/>
      </c>
    </row>
    <row r="207" spans="1:17" x14ac:dyDescent="0.25">
      <c r="A207">
        <f>IF('Ctrl+V'!P207=2,'Ctrl+V'!$A207:$L208,0)</f>
        <v>0</v>
      </c>
      <c r="B207" t="e">
        <f>VLOOKUP('Ctrl+V'!B207,DATA!$A$1:'DATA'!B:B,2,0)</f>
        <v>#N/A</v>
      </c>
      <c r="C207">
        <f>IF('Ctrl+V'!P207=2,'Ctrl+V'!C$2:L208,0)</f>
        <v>0</v>
      </c>
      <c r="D207" t="e">
        <f>VLOOKUP('Ctrl+V'!D207,DATA!$D$1:$E$600,2,0)</f>
        <v>#N/A</v>
      </c>
      <c r="E207" s="9">
        <f>IF('Ctrl+V'!P207=2,'Ctrl+V'!$E207:$L208,0)</f>
        <v>0</v>
      </c>
      <c r="F207" s="9">
        <f>IF('Ctrl+V'!P207=2,'Ctrl+V'!$F207:$L208,0)</f>
        <v>0</v>
      </c>
      <c r="G207">
        <f>IF('Ctrl+V'!P207=2,'Ctrl+V'!$G207:$L208,0)</f>
        <v>0</v>
      </c>
      <c r="H207">
        <f>IF('Ctrl+V'!P207=2,'Ctrl+V'!$H207:$L208,0)</f>
        <v>0</v>
      </c>
      <c r="I207" t="e">
        <f>VLOOKUP('Ctrl+V'!I207,DATA!$G$1:$H$601,2,0)</f>
        <v>#N/A</v>
      </c>
      <c r="J207" s="9">
        <f>IF('Ctrl+V'!P207=2,'Ctrl+V'!$J207:$L208,0)</f>
        <v>0</v>
      </c>
      <c r="K207" s="9">
        <f>IF('Ctrl+V'!P207=2,'Ctrl+V'!$K207:$L208,0)</f>
        <v>0</v>
      </c>
      <c r="L207">
        <f>IF('Ctrl+V'!P207=2,'Ctrl+V'!$L207:$L208,0)</f>
        <v>0</v>
      </c>
      <c r="M207" t="str">
        <f>IF(AND('Ctrl+V'!P207=2, 'Ctrl+V'!M207&lt;&gt;""), 'Ctrl+V'!M207, "")</f>
        <v/>
      </c>
      <c r="N207">
        <f>IF('Ctrl+V'!P207=2,'Ctrl+V'!$N207:$N208,0)</f>
        <v>0</v>
      </c>
      <c r="O207">
        <f t="shared" si="7"/>
        <v>0</v>
      </c>
      <c r="P207" t="str">
        <f t="shared" si="8"/>
        <v/>
      </c>
      <c r="Q207" t="str">
        <f>IF(P207="","",MAX(Q$1:Q206)+1)</f>
        <v/>
      </c>
    </row>
    <row r="208" spans="1:17" x14ac:dyDescent="0.25">
      <c r="A208">
        <f>IF('Ctrl+V'!P208=2,'Ctrl+V'!$A208:$L209,0)</f>
        <v>0</v>
      </c>
      <c r="B208" t="e">
        <f>VLOOKUP('Ctrl+V'!B208,DATA!$A$1:'DATA'!B:B,2,0)</f>
        <v>#N/A</v>
      </c>
      <c r="C208">
        <f>IF('Ctrl+V'!P208=2,'Ctrl+V'!C$2:L209,0)</f>
        <v>0</v>
      </c>
      <c r="D208" t="e">
        <f>VLOOKUP('Ctrl+V'!D208,DATA!$D$1:$E$600,2,0)</f>
        <v>#N/A</v>
      </c>
      <c r="E208" s="9">
        <f>IF('Ctrl+V'!P208=2,'Ctrl+V'!$E208:$L209,0)</f>
        <v>0</v>
      </c>
      <c r="F208" s="9">
        <f>IF('Ctrl+V'!P208=2,'Ctrl+V'!$F208:$L209,0)</f>
        <v>0</v>
      </c>
      <c r="G208">
        <f>IF('Ctrl+V'!P208=2,'Ctrl+V'!$G208:$L209,0)</f>
        <v>0</v>
      </c>
      <c r="H208">
        <f>IF('Ctrl+V'!P208=2,'Ctrl+V'!$H208:$L209,0)</f>
        <v>0</v>
      </c>
      <c r="I208" t="e">
        <f>VLOOKUP('Ctrl+V'!I208,DATA!$G$1:$H$601,2,0)</f>
        <v>#N/A</v>
      </c>
      <c r="J208" s="9">
        <f>IF('Ctrl+V'!P208=2,'Ctrl+V'!$J208:$L209,0)</f>
        <v>0</v>
      </c>
      <c r="K208" s="9">
        <f>IF('Ctrl+V'!P208=2,'Ctrl+V'!$K208:$L209,0)</f>
        <v>0</v>
      </c>
      <c r="L208">
        <f>IF('Ctrl+V'!P208=2,'Ctrl+V'!$L208:$L209,0)</f>
        <v>0</v>
      </c>
      <c r="M208" t="str">
        <f>IF(AND('Ctrl+V'!P208=2, 'Ctrl+V'!M208&lt;&gt;""), 'Ctrl+V'!M208, "")</f>
        <v/>
      </c>
      <c r="N208">
        <f>IF('Ctrl+V'!P208=2,'Ctrl+V'!$N208:$N209,0)</f>
        <v>0</v>
      </c>
      <c r="O208">
        <f t="shared" si="7"/>
        <v>0</v>
      </c>
      <c r="P208" t="str">
        <f t="shared" si="8"/>
        <v/>
      </c>
      <c r="Q208" t="str">
        <f>IF(P208="","",MAX(Q$1:Q207)+1)</f>
        <v/>
      </c>
    </row>
    <row r="209" spans="1:17" x14ac:dyDescent="0.25">
      <c r="A209">
        <f>IF('Ctrl+V'!P209=2,'Ctrl+V'!$A209:$L210,0)</f>
        <v>0</v>
      </c>
      <c r="B209" t="e">
        <f>VLOOKUP('Ctrl+V'!B209,DATA!$A$1:'DATA'!B:B,2,0)</f>
        <v>#N/A</v>
      </c>
      <c r="C209">
        <f>IF('Ctrl+V'!P209=2,'Ctrl+V'!C$2:L210,0)</f>
        <v>0</v>
      </c>
      <c r="D209" t="e">
        <f>VLOOKUP('Ctrl+V'!D209,DATA!$D$1:$E$600,2,0)</f>
        <v>#N/A</v>
      </c>
      <c r="E209" s="9">
        <f>IF('Ctrl+V'!P209=2,'Ctrl+V'!$E209:$L210,0)</f>
        <v>0</v>
      </c>
      <c r="F209" s="9">
        <f>IF('Ctrl+V'!P209=2,'Ctrl+V'!$F209:$L210,0)</f>
        <v>0</v>
      </c>
      <c r="G209">
        <f>IF('Ctrl+V'!P209=2,'Ctrl+V'!$G209:$L210,0)</f>
        <v>0</v>
      </c>
      <c r="H209">
        <f>IF('Ctrl+V'!P209=2,'Ctrl+V'!$H209:$L210,0)</f>
        <v>0</v>
      </c>
      <c r="I209" t="e">
        <f>VLOOKUP('Ctrl+V'!I209,DATA!$G$1:$H$601,2,0)</f>
        <v>#N/A</v>
      </c>
      <c r="J209" s="9">
        <f>IF('Ctrl+V'!P209=2,'Ctrl+V'!$J209:$L210,0)</f>
        <v>0</v>
      </c>
      <c r="K209" s="9">
        <f>IF('Ctrl+V'!P209=2,'Ctrl+V'!$K209:$L210,0)</f>
        <v>0</v>
      </c>
      <c r="L209">
        <f>IF('Ctrl+V'!P209=2,'Ctrl+V'!$L209:$L210,0)</f>
        <v>0</v>
      </c>
      <c r="M209" t="str">
        <f>IF(AND('Ctrl+V'!P209=2, 'Ctrl+V'!M209&lt;&gt;""), 'Ctrl+V'!M209, "")</f>
        <v/>
      </c>
      <c r="N209">
        <f>IF('Ctrl+V'!P209=2,'Ctrl+V'!$N209:$N210,0)</f>
        <v>0</v>
      </c>
      <c r="O209">
        <f t="shared" si="7"/>
        <v>0</v>
      </c>
      <c r="P209" t="str">
        <f t="shared" si="8"/>
        <v/>
      </c>
      <c r="Q209" t="str">
        <f>IF(P209="","",MAX(Q$1:Q208)+1)</f>
        <v/>
      </c>
    </row>
    <row r="210" spans="1:17" x14ac:dyDescent="0.25">
      <c r="A210">
        <f>IF('Ctrl+V'!P210=2,'Ctrl+V'!$A210:$L211,0)</f>
        <v>0</v>
      </c>
      <c r="B210" t="e">
        <f>VLOOKUP('Ctrl+V'!B210,DATA!$A$1:'DATA'!B:B,2,0)</f>
        <v>#N/A</v>
      </c>
      <c r="C210">
        <f>IF('Ctrl+V'!P210=2,'Ctrl+V'!C$2:L211,0)</f>
        <v>0</v>
      </c>
      <c r="D210" t="e">
        <f>VLOOKUP('Ctrl+V'!D210,DATA!$D$1:$E$600,2,0)</f>
        <v>#N/A</v>
      </c>
      <c r="E210" s="9">
        <f>IF('Ctrl+V'!P210=2,'Ctrl+V'!$E210:$L211,0)</f>
        <v>0</v>
      </c>
      <c r="F210" s="9">
        <f>IF('Ctrl+V'!P210=2,'Ctrl+V'!$F210:$L211,0)</f>
        <v>0</v>
      </c>
      <c r="G210">
        <f>IF('Ctrl+V'!P210=2,'Ctrl+V'!$G210:$L211,0)</f>
        <v>0</v>
      </c>
      <c r="H210">
        <f>IF('Ctrl+V'!P210=2,'Ctrl+V'!$H210:$L211,0)</f>
        <v>0</v>
      </c>
      <c r="I210" t="e">
        <f>VLOOKUP('Ctrl+V'!I210,DATA!$G$1:$H$601,2,0)</f>
        <v>#N/A</v>
      </c>
      <c r="J210" s="9">
        <f>IF('Ctrl+V'!P210=2,'Ctrl+V'!$J210:$L211,0)</f>
        <v>0</v>
      </c>
      <c r="K210" s="9">
        <f>IF('Ctrl+V'!P210=2,'Ctrl+V'!$K210:$L211,0)</f>
        <v>0</v>
      </c>
      <c r="L210">
        <f>IF('Ctrl+V'!P210=2,'Ctrl+V'!$L210:$L211,0)</f>
        <v>0</v>
      </c>
      <c r="M210" t="str">
        <f>IF(AND('Ctrl+V'!P210=2, 'Ctrl+V'!M210&lt;&gt;""), 'Ctrl+V'!M210, "")</f>
        <v/>
      </c>
      <c r="N210">
        <f>IF('Ctrl+V'!P210=2,'Ctrl+V'!$N210:$N211,0)</f>
        <v>0</v>
      </c>
      <c r="O210">
        <f t="shared" si="7"/>
        <v>0</v>
      </c>
      <c r="P210" t="str">
        <f t="shared" si="8"/>
        <v/>
      </c>
      <c r="Q210" t="str">
        <f>IF(P210="","",MAX(Q$1:Q209)+1)</f>
        <v/>
      </c>
    </row>
    <row r="211" spans="1:17" x14ac:dyDescent="0.25">
      <c r="A211">
        <f>IF('Ctrl+V'!P211=2,'Ctrl+V'!$A211:$L212,0)</f>
        <v>0</v>
      </c>
      <c r="B211" t="e">
        <f>VLOOKUP('Ctrl+V'!B211,DATA!$A$1:'DATA'!B:B,2,0)</f>
        <v>#N/A</v>
      </c>
      <c r="C211">
        <f>IF('Ctrl+V'!P211=2,'Ctrl+V'!C$2:L212,0)</f>
        <v>0</v>
      </c>
      <c r="D211" t="e">
        <f>VLOOKUP('Ctrl+V'!D211,DATA!$D$1:$E$600,2,0)</f>
        <v>#N/A</v>
      </c>
      <c r="E211" s="9">
        <f>IF('Ctrl+V'!P211=2,'Ctrl+V'!$E211:$L212,0)</f>
        <v>0</v>
      </c>
      <c r="F211" s="9">
        <f>IF('Ctrl+V'!P211=2,'Ctrl+V'!$F211:$L212,0)</f>
        <v>0</v>
      </c>
      <c r="G211">
        <f>IF('Ctrl+V'!P211=2,'Ctrl+V'!$G211:$L212,0)</f>
        <v>0</v>
      </c>
      <c r="H211">
        <f>IF('Ctrl+V'!P211=2,'Ctrl+V'!$H211:$L212,0)</f>
        <v>0</v>
      </c>
      <c r="I211" t="e">
        <f>VLOOKUP('Ctrl+V'!I211,DATA!$G$1:$H$601,2,0)</f>
        <v>#N/A</v>
      </c>
      <c r="J211" s="9">
        <f>IF('Ctrl+V'!P211=2,'Ctrl+V'!$J211:$L212,0)</f>
        <v>0</v>
      </c>
      <c r="K211" s="9">
        <f>IF('Ctrl+V'!P211=2,'Ctrl+V'!$K211:$L212,0)</f>
        <v>0</v>
      </c>
      <c r="L211">
        <f>IF('Ctrl+V'!P211=2,'Ctrl+V'!$L211:$L212,0)</f>
        <v>0</v>
      </c>
      <c r="M211" t="str">
        <f>IF(AND('Ctrl+V'!P211=2, 'Ctrl+V'!M211&lt;&gt;""), 'Ctrl+V'!M211, "")</f>
        <v/>
      </c>
      <c r="N211">
        <f>IF('Ctrl+V'!P211=2,'Ctrl+V'!$N211:$N212,0)</f>
        <v>0</v>
      </c>
      <c r="O211">
        <f t="shared" si="7"/>
        <v>0</v>
      </c>
      <c r="P211" t="str">
        <f t="shared" si="8"/>
        <v/>
      </c>
      <c r="Q211" t="str">
        <f>IF(P211="","",MAX(Q$1:Q210)+1)</f>
        <v/>
      </c>
    </row>
    <row r="212" spans="1:17" x14ac:dyDescent="0.25">
      <c r="A212">
        <f>IF('Ctrl+V'!P212=2,'Ctrl+V'!$A212:$L213,0)</f>
        <v>0</v>
      </c>
      <c r="B212" t="e">
        <f>VLOOKUP('Ctrl+V'!B212,DATA!$A$1:'DATA'!B:B,2,0)</f>
        <v>#N/A</v>
      </c>
      <c r="C212">
        <f>IF('Ctrl+V'!P212=2,'Ctrl+V'!C$2:L213,0)</f>
        <v>0</v>
      </c>
      <c r="D212" t="e">
        <f>VLOOKUP('Ctrl+V'!D212,DATA!$D$1:$E$600,2,0)</f>
        <v>#N/A</v>
      </c>
      <c r="E212" s="9">
        <f>IF('Ctrl+V'!P212=2,'Ctrl+V'!$E212:$L213,0)</f>
        <v>0</v>
      </c>
      <c r="F212" s="9">
        <f>IF('Ctrl+V'!P212=2,'Ctrl+V'!$F212:$L213,0)</f>
        <v>0</v>
      </c>
      <c r="G212">
        <f>IF('Ctrl+V'!P212=2,'Ctrl+V'!$G212:$L213,0)</f>
        <v>0</v>
      </c>
      <c r="H212">
        <f>IF('Ctrl+V'!P212=2,'Ctrl+V'!$H212:$L213,0)</f>
        <v>0</v>
      </c>
      <c r="I212" t="e">
        <f>VLOOKUP('Ctrl+V'!I212,DATA!$G$1:$H$601,2,0)</f>
        <v>#N/A</v>
      </c>
      <c r="J212" s="9">
        <f>IF('Ctrl+V'!P212=2,'Ctrl+V'!$J212:$L213,0)</f>
        <v>0</v>
      </c>
      <c r="K212" s="9">
        <f>IF('Ctrl+V'!P212=2,'Ctrl+V'!$K212:$L213,0)</f>
        <v>0</v>
      </c>
      <c r="L212">
        <f>IF('Ctrl+V'!P212=2,'Ctrl+V'!$L212:$L213,0)</f>
        <v>0</v>
      </c>
      <c r="M212" t="str">
        <f>IF(AND('Ctrl+V'!P212=2, 'Ctrl+V'!M212&lt;&gt;""), 'Ctrl+V'!M212, "")</f>
        <v/>
      </c>
      <c r="N212">
        <f>IF('Ctrl+V'!P212=2,'Ctrl+V'!$N212:$N213,0)</f>
        <v>0</v>
      </c>
      <c r="O212">
        <f t="shared" si="7"/>
        <v>0</v>
      </c>
      <c r="P212" t="str">
        <f t="shared" si="8"/>
        <v/>
      </c>
      <c r="Q212" t="str">
        <f>IF(P212="","",MAX(Q$1:Q211)+1)</f>
        <v/>
      </c>
    </row>
    <row r="213" spans="1:17" x14ac:dyDescent="0.25">
      <c r="A213">
        <f>IF('Ctrl+V'!P213=2,'Ctrl+V'!$A213:$L214,0)</f>
        <v>0</v>
      </c>
      <c r="B213" t="e">
        <f>VLOOKUP('Ctrl+V'!B213,DATA!$A$1:'DATA'!B:B,2,0)</f>
        <v>#N/A</v>
      </c>
      <c r="C213">
        <f>IF('Ctrl+V'!P213=2,'Ctrl+V'!C$2:L214,0)</f>
        <v>0</v>
      </c>
      <c r="D213" t="e">
        <f>VLOOKUP('Ctrl+V'!D213,DATA!$D$1:$E$600,2,0)</f>
        <v>#N/A</v>
      </c>
      <c r="E213" s="9">
        <f>IF('Ctrl+V'!P213=2,'Ctrl+V'!$E213:$L214,0)</f>
        <v>0</v>
      </c>
      <c r="F213" s="9">
        <f>IF('Ctrl+V'!P213=2,'Ctrl+V'!$F213:$L214,0)</f>
        <v>0</v>
      </c>
      <c r="G213">
        <f>IF('Ctrl+V'!P213=2,'Ctrl+V'!$G213:$L214,0)</f>
        <v>0</v>
      </c>
      <c r="H213">
        <f>IF('Ctrl+V'!P213=2,'Ctrl+V'!$H213:$L214,0)</f>
        <v>0</v>
      </c>
      <c r="I213" t="e">
        <f>VLOOKUP('Ctrl+V'!I213,DATA!$G$1:$H$601,2,0)</f>
        <v>#N/A</v>
      </c>
      <c r="J213" s="9">
        <f>IF('Ctrl+V'!P213=2,'Ctrl+V'!$J213:$L214,0)</f>
        <v>0</v>
      </c>
      <c r="K213" s="9">
        <f>IF('Ctrl+V'!P213=2,'Ctrl+V'!$K213:$L214,0)</f>
        <v>0</v>
      </c>
      <c r="L213">
        <f>IF('Ctrl+V'!P213=2,'Ctrl+V'!$L213:$L214,0)</f>
        <v>0</v>
      </c>
      <c r="M213" t="str">
        <f>IF(AND('Ctrl+V'!P213=2, 'Ctrl+V'!M213&lt;&gt;""), 'Ctrl+V'!M213, "")</f>
        <v/>
      </c>
      <c r="N213">
        <f>IF('Ctrl+V'!P213=2,'Ctrl+V'!$N213:$N214,0)</f>
        <v>0</v>
      </c>
      <c r="O213">
        <f t="shared" si="7"/>
        <v>0</v>
      </c>
      <c r="P213" t="str">
        <f t="shared" si="8"/>
        <v/>
      </c>
      <c r="Q213" t="str">
        <f>IF(P213="","",MAX(Q$1:Q212)+1)</f>
        <v/>
      </c>
    </row>
    <row r="214" spans="1:17" x14ac:dyDescent="0.25">
      <c r="A214">
        <f>IF('Ctrl+V'!P214=2,'Ctrl+V'!$A214:$L215,0)</f>
        <v>0</v>
      </c>
      <c r="B214" t="e">
        <f>VLOOKUP('Ctrl+V'!B214,DATA!$A$1:'DATA'!B:B,2,0)</f>
        <v>#N/A</v>
      </c>
      <c r="C214">
        <f>IF('Ctrl+V'!P214=2,'Ctrl+V'!C$2:L215,0)</f>
        <v>0</v>
      </c>
      <c r="D214" t="e">
        <f>VLOOKUP('Ctrl+V'!D214,DATA!$D$1:$E$600,2,0)</f>
        <v>#N/A</v>
      </c>
      <c r="E214" s="9">
        <f>IF('Ctrl+V'!P214=2,'Ctrl+V'!$E214:$L215,0)</f>
        <v>0</v>
      </c>
      <c r="F214" s="9">
        <f>IF('Ctrl+V'!P214=2,'Ctrl+V'!$F214:$L215,0)</f>
        <v>0</v>
      </c>
      <c r="G214">
        <f>IF('Ctrl+V'!P214=2,'Ctrl+V'!$G214:$L215,0)</f>
        <v>0</v>
      </c>
      <c r="H214">
        <f>IF('Ctrl+V'!P214=2,'Ctrl+V'!$H214:$L215,0)</f>
        <v>0</v>
      </c>
      <c r="I214" t="e">
        <f>VLOOKUP('Ctrl+V'!I214,DATA!$G$1:$H$601,2,0)</f>
        <v>#N/A</v>
      </c>
      <c r="J214" s="9">
        <f>IF('Ctrl+V'!P214=2,'Ctrl+V'!$J214:$L215,0)</f>
        <v>0</v>
      </c>
      <c r="K214" s="9">
        <f>IF('Ctrl+V'!P214=2,'Ctrl+V'!$K214:$L215,0)</f>
        <v>0</v>
      </c>
      <c r="L214">
        <f>IF('Ctrl+V'!P214=2,'Ctrl+V'!$L214:$L215,0)</f>
        <v>0</v>
      </c>
      <c r="M214" t="str">
        <f>IF(AND('Ctrl+V'!P214=2, 'Ctrl+V'!M214&lt;&gt;""), 'Ctrl+V'!M214, "")</f>
        <v/>
      </c>
      <c r="N214">
        <f>IF('Ctrl+V'!P214=2,'Ctrl+V'!$N214:$N215,0)</f>
        <v>0</v>
      </c>
      <c r="O214">
        <f t="shared" si="7"/>
        <v>0</v>
      </c>
      <c r="P214" t="str">
        <f t="shared" si="8"/>
        <v/>
      </c>
      <c r="Q214" t="str">
        <f>IF(P214="","",MAX(Q$1:Q213)+1)</f>
        <v/>
      </c>
    </row>
    <row r="215" spans="1:17" x14ac:dyDescent="0.25">
      <c r="A215">
        <f>IF('Ctrl+V'!P215=2,'Ctrl+V'!$A215:$L216,0)</f>
        <v>0</v>
      </c>
      <c r="B215" t="e">
        <f>VLOOKUP('Ctrl+V'!B215,DATA!$A$1:'DATA'!B:B,2,0)</f>
        <v>#N/A</v>
      </c>
      <c r="C215">
        <f>IF('Ctrl+V'!P215=2,'Ctrl+V'!C$2:L216,0)</f>
        <v>0</v>
      </c>
      <c r="D215" t="e">
        <f>VLOOKUP('Ctrl+V'!D215,DATA!$D$1:$E$600,2,0)</f>
        <v>#N/A</v>
      </c>
      <c r="E215" s="9">
        <f>IF('Ctrl+V'!P215=2,'Ctrl+V'!$E215:$L216,0)</f>
        <v>0</v>
      </c>
      <c r="F215" s="9">
        <f>IF('Ctrl+V'!P215=2,'Ctrl+V'!$F215:$L216,0)</f>
        <v>0</v>
      </c>
      <c r="G215">
        <f>IF('Ctrl+V'!P215=2,'Ctrl+V'!$G215:$L216,0)</f>
        <v>0</v>
      </c>
      <c r="H215">
        <f>IF('Ctrl+V'!P215=2,'Ctrl+V'!$H215:$L216,0)</f>
        <v>0</v>
      </c>
      <c r="I215" t="e">
        <f>VLOOKUP('Ctrl+V'!I215,DATA!$G$1:$H$601,2,0)</f>
        <v>#N/A</v>
      </c>
      <c r="J215" s="9">
        <f>IF('Ctrl+V'!P215=2,'Ctrl+V'!$J215:$L216,0)</f>
        <v>0</v>
      </c>
      <c r="K215" s="9">
        <f>IF('Ctrl+V'!P215=2,'Ctrl+V'!$K215:$L216,0)</f>
        <v>0</v>
      </c>
      <c r="L215">
        <f>IF('Ctrl+V'!P215=2,'Ctrl+V'!$L215:$L216,0)</f>
        <v>0</v>
      </c>
      <c r="M215" t="str">
        <f>IF(AND('Ctrl+V'!P215=2, 'Ctrl+V'!M215&lt;&gt;""), 'Ctrl+V'!M215, "")</f>
        <v/>
      </c>
      <c r="N215">
        <f>IF('Ctrl+V'!P215=2,'Ctrl+V'!$N215:$N216,0)</f>
        <v>0</v>
      </c>
      <c r="O215">
        <f t="shared" si="7"/>
        <v>0</v>
      </c>
      <c r="P215" t="str">
        <f t="shared" si="8"/>
        <v/>
      </c>
      <c r="Q215" t="str">
        <f>IF(P215="","",MAX(Q$1:Q214)+1)</f>
        <v/>
      </c>
    </row>
    <row r="216" spans="1:17" x14ac:dyDescent="0.25">
      <c r="A216">
        <f>IF('Ctrl+V'!P216=2,'Ctrl+V'!$A216:$L217,0)</f>
        <v>0</v>
      </c>
      <c r="B216" t="e">
        <f>VLOOKUP('Ctrl+V'!B216,DATA!$A$1:'DATA'!B:B,2,0)</f>
        <v>#N/A</v>
      </c>
      <c r="C216">
        <f>IF('Ctrl+V'!P216=2,'Ctrl+V'!C$2:L217,0)</f>
        <v>0</v>
      </c>
      <c r="D216" t="e">
        <f>VLOOKUP('Ctrl+V'!D216,DATA!$D$1:$E$600,2,0)</f>
        <v>#N/A</v>
      </c>
      <c r="E216" s="9">
        <f>IF('Ctrl+V'!P216=2,'Ctrl+V'!$E216:$L217,0)</f>
        <v>0</v>
      </c>
      <c r="F216" s="9">
        <f>IF('Ctrl+V'!P216=2,'Ctrl+V'!$F216:$L217,0)</f>
        <v>0</v>
      </c>
      <c r="G216">
        <f>IF('Ctrl+V'!P216=2,'Ctrl+V'!$G216:$L217,0)</f>
        <v>0</v>
      </c>
      <c r="H216">
        <f>IF('Ctrl+V'!P216=2,'Ctrl+V'!$H216:$L217,0)</f>
        <v>0</v>
      </c>
      <c r="I216" t="e">
        <f>VLOOKUP('Ctrl+V'!I216,DATA!$G$1:$H$601,2,0)</f>
        <v>#N/A</v>
      </c>
      <c r="J216" s="9">
        <f>IF('Ctrl+V'!P216=2,'Ctrl+V'!$J216:$L217,0)</f>
        <v>0</v>
      </c>
      <c r="K216" s="9">
        <f>IF('Ctrl+V'!P216=2,'Ctrl+V'!$K216:$L217,0)</f>
        <v>0</v>
      </c>
      <c r="L216">
        <f>IF('Ctrl+V'!P216=2,'Ctrl+V'!$L216:$L217,0)</f>
        <v>0</v>
      </c>
      <c r="M216" t="str">
        <f>IF(AND('Ctrl+V'!P216=2, 'Ctrl+V'!M216&lt;&gt;""), 'Ctrl+V'!M216, "")</f>
        <v/>
      </c>
      <c r="N216">
        <f>IF('Ctrl+V'!P216=2,'Ctrl+V'!$N216:$N217,0)</f>
        <v>0</v>
      </c>
      <c r="O216">
        <f t="shared" si="7"/>
        <v>0</v>
      </c>
      <c r="P216" t="str">
        <f t="shared" si="8"/>
        <v/>
      </c>
      <c r="Q216" t="str">
        <f>IF(P216="","",MAX(Q$1:Q215)+1)</f>
        <v/>
      </c>
    </row>
    <row r="217" spans="1:17" x14ac:dyDescent="0.25">
      <c r="A217">
        <f>IF('Ctrl+V'!P217=2,'Ctrl+V'!$A217:$L218,0)</f>
        <v>0</v>
      </c>
      <c r="B217" t="e">
        <f>VLOOKUP('Ctrl+V'!B217,DATA!$A$1:'DATA'!B:B,2,0)</f>
        <v>#N/A</v>
      </c>
      <c r="C217">
        <f>IF('Ctrl+V'!P217=2,'Ctrl+V'!C$2:L218,0)</f>
        <v>0</v>
      </c>
      <c r="D217" t="e">
        <f>VLOOKUP('Ctrl+V'!D217,DATA!$D$1:$E$600,2,0)</f>
        <v>#N/A</v>
      </c>
      <c r="E217" s="9">
        <f>IF('Ctrl+V'!P217=2,'Ctrl+V'!$E217:$L218,0)</f>
        <v>0</v>
      </c>
      <c r="F217" s="9">
        <f>IF('Ctrl+V'!P217=2,'Ctrl+V'!$F217:$L218,0)</f>
        <v>0</v>
      </c>
      <c r="G217">
        <f>IF('Ctrl+V'!P217=2,'Ctrl+V'!$G217:$L218,0)</f>
        <v>0</v>
      </c>
      <c r="H217">
        <f>IF('Ctrl+V'!P217=2,'Ctrl+V'!$H217:$L218,0)</f>
        <v>0</v>
      </c>
      <c r="I217" t="e">
        <f>VLOOKUP('Ctrl+V'!I217,DATA!$G$1:$H$601,2,0)</f>
        <v>#N/A</v>
      </c>
      <c r="J217" s="9">
        <f>IF('Ctrl+V'!P217=2,'Ctrl+V'!$J217:$L218,0)</f>
        <v>0</v>
      </c>
      <c r="K217" s="9">
        <f>IF('Ctrl+V'!P217=2,'Ctrl+V'!$K217:$L218,0)</f>
        <v>0</v>
      </c>
      <c r="L217">
        <f>IF('Ctrl+V'!P217=2,'Ctrl+V'!$L217:$L218,0)</f>
        <v>0</v>
      </c>
      <c r="M217" t="str">
        <f>IF(AND('Ctrl+V'!P217=2, 'Ctrl+V'!M217&lt;&gt;""), 'Ctrl+V'!M217, "")</f>
        <v/>
      </c>
      <c r="N217">
        <f>IF('Ctrl+V'!P217=2,'Ctrl+V'!$N217:$N218,0)</f>
        <v>0</v>
      </c>
      <c r="O217">
        <f t="shared" ref="O217:O277" si="9">IF(A217&gt;0,1,0)</f>
        <v>0</v>
      </c>
      <c r="P217" t="str">
        <f t="shared" ref="P217:P277" si="10">IF(O217=0,"",O217)</f>
        <v/>
      </c>
      <c r="Q217" t="str">
        <f>IF(P217="","",MAX(Q$1:Q216)+1)</f>
        <v/>
      </c>
    </row>
    <row r="218" spans="1:17" x14ac:dyDescent="0.25">
      <c r="A218">
        <f>IF('Ctrl+V'!P218=2,'Ctrl+V'!$A218:$L219,0)</f>
        <v>0</v>
      </c>
      <c r="B218" t="e">
        <f>VLOOKUP('Ctrl+V'!B218,DATA!$A$1:'DATA'!B:B,2,0)</f>
        <v>#N/A</v>
      </c>
      <c r="C218">
        <f>IF('Ctrl+V'!P218=2,'Ctrl+V'!C$2:L219,0)</f>
        <v>0</v>
      </c>
      <c r="D218" t="e">
        <f>VLOOKUP('Ctrl+V'!D218,DATA!$D$1:$E$600,2,0)</f>
        <v>#N/A</v>
      </c>
      <c r="E218" s="9">
        <f>IF('Ctrl+V'!P218=2,'Ctrl+V'!$E218:$L219,0)</f>
        <v>0</v>
      </c>
      <c r="F218" s="9">
        <f>IF('Ctrl+V'!P218=2,'Ctrl+V'!$F218:$L219,0)</f>
        <v>0</v>
      </c>
      <c r="G218">
        <f>IF('Ctrl+V'!P218=2,'Ctrl+V'!$G218:$L219,0)</f>
        <v>0</v>
      </c>
      <c r="H218">
        <f>IF('Ctrl+V'!P218=2,'Ctrl+V'!$H218:$L219,0)</f>
        <v>0</v>
      </c>
      <c r="I218" t="e">
        <f>VLOOKUP('Ctrl+V'!I218,DATA!$G$1:$H$601,2,0)</f>
        <v>#N/A</v>
      </c>
      <c r="J218" s="9">
        <f>IF('Ctrl+V'!P218=2,'Ctrl+V'!$J218:$L219,0)</f>
        <v>0</v>
      </c>
      <c r="K218" s="9">
        <f>IF('Ctrl+V'!P218=2,'Ctrl+V'!$K218:$L219,0)</f>
        <v>0</v>
      </c>
      <c r="L218">
        <f>IF('Ctrl+V'!P218=2,'Ctrl+V'!$L218:$L219,0)</f>
        <v>0</v>
      </c>
      <c r="M218" t="str">
        <f>IF(AND('Ctrl+V'!P218=2, 'Ctrl+V'!M218&lt;&gt;""), 'Ctrl+V'!M218, "")</f>
        <v/>
      </c>
      <c r="N218">
        <f>IF('Ctrl+V'!P218=2,'Ctrl+V'!$N218:$N219,0)</f>
        <v>0</v>
      </c>
      <c r="O218">
        <f t="shared" si="9"/>
        <v>0</v>
      </c>
      <c r="P218" t="str">
        <f t="shared" si="10"/>
        <v/>
      </c>
      <c r="Q218" t="str">
        <f>IF(P218="","",MAX(Q$1:Q217)+1)</f>
        <v/>
      </c>
    </row>
    <row r="219" spans="1:17" x14ac:dyDescent="0.25">
      <c r="A219">
        <f>IF('Ctrl+V'!P219=2,'Ctrl+V'!$A219:$L220,0)</f>
        <v>0</v>
      </c>
      <c r="B219" t="e">
        <f>VLOOKUP('Ctrl+V'!B219,DATA!$A$1:'DATA'!B:B,2,0)</f>
        <v>#N/A</v>
      </c>
      <c r="C219">
        <f>IF('Ctrl+V'!P219=2,'Ctrl+V'!C$2:L220,0)</f>
        <v>0</v>
      </c>
      <c r="D219" t="e">
        <f>VLOOKUP('Ctrl+V'!D219,DATA!$D$1:$E$600,2,0)</f>
        <v>#N/A</v>
      </c>
      <c r="E219" s="9">
        <f>IF('Ctrl+V'!P219=2,'Ctrl+V'!$E219:$L220,0)</f>
        <v>0</v>
      </c>
      <c r="F219" s="9">
        <f>IF('Ctrl+V'!P219=2,'Ctrl+V'!$F219:$L220,0)</f>
        <v>0</v>
      </c>
      <c r="G219">
        <f>IF('Ctrl+V'!P219=2,'Ctrl+V'!$G219:$L220,0)</f>
        <v>0</v>
      </c>
      <c r="H219">
        <f>IF('Ctrl+V'!P219=2,'Ctrl+V'!$H219:$L220,0)</f>
        <v>0</v>
      </c>
      <c r="I219" t="e">
        <f>VLOOKUP('Ctrl+V'!I219,DATA!$G$1:$H$601,2,0)</f>
        <v>#N/A</v>
      </c>
      <c r="J219" s="9">
        <f>IF('Ctrl+V'!P219=2,'Ctrl+V'!$J219:$L220,0)</f>
        <v>0</v>
      </c>
      <c r="K219" s="9">
        <f>IF('Ctrl+V'!P219=2,'Ctrl+V'!$K219:$L220,0)</f>
        <v>0</v>
      </c>
      <c r="L219">
        <f>IF('Ctrl+V'!P219=2,'Ctrl+V'!$L219:$L220,0)</f>
        <v>0</v>
      </c>
      <c r="M219" t="str">
        <f>IF(AND('Ctrl+V'!P219=2, 'Ctrl+V'!M219&lt;&gt;""), 'Ctrl+V'!M219, "")</f>
        <v/>
      </c>
      <c r="N219">
        <f>IF('Ctrl+V'!P219=2,'Ctrl+V'!$N219:$N220,0)</f>
        <v>0</v>
      </c>
      <c r="O219">
        <f t="shared" si="9"/>
        <v>0</v>
      </c>
      <c r="P219" t="str">
        <f t="shared" si="10"/>
        <v/>
      </c>
      <c r="Q219" t="str">
        <f>IF(P219="","",MAX(Q$1:Q218)+1)</f>
        <v/>
      </c>
    </row>
    <row r="220" spans="1:17" x14ac:dyDescent="0.25">
      <c r="A220">
        <f>IF('Ctrl+V'!P220=2,'Ctrl+V'!$A220:$L221,0)</f>
        <v>0</v>
      </c>
      <c r="B220" t="e">
        <f>VLOOKUP('Ctrl+V'!B220,DATA!$A$1:'DATA'!B:B,2,0)</f>
        <v>#N/A</v>
      </c>
      <c r="C220">
        <f>IF('Ctrl+V'!P220=2,'Ctrl+V'!C$2:L221,0)</f>
        <v>0</v>
      </c>
      <c r="D220" t="e">
        <f>VLOOKUP('Ctrl+V'!D220,DATA!$D$1:$E$600,2,0)</f>
        <v>#N/A</v>
      </c>
      <c r="E220" s="9">
        <f>IF('Ctrl+V'!P220=2,'Ctrl+V'!$E220:$L221,0)</f>
        <v>0</v>
      </c>
      <c r="F220" s="9">
        <f>IF('Ctrl+V'!P220=2,'Ctrl+V'!$F220:$L221,0)</f>
        <v>0</v>
      </c>
      <c r="G220">
        <f>IF('Ctrl+V'!P220=2,'Ctrl+V'!$G220:$L221,0)</f>
        <v>0</v>
      </c>
      <c r="H220">
        <f>IF('Ctrl+V'!P220=2,'Ctrl+V'!$H220:$L221,0)</f>
        <v>0</v>
      </c>
      <c r="I220" t="e">
        <f>VLOOKUP('Ctrl+V'!I220,DATA!$G$1:$H$601,2,0)</f>
        <v>#N/A</v>
      </c>
      <c r="J220" s="9">
        <f>IF('Ctrl+V'!P220=2,'Ctrl+V'!$J220:$L221,0)</f>
        <v>0</v>
      </c>
      <c r="K220" s="9">
        <f>IF('Ctrl+V'!P220=2,'Ctrl+V'!$K220:$L221,0)</f>
        <v>0</v>
      </c>
      <c r="L220">
        <f>IF('Ctrl+V'!P220=2,'Ctrl+V'!$L220:$L221,0)</f>
        <v>0</v>
      </c>
      <c r="M220" t="str">
        <f>IF(AND('Ctrl+V'!P220=2, 'Ctrl+V'!M220&lt;&gt;""), 'Ctrl+V'!M220, "")</f>
        <v/>
      </c>
      <c r="N220">
        <f>IF('Ctrl+V'!P220=2,'Ctrl+V'!$N220:$N221,0)</f>
        <v>0</v>
      </c>
      <c r="O220">
        <f t="shared" si="9"/>
        <v>0</v>
      </c>
      <c r="P220" t="str">
        <f t="shared" si="10"/>
        <v/>
      </c>
      <c r="Q220" t="str">
        <f>IF(P220="","",MAX(Q$1:Q219)+1)</f>
        <v/>
      </c>
    </row>
    <row r="221" spans="1:17" x14ac:dyDescent="0.25">
      <c r="A221">
        <f>IF('Ctrl+V'!P221=2,'Ctrl+V'!$A221:$L222,0)</f>
        <v>0</v>
      </c>
      <c r="B221" t="e">
        <f>VLOOKUP('Ctrl+V'!B221,DATA!$A$1:'DATA'!B:B,2,0)</f>
        <v>#N/A</v>
      </c>
      <c r="C221">
        <f>IF('Ctrl+V'!P221=2,'Ctrl+V'!C$2:L222,0)</f>
        <v>0</v>
      </c>
      <c r="D221" t="e">
        <f>VLOOKUP('Ctrl+V'!D221,DATA!$D$1:$E$600,2,0)</f>
        <v>#N/A</v>
      </c>
      <c r="E221" s="9">
        <f>IF('Ctrl+V'!P221=2,'Ctrl+V'!$E221:$L222,0)</f>
        <v>0</v>
      </c>
      <c r="F221" s="9">
        <f>IF('Ctrl+V'!P221=2,'Ctrl+V'!$F221:$L222,0)</f>
        <v>0</v>
      </c>
      <c r="G221">
        <f>IF('Ctrl+V'!P221=2,'Ctrl+V'!$G221:$L222,0)</f>
        <v>0</v>
      </c>
      <c r="H221">
        <f>IF('Ctrl+V'!P221=2,'Ctrl+V'!$H221:$L222,0)</f>
        <v>0</v>
      </c>
      <c r="I221" t="e">
        <f>VLOOKUP('Ctrl+V'!I221,DATA!$G$1:$H$601,2,0)</f>
        <v>#N/A</v>
      </c>
      <c r="J221" s="9">
        <f>IF('Ctrl+V'!P221=2,'Ctrl+V'!$J221:$L222,0)</f>
        <v>0</v>
      </c>
      <c r="K221" s="9">
        <f>IF('Ctrl+V'!P221=2,'Ctrl+V'!$K221:$L222,0)</f>
        <v>0</v>
      </c>
      <c r="L221">
        <f>IF('Ctrl+V'!P221=2,'Ctrl+V'!$L221:$L222,0)</f>
        <v>0</v>
      </c>
      <c r="M221" t="str">
        <f>IF(AND('Ctrl+V'!P221=2, 'Ctrl+V'!M221&lt;&gt;""), 'Ctrl+V'!M221, "")</f>
        <v/>
      </c>
      <c r="N221">
        <f>IF('Ctrl+V'!P221=2,'Ctrl+V'!$N221:$N222,0)</f>
        <v>0</v>
      </c>
      <c r="O221">
        <f t="shared" si="9"/>
        <v>0</v>
      </c>
      <c r="P221" t="str">
        <f t="shared" si="10"/>
        <v/>
      </c>
      <c r="Q221" t="str">
        <f>IF(P221="","",MAX(Q$1:Q220)+1)</f>
        <v/>
      </c>
    </row>
    <row r="222" spans="1:17" x14ac:dyDescent="0.25">
      <c r="A222">
        <f>IF('Ctrl+V'!P222=2,'Ctrl+V'!$A222:$L223,0)</f>
        <v>0</v>
      </c>
      <c r="B222" t="e">
        <f>VLOOKUP('Ctrl+V'!B222,DATA!$A$1:'DATA'!B:B,2,0)</f>
        <v>#N/A</v>
      </c>
      <c r="C222">
        <f>IF('Ctrl+V'!P222=2,'Ctrl+V'!C$2:L223,0)</f>
        <v>0</v>
      </c>
      <c r="D222" t="e">
        <f>VLOOKUP('Ctrl+V'!D222,DATA!$D$1:$E$600,2,0)</f>
        <v>#N/A</v>
      </c>
      <c r="E222" s="9">
        <f>IF('Ctrl+V'!P222=2,'Ctrl+V'!$E222:$L223,0)</f>
        <v>0</v>
      </c>
      <c r="F222" s="9">
        <f>IF('Ctrl+V'!P222=2,'Ctrl+V'!$F222:$L223,0)</f>
        <v>0</v>
      </c>
      <c r="G222">
        <f>IF('Ctrl+V'!P222=2,'Ctrl+V'!$G222:$L223,0)</f>
        <v>0</v>
      </c>
      <c r="H222">
        <f>IF('Ctrl+V'!P222=2,'Ctrl+V'!$H222:$L223,0)</f>
        <v>0</v>
      </c>
      <c r="I222" t="e">
        <f>VLOOKUP('Ctrl+V'!I222,DATA!$G$1:$H$601,2,0)</f>
        <v>#N/A</v>
      </c>
      <c r="J222" s="9">
        <f>IF('Ctrl+V'!P222=2,'Ctrl+V'!$J222:$L223,0)</f>
        <v>0</v>
      </c>
      <c r="K222" s="9">
        <f>IF('Ctrl+V'!P222=2,'Ctrl+V'!$K222:$L223,0)</f>
        <v>0</v>
      </c>
      <c r="L222">
        <f>IF('Ctrl+V'!P222=2,'Ctrl+V'!$L222:$L223,0)</f>
        <v>0</v>
      </c>
      <c r="M222" t="str">
        <f>IF(AND('Ctrl+V'!P222=2, 'Ctrl+V'!M222&lt;&gt;""), 'Ctrl+V'!M222, "")</f>
        <v/>
      </c>
      <c r="N222">
        <f>IF('Ctrl+V'!P222=2,'Ctrl+V'!$N222:$N223,0)</f>
        <v>0</v>
      </c>
      <c r="O222">
        <f t="shared" si="9"/>
        <v>0</v>
      </c>
      <c r="P222" t="str">
        <f t="shared" si="10"/>
        <v/>
      </c>
      <c r="Q222" t="str">
        <f>IF(P222="","",MAX(Q$1:Q221)+1)</f>
        <v/>
      </c>
    </row>
    <row r="223" spans="1:17" x14ac:dyDescent="0.25">
      <c r="A223">
        <f>IF('Ctrl+V'!P223=2,'Ctrl+V'!$A223:$L224,0)</f>
        <v>0</v>
      </c>
      <c r="B223" t="e">
        <f>VLOOKUP('Ctrl+V'!B223,DATA!$A$1:'DATA'!B:B,2,0)</f>
        <v>#N/A</v>
      </c>
      <c r="C223">
        <f>IF('Ctrl+V'!P223=2,'Ctrl+V'!C$2:L224,0)</f>
        <v>0</v>
      </c>
      <c r="D223" t="e">
        <f>VLOOKUP('Ctrl+V'!D223,DATA!$D$1:$E$600,2,0)</f>
        <v>#N/A</v>
      </c>
      <c r="E223" s="9">
        <f>IF('Ctrl+V'!P223=2,'Ctrl+V'!$E223:$L224,0)</f>
        <v>0</v>
      </c>
      <c r="F223" s="9">
        <f>IF('Ctrl+V'!P223=2,'Ctrl+V'!$F223:$L224,0)</f>
        <v>0</v>
      </c>
      <c r="G223">
        <f>IF('Ctrl+V'!P223=2,'Ctrl+V'!$G223:$L224,0)</f>
        <v>0</v>
      </c>
      <c r="H223">
        <f>IF('Ctrl+V'!P223=2,'Ctrl+V'!$H223:$L224,0)</f>
        <v>0</v>
      </c>
      <c r="I223" t="e">
        <f>VLOOKUP('Ctrl+V'!I223,DATA!$G$1:$H$601,2,0)</f>
        <v>#N/A</v>
      </c>
      <c r="J223" s="9">
        <f>IF('Ctrl+V'!P223=2,'Ctrl+V'!$J223:$L224,0)</f>
        <v>0</v>
      </c>
      <c r="K223" s="9">
        <f>IF('Ctrl+V'!P223=2,'Ctrl+V'!$K223:$L224,0)</f>
        <v>0</v>
      </c>
      <c r="L223">
        <f>IF('Ctrl+V'!P223=2,'Ctrl+V'!$L223:$L224,0)</f>
        <v>0</v>
      </c>
      <c r="M223" t="str">
        <f>IF(AND('Ctrl+V'!P223=2, 'Ctrl+V'!M223&lt;&gt;""), 'Ctrl+V'!M223, "")</f>
        <v/>
      </c>
      <c r="N223">
        <f>IF('Ctrl+V'!P223=2,'Ctrl+V'!$N223:$N224,0)</f>
        <v>0</v>
      </c>
      <c r="O223">
        <f t="shared" si="9"/>
        <v>0</v>
      </c>
      <c r="P223" t="str">
        <f t="shared" si="10"/>
        <v/>
      </c>
      <c r="Q223" t="str">
        <f>IF(P223="","",MAX(Q$1:Q222)+1)</f>
        <v/>
      </c>
    </row>
    <row r="224" spans="1:17" x14ac:dyDescent="0.25">
      <c r="A224">
        <f>IF('Ctrl+V'!P224=2,'Ctrl+V'!$A224:$L225,0)</f>
        <v>0</v>
      </c>
      <c r="B224" t="e">
        <f>VLOOKUP('Ctrl+V'!B224,DATA!$A$1:'DATA'!B:B,2,0)</f>
        <v>#N/A</v>
      </c>
      <c r="C224">
        <f>IF('Ctrl+V'!P224=2,'Ctrl+V'!C$2:L225,0)</f>
        <v>0</v>
      </c>
      <c r="D224" t="e">
        <f>VLOOKUP('Ctrl+V'!D224,DATA!$D$1:$E$600,2,0)</f>
        <v>#N/A</v>
      </c>
      <c r="E224" s="9">
        <f>IF('Ctrl+V'!P224=2,'Ctrl+V'!$E224:$L225,0)</f>
        <v>0</v>
      </c>
      <c r="F224" s="9">
        <f>IF('Ctrl+V'!P224=2,'Ctrl+V'!$F224:$L225,0)</f>
        <v>0</v>
      </c>
      <c r="G224">
        <f>IF('Ctrl+V'!P224=2,'Ctrl+V'!$G224:$L225,0)</f>
        <v>0</v>
      </c>
      <c r="H224">
        <f>IF('Ctrl+V'!P224=2,'Ctrl+V'!$H224:$L225,0)</f>
        <v>0</v>
      </c>
      <c r="I224" t="e">
        <f>VLOOKUP('Ctrl+V'!I224,DATA!$G$1:$H$601,2,0)</f>
        <v>#N/A</v>
      </c>
      <c r="J224" s="9">
        <f>IF('Ctrl+V'!P224=2,'Ctrl+V'!$J224:$L225,0)</f>
        <v>0</v>
      </c>
      <c r="K224" s="9">
        <f>IF('Ctrl+V'!P224=2,'Ctrl+V'!$K224:$L225,0)</f>
        <v>0</v>
      </c>
      <c r="L224">
        <f>IF('Ctrl+V'!P224=2,'Ctrl+V'!$L224:$L225,0)</f>
        <v>0</v>
      </c>
      <c r="M224" t="str">
        <f>IF(AND('Ctrl+V'!P224=2, 'Ctrl+V'!M224&lt;&gt;""), 'Ctrl+V'!M224, "")</f>
        <v/>
      </c>
      <c r="N224">
        <f>IF('Ctrl+V'!P224=2,'Ctrl+V'!$N224:$N225,0)</f>
        <v>0</v>
      </c>
      <c r="O224">
        <f t="shared" si="9"/>
        <v>0</v>
      </c>
      <c r="P224" t="str">
        <f t="shared" si="10"/>
        <v/>
      </c>
      <c r="Q224" t="str">
        <f>IF(P224="","",MAX(Q$1:Q223)+1)</f>
        <v/>
      </c>
    </row>
    <row r="225" spans="1:17" x14ac:dyDescent="0.25">
      <c r="A225">
        <f>IF('Ctrl+V'!P225=2,'Ctrl+V'!$A225:$L226,0)</f>
        <v>0</v>
      </c>
      <c r="B225" t="e">
        <f>VLOOKUP('Ctrl+V'!B225,DATA!$A$1:'DATA'!B:B,2,0)</f>
        <v>#N/A</v>
      </c>
      <c r="C225">
        <f>IF('Ctrl+V'!P225=2,'Ctrl+V'!C$2:L226,0)</f>
        <v>0</v>
      </c>
      <c r="D225" t="e">
        <f>VLOOKUP('Ctrl+V'!D225,DATA!$D$1:$E$600,2,0)</f>
        <v>#N/A</v>
      </c>
      <c r="E225" s="9">
        <f>IF('Ctrl+V'!P225=2,'Ctrl+V'!$E225:$L226,0)</f>
        <v>0</v>
      </c>
      <c r="F225" s="9">
        <f>IF('Ctrl+V'!P225=2,'Ctrl+V'!$F225:$L226,0)</f>
        <v>0</v>
      </c>
      <c r="G225">
        <f>IF('Ctrl+V'!P225=2,'Ctrl+V'!$G225:$L226,0)</f>
        <v>0</v>
      </c>
      <c r="H225">
        <f>IF('Ctrl+V'!P225=2,'Ctrl+V'!$H225:$L226,0)</f>
        <v>0</v>
      </c>
      <c r="I225" t="e">
        <f>VLOOKUP('Ctrl+V'!I225,DATA!$G$1:$H$601,2,0)</f>
        <v>#N/A</v>
      </c>
      <c r="J225" s="9">
        <f>IF('Ctrl+V'!P225=2,'Ctrl+V'!$J225:$L226,0)</f>
        <v>0</v>
      </c>
      <c r="K225" s="9">
        <f>IF('Ctrl+V'!P225=2,'Ctrl+V'!$K225:$L226,0)</f>
        <v>0</v>
      </c>
      <c r="L225">
        <f>IF('Ctrl+V'!P225=2,'Ctrl+V'!$L225:$L226,0)</f>
        <v>0</v>
      </c>
      <c r="M225" t="str">
        <f>IF(AND('Ctrl+V'!P225=2, 'Ctrl+V'!M225&lt;&gt;""), 'Ctrl+V'!M225, "")</f>
        <v/>
      </c>
      <c r="N225">
        <f>IF('Ctrl+V'!P225=2,'Ctrl+V'!$N225:$N226,0)</f>
        <v>0</v>
      </c>
      <c r="O225">
        <f t="shared" si="9"/>
        <v>0</v>
      </c>
      <c r="P225" t="str">
        <f t="shared" si="10"/>
        <v/>
      </c>
      <c r="Q225" t="str">
        <f>IF(P225="","",MAX(Q$1:Q224)+1)</f>
        <v/>
      </c>
    </row>
    <row r="226" spans="1:17" x14ac:dyDescent="0.25">
      <c r="A226">
        <f>IF('Ctrl+V'!P226=2,'Ctrl+V'!$A226:$L227,0)</f>
        <v>0</v>
      </c>
      <c r="B226" t="e">
        <f>VLOOKUP('Ctrl+V'!B226,DATA!$A$1:'DATA'!B:B,2,0)</f>
        <v>#N/A</v>
      </c>
      <c r="C226">
        <f>IF('Ctrl+V'!P226=2,'Ctrl+V'!C$2:L227,0)</f>
        <v>0</v>
      </c>
      <c r="D226" t="e">
        <f>VLOOKUP('Ctrl+V'!D226,DATA!$D$1:$E$600,2,0)</f>
        <v>#N/A</v>
      </c>
      <c r="E226" s="9">
        <f>IF('Ctrl+V'!P226=2,'Ctrl+V'!$E226:$L227,0)</f>
        <v>0</v>
      </c>
      <c r="F226" s="9">
        <f>IF('Ctrl+V'!P226=2,'Ctrl+V'!$F226:$L227,0)</f>
        <v>0</v>
      </c>
      <c r="G226">
        <f>IF('Ctrl+V'!P226=2,'Ctrl+V'!$G226:$L227,0)</f>
        <v>0</v>
      </c>
      <c r="H226">
        <f>IF('Ctrl+V'!P226=2,'Ctrl+V'!$H226:$L227,0)</f>
        <v>0</v>
      </c>
      <c r="I226" t="e">
        <f>VLOOKUP('Ctrl+V'!I226,DATA!$G$1:$H$601,2,0)</f>
        <v>#N/A</v>
      </c>
      <c r="J226" s="9">
        <f>IF('Ctrl+V'!P226=2,'Ctrl+V'!$J226:$L227,0)</f>
        <v>0</v>
      </c>
      <c r="K226" s="9">
        <f>IF('Ctrl+V'!P226=2,'Ctrl+V'!$K226:$L227,0)</f>
        <v>0</v>
      </c>
      <c r="L226">
        <f>IF('Ctrl+V'!P226=2,'Ctrl+V'!$L226:$L227,0)</f>
        <v>0</v>
      </c>
      <c r="M226" t="str">
        <f>IF(AND('Ctrl+V'!P226=2, 'Ctrl+V'!M226&lt;&gt;""), 'Ctrl+V'!M226, "")</f>
        <v/>
      </c>
      <c r="N226">
        <f>IF('Ctrl+V'!P226=2,'Ctrl+V'!$N226:$N227,0)</f>
        <v>0</v>
      </c>
      <c r="O226">
        <f t="shared" si="9"/>
        <v>0</v>
      </c>
      <c r="P226" t="str">
        <f t="shared" si="10"/>
        <v/>
      </c>
      <c r="Q226" t="str">
        <f>IF(P226="","",MAX(Q$1:Q225)+1)</f>
        <v/>
      </c>
    </row>
    <row r="227" spans="1:17" x14ac:dyDescent="0.25">
      <c r="A227">
        <f>IF('Ctrl+V'!P227=2,'Ctrl+V'!$A227:$L228,0)</f>
        <v>0</v>
      </c>
      <c r="B227" t="e">
        <f>VLOOKUP('Ctrl+V'!B227,DATA!$A$1:'DATA'!B:B,2,0)</f>
        <v>#N/A</v>
      </c>
      <c r="C227">
        <f>IF('Ctrl+V'!P227=2,'Ctrl+V'!C$2:L228,0)</f>
        <v>0</v>
      </c>
      <c r="D227" t="e">
        <f>VLOOKUP('Ctrl+V'!D227,DATA!$D$1:$E$600,2,0)</f>
        <v>#N/A</v>
      </c>
      <c r="E227" s="9">
        <f>IF('Ctrl+V'!P227=2,'Ctrl+V'!$E227:$L228,0)</f>
        <v>0</v>
      </c>
      <c r="F227" s="9">
        <f>IF('Ctrl+V'!P227=2,'Ctrl+V'!$F227:$L228,0)</f>
        <v>0</v>
      </c>
      <c r="G227">
        <f>IF('Ctrl+V'!P227=2,'Ctrl+V'!$G227:$L228,0)</f>
        <v>0</v>
      </c>
      <c r="H227">
        <f>IF('Ctrl+V'!P227=2,'Ctrl+V'!$H227:$L228,0)</f>
        <v>0</v>
      </c>
      <c r="I227" t="e">
        <f>VLOOKUP('Ctrl+V'!I227,DATA!$G$1:$H$601,2,0)</f>
        <v>#N/A</v>
      </c>
      <c r="J227" s="9">
        <f>IF('Ctrl+V'!P227=2,'Ctrl+V'!$J227:$L228,0)</f>
        <v>0</v>
      </c>
      <c r="K227" s="9">
        <f>IF('Ctrl+V'!P227=2,'Ctrl+V'!$K227:$L228,0)</f>
        <v>0</v>
      </c>
      <c r="L227">
        <f>IF('Ctrl+V'!P227=2,'Ctrl+V'!$L227:$L228,0)</f>
        <v>0</v>
      </c>
      <c r="M227" t="str">
        <f>IF(AND('Ctrl+V'!P227=2, 'Ctrl+V'!M227&lt;&gt;""), 'Ctrl+V'!M227, "")</f>
        <v/>
      </c>
      <c r="N227">
        <f>IF('Ctrl+V'!P227=2,'Ctrl+V'!$N227:$N228,0)</f>
        <v>0</v>
      </c>
      <c r="O227">
        <f t="shared" si="9"/>
        <v>0</v>
      </c>
      <c r="P227" t="str">
        <f t="shared" si="10"/>
        <v/>
      </c>
      <c r="Q227" t="str">
        <f>IF(P227="","",MAX(Q$1:Q226)+1)</f>
        <v/>
      </c>
    </row>
    <row r="228" spans="1:17" x14ac:dyDescent="0.25">
      <c r="A228">
        <f>IF('Ctrl+V'!P228=2,'Ctrl+V'!$A228:$L229,0)</f>
        <v>0</v>
      </c>
      <c r="B228" t="e">
        <f>VLOOKUP('Ctrl+V'!B228,DATA!$A$1:'DATA'!B:B,2,0)</f>
        <v>#N/A</v>
      </c>
      <c r="C228">
        <f>IF('Ctrl+V'!P228=2,'Ctrl+V'!C$2:L229,0)</f>
        <v>0</v>
      </c>
      <c r="D228" t="e">
        <f>VLOOKUP('Ctrl+V'!D228,DATA!$D$1:$E$600,2,0)</f>
        <v>#N/A</v>
      </c>
      <c r="E228" s="9">
        <f>IF('Ctrl+V'!P228=2,'Ctrl+V'!$E228:$L229,0)</f>
        <v>0</v>
      </c>
      <c r="F228" s="9">
        <f>IF('Ctrl+V'!P228=2,'Ctrl+V'!$F228:$L229,0)</f>
        <v>0</v>
      </c>
      <c r="G228">
        <f>IF('Ctrl+V'!P228=2,'Ctrl+V'!$G228:$L229,0)</f>
        <v>0</v>
      </c>
      <c r="H228">
        <f>IF('Ctrl+V'!P228=2,'Ctrl+V'!$H228:$L229,0)</f>
        <v>0</v>
      </c>
      <c r="I228" t="e">
        <f>VLOOKUP('Ctrl+V'!I228,DATA!$G$1:$H$601,2,0)</f>
        <v>#N/A</v>
      </c>
      <c r="J228" s="9">
        <f>IF('Ctrl+V'!P228=2,'Ctrl+V'!$J228:$L229,0)</f>
        <v>0</v>
      </c>
      <c r="K228" s="9">
        <f>IF('Ctrl+V'!P228=2,'Ctrl+V'!$K228:$L229,0)</f>
        <v>0</v>
      </c>
      <c r="L228">
        <f>IF('Ctrl+V'!P228=2,'Ctrl+V'!$L228:$L229,0)</f>
        <v>0</v>
      </c>
      <c r="M228" t="str">
        <f>IF(AND('Ctrl+V'!P228=2, 'Ctrl+V'!M228&lt;&gt;""), 'Ctrl+V'!M228, "")</f>
        <v/>
      </c>
      <c r="N228">
        <f>IF('Ctrl+V'!P228=2,'Ctrl+V'!$N228:$N229,0)</f>
        <v>0</v>
      </c>
      <c r="O228">
        <f t="shared" si="9"/>
        <v>0</v>
      </c>
      <c r="P228" t="str">
        <f t="shared" si="10"/>
        <v/>
      </c>
      <c r="Q228" t="str">
        <f>IF(P228="","",MAX(Q$1:Q227)+1)</f>
        <v/>
      </c>
    </row>
    <row r="229" spans="1:17" x14ac:dyDescent="0.25">
      <c r="A229">
        <f>IF('Ctrl+V'!P229=2,'Ctrl+V'!$A229:$L230,0)</f>
        <v>0</v>
      </c>
      <c r="B229" t="e">
        <f>VLOOKUP('Ctrl+V'!B229,DATA!$A$1:'DATA'!B:B,2,0)</f>
        <v>#N/A</v>
      </c>
      <c r="C229">
        <f>IF('Ctrl+V'!P229=2,'Ctrl+V'!C$2:L230,0)</f>
        <v>0</v>
      </c>
      <c r="D229" t="e">
        <f>VLOOKUP('Ctrl+V'!D229,DATA!$D$1:$E$600,2,0)</f>
        <v>#N/A</v>
      </c>
      <c r="E229" s="9">
        <f>IF('Ctrl+V'!P229=2,'Ctrl+V'!$E229:$L230,0)</f>
        <v>0</v>
      </c>
      <c r="F229" s="9">
        <f>IF('Ctrl+V'!P229=2,'Ctrl+V'!$F229:$L230,0)</f>
        <v>0</v>
      </c>
      <c r="G229">
        <f>IF('Ctrl+V'!P229=2,'Ctrl+V'!$G229:$L230,0)</f>
        <v>0</v>
      </c>
      <c r="H229">
        <f>IF('Ctrl+V'!P229=2,'Ctrl+V'!$H229:$L230,0)</f>
        <v>0</v>
      </c>
      <c r="I229" t="e">
        <f>VLOOKUP('Ctrl+V'!I229,DATA!$G$1:$H$601,2,0)</f>
        <v>#N/A</v>
      </c>
      <c r="J229" s="9">
        <f>IF('Ctrl+V'!P229=2,'Ctrl+V'!$J229:$L230,0)</f>
        <v>0</v>
      </c>
      <c r="K229" s="9">
        <f>IF('Ctrl+V'!P229=2,'Ctrl+V'!$K229:$L230,0)</f>
        <v>0</v>
      </c>
      <c r="L229">
        <f>IF('Ctrl+V'!P229=2,'Ctrl+V'!$L229:$L230,0)</f>
        <v>0</v>
      </c>
      <c r="M229" t="str">
        <f>IF(AND('Ctrl+V'!P229=2, 'Ctrl+V'!M229&lt;&gt;""), 'Ctrl+V'!M229, "")</f>
        <v/>
      </c>
      <c r="N229">
        <f>IF('Ctrl+V'!P229=2,'Ctrl+V'!$N229:$N230,0)</f>
        <v>0</v>
      </c>
      <c r="O229">
        <f t="shared" si="9"/>
        <v>0</v>
      </c>
      <c r="P229" t="str">
        <f t="shared" si="10"/>
        <v/>
      </c>
      <c r="Q229" t="str">
        <f>IF(P229="","",MAX(Q$1:Q228)+1)</f>
        <v/>
      </c>
    </row>
    <row r="230" spans="1:17" x14ac:dyDescent="0.25">
      <c r="A230">
        <f>IF('Ctrl+V'!P230=2,'Ctrl+V'!$A230:$L231,0)</f>
        <v>0</v>
      </c>
      <c r="B230" t="e">
        <f>VLOOKUP('Ctrl+V'!B230,DATA!$A$1:'DATA'!B:B,2,0)</f>
        <v>#N/A</v>
      </c>
      <c r="C230">
        <f>IF('Ctrl+V'!P230=2,'Ctrl+V'!C$2:L231,0)</f>
        <v>0</v>
      </c>
      <c r="D230" t="e">
        <f>VLOOKUP('Ctrl+V'!D230,DATA!$D$1:$E$600,2,0)</f>
        <v>#N/A</v>
      </c>
      <c r="E230" s="9">
        <f>IF('Ctrl+V'!P230=2,'Ctrl+V'!$E230:$L231,0)</f>
        <v>0</v>
      </c>
      <c r="F230" s="9">
        <f>IF('Ctrl+V'!P230=2,'Ctrl+V'!$F230:$L231,0)</f>
        <v>0</v>
      </c>
      <c r="G230">
        <f>IF('Ctrl+V'!P230=2,'Ctrl+V'!$G230:$L231,0)</f>
        <v>0</v>
      </c>
      <c r="H230">
        <f>IF('Ctrl+V'!P230=2,'Ctrl+V'!$H230:$L231,0)</f>
        <v>0</v>
      </c>
      <c r="I230" t="e">
        <f>VLOOKUP('Ctrl+V'!I230,DATA!$G$1:$H$601,2,0)</f>
        <v>#N/A</v>
      </c>
      <c r="J230" s="9">
        <f>IF('Ctrl+V'!P230=2,'Ctrl+V'!$J230:$L231,0)</f>
        <v>0</v>
      </c>
      <c r="K230" s="9">
        <f>IF('Ctrl+V'!P230=2,'Ctrl+V'!$K230:$L231,0)</f>
        <v>0</v>
      </c>
      <c r="L230">
        <f>IF('Ctrl+V'!P230=2,'Ctrl+V'!$L230:$L231,0)</f>
        <v>0</v>
      </c>
      <c r="M230" t="str">
        <f>IF(AND('Ctrl+V'!P230=2, 'Ctrl+V'!M230&lt;&gt;""), 'Ctrl+V'!M230, "")</f>
        <v/>
      </c>
      <c r="N230">
        <f>IF('Ctrl+V'!P230=2,'Ctrl+V'!$N230:$N231,0)</f>
        <v>0</v>
      </c>
      <c r="O230">
        <f t="shared" si="9"/>
        <v>0</v>
      </c>
      <c r="P230" t="str">
        <f t="shared" si="10"/>
        <v/>
      </c>
      <c r="Q230" t="str">
        <f>IF(P230="","",MAX(Q$1:Q229)+1)</f>
        <v/>
      </c>
    </row>
    <row r="231" spans="1:17" x14ac:dyDescent="0.25">
      <c r="A231">
        <f>IF('Ctrl+V'!P231=2,'Ctrl+V'!$A231:$L232,0)</f>
        <v>0</v>
      </c>
      <c r="B231" t="e">
        <f>VLOOKUP('Ctrl+V'!B231,DATA!$A$1:'DATA'!B:B,2,0)</f>
        <v>#N/A</v>
      </c>
      <c r="C231">
        <f>IF('Ctrl+V'!P231=2,'Ctrl+V'!C$2:L232,0)</f>
        <v>0</v>
      </c>
      <c r="D231" t="e">
        <f>VLOOKUP('Ctrl+V'!D231,DATA!$D$1:$E$600,2,0)</f>
        <v>#N/A</v>
      </c>
      <c r="E231" s="9">
        <f>IF('Ctrl+V'!P231=2,'Ctrl+V'!$E231:$L232,0)</f>
        <v>0</v>
      </c>
      <c r="F231" s="9">
        <f>IF('Ctrl+V'!P231=2,'Ctrl+V'!$F231:$L232,0)</f>
        <v>0</v>
      </c>
      <c r="G231">
        <f>IF('Ctrl+V'!P231=2,'Ctrl+V'!$G231:$L232,0)</f>
        <v>0</v>
      </c>
      <c r="H231">
        <f>IF('Ctrl+V'!P231=2,'Ctrl+V'!$H231:$L232,0)</f>
        <v>0</v>
      </c>
      <c r="I231" t="e">
        <f>VLOOKUP('Ctrl+V'!I231,DATA!$G$1:$H$601,2,0)</f>
        <v>#N/A</v>
      </c>
      <c r="J231" s="9">
        <f>IF('Ctrl+V'!P231=2,'Ctrl+V'!$J231:$L232,0)</f>
        <v>0</v>
      </c>
      <c r="K231" s="9">
        <f>IF('Ctrl+V'!P231=2,'Ctrl+V'!$K231:$L232,0)</f>
        <v>0</v>
      </c>
      <c r="L231">
        <f>IF('Ctrl+V'!P231=2,'Ctrl+V'!$L231:$L232,0)</f>
        <v>0</v>
      </c>
      <c r="M231" t="str">
        <f>IF(AND('Ctrl+V'!P231=2, 'Ctrl+V'!M231&lt;&gt;""), 'Ctrl+V'!M231, "")</f>
        <v/>
      </c>
      <c r="N231">
        <f>IF('Ctrl+V'!P231=2,'Ctrl+V'!$N231:$N232,0)</f>
        <v>0</v>
      </c>
      <c r="O231">
        <f t="shared" si="9"/>
        <v>0</v>
      </c>
      <c r="P231" t="str">
        <f t="shared" si="10"/>
        <v/>
      </c>
      <c r="Q231" t="str">
        <f>IF(P231="","",MAX(Q$1:Q230)+1)</f>
        <v/>
      </c>
    </row>
    <row r="232" spans="1:17" x14ac:dyDescent="0.25">
      <c r="A232">
        <f>IF('Ctrl+V'!P232=2,'Ctrl+V'!$A232:$L233,0)</f>
        <v>0</v>
      </c>
      <c r="B232" t="e">
        <f>VLOOKUP('Ctrl+V'!B232,DATA!$A$1:'DATA'!B:B,2,0)</f>
        <v>#N/A</v>
      </c>
      <c r="C232">
        <f>IF('Ctrl+V'!P232=2,'Ctrl+V'!C$2:L233,0)</f>
        <v>0</v>
      </c>
      <c r="D232" t="e">
        <f>VLOOKUP('Ctrl+V'!D232,DATA!$D$1:$E$600,2,0)</f>
        <v>#N/A</v>
      </c>
      <c r="E232" s="9">
        <f>IF('Ctrl+V'!P232=2,'Ctrl+V'!$E232:$L233,0)</f>
        <v>0</v>
      </c>
      <c r="F232" s="9">
        <f>IF('Ctrl+V'!P232=2,'Ctrl+V'!$F232:$L233,0)</f>
        <v>0</v>
      </c>
      <c r="G232">
        <f>IF('Ctrl+V'!P232=2,'Ctrl+V'!$G232:$L233,0)</f>
        <v>0</v>
      </c>
      <c r="H232">
        <f>IF('Ctrl+V'!P232=2,'Ctrl+V'!$H232:$L233,0)</f>
        <v>0</v>
      </c>
      <c r="I232" t="e">
        <f>VLOOKUP('Ctrl+V'!I232,DATA!$G$1:$H$601,2,0)</f>
        <v>#N/A</v>
      </c>
      <c r="J232" s="9">
        <f>IF('Ctrl+V'!P232=2,'Ctrl+V'!$J232:$L233,0)</f>
        <v>0</v>
      </c>
      <c r="K232" s="9">
        <f>IF('Ctrl+V'!P232=2,'Ctrl+V'!$K232:$L233,0)</f>
        <v>0</v>
      </c>
      <c r="L232">
        <f>IF('Ctrl+V'!P232=2,'Ctrl+V'!$L232:$L233,0)</f>
        <v>0</v>
      </c>
      <c r="M232" t="str">
        <f>IF(AND('Ctrl+V'!P232=2, 'Ctrl+V'!M232&lt;&gt;""), 'Ctrl+V'!M232, "")</f>
        <v/>
      </c>
      <c r="N232">
        <f>IF('Ctrl+V'!P232=2,'Ctrl+V'!$N232:$N233,0)</f>
        <v>0</v>
      </c>
      <c r="O232">
        <f t="shared" si="9"/>
        <v>0</v>
      </c>
      <c r="P232" t="str">
        <f t="shared" si="10"/>
        <v/>
      </c>
      <c r="Q232" t="str">
        <f>IF(P232="","",MAX(Q$1:Q231)+1)</f>
        <v/>
      </c>
    </row>
    <row r="233" spans="1:17" x14ac:dyDescent="0.25">
      <c r="A233">
        <f>IF('Ctrl+V'!P233=2,'Ctrl+V'!$A233:$L234,0)</f>
        <v>0</v>
      </c>
      <c r="B233" t="e">
        <f>VLOOKUP('Ctrl+V'!B233,DATA!$A$1:'DATA'!B:B,2,0)</f>
        <v>#N/A</v>
      </c>
      <c r="C233">
        <f>IF('Ctrl+V'!P233=2,'Ctrl+V'!C$2:L234,0)</f>
        <v>0</v>
      </c>
      <c r="D233" t="e">
        <f>VLOOKUP('Ctrl+V'!D233,DATA!$D$1:$E$600,2,0)</f>
        <v>#N/A</v>
      </c>
      <c r="E233" s="9">
        <f>IF('Ctrl+V'!P233=2,'Ctrl+V'!$E233:$L234,0)</f>
        <v>0</v>
      </c>
      <c r="F233" s="9">
        <f>IF('Ctrl+V'!P233=2,'Ctrl+V'!$F233:$L234,0)</f>
        <v>0</v>
      </c>
      <c r="G233">
        <f>IF('Ctrl+V'!P233=2,'Ctrl+V'!$G233:$L234,0)</f>
        <v>0</v>
      </c>
      <c r="H233">
        <f>IF('Ctrl+V'!P233=2,'Ctrl+V'!$H233:$L234,0)</f>
        <v>0</v>
      </c>
      <c r="I233" t="e">
        <f>VLOOKUP('Ctrl+V'!I233,DATA!$G$1:$H$601,2,0)</f>
        <v>#N/A</v>
      </c>
      <c r="J233" s="9">
        <f>IF('Ctrl+V'!P233=2,'Ctrl+V'!$J233:$L234,0)</f>
        <v>0</v>
      </c>
      <c r="K233" s="9">
        <f>IF('Ctrl+V'!P233=2,'Ctrl+V'!$K233:$L234,0)</f>
        <v>0</v>
      </c>
      <c r="L233">
        <f>IF('Ctrl+V'!P233=2,'Ctrl+V'!$L233:$L234,0)</f>
        <v>0</v>
      </c>
      <c r="M233" t="str">
        <f>IF(AND('Ctrl+V'!P233=2, 'Ctrl+V'!M233&lt;&gt;""), 'Ctrl+V'!M233, "")</f>
        <v/>
      </c>
      <c r="N233">
        <f>IF('Ctrl+V'!P233=2,'Ctrl+V'!$N233:$N234,0)</f>
        <v>0</v>
      </c>
      <c r="O233">
        <f t="shared" si="9"/>
        <v>0</v>
      </c>
      <c r="P233" t="str">
        <f t="shared" si="10"/>
        <v/>
      </c>
      <c r="Q233" t="str">
        <f>IF(P233="","",MAX(Q$1:Q232)+1)</f>
        <v/>
      </c>
    </row>
    <row r="234" spans="1:17" x14ac:dyDescent="0.25">
      <c r="A234">
        <f>IF('Ctrl+V'!P234=2,'Ctrl+V'!$A234:$L235,0)</f>
        <v>0</v>
      </c>
      <c r="B234" t="e">
        <f>VLOOKUP('Ctrl+V'!B234,DATA!$A$1:'DATA'!B:B,2,0)</f>
        <v>#N/A</v>
      </c>
      <c r="C234">
        <f>IF('Ctrl+V'!P234=2,'Ctrl+V'!C$2:L235,0)</f>
        <v>0</v>
      </c>
      <c r="D234" t="e">
        <f>VLOOKUP('Ctrl+V'!D234,DATA!$D$1:$E$600,2,0)</f>
        <v>#N/A</v>
      </c>
      <c r="E234" s="9">
        <f>IF('Ctrl+V'!P234=2,'Ctrl+V'!$E234:$L235,0)</f>
        <v>0</v>
      </c>
      <c r="F234" s="9">
        <f>IF('Ctrl+V'!P234=2,'Ctrl+V'!$F234:$L235,0)</f>
        <v>0</v>
      </c>
      <c r="G234">
        <f>IF('Ctrl+V'!P234=2,'Ctrl+V'!$G234:$L235,0)</f>
        <v>0</v>
      </c>
      <c r="H234">
        <f>IF('Ctrl+V'!P234=2,'Ctrl+V'!$H234:$L235,0)</f>
        <v>0</v>
      </c>
      <c r="I234" t="e">
        <f>VLOOKUP('Ctrl+V'!I234,DATA!$G$1:$H$601,2,0)</f>
        <v>#N/A</v>
      </c>
      <c r="J234" s="9">
        <f>IF('Ctrl+V'!P234=2,'Ctrl+V'!$J234:$L235,0)</f>
        <v>0</v>
      </c>
      <c r="K234" s="9">
        <f>IF('Ctrl+V'!P234=2,'Ctrl+V'!$K234:$L235,0)</f>
        <v>0</v>
      </c>
      <c r="L234">
        <f>IF('Ctrl+V'!P234=2,'Ctrl+V'!$L234:$L235,0)</f>
        <v>0</v>
      </c>
      <c r="M234" t="str">
        <f>IF(AND('Ctrl+V'!P234=2, 'Ctrl+V'!M234&lt;&gt;""), 'Ctrl+V'!M234, "")</f>
        <v/>
      </c>
      <c r="N234">
        <f>IF('Ctrl+V'!P234=2,'Ctrl+V'!$N234:$N235,0)</f>
        <v>0</v>
      </c>
      <c r="O234">
        <f t="shared" si="9"/>
        <v>0</v>
      </c>
      <c r="P234" t="str">
        <f t="shared" si="10"/>
        <v/>
      </c>
      <c r="Q234" t="str">
        <f>IF(P234="","",MAX(Q$1:Q233)+1)</f>
        <v/>
      </c>
    </row>
    <row r="235" spans="1:17" x14ac:dyDescent="0.25">
      <c r="A235">
        <f>IF('Ctrl+V'!P235=2,'Ctrl+V'!$A235:$L236,0)</f>
        <v>0</v>
      </c>
      <c r="B235" t="e">
        <f>VLOOKUP('Ctrl+V'!B235,DATA!$A$1:'DATA'!B:B,2,0)</f>
        <v>#N/A</v>
      </c>
      <c r="C235">
        <f>IF('Ctrl+V'!P235=2,'Ctrl+V'!C$2:L236,0)</f>
        <v>0</v>
      </c>
      <c r="D235" t="e">
        <f>VLOOKUP('Ctrl+V'!D235,DATA!$D$1:$E$600,2,0)</f>
        <v>#N/A</v>
      </c>
      <c r="E235" s="9">
        <f>IF('Ctrl+V'!P235=2,'Ctrl+V'!$E235:$L236,0)</f>
        <v>0</v>
      </c>
      <c r="F235" s="9">
        <f>IF('Ctrl+V'!P235=2,'Ctrl+V'!$F235:$L236,0)</f>
        <v>0</v>
      </c>
      <c r="G235">
        <f>IF('Ctrl+V'!P235=2,'Ctrl+V'!$G235:$L236,0)</f>
        <v>0</v>
      </c>
      <c r="H235">
        <f>IF('Ctrl+V'!P235=2,'Ctrl+V'!$H235:$L236,0)</f>
        <v>0</v>
      </c>
      <c r="I235" t="e">
        <f>VLOOKUP('Ctrl+V'!I235,DATA!$G$1:$H$601,2,0)</f>
        <v>#N/A</v>
      </c>
      <c r="J235" s="9">
        <f>IF('Ctrl+V'!P235=2,'Ctrl+V'!$J235:$L236,0)</f>
        <v>0</v>
      </c>
      <c r="K235" s="9">
        <f>IF('Ctrl+V'!P235=2,'Ctrl+V'!$K235:$L236,0)</f>
        <v>0</v>
      </c>
      <c r="L235">
        <f>IF('Ctrl+V'!P235=2,'Ctrl+V'!$L235:$L236,0)</f>
        <v>0</v>
      </c>
      <c r="M235" t="str">
        <f>IF(AND('Ctrl+V'!P235=2, 'Ctrl+V'!M235&lt;&gt;""), 'Ctrl+V'!M235, "")</f>
        <v/>
      </c>
      <c r="N235">
        <f>IF('Ctrl+V'!P235=2,'Ctrl+V'!$N235:$N236,0)</f>
        <v>0</v>
      </c>
      <c r="O235">
        <f t="shared" si="9"/>
        <v>0</v>
      </c>
      <c r="P235" t="str">
        <f t="shared" si="10"/>
        <v/>
      </c>
      <c r="Q235" t="str">
        <f>IF(P235="","",MAX(Q$1:Q234)+1)</f>
        <v/>
      </c>
    </row>
    <row r="236" spans="1:17" x14ac:dyDescent="0.25">
      <c r="A236">
        <f>IF('Ctrl+V'!P236=2,'Ctrl+V'!$A236:$L237,0)</f>
        <v>0</v>
      </c>
      <c r="B236" t="e">
        <f>VLOOKUP('Ctrl+V'!B236,DATA!$A$1:'DATA'!B:B,2,0)</f>
        <v>#N/A</v>
      </c>
      <c r="C236">
        <f>IF('Ctrl+V'!P236=2,'Ctrl+V'!C$2:L237,0)</f>
        <v>0</v>
      </c>
      <c r="D236" t="e">
        <f>VLOOKUP('Ctrl+V'!D236,DATA!$D$1:$E$600,2,0)</f>
        <v>#N/A</v>
      </c>
      <c r="E236" s="9">
        <f>IF('Ctrl+V'!P236=2,'Ctrl+V'!$E236:$L237,0)</f>
        <v>0</v>
      </c>
      <c r="F236" s="9">
        <f>IF('Ctrl+V'!P236=2,'Ctrl+V'!$F236:$L237,0)</f>
        <v>0</v>
      </c>
      <c r="G236">
        <f>IF('Ctrl+V'!P236=2,'Ctrl+V'!$G236:$L237,0)</f>
        <v>0</v>
      </c>
      <c r="H236">
        <f>IF('Ctrl+V'!P236=2,'Ctrl+V'!$H236:$L237,0)</f>
        <v>0</v>
      </c>
      <c r="I236" t="e">
        <f>VLOOKUP('Ctrl+V'!I236,DATA!$G$1:$H$601,2,0)</f>
        <v>#N/A</v>
      </c>
      <c r="J236" s="9">
        <f>IF('Ctrl+V'!P236=2,'Ctrl+V'!$J236:$L237,0)</f>
        <v>0</v>
      </c>
      <c r="K236" s="9">
        <f>IF('Ctrl+V'!P236=2,'Ctrl+V'!$K236:$L237,0)</f>
        <v>0</v>
      </c>
      <c r="L236">
        <f>IF('Ctrl+V'!P236=2,'Ctrl+V'!$L236:$L237,0)</f>
        <v>0</v>
      </c>
      <c r="M236" t="str">
        <f>IF(AND('Ctrl+V'!P236=2, 'Ctrl+V'!M236&lt;&gt;""), 'Ctrl+V'!M236, "")</f>
        <v/>
      </c>
      <c r="N236">
        <f>IF('Ctrl+V'!P236=2,'Ctrl+V'!$N236:$N237,0)</f>
        <v>0</v>
      </c>
      <c r="O236">
        <f t="shared" si="9"/>
        <v>0</v>
      </c>
      <c r="P236" t="str">
        <f t="shared" si="10"/>
        <v/>
      </c>
      <c r="Q236" t="str">
        <f>IF(P236="","",MAX(Q$1:Q235)+1)</f>
        <v/>
      </c>
    </row>
    <row r="237" spans="1:17" x14ac:dyDescent="0.25">
      <c r="A237">
        <f>IF('Ctrl+V'!P237=2,'Ctrl+V'!$A237:$L238,0)</f>
        <v>0</v>
      </c>
      <c r="B237" t="e">
        <f>VLOOKUP('Ctrl+V'!B237,DATA!$A$1:'DATA'!B:B,2,0)</f>
        <v>#N/A</v>
      </c>
      <c r="C237">
        <f>IF('Ctrl+V'!P237=2,'Ctrl+V'!C$2:L238,0)</f>
        <v>0</v>
      </c>
      <c r="D237" t="e">
        <f>VLOOKUP('Ctrl+V'!D237,DATA!$D$1:$E$600,2,0)</f>
        <v>#N/A</v>
      </c>
      <c r="E237" s="9">
        <f>IF('Ctrl+V'!P237=2,'Ctrl+V'!$E237:$L238,0)</f>
        <v>0</v>
      </c>
      <c r="F237" s="9">
        <f>IF('Ctrl+V'!P237=2,'Ctrl+V'!$F237:$L238,0)</f>
        <v>0</v>
      </c>
      <c r="G237">
        <f>IF('Ctrl+V'!P237=2,'Ctrl+V'!$G237:$L238,0)</f>
        <v>0</v>
      </c>
      <c r="H237">
        <f>IF('Ctrl+V'!P237=2,'Ctrl+V'!$H237:$L238,0)</f>
        <v>0</v>
      </c>
      <c r="I237" t="e">
        <f>VLOOKUP('Ctrl+V'!I237,DATA!$G$1:$H$601,2,0)</f>
        <v>#N/A</v>
      </c>
      <c r="J237" s="9">
        <f>IF('Ctrl+V'!P237=2,'Ctrl+V'!$J237:$L238,0)</f>
        <v>0</v>
      </c>
      <c r="K237" s="9">
        <f>IF('Ctrl+V'!P237=2,'Ctrl+V'!$K237:$L238,0)</f>
        <v>0</v>
      </c>
      <c r="L237">
        <f>IF('Ctrl+V'!P237=2,'Ctrl+V'!$L237:$L238,0)</f>
        <v>0</v>
      </c>
      <c r="M237" t="str">
        <f>IF(AND('Ctrl+V'!P237=2, 'Ctrl+V'!M237&lt;&gt;""), 'Ctrl+V'!M237, "")</f>
        <v/>
      </c>
      <c r="N237">
        <f>IF('Ctrl+V'!P237=2,'Ctrl+V'!$N237:$N238,0)</f>
        <v>0</v>
      </c>
      <c r="O237">
        <f t="shared" si="9"/>
        <v>0</v>
      </c>
      <c r="P237" t="str">
        <f t="shared" si="10"/>
        <v/>
      </c>
      <c r="Q237" t="str">
        <f>IF(P237="","",MAX(Q$1:Q236)+1)</f>
        <v/>
      </c>
    </row>
    <row r="238" spans="1:17" x14ac:dyDescent="0.25">
      <c r="A238">
        <f>IF('Ctrl+V'!P238=2,'Ctrl+V'!$A238:$L239,0)</f>
        <v>0</v>
      </c>
      <c r="B238" t="e">
        <f>VLOOKUP('Ctrl+V'!B238,DATA!$A$1:'DATA'!B:B,2,0)</f>
        <v>#N/A</v>
      </c>
      <c r="C238">
        <f>IF('Ctrl+V'!P238=2,'Ctrl+V'!C$2:L239,0)</f>
        <v>0</v>
      </c>
      <c r="D238" t="e">
        <f>VLOOKUP('Ctrl+V'!D238,DATA!$D$1:$E$600,2,0)</f>
        <v>#N/A</v>
      </c>
      <c r="E238" s="9">
        <f>IF('Ctrl+V'!P238=2,'Ctrl+V'!$E238:$L239,0)</f>
        <v>0</v>
      </c>
      <c r="F238" s="9">
        <f>IF('Ctrl+V'!P238=2,'Ctrl+V'!$F238:$L239,0)</f>
        <v>0</v>
      </c>
      <c r="G238">
        <f>IF('Ctrl+V'!P238=2,'Ctrl+V'!$G238:$L239,0)</f>
        <v>0</v>
      </c>
      <c r="H238">
        <f>IF('Ctrl+V'!P238=2,'Ctrl+V'!$H238:$L239,0)</f>
        <v>0</v>
      </c>
      <c r="I238" t="e">
        <f>VLOOKUP('Ctrl+V'!I238,DATA!$G$1:$H$601,2,0)</f>
        <v>#N/A</v>
      </c>
      <c r="J238" s="9">
        <f>IF('Ctrl+V'!P238=2,'Ctrl+V'!$J238:$L239,0)</f>
        <v>0</v>
      </c>
      <c r="K238" s="9">
        <f>IF('Ctrl+V'!P238=2,'Ctrl+V'!$K238:$L239,0)</f>
        <v>0</v>
      </c>
      <c r="L238">
        <f>IF('Ctrl+V'!P238=2,'Ctrl+V'!$L238:$L239,0)</f>
        <v>0</v>
      </c>
      <c r="M238" t="str">
        <f>IF(AND('Ctrl+V'!P238=2, 'Ctrl+V'!M238&lt;&gt;""), 'Ctrl+V'!M238, "")</f>
        <v/>
      </c>
      <c r="N238">
        <f>IF('Ctrl+V'!P238=2,'Ctrl+V'!$N238:$N239,0)</f>
        <v>0</v>
      </c>
      <c r="O238">
        <f t="shared" si="9"/>
        <v>0</v>
      </c>
      <c r="P238" t="str">
        <f t="shared" si="10"/>
        <v/>
      </c>
      <c r="Q238" t="str">
        <f>IF(P238="","",MAX(Q$1:Q237)+1)</f>
        <v/>
      </c>
    </row>
    <row r="239" spans="1:17" x14ac:dyDescent="0.25">
      <c r="A239">
        <f>IF('Ctrl+V'!P239=2,'Ctrl+V'!$A239:$L240,0)</f>
        <v>0</v>
      </c>
      <c r="B239" t="e">
        <f>VLOOKUP('Ctrl+V'!B239,DATA!$A$1:'DATA'!B:B,2,0)</f>
        <v>#N/A</v>
      </c>
      <c r="C239">
        <f>IF('Ctrl+V'!P239=2,'Ctrl+V'!C$2:L240,0)</f>
        <v>0</v>
      </c>
      <c r="D239" t="e">
        <f>VLOOKUP('Ctrl+V'!D239,DATA!$D$1:$E$600,2,0)</f>
        <v>#N/A</v>
      </c>
      <c r="E239" s="9">
        <f>IF('Ctrl+V'!P239=2,'Ctrl+V'!$E239:$L240,0)</f>
        <v>0</v>
      </c>
      <c r="F239" s="9">
        <f>IF('Ctrl+V'!P239=2,'Ctrl+V'!$F239:$L240,0)</f>
        <v>0</v>
      </c>
      <c r="G239">
        <f>IF('Ctrl+V'!P239=2,'Ctrl+V'!$G239:$L240,0)</f>
        <v>0</v>
      </c>
      <c r="H239">
        <f>IF('Ctrl+V'!P239=2,'Ctrl+V'!$H239:$L240,0)</f>
        <v>0</v>
      </c>
      <c r="I239" t="e">
        <f>VLOOKUP('Ctrl+V'!I239,DATA!$G$1:$H$601,2,0)</f>
        <v>#N/A</v>
      </c>
      <c r="J239" s="9">
        <f>IF('Ctrl+V'!P239=2,'Ctrl+V'!$J239:$L240,0)</f>
        <v>0</v>
      </c>
      <c r="K239" s="9">
        <f>IF('Ctrl+V'!P239=2,'Ctrl+V'!$K239:$L240,0)</f>
        <v>0</v>
      </c>
      <c r="L239">
        <f>IF('Ctrl+V'!P239=2,'Ctrl+V'!$L239:$L240,0)</f>
        <v>0</v>
      </c>
      <c r="M239" t="str">
        <f>IF(AND('Ctrl+V'!P239=2, 'Ctrl+V'!M239&lt;&gt;""), 'Ctrl+V'!M239, "")</f>
        <v/>
      </c>
      <c r="N239">
        <f>IF('Ctrl+V'!P239=2,'Ctrl+V'!$N239:$N240,0)</f>
        <v>0</v>
      </c>
      <c r="O239">
        <f t="shared" si="9"/>
        <v>0</v>
      </c>
      <c r="P239" t="str">
        <f t="shared" si="10"/>
        <v/>
      </c>
      <c r="Q239" t="str">
        <f>IF(P239="","",MAX(Q$1:Q238)+1)</f>
        <v/>
      </c>
    </row>
    <row r="240" spans="1:17" x14ac:dyDescent="0.25">
      <c r="A240">
        <f>IF('Ctrl+V'!P240=2,'Ctrl+V'!$A240:$L241,0)</f>
        <v>0</v>
      </c>
      <c r="B240" t="e">
        <f>VLOOKUP('Ctrl+V'!B240,DATA!$A$1:'DATA'!B:B,2,0)</f>
        <v>#N/A</v>
      </c>
      <c r="C240">
        <f>IF('Ctrl+V'!P240=2,'Ctrl+V'!C$2:L241,0)</f>
        <v>0</v>
      </c>
      <c r="D240" t="e">
        <f>VLOOKUP('Ctrl+V'!D240,DATA!$D$1:$E$600,2,0)</f>
        <v>#N/A</v>
      </c>
      <c r="E240" s="9">
        <f>IF('Ctrl+V'!P240=2,'Ctrl+V'!$E240:$L241,0)</f>
        <v>0</v>
      </c>
      <c r="F240" s="9">
        <f>IF('Ctrl+V'!P240=2,'Ctrl+V'!$F240:$L241,0)</f>
        <v>0</v>
      </c>
      <c r="G240">
        <f>IF('Ctrl+V'!P240=2,'Ctrl+V'!$G240:$L241,0)</f>
        <v>0</v>
      </c>
      <c r="H240">
        <f>IF('Ctrl+V'!P240=2,'Ctrl+V'!$H240:$L241,0)</f>
        <v>0</v>
      </c>
      <c r="I240" t="e">
        <f>VLOOKUP('Ctrl+V'!I240,DATA!$G$1:$H$601,2,0)</f>
        <v>#N/A</v>
      </c>
      <c r="J240" s="9">
        <f>IF('Ctrl+V'!P240=2,'Ctrl+V'!$J240:$L241,0)</f>
        <v>0</v>
      </c>
      <c r="K240" s="9">
        <f>IF('Ctrl+V'!P240=2,'Ctrl+V'!$K240:$L241,0)</f>
        <v>0</v>
      </c>
      <c r="L240">
        <f>IF('Ctrl+V'!P240=2,'Ctrl+V'!$L240:$L241,0)</f>
        <v>0</v>
      </c>
      <c r="M240" t="str">
        <f>IF(AND('Ctrl+V'!P240=2, 'Ctrl+V'!M240&lt;&gt;""), 'Ctrl+V'!M240, "")</f>
        <v/>
      </c>
      <c r="N240">
        <f>IF('Ctrl+V'!P240=2,'Ctrl+V'!$N240:$N241,0)</f>
        <v>0</v>
      </c>
      <c r="O240">
        <f t="shared" si="9"/>
        <v>0</v>
      </c>
      <c r="P240" t="str">
        <f t="shared" si="10"/>
        <v/>
      </c>
      <c r="Q240" t="str">
        <f>IF(P240="","",MAX(Q$1:Q239)+1)</f>
        <v/>
      </c>
    </row>
    <row r="241" spans="1:17" x14ac:dyDescent="0.25">
      <c r="A241">
        <f>IF('Ctrl+V'!P241=2,'Ctrl+V'!$A241:$L242,0)</f>
        <v>0</v>
      </c>
      <c r="B241" t="e">
        <f>VLOOKUP('Ctrl+V'!B241,DATA!$A$1:'DATA'!B:B,2,0)</f>
        <v>#N/A</v>
      </c>
      <c r="C241">
        <f>IF('Ctrl+V'!P241=2,'Ctrl+V'!C$2:L242,0)</f>
        <v>0</v>
      </c>
      <c r="D241" t="e">
        <f>VLOOKUP('Ctrl+V'!D241,DATA!$D$1:$E$600,2,0)</f>
        <v>#N/A</v>
      </c>
      <c r="E241" s="9">
        <f>IF('Ctrl+V'!P241=2,'Ctrl+V'!$E241:$L242,0)</f>
        <v>0</v>
      </c>
      <c r="F241" s="9">
        <f>IF('Ctrl+V'!P241=2,'Ctrl+V'!$F241:$L242,0)</f>
        <v>0</v>
      </c>
      <c r="G241">
        <f>IF('Ctrl+V'!P241=2,'Ctrl+V'!$G241:$L242,0)</f>
        <v>0</v>
      </c>
      <c r="H241">
        <f>IF('Ctrl+V'!P241=2,'Ctrl+V'!$H241:$L242,0)</f>
        <v>0</v>
      </c>
      <c r="I241" t="e">
        <f>VLOOKUP('Ctrl+V'!I241,DATA!$G$1:$H$601,2,0)</f>
        <v>#N/A</v>
      </c>
      <c r="J241" s="9">
        <f>IF('Ctrl+V'!P241=2,'Ctrl+V'!$J241:$L242,0)</f>
        <v>0</v>
      </c>
      <c r="K241" s="9">
        <f>IF('Ctrl+V'!P241=2,'Ctrl+V'!$K241:$L242,0)</f>
        <v>0</v>
      </c>
      <c r="L241">
        <f>IF('Ctrl+V'!P241=2,'Ctrl+V'!$L241:$L242,0)</f>
        <v>0</v>
      </c>
      <c r="M241" t="str">
        <f>IF(AND('Ctrl+V'!P241=2, 'Ctrl+V'!M241&lt;&gt;""), 'Ctrl+V'!M241, "")</f>
        <v/>
      </c>
      <c r="N241">
        <f>IF('Ctrl+V'!P241=2,'Ctrl+V'!$N241:$N242,0)</f>
        <v>0</v>
      </c>
      <c r="O241">
        <f t="shared" si="9"/>
        <v>0</v>
      </c>
      <c r="P241" t="str">
        <f t="shared" si="10"/>
        <v/>
      </c>
      <c r="Q241" t="str">
        <f>IF(P241="","",MAX(Q$1:Q240)+1)</f>
        <v/>
      </c>
    </row>
    <row r="242" spans="1:17" x14ac:dyDescent="0.25">
      <c r="A242">
        <f>IF('Ctrl+V'!P242=2,'Ctrl+V'!$A242:$L243,0)</f>
        <v>0</v>
      </c>
      <c r="B242" t="e">
        <f>VLOOKUP('Ctrl+V'!B242,DATA!$A$1:'DATA'!B:B,2,0)</f>
        <v>#N/A</v>
      </c>
      <c r="C242">
        <f>IF('Ctrl+V'!P242=2,'Ctrl+V'!C$2:L243,0)</f>
        <v>0</v>
      </c>
      <c r="D242" t="e">
        <f>VLOOKUP('Ctrl+V'!D242,DATA!$D$1:$E$600,2,0)</f>
        <v>#N/A</v>
      </c>
      <c r="E242" s="9">
        <f>IF('Ctrl+V'!P242=2,'Ctrl+V'!$E242:$L243,0)</f>
        <v>0</v>
      </c>
      <c r="F242" s="9">
        <f>IF('Ctrl+V'!P242=2,'Ctrl+V'!$F242:$L243,0)</f>
        <v>0</v>
      </c>
      <c r="G242">
        <f>IF('Ctrl+V'!P242=2,'Ctrl+V'!$G242:$L243,0)</f>
        <v>0</v>
      </c>
      <c r="H242">
        <f>IF('Ctrl+V'!P242=2,'Ctrl+V'!$H242:$L243,0)</f>
        <v>0</v>
      </c>
      <c r="I242" t="e">
        <f>VLOOKUP('Ctrl+V'!I242,DATA!$G$1:$H$601,2,0)</f>
        <v>#N/A</v>
      </c>
      <c r="J242" s="9">
        <f>IF('Ctrl+V'!P242=2,'Ctrl+V'!$J242:$L243,0)</f>
        <v>0</v>
      </c>
      <c r="K242" s="9">
        <f>IF('Ctrl+V'!P242=2,'Ctrl+V'!$K242:$L243,0)</f>
        <v>0</v>
      </c>
      <c r="L242">
        <f>IF('Ctrl+V'!P242=2,'Ctrl+V'!$L242:$L243,0)</f>
        <v>0</v>
      </c>
      <c r="M242" t="str">
        <f>IF(AND('Ctrl+V'!P242=2, 'Ctrl+V'!M242&lt;&gt;""), 'Ctrl+V'!M242, "")</f>
        <v/>
      </c>
      <c r="N242">
        <f>IF('Ctrl+V'!P242=2,'Ctrl+V'!$N242:$N243,0)</f>
        <v>0</v>
      </c>
      <c r="O242">
        <f t="shared" si="9"/>
        <v>0</v>
      </c>
      <c r="P242" t="str">
        <f t="shared" si="10"/>
        <v/>
      </c>
      <c r="Q242" t="str">
        <f>IF(P242="","",MAX(Q$1:Q241)+1)</f>
        <v/>
      </c>
    </row>
    <row r="243" spans="1:17" x14ac:dyDescent="0.25">
      <c r="A243">
        <f>IF('Ctrl+V'!P243=2,'Ctrl+V'!$A243:$L244,0)</f>
        <v>0</v>
      </c>
      <c r="B243" t="e">
        <f>VLOOKUP('Ctrl+V'!B243,DATA!$A$1:'DATA'!B:B,2,0)</f>
        <v>#N/A</v>
      </c>
      <c r="C243">
        <f>IF('Ctrl+V'!P243=2,'Ctrl+V'!C$2:L244,0)</f>
        <v>0</v>
      </c>
      <c r="D243" t="e">
        <f>VLOOKUP('Ctrl+V'!D243,DATA!$D$1:$E$600,2,0)</f>
        <v>#N/A</v>
      </c>
      <c r="E243" s="9">
        <f>IF('Ctrl+V'!P243=2,'Ctrl+V'!$E243:$L244,0)</f>
        <v>0</v>
      </c>
      <c r="F243" s="9">
        <f>IF('Ctrl+V'!P243=2,'Ctrl+V'!$F243:$L244,0)</f>
        <v>0</v>
      </c>
      <c r="G243">
        <f>IF('Ctrl+V'!P243=2,'Ctrl+V'!$G243:$L244,0)</f>
        <v>0</v>
      </c>
      <c r="H243">
        <f>IF('Ctrl+V'!P243=2,'Ctrl+V'!$H243:$L244,0)</f>
        <v>0</v>
      </c>
      <c r="I243" t="e">
        <f>VLOOKUP('Ctrl+V'!I243,DATA!$G$1:$H$601,2,0)</f>
        <v>#N/A</v>
      </c>
      <c r="J243" s="9">
        <f>IF('Ctrl+V'!P243=2,'Ctrl+V'!$J243:$L244,0)</f>
        <v>0</v>
      </c>
      <c r="K243" s="9">
        <f>IF('Ctrl+V'!P243=2,'Ctrl+V'!$K243:$L244,0)</f>
        <v>0</v>
      </c>
      <c r="L243">
        <f>IF('Ctrl+V'!P243=2,'Ctrl+V'!$L243:$L244,0)</f>
        <v>0</v>
      </c>
      <c r="M243" t="str">
        <f>IF(AND('Ctrl+V'!P243=2, 'Ctrl+V'!M243&lt;&gt;""), 'Ctrl+V'!M243, "")</f>
        <v/>
      </c>
      <c r="N243">
        <f>IF('Ctrl+V'!P243=2,'Ctrl+V'!$N243:$N244,0)</f>
        <v>0</v>
      </c>
      <c r="O243">
        <f t="shared" si="9"/>
        <v>0</v>
      </c>
      <c r="P243" t="str">
        <f t="shared" si="10"/>
        <v/>
      </c>
      <c r="Q243" t="str">
        <f>IF(P243="","",MAX(Q$1:Q242)+1)</f>
        <v/>
      </c>
    </row>
    <row r="244" spans="1:17" x14ac:dyDescent="0.25">
      <c r="A244">
        <f>IF('Ctrl+V'!P244=2,'Ctrl+V'!$A244:$L245,0)</f>
        <v>0</v>
      </c>
      <c r="B244" t="e">
        <f>VLOOKUP('Ctrl+V'!B244,DATA!$A$1:'DATA'!B:B,2,0)</f>
        <v>#N/A</v>
      </c>
      <c r="C244">
        <f>IF('Ctrl+V'!P244=2,'Ctrl+V'!C$2:L245,0)</f>
        <v>0</v>
      </c>
      <c r="D244" t="e">
        <f>VLOOKUP('Ctrl+V'!D244,DATA!$D$1:$E$600,2,0)</f>
        <v>#N/A</v>
      </c>
      <c r="E244" s="9">
        <f>IF('Ctrl+V'!P244=2,'Ctrl+V'!$E244:$L245,0)</f>
        <v>0</v>
      </c>
      <c r="F244" s="9">
        <f>IF('Ctrl+V'!P244=2,'Ctrl+V'!$F244:$L245,0)</f>
        <v>0</v>
      </c>
      <c r="G244">
        <f>IF('Ctrl+V'!P244=2,'Ctrl+V'!$G244:$L245,0)</f>
        <v>0</v>
      </c>
      <c r="H244">
        <f>IF('Ctrl+V'!P244=2,'Ctrl+V'!$H244:$L245,0)</f>
        <v>0</v>
      </c>
      <c r="I244" t="e">
        <f>VLOOKUP('Ctrl+V'!I244,DATA!$G$1:$H$601,2,0)</f>
        <v>#N/A</v>
      </c>
      <c r="J244" s="9">
        <f>IF('Ctrl+V'!P244=2,'Ctrl+V'!$J244:$L245,0)</f>
        <v>0</v>
      </c>
      <c r="K244" s="9">
        <f>IF('Ctrl+V'!P244=2,'Ctrl+V'!$K244:$L245,0)</f>
        <v>0</v>
      </c>
      <c r="L244">
        <f>IF('Ctrl+V'!P244=2,'Ctrl+V'!$L244:$L245,0)</f>
        <v>0</v>
      </c>
      <c r="M244" t="str">
        <f>IF(AND('Ctrl+V'!P244=2, 'Ctrl+V'!M244&lt;&gt;""), 'Ctrl+V'!M244, "")</f>
        <v/>
      </c>
      <c r="N244">
        <f>IF('Ctrl+V'!P244=2,'Ctrl+V'!$N244:$N245,0)</f>
        <v>0</v>
      </c>
      <c r="O244">
        <f t="shared" si="9"/>
        <v>0</v>
      </c>
      <c r="P244" t="str">
        <f t="shared" si="10"/>
        <v/>
      </c>
      <c r="Q244" t="str">
        <f>IF(P244="","",MAX(Q$1:Q243)+1)</f>
        <v/>
      </c>
    </row>
    <row r="245" spans="1:17" x14ac:dyDescent="0.25">
      <c r="A245">
        <f>IF('Ctrl+V'!P245=2,'Ctrl+V'!$A245:$L246,0)</f>
        <v>0</v>
      </c>
      <c r="B245" t="e">
        <f>VLOOKUP('Ctrl+V'!B245,DATA!$A$1:'DATA'!B:B,2,0)</f>
        <v>#N/A</v>
      </c>
      <c r="C245">
        <f>IF('Ctrl+V'!P245=2,'Ctrl+V'!C$2:L246,0)</f>
        <v>0</v>
      </c>
      <c r="D245" t="e">
        <f>VLOOKUP('Ctrl+V'!D245,DATA!$D$1:$E$600,2,0)</f>
        <v>#N/A</v>
      </c>
      <c r="E245" s="9">
        <f>IF('Ctrl+V'!P245=2,'Ctrl+V'!$E245:$L246,0)</f>
        <v>0</v>
      </c>
      <c r="F245" s="9">
        <f>IF('Ctrl+V'!P245=2,'Ctrl+V'!$F245:$L246,0)</f>
        <v>0</v>
      </c>
      <c r="G245">
        <f>IF('Ctrl+V'!P245=2,'Ctrl+V'!$G245:$L246,0)</f>
        <v>0</v>
      </c>
      <c r="H245">
        <f>IF('Ctrl+V'!P245=2,'Ctrl+V'!$H245:$L246,0)</f>
        <v>0</v>
      </c>
      <c r="I245" t="e">
        <f>VLOOKUP('Ctrl+V'!I245,DATA!$G$1:$H$601,2,0)</f>
        <v>#N/A</v>
      </c>
      <c r="J245" s="9">
        <f>IF('Ctrl+V'!P245=2,'Ctrl+V'!$J245:$L246,0)</f>
        <v>0</v>
      </c>
      <c r="K245" s="9">
        <f>IF('Ctrl+V'!P245=2,'Ctrl+V'!$K245:$L246,0)</f>
        <v>0</v>
      </c>
      <c r="L245">
        <f>IF('Ctrl+V'!P245=2,'Ctrl+V'!$L245:$L246,0)</f>
        <v>0</v>
      </c>
      <c r="M245" t="str">
        <f>IF(AND('Ctrl+V'!P245=2, 'Ctrl+V'!M245&lt;&gt;""), 'Ctrl+V'!M245, "")</f>
        <v/>
      </c>
      <c r="N245">
        <f>IF('Ctrl+V'!P245=2,'Ctrl+V'!$N245:$N246,0)</f>
        <v>0</v>
      </c>
      <c r="O245">
        <f t="shared" si="9"/>
        <v>0</v>
      </c>
      <c r="P245" t="str">
        <f t="shared" si="10"/>
        <v/>
      </c>
      <c r="Q245" t="str">
        <f>IF(P245="","",MAX(Q$1:Q244)+1)</f>
        <v/>
      </c>
    </row>
    <row r="246" spans="1:17" x14ac:dyDescent="0.25">
      <c r="A246">
        <f>IF('Ctrl+V'!P246=2,'Ctrl+V'!$A246:$L247,0)</f>
        <v>0</v>
      </c>
      <c r="B246" t="e">
        <f>VLOOKUP('Ctrl+V'!B246,DATA!$A$1:'DATA'!B:B,2,0)</f>
        <v>#N/A</v>
      </c>
      <c r="C246">
        <f>IF('Ctrl+V'!P246=2,'Ctrl+V'!C$2:L247,0)</f>
        <v>0</v>
      </c>
      <c r="D246" t="e">
        <f>VLOOKUP('Ctrl+V'!D246,DATA!$D$1:$E$600,2,0)</f>
        <v>#N/A</v>
      </c>
      <c r="E246" s="9">
        <f>IF('Ctrl+V'!P246=2,'Ctrl+V'!$E246:$L247,0)</f>
        <v>0</v>
      </c>
      <c r="F246" s="9">
        <f>IF('Ctrl+V'!P246=2,'Ctrl+V'!$F246:$L247,0)</f>
        <v>0</v>
      </c>
      <c r="G246">
        <f>IF('Ctrl+V'!P246=2,'Ctrl+V'!$G246:$L247,0)</f>
        <v>0</v>
      </c>
      <c r="H246">
        <f>IF('Ctrl+V'!P246=2,'Ctrl+V'!$H246:$L247,0)</f>
        <v>0</v>
      </c>
      <c r="I246" t="e">
        <f>VLOOKUP('Ctrl+V'!I246,DATA!$G$1:$H$601,2,0)</f>
        <v>#N/A</v>
      </c>
      <c r="J246" s="9">
        <f>IF('Ctrl+V'!P246=2,'Ctrl+V'!$J246:$L247,0)</f>
        <v>0</v>
      </c>
      <c r="K246" s="9">
        <f>IF('Ctrl+V'!P246=2,'Ctrl+V'!$K246:$L247,0)</f>
        <v>0</v>
      </c>
      <c r="L246">
        <f>IF('Ctrl+V'!P246=2,'Ctrl+V'!$L246:$L247,0)</f>
        <v>0</v>
      </c>
      <c r="M246" t="str">
        <f>IF(AND('Ctrl+V'!P246=2, 'Ctrl+V'!M246&lt;&gt;""), 'Ctrl+V'!M246, "")</f>
        <v/>
      </c>
      <c r="N246">
        <f>IF('Ctrl+V'!P246=2,'Ctrl+V'!$N246:$N247,0)</f>
        <v>0</v>
      </c>
      <c r="O246">
        <f t="shared" si="9"/>
        <v>0</v>
      </c>
      <c r="P246" t="str">
        <f t="shared" si="10"/>
        <v/>
      </c>
      <c r="Q246" t="str">
        <f>IF(P246="","",MAX(Q$1:Q245)+1)</f>
        <v/>
      </c>
    </row>
    <row r="247" spans="1:17" x14ac:dyDescent="0.25">
      <c r="A247">
        <f>IF('Ctrl+V'!P247=2,'Ctrl+V'!$A247:$L248,0)</f>
        <v>0</v>
      </c>
      <c r="B247" t="e">
        <f>VLOOKUP('Ctrl+V'!B247,DATA!$A$1:'DATA'!B:B,2,0)</f>
        <v>#N/A</v>
      </c>
      <c r="C247">
        <f>IF('Ctrl+V'!P247=2,'Ctrl+V'!C$2:L248,0)</f>
        <v>0</v>
      </c>
      <c r="D247" t="e">
        <f>VLOOKUP('Ctrl+V'!D247,DATA!$D$1:$E$600,2,0)</f>
        <v>#N/A</v>
      </c>
      <c r="E247" s="9">
        <f>IF('Ctrl+V'!P247=2,'Ctrl+V'!$E247:$L248,0)</f>
        <v>0</v>
      </c>
      <c r="F247" s="9">
        <f>IF('Ctrl+V'!P247=2,'Ctrl+V'!$F247:$L248,0)</f>
        <v>0</v>
      </c>
      <c r="G247">
        <f>IF('Ctrl+V'!P247=2,'Ctrl+V'!$G247:$L248,0)</f>
        <v>0</v>
      </c>
      <c r="H247">
        <f>IF('Ctrl+V'!P247=2,'Ctrl+V'!$H247:$L248,0)</f>
        <v>0</v>
      </c>
      <c r="I247" t="e">
        <f>VLOOKUP('Ctrl+V'!I247,DATA!$G$1:$H$601,2,0)</f>
        <v>#N/A</v>
      </c>
      <c r="J247" s="9">
        <f>IF('Ctrl+V'!P247=2,'Ctrl+V'!$J247:$L248,0)</f>
        <v>0</v>
      </c>
      <c r="K247" s="9">
        <f>IF('Ctrl+V'!P247=2,'Ctrl+V'!$K247:$L248,0)</f>
        <v>0</v>
      </c>
      <c r="L247">
        <f>IF('Ctrl+V'!P247=2,'Ctrl+V'!$L247:$L248,0)</f>
        <v>0</v>
      </c>
      <c r="M247" t="str">
        <f>IF(AND('Ctrl+V'!P247=2, 'Ctrl+V'!M247&lt;&gt;""), 'Ctrl+V'!M247, "")</f>
        <v/>
      </c>
      <c r="N247">
        <f>IF('Ctrl+V'!P247=2,'Ctrl+V'!$N247:$N248,0)</f>
        <v>0</v>
      </c>
      <c r="O247">
        <f t="shared" si="9"/>
        <v>0</v>
      </c>
      <c r="P247" t="str">
        <f t="shared" si="10"/>
        <v/>
      </c>
      <c r="Q247" t="str">
        <f>IF(P247="","",MAX(Q$1:Q246)+1)</f>
        <v/>
      </c>
    </row>
    <row r="248" spans="1:17" x14ac:dyDescent="0.25">
      <c r="A248">
        <f>IF('Ctrl+V'!P248=2,'Ctrl+V'!$A248:$L249,0)</f>
        <v>0</v>
      </c>
      <c r="B248" t="e">
        <f>VLOOKUP('Ctrl+V'!B248,DATA!$A$1:'DATA'!B:B,2,0)</f>
        <v>#N/A</v>
      </c>
      <c r="C248">
        <f>IF('Ctrl+V'!P248=2,'Ctrl+V'!C$2:L249,0)</f>
        <v>0</v>
      </c>
      <c r="D248" t="e">
        <f>VLOOKUP('Ctrl+V'!D248,DATA!$D$1:$E$600,2,0)</f>
        <v>#N/A</v>
      </c>
      <c r="E248" s="9">
        <f>IF('Ctrl+V'!P248=2,'Ctrl+V'!$E248:$L249,0)</f>
        <v>0</v>
      </c>
      <c r="F248" s="9">
        <f>IF('Ctrl+V'!P248=2,'Ctrl+V'!$F248:$L249,0)</f>
        <v>0</v>
      </c>
      <c r="G248">
        <f>IF('Ctrl+V'!P248=2,'Ctrl+V'!$G248:$L249,0)</f>
        <v>0</v>
      </c>
      <c r="H248">
        <f>IF('Ctrl+V'!P248=2,'Ctrl+V'!$H248:$L249,0)</f>
        <v>0</v>
      </c>
      <c r="I248" t="e">
        <f>VLOOKUP('Ctrl+V'!I248,DATA!$G$1:$H$601,2,0)</f>
        <v>#N/A</v>
      </c>
      <c r="J248" s="9">
        <f>IF('Ctrl+V'!P248=2,'Ctrl+V'!$J248:$L249,0)</f>
        <v>0</v>
      </c>
      <c r="K248" s="9">
        <f>IF('Ctrl+V'!P248=2,'Ctrl+V'!$K248:$L249,0)</f>
        <v>0</v>
      </c>
      <c r="L248">
        <f>IF('Ctrl+V'!P248=2,'Ctrl+V'!$L248:$L249,0)</f>
        <v>0</v>
      </c>
      <c r="M248" t="str">
        <f>IF(AND('Ctrl+V'!P248=2, 'Ctrl+V'!M248&lt;&gt;""), 'Ctrl+V'!M248, "")</f>
        <v/>
      </c>
      <c r="N248">
        <f>IF('Ctrl+V'!P248=2,'Ctrl+V'!$N248:$N249,0)</f>
        <v>0</v>
      </c>
      <c r="O248">
        <f t="shared" si="9"/>
        <v>0</v>
      </c>
      <c r="P248" t="str">
        <f t="shared" si="10"/>
        <v/>
      </c>
      <c r="Q248" t="str">
        <f>IF(P248="","",MAX(Q$1:Q247)+1)</f>
        <v/>
      </c>
    </row>
    <row r="249" spans="1:17" x14ac:dyDescent="0.25">
      <c r="A249">
        <f>IF('Ctrl+V'!P249=2,'Ctrl+V'!$A249:$L250,0)</f>
        <v>0</v>
      </c>
      <c r="B249" t="e">
        <f>VLOOKUP('Ctrl+V'!B249,DATA!$A$1:'DATA'!B:B,2,0)</f>
        <v>#N/A</v>
      </c>
      <c r="C249">
        <f>IF('Ctrl+V'!P249=2,'Ctrl+V'!C$2:L250,0)</f>
        <v>0</v>
      </c>
      <c r="D249" t="e">
        <f>VLOOKUP('Ctrl+V'!D249,DATA!$D$1:$E$600,2,0)</f>
        <v>#N/A</v>
      </c>
      <c r="E249" s="9">
        <f>IF('Ctrl+V'!P249=2,'Ctrl+V'!$E249:$L250,0)</f>
        <v>0</v>
      </c>
      <c r="F249" s="9">
        <f>IF('Ctrl+V'!P249=2,'Ctrl+V'!$F249:$L250,0)</f>
        <v>0</v>
      </c>
      <c r="G249">
        <f>IF('Ctrl+V'!P249=2,'Ctrl+V'!$G249:$L250,0)</f>
        <v>0</v>
      </c>
      <c r="H249">
        <f>IF('Ctrl+V'!P249=2,'Ctrl+V'!$H249:$L250,0)</f>
        <v>0</v>
      </c>
      <c r="I249" t="e">
        <f>VLOOKUP('Ctrl+V'!I249,DATA!$G$1:$H$601,2,0)</f>
        <v>#N/A</v>
      </c>
      <c r="J249" s="9">
        <f>IF('Ctrl+V'!P249=2,'Ctrl+V'!$J249:$L250,0)</f>
        <v>0</v>
      </c>
      <c r="K249" s="9">
        <f>IF('Ctrl+V'!P249=2,'Ctrl+V'!$K249:$L250,0)</f>
        <v>0</v>
      </c>
      <c r="L249">
        <f>IF('Ctrl+V'!P249=2,'Ctrl+V'!$L249:$L250,0)</f>
        <v>0</v>
      </c>
      <c r="M249" t="str">
        <f>IF(AND('Ctrl+V'!P249=2, 'Ctrl+V'!M249&lt;&gt;""), 'Ctrl+V'!M249, "")</f>
        <v/>
      </c>
      <c r="N249">
        <f>IF('Ctrl+V'!P249=2,'Ctrl+V'!$N249:$N250,0)</f>
        <v>0</v>
      </c>
      <c r="O249">
        <f t="shared" si="9"/>
        <v>0</v>
      </c>
      <c r="P249" t="str">
        <f t="shared" si="10"/>
        <v/>
      </c>
      <c r="Q249" t="str">
        <f>IF(P249="","",MAX(Q$1:Q248)+1)</f>
        <v/>
      </c>
    </row>
    <row r="250" spans="1:17" x14ac:dyDescent="0.25">
      <c r="A250">
        <f>IF('Ctrl+V'!P250=2,'Ctrl+V'!$A250:$L251,0)</f>
        <v>0</v>
      </c>
      <c r="B250" t="e">
        <f>VLOOKUP('Ctrl+V'!B250,DATA!$A$1:'DATA'!B:B,2,0)</f>
        <v>#N/A</v>
      </c>
      <c r="C250">
        <f>IF('Ctrl+V'!P250=2,'Ctrl+V'!C$2:L251,0)</f>
        <v>0</v>
      </c>
      <c r="D250" t="e">
        <f>VLOOKUP('Ctrl+V'!D250,DATA!$D$1:$E$600,2,0)</f>
        <v>#N/A</v>
      </c>
      <c r="E250" s="9">
        <f>IF('Ctrl+V'!P250=2,'Ctrl+V'!$E250:$L251,0)</f>
        <v>0</v>
      </c>
      <c r="F250" s="9">
        <f>IF('Ctrl+V'!P250=2,'Ctrl+V'!$F250:$L251,0)</f>
        <v>0</v>
      </c>
      <c r="G250">
        <f>IF('Ctrl+V'!P250=2,'Ctrl+V'!$G250:$L251,0)</f>
        <v>0</v>
      </c>
      <c r="H250">
        <f>IF('Ctrl+V'!P250=2,'Ctrl+V'!$H250:$L251,0)</f>
        <v>0</v>
      </c>
      <c r="I250" t="e">
        <f>VLOOKUP('Ctrl+V'!I250,DATA!$G$1:$H$601,2,0)</f>
        <v>#N/A</v>
      </c>
      <c r="J250" s="9">
        <f>IF('Ctrl+V'!P250=2,'Ctrl+V'!$J250:$L251,0)</f>
        <v>0</v>
      </c>
      <c r="K250" s="9">
        <f>IF('Ctrl+V'!P250=2,'Ctrl+V'!$K250:$L251,0)</f>
        <v>0</v>
      </c>
      <c r="L250">
        <f>IF('Ctrl+V'!P250=2,'Ctrl+V'!$L250:$L251,0)</f>
        <v>0</v>
      </c>
      <c r="M250" t="str">
        <f>IF(AND('Ctrl+V'!P250=2, 'Ctrl+V'!M250&lt;&gt;""), 'Ctrl+V'!M250, "")</f>
        <v/>
      </c>
      <c r="N250">
        <f>IF('Ctrl+V'!P250=2,'Ctrl+V'!$N250:$N251,0)</f>
        <v>0</v>
      </c>
      <c r="O250">
        <f t="shared" si="9"/>
        <v>0</v>
      </c>
      <c r="P250" t="str">
        <f t="shared" si="10"/>
        <v/>
      </c>
      <c r="Q250" t="str">
        <f>IF(P250="","",MAX(Q$1:Q249)+1)</f>
        <v/>
      </c>
    </row>
    <row r="251" spans="1:17" x14ac:dyDescent="0.25">
      <c r="A251">
        <f>IF('Ctrl+V'!P251=2,'Ctrl+V'!$A251:$L252,0)</f>
        <v>0</v>
      </c>
      <c r="B251" t="e">
        <f>VLOOKUP('Ctrl+V'!B251,DATA!$A$1:'DATA'!B:B,2,0)</f>
        <v>#N/A</v>
      </c>
      <c r="C251">
        <f>IF('Ctrl+V'!P251=2,'Ctrl+V'!C$2:L252,0)</f>
        <v>0</v>
      </c>
      <c r="D251" t="e">
        <f>VLOOKUP('Ctrl+V'!D251,DATA!$D$1:$E$600,2,0)</f>
        <v>#N/A</v>
      </c>
      <c r="E251" s="9">
        <f>IF('Ctrl+V'!P251=2,'Ctrl+V'!$E251:$L252,0)</f>
        <v>0</v>
      </c>
      <c r="F251" s="9">
        <f>IF('Ctrl+V'!P251=2,'Ctrl+V'!$F251:$L252,0)</f>
        <v>0</v>
      </c>
      <c r="G251">
        <f>IF('Ctrl+V'!P251=2,'Ctrl+V'!$G251:$L252,0)</f>
        <v>0</v>
      </c>
      <c r="H251">
        <f>IF('Ctrl+V'!P251=2,'Ctrl+V'!$H251:$L252,0)</f>
        <v>0</v>
      </c>
      <c r="I251" t="e">
        <f>VLOOKUP('Ctrl+V'!I251,DATA!$G$1:$H$601,2,0)</f>
        <v>#N/A</v>
      </c>
      <c r="J251" s="9">
        <f>IF('Ctrl+V'!P251=2,'Ctrl+V'!$J251:$L252,0)</f>
        <v>0</v>
      </c>
      <c r="K251" s="9">
        <f>IF('Ctrl+V'!P251=2,'Ctrl+V'!$K251:$L252,0)</f>
        <v>0</v>
      </c>
      <c r="L251">
        <f>IF('Ctrl+V'!P251=2,'Ctrl+V'!$L251:$L252,0)</f>
        <v>0</v>
      </c>
      <c r="M251" t="str">
        <f>IF(AND('Ctrl+V'!P251=2, 'Ctrl+V'!M251&lt;&gt;""), 'Ctrl+V'!M251, "")</f>
        <v/>
      </c>
      <c r="N251">
        <f>IF('Ctrl+V'!P251=2,'Ctrl+V'!$N251:$N252,0)</f>
        <v>0</v>
      </c>
      <c r="O251">
        <f t="shared" si="9"/>
        <v>0</v>
      </c>
      <c r="P251" t="str">
        <f t="shared" si="10"/>
        <v/>
      </c>
      <c r="Q251" t="str">
        <f>IF(P251="","",MAX(Q$1:Q250)+1)</f>
        <v/>
      </c>
    </row>
    <row r="252" spans="1:17" x14ac:dyDescent="0.25">
      <c r="A252">
        <f>IF('Ctrl+V'!P252=2,'Ctrl+V'!$A252:$L253,0)</f>
        <v>0</v>
      </c>
      <c r="B252" t="e">
        <f>VLOOKUP('Ctrl+V'!B252,DATA!$A$1:'DATA'!B:B,2,0)</f>
        <v>#N/A</v>
      </c>
      <c r="C252">
        <f>IF('Ctrl+V'!P252=2,'Ctrl+V'!C$2:L253,0)</f>
        <v>0</v>
      </c>
      <c r="D252" t="e">
        <f>VLOOKUP('Ctrl+V'!D252,DATA!$D$1:$E$600,2,0)</f>
        <v>#N/A</v>
      </c>
      <c r="E252" s="9">
        <f>IF('Ctrl+V'!P252=2,'Ctrl+V'!$E252:$L253,0)</f>
        <v>0</v>
      </c>
      <c r="F252" s="9">
        <f>IF('Ctrl+V'!P252=2,'Ctrl+V'!$F252:$L253,0)</f>
        <v>0</v>
      </c>
      <c r="G252">
        <f>IF('Ctrl+V'!P252=2,'Ctrl+V'!$G252:$L253,0)</f>
        <v>0</v>
      </c>
      <c r="H252">
        <f>IF('Ctrl+V'!P252=2,'Ctrl+V'!$H252:$L253,0)</f>
        <v>0</v>
      </c>
      <c r="I252" t="e">
        <f>VLOOKUP('Ctrl+V'!I252,DATA!$G$1:$H$601,2,0)</f>
        <v>#N/A</v>
      </c>
      <c r="J252" s="9">
        <f>IF('Ctrl+V'!P252=2,'Ctrl+V'!$J252:$L253,0)</f>
        <v>0</v>
      </c>
      <c r="K252" s="9">
        <f>IF('Ctrl+V'!P252=2,'Ctrl+V'!$K252:$L253,0)</f>
        <v>0</v>
      </c>
      <c r="L252">
        <f>IF('Ctrl+V'!P252=2,'Ctrl+V'!$L252:$L253,0)</f>
        <v>0</v>
      </c>
      <c r="M252" t="str">
        <f>IF(AND('Ctrl+V'!P252=2, 'Ctrl+V'!M252&lt;&gt;""), 'Ctrl+V'!M252, "")</f>
        <v/>
      </c>
      <c r="N252">
        <f>IF('Ctrl+V'!P252=2,'Ctrl+V'!$N252:$N253,0)</f>
        <v>0</v>
      </c>
      <c r="O252">
        <f t="shared" si="9"/>
        <v>0</v>
      </c>
      <c r="P252" t="str">
        <f t="shared" si="10"/>
        <v/>
      </c>
      <c r="Q252" t="str">
        <f>IF(P252="","",MAX(Q$1:Q251)+1)</f>
        <v/>
      </c>
    </row>
    <row r="253" spans="1:17" x14ac:dyDescent="0.25">
      <c r="A253">
        <f>IF('Ctrl+V'!P253=2,'Ctrl+V'!$A253:$L254,0)</f>
        <v>0</v>
      </c>
      <c r="B253" t="e">
        <f>VLOOKUP('Ctrl+V'!B253,DATA!$A$1:'DATA'!B:B,2,0)</f>
        <v>#N/A</v>
      </c>
      <c r="C253">
        <f>IF('Ctrl+V'!P253=2,'Ctrl+V'!C$2:L254,0)</f>
        <v>0</v>
      </c>
      <c r="D253" t="e">
        <f>VLOOKUP('Ctrl+V'!D253,DATA!$D$1:$E$600,2,0)</f>
        <v>#N/A</v>
      </c>
      <c r="E253" s="9">
        <f>IF('Ctrl+V'!P253=2,'Ctrl+V'!$E253:$L254,0)</f>
        <v>0</v>
      </c>
      <c r="F253" s="9">
        <f>IF('Ctrl+V'!P253=2,'Ctrl+V'!$F253:$L254,0)</f>
        <v>0</v>
      </c>
      <c r="G253">
        <f>IF('Ctrl+V'!P253=2,'Ctrl+V'!$G253:$L254,0)</f>
        <v>0</v>
      </c>
      <c r="H253">
        <f>IF('Ctrl+V'!P253=2,'Ctrl+V'!$H253:$L254,0)</f>
        <v>0</v>
      </c>
      <c r="I253" t="e">
        <f>VLOOKUP('Ctrl+V'!I253,DATA!$G$1:$H$601,2,0)</f>
        <v>#N/A</v>
      </c>
      <c r="J253" s="9">
        <f>IF('Ctrl+V'!P253=2,'Ctrl+V'!$J253:$L254,0)</f>
        <v>0</v>
      </c>
      <c r="K253" s="9">
        <f>IF('Ctrl+V'!P253=2,'Ctrl+V'!$K253:$L254,0)</f>
        <v>0</v>
      </c>
      <c r="L253">
        <f>IF('Ctrl+V'!P253=2,'Ctrl+V'!$L253:$L254,0)</f>
        <v>0</v>
      </c>
      <c r="M253" t="str">
        <f>IF(AND('Ctrl+V'!P253=2, 'Ctrl+V'!M253&lt;&gt;""), 'Ctrl+V'!M253, "")</f>
        <v/>
      </c>
      <c r="N253">
        <f>IF('Ctrl+V'!P253=2,'Ctrl+V'!$N253:$N254,0)</f>
        <v>0</v>
      </c>
      <c r="O253">
        <f t="shared" si="9"/>
        <v>0</v>
      </c>
      <c r="P253" t="str">
        <f t="shared" si="10"/>
        <v/>
      </c>
      <c r="Q253" t="str">
        <f>IF(P253="","",MAX(Q$1:Q252)+1)</f>
        <v/>
      </c>
    </row>
    <row r="254" spans="1:17" x14ac:dyDescent="0.25">
      <c r="A254">
        <f>IF('Ctrl+V'!P254=2,'Ctrl+V'!$A254:$L255,0)</f>
        <v>0</v>
      </c>
      <c r="B254" t="e">
        <f>VLOOKUP('Ctrl+V'!B254,DATA!$A$1:'DATA'!B:B,2,0)</f>
        <v>#N/A</v>
      </c>
      <c r="C254">
        <f>IF('Ctrl+V'!P254=2,'Ctrl+V'!C$2:L255,0)</f>
        <v>0</v>
      </c>
      <c r="D254" t="e">
        <f>VLOOKUP('Ctrl+V'!D254,DATA!$D$1:$E$600,2,0)</f>
        <v>#N/A</v>
      </c>
      <c r="E254" s="9">
        <f>IF('Ctrl+V'!P254=2,'Ctrl+V'!$E254:$L255,0)</f>
        <v>0</v>
      </c>
      <c r="F254" s="9">
        <f>IF('Ctrl+V'!P254=2,'Ctrl+V'!$F254:$L255,0)</f>
        <v>0</v>
      </c>
      <c r="G254">
        <f>IF('Ctrl+V'!P254=2,'Ctrl+V'!$G254:$L255,0)</f>
        <v>0</v>
      </c>
      <c r="H254">
        <f>IF('Ctrl+V'!P254=2,'Ctrl+V'!$H254:$L255,0)</f>
        <v>0</v>
      </c>
      <c r="I254" t="e">
        <f>VLOOKUP('Ctrl+V'!I254,DATA!$G$1:$H$601,2,0)</f>
        <v>#N/A</v>
      </c>
      <c r="J254" s="9">
        <f>IF('Ctrl+V'!P254=2,'Ctrl+V'!$J254:$L255,0)</f>
        <v>0</v>
      </c>
      <c r="K254" s="9">
        <f>IF('Ctrl+V'!P254=2,'Ctrl+V'!$K254:$L255,0)</f>
        <v>0</v>
      </c>
      <c r="L254">
        <f>IF('Ctrl+V'!P254=2,'Ctrl+V'!$L254:$L255,0)</f>
        <v>0</v>
      </c>
      <c r="M254" t="str">
        <f>IF(AND('Ctrl+V'!P254=2, 'Ctrl+V'!M254&lt;&gt;""), 'Ctrl+V'!M254, "")</f>
        <v/>
      </c>
      <c r="N254">
        <f>IF('Ctrl+V'!P254=2,'Ctrl+V'!$N254:$N255,0)</f>
        <v>0</v>
      </c>
      <c r="O254">
        <f t="shared" si="9"/>
        <v>0</v>
      </c>
      <c r="P254" t="str">
        <f t="shared" si="10"/>
        <v/>
      </c>
      <c r="Q254" t="str">
        <f>IF(P254="","",MAX(Q$1:Q253)+1)</f>
        <v/>
      </c>
    </row>
    <row r="255" spans="1:17" x14ac:dyDescent="0.25">
      <c r="A255">
        <f>IF('Ctrl+V'!P255=2,'Ctrl+V'!$A255:$L256,0)</f>
        <v>0</v>
      </c>
      <c r="B255" t="e">
        <f>VLOOKUP('Ctrl+V'!B255,DATA!$A$1:'DATA'!B:B,2,0)</f>
        <v>#N/A</v>
      </c>
      <c r="C255">
        <f>IF('Ctrl+V'!P255=2,'Ctrl+V'!C$2:L256,0)</f>
        <v>0</v>
      </c>
      <c r="D255" t="e">
        <f>VLOOKUP('Ctrl+V'!D255,DATA!$D$1:$E$600,2,0)</f>
        <v>#N/A</v>
      </c>
      <c r="E255" s="9">
        <f>IF('Ctrl+V'!P255=2,'Ctrl+V'!$E255:$L256,0)</f>
        <v>0</v>
      </c>
      <c r="F255" s="9">
        <f>IF('Ctrl+V'!P255=2,'Ctrl+V'!$F255:$L256,0)</f>
        <v>0</v>
      </c>
      <c r="G255">
        <f>IF('Ctrl+V'!P255=2,'Ctrl+V'!$G255:$L256,0)</f>
        <v>0</v>
      </c>
      <c r="H255">
        <f>IF('Ctrl+V'!P255=2,'Ctrl+V'!$H255:$L256,0)</f>
        <v>0</v>
      </c>
      <c r="I255" t="e">
        <f>VLOOKUP('Ctrl+V'!I255,DATA!$G$1:$H$601,2,0)</f>
        <v>#N/A</v>
      </c>
      <c r="J255" s="9">
        <f>IF('Ctrl+V'!P255=2,'Ctrl+V'!$J255:$L256,0)</f>
        <v>0</v>
      </c>
      <c r="K255" s="9">
        <f>IF('Ctrl+V'!P255=2,'Ctrl+V'!$K255:$L256,0)</f>
        <v>0</v>
      </c>
      <c r="L255">
        <f>IF('Ctrl+V'!P255=2,'Ctrl+V'!$L255:$L256,0)</f>
        <v>0</v>
      </c>
      <c r="M255" t="str">
        <f>IF(AND('Ctrl+V'!P255=2, 'Ctrl+V'!M255&lt;&gt;""), 'Ctrl+V'!M255, "")</f>
        <v/>
      </c>
      <c r="N255">
        <f>IF('Ctrl+V'!P255=2,'Ctrl+V'!$N255:$N256,0)</f>
        <v>0</v>
      </c>
      <c r="O255">
        <f t="shared" si="9"/>
        <v>0</v>
      </c>
      <c r="P255" t="str">
        <f t="shared" si="10"/>
        <v/>
      </c>
      <c r="Q255" t="str">
        <f>IF(P255="","",MAX(Q$1:Q254)+1)</f>
        <v/>
      </c>
    </row>
    <row r="256" spans="1:17" x14ac:dyDescent="0.25">
      <c r="A256">
        <f>IF('Ctrl+V'!P256=2,'Ctrl+V'!$A256:$L257,0)</f>
        <v>0</v>
      </c>
      <c r="B256" t="e">
        <f>VLOOKUP('Ctrl+V'!B256,DATA!$A$1:'DATA'!B:B,2,0)</f>
        <v>#N/A</v>
      </c>
      <c r="C256">
        <f>IF('Ctrl+V'!P256=2,'Ctrl+V'!C$2:L257,0)</f>
        <v>0</v>
      </c>
      <c r="D256" t="e">
        <f>VLOOKUP('Ctrl+V'!D256,DATA!$D$1:$E$600,2,0)</f>
        <v>#N/A</v>
      </c>
      <c r="E256" s="9">
        <f>IF('Ctrl+V'!P256=2,'Ctrl+V'!$E256:$L257,0)</f>
        <v>0</v>
      </c>
      <c r="F256" s="9">
        <f>IF('Ctrl+V'!P256=2,'Ctrl+V'!$F256:$L257,0)</f>
        <v>0</v>
      </c>
      <c r="G256">
        <f>IF('Ctrl+V'!P256=2,'Ctrl+V'!$G256:$L257,0)</f>
        <v>0</v>
      </c>
      <c r="H256">
        <f>IF('Ctrl+V'!P256=2,'Ctrl+V'!$H256:$L257,0)</f>
        <v>0</v>
      </c>
      <c r="I256" t="e">
        <f>VLOOKUP('Ctrl+V'!I256,DATA!$G$1:$H$601,2,0)</f>
        <v>#N/A</v>
      </c>
      <c r="J256" s="9">
        <f>IF('Ctrl+V'!P256=2,'Ctrl+V'!$J256:$L257,0)</f>
        <v>0</v>
      </c>
      <c r="K256" s="9">
        <f>IF('Ctrl+V'!P256=2,'Ctrl+V'!$K256:$L257,0)</f>
        <v>0</v>
      </c>
      <c r="L256">
        <f>IF('Ctrl+V'!P256=2,'Ctrl+V'!$L256:$L257,0)</f>
        <v>0</v>
      </c>
      <c r="M256" t="str">
        <f>IF(AND('Ctrl+V'!P256=2, 'Ctrl+V'!M256&lt;&gt;""), 'Ctrl+V'!M256, "")</f>
        <v/>
      </c>
      <c r="N256">
        <f>IF('Ctrl+V'!P256=2,'Ctrl+V'!$N256:$N257,0)</f>
        <v>0</v>
      </c>
      <c r="O256">
        <f t="shared" si="9"/>
        <v>0</v>
      </c>
      <c r="P256" t="str">
        <f t="shared" si="10"/>
        <v/>
      </c>
      <c r="Q256" t="str">
        <f>IF(P256="","",MAX(Q$1:Q255)+1)</f>
        <v/>
      </c>
    </row>
    <row r="257" spans="1:17" x14ac:dyDescent="0.25">
      <c r="A257">
        <f>IF('Ctrl+V'!P257=2,'Ctrl+V'!$A257:$L258,0)</f>
        <v>0</v>
      </c>
      <c r="B257" t="e">
        <f>VLOOKUP('Ctrl+V'!B257,DATA!$A$1:'DATA'!B:B,2,0)</f>
        <v>#N/A</v>
      </c>
      <c r="C257">
        <f>IF('Ctrl+V'!P257=2,'Ctrl+V'!C$2:L258,0)</f>
        <v>0</v>
      </c>
      <c r="D257" t="e">
        <f>VLOOKUP('Ctrl+V'!D257,DATA!$D$1:$E$600,2,0)</f>
        <v>#N/A</v>
      </c>
      <c r="E257" s="9">
        <f>IF('Ctrl+V'!P257=2,'Ctrl+V'!$E257:$L258,0)</f>
        <v>0</v>
      </c>
      <c r="F257" s="9">
        <f>IF('Ctrl+V'!P257=2,'Ctrl+V'!$F257:$L258,0)</f>
        <v>0</v>
      </c>
      <c r="G257">
        <f>IF('Ctrl+V'!P257=2,'Ctrl+V'!$G257:$L258,0)</f>
        <v>0</v>
      </c>
      <c r="H257">
        <f>IF('Ctrl+V'!P257=2,'Ctrl+V'!$H257:$L258,0)</f>
        <v>0</v>
      </c>
      <c r="I257" t="e">
        <f>VLOOKUP('Ctrl+V'!I257,DATA!$G$1:$H$601,2,0)</f>
        <v>#N/A</v>
      </c>
      <c r="J257" s="9">
        <f>IF('Ctrl+V'!P257=2,'Ctrl+V'!$J257:$L258,0)</f>
        <v>0</v>
      </c>
      <c r="K257" s="9">
        <f>IF('Ctrl+V'!P257=2,'Ctrl+V'!$K257:$L258,0)</f>
        <v>0</v>
      </c>
      <c r="L257">
        <f>IF('Ctrl+V'!P257=2,'Ctrl+V'!$L257:$L258,0)</f>
        <v>0</v>
      </c>
      <c r="M257" t="str">
        <f>IF(AND('Ctrl+V'!P257=2, 'Ctrl+V'!M257&lt;&gt;""), 'Ctrl+V'!M257, "")</f>
        <v/>
      </c>
      <c r="N257">
        <f>IF('Ctrl+V'!P257=2,'Ctrl+V'!$N257:$N258,0)</f>
        <v>0</v>
      </c>
      <c r="O257">
        <f t="shared" si="9"/>
        <v>0</v>
      </c>
      <c r="P257" t="str">
        <f t="shared" si="10"/>
        <v/>
      </c>
      <c r="Q257" t="str">
        <f>IF(P257="","",MAX(Q$1:Q256)+1)</f>
        <v/>
      </c>
    </row>
    <row r="258" spans="1:17" x14ac:dyDescent="0.25">
      <c r="A258">
        <f>IF('Ctrl+V'!P258=2,'Ctrl+V'!$A258:$L259,0)</f>
        <v>0</v>
      </c>
      <c r="B258" t="e">
        <f>VLOOKUP('Ctrl+V'!B258,DATA!$A$1:'DATA'!B:B,2,0)</f>
        <v>#N/A</v>
      </c>
      <c r="C258">
        <f>IF('Ctrl+V'!P258=2,'Ctrl+V'!C$2:L259,0)</f>
        <v>0</v>
      </c>
      <c r="D258" t="e">
        <f>VLOOKUP('Ctrl+V'!D258,DATA!$D$1:$E$600,2,0)</f>
        <v>#N/A</v>
      </c>
      <c r="E258" s="9">
        <f>IF('Ctrl+V'!P258=2,'Ctrl+V'!$E258:$L259,0)</f>
        <v>0</v>
      </c>
      <c r="F258" s="9">
        <f>IF('Ctrl+V'!P258=2,'Ctrl+V'!$F258:$L259,0)</f>
        <v>0</v>
      </c>
      <c r="G258">
        <f>IF('Ctrl+V'!P258=2,'Ctrl+V'!$G258:$L259,0)</f>
        <v>0</v>
      </c>
      <c r="H258">
        <f>IF('Ctrl+V'!P258=2,'Ctrl+V'!$H258:$L259,0)</f>
        <v>0</v>
      </c>
      <c r="I258" t="e">
        <f>VLOOKUP('Ctrl+V'!I258,DATA!$G$1:$H$601,2,0)</f>
        <v>#N/A</v>
      </c>
      <c r="J258" s="9">
        <f>IF('Ctrl+V'!P258=2,'Ctrl+V'!$J258:$L259,0)</f>
        <v>0</v>
      </c>
      <c r="K258" s="9">
        <f>IF('Ctrl+V'!P258=2,'Ctrl+V'!$K258:$L259,0)</f>
        <v>0</v>
      </c>
      <c r="L258">
        <f>IF('Ctrl+V'!P258=2,'Ctrl+V'!$L258:$L259,0)</f>
        <v>0</v>
      </c>
      <c r="M258" t="str">
        <f>IF(AND('Ctrl+V'!P258=2, 'Ctrl+V'!M258&lt;&gt;""), 'Ctrl+V'!M258, "")</f>
        <v/>
      </c>
      <c r="N258">
        <f>IF('Ctrl+V'!P258=2,'Ctrl+V'!$N258:$N259,0)</f>
        <v>0</v>
      </c>
      <c r="O258">
        <f t="shared" si="9"/>
        <v>0</v>
      </c>
      <c r="P258" t="str">
        <f t="shared" si="10"/>
        <v/>
      </c>
      <c r="Q258" t="str">
        <f>IF(P258="","",MAX(Q$1:Q257)+1)</f>
        <v/>
      </c>
    </row>
    <row r="259" spans="1:17" x14ac:dyDescent="0.25">
      <c r="A259">
        <f>IF('Ctrl+V'!P259=2,'Ctrl+V'!$A259:$L260,0)</f>
        <v>0</v>
      </c>
      <c r="B259" t="e">
        <f>VLOOKUP('Ctrl+V'!B259,DATA!$A$1:'DATA'!B:B,2,0)</f>
        <v>#N/A</v>
      </c>
      <c r="C259">
        <f>IF('Ctrl+V'!P259=2,'Ctrl+V'!C$2:L260,0)</f>
        <v>0</v>
      </c>
      <c r="D259" t="e">
        <f>VLOOKUP('Ctrl+V'!D259,DATA!$D$1:$E$600,2,0)</f>
        <v>#N/A</v>
      </c>
      <c r="E259" s="9">
        <f>IF('Ctrl+V'!P259=2,'Ctrl+V'!$E259:$L260,0)</f>
        <v>0</v>
      </c>
      <c r="F259" s="9">
        <f>IF('Ctrl+V'!P259=2,'Ctrl+V'!$F259:$L260,0)</f>
        <v>0</v>
      </c>
      <c r="G259">
        <f>IF('Ctrl+V'!P259=2,'Ctrl+V'!$G259:$L260,0)</f>
        <v>0</v>
      </c>
      <c r="H259">
        <f>IF('Ctrl+V'!P259=2,'Ctrl+V'!$H259:$L260,0)</f>
        <v>0</v>
      </c>
      <c r="I259" t="e">
        <f>VLOOKUP('Ctrl+V'!I259,DATA!$G$1:$H$601,2,0)</f>
        <v>#N/A</v>
      </c>
      <c r="J259" s="9">
        <f>IF('Ctrl+V'!P259=2,'Ctrl+V'!$J259:$L260,0)</f>
        <v>0</v>
      </c>
      <c r="K259" s="9">
        <f>IF('Ctrl+V'!P259=2,'Ctrl+V'!$K259:$L260,0)</f>
        <v>0</v>
      </c>
      <c r="L259">
        <f>IF('Ctrl+V'!P259=2,'Ctrl+V'!$L259:$L260,0)</f>
        <v>0</v>
      </c>
      <c r="M259" t="str">
        <f>IF(AND('Ctrl+V'!P259=2, 'Ctrl+V'!M259&lt;&gt;""), 'Ctrl+V'!M259, "")</f>
        <v/>
      </c>
      <c r="N259">
        <f>IF('Ctrl+V'!P259=2,'Ctrl+V'!$N259:$N260,0)</f>
        <v>0</v>
      </c>
      <c r="O259">
        <f t="shared" si="9"/>
        <v>0</v>
      </c>
      <c r="P259" t="str">
        <f t="shared" si="10"/>
        <v/>
      </c>
      <c r="Q259" t="str">
        <f>IF(P259="","",MAX(Q$1:Q258)+1)</f>
        <v/>
      </c>
    </row>
    <row r="260" spans="1:17" x14ac:dyDescent="0.25">
      <c r="A260">
        <f>IF('Ctrl+V'!P260=2,'Ctrl+V'!$A260:$L261,0)</f>
        <v>0</v>
      </c>
      <c r="B260" t="e">
        <f>VLOOKUP('Ctrl+V'!B260,DATA!$A$1:'DATA'!B:B,2,0)</f>
        <v>#N/A</v>
      </c>
      <c r="C260">
        <f>IF('Ctrl+V'!P260=2,'Ctrl+V'!C$2:L261,0)</f>
        <v>0</v>
      </c>
      <c r="D260" t="e">
        <f>VLOOKUP('Ctrl+V'!D260,DATA!$D$1:$E$600,2,0)</f>
        <v>#N/A</v>
      </c>
      <c r="E260" s="9">
        <f>IF('Ctrl+V'!P260=2,'Ctrl+V'!$E260:$L261,0)</f>
        <v>0</v>
      </c>
      <c r="F260" s="9">
        <f>IF('Ctrl+V'!P260=2,'Ctrl+V'!$F260:$L261,0)</f>
        <v>0</v>
      </c>
      <c r="G260">
        <f>IF('Ctrl+V'!P260=2,'Ctrl+V'!$G260:$L261,0)</f>
        <v>0</v>
      </c>
      <c r="H260">
        <f>IF('Ctrl+V'!P260=2,'Ctrl+V'!$H260:$L261,0)</f>
        <v>0</v>
      </c>
      <c r="I260" t="e">
        <f>VLOOKUP('Ctrl+V'!I260,DATA!$G$1:$H$601,2,0)</f>
        <v>#N/A</v>
      </c>
      <c r="J260" s="9">
        <f>IF('Ctrl+V'!P260=2,'Ctrl+V'!$J260:$L261,0)</f>
        <v>0</v>
      </c>
      <c r="K260" s="9">
        <f>IF('Ctrl+V'!P260=2,'Ctrl+V'!$K260:$L261,0)</f>
        <v>0</v>
      </c>
      <c r="L260">
        <f>IF('Ctrl+V'!P260=2,'Ctrl+V'!$L260:$L261,0)</f>
        <v>0</v>
      </c>
      <c r="M260" t="str">
        <f>IF(AND('Ctrl+V'!P260=2, 'Ctrl+V'!M260&lt;&gt;""), 'Ctrl+V'!M260, "")</f>
        <v/>
      </c>
      <c r="N260">
        <f>IF('Ctrl+V'!P260=2,'Ctrl+V'!$N260:$N261,0)</f>
        <v>0</v>
      </c>
      <c r="O260">
        <f t="shared" si="9"/>
        <v>0</v>
      </c>
      <c r="P260" t="str">
        <f t="shared" si="10"/>
        <v/>
      </c>
      <c r="Q260" t="str">
        <f>IF(P260="","",MAX(Q$1:Q259)+1)</f>
        <v/>
      </c>
    </row>
    <row r="261" spans="1:17" x14ac:dyDescent="0.25">
      <c r="A261">
        <f>IF('Ctrl+V'!P261=2,'Ctrl+V'!$A261:$L262,0)</f>
        <v>0</v>
      </c>
      <c r="B261" t="e">
        <f>VLOOKUP('Ctrl+V'!B261,DATA!$A$1:'DATA'!B:B,2,0)</f>
        <v>#N/A</v>
      </c>
      <c r="C261">
        <f>IF('Ctrl+V'!P261=2,'Ctrl+V'!C$2:L262,0)</f>
        <v>0</v>
      </c>
      <c r="D261" t="e">
        <f>VLOOKUP('Ctrl+V'!D261,DATA!$D$1:$E$600,2,0)</f>
        <v>#N/A</v>
      </c>
      <c r="E261" s="9">
        <f>IF('Ctrl+V'!P261=2,'Ctrl+V'!$E261:$L262,0)</f>
        <v>0</v>
      </c>
      <c r="F261" s="9">
        <f>IF('Ctrl+V'!P261=2,'Ctrl+V'!$F261:$L262,0)</f>
        <v>0</v>
      </c>
      <c r="G261">
        <f>IF('Ctrl+V'!P261=2,'Ctrl+V'!$G261:$L262,0)</f>
        <v>0</v>
      </c>
      <c r="H261">
        <f>IF('Ctrl+V'!P261=2,'Ctrl+V'!$H261:$L262,0)</f>
        <v>0</v>
      </c>
      <c r="I261" t="e">
        <f>VLOOKUP('Ctrl+V'!I261,DATA!$G$1:$H$601,2,0)</f>
        <v>#N/A</v>
      </c>
      <c r="J261" s="9">
        <f>IF('Ctrl+V'!P261=2,'Ctrl+V'!$J261:$L262,0)</f>
        <v>0</v>
      </c>
      <c r="K261" s="9">
        <f>IF('Ctrl+V'!P261=2,'Ctrl+V'!$K261:$L262,0)</f>
        <v>0</v>
      </c>
      <c r="L261">
        <f>IF('Ctrl+V'!P261=2,'Ctrl+V'!$L261:$L262,0)</f>
        <v>0</v>
      </c>
      <c r="M261" t="str">
        <f>IF(AND('Ctrl+V'!P261=2, 'Ctrl+V'!M261&lt;&gt;""), 'Ctrl+V'!M261, "")</f>
        <v/>
      </c>
      <c r="N261">
        <f>IF('Ctrl+V'!P261=2,'Ctrl+V'!$N261:$N262,0)</f>
        <v>0</v>
      </c>
      <c r="O261">
        <f t="shared" si="9"/>
        <v>0</v>
      </c>
      <c r="P261" t="str">
        <f t="shared" si="10"/>
        <v/>
      </c>
      <c r="Q261" t="str">
        <f>IF(P261="","",MAX(Q$1:Q260)+1)</f>
        <v/>
      </c>
    </row>
    <row r="262" spans="1:17" x14ac:dyDescent="0.25">
      <c r="A262">
        <f>IF('Ctrl+V'!P262=2,'Ctrl+V'!$A262:$L263,0)</f>
        <v>0</v>
      </c>
      <c r="B262" t="e">
        <f>VLOOKUP('Ctrl+V'!B262,DATA!$A$1:'DATA'!B:B,2,0)</f>
        <v>#N/A</v>
      </c>
      <c r="C262">
        <f>IF('Ctrl+V'!P262=2,'Ctrl+V'!C$2:L263,0)</f>
        <v>0</v>
      </c>
      <c r="D262" t="e">
        <f>VLOOKUP('Ctrl+V'!D262,DATA!$D$1:$E$600,2,0)</f>
        <v>#N/A</v>
      </c>
      <c r="E262" s="9">
        <f>IF('Ctrl+V'!P262=2,'Ctrl+V'!$E262:$L263,0)</f>
        <v>0</v>
      </c>
      <c r="F262" s="9">
        <f>IF('Ctrl+V'!P262=2,'Ctrl+V'!$F262:$L263,0)</f>
        <v>0</v>
      </c>
      <c r="G262">
        <f>IF('Ctrl+V'!P262=2,'Ctrl+V'!$G262:$L263,0)</f>
        <v>0</v>
      </c>
      <c r="H262">
        <f>IF('Ctrl+V'!P262=2,'Ctrl+V'!$H262:$L263,0)</f>
        <v>0</v>
      </c>
      <c r="I262" t="e">
        <f>VLOOKUP('Ctrl+V'!I262,DATA!$G$1:$H$601,2,0)</f>
        <v>#N/A</v>
      </c>
      <c r="J262" s="9">
        <f>IF('Ctrl+V'!P262=2,'Ctrl+V'!$J262:$L263,0)</f>
        <v>0</v>
      </c>
      <c r="K262" s="9">
        <f>IF('Ctrl+V'!P262=2,'Ctrl+V'!$K262:$L263,0)</f>
        <v>0</v>
      </c>
      <c r="L262">
        <f>IF('Ctrl+V'!P262=2,'Ctrl+V'!$L262:$L263,0)</f>
        <v>0</v>
      </c>
      <c r="M262" t="str">
        <f>IF(AND('Ctrl+V'!P262=2, 'Ctrl+V'!M262&lt;&gt;""), 'Ctrl+V'!M262, "")</f>
        <v/>
      </c>
      <c r="N262">
        <f>IF('Ctrl+V'!P262=2,'Ctrl+V'!$N262:$N263,0)</f>
        <v>0</v>
      </c>
      <c r="O262">
        <f t="shared" si="9"/>
        <v>0</v>
      </c>
      <c r="P262" t="str">
        <f t="shared" si="10"/>
        <v/>
      </c>
      <c r="Q262" t="str">
        <f>IF(P262="","",MAX(Q$1:Q261)+1)</f>
        <v/>
      </c>
    </row>
    <row r="263" spans="1:17" x14ac:dyDescent="0.25">
      <c r="A263">
        <f>IF('Ctrl+V'!P263=2,'Ctrl+V'!$A263:$L264,0)</f>
        <v>0</v>
      </c>
      <c r="B263" t="e">
        <f>VLOOKUP('Ctrl+V'!B263,DATA!$A$1:'DATA'!B:B,2,0)</f>
        <v>#N/A</v>
      </c>
      <c r="C263">
        <f>IF('Ctrl+V'!P263=2,'Ctrl+V'!C$2:L264,0)</f>
        <v>0</v>
      </c>
      <c r="D263" t="e">
        <f>VLOOKUP('Ctrl+V'!D263,DATA!$D$1:$E$600,2,0)</f>
        <v>#N/A</v>
      </c>
      <c r="E263" s="9">
        <f>IF('Ctrl+V'!P263=2,'Ctrl+V'!$E263:$L264,0)</f>
        <v>0</v>
      </c>
      <c r="F263" s="9">
        <f>IF('Ctrl+V'!P263=2,'Ctrl+V'!$F263:$L264,0)</f>
        <v>0</v>
      </c>
      <c r="G263">
        <f>IF('Ctrl+V'!P263=2,'Ctrl+V'!$G263:$L264,0)</f>
        <v>0</v>
      </c>
      <c r="H263">
        <f>IF('Ctrl+V'!P263=2,'Ctrl+V'!$H263:$L264,0)</f>
        <v>0</v>
      </c>
      <c r="I263" t="e">
        <f>VLOOKUP('Ctrl+V'!I263,DATA!$G$1:$H$601,2,0)</f>
        <v>#N/A</v>
      </c>
      <c r="J263" s="9">
        <f>IF('Ctrl+V'!P263=2,'Ctrl+V'!$J263:$L264,0)</f>
        <v>0</v>
      </c>
      <c r="K263" s="9">
        <f>IF('Ctrl+V'!P263=2,'Ctrl+V'!$K263:$L264,0)</f>
        <v>0</v>
      </c>
      <c r="L263">
        <f>IF('Ctrl+V'!P263=2,'Ctrl+V'!$L263:$L264,0)</f>
        <v>0</v>
      </c>
      <c r="M263" t="str">
        <f>IF(AND('Ctrl+V'!P263=2, 'Ctrl+V'!M263&lt;&gt;""), 'Ctrl+V'!M263, "")</f>
        <v/>
      </c>
      <c r="N263">
        <f>IF('Ctrl+V'!P263=2,'Ctrl+V'!$N263:$N264,0)</f>
        <v>0</v>
      </c>
      <c r="O263">
        <f t="shared" si="9"/>
        <v>0</v>
      </c>
      <c r="P263" t="str">
        <f t="shared" si="10"/>
        <v/>
      </c>
      <c r="Q263" t="str">
        <f>IF(P263="","",MAX(Q$1:Q262)+1)</f>
        <v/>
      </c>
    </row>
    <row r="264" spans="1:17" x14ac:dyDescent="0.25">
      <c r="A264">
        <f>IF('Ctrl+V'!P264=2,'Ctrl+V'!$A264:$L265,0)</f>
        <v>0</v>
      </c>
      <c r="B264" t="e">
        <f>VLOOKUP('Ctrl+V'!B264,DATA!$A$1:'DATA'!B:B,2,0)</f>
        <v>#N/A</v>
      </c>
      <c r="C264">
        <f>IF('Ctrl+V'!P264=2,'Ctrl+V'!C$2:L265,0)</f>
        <v>0</v>
      </c>
      <c r="D264" t="e">
        <f>VLOOKUP('Ctrl+V'!D264,DATA!$D$1:$E$600,2,0)</f>
        <v>#N/A</v>
      </c>
      <c r="E264" s="9">
        <f>IF('Ctrl+V'!P264=2,'Ctrl+V'!$E264:$L265,0)</f>
        <v>0</v>
      </c>
      <c r="F264" s="9">
        <f>IF('Ctrl+V'!P264=2,'Ctrl+V'!$F264:$L265,0)</f>
        <v>0</v>
      </c>
      <c r="G264">
        <f>IF('Ctrl+V'!P264=2,'Ctrl+V'!$G264:$L265,0)</f>
        <v>0</v>
      </c>
      <c r="H264">
        <f>IF('Ctrl+V'!P264=2,'Ctrl+V'!$H264:$L265,0)</f>
        <v>0</v>
      </c>
      <c r="I264" t="e">
        <f>VLOOKUP('Ctrl+V'!I264,DATA!$G$1:$H$601,2,0)</f>
        <v>#N/A</v>
      </c>
      <c r="J264" s="9">
        <f>IF('Ctrl+V'!P264=2,'Ctrl+V'!$J264:$L265,0)</f>
        <v>0</v>
      </c>
      <c r="K264" s="9">
        <f>IF('Ctrl+V'!P264=2,'Ctrl+V'!$K264:$L265,0)</f>
        <v>0</v>
      </c>
      <c r="L264">
        <f>IF('Ctrl+V'!P264=2,'Ctrl+V'!$L264:$L265,0)</f>
        <v>0</v>
      </c>
      <c r="M264" t="str">
        <f>IF(AND('Ctrl+V'!P264=2, 'Ctrl+V'!M264&lt;&gt;""), 'Ctrl+V'!M264, "")</f>
        <v/>
      </c>
      <c r="N264">
        <f>IF('Ctrl+V'!P264=2,'Ctrl+V'!$N264:$N265,0)</f>
        <v>0</v>
      </c>
      <c r="O264">
        <f t="shared" si="9"/>
        <v>0</v>
      </c>
      <c r="P264" t="str">
        <f t="shared" si="10"/>
        <v/>
      </c>
      <c r="Q264" t="str">
        <f>IF(P264="","",MAX(Q$1:Q263)+1)</f>
        <v/>
      </c>
    </row>
    <row r="265" spans="1:17" x14ac:dyDescent="0.25">
      <c r="A265">
        <f>IF('Ctrl+V'!P265=2,'Ctrl+V'!$A265:$L266,0)</f>
        <v>0</v>
      </c>
      <c r="B265" t="e">
        <f>VLOOKUP('Ctrl+V'!B265,DATA!$A$1:'DATA'!B:B,2,0)</f>
        <v>#N/A</v>
      </c>
      <c r="C265">
        <f>IF('Ctrl+V'!P265=2,'Ctrl+V'!C$2:L266,0)</f>
        <v>0</v>
      </c>
      <c r="D265" t="e">
        <f>VLOOKUP('Ctrl+V'!D265,DATA!$D$1:$E$600,2,0)</f>
        <v>#N/A</v>
      </c>
      <c r="E265" s="9">
        <f>IF('Ctrl+V'!P265=2,'Ctrl+V'!$E265:$L266,0)</f>
        <v>0</v>
      </c>
      <c r="F265" s="9">
        <f>IF('Ctrl+V'!P265=2,'Ctrl+V'!$F265:$L266,0)</f>
        <v>0</v>
      </c>
      <c r="G265">
        <f>IF('Ctrl+V'!P265=2,'Ctrl+V'!$G265:$L266,0)</f>
        <v>0</v>
      </c>
      <c r="H265">
        <f>IF('Ctrl+V'!P265=2,'Ctrl+V'!$H265:$L266,0)</f>
        <v>0</v>
      </c>
      <c r="I265" t="e">
        <f>VLOOKUP('Ctrl+V'!I265,DATA!$G$1:$H$601,2,0)</f>
        <v>#N/A</v>
      </c>
      <c r="J265" s="9">
        <f>IF('Ctrl+V'!P265=2,'Ctrl+V'!$J265:$L266,0)</f>
        <v>0</v>
      </c>
      <c r="K265" s="9">
        <f>IF('Ctrl+V'!P265=2,'Ctrl+V'!$K265:$L266,0)</f>
        <v>0</v>
      </c>
      <c r="L265">
        <f>IF('Ctrl+V'!P265=2,'Ctrl+V'!$L265:$L266,0)</f>
        <v>0</v>
      </c>
      <c r="M265" t="str">
        <f>IF(AND('Ctrl+V'!P265=2, 'Ctrl+V'!M265&lt;&gt;""), 'Ctrl+V'!M265, "")</f>
        <v/>
      </c>
      <c r="N265">
        <f>IF('Ctrl+V'!P265=2,'Ctrl+V'!$N265:$N266,0)</f>
        <v>0</v>
      </c>
      <c r="O265">
        <f t="shared" si="9"/>
        <v>0</v>
      </c>
      <c r="P265" t="str">
        <f t="shared" si="10"/>
        <v/>
      </c>
      <c r="Q265" t="str">
        <f>IF(P265="","",MAX(Q$1:Q264)+1)</f>
        <v/>
      </c>
    </row>
    <row r="266" spans="1:17" x14ac:dyDescent="0.25">
      <c r="A266">
        <f>IF('Ctrl+V'!P266=2,'Ctrl+V'!$A266:$L267,0)</f>
        <v>0</v>
      </c>
      <c r="B266" t="e">
        <f>VLOOKUP('Ctrl+V'!B266,DATA!$A$1:'DATA'!B:B,2,0)</f>
        <v>#N/A</v>
      </c>
      <c r="C266">
        <f>IF('Ctrl+V'!P266=2,'Ctrl+V'!C$2:L267,0)</f>
        <v>0</v>
      </c>
      <c r="D266" t="e">
        <f>VLOOKUP('Ctrl+V'!D266,DATA!$D$1:$E$600,2,0)</f>
        <v>#N/A</v>
      </c>
      <c r="E266" s="9">
        <f>IF('Ctrl+V'!P266=2,'Ctrl+V'!$E266:$L267,0)</f>
        <v>0</v>
      </c>
      <c r="F266" s="9">
        <f>IF('Ctrl+V'!P266=2,'Ctrl+V'!$F266:$L267,0)</f>
        <v>0</v>
      </c>
      <c r="G266">
        <f>IF('Ctrl+V'!P266=2,'Ctrl+V'!$G266:$L267,0)</f>
        <v>0</v>
      </c>
      <c r="H266">
        <f>IF('Ctrl+V'!P266=2,'Ctrl+V'!$H266:$L267,0)</f>
        <v>0</v>
      </c>
      <c r="I266" t="e">
        <f>VLOOKUP('Ctrl+V'!I266,DATA!$G$1:$H$601,2,0)</f>
        <v>#N/A</v>
      </c>
      <c r="J266" s="9">
        <f>IF('Ctrl+V'!P266=2,'Ctrl+V'!$J266:$L267,0)</f>
        <v>0</v>
      </c>
      <c r="K266" s="9">
        <f>IF('Ctrl+V'!P266=2,'Ctrl+V'!$K266:$L267,0)</f>
        <v>0</v>
      </c>
      <c r="L266">
        <f>IF('Ctrl+V'!P266=2,'Ctrl+V'!$L266:$L267,0)</f>
        <v>0</v>
      </c>
      <c r="M266" t="str">
        <f>IF(AND('Ctrl+V'!P266=2, 'Ctrl+V'!M266&lt;&gt;""), 'Ctrl+V'!M266, "")</f>
        <v/>
      </c>
      <c r="N266">
        <f>IF('Ctrl+V'!P266=2,'Ctrl+V'!$N266:$N267,0)</f>
        <v>0</v>
      </c>
      <c r="O266">
        <f t="shared" si="9"/>
        <v>0</v>
      </c>
      <c r="P266" t="str">
        <f t="shared" si="10"/>
        <v/>
      </c>
      <c r="Q266" t="str">
        <f>IF(P266="","",MAX(Q$1:Q265)+1)</f>
        <v/>
      </c>
    </row>
    <row r="267" spans="1:17" x14ac:dyDescent="0.25">
      <c r="A267">
        <f>IF('Ctrl+V'!P267=2,'Ctrl+V'!$A267:$L268,0)</f>
        <v>0</v>
      </c>
      <c r="B267" t="e">
        <f>VLOOKUP('Ctrl+V'!B267,DATA!$A$1:'DATA'!B:B,2,0)</f>
        <v>#N/A</v>
      </c>
      <c r="C267">
        <f>IF('Ctrl+V'!P267=2,'Ctrl+V'!C$2:L268,0)</f>
        <v>0</v>
      </c>
      <c r="D267" t="e">
        <f>VLOOKUP('Ctrl+V'!D267,DATA!$D$1:$E$600,2,0)</f>
        <v>#N/A</v>
      </c>
      <c r="E267" s="9">
        <f>IF('Ctrl+V'!P267=2,'Ctrl+V'!$E267:$L268,0)</f>
        <v>0</v>
      </c>
      <c r="F267" s="9">
        <f>IF('Ctrl+V'!P267=2,'Ctrl+V'!$F267:$L268,0)</f>
        <v>0</v>
      </c>
      <c r="G267">
        <f>IF('Ctrl+V'!P267=2,'Ctrl+V'!$G267:$L268,0)</f>
        <v>0</v>
      </c>
      <c r="H267">
        <f>IF('Ctrl+V'!P267=2,'Ctrl+V'!$H267:$L268,0)</f>
        <v>0</v>
      </c>
      <c r="I267" t="e">
        <f>VLOOKUP('Ctrl+V'!I267,DATA!$G$1:$H$601,2,0)</f>
        <v>#N/A</v>
      </c>
      <c r="J267" s="9">
        <f>IF('Ctrl+V'!P267=2,'Ctrl+V'!$J267:$L268,0)</f>
        <v>0</v>
      </c>
      <c r="K267" s="9">
        <f>IF('Ctrl+V'!P267=2,'Ctrl+V'!$K267:$L268,0)</f>
        <v>0</v>
      </c>
      <c r="L267">
        <f>IF('Ctrl+V'!P267=2,'Ctrl+V'!$L267:$L268,0)</f>
        <v>0</v>
      </c>
      <c r="M267" t="str">
        <f>IF(AND('Ctrl+V'!P267=2, 'Ctrl+V'!M267&lt;&gt;""), 'Ctrl+V'!M267, "")</f>
        <v/>
      </c>
      <c r="N267">
        <f>IF('Ctrl+V'!P267=2,'Ctrl+V'!$N267:$N268,0)</f>
        <v>0</v>
      </c>
      <c r="O267">
        <f t="shared" si="9"/>
        <v>0</v>
      </c>
      <c r="P267" t="str">
        <f t="shared" si="10"/>
        <v/>
      </c>
      <c r="Q267" t="str">
        <f>IF(P267="","",MAX(Q$1:Q266)+1)</f>
        <v/>
      </c>
    </row>
    <row r="268" spans="1:17" x14ac:dyDescent="0.25">
      <c r="A268">
        <f>IF('Ctrl+V'!P268=2,'Ctrl+V'!$A268:$L269,0)</f>
        <v>0</v>
      </c>
      <c r="B268" t="e">
        <f>VLOOKUP('Ctrl+V'!B268,DATA!$A$1:'DATA'!B:B,2,0)</f>
        <v>#N/A</v>
      </c>
      <c r="C268">
        <f>IF('Ctrl+V'!P268=2,'Ctrl+V'!C$2:L269,0)</f>
        <v>0</v>
      </c>
      <c r="D268" t="e">
        <f>VLOOKUP('Ctrl+V'!D268,DATA!$D$1:$E$600,2,0)</f>
        <v>#N/A</v>
      </c>
      <c r="E268" s="9">
        <f>IF('Ctrl+V'!P268=2,'Ctrl+V'!$E268:$L269,0)</f>
        <v>0</v>
      </c>
      <c r="F268" s="9">
        <f>IF('Ctrl+V'!P268=2,'Ctrl+V'!$F268:$L269,0)</f>
        <v>0</v>
      </c>
      <c r="G268">
        <f>IF('Ctrl+V'!P268=2,'Ctrl+V'!$G268:$L269,0)</f>
        <v>0</v>
      </c>
      <c r="H268">
        <f>IF('Ctrl+V'!P268=2,'Ctrl+V'!$H268:$L269,0)</f>
        <v>0</v>
      </c>
      <c r="I268" t="e">
        <f>VLOOKUP('Ctrl+V'!I268,DATA!$G$1:$H$601,2,0)</f>
        <v>#N/A</v>
      </c>
      <c r="J268" s="9">
        <f>IF('Ctrl+V'!P268=2,'Ctrl+V'!$J268:$L269,0)</f>
        <v>0</v>
      </c>
      <c r="K268" s="9">
        <f>IF('Ctrl+V'!P268=2,'Ctrl+V'!$K268:$L269,0)</f>
        <v>0</v>
      </c>
      <c r="L268">
        <f>IF('Ctrl+V'!P268=2,'Ctrl+V'!$L268:$L269,0)</f>
        <v>0</v>
      </c>
      <c r="M268" t="str">
        <f>IF(AND('Ctrl+V'!P268=2, 'Ctrl+V'!M268&lt;&gt;""), 'Ctrl+V'!M268, "")</f>
        <v/>
      </c>
      <c r="N268">
        <f>IF('Ctrl+V'!P268=2,'Ctrl+V'!$N268:$N269,0)</f>
        <v>0</v>
      </c>
      <c r="O268">
        <f t="shared" si="9"/>
        <v>0</v>
      </c>
      <c r="P268" t="str">
        <f t="shared" si="10"/>
        <v/>
      </c>
      <c r="Q268" t="str">
        <f>IF(P268="","",MAX(Q$1:Q267)+1)</f>
        <v/>
      </c>
    </row>
    <row r="269" spans="1:17" x14ac:dyDescent="0.25">
      <c r="A269">
        <f>IF('Ctrl+V'!P269=2,'Ctrl+V'!$A269:$L270,0)</f>
        <v>0</v>
      </c>
      <c r="B269" t="e">
        <f>VLOOKUP('Ctrl+V'!B269,DATA!$A$1:'DATA'!B:B,2,0)</f>
        <v>#N/A</v>
      </c>
      <c r="C269">
        <f>IF('Ctrl+V'!P269=2,'Ctrl+V'!C$2:L270,0)</f>
        <v>0</v>
      </c>
      <c r="D269" t="e">
        <f>VLOOKUP('Ctrl+V'!D269,DATA!$D$1:$E$600,2,0)</f>
        <v>#N/A</v>
      </c>
      <c r="E269" s="9">
        <f>IF('Ctrl+V'!P269=2,'Ctrl+V'!$E269:$L270,0)</f>
        <v>0</v>
      </c>
      <c r="F269" s="9">
        <f>IF('Ctrl+V'!P269=2,'Ctrl+V'!$F269:$L270,0)</f>
        <v>0</v>
      </c>
      <c r="G269">
        <f>IF('Ctrl+V'!P269=2,'Ctrl+V'!$G269:$L270,0)</f>
        <v>0</v>
      </c>
      <c r="H269">
        <f>IF('Ctrl+V'!P269=2,'Ctrl+V'!$H269:$L270,0)</f>
        <v>0</v>
      </c>
      <c r="I269" t="e">
        <f>VLOOKUP('Ctrl+V'!I269,DATA!$G$1:$H$601,2,0)</f>
        <v>#N/A</v>
      </c>
      <c r="J269" s="9">
        <f>IF('Ctrl+V'!P269=2,'Ctrl+V'!$J269:$L270,0)</f>
        <v>0</v>
      </c>
      <c r="K269" s="9">
        <f>IF('Ctrl+V'!P269=2,'Ctrl+V'!$K269:$L270,0)</f>
        <v>0</v>
      </c>
      <c r="L269">
        <f>IF('Ctrl+V'!P269=2,'Ctrl+V'!$L269:$L270,0)</f>
        <v>0</v>
      </c>
      <c r="M269" t="str">
        <f>IF(AND('Ctrl+V'!P269=2, 'Ctrl+V'!M269&lt;&gt;""), 'Ctrl+V'!M269, "")</f>
        <v/>
      </c>
      <c r="N269">
        <f>IF('Ctrl+V'!P269=2,'Ctrl+V'!$N269:$N270,0)</f>
        <v>0</v>
      </c>
      <c r="O269">
        <f t="shared" si="9"/>
        <v>0</v>
      </c>
      <c r="P269" t="str">
        <f t="shared" si="10"/>
        <v/>
      </c>
      <c r="Q269" t="str">
        <f>IF(P269="","",MAX(Q$1:Q268)+1)</f>
        <v/>
      </c>
    </row>
    <row r="270" spans="1:17" x14ac:dyDescent="0.25">
      <c r="A270">
        <f>IF('Ctrl+V'!P270=2,'Ctrl+V'!$A270:$L271,0)</f>
        <v>0</v>
      </c>
      <c r="B270" t="e">
        <f>VLOOKUP('Ctrl+V'!B270,DATA!$A$1:'DATA'!B:B,2,0)</f>
        <v>#N/A</v>
      </c>
      <c r="C270">
        <f>IF('Ctrl+V'!P270=2,'Ctrl+V'!C$2:L271,0)</f>
        <v>0</v>
      </c>
      <c r="D270" t="e">
        <f>VLOOKUP('Ctrl+V'!D270,DATA!$D$1:$E$600,2,0)</f>
        <v>#N/A</v>
      </c>
      <c r="E270" s="9">
        <f>IF('Ctrl+V'!P270=2,'Ctrl+V'!$E270:$L271,0)</f>
        <v>0</v>
      </c>
      <c r="F270" s="9">
        <f>IF('Ctrl+V'!P270=2,'Ctrl+V'!$F270:$L271,0)</f>
        <v>0</v>
      </c>
      <c r="G270">
        <f>IF('Ctrl+V'!P270=2,'Ctrl+V'!$G270:$L271,0)</f>
        <v>0</v>
      </c>
      <c r="H270">
        <f>IF('Ctrl+V'!P270=2,'Ctrl+V'!$H270:$L271,0)</f>
        <v>0</v>
      </c>
      <c r="I270" t="e">
        <f>VLOOKUP('Ctrl+V'!I270,DATA!$G$1:$H$601,2,0)</f>
        <v>#N/A</v>
      </c>
      <c r="J270" s="9">
        <f>IF('Ctrl+V'!P270=2,'Ctrl+V'!$J270:$L271,0)</f>
        <v>0</v>
      </c>
      <c r="K270" s="9">
        <f>IF('Ctrl+V'!P270=2,'Ctrl+V'!$K270:$L271,0)</f>
        <v>0</v>
      </c>
      <c r="L270">
        <f>IF('Ctrl+V'!P270=2,'Ctrl+V'!$L270:$L271,0)</f>
        <v>0</v>
      </c>
      <c r="M270" t="str">
        <f>IF(AND('Ctrl+V'!P270=2, 'Ctrl+V'!M270&lt;&gt;""), 'Ctrl+V'!M270, "")</f>
        <v/>
      </c>
      <c r="N270">
        <f>IF('Ctrl+V'!P270=2,'Ctrl+V'!$N270:$N271,0)</f>
        <v>0</v>
      </c>
      <c r="O270">
        <f t="shared" si="9"/>
        <v>0</v>
      </c>
      <c r="P270" t="str">
        <f t="shared" si="10"/>
        <v/>
      </c>
      <c r="Q270" t="str">
        <f>IF(P270="","",MAX(Q$1:Q269)+1)</f>
        <v/>
      </c>
    </row>
    <row r="271" spans="1:17" x14ac:dyDescent="0.25">
      <c r="A271">
        <f>IF('Ctrl+V'!P271=2,'Ctrl+V'!$A271:$L272,0)</f>
        <v>0</v>
      </c>
      <c r="B271" t="e">
        <f>VLOOKUP('Ctrl+V'!B271,DATA!$A$1:'DATA'!B:B,2,0)</f>
        <v>#N/A</v>
      </c>
      <c r="C271">
        <f>IF('Ctrl+V'!P271=2,'Ctrl+V'!C$2:L272,0)</f>
        <v>0</v>
      </c>
      <c r="D271" t="e">
        <f>VLOOKUP('Ctrl+V'!D271,DATA!$D$1:$E$600,2,0)</f>
        <v>#N/A</v>
      </c>
      <c r="E271" s="9">
        <f>IF('Ctrl+V'!P271=2,'Ctrl+V'!$E271:$L272,0)</f>
        <v>0</v>
      </c>
      <c r="F271" s="9">
        <f>IF('Ctrl+V'!P271=2,'Ctrl+V'!$F271:$L272,0)</f>
        <v>0</v>
      </c>
      <c r="G271">
        <f>IF('Ctrl+V'!P271=2,'Ctrl+V'!$G271:$L272,0)</f>
        <v>0</v>
      </c>
      <c r="H271">
        <f>IF('Ctrl+V'!P271=2,'Ctrl+V'!$H271:$L272,0)</f>
        <v>0</v>
      </c>
      <c r="I271" t="e">
        <f>VLOOKUP('Ctrl+V'!I271,DATA!$G$1:$H$601,2,0)</f>
        <v>#N/A</v>
      </c>
      <c r="J271" s="9">
        <f>IF('Ctrl+V'!P271=2,'Ctrl+V'!$J271:$L272,0)</f>
        <v>0</v>
      </c>
      <c r="K271" s="9">
        <f>IF('Ctrl+V'!P271=2,'Ctrl+V'!$K271:$L272,0)</f>
        <v>0</v>
      </c>
      <c r="L271">
        <f>IF('Ctrl+V'!P271=2,'Ctrl+V'!$L271:$L272,0)</f>
        <v>0</v>
      </c>
      <c r="M271" t="str">
        <f>IF(AND('Ctrl+V'!P271=2, 'Ctrl+V'!M271&lt;&gt;""), 'Ctrl+V'!M271, "")</f>
        <v/>
      </c>
      <c r="N271">
        <f>IF('Ctrl+V'!P271=2,'Ctrl+V'!$N271:$N272,0)</f>
        <v>0</v>
      </c>
      <c r="O271">
        <f t="shared" si="9"/>
        <v>0</v>
      </c>
      <c r="P271" t="str">
        <f t="shared" si="10"/>
        <v/>
      </c>
      <c r="Q271" t="str">
        <f>IF(P271="","",MAX(Q$1:Q270)+1)</f>
        <v/>
      </c>
    </row>
    <row r="272" spans="1:17" x14ac:dyDescent="0.25">
      <c r="A272">
        <f>IF('Ctrl+V'!P272=2,'Ctrl+V'!$A272:$L273,0)</f>
        <v>0</v>
      </c>
      <c r="B272" t="e">
        <f>VLOOKUP('Ctrl+V'!B272,DATA!$A$1:'DATA'!B:B,2,0)</f>
        <v>#N/A</v>
      </c>
      <c r="C272">
        <f>IF('Ctrl+V'!P272=2,'Ctrl+V'!C$2:L273,0)</f>
        <v>0</v>
      </c>
      <c r="D272" t="e">
        <f>VLOOKUP('Ctrl+V'!D272,DATA!$D$1:$E$600,2,0)</f>
        <v>#N/A</v>
      </c>
      <c r="E272" s="9">
        <f>IF('Ctrl+V'!P272=2,'Ctrl+V'!$E272:$L273,0)</f>
        <v>0</v>
      </c>
      <c r="F272" s="9">
        <f>IF('Ctrl+V'!P272=2,'Ctrl+V'!$F272:$L273,0)</f>
        <v>0</v>
      </c>
      <c r="G272">
        <f>IF('Ctrl+V'!P272=2,'Ctrl+V'!$G272:$L273,0)</f>
        <v>0</v>
      </c>
      <c r="H272">
        <f>IF('Ctrl+V'!P272=2,'Ctrl+V'!$H272:$L273,0)</f>
        <v>0</v>
      </c>
      <c r="I272" t="e">
        <f>VLOOKUP('Ctrl+V'!I272,DATA!$G$1:$H$601,2,0)</f>
        <v>#N/A</v>
      </c>
      <c r="J272" s="9">
        <f>IF('Ctrl+V'!P272=2,'Ctrl+V'!$J272:$L273,0)</f>
        <v>0</v>
      </c>
      <c r="K272" s="9">
        <f>IF('Ctrl+V'!P272=2,'Ctrl+V'!$K272:$L273,0)</f>
        <v>0</v>
      </c>
      <c r="L272">
        <f>IF('Ctrl+V'!P272=2,'Ctrl+V'!$L272:$L273,0)</f>
        <v>0</v>
      </c>
      <c r="M272" t="str">
        <f>IF(AND('Ctrl+V'!P272=2, 'Ctrl+V'!M272&lt;&gt;""), 'Ctrl+V'!M272, "")</f>
        <v/>
      </c>
      <c r="N272">
        <f>IF('Ctrl+V'!P272=2,'Ctrl+V'!$N272:$N273,0)</f>
        <v>0</v>
      </c>
      <c r="O272">
        <f t="shared" si="9"/>
        <v>0</v>
      </c>
      <c r="P272" t="str">
        <f t="shared" si="10"/>
        <v/>
      </c>
      <c r="Q272" t="str">
        <f>IF(P272="","",MAX(Q$1:Q271)+1)</f>
        <v/>
      </c>
    </row>
    <row r="273" spans="1:17" x14ac:dyDescent="0.25">
      <c r="A273">
        <f>IF('Ctrl+V'!P273=2,'Ctrl+V'!$A273:$L274,0)</f>
        <v>0</v>
      </c>
      <c r="B273" t="e">
        <f>VLOOKUP('Ctrl+V'!B273,DATA!$A$1:'DATA'!B:B,2,0)</f>
        <v>#N/A</v>
      </c>
      <c r="C273">
        <f>IF('Ctrl+V'!P273=2,'Ctrl+V'!C$2:L274,0)</f>
        <v>0</v>
      </c>
      <c r="D273" t="e">
        <f>VLOOKUP('Ctrl+V'!D273,DATA!$D$1:$E$600,2,0)</f>
        <v>#N/A</v>
      </c>
      <c r="E273" s="9">
        <f>IF('Ctrl+V'!P273=2,'Ctrl+V'!$E273:$L274,0)</f>
        <v>0</v>
      </c>
      <c r="F273" s="9">
        <f>IF('Ctrl+V'!P273=2,'Ctrl+V'!$F273:$L274,0)</f>
        <v>0</v>
      </c>
      <c r="G273">
        <f>IF('Ctrl+V'!P273=2,'Ctrl+V'!$G273:$L274,0)</f>
        <v>0</v>
      </c>
      <c r="H273">
        <f>IF('Ctrl+V'!P273=2,'Ctrl+V'!$H273:$L274,0)</f>
        <v>0</v>
      </c>
      <c r="I273" t="e">
        <f>VLOOKUP('Ctrl+V'!I273,DATA!$G$1:$H$601,2,0)</f>
        <v>#N/A</v>
      </c>
      <c r="J273" s="9">
        <f>IF('Ctrl+V'!P273=2,'Ctrl+V'!$J273:$L274,0)</f>
        <v>0</v>
      </c>
      <c r="K273" s="9">
        <f>IF('Ctrl+V'!P273=2,'Ctrl+V'!$K273:$L274,0)</f>
        <v>0</v>
      </c>
      <c r="L273">
        <f>IF('Ctrl+V'!P273=2,'Ctrl+V'!$L273:$L274,0)</f>
        <v>0</v>
      </c>
      <c r="M273" t="str">
        <f>IF(AND('Ctrl+V'!P273=2, 'Ctrl+V'!M273&lt;&gt;""), 'Ctrl+V'!M273, "")</f>
        <v/>
      </c>
      <c r="N273">
        <f>IF('Ctrl+V'!P273=2,'Ctrl+V'!$N273:$N274,0)</f>
        <v>0</v>
      </c>
      <c r="O273">
        <f t="shared" si="9"/>
        <v>0</v>
      </c>
      <c r="P273" t="str">
        <f t="shared" si="10"/>
        <v/>
      </c>
      <c r="Q273" t="str">
        <f>IF(P273="","",MAX(Q$1:Q272)+1)</f>
        <v/>
      </c>
    </row>
    <row r="274" spans="1:17" x14ac:dyDescent="0.25">
      <c r="A274">
        <f>IF('Ctrl+V'!P274=2,'Ctrl+V'!$A274:$L275,0)</f>
        <v>0</v>
      </c>
      <c r="B274" t="e">
        <f>VLOOKUP('Ctrl+V'!B274,DATA!$A$1:'DATA'!B:B,2,0)</f>
        <v>#N/A</v>
      </c>
      <c r="C274">
        <f>IF('Ctrl+V'!P274=2,'Ctrl+V'!C$2:L275,0)</f>
        <v>0</v>
      </c>
      <c r="D274" t="e">
        <f>VLOOKUP('Ctrl+V'!D274,DATA!$D$1:$E$600,2,0)</f>
        <v>#N/A</v>
      </c>
      <c r="E274" s="9">
        <f>IF('Ctrl+V'!P274=2,'Ctrl+V'!$E274:$L275,0)</f>
        <v>0</v>
      </c>
      <c r="F274" s="9">
        <f>IF('Ctrl+V'!P274=2,'Ctrl+V'!$F274:$L275,0)</f>
        <v>0</v>
      </c>
      <c r="G274">
        <f>IF('Ctrl+V'!P274=2,'Ctrl+V'!$G274:$L275,0)</f>
        <v>0</v>
      </c>
      <c r="H274">
        <f>IF('Ctrl+V'!P274=2,'Ctrl+V'!$H274:$L275,0)</f>
        <v>0</v>
      </c>
      <c r="I274" t="e">
        <f>VLOOKUP('Ctrl+V'!I274,DATA!$G$1:$H$601,2,0)</f>
        <v>#N/A</v>
      </c>
      <c r="J274" s="9">
        <f>IF('Ctrl+V'!P274=2,'Ctrl+V'!$J274:$L275,0)</f>
        <v>0</v>
      </c>
      <c r="K274" s="9">
        <f>IF('Ctrl+V'!P274=2,'Ctrl+V'!$K274:$L275,0)</f>
        <v>0</v>
      </c>
      <c r="L274">
        <f>IF('Ctrl+V'!P274=2,'Ctrl+V'!$L274:$L275,0)</f>
        <v>0</v>
      </c>
      <c r="M274" t="str">
        <f>IF(AND('Ctrl+V'!P274=2, 'Ctrl+V'!M274&lt;&gt;""), 'Ctrl+V'!M274, "")</f>
        <v/>
      </c>
      <c r="N274">
        <f>IF('Ctrl+V'!P274=2,'Ctrl+V'!$N274:$N275,0)</f>
        <v>0</v>
      </c>
      <c r="O274">
        <f t="shared" si="9"/>
        <v>0</v>
      </c>
      <c r="P274" t="str">
        <f t="shared" si="10"/>
        <v/>
      </c>
      <c r="Q274" t="str">
        <f>IF(P274="","",MAX(Q$1:Q273)+1)</f>
        <v/>
      </c>
    </row>
    <row r="275" spans="1:17" x14ac:dyDescent="0.25">
      <c r="A275">
        <f>IF('Ctrl+V'!P275=2,'Ctrl+V'!$A275:$L276,0)</f>
        <v>0</v>
      </c>
      <c r="B275" t="e">
        <f>VLOOKUP('Ctrl+V'!B275,DATA!$A$1:'DATA'!B:B,2,0)</f>
        <v>#N/A</v>
      </c>
      <c r="C275">
        <f>IF('Ctrl+V'!P275=2,'Ctrl+V'!C$2:L276,0)</f>
        <v>0</v>
      </c>
      <c r="D275" t="e">
        <f>VLOOKUP('Ctrl+V'!D275,DATA!$D$1:$E$600,2,0)</f>
        <v>#N/A</v>
      </c>
      <c r="E275" s="9">
        <f>IF('Ctrl+V'!P275=2,'Ctrl+V'!$E275:$L276,0)</f>
        <v>0</v>
      </c>
      <c r="F275" s="9">
        <f>IF('Ctrl+V'!P275=2,'Ctrl+V'!$F275:$L276,0)</f>
        <v>0</v>
      </c>
      <c r="G275">
        <f>IF('Ctrl+V'!P275=2,'Ctrl+V'!$G275:$L276,0)</f>
        <v>0</v>
      </c>
      <c r="H275">
        <f>IF('Ctrl+V'!P275=2,'Ctrl+V'!$H275:$L276,0)</f>
        <v>0</v>
      </c>
      <c r="I275" t="e">
        <f>VLOOKUP('Ctrl+V'!I275,DATA!$G$1:$H$601,2,0)</f>
        <v>#N/A</v>
      </c>
      <c r="J275" s="9">
        <f>IF('Ctrl+V'!P275=2,'Ctrl+V'!$J275:$L276,0)</f>
        <v>0</v>
      </c>
      <c r="K275" s="9">
        <f>IF('Ctrl+V'!P275=2,'Ctrl+V'!$K275:$L276,0)</f>
        <v>0</v>
      </c>
      <c r="L275">
        <f>IF('Ctrl+V'!P275=2,'Ctrl+V'!$L275:$L276,0)</f>
        <v>0</v>
      </c>
      <c r="M275" t="str">
        <f>IF(AND('Ctrl+V'!P275=2, 'Ctrl+V'!M275&lt;&gt;""), 'Ctrl+V'!M275, "")</f>
        <v/>
      </c>
      <c r="N275">
        <f>IF('Ctrl+V'!P275=2,'Ctrl+V'!$N275:$N276,0)</f>
        <v>0</v>
      </c>
      <c r="O275">
        <f t="shared" si="9"/>
        <v>0</v>
      </c>
      <c r="P275" t="str">
        <f t="shared" si="10"/>
        <v/>
      </c>
      <c r="Q275" t="str">
        <f>IF(P275="","",MAX(Q$1:Q274)+1)</f>
        <v/>
      </c>
    </row>
    <row r="276" spans="1:17" x14ac:dyDescent="0.25">
      <c r="A276">
        <f>IF('Ctrl+V'!P276=2,'Ctrl+V'!$A276:$L277,0)</f>
        <v>0</v>
      </c>
      <c r="B276" t="e">
        <f>VLOOKUP('Ctrl+V'!B276,DATA!$A$1:'DATA'!B:B,2,0)</f>
        <v>#N/A</v>
      </c>
      <c r="C276">
        <f>IF('Ctrl+V'!P276=2,'Ctrl+V'!C$2:L277,0)</f>
        <v>0</v>
      </c>
      <c r="D276" t="e">
        <f>VLOOKUP('Ctrl+V'!D276,DATA!$D$1:$E$600,2,0)</f>
        <v>#N/A</v>
      </c>
      <c r="E276" s="9">
        <f>IF('Ctrl+V'!P276=2,'Ctrl+V'!$E276:$L277,0)</f>
        <v>0</v>
      </c>
      <c r="F276" s="9">
        <f>IF('Ctrl+V'!P276=2,'Ctrl+V'!$F276:$L277,0)</f>
        <v>0</v>
      </c>
      <c r="G276">
        <f>IF('Ctrl+V'!P276=2,'Ctrl+V'!$G276:$L277,0)</f>
        <v>0</v>
      </c>
      <c r="H276">
        <f>IF('Ctrl+V'!P276=2,'Ctrl+V'!$H276:$L277,0)</f>
        <v>0</v>
      </c>
      <c r="I276" t="e">
        <f>VLOOKUP('Ctrl+V'!I276,DATA!$G$1:$H$601,2,0)</f>
        <v>#N/A</v>
      </c>
      <c r="J276" s="9">
        <f>IF('Ctrl+V'!P276=2,'Ctrl+V'!$J276:$L277,0)</f>
        <v>0</v>
      </c>
      <c r="K276" s="9">
        <f>IF('Ctrl+V'!P276=2,'Ctrl+V'!$K276:$L277,0)</f>
        <v>0</v>
      </c>
      <c r="L276">
        <f>IF('Ctrl+V'!P276=2,'Ctrl+V'!$L276:$L277,0)</f>
        <v>0</v>
      </c>
      <c r="M276" t="str">
        <f>IF(AND('Ctrl+V'!P276=2, 'Ctrl+V'!M276&lt;&gt;""), 'Ctrl+V'!M276, "")</f>
        <v/>
      </c>
      <c r="N276">
        <f>IF('Ctrl+V'!P276=2,'Ctrl+V'!$N276:$N277,0)</f>
        <v>0</v>
      </c>
      <c r="O276">
        <f t="shared" si="9"/>
        <v>0</v>
      </c>
      <c r="P276" t="str">
        <f t="shared" si="10"/>
        <v/>
      </c>
      <c r="Q276" t="str">
        <f>IF(P276="","",MAX(Q$1:Q275)+1)</f>
        <v/>
      </c>
    </row>
    <row r="277" spans="1:17" x14ac:dyDescent="0.25">
      <c r="A277">
        <f>IF('Ctrl+V'!P277=2,'Ctrl+V'!$A277:$L278,0)</f>
        <v>0</v>
      </c>
      <c r="B277" t="e">
        <f>VLOOKUP('Ctrl+V'!B277,DATA!$A$1:'DATA'!B:B,2,0)</f>
        <v>#N/A</v>
      </c>
      <c r="C277">
        <f>IF('Ctrl+V'!P277=2,'Ctrl+V'!C$2:L278,0)</f>
        <v>0</v>
      </c>
      <c r="D277" t="e">
        <f>VLOOKUP('Ctrl+V'!D277,DATA!$D$1:$E$600,2,0)</f>
        <v>#N/A</v>
      </c>
      <c r="E277" s="9">
        <f>IF('Ctrl+V'!P277=2,'Ctrl+V'!$E277:$L278,0)</f>
        <v>0</v>
      </c>
      <c r="F277" s="9">
        <f>IF('Ctrl+V'!P277=2,'Ctrl+V'!$F277:$L278,0)</f>
        <v>0</v>
      </c>
      <c r="G277">
        <f>IF('Ctrl+V'!P277=2,'Ctrl+V'!$G277:$L278,0)</f>
        <v>0</v>
      </c>
      <c r="H277">
        <f>IF('Ctrl+V'!P277=2,'Ctrl+V'!$H277:$L278,0)</f>
        <v>0</v>
      </c>
      <c r="I277" t="e">
        <f>VLOOKUP('Ctrl+V'!I277,DATA!$G$1:$H$601,2,0)</f>
        <v>#N/A</v>
      </c>
      <c r="J277" s="9">
        <f>IF('Ctrl+V'!P277=2,'Ctrl+V'!$J277:$L278,0)</f>
        <v>0</v>
      </c>
      <c r="K277" s="9">
        <f>IF('Ctrl+V'!P277=2,'Ctrl+V'!$K277:$L278,0)</f>
        <v>0</v>
      </c>
      <c r="L277">
        <f>IF('Ctrl+V'!P277=2,'Ctrl+V'!$L277:$L278,0)</f>
        <v>0</v>
      </c>
      <c r="M277" t="str">
        <f>IF(AND('Ctrl+V'!P277=2, 'Ctrl+V'!M277&lt;&gt;""), 'Ctrl+V'!M277, "")</f>
        <v/>
      </c>
      <c r="N277">
        <f>IF('Ctrl+V'!P277=2,'Ctrl+V'!$N277:$N278,0)</f>
        <v>0</v>
      </c>
      <c r="O277">
        <f t="shared" si="9"/>
        <v>0</v>
      </c>
      <c r="P277" t="str">
        <f t="shared" si="10"/>
        <v/>
      </c>
      <c r="Q277" t="str">
        <f>IF(P277="","",MAX(Q$1:Q276)+1)</f>
        <v/>
      </c>
    </row>
    <row r="278" spans="1:17" x14ac:dyDescent="0.25">
      <c r="A278">
        <f>IF('Ctrl+V'!P253=2,'Ctrl+V'!$A253:$L254,0)</f>
        <v>0</v>
      </c>
      <c r="B278" t="e">
        <f>VLOOKUP('Ctrl+V'!B253,DATA!$A$1:'DATA'!B:B,2,0)</f>
        <v>#N/A</v>
      </c>
      <c r="C278">
        <f>IF('Ctrl+V'!P253=2,'Ctrl+V'!C$2:L254,0)</f>
        <v>0</v>
      </c>
      <c r="D278" t="e">
        <f>VLOOKUP('Ctrl+V'!D253,DATA!$D$1:$E$600,2,0)</f>
        <v>#N/A</v>
      </c>
      <c r="E278" s="9">
        <f>IF('Ctrl+V'!P253=2,'Ctrl+V'!$E253:$L254,0)</f>
        <v>0</v>
      </c>
      <c r="F278" s="9">
        <f>IF('Ctrl+V'!P253=2,'Ctrl+V'!$F253:$L254,0)</f>
        <v>0</v>
      </c>
      <c r="G278">
        <f>IF('Ctrl+V'!P253=2,'Ctrl+V'!$G253:$L254,0)</f>
        <v>0</v>
      </c>
      <c r="H278">
        <f>IF('Ctrl+V'!P253=2,'Ctrl+V'!$H253:$L254,0)</f>
        <v>0</v>
      </c>
      <c r="I278" t="e">
        <f>VLOOKUP('Ctrl+V'!I253,DATA!$G$1:$H$601,2,0)</f>
        <v>#N/A</v>
      </c>
      <c r="J278" s="9">
        <f>IF('Ctrl+V'!P253=2,'Ctrl+V'!$J253:$L254,0)</f>
        <v>0</v>
      </c>
      <c r="K278" s="9">
        <f>IF('Ctrl+V'!P253=2,'Ctrl+V'!$K253:$L254,0)</f>
        <v>0</v>
      </c>
      <c r="L278">
        <f>IF('Ctrl+V'!P253=2,'Ctrl+V'!$L253:$L254,0)</f>
        <v>0</v>
      </c>
      <c r="M278" t="str">
        <f>IF(AND('Ctrl+V'!P253=2, 'Ctrl+V'!M253&lt;&gt;""), 'Ctrl+V'!M253, "")</f>
        <v/>
      </c>
      <c r="N278">
        <f>IF('Ctrl+V'!P253=2,'Ctrl+V'!$N253:$N254,0)</f>
        <v>0</v>
      </c>
      <c r="O278">
        <f t="shared" ref="O259:O322" si="11">IF(A278&gt;0,1,0)</f>
        <v>0</v>
      </c>
      <c r="P278" t="str">
        <f t="shared" ref="P259:P322" si="12">IF(O278=0,"",O278)</f>
        <v/>
      </c>
      <c r="Q278" t="str">
        <f>IF(P278="","",MAX(Q$1:Q277)+1)</f>
        <v/>
      </c>
    </row>
    <row r="279" spans="1:17" x14ac:dyDescent="0.25">
      <c r="A279">
        <f>IF('Ctrl+V'!P254=2,'Ctrl+V'!$A254:$L255,0)</f>
        <v>0</v>
      </c>
      <c r="B279" t="e">
        <f>VLOOKUP('Ctrl+V'!B254,DATA!$A$1:'DATA'!B:B,2,0)</f>
        <v>#N/A</v>
      </c>
      <c r="C279">
        <f>IF('Ctrl+V'!P254=2,'Ctrl+V'!C$2:L255,0)</f>
        <v>0</v>
      </c>
      <c r="D279" t="e">
        <f>VLOOKUP('Ctrl+V'!D254,DATA!$D$1:$E$600,2,0)</f>
        <v>#N/A</v>
      </c>
      <c r="E279" s="9">
        <f>IF('Ctrl+V'!P254=2,'Ctrl+V'!$E254:$L255,0)</f>
        <v>0</v>
      </c>
      <c r="F279" s="9">
        <f>IF('Ctrl+V'!P254=2,'Ctrl+V'!$F254:$L255,0)</f>
        <v>0</v>
      </c>
      <c r="G279">
        <f>IF('Ctrl+V'!P254=2,'Ctrl+V'!$G254:$L255,0)</f>
        <v>0</v>
      </c>
      <c r="H279">
        <f>IF('Ctrl+V'!P254=2,'Ctrl+V'!$H254:$L255,0)</f>
        <v>0</v>
      </c>
      <c r="I279" t="e">
        <f>VLOOKUP('Ctrl+V'!I254,DATA!$G$1:$H$601,2,0)</f>
        <v>#N/A</v>
      </c>
      <c r="J279" s="9">
        <f>IF('Ctrl+V'!P254=2,'Ctrl+V'!$J254:$L255,0)</f>
        <v>0</v>
      </c>
      <c r="K279" s="9">
        <f>IF('Ctrl+V'!P254=2,'Ctrl+V'!$K254:$L255,0)</f>
        <v>0</v>
      </c>
      <c r="L279">
        <f>IF('Ctrl+V'!P254=2,'Ctrl+V'!$L254:$L255,0)</f>
        <v>0</v>
      </c>
      <c r="M279" t="str">
        <f>IF(AND('Ctrl+V'!P254=2, 'Ctrl+V'!M254&lt;&gt;""), 'Ctrl+V'!M254, "")</f>
        <v/>
      </c>
      <c r="N279">
        <f>IF('Ctrl+V'!P254=2,'Ctrl+V'!$N254:$N255,0)</f>
        <v>0</v>
      </c>
      <c r="O279">
        <f t="shared" si="11"/>
        <v>0</v>
      </c>
      <c r="P279" t="str">
        <f t="shared" si="12"/>
        <v/>
      </c>
      <c r="Q279" t="str">
        <f>IF(P279="","",MAX(Q$1:Q278)+1)</f>
        <v/>
      </c>
    </row>
    <row r="280" spans="1:17" x14ac:dyDescent="0.25">
      <c r="A280">
        <f>IF('Ctrl+V'!P255=2,'Ctrl+V'!$A255:$L256,0)</f>
        <v>0</v>
      </c>
      <c r="B280" t="e">
        <f>VLOOKUP('Ctrl+V'!B255,DATA!$A$1:'DATA'!B:B,2,0)</f>
        <v>#N/A</v>
      </c>
      <c r="C280">
        <f>IF('Ctrl+V'!P255=2,'Ctrl+V'!C$2:L256,0)</f>
        <v>0</v>
      </c>
      <c r="D280" t="e">
        <f>VLOOKUP('Ctrl+V'!D255,DATA!$D$1:$E$600,2,0)</f>
        <v>#N/A</v>
      </c>
      <c r="E280" s="9">
        <f>IF('Ctrl+V'!P255=2,'Ctrl+V'!$E255:$L256,0)</f>
        <v>0</v>
      </c>
      <c r="F280" s="9">
        <f>IF('Ctrl+V'!P255=2,'Ctrl+V'!$F255:$L256,0)</f>
        <v>0</v>
      </c>
      <c r="G280">
        <f>IF('Ctrl+V'!P255=2,'Ctrl+V'!$G255:$L256,0)</f>
        <v>0</v>
      </c>
      <c r="H280">
        <f>IF('Ctrl+V'!P255=2,'Ctrl+V'!$H255:$L256,0)</f>
        <v>0</v>
      </c>
      <c r="I280" t="e">
        <f>VLOOKUP('Ctrl+V'!I255,DATA!$G$1:$H$601,2,0)</f>
        <v>#N/A</v>
      </c>
      <c r="J280" s="9">
        <f>IF('Ctrl+V'!P255=2,'Ctrl+V'!$J255:$L256,0)</f>
        <v>0</v>
      </c>
      <c r="K280" s="9">
        <f>IF('Ctrl+V'!P255=2,'Ctrl+V'!$K255:$L256,0)</f>
        <v>0</v>
      </c>
      <c r="L280">
        <f>IF('Ctrl+V'!P255=2,'Ctrl+V'!$L255:$L256,0)</f>
        <v>0</v>
      </c>
      <c r="M280" t="str">
        <f>IF(AND('Ctrl+V'!P255=2, 'Ctrl+V'!M255&lt;&gt;""), 'Ctrl+V'!M255, "")</f>
        <v/>
      </c>
      <c r="N280">
        <f>IF('Ctrl+V'!P255=2,'Ctrl+V'!$N255:$N256,0)</f>
        <v>0</v>
      </c>
      <c r="O280">
        <f t="shared" si="11"/>
        <v>0</v>
      </c>
      <c r="P280" t="str">
        <f t="shared" si="12"/>
        <v/>
      </c>
      <c r="Q280" t="str">
        <f>IF(P280="","",MAX(Q$1:Q279)+1)</f>
        <v/>
      </c>
    </row>
    <row r="281" spans="1:17" x14ac:dyDescent="0.25">
      <c r="A281">
        <f>IF('Ctrl+V'!P256=2,'Ctrl+V'!$A256:$L257,0)</f>
        <v>0</v>
      </c>
      <c r="B281" t="e">
        <f>VLOOKUP('Ctrl+V'!B256,DATA!$A$1:'DATA'!B:B,2,0)</f>
        <v>#N/A</v>
      </c>
      <c r="C281">
        <f>IF('Ctrl+V'!P256=2,'Ctrl+V'!C$2:L257,0)</f>
        <v>0</v>
      </c>
      <c r="D281" t="e">
        <f>VLOOKUP('Ctrl+V'!D256,DATA!$D$1:$E$600,2,0)</f>
        <v>#N/A</v>
      </c>
      <c r="E281" s="9">
        <f>IF('Ctrl+V'!P256=2,'Ctrl+V'!$E256:$L257,0)</f>
        <v>0</v>
      </c>
      <c r="F281" s="9">
        <f>IF('Ctrl+V'!P256=2,'Ctrl+V'!$F256:$L257,0)</f>
        <v>0</v>
      </c>
      <c r="G281">
        <f>IF('Ctrl+V'!P256=2,'Ctrl+V'!$G256:$L257,0)</f>
        <v>0</v>
      </c>
      <c r="H281">
        <f>IF('Ctrl+V'!P256=2,'Ctrl+V'!$H256:$L257,0)</f>
        <v>0</v>
      </c>
      <c r="I281" t="e">
        <f>VLOOKUP('Ctrl+V'!I256,DATA!$G$1:$H$601,2,0)</f>
        <v>#N/A</v>
      </c>
      <c r="J281" s="9">
        <f>IF('Ctrl+V'!P256=2,'Ctrl+V'!$J256:$L257,0)</f>
        <v>0</v>
      </c>
      <c r="K281" s="9">
        <f>IF('Ctrl+V'!P256=2,'Ctrl+V'!$K256:$L257,0)</f>
        <v>0</v>
      </c>
      <c r="L281">
        <f>IF('Ctrl+V'!P256=2,'Ctrl+V'!$L256:$L257,0)</f>
        <v>0</v>
      </c>
      <c r="M281" t="str">
        <f>IF(AND('Ctrl+V'!P256=2, 'Ctrl+V'!M256&lt;&gt;""), 'Ctrl+V'!M256, "")</f>
        <v/>
      </c>
      <c r="N281">
        <f>IF('Ctrl+V'!P256=2,'Ctrl+V'!$N256:$N257,0)</f>
        <v>0</v>
      </c>
      <c r="O281">
        <f t="shared" si="11"/>
        <v>0</v>
      </c>
      <c r="P281" t="str">
        <f t="shared" si="12"/>
        <v/>
      </c>
      <c r="Q281" t="str">
        <f>IF(P281="","",MAX(Q$1:Q280)+1)</f>
        <v/>
      </c>
    </row>
    <row r="282" spans="1:17" x14ac:dyDescent="0.25">
      <c r="A282">
        <f>IF('Ctrl+V'!P257=2,'Ctrl+V'!$A257:$L258,0)</f>
        <v>0</v>
      </c>
      <c r="B282" t="e">
        <f>VLOOKUP('Ctrl+V'!B257,DATA!$A$1:'DATA'!B:B,2,0)</f>
        <v>#N/A</v>
      </c>
      <c r="C282">
        <f>IF('Ctrl+V'!P257=2,'Ctrl+V'!C$2:L258,0)</f>
        <v>0</v>
      </c>
      <c r="D282" t="e">
        <f>VLOOKUP('Ctrl+V'!D257,DATA!$D$1:$E$600,2,0)</f>
        <v>#N/A</v>
      </c>
      <c r="E282" s="9">
        <f>IF('Ctrl+V'!P257=2,'Ctrl+V'!$E257:$L258,0)</f>
        <v>0</v>
      </c>
      <c r="F282" s="9">
        <f>IF('Ctrl+V'!P257=2,'Ctrl+V'!$F257:$L258,0)</f>
        <v>0</v>
      </c>
      <c r="G282">
        <f>IF('Ctrl+V'!P257=2,'Ctrl+V'!$G257:$L258,0)</f>
        <v>0</v>
      </c>
      <c r="H282">
        <f>IF('Ctrl+V'!P257=2,'Ctrl+V'!$H257:$L258,0)</f>
        <v>0</v>
      </c>
      <c r="I282" t="e">
        <f>VLOOKUP('Ctrl+V'!I257,DATA!$G$1:$H$601,2,0)</f>
        <v>#N/A</v>
      </c>
      <c r="J282" s="9">
        <f>IF('Ctrl+V'!P257=2,'Ctrl+V'!$J257:$L258,0)</f>
        <v>0</v>
      </c>
      <c r="K282" s="9">
        <f>IF('Ctrl+V'!P257=2,'Ctrl+V'!$K257:$L258,0)</f>
        <v>0</v>
      </c>
      <c r="L282">
        <f>IF('Ctrl+V'!P257=2,'Ctrl+V'!$L257:$L258,0)</f>
        <v>0</v>
      </c>
      <c r="M282" t="str">
        <f>IF(AND('Ctrl+V'!P257=2, 'Ctrl+V'!M257&lt;&gt;""), 'Ctrl+V'!M257, "")</f>
        <v/>
      </c>
      <c r="N282">
        <f>IF('Ctrl+V'!P257=2,'Ctrl+V'!$N257:$N258,0)</f>
        <v>0</v>
      </c>
      <c r="O282">
        <f t="shared" si="11"/>
        <v>0</v>
      </c>
      <c r="P282" t="str">
        <f t="shared" si="12"/>
        <v/>
      </c>
      <c r="Q282" t="str">
        <f>IF(P282="","",MAX(Q$1:Q281)+1)</f>
        <v/>
      </c>
    </row>
    <row r="283" spans="1:17" x14ac:dyDescent="0.25">
      <c r="A283">
        <f>IF('Ctrl+V'!P258=2,'Ctrl+V'!$A258:$L259,0)</f>
        <v>0</v>
      </c>
      <c r="B283" t="e">
        <f>VLOOKUP('Ctrl+V'!B258,DATA!$A$1:'DATA'!B:B,2,0)</f>
        <v>#N/A</v>
      </c>
      <c r="C283">
        <f>IF('Ctrl+V'!P258=2,'Ctrl+V'!C$2:L259,0)</f>
        <v>0</v>
      </c>
      <c r="D283" t="e">
        <f>VLOOKUP('Ctrl+V'!D258,DATA!$D$1:$E$600,2,0)</f>
        <v>#N/A</v>
      </c>
      <c r="E283" s="9">
        <f>IF('Ctrl+V'!P258=2,'Ctrl+V'!$E258:$L259,0)</f>
        <v>0</v>
      </c>
      <c r="F283" s="9">
        <f>IF('Ctrl+V'!P258=2,'Ctrl+V'!$F258:$L259,0)</f>
        <v>0</v>
      </c>
      <c r="G283">
        <f>IF('Ctrl+V'!P258=2,'Ctrl+V'!$G258:$L259,0)</f>
        <v>0</v>
      </c>
      <c r="H283">
        <f>IF('Ctrl+V'!P258=2,'Ctrl+V'!$H258:$L259,0)</f>
        <v>0</v>
      </c>
      <c r="I283" t="e">
        <f>VLOOKUP('Ctrl+V'!I258,DATA!$G$1:$H$601,2,0)</f>
        <v>#N/A</v>
      </c>
      <c r="J283" s="9">
        <f>IF('Ctrl+V'!P258=2,'Ctrl+V'!$J258:$L259,0)</f>
        <v>0</v>
      </c>
      <c r="K283" s="9">
        <f>IF('Ctrl+V'!P258=2,'Ctrl+V'!$K258:$L259,0)</f>
        <v>0</v>
      </c>
      <c r="L283">
        <f>IF('Ctrl+V'!P258=2,'Ctrl+V'!$L258:$L259,0)</f>
        <v>0</v>
      </c>
      <c r="M283" t="str">
        <f>IF(AND('Ctrl+V'!P258=2, 'Ctrl+V'!M258&lt;&gt;""), 'Ctrl+V'!M258, "")</f>
        <v/>
      </c>
      <c r="N283">
        <f>IF('Ctrl+V'!P258=2,'Ctrl+V'!$N258:$N259,0)</f>
        <v>0</v>
      </c>
      <c r="O283">
        <f t="shared" si="11"/>
        <v>0</v>
      </c>
      <c r="P283" t="str">
        <f t="shared" si="12"/>
        <v/>
      </c>
      <c r="Q283" t="str">
        <f>IF(P283="","",MAX(Q$1:Q282)+1)</f>
        <v/>
      </c>
    </row>
    <row r="284" spans="1:17" x14ac:dyDescent="0.25">
      <c r="A284">
        <f>IF('Ctrl+V'!P259=2,'Ctrl+V'!$A259:$L260,0)</f>
        <v>0</v>
      </c>
      <c r="B284" t="e">
        <f>VLOOKUP('Ctrl+V'!B259,DATA!$A$1:'DATA'!B:B,2,0)</f>
        <v>#N/A</v>
      </c>
      <c r="C284">
        <f>IF('Ctrl+V'!P259=2,'Ctrl+V'!C$2:L260,0)</f>
        <v>0</v>
      </c>
      <c r="D284" t="e">
        <f>VLOOKUP('Ctrl+V'!D259,DATA!$D$1:$E$600,2,0)</f>
        <v>#N/A</v>
      </c>
      <c r="E284" s="9">
        <f>IF('Ctrl+V'!P259=2,'Ctrl+V'!$E259:$L260,0)</f>
        <v>0</v>
      </c>
      <c r="F284" s="9">
        <f>IF('Ctrl+V'!P259=2,'Ctrl+V'!$F259:$L260,0)</f>
        <v>0</v>
      </c>
      <c r="G284">
        <f>IF('Ctrl+V'!P259=2,'Ctrl+V'!$G259:$L260,0)</f>
        <v>0</v>
      </c>
      <c r="H284">
        <f>IF('Ctrl+V'!P259=2,'Ctrl+V'!$H259:$L260,0)</f>
        <v>0</v>
      </c>
      <c r="I284" t="e">
        <f>VLOOKUP('Ctrl+V'!I259,DATA!$G$1:$H$601,2,0)</f>
        <v>#N/A</v>
      </c>
      <c r="J284" s="9">
        <f>IF('Ctrl+V'!P259=2,'Ctrl+V'!$J259:$L260,0)</f>
        <v>0</v>
      </c>
      <c r="K284" s="9">
        <f>IF('Ctrl+V'!P259=2,'Ctrl+V'!$K259:$L260,0)</f>
        <v>0</v>
      </c>
      <c r="L284">
        <f>IF('Ctrl+V'!P259=2,'Ctrl+V'!$L259:$L260,0)</f>
        <v>0</v>
      </c>
      <c r="M284" t="str">
        <f>IF(AND('Ctrl+V'!P259=2, 'Ctrl+V'!M259&lt;&gt;""), 'Ctrl+V'!M259, "")</f>
        <v/>
      </c>
      <c r="N284">
        <f>IF('Ctrl+V'!P259=2,'Ctrl+V'!$N259:$N260,0)</f>
        <v>0</v>
      </c>
      <c r="O284">
        <f t="shared" si="11"/>
        <v>0</v>
      </c>
      <c r="P284" t="str">
        <f t="shared" si="12"/>
        <v/>
      </c>
      <c r="Q284" t="str">
        <f>IF(P284="","",MAX(Q$1:Q283)+1)</f>
        <v/>
      </c>
    </row>
    <row r="285" spans="1:17" x14ac:dyDescent="0.25">
      <c r="A285">
        <f>IF('Ctrl+V'!P260=2,'Ctrl+V'!$A260:$L261,0)</f>
        <v>0</v>
      </c>
      <c r="B285" t="e">
        <f>VLOOKUP('Ctrl+V'!B260,DATA!$A$1:'DATA'!B:B,2,0)</f>
        <v>#N/A</v>
      </c>
      <c r="C285">
        <f>IF('Ctrl+V'!P260=2,'Ctrl+V'!C$2:L261,0)</f>
        <v>0</v>
      </c>
      <c r="D285" t="e">
        <f>VLOOKUP('Ctrl+V'!D260,DATA!$D$1:$E$600,2,0)</f>
        <v>#N/A</v>
      </c>
      <c r="E285" s="9">
        <f>IF('Ctrl+V'!P260=2,'Ctrl+V'!$E260:$L261,0)</f>
        <v>0</v>
      </c>
      <c r="F285" s="9">
        <f>IF('Ctrl+V'!P260=2,'Ctrl+V'!$F260:$L261,0)</f>
        <v>0</v>
      </c>
      <c r="G285">
        <f>IF('Ctrl+V'!P260=2,'Ctrl+V'!$G260:$L261,0)</f>
        <v>0</v>
      </c>
      <c r="H285">
        <f>IF('Ctrl+V'!P260=2,'Ctrl+V'!$H260:$L261,0)</f>
        <v>0</v>
      </c>
      <c r="I285" t="e">
        <f>VLOOKUP('Ctrl+V'!I260,DATA!$G$1:$H$601,2,0)</f>
        <v>#N/A</v>
      </c>
      <c r="J285" s="9">
        <f>IF('Ctrl+V'!P260=2,'Ctrl+V'!$J260:$L261,0)</f>
        <v>0</v>
      </c>
      <c r="K285" s="9">
        <f>IF('Ctrl+V'!P260=2,'Ctrl+V'!$K260:$L261,0)</f>
        <v>0</v>
      </c>
      <c r="L285">
        <f>IF('Ctrl+V'!P260=2,'Ctrl+V'!$L260:$L261,0)</f>
        <v>0</v>
      </c>
      <c r="M285" t="str">
        <f>IF(AND('Ctrl+V'!P260=2, 'Ctrl+V'!M260&lt;&gt;""), 'Ctrl+V'!M260, "")</f>
        <v/>
      </c>
      <c r="N285">
        <f>IF('Ctrl+V'!P260=2,'Ctrl+V'!$N260:$N261,0)</f>
        <v>0</v>
      </c>
      <c r="O285">
        <f t="shared" si="11"/>
        <v>0</v>
      </c>
      <c r="P285" t="str">
        <f t="shared" si="12"/>
        <v/>
      </c>
      <c r="Q285" t="str">
        <f>IF(P285="","",MAX(Q$1:Q284)+1)</f>
        <v/>
      </c>
    </row>
    <row r="286" spans="1:17" x14ac:dyDescent="0.25">
      <c r="A286">
        <f>IF('Ctrl+V'!P261=2,'Ctrl+V'!$A261:$L262,0)</f>
        <v>0</v>
      </c>
      <c r="B286" t="e">
        <f>VLOOKUP('Ctrl+V'!B261,DATA!$A$1:'DATA'!B:B,2,0)</f>
        <v>#N/A</v>
      </c>
      <c r="C286">
        <f>IF('Ctrl+V'!P261=2,'Ctrl+V'!C$2:L262,0)</f>
        <v>0</v>
      </c>
      <c r="D286" t="e">
        <f>VLOOKUP('Ctrl+V'!D261,DATA!$D$1:$E$600,2,0)</f>
        <v>#N/A</v>
      </c>
      <c r="E286" s="9">
        <f>IF('Ctrl+V'!P261=2,'Ctrl+V'!$E261:$L262,0)</f>
        <v>0</v>
      </c>
      <c r="F286" s="9">
        <f>IF('Ctrl+V'!P261=2,'Ctrl+V'!$F261:$L262,0)</f>
        <v>0</v>
      </c>
      <c r="G286">
        <f>IF('Ctrl+V'!P261=2,'Ctrl+V'!$G261:$L262,0)</f>
        <v>0</v>
      </c>
      <c r="H286">
        <f>IF('Ctrl+V'!P261=2,'Ctrl+V'!$H261:$L262,0)</f>
        <v>0</v>
      </c>
      <c r="I286" t="e">
        <f>VLOOKUP('Ctrl+V'!I261,DATA!$G$1:$H$601,2,0)</f>
        <v>#N/A</v>
      </c>
      <c r="J286" s="9">
        <f>IF('Ctrl+V'!P261=2,'Ctrl+V'!$J261:$L262,0)</f>
        <v>0</v>
      </c>
      <c r="K286" s="9">
        <f>IF('Ctrl+V'!P261=2,'Ctrl+V'!$K261:$L262,0)</f>
        <v>0</v>
      </c>
      <c r="L286">
        <f>IF('Ctrl+V'!P261=2,'Ctrl+V'!$L261:$L262,0)</f>
        <v>0</v>
      </c>
      <c r="M286" t="str">
        <f>IF(AND('Ctrl+V'!P261=2, 'Ctrl+V'!M261&lt;&gt;""), 'Ctrl+V'!M261, "")</f>
        <v/>
      </c>
      <c r="N286">
        <f>IF('Ctrl+V'!P261=2,'Ctrl+V'!$N261:$N262,0)</f>
        <v>0</v>
      </c>
      <c r="O286">
        <f t="shared" si="11"/>
        <v>0</v>
      </c>
      <c r="P286" t="str">
        <f t="shared" si="12"/>
        <v/>
      </c>
      <c r="Q286" t="str">
        <f>IF(P286="","",MAX(Q$1:Q285)+1)</f>
        <v/>
      </c>
    </row>
    <row r="287" spans="1:17" x14ac:dyDescent="0.25">
      <c r="A287">
        <f>IF('Ctrl+V'!P262=2,'Ctrl+V'!$A262:$L263,0)</f>
        <v>0</v>
      </c>
      <c r="B287" t="e">
        <f>VLOOKUP('Ctrl+V'!B262,DATA!$A$1:'DATA'!B:B,2,0)</f>
        <v>#N/A</v>
      </c>
      <c r="C287">
        <f>IF('Ctrl+V'!P262=2,'Ctrl+V'!C$2:L263,0)</f>
        <v>0</v>
      </c>
      <c r="D287" t="e">
        <f>VLOOKUP('Ctrl+V'!D262,DATA!$D$1:$E$600,2,0)</f>
        <v>#N/A</v>
      </c>
      <c r="E287" s="9">
        <f>IF('Ctrl+V'!P262=2,'Ctrl+V'!$E262:$L263,0)</f>
        <v>0</v>
      </c>
      <c r="F287" s="9">
        <f>IF('Ctrl+V'!P262=2,'Ctrl+V'!$F262:$L263,0)</f>
        <v>0</v>
      </c>
      <c r="G287">
        <f>IF('Ctrl+V'!P262=2,'Ctrl+V'!$G262:$L263,0)</f>
        <v>0</v>
      </c>
      <c r="H287">
        <f>IF('Ctrl+V'!P262=2,'Ctrl+V'!$H262:$L263,0)</f>
        <v>0</v>
      </c>
      <c r="I287" t="e">
        <f>VLOOKUP('Ctrl+V'!I262,DATA!$G$1:$H$601,2,0)</f>
        <v>#N/A</v>
      </c>
      <c r="J287" s="9">
        <f>IF('Ctrl+V'!P262=2,'Ctrl+V'!$J262:$L263,0)</f>
        <v>0</v>
      </c>
      <c r="K287" s="9">
        <f>IF('Ctrl+V'!P262=2,'Ctrl+V'!$K262:$L263,0)</f>
        <v>0</v>
      </c>
      <c r="L287">
        <f>IF('Ctrl+V'!P262=2,'Ctrl+V'!$L262:$L263,0)</f>
        <v>0</v>
      </c>
      <c r="M287" t="str">
        <f>IF(AND('Ctrl+V'!P262=2, 'Ctrl+V'!M262&lt;&gt;""), 'Ctrl+V'!M262, "")</f>
        <v/>
      </c>
      <c r="N287">
        <f>IF('Ctrl+V'!P262=2,'Ctrl+V'!$N262:$N263,0)</f>
        <v>0</v>
      </c>
      <c r="O287">
        <f t="shared" si="11"/>
        <v>0</v>
      </c>
      <c r="P287" t="str">
        <f t="shared" si="12"/>
        <v/>
      </c>
      <c r="Q287" t="str">
        <f>IF(P287="","",MAX(Q$1:Q286)+1)</f>
        <v/>
      </c>
    </row>
    <row r="288" spans="1:17" x14ac:dyDescent="0.25">
      <c r="A288">
        <f>IF('Ctrl+V'!P263=2,'Ctrl+V'!$A263:$L264,0)</f>
        <v>0</v>
      </c>
      <c r="B288" t="e">
        <f>VLOOKUP('Ctrl+V'!B263,DATA!$A$1:'DATA'!B:B,2,0)</f>
        <v>#N/A</v>
      </c>
      <c r="C288">
        <f>IF('Ctrl+V'!P263=2,'Ctrl+V'!C$2:L264,0)</f>
        <v>0</v>
      </c>
      <c r="D288" t="e">
        <f>VLOOKUP('Ctrl+V'!D263,DATA!$D$1:$E$600,2,0)</f>
        <v>#N/A</v>
      </c>
      <c r="E288" s="9">
        <f>IF('Ctrl+V'!P263=2,'Ctrl+V'!$E263:$L264,0)</f>
        <v>0</v>
      </c>
      <c r="F288" s="9">
        <f>IF('Ctrl+V'!P263=2,'Ctrl+V'!$F263:$L264,0)</f>
        <v>0</v>
      </c>
      <c r="G288">
        <f>IF('Ctrl+V'!P263=2,'Ctrl+V'!$G263:$L264,0)</f>
        <v>0</v>
      </c>
      <c r="H288">
        <f>IF('Ctrl+V'!P263=2,'Ctrl+V'!$H263:$L264,0)</f>
        <v>0</v>
      </c>
      <c r="I288" t="e">
        <f>VLOOKUP('Ctrl+V'!I263,DATA!$G$1:$H$601,2,0)</f>
        <v>#N/A</v>
      </c>
      <c r="J288" s="9">
        <f>IF('Ctrl+V'!P263=2,'Ctrl+V'!$J263:$L264,0)</f>
        <v>0</v>
      </c>
      <c r="K288" s="9">
        <f>IF('Ctrl+V'!P263=2,'Ctrl+V'!$K263:$L264,0)</f>
        <v>0</v>
      </c>
      <c r="L288">
        <f>IF('Ctrl+V'!P263=2,'Ctrl+V'!$L263:$L264,0)</f>
        <v>0</v>
      </c>
      <c r="M288" t="str">
        <f>IF(AND('Ctrl+V'!P263=2, 'Ctrl+V'!M263&lt;&gt;""), 'Ctrl+V'!M263, "")</f>
        <v/>
      </c>
      <c r="N288">
        <f>IF('Ctrl+V'!P263=2,'Ctrl+V'!$N263:$N264,0)</f>
        <v>0</v>
      </c>
      <c r="O288">
        <f t="shared" si="11"/>
        <v>0</v>
      </c>
      <c r="P288" t="str">
        <f t="shared" si="12"/>
        <v/>
      </c>
      <c r="Q288" t="str">
        <f>IF(P288="","",MAX(Q$1:Q287)+1)</f>
        <v/>
      </c>
    </row>
    <row r="289" spans="1:17" x14ac:dyDescent="0.25">
      <c r="A289">
        <f>IF('Ctrl+V'!P264=2,'Ctrl+V'!$A264:$L265,0)</f>
        <v>0</v>
      </c>
      <c r="B289" t="e">
        <f>VLOOKUP('Ctrl+V'!B264,DATA!$A$1:'DATA'!B:B,2,0)</f>
        <v>#N/A</v>
      </c>
      <c r="C289">
        <f>IF('Ctrl+V'!P264=2,'Ctrl+V'!C$2:L265,0)</f>
        <v>0</v>
      </c>
      <c r="D289" t="e">
        <f>VLOOKUP('Ctrl+V'!D264,DATA!$D$1:$E$600,2,0)</f>
        <v>#N/A</v>
      </c>
      <c r="E289" s="9">
        <f>IF('Ctrl+V'!P264=2,'Ctrl+V'!$E264:$L265,0)</f>
        <v>0</v>
      </c>
      <c r="F289" s="9">
        <f>IF('Ctrl+V'!P264=2,'Ctrl+V'!$F264:$L265,0)</f>
        <v>0</v>
      </c>
      <c r="G289">
        <f>IF('Ctrl+V'!P264=2,'Ctrl+V'!$G264:$L265,0)</f>
        <v>0</v>
      </c>
      <c r="H289">
        <f>IF('Ctrl+V'!P264=2,'Ctrl+V'!$H264:$L265,0)</f>
        <v>0</v>
      </c>
      <c r="I289" t="e">
        <f>VLOOKUP('Ctrl+V'!I264,DATA!$G$1:$H$601,2,0)</f>
        <v>#N/A</v>
      </c>
      <c r="J289" s="9">
        <f>IF('Ctrl+V'!P264=2,'Ctrl+V'!$J264:$L265,0)</f>
        <v>0</v>
      </c>
      <c r="K289" s="9">
        <f>IF('Ctrl+V'!P264=2,'Ctrl+V'!$K264:$L265,0)</f>
        <v>0</v>
      </c>
      <c r="L289">
        <f>IF('Ctrl+V'!P264=2,'Ctrl+V'!$L264:$L265,0)</f>
        <v>0</v>
      </c>
      <c r="M289" t="str">
        <f>IF(AND('Ctrl+V'!P264=2, 'Ctrl+V'!M264&lt;&gt;""), 'Ctrl+V'!M264, "")</f>
        <v/>
      </c>
      <c r="N289">
        <f>IF('Ctrl+V'!P264=2,'Ctrl+V'!$N264:$N265,0)</f>
        <v>0</v>
      </c>
      <c r="O289">
        <f t="shared" si="11"/>
        <v>0</v>
      </c>
      <c r="P289" t="str">
        <f t="shared" si="12"/>
        <v/>
      </c>
      <c r="Q289" t="str">
        <f>IF(P289="","",MAX(Q$1:Q288)+1)</f>
        <v/>
      </c>
    </row>
    <row r="290" spans="1:17" x14ac:dyDescent="0.25">
      <c r="A290">
        <f>IF('Ctrl+V'!P265=2,'Ctrl+V'!$A265:$L266,0)</f>
        <v>0</v>
      </c>
      <c r="B290" t="e">
        <f>VLOOKUP('Ctrl+V'!B265,DATA!$A$1:'DATA'!B:B,2,0)</f>
        <v>#N/A</v>
      </c>
      <c r="C290">
        <f>IF('Ctrl+V'!P265=2,'Ctrl+V'!C$2:L266,0)</f>
        <v>0</v>
      </c>
      <c r="D290" t="e">
        <f>VLOOKUP('Ctrl+V'!D265,DATA!$D$1:$E$600,2,0)</f>
        <v>#N/A</v>
      </c>
      <c r="E290" s="9">
        <f>IF('Ctrl+V'!P265=2,'Ctrl+V'!$E265:$L266,0)</f>
        <v>0</v>
      </c>
      <c r="F290" s="9">
        <f>IF('Ctrl+V'!P265=2,'Ctrl+V'!$F265:$L266,0)</f>
        <v>0</v>
      </c>
      <c r="G290">
        <f>IF('Ctrl+V'!P265=2,'Ctrl+V'!$G265:$L266,0)</f>
        <v>0</v>
      </c>
      <c r="H290">
        <f>IF('Ctrl+V'!P265=2,'Ctrl+V'!$H265:$L266,0)</f>
        <v>0</v>
      </c>
      <c r="I290" t="e">
        <f>VLOOKUP('Ctrl+V'!I265,DATA!$G$1:$H$601,2,0)</f>
        <v>#N/A</v>
      </c>
      <c r="J290" s="9">
        <f>IF('Ctrl+V'!P265=2,'Ctrl+V'!$J265:$L266,0)</f>
        <v>0</v>
      </c>
      <c r="K290" s="9">
        <f>IF('Ctrl+V'!P265=2,'Ctrl+V'!$K265:$L266,0)</f>
        <v>0</v>
      </c>
      <c r="L290">
        <f>IF('Ctrl+V'!P265=2,'Ctrl+V'!$L265:$L266,0)</f>
        <v>0</v>
      </c>
      <c r="M290" t="str">
        <f>IF(AND('Ctrl+V'!P265=2, 'Ctrl+V'!M265&lt;&gt;""), 'Ctrl+V'!M265, "")</f>
        <v/>
      </c>
      <c r="N290">
        <f>IF('Ctrl+V'!P265=2,'Ctrl+V'!$N265:$N266,0)</f>
        <v>0</v>
      </c>
      <c r="O290">
        <f t="shared" si="11"/>
        <v>0</v>
      </c>
      <c r="P290" t="str">
        <f t="shared" si="12"/>
        <v/>
      </c>
      <c r="Q290" t="str">
        <f>IF(P290="","",MAX(Q$1:Q289)+1)</f>
        <v/>
      </c>
    </row>
    <row r="291" spans="1:17" x14ac:dyDescent="0.25">
      <c r="A291">
        <f>IF('Ctrl+V'!P266=2,'Ctrl+V'!$A266:$L267,0)</f>
        <v>0</v>
      </c>
      <c r="B291" t="e">
        <f>VLOOKUP('Ctrl+V'!B266,DATA!$A$1:'DATA'!B:B,2,0)</f>
        <v>#N/A</v>
      </c>
      <c r="C291">
        <f>IF('Ctrl+V'!P266=2,'Ctrl+V'!C$2:L267,0)</f>
        <v>0</v>
      </c>
      <c r="D291" t="e">
        <f>VLOOKUP('Ctrl+V'!D266,DATA!$D$1:$E$600,2,0)</f>
        <v>#N/A</v>
      </c>
      <c r="E291" s="9">
        <f>IF('Ctrl+V'!P266=2,'Ctrl+V'!$E266:$L267,0)</f>
        <v>0</v>
      </c>
      <c r="F291" s="9">
        <f>IF('Ctrl+V'!P266=2,'Ctrl+V'!$F266:$L267,0)</f>
        <v>0</v>
      </c>
      <c r="G291">
        <f>IF('Ctrl+V'!P266=2,'Ctrl+V'!$G266:$L267,0)</f>
        <v>0</v>
      </c>
      <c r="H291">
        <f>IF('Ctrl+V'!P266=2,'Ctrl+V'!$H266:$L267,0)</f>
        <v>0</v>
      </c>
      <c r="I291" t="e">
        <f>VLOOKUP('Ctrl+V'!I266,DATA!$G$1:$H$601,2,0)</f>
        <v>#N/A</v>
      </c>
      <c r="J291" s="9">
        <f>IF('Ctrl+V'!P266=2,'Ctrl+V'!$J266:$L267,0)</f>
        <v>0</v>
      </c>
      <c r="K291" s="9">
        <f>IF('Ctrl+V'!P266=2,'Ctrl+V'!$K266:$L267,0)</f>
        <v>0</v>
      </c>
      <c r="L291">
        <f>IF('Ctrl+V'!P266=2,'Ctrl+V'!$L266:$L267,0)</f>
        <v>0</v>
      </c>
      <c r="M291" t="str">
        <f>IF(AND('Ctrl+V'!P266=2, 'Ctrl+V'!M266&lt;&gt;""), 'Ctrl+V'!M266, "")</f>
        <v/>
      </c>
      <c r="N291">
        <f>IF('Ctrl+V'!P266=2,'Ctrl+V'!$N266:$N267,0)</f>
        <v>0</v>
      </c>
      <c r="O291">
        <f t="shared" si="11"/>
        <v>0</v>
      </c>
      <c r="P291" t="str">
        <f t="shared" si="12"/>
        <v/>
      </c>
      <c r="Q291" t="str">
        <f>IF(P291="","",MAX(Q$1:Q290)+1)</f>
        <v/>
      </c>
    </row>
    <row r="292" spans="1:17" x14ac:dyDescent="0.25">
      <c r="A292">
        <f>IF('Ctrl+V'!P267=2,'Ctrl+V'!$A267:$L268,0)</f>
        <v>0</v>
      </c>
      <c r="B292" t="e">
        <f>VLOOKUP('Ctrl+V'!B267,DATA!$A$1:'DATA'!B:B,2,0)</f>
        <v>#N/A</v>
      </c>
      <c r="C292">
        <f>IF('Ctrl+V'!P267=2,'Ctrl+V'!C$2:L268,0)</f>
        <v>0</v>
      </c>
      <c r="D292" t="e">
        <f>VLOOKUP('Ctrl+V'!D267,DATA!$D$1:$E$600,2,0)</f>
        <v>#N/A</v>
      </c>
      <c r="E292" s="9">
        <f>IF('Ctrl+V'!P267=2,'Ctrl+V'!$E267:$L268,0)</f>
        <v>0</v>
      </c>
      <c r="F292" s="9">
        <f>IF('Ctrl+V'!P267=2,'Ctrl+V'!$F267:$L268,0)</f>
        <v>0</v>
      </c>
      <c r="G292">
        <f>IF('Ctrl+V'!P267=2,'Ctrl+V'!$G267:$L268,0)</f>
        <v>0</v>
      </c>
      <c r="H292">
        <f>IF('Ctrl+V'!P267=2,'Ctrl+V'!$H267:$L268,0)</f>
        <v>0</v>
      </c>
      <c r="I292" t="e">
        <f>VLOOKUP('Ctrl+V'!I267,DATA!$G$1:$H$601,2,0)</f>
        <v>#N/A</v>
      </c>
      <c r="J292" s="9">
        <f>IF('Ctrl+V'!P267=2,'Ctrl+V'!$J267:$L268,0)</f>
        <v>0</v>
      </c>
      <c r="K292" s="9">
        <f>IF('Ctrl+V'!P267=2,'Ctrl+V'!$K267:$L268,0)</f>
        <v>0</v>
      </c>
      <c r="L292">
        <f>IF('Ctrl+V'!P267=2,'Ctrl+V'!$L267:$L268,0)</f>
        <v>0</v>
      </c>
      <c r="M292" t="str">
        <f>IF(AND('Ctrl+V'!P267=2, 'Ctrl+V'!M267&lt;&gt;""), 'Ctrl+V'!M267, "")</f>
        <v/>
      </c>
      <c r="N292">
        <f>IF('Ctrl+V'!P267=2,'Ctrl+V'!$N267:$N268,0)</f>
        <v>0</v>
      </c>
      <c r="O292">
        <f t="shared" si="11"/>
        <v>0</v>
      </c>
      <c r="P292" t="str">
        <f t="shared" si="12"/>
        <v/>
      </c>
      <c r="Q292" t="str">
        <f>IF(P292="","",MAX(Q$1:Q291)+1)</f>
        <v/>
      </c>
    </row>
    <row r="293" spans="1:17" x14ac:dyDescent="0.25">
      <c r="A293">
        <f>IF('Ctrl+V'!P268=2,'Ctrl+V'!$A268:$L269,0)</f>
        <v>0</v>
      </c>
      <c r="B293" t="e">
        <f>VLOOKUP('Ctrl+V'!B268,DATA!$A$1:'DATA'!B:B,2,0)</f>
        <v>#N/A</v>
      </c>
      <c r="C293">
        <f>IF('Ctrl+V'!P268=2,'Ctrl+V'!C$2:L269,0)</f>
        <v>0</v>
      </c>
      <c r="D293" t="e">
        <f>VLOOKUP('Ctrl+V'!D268,DATA!$D$1:$E$600,2,0)</f>
        <v>#N/A</v>
      </c>
      <c r="E293" s="9">
        <f>IF('Ctrl+V'!P268=2,'Ctrl+V'!$E268:$L269,0)</f>
        <v>0</v>
      </c>
      <c r="F293" s="9">
        <f>IF('Ctrl+V'!P268=2,'Ctrl+V'!$F268:$L269,0)</f>
        <v>0</v>
      </c>
      <c r="G293">
        <f>IF('Ctrl+V'!P268=2,'Ctrl+V'!$G268:$L269,0)</f>
        <v>0</v>
      </c>
      <c r="H293">
        <f>IF('Ctrl+V'!P268=2,'Ctrl+V'!$H268:$L269,0)</f>
        <v>0</v>
      </c>
      <c r="I293" t="e">
        <f>VLOOKUP('Ctrl+V'!I268,DATA!$G$1:$H$601,2,0)</f>
        <v>#N/A</v>
      </c>
      <c r="J293" s="9">
        <f>IF('Ctrl+V'!P268=2,'Ctrl+V'!$J268:$L269,0)</f>
        <v>0</v>
      </c>
      <c r="K293" s="9">
        <f>IF('Ctrl+V'!P268=2,'Ctrl+V'!$K268:$L269,0)</f>
        <v>0</v>
      </c>
      <c r="L293">
        <f>IF('Ctrl+V'!P268=2,'Ctrl+V'!$L268:$L269,0)</f>
        <v>0</v>
      </c>
      <c r="M293" t="str">
        <f>IF(AND('Ctrl+V'!P268=2, 'Ctrl+V'!M268&lt;&gt;""), 'Ctrl+V'!M268, "")</f>
        <v/>
      </c>
      <c r="N293">
        <f>IF('Ctrl+V'!P268=2,'Ctrl+V'!$N268:$N269,0)</f>
        <v>0</v>
      </c>
      <c r="O293">
        <f t="shared" si="11"/>
        <v>0</v>
      </c>
      <c r="P293" t="str">
        <f t="shared" si="12"/>
        <v/>
      </c>
      <c r="Q293" t="str">
        <f>IF(P293="","",MAX(Q$1:Q292)+1)</f>
        <v/>
      </c>
    </row>
    <row r="294" spans="1:17" x14ac:dyDescent="0.25">
      <c r="A294">
        <f>IF('Ctrl+V'!P269=2,'Ctrl+V'!$A269:$L270,0)</f>
        <v>0</v>
      </c>
      <c r="B294" t="e">
        <f>VLOOKUP('Ctrl+V'!B269,DATA!$A$1:'DATA'!B:B,2,0)</f>
        <v>#N/A</v>
      </c>
      <c r="C294">
        <f>IF('Ctrl+V'!P269=2,'Ctrl+V'!C$2:L270,0)</f>
        <v>0</v>
      </c>
      <c r="D294" t="e">
        <f>VLOOKUP('Ctrl+V'!D269,DATA!$D$1:$E$600,2,0)</f>
        <v>#N/A</v>
      </c>
      <c r="E294" s="9">
        <f>IF('Ctrl+V'!P269=2,'Ctrl+V'!$E269:$L270,0)</f>
        <v>0</v>
      </c>
      <c r="F294" s="9">
        <f>IF('Ctrl+V'!P269=2,'Ctrl+V'!$F269:$L270,0)</f>
        <v>0</v>
      </c>
      <c r="G294">
        <f>IF('Ctrl+V'!P269=2,'Ctrl+V'!$G269:$L270,0)</f>
        <v>0</v>
      </c>
      <c r="H294">
        <f>IF('Ctrl+V'!P269=2,'Ctrl+V'!$H269:$L270,0)</f>
        <v>0</v>
      </c>
      <c r="I294" t="e">
        <f>VLOOKUP('Ctrl+V'!I269,DATA!$G$1:$H$601,2,0)</f>
        <v>#N/A</v>
      </c>
      <c r="J294" s="9">
        <f>IF('Ctrl+V'!P269=2,'Ctrl+V'!$J269:$L270,0)</f>
        <v>0</v>
      </c>
      <c r="K294" s="9">
        <f>IF('Ctrl+V'!P269=2,'Ctrl+V'!$K269:$L270,0)</f>
        <v>0</v>
      </c>
      <c r="L294">
        <f>IF('Ctrl+V'!P269=2,'Ctrl+V'!$L269:$L270,0)</f>
        <v>0</v>
      </c>
      <c r="M294" t="str">
        <f>IF(AND('Ctrl+V'!P269=2, 'Ctrl+V'!M269&lt;&gt;""), 'Ctrl+V'!M269, "")</f>
        <v/>
      </c>
      <c r="N294">
        <f>IF('Ctrl+V'!P269=2,'Ctrl+V'!$N269:$N270,0)</f>
        <v>0</v>
      </c>
      <c r="O294">
        <f t="shared" si="11"/>
        <v>0</v>
      </c>
      <c r="P294" t="str">
        <f t="shared" si="12"/>
        <v/>
      </c>
      <c r="Q294" t="str">
        <f>IF(P294="","",MAX(Q$1:Q293)+1)</f>
        <v/>
      </c>
    </row>
    <row r="295" spans="1:17" x14ac:dyDescent="0.25">
      <c r="A295">
        <f>IF('Ctrl+V'!P270=2,'Ctrl+V'!$A270:$L271,0)</f>
        <v>0</v>
      </c>
      <c r="B295" t="e">
        <f>VLOOKUP('Ctrl+V'!B270,DATA!$A$1:'DATA'!B:B,2,0)</f>
        <v>#N/A</v>
      </c>
      <c r="C295">
        <f>IF('Ctrl+V'!P270=2,'Ctrl+V'!C$2:L271,0)</f>
        <v>0</v>
      </c>
      <c r="D295" t="e">
        <f>VLOOKUP('Ctrl+V'!D270,DATA!$D$1:$E$600,2,0)</f>
        <v>#N/A</v>
      </c>
      <c r="E295" s="9">
        <f>IF('Ctrl+V'!P270=2,'Ctrl+V'!$E270:$L271,0)</f>
        <v>0</v>
      </c>
      <c r="F295" s="9">
        <f>IF('Ctrl+V'!P270=2,'Ctrl+V'!$F270:$L271,0)</f>
        <v>0</v>
      </c>
      <c r="G295">
        <f>IF('Ctrl+V'!P270=2,'Ctrl+V'!$G270:$L271,0)</f>
        <v>0</v>
      </c>
      <c r="H295">
        <f>IF('Ctrl+V'!P270=2,'Ctrl+V'!$H270:$L271,0)</f>
        <v>0</v>
      </c>
      <c r="I295" t="e">
        <f>VLOOKUP('Ctrl+V'!I270,DATA!$G$1:$H$601,2,0)</f>
        <v>#N/A</v>
      </c>
      <c r="J295" s="9">
        <f>IF('Ctrl+V'!P270=2,'Ctrl+V'!$J270:$L271,0)</f>
        <v>0</v>
      </c>
      <c r="K295" s="9">
        <f>IF('Ctrl+V'!P270=2,'Ctrl+V'!$K270:$L271,0)</f>
        <v>0</v>
      </c>
      <c r="L295">
        <f>IF('Ctrl+V'!P270=2,'Ctrl+V'!$L270:$L271,0)</f>
        <v>0</v>
      </c>
      <c r="M295" t="str">
        <f>IF(AND('Ctrl+V'!P270=2, 'Ctrl+V'!M270&lt;&gt;""), 'Ctrl+V'!M270, "")</f>
        <v/>
      </c>
      <c r="N295">
        <f>IF('Ctrl+V'!P270=2,'Ctrl+V'!$N270:$N271,0)</f>
        <v>0</v>
      </c>
      <c r="O295">
        <f t="shared" si="11"/>
        <v>0</v>
      </c>
      <c r="P295" t="str">
        <f t="shared" si="12"/>
        <v/>
      </c>
      <c r="Q295" t="str">
        <f>IF(P295="","",MAX(Q$1:Q294)+1)</f>
        <v/>
      </c>
    </row>
    <row r="296" spans="1:17" x14ac:dyDescent="0.25">
      <c r="A296">
        <f>IF('Ctrl+V'!P271=2,'Ctrl+V'!$A271:$L272,0)</f>
        <v>0</v>
      </c>
      <c r="B296" t="e">
        <f>VLOOKUP('Ctrl+V'!B271,DATA!$A$1:'DATA'!B:B,2,0)</f>
        <v>#N/A</v>
      </c>
      <c r="C296">
        <f>IF('Ctrl+V'!P271=2,'Ctrl+V'!C$2:L272,0)</f>
        <v>0</v>
      </c>
      <c r="D296" t="e">
        <f>VLOOKUP('Ctrl+V'!D271,DATA!$D$1:$E$600,2,0)</f>
        <v>#N/A</v>
      </c>
      <c r="E296" s="9">
        <f>IF('Ctrl+V'!P271=2,'Ctrl+V'!$E271:$L272,0)</f>
        <v>0</v>
      </c>
      <c r="F296" s="9">
        <f>IF('Ctrl+V'!P271=2,'Ctrl+V'!$F271:$L272,0)</f>
        <v>0</v>
      </c>
      <c r="G296">
        <f>IF('Ctrl+V'!P271=2,'Ctrl+V'!$G271:$L272,0)</f>
        <v>0</v>
      </c>
      <c r="H296">
        <f>IF('Ctrl+V'!P271=2,'Ctrl+V'!$H271:$L272,0)</f>
        <v>0</v>
      </c>
      <c r="I296" t="e">
        <f>VLOOKUP('Ctrl+V'!I271,DATA!$G$1:$H$601,2,0)</f>
        <v>#N/A</v>
      </c>
      <c r="J296" s="9">
        <f>IF('Ctrl+V'!P271=2,'Ctrl+V'!$J271:$L272,0)</f>
        <v>0</v>
      </c>
      <c r="K296" s="9">
        <f>IF('Ctrl+V'!P271=2,'Ctrl+V'!$K271:$L272,0)</f>
        <v>0</v>
      </c>
      <c r="L296">
        <f>IF('Ctrl+V'!P271=2,'Ctrl+V'!$L271:$L272,0)</f>
        <v>0</v>
      </c>
      <c r="M296" t="str">
        <f>IF(AND('Ctrl+V'!P271=2, 'Ctrl+V'!M271&lt;&gt;""), 'Ctrl+V'!M271, "")</f>
        <v/>
      </c>
      <c r="N296">
        <f>IF('Ctrl+V'!P271=2,'Ctrl+V'!$N271:$N272,0)</f>
        <v>0</v>
      </c>
      <c r="O296">
        <f t="shared" si="11"/>
        <v>0</v>
      </c>
      <c r="P296" t="str">
        <f t="shared" si="12"/>
        <v/>
      </c>
      <c r="Q296" t="str">
        <f>IF(P296="","",MAX(Q$1:Q295)+1)</f>
        <v/>
      </c>
    </row>
    <row r="297" spans="1:17" x14ac:dyDescent="0.25">
      <c r="A297">
        <f>IF('Ctrl+V'!P272=2,'Ctrl+V'!$A272:$L273,0)</f>
        <v>0</v>
      </c>
      <c r="B297" t="e">
        <f>VLOOKUP('Ctrl+V'!B272,DATA!$A$1:'DATA'!B:B,2,0)</f>
        <v>#N/A</v>
      </c>
      <c r="C297">
        <f>IF('Ctrl+V'!P272=2,'Ctrl+V'!C$2:L273,0)</f>
        <v>0</v>
      </c>
      <c r="D297" t="e">
        <f>VLOOKUP('Ctrl+V'!D272,DATA!$D$1:$E$600,2,0)</f>
        <v>#N/A</v>
      </c>
      <c r="E297" s="9">
        <f>IF('Ctrl+V'!P272=2,'Ctrl+V'!$E272:$L273,0)</f>
        <v>0</v>
      </c>
      <c r="F297" s="9">
        <f>IF('Ctrl+V'!P272=2,'Ctrl+V'!$F272:$L273,0)</f>
        <v>0</v>
      </c>
      <c r="G297">
        <f>IF('Ctrl+V'!P272=2,'Ctrl+V'!$G272:$L273,0)</f>
        <v>0</v>
      </c>
      <c r="H297">
        <f>IF('Ctrl+V'!P272=2,'Ctrl+V'!$H272:$L273,0)</f>
        <v>0</v>
      </c>
      <c r="I297" t="e">
        <f>VLOOKUP('Ctrl+V'!I272,DATA!$G$1:$H$601,2,0)</f>
        <v>#N/A</v>
      </c>
      <c r="J297" s="9">
        <f>IF('Ctrl+V'!P272=2,'Ctrl+V'!$J272:$L273,0)</f>
        <v>0</v>
      </c>
      <c r="K297" s="9">
        <f>IF('Ctrl+V'!P272=2,'Ctrl+V'!$K272:$L273,0)</f>
        <v>0</v>
      </c>
      <c r="L297">
        <f>IF('Ctrl+V'!P272=2,'Ctrl+V'!$L272:$L273,0)</f>
        <v>0</v>
      </c>
      <c r="M297" t="str">
        <f>IF(AND('Ctrl+V'!P272=2, 'Ctrl+V'!M272&lt;&gt;""), 'Ctrl+V'!M272, "")</f>
        <v/>
      </c>
      <c r="N297">
        <f>IF('Ctrl+V'!P272=2,'Ctrl+V'!$N272:$N273,0)</f>
        <v>0</v>
      </c>
      <c r="O297">
        <f t="shared" si="11"/>
        <v>0</v>
      </c>
      <c r="P297" t="str">
        <f t="shared" si="12"/>
        <v/>
      </c>
      <c r="Q297" t="str">
        <f>IF(P297="","",MAX(Q$1:Q296)+1)</f>
        <v/>
      </c>
    </row>
    <row r="298" spans="1:17" x14ac:dyDescent="0.25">
      <c r="A298">
        <f>IF('Ctrl+V'!P273=2,'Ctrl+V'!$A273:$L274,0)</f>
        <v>0</v>
      </c>
      <c r="B298" t="e">
        <f>VLOOKUP('Ctrl+V'!B273,DATA!$A$1:'DATA'!B:B,2,0)</f>
        <v>#N/A</v>
      </c>
      <c r="C298">
        <f>IF('Ctrl+V'!P273=2,'Ctrl+V'!C$2:L274,0)</f>
        <v>0</v>
      </c>
      <c r="D298" t="e">
        <f>VLOOKUP('Ctrl+V'!D273,DATA!$D$1:$E$600,2,0)</f>
        <v>#N/A</v>
      </c>
      <c r="E298" s="9">
        <f>IF('Ctrl+V'!P273=2,'Ctrl+V'!$E273:$L274,0)</f>
        <v>0</v>
      </c>
      <c r="F298" s="9">
        <f>IF('Ctrl+V'!P273=2,'Ctrl+V'!$F273:$L274,0)</f>
        <v>0</v>
      </c>
      <c r="G298">
        <f>IF('Ctrl+V'!P273=2,'Ctrl+V'!$G273:$L274,0)</f>
        <v>0</v>
      </c>
      <c r="H298">
        <f>IF('Ctrl+V'!P273=2,'Ctrl+V'!$H273:$L274,0)</f>
        <v>0</v>
      </c>
      <c r="I298" t="e">
        <f>VLOOKUP('Ctrl+V'!I273,DATA!$G$1:$H$601,2,0)</f>
        <v>#N/A</v>
      </c>
      <c r="J298" s="9">
        <f>IF('Ctrl+V'!P273=2,'Ctrl+V'!$J273:$L274,0)</f>
        <v>0</v>
      </c>
      <c r="K298" s="9">
        <f>IF('Ctrl+V'!P273=2,'Ctrl+V'!$K273:$L274,0)</f>
        <v>0</v>
      </c>
      <c r="L298">
        <f>IF('Ctrl+V'!P273=2,'Ctrl+V'!$L273:$L274,0)</f>
        <v>0</v>
      </c>
      <c r="M298" t="str">
        <f>IF(AND('Ctrl+V'!P273=2, 'Ctrl+V'!M273&lt;&gt;""), 'Ctrl+V'!M273, "")</f>
        <v/>
      </c>
      <c r="N298">
        <f>IF('Ctrl+V'!P273=2,'Ctrl+V'!$N273:$N274,0)</f>
        <v>0</v>
      </c>
      <c r="O298">
        <f t="shared" si="11"/>
        <v>0</v>
      </c>
      <c r="P298" t="str">
        <f t="shared" si="12"/>
        <v/>
      </c>
      <c r="Q298" t="str">
        <f>IF(P298="","",MAX(Q$1:Q297)+1)</f>
        <v/>
      </c>
    </row>
    <row r="299" spans="1:17" x14ac:dyDescent="0.25">
      <c r="A299">
        <f>IF('Ctrl+V'!P274=2,'Ctrl+V'!$A274:$L275,0)</f>
        <v>0</v>
      </c>
      <c r="B299" t="e">
        <f>VLOOKUP('Ctrl+V'!B274,DATA!$A$1:'DATA'!B:B,2,0)</f>
        <v>#N/A</v>
      </c>
      <c r="C299">
        <f>IF('Ctrl+V'!P274=2,'Ctrl+V'!C$2:L275,0)</f>
        <v>0</v>
      </c>
      <c r="D299" t="e">
        <f>VLOOKUP('Ctrl+V'!D274,DATA!$D$1:$E$600,2,0)</f>
        <v>#N/A</v>
      </c>
      <c r="E299" s="9">
        <f>IF('Ctrl+V'!P274=2,'Ctrl+V'!$E274:$L275,0)</f>
        <v>0</v>
      </c>
      <c r="F299" s="9">
        <f>IF('Ctrl+V'!P274=2,'Ctrl+V'!$F274:$L275,0)</f>
        <v>0</v>
      </c>
      <c r="G299">
        <f>IF('Ctrl+V'!P274=2,'Ctrl+V'!$G274:$L275,0)</f>
        <v>0</v>
      </c>
      <c r="H299">
        <f>IF('Ctrl+V'!P274=2,'Ctrl+V'!$H274:$L275,0)</f>
        <v>0</v>
      </c>
      <c r="I299" t="e">
        <f>VLOOKUP('Ctrl+V'!I274,DATA!$G$1:$H$601,2,0)</f>
        <v>#N/A</v>
      </c>
      <c r="J299" s="9">
        <f>IF('Ctrl+V'!P274=2,'Ctrl+V'!$J274:$L275,0)</f>
        <v>0</v>
      </c>
      <c r="K299" s="9">
        <f>IF('Ctrl+V'!P274=2,'Ctrl+V'!$K274:$L275,0)</f>
        <v>0</v>
      </c>
      <c r="L299">
        <f>IF('Ctrl+V'!P274=2,'Ctrl+V'!$L274:$L275,0)</f>
        <v>0</v>
      </c>
      <c r="M299" t="str">
        <f>IF(AND('Ctrl+V'!P274=2, 'Ctrl+V'!M274&lt;&gt;""), 'Ctrl+V'!M274, "")</f>
        <v/>
      </c>
      <c r="N299">
        <f>IF('Ctrl+V'!P274=2,'Ctrl+V'!$N274:$N275,0)</f>
        <v>0</v>
      </c>
      <c r="O299">
        <f t="shared" si="11"/>
        <v>0</v>
      </c>
      <c r="P299" t="str">
        <f t="shared" si="12"/>
        <v/>
      </c>
      <c r="Q299" t="str">
        <f>IF(P299="","",MAX(Q$1:Q298)+1)</f>
        <v/>
      </c>
    </row>
    <row r="300" spans="1:17" x14ac:dyDescent="0.25">
      <c r="A300">
        <f>IF('Ctrl+V'!P275=2,'Ctrl+V'!$A275:$L276,0)</f>
        <v>0</v>
      </c>
      <c r="B300" t="e">
        <f>VLOOKUP('Ctrl+V'!B275,DATA!$A$1:'DATA'!B:B,2,0)</f>
        <v>#N/A</v>
      </c>
      <c r="C300">
        <f>IF('Ctrl+V'!P275=2,'Ctrl+V'!C$2:L276,0)</f>
        <v>0</v>
      </c>
      <c r="D300" t="e">
        <f>VLOOKUP('Ctrl+V'!D275,DATA!$D$1:$E$600,2,0)</f>
        <v>#N/A</v>
      </c>
      <c r="E300" s="9">
        <f>IF('Ctrl+V'!P275=2,'Ctrl+V'!$E275:$L276,0)</f>
        <v>0</v>
      </c>
      <c r="F300" s="9">
        <f>IF('Ctrl+V'!P275=2,'Ctrl+V'!$F275:$L276,0)</f>
        <v>0</v>
      </c>
      <c r="G300">
        <f>IF('Ctrl+V'!P275=2,'Ctrl+V'!$G275:$L276,0)</f>
        <v>0</v>
      </c>
      <c r="H300">
        <f>IF('Ctrl+V'!P275=2,'Ctrl+V'!$H275:$L276,0)</f>
        <v>0</v>
      </c>
      <c r="I300" t="e">
        <f>VLOOKUP('Ctrl+V'!I275,DATA!$G$1:$H$601,2,0)</f>
        <v>#N/A</v>
      </c>
      <c r="J300" s="9">
        <f>IF('Ctrl+V'!P275=2,'Ctrl+V'!$J275:$L276,0)</f>
        <v>0</v>
      </c>
      <c r="K300" s="9">
        <f>IF('Ctrl+V'!P275=2,'Ctrl+V'!$K275:$L276,0)</f>
        <v>0</v>
      </c>
      <c r="L300">
        <f>IF('Ctrl+V'!P275=2,'Ctrl+V'!$L275:$L276,0)</f>
        <v>0</v>
      </c>
      <c r="M300" t="str">
        <f>IF(AND('Ctrl+V'!P275=2, 'Ctrl+V'!M275&lt;&gt;""), 'Ctrl+V'!M275, "")</f>
        <v/>
      </c>
      <c r="N300">
        <f>IF('Ctrl+V'!P275=2,'Ctrl+V'!$N275:$N276,0)</f>
        <v>0</v>
      </c>
      <c r="O300">
        <f t="shared" si="11"/>
        <v>0</v>
      </c>
      <c r="P300" t="str">
        <f t="shared" si="12"/>
        <v/>
      </c>
      <c r="Q300" t="str">
        <f>IF(P300="","",MAX(Q$1:Q299)+1)</f>
        <v/>
      </c>
    </row>
    <row r="301" spans="1:17" x14ac:dyDescent="0.25">
      <c r="A301">
        <f>IF('Ctrl+V'!P276=2,'Ctrl+V'!$A276:$L277,0)</f>
        <v>0</v>
      </c>
      <c r="B301" t="e">
        <f>VLOOKUP('Ctrl+V'!B276,DATA!$A$1:'DATA'!B:B,2,0)</f>
        <v>#N/A</v>
      </c>
      <c r="C301">
        <f>IF('Ctrl+V'!P276=2,'Ctrl+V'!C$2:L277,0)</f>
        <v>0</v>
      </c>
      <c r="D301" t="e">
        <f>VLOOKUP('Ctrl+V'!D276,DATA!$D$1:$E$600,2,0)</f>
        <v>#N/A</v>
      </c>
      <c r="E301" s="9">
        <f>IF('Ctrl+V'!P276=2,'Ctrl+V'!$E276:$L277,0)</f>
        <v>0</v>
      </c>
      <c r="F301" s="9">
        <f>IF('Ctrl+V'!P276=2,'Ctrl+V'!$F276:$L277,0)</f>
        <v>0</v>
      </c>
      <c r="G301">
        <f>IF('Ctrl+V'!P276=2,'Ctrl+V'!$G276:$L277,0)</f>
        <v>0</v>
      </c>
      <c r="H301">
        <f>IF('Ctrl+V'!P276=2,'Ctrl+V'!$H276:$L277,0)</f>
        <v>0</v>
      </c>
      <c r="I301" t="e">
        <f>VLOOKUP('Ctrl+V'!I276,DATA!$G$1:$H$601,2,0)</f>
        <v>#N/A</v>
      </c>
      <c r="J301" s="9">
        <f>IF('Ctrl+V'!P276=2,'Ctrl+V'!$J276:$L277,0)</f>
        <v>0</v>
      </c>
      <c r="K301" s="9">
        <f>IF('Ctrl+V'!P276=2,'Ctrl+V'!$K276:$L277,0)</f>
        <v>0</v>
      </c>
      <c r="L301">
        <f>IF('Ctrl+V'!P276=2,'Ctrl+V'!$L276:$L277,0)</f>
        <v>0</v>
      </c>
      <c r="M301" t="str">
        <f>IF(AND('Ctrl+V'!P276=2, 'Ctrl+V'!M276&lt;&gt;""), 'Ctrl+V'!M276, "")</f>
        <v/>
      </c>
      <c r="N301">
        <f>IF('Ctrl+V'!P276=2,'Ctrl+V'!$N276:$N277,0)</f>
        <v>0</v>
      </c>
      <c r="O301">
        <f t="shared" si="11"/>
        <v>0</v>
      </c>
      <c r="P301" t="str">
        <f t="shared" si="12"/>
        <v/>
      </c>
      <c r="Q301" t="str">
        <f>IF(P301="","",MAX(Q$1:Q300)+1)</f>
        <v/>
      </c>
    </row>
    <row r="302" spans="1:17" x14ac:dyDescent="0.25">
      <c r="A302">
        <f>IF('Ctrl+V'!P277=2,'Ctrl+V'!$A277:$L278,0)</f>
        <v>0</v>
      </c>
      <c r="B302" t="e">
        <f>VLOOKUP('Ctrl+V'!B277,DATA!$A$1:'DATA'!B:B,2,0)</f>
        <v>#N/A</v>
      </c>
      <c r="C302">
        <f>IF('Ctrl+V'!P277=2,'Ctrl+V'!C$2:L278,0)</f>
        <v>0</v>
      </c>
      <c r="D302" t="e">
        <f>VLOOKUP('Ctrl+V'!D277,DATA!$D$1:$E$600,2,0)</f>
        <v>#N/A</v>
      </c>
      <c r="E302" s="9">
        <f>IF('Ctrl+V'!P277=2,'Ctrl+V'!$E277:$L278,0)</f>
        <v>0</v>
      </c>
      <c r="F302" s="9">
        <f>IF('Ctrl+V'!P277=2,'Ctrl+V'!$F277:$L278,0)</f>
        <v>0</v>
      </c>
      <c r="G302">
        <f>IF('Ctrl+V'!P277=2,'Ctrl+V'!$G277:$L278,0)</f>
        <v>0</v>
      </c>
      <c r="H302">
        <f>IF('Ctrl+V'!P277=2,'Ctrl+V'!$H277:$L278,0)</f>
        <v>0</v>
      </c>
      <c r="I302" t="e">
        <f>VLOOKUP('Ctrl+V'!I277,DATA!$G$1:$H$601,2,0)</f>
        <v>#N/A</v>
      </c>
      <c r="J302" s="9">
        <f>IF('Ctrl+V'!P277=2,'Ctrl+V'!$J277:$L278,0)</f>
        <v>0</v>
      </c>
      <c r="K302" s="9">
        <f>IF('Ctrl+V'!P277=2,'Ctrl+V'!$K277:$L278,0)</f>
        <v>0</v>
      </c>
      <c r="L302">
        <f>IF('Ctrl+V'!P277=2,'Ctrl+V'!$L277:$L278,0)</f>
        <v>0</v>
      </c>
      <c r="M302" t="str">
        <f>IF(AND('Ctrl+V'!P277=2, 'Ctrl+V'!M277&lt;&gt;""), 'Ctrl+V'!M277, "")</f>
        <v/>
      </c>
      <c r="N302">
        <f>IF('Ctrl+V'!P277=2,'Ctrl+V'!$N277:$N278,0)</f>
        <v>0</v>
      </c>
      <c r="O302">
        <f t="shared" si="11"/>
        <v>0</v>
      </c>
      <c r="P302" t="str">
        <f t="shared" si="12"/>
        <v/>
      </c>
      <c r="Q302" t="str">
        <f>IF(P302="","",MAX(Q$1:Q301)+1)</f>
        <v/>
      </c>
    </row>
    <row r="303" spans="1:17" x14ac:dyDescent="0.25">
      <c r="A303">
        <f>IF('Ctrl+V'!P278=2,'Ctrl+V'!$A278:$L279,0)</f>
        <v>0</v>
      </c>
      <c r="B303" t="e">
        <f>VLOOKUP('Ctrl+V'!B278,DATA!$A$1:'DATA'!B:B,2,0)</f>
        <v>#N/A</v>
      </c>
      <c r="C303">
        <f>IF('Ctrl+V'!P278=2,'Ctrl+V'!C$2:L279,0)</f>
        <v>0</v>
      </c>
      <c r="D303" t="e">
        <f>VLOOKUP('Ctrl+V'!D278,DATA!$D$1:$E$600,2,0)</f>
        <v>#N/A</v>
      </c>
      <c r="E303" s="9">
        <f>IF('Ctrl+V'!P278=2,'Ctrl+V'!$E278:$L279,0)</f>
        <v>0</v>
      </c>
      <c r="F303" s="9">
        <f>IF('Ctrl+V'!P278=2,'Ctrl+V'!$F278:$L279,0)</f>
        <v>0</v>
      </c>
      <c r="G303">
        <f>IF('Ctrl+V'!P278=2,'Ctrl+V'!$G278:$L279,0)</f>
        <v>0</v>
      </c>
      <c r="H303">
        <f>IF('Ctrl+V'!P278=2,'Ctrl+V'!$H278:$L279,0)</f>
        <v>0</v>
      </c>
      <c r="I303" t="e">
        <f>VLOOKUP('Ctrl+V'!I278,DATA!$G$1:$H$601,2,0)</f>
        <v>#N/A</v>
      </c>
      <c r="J303" s="9">
        <f>IF('Ctrl+V'!P278=2,'Ctrl+V'!$J278:$L279,0)</f>
        <v>0</v>
      </c>
      <c r="K303" s="9">
        <f>IF('Ctrl+V'!P278=2,'Ctrl+V'!$K278:$L279,0)</f>
        <v>0</v>
      </c>
      <c r="L303">
        <f>IF('Ctrl+V'!P278=2,'Ctrl+V'!$L278:$L279,0)</f>
        <v>0</v>
      </c>
      <c r="M303" t="str">
        <f>IF(AND('Ctrl+V'!P278=2, 'Ctrl+V'!M278&lt;&gt;""), 'Ctrl+V'!M278, "")</f>
        <v/>
      </c>
      <c r="N303">
        <f>IF('Ctrl+V'!P278=2,'Ctrl+V'!$N278:$N279,0)</f>
        <v>0</v>
      </c>
      <c r="O303">
        <f t="shared" si="11"/>
        <v>0</v>
      </c>
      <c r="P303" t="str">
        <f t="shared" si="12"/>
        <v/>
      </c>
      <c r="Q303" t="str">
        <f>IF(P303="","",MAX(Q$1:Q302)+1)</f>
        <v/>
      </c>
    </row>
    <row r="304" spans="1:17" x14ac:dyDescent="0.25">
      <c r="A304">
        <f>IF('Ctrl+V'!P279=2,'Ctrl+V'!$A279:$L280,0)</f>
        <v>0</v>
      </c>
      <c r="B304" t="e">
        <f>VLOOKUP('Ctrl+V'!B279,DATA!$A$1:'DATA'!B:B,2,0)</f>
        <v>#N/A</v>
      </c>
      <c r="C304">
        <f>IF('Ctrl+V'!P279=2,'Ctrl+V'!C$2:L280,0)</f>
        <v>0</v>
      </c>
      <c r="D304" t="e">
        <f>VLOOKUP('Ctrl+V'!D279,DATA!$D$1:$E$600,2,0)</f>
        <v>#N/A</v>
      </c>
      <c r="E304" s="9">
        <f>IF('Ctrl+V'!P279=2,'Ctrl+V'!$E279:$L280,0)</f>
        <v>0</v>
      </c>
      <c r="F304" s="9">
        <f>IF('Ctrl+V'!P279=2,'Ctrl+V'!$F279:$L280,0)</f>
        <v>0</v>
      </c>
      <c r="G304">
        <f>IF('Ctrl+V'!P279=2,'Ctrl+V'!$G279:$L280,0)</f>
        <v>0</v>
      </c>
      <c r="H304">
        <f>IF('Ctrl+V'!P279=2,'Ctrl+V'!$H279:$L280,0)</f>
        <v>0</v>
      </c>
      <c r="I304" t="e">
        <f>VLOOKUP('Ctrl+V'!I279,DATA!$G$1:$H$601,2,0)</f>
        <v>#N/A</v>
      </c>
      <c r="J304" s="9">
        <f>IF('Ctrl+V'!P279=2,'Ctrl+V'!$J279:$L280,0)</f>
        <v>0</v>
      </c>
      <c r="K304" s="9">
        <f>IF('Ctrl+V'!P279=2,'Ctrl+V'!$K279:$L280,0)</f>
        <v>0</v>
      </c>
      <c r="L304">
        <f>IF('Ctrl+V'!P279=2,'Ctrl+V'!$L279:$L280,0)</f>
        <v>0</v>
      </c>
      <c r="M304" t="str">
        <f>IF(AND('Ctrl+V'!P279=2, 'Ctrl+V'!M279&lt;&gt;""), 'Ctrl+V'!M279, "")</f>
        <v/>
      </c>
      <c r="N304">
        <f>IF('Ctrl+V'!P279=2,'Ctrl+V'!$N279:$N280,0)</f>
        <v>0</v>
      </c>
      <c r="O304">
        <f t="shared" si="11"/>
        <v>0</v>
      </c>
      <c r="P304" t="str">
        <f t="shared" si="12"/>
        <v/>
      </c>
      <c r="Q304" t="str">
        <f>IF(P304="","",MAX(Q$1:Q303)+1)</f>
        <v/>
      </c>
    </row>
    <row r="305" spans="1:17" x14ac:dyDescent="0.25">
      <c r="A305">
        <f>IF('Ctrl+V'!P280=2,'Ctrl+V'!$A280:$L281,0)</f>
        <v>0</v>
      </c>
      <c r="B305" t="e">
        <f>VLOOKUP('Ctrl+V'!B280,DATA!$A$1:'DATA'!B:B,2,0)</f>
        <v>#N/A</v>
      </c>
      <c r="C305">
        <f>IF('Ctrl+V'!P280=2,'Ctrl+V'!C$2:L281,0)</f>
        <v>0</v>
      </c>
      <c r="D305" t="e">
        <f>VLOOKUP('Ctrl+V'!D280,DATA!$D$1:$E$600,2,0)</f>
        <v>#N/A</v>
      </c>
      <c r="E305" s="9">
        <f>IF('Ctrl+V'!P280=2,'Ctrl+V'!$E280:$L281,0)</f>
        <v>0</v>
      </c>
      <c r="F305" s="9">
        <f>IF('Ctrl+V'!P280=2,'Ctrl+V'!$F280:$L281,0)</f>
        <v>0</v>
      </c>
      <c r="G305">
        <f>IF('Ctrl+V'!P280=2,'Ctrl+V'!$G280:$L281,0)</f>
        <v>0</v>
      </c>
      <c r="H305">
        <f>IF('Ctrl+V'!P280=2,'Ctrl+V'!$H280:$L281,0)</f>
        <v>0</v>
      </c>
      <c r="I305" t="e">
        <f>VLOOKUP('Ctrl+V'!I280,DATA!$G$1:$H$601,2,0)</f>
        <v>#N/A</v>
      </c>
      <c r="J305" s="9">
        <f>IF('Ctrl+V'!P280=2,'Ctrl+V'!$J280:$L281,0)</f>
        <v>0</v>
      </c>
      <c r="K305" s="9">
        <f>IF('Ctrl+V'!P280=2,'Ctrl+V'!$K280:$L281,0)</f>
        <v>0</v>
      </c>
      <c r="L305">
        <f>IF('Ctrl+V'!P280=2,'Ctrl+V'!$L280:$L281,0)</f>
        <v>0</v>
      </c>
      <c r="M305" t="str">
        <f>IF(AND('Ctrl+V'!P280=2, 'Ctrl+V'!M280&lt;&gt;""), 'Ctrl+V'!M280, "")</f>
        <v/>
      </c>
      <c r="N305">
        <f>IF('Ctrl+V'!P280=2,'Ctrl+V'!$N280:$N281,0)</f>
        <v>0</v>
      </c>
      <c r="O305">
        <f t="shared" si="11"/>
        <v>0</v>
      </c>
      <c r="P305" t="str">
        <f t="shared" si="12"/>
        <v/>
      </c>
      <c r="Q305" t="str">
        <f>IF(P305="","",MAX(Q$1:Q304)+1)</f>
        <v/>
      </c>
    </row>
    <row r="306" spans="1:17" x14ac:dyDescent="0.25">
      <c r="A306">
        <f>IF('Ctrl+V'!P281=2,'Ctrl+V'!$A281:$L282,0)</f>
        <v>0</v>
      </c>
      <c r="B306" t="e">
        <f>VLOOKUP('Ctrl+V'!B281,DATA!$A$1:'DATA'!B:B,2,0)</f>
        <v>#N/A</v>
      </c>
      <c r="C306">
        <f>IF('Ctrl+V'!P281=2,'Ctrl+V'!C$2:L282,0)</f>
        <v>0</v>
      </c>
      <c r="D306" t="e">
        <f>VLOOKUP('Ctrl+V'!D281,DATA!$D$1:$E$600,2,0)</f>
        <v>#N/A</v>
      </c>
      <c r="E306" s="9">
        <f>IF('Ctrl+V'!P281=2,'Ctrl+V'!$E281:$L282,0)</f>
        <v>0</v>
      </c>
      <c r="F306" s="9">
        <f>IF('Ctrl+V'!P281=2,'Ctrl+V'!$F281:$L282,0)</f>
        <v>0</v>
      </c>
      <c r="G306">
        <f>IF('Ctrl+V'!P281=2,'Ctrl+V'!$G281:$L282,0)</f>
        <v>0</v>
      </c>
      <c r="H306">
        <f>IF('Ctrl+V'!P281=2,'Ctrl+V'!$H281:$L282,0)</f>
        <v>0</v>
      </c>
      <c r="I306" t="e">
        <f>VLOOKUP('Ctrl+V'!I281,DATA!$G$1:$H$601,2,0)</f>
        <v>#N/A</v>
      </c>
      <c r="J306" s="9">
        <f>IF('Ctrl+V'!P281=2,'Ctrl+V'!$J281:$L282,0)</f>
        <v>0</v>
      </c>
      <c r="K306" s="9">
        <f>IF('Ctrl+V'!P281=2,'Ctrl+V'!$K281:$L282,0)</f>
        <v>0</v>
      </c>
      <c r="L306">
        <f>IF('Ctrl+V'!P281=2,'Ctrl+V'!$L281:$L282,0)</f>
        <v>0</v>
      </c>
      <c r="M306" t="str">
        <f>IF(AND('Ctrl+V'!P281=2, 'Ctrl+V'!M281&lt;&gt;""), 'Ctrl+V'!M281, "")</f>
        <v/>
      </c>
      <c r="N306">
        <f>IF('Ctrl+V'!P281=2,'Ctrl+V'!$N281:$N282,0)</f>
        <v>0</v>
      </c>
      <c r="O306">
        <f t="shared" si="11"/>
        <v>0</v>
      </c>
      <c r="P306" t="str">
        <f t="shared" si="12"/>
        <v/>
      </c>
      <c r="Q306" t="str">
        <f>IF(P306="","",MAX(Q$1:Q305)+1)</f>
        <v/>
      </c>
    </row>
    <row r="307" spans="1:17" x14ac:dyDescent="0.25">
      <c r="A307">
        <f>IF('Ctrl+V'!P282=2,'Ctrl+V'!$A282:$L283,0)</f>
        <v>0</v>
      </c>
      <c r="B307" t="e">
        <f>VLOOKUP('Ctrl+V'!B282,DATA!$A$1:'DATA'!B:B,2,0)</f>
        <v>#N/A</v>
      </c>
      <c r="C307">
        <f>IF('Ctrl+V'!P282=2,'Ctrl+V'!C$2:L283,0)</f>
        <v>0</v>
      </c>
      <c r="D307" t="e">
        <f>VLOOKUP('Ctrl+V'!D282,DATA!$D$1:$E$600,2,0)</f>
        <v>#N/A</v>
      </c>
      <c r="E307" s="9">
        <f>IF('Ctrl+V'!P282=2,'Ctrl+V'!$E282:$L283,0)</f>
        <v>0</v>
      </c>
      <c r="F307" s="9">
        <f>IF('Ctrl+V'!P282=2,'Ctrl+V'!$F282:$L283,0)</f>
        <v>0</v>
      </c>
      <c r="G307">
        <f>IF('Ctrl+V'!P282=2,'Ctrl+V'!$G282:$L283,0)</f>
        <v>0</v>
      </c>
      <c r="H307">
        <f>IF('Ctrl+V'!P282=2,'Ctrl+V'!$H282:$L283,0)</f>
        <v>0</v>
      </c>
      <c r="I307" t="e">
        <f>VLOOKUP('Ctrl+V'!I282,DATA!$G$1:$H$601,2,0)</f>
        <v>#N/A</v>
      </c>
      <c r="J307" s="9">
        <f>IF('Ctrl+V'!P282=2,'Ctrl+V'!$J282:$L283,0)</f>
        <v>0</v>
      </c>
      <c r="K307" s="9">
        <f>IF('Ctrl+V'!P282=2,'Ctrl+V'!$K282:$L283,0)</f>
        <v>0</v>
      </c>
      <c r="L307">
        <f>IF('Ctrl+V'!P282=2,'Ctrl+V'!$L282:$L283,0)</f>
        <v>0</v>
      </c>
      <c r="M307" t="str">
        <f>IF(AND('Ctrl+V'!P282=2, 'Ctrl+V'!M282&lt;&gt;""), 'Ctrl+V'!M282, "")</f>
        <v/>
      </c>
      <c r="N307">
        <f>IF('Ctrl+V'!P282=2,'Ctrl+V'!$N282:$N283,0)</f>
        <v>0</v>
      </c>
      <c r="O307">
        <f t="shared" si="11"/>
        <v>0</v>
      </c>
      <c r="P307" t="str">
        <f t="shared" si="12"/>
        <v/>
      </c>
      <c r="Q307" t="str">
        <f>IF(P307="","",MAX(Q$1:Q306)+1)</f>
        <v/>
      </c>
    </row>
    <row r="308" spans="1:17" x14ac:dyDescent="0.25">
      <c r="A308">
        <f>IF('Ctrl+V'!P283=2,'Ctrl+V'!$A283:$L284,0)</f>
        <v>0</v>
      </c>
      <c r="B308" t="e">
        <f>VLOOKUP('Ctrl+V'!B283,DATA!$A$1:'DATA'!B:B,2,0)</f>
        <v>#N/A</v>
      </c>
      <c r="C308">
        <f>IF('Ctrl+V'!P283=2,'Ctrl+V'!C$2:L284,0)</f>
        <v>0</v>
      </c>
      <c r="D308" t="e">
        <f>VLOOKUP('Ctrl+V'!D283,DATA!$D$1:$E$600,2,0)</f>
        <v>#N/A</v>
      </c>
      <c r="E308" s="9">
        <f>IF('Ctrl+V'!P283=2,'Ctrl+V'!$E283:$L284,0)</f>
        <v>0</v>
      </c>
      <c r="F308" s="9">
        <f>IF('Ctrl+V'!P283=2,'Ctrl+V'!$F283:$L284,0)</f>
        <v>0</v>
      </c>
      <c r="G308">
        <f>IF('Ctrl+V'!P283=2,'Ctrl+V'!$G283:$L284,0)</f>
        <v>0</v>
      </c>
      <c r="H308">
        <f>IF('Ctrl+V'!P283=2,'Ctrl+V'!$H283:$L284,0)</f>
        <v>0</v>
      </c>
      <c r="I308" t="e">
        <f>VLOOKUP('Ctrl+V'!I283,DATA!$G$1:$H$601,2,0)</f>
        <v>#N/A</v>
      </c>
      <c r="J308" s="9">
        <f>IF('Ctrl+V'!P283=2,'Ctrl+V'!$J283:$L284,0)</f>
        <v>0</v>
      </c>
      <c r="K308" s="9">
        <f>IF('Ctrl+V'!P283=2,'Ctrl+V'!$K283:$L284,0)</f>
        <v>0</v>
      </c>
      <c r="L308">
        <f>IF('Ctrl+V'!P283=2,'Ctrl+V'!$L283:$L284,0)</f>
        <v>0</v>
      </c>
      <c r="M308" t="str">
        <f>IF(AND('Ctrl+V'!P283=2, 'Ctrl+V'!M283&lt;&gt;""), 'Ctrl+V'!M283, "")</f>
        <v/>
      </c>
      <c r="N308">
        <f>IF('Ctrl+V'!P283=2,'Ctrl+V'!$N283:$N284,0)</f>
        <v>0</v>
      </c>
      <c r="O308">
        <f t="shared" si="11"/>
        <v>0</v>
      </c>
      <c r="P308" t="str">
        <f t="shared" si="12"/>
        <v/>
      </c>
      <c r="Q308" t="str">
        <f>IF(P308="","",MAX(Q$1:Q307)+1)</f>
        <v/>
      </c>
    </row>
    <row r="309" spans="1:17" x14ac:dyDescent="0.25">
      <c r="A309">
        <f>IF('Ctrl+V'!P284=2,'Ctrl+V'!$A284:$L285,0)</f>
        <v>0</v>
      </c>
      <c r="B309" t="e">
        <f>VLOOKUP('Ctrl+V'!B284,DATA!$A$1:'DATA'!B:B,2,0)</f>
        <v>#N/A</v>
      </c>
      <c r="C309">
        <f>IF('Ctrl+V'!P284=2,'Ctrl+V'!C$2:L285,0)</f>
        <v>0</v>
      </c>
      <c r="D309" t="e">
        <f>VLOOKUP('Ctrl+V'!D284,DATA!$D$1:$E$600,2,0)</f>
        <v>#N/A</v>
      </c>
      <c r="E309" s="9">
        <f>IF('Ctrl+V'!P284=2,'Ctrl+V'!$E284:$L285,0)</f>
        <v>0</v>
      </c>
      <c r="F309" s="9">
        <f>IF('Ctrl+V'!P284=2,'Ctrl+V'!$F284:$L285,0)</f>
        <v>0</v>
      </c>
      <c r="G309">
        <f>IF('Ctrl+V'!P284=2,'Ctrl+V'!$G284:$L285,0)</f>
        <v>0</v>
      </c>
      <c r="H309">
        <f>IF('Ctrl+V'!P284=2,'Ctrl+V'!$H284:$L285,0)</f>
        <v>0</v>
      </c>
      <c r="I309" t="e">
        <f>VLOOKUP('Ctrl+V'!I284,DATA!$G$1:$H$601,2,0)</f>
        <v>#N/A</v>
      </c>
      <c r="J309" s="9">
        <f>IF('Ctrl+V'!P284=2,'Ctrl+V'!$J284:$L285,0)</f>
        <v>0</v>
      </c>
      <c r="K309" s="9">
        <f>IF('Ctrl+V'!P284=2,'Ctrl+V'!$K284:$L285,0)</f>
        <v>0</v>
      </c>
      <c r="L309">
        <f>IF('Ctrl+V'!P284=2,'Ctrl+V'!$L284:$L285,0)</f>
        <v>0</v>
      </c>
      <c r="M309" t="str">
        <f>IF(AND('Ctrl+V'!P284=2, 'Ctrl+V'!M284&lt;&gt;""), 'Ctrl+V'!M284, "")</f>
        <v/>
      </c>
      <c r="N309">
        <f>IF('Ctrl+V'!P284=2,'Ctrl+V'!$N284:$N285,0)</f>
        <v>0</v>
      </c>
      <c r="O309">
        <f t="shared" si="11"/>
        <v>0</v>
      </c>
      <c r="P309" t="str">
        <f t="shared" si="12"/>
        <v/>
      </c>
      <c r="Q309" t="str">
        <f>IF(P309="","",MAX(Q$1:Q308)+1)</f>
        <v/>
      </c>
    </row>
    <row r="310" spans="1:17" x14ac:dyDescent="0.25">
      <c r="A310">
        <f>IF('Ctrl+V'!P285=2,'Ctrl+V'!$A285:$L286,0)</f>
        <v>0</v>
      </c>
      <c r="B310" t="e">
        <f>VLOOKUP('Ctrl+V'!B285,DATA!$A$1:'DATA'!B:B,2,0)</f>
        <v>#N/A</v>
      </c>
      <c r="C310">
        <f>IF('Ctrl+V'!P285=2,'Ctrl+V'!C$2:L286,0)</f>
        <v>0</v>
      </c>
      <c r="D310" t="e">
        <f>VLOOKUP('Ctrl+V'!D285,DATA!$D$1:$E$600,2,0)</f>
        <v>#N/A</v>
      </c>
      <c r="E310" s="9">
        <f>IF('Ctrl+V'!P285=2,'Ctrl+V'!$E285:$L286,0)</f>
        <v>0</v>
      </c>
      <c r="F310" s="9">
        <f>IF('Ctrl+V'!P285=2,'Ctrl+V'!$F285:$L286,0)</f>
        <v>0</v>
      </c>
      <c r="G310">
        <f>IF('Ctrl+V'!P285=2,'Ctrl+V'!$G285:$L286,0)</f>
        <v>0</v>
      </c>
      <c r="H310">
        <f>IF('Ctrl+V'!P285=2,'Ctrl+V'!$H285:$L286,0)</f>
        <v>0</v>
      </c>
      <c r="I310" t="e">
        <f>VLOOKUP('Ctrl+V'!I285,DATA!$G$1:$H$601,2,0)</f>
        <v>#N/A</v>
      </c>
      <c r="J310" s="9">
        <f>IF('Ctrl+V'!P285=2,'Ctrl+V'!$J285:$L286,0)</f>
        <v>0</v>
      </c>
      <c r="K310" s="9">
        <f>IF('Ctrl+V'!P285=2,'Ctrl+V'!$K285:$L286,0)</f>
        <v>0</v>
      </c>
      <c r="L310">
        <f>IF('Ctrl+V'!P285=2,'Ctrl+V'!$L285:$L286,0)</f>
        <v>0</v>
      </c>
      <c r="M310" t="str">
        <f>IF(AND('Ctrl+V'!P285=2, 'Ctrl+V'!M285&lt;&gt;""), 'Ctrl+V'!M285, "")</f>
        <v/>
      </c>
      <c r="N310">
        <f>IF('Ctrl+V'!P285=2,'Ctrl+V'!$N285:$N286,0)</f>
        <v>0</v>
      </c>
      <c r="O310">
        <f t="shared" si="11"/>
        <v>0</v>
      </c>
      <c r="P310" t="str">
        <f t="shared" si="12"/>
        <v/>
      </c>
      <c r="Q310" t="str">
        <f>IF(P310="","",MAX(Q$1:Q309)+1)</f>
        <v/>
      </c>
    </row>
    <row r="311" spans="1:17" x14ac:dyDescent="0.25">
      <c r="A311">
        <f>IF('Ctrl+V'!P286=2,'Ctrl+V'!$A286:$L287,0)</f>
        <v>0</v>
      </c>
      <c r="B311" t="e">
        <f>VLOOKUP('Ctrl+V'!B286,DATA!$A$1:'DATA'!B:B,2,0)</f>
        <v>#N/A</v>
      </c>
      <c r="C311">
        <f>IF('Ctrl+V'!P286=2,'Ctrl+V'!C$2:L287,0)</f>
        <v>0</v>
      </c>
      <c r="D311" t="e">
        <f>VLOOKUP('Ctrl+V'!D286,DATA!$D$1:$E$600,2,0)</f>
        <v>#N/A</v>
      </c>
      <c r="E311" s="9">
        <f>IF('Ctrl+V'!P286=2,'Ctrl+V'!$E286:$L287,0)</f>
        <v>0</v>
      </c>
      <c r="F311" s="9">
        <f>IF('Ctrl+V'!P286=2,'Ctrl+V'!$F286:$L287,0)</f>
        <v>0</v>
      </c>
      <c r="G311">
        <f>IF('Ctrl+V'!P286=2,'Ctrl+V'!$G286:$L287,0)</f>
        <v>0</v>
      </c>
      <c r="H311">
        <f>IF('Ctrl+V'!P286=2,'Ctrl+V'!$H286:$L287,0)</f>
        <v>0</v>
      </c>
      <c r="I311" t="e">
        <f>VLOOKUP('Ctrl+V'!I286,DATA!$G$1:$H$601,2,0)</f>
        <v>#N/A</v>
      </c>
      <c r="J311" s="9">
        <f>IF('Ctrl+V'!P286=2,'Ctrl+V'!$J286:$L287,0)</f>
        <v>0</v>
      </c>
      <c r="K311" s="9">
        <f>IF('Ctrl+V'!P286=2,'Ctrl+V'!$K286:$L287,0)</f>
        <v>0</v>
      </c>
      <c r="L311">
        <f>IF('Ctrl+V'!P286=2,'Ctrl+V'!$L286:$L287,0)</f>
        <v>0</v>
      </c>
      <c r="M311" t="str">
        <f>IF(AND('Ctrl+V'!P286=2, 'Ctrl+V'!M286&lt;&gt;""), 'Ctrl+V'!M286, "")</f>
        <v/>
      </c>
      <c r="N311">
        <f>IF('Ctrl+V'!P286=2,'Ctrl+V'!$N286:$N287,0)</f>
        <v>0</v>
      </c>
      <c r="O311">
        <f t="shared" si="11"/>
        <v>0</v>
      </c>
      <c r="P311" t="str">
        <f t="shared" si="12"/>
        <v/>
      </c>
      <c r="Q311" t="str">
        <f>IF(P311="","",MAX(Q$1:Q310)+1)</f>
        <v/>
      </c>
    </row>
    <row r="312" spans="1:17" x14ac:dyDescent="0.25">
      <c r="A312">
        <f>IF('Ctrl+V'!P287=2,'Ctrl+V'!$A287:$L288,0)</f>
        <v>0</v>
      </c>
      <c r="B312" t="e">
        <f>VLOOKUP('Ctrl+V'!B287,DATA!$A$1:'DATA'!B:B,2,0)</f>
        <v>#N/A</v>
      </c>
      <c r="C312">
        <f>IF('Ctrl+V'!P287=2,'Ctrl+V'!C$2:L288,0)</f>
        <v>0</v>
      </c>
      <c r="D312" t="e">
        <f>VLOOKUP('Ctrl+V'!D287,DATA!$D$1:$E$600,2,0)</f>
        <v>#N/A</v>
      </c>
      <c r="E312" s="9">
        <f>IF('Ctrl+V'!P287=2,'Ctrl+V'!$E287:$L288,0)</f>
        <v>0</v>
      </c>
      <c r="F312" s="9">
        <f>IF('Ctrl+V'!P287=2,'Ctrl+V'!$F287:$L288,0)</f>
        <v>0</v>
      </c>
      <c r="G312">
        <f>IF('Ctrl+V'!P287=2,'Ctrl+V'!$G287:$L288,0)</f>
        <v>0</v>
      </c>
      <c r="H312">
        <f>IF('Ctrl+V'!P287=2,'Ctrl+V'!$H287:$L288,0)</f>
        <v>0</v>
      </c>
      <c r="I312" t="e">
        <f>VLOOKUP('Ctrl+V'!I287,DATA!$G$1:$H$601,2,0)</f>
        <v>#N/A</v>
      </c>
      <c r="J312" s="9">
        <f>IF('Ctrl+V'!P287=2,'Ctrl+V'!$J287:$L288,0)</f>
        <v>0</v>
      </c>
      <c r="K312" s="9">
        <f>IF('Ctrl+V'!P287=2,'Ctrl+V'!$K287:$L288,0)</f>
        <v>0</v>
      </c>
      <c r="L312">
        <f>IF('Ctrl+V'!P287=2,'Ctrl+V'!$L287:$L288,0)</f>
        <v>0</v>
      </c>
      <c r="M312" t="str">
        <f>IF(AND('Ctrl+V'!P287=2, 'Ctrl+V'!M287&lt;&gt;""), 'Ctrl+V'!M287, "")</f>
        <v/>
      </c>
      <c r="N312">
        <f>IF('Ctrl+V'!P287=2,'Ctrl+V'!$N287:$N288,0)</f>
        <v>0</v>
      </c>
      <c r="O312">
        <f t="shared" si="11"/>
        <v>0</v>
      </c>
      <c r="P312" t="str">
        <f t="shared" si="12"/>
        <v/>
      </c>
      <c r="Q312" t="str">
        <f>IF(P312="","",MAX(Q$1:Q311)+1)</f>
        <v/>
      </c>
    </row>
    <row r="313" spans="1:17" x14ac:dyDescent="0.25">
      <c r="A313">
        <f>IF('Ctrl+V'!P288=2,'Ctrl+V'!$A288:$L289,0)</f>
        <v>0</v>
      </c>
      <c r="B313" t="e">
        <f>VLOOKUP('Ctrl+V'!B288,DATA!$A$1:'DATA'!B:B,2,0)</f>
        <v>#N/A</v>
      </c>
      <c r="C313">
        <f>IF('Ctrl+V'!P288=2,'Ctrl+V'!C$2:L289,0)</f>
        <v>0</v>
      </c>
      <c r="D313" t="e">
        <f>VLOOKUP('Ctrl+V'!D288,DATA!$D$1:$E$600,2,0)</f>
        <v>#N/A</v>
      </c>
      <c r="E313" s="9">
        <f>IF('Ctrl+V'!P288=2,'Ctrl+V'!$E288:$L289,0)</f>
        <v>0</v>
      </c>
      <c r="F313" s="9">
        <f>IF('Ctrl+V'!P288=2,'Ctrl+V'!$F288:$L289,0)</f>
        <v>0</v>
      </c>
      <c r="G313">
        <f>IF('Ctrl+V'!P288=2,'Ctrl+V'!$G288:$L289,0)</f>
        <v>0</v>
      </c>
      <c r="H313">
        <f>IF('Ctrl+V'!P288=2,'Ctrl+V'!$H288:$L289,0)</f>
        <v>0</v>
      </c>
      <c r="I313" t="e">
        <f>VLOOKUP('Ctrl+V'!I288,DATA!$G$1:$H$601,2,0)</f>
        <v>#N/A</v>
      </c>
      <c r="J313" s="9">
        <f>IF('Ctrl+V'!P288=2,'Ctrl+V'!$J288:$L289,0)</f>
        <v>0</v>
      </c>
      <c r="K313" s="9">
        <f>IF('Ctrl+V'!P288=2,'Ctrl+V'!$K288:$L289,0)</f>
        <v>0</v>
      </c>
      <c r="L313">
        <f>IF('Ctrl+V'!P288=2,'Ctrl+V'!$L288:$L289,0)</f>
        <v>0</v>
      </c>
      <c r="M313" t="str">
        <f>IF(AND('Ctrl+V'!P288=2, 'Ctrl+V'!M288&lt;&gt;""), 'Ctrl+V'!M288, "")</f>
        <v/>
      </c>
      <c r="N313">
        <f>IF('Ctrl+V'!P288=2,'Ctrl+V'!$N288:$N289,0)</f>
        <v>0</v>
      </c>
      <c r="O313">
        <f t="shared" si="11"/>
        <v>0</v>
      </c>
      <c r="P313" t="str">
        <f t="shared" si="12"/>
        <v/>
      </c>
      <c r="Q313" t="str">
        <f>IF(P313="","",MAX(Q$1:Q312)+1)</f>
        <v/>
      </c>
    </row>
    <row r="314" spans="1:17" x14ac:dyDescent="0.25">
      <c r="A314">
        <f>IF('Ctrl+V'!P289=2,'Ctrl+V'!$A289:$L290,0)</f>
        <v>0</v>
      </c>
      <c r="B314" t="e">
        <f>VLOOKUP('Ctrl+V'!B289,DATA!$A$1:'DATA'!B:B,2,0)</f>
        <v>#N/A</v>
      </c>
      <c r="C314">
        <f>IF('Ctrl+V'!P289=2,'Ctrl+V'!C$2:L290,0)</f>
        <v>0</v>
      </c>
      <c r="D314" t="e">
        <f>VLOOKUP('Ctrl+V'!D289,DATA!$D$1:$E$600,2,0)</f>
        <v>#N/A</v>
      </c>
      <c r="E314" s="9">
        <f>IF('Ctrl+V'!P289=2,'Ctrl+V'!$E289:$L290,0)</f>
        <v>0</v>
      </c>
      <c r="F314" s="9">
        <f>IF('Ctrl+V'!P289=2,'Ctrl+V'!$F289:$L290,0)</f>
        <v>0</v>
      </c>
      <c r="G314">
        <f>IF('Ctrl+V'!P289=2,'Ctrl+V'!$G289:$L290,0)</f>
        <v>0</v>
      </c>
      <c r="H314">
        <f>IF('Ctrl+V'!P289=2,'Ctrl+V'!$H289:$L290,0)</f>
        <v>0</v>
      </c>
      <c r="I314" t="e">
        <f>VLOOKUP('Ctrl+V'!I289,DATA!$G$1:$H$601,2,0)</f>
        <v>#N/A</v>
      </c>
      <c r="J314" s="9">
        <f>IF('Ctrl+V'!P289=2,'Ctrl+V'!$J289:$L290,0)</f>
        <v>0</v>
      </c>
      <c r="K314" s="9">
        <f>IF('Ctrl+V'!P289=2,'Ctrl+V'!$K289:$L290,0)</f>
        <v>0</v>
      </c>
      <c r="L314">
        <f>IF('Ctrl+V'!P289=2,'Ctrl+V'!$L289:$L290,0)</f>
        <v>0</v>
      </c>
      <c r="M314" t="str">
        <f>IF(AND('Ctrl+V'!P289=2, 'Ctrl+V'!M289&lt;&gt;""), 'Ctrl+V'!M289, "")</f>
        <v/>
      </c>
      <c r="N314">
        <f>IF('Ctrl+V'!P289=2,'Ctrl+V'!$N289:$N290,0)</f>
        <v>0</v>
      </c>
      <c r="O314">
        <f t="shared" si="11"/>
        <v>0</v>
      </c>
      <c r="P314" t="str">
        <f t="shared" si="12"/>
        <v/>
      </c>
      <c r="Q314" t="str">
        <f>IF(P314="","",MAX(Q$1:Q313)+1)</f>
        <v/>
      </c>
    </row>
    <row r="315" spans="1:17" x14ac:dyDescent="0.25">
      <c r="A315">
        <f>IF('Ctrl+V'!P290=2,'Ctrl+V'!$A290:$L291,0)</f>
        <v>0</v>
      </c>
      <c r="B315" t="e">
        <f>VLOOKUP('Ctrl+V'!B290,DATA!$A$1:'DATA'!B:B,2,0)</f>
        <v>#N/A</v>
      </c>
      <c r="C315">
        <f>IF('Ctrl+V'!P290=2,'Ctrl+V'!C$2:L291,0)</f>
        <v>0</v>
      </c>
      <c r="D315" t="e">
        <f>VLOOKUP('Ctrl+V'!D290,DATA!$D$1:$E$600,2,0)</f>
        <v>#N/A</v>
      </c>
      <c r="E315" s="9">
        <f>IF('Ctrl+V'!P290=2,'Ctrl+V'!$E290:$L291,0)</f>
        <v>0</v>
      </c>
      <c r="F315" s="9">
        <f>IF('Ctrl+V'!P290=2,'Ctrl+V'!$F290:$L291,0)</f>
        <v>0</v>
      </c>
      <c r="G315">
        <f>IF('Ctrl+V'!P290=2,'Ctrl+V'!$G290:$L291,0)</f>
        <v>0</v>
      </c>
      <c r="H315">
        <f>IF('Ctrl+V'!P290=2,'Ctrl+V'!$H290:$L291,0)</f>
        <v>0</v>
      </c>
      <c r="I315" t="e">
        <f>VLOOKUP('Ctrl+V'!I290,DATA!$G$1:$H$601,2,0)</f>
        <v>#N/A</v>
      </c>
      <c r="J315" s="9">
        <f>IF('Ctrl+V'!P290=2,'Ctrl+V'!$J290:$L291,0)</f>
        <v>0</v>
      </c>
      <c r="K315" s="9">
        <f>IF('Ctrl+V'!P290=2,'Ctrl+V'!$K290:$L291,0)</f>
        <v>0</v>
      </c>
      <c r="L315">
        <f>IF('Ctrl+V'!P290=2,'Ctrl+V'!$L290:$L291,0)</f>
        <v>0</v>
      </c>
      <c r="M315" t="str">
        <f>IF(AND('Ctrl+V'!P290=2, 'Ctrl+V'!M290&lt;&gt;""), 'Ctrl+V'!M290, "")</f>
        <v/>
      </c>
      <c r="N315">
        <f>IF('Ctrl+V'!P290=2,'Ctrl+V'!$N290:$N291,0)</f>
        <v>0</v>
      </c>
      <c r="O315">
        <f t="shared" si="11"/>
        <v>0</v>
      </c>
      <c r="P315" t="str">
        <f t="shared" si="12"/>
        <v/>
      </c>
      <c r="Q315" t="str">
        <f>IF(P315="","",MAX(Q$1:Q314)+1)</f>
        <v/>
      </c>
    </row>
    <row r="316" spans="1:17" x14ac:dyDescent="0.25">
      <c r="A316">
        <f>IF('Ctrl+V'!P291=2,'Ctrl+V'!$A291:$L292,0)</f>
        <v>0</v>
      </c>
      <c r="B316" t="e">
        <f>VLOOKUP('Ctrl+V'!B291,DATA!$A$1:'DATA'!B:B,2,0)</f>
        <v>#N/A</v>
      </c>
      <c r="C316">
        <f>IF('Ctrl+V'!P291=2,'Ctrl+V'!C$2:L292,0)</f>
        <v>0</v>
      </c>
      <c r="D316" t="e">
        <f>VLOOKUP('Ctrl+V'!D291,DATA!$D$1:$E$600,2,0)</f>
        <v>#N/A</v>
      </c>
      <c r="E316" s="9">
        <f>IF('Ctrl+V'!P291=2,'Ctrl+V'!$E291:$L292,0)</f>
        <v>0</v>
      </c>
      <c r="F316" s="9">
        <f>IF('Ctrl+V'!P291=2,'Ctrl+V'!$F291:$L292,0)</f>
        <v>0</v>
      </c>
      <c r="G316">
        <f>IF('Ctrl+V'!P291=2,'Ctrl+V'!$G291:$L292,0)</f>
        <v>0</v>
      </c>
      <c r="H316">
        <f>IF('Ctrl+V'!P291=2,'Ctrl+V'!$H291:$L292,0)</f>
        <v>0</v>
      </c>
      <c r="I316" t="e">
        <f>VLOOKUP('Ctrl+V'!I291,DATA!$G$1:$H$601,2,0)</f>
        <v>#N/A</v>
      </c>
      <c r="J316" s="9">
        <f>IF('Ctrl+V'!P291=2,'Ctrl+V'!$J291:$L292,0)</f>
        <v>0</v>
      </c>
      <c r="K316" s="9">
        <f>IF('Ctrl+V'!P291=2,'Ctrl+V'!$K291:$L292,0)</f>
        <v>0</v>
      </c>
      <c r="L316">
        <f>IF('Ctrl+V'!P291=2,'Ctrl+V'!$L291:$L292,0)</f>
        <v>0</v>
      </c>
      <c r="M316" t="str">
        <f>IF(AND('Ctrl+V'!P291=2, 'Ctrl+V'!M291&lt;&gt;""), 'Ctrl+V'!M291, "")</f>
        <v/>
      </c>
      <c r="N316">
        <f>IF('Ctrl+V'!P291=2,'Ctrl+V'!$N291:$N292,0)</f>
        <v>0</v>
      </c>
      <c r="O316">
        <f t="shared" si="11"/>
        <v>0</v>
      </c>
      <c r="P316" t="str">
        <f t="shared" si="12"/>
        <v/>
      </c>
      <c r="Q316" t="str">
        <f>IF(P316="","",MAX(Q$1:Q315)+1)</f>
        <v/>
      </c>
    </row>
    <row r="317" spans="1:17" x14ac:dyDescent="0.25">
      <c r="A317">
        <f>IF('Ctrl+V'!P292=2,'Ctrl+V'!$A292:$L293,0)</f>
        <v>0</v>
      </c>
      <c r="B317" t="e">
        <f>VLOOKUP('Ctrl+V'!B292,DATA!$A$1:'DATA'!B:B,2,0)</f>
        <v>#N/A</v>
      </c>
      <c r="C317">
        <f>IF('Ctrl+V'!P292=2,'Ctrl+V'!C$2:L293,0)</f>
        <v>0</v>
      </c>
      <c r="D317" t="e">
        <f>VLOOKUP('Ctrl+V'!D292,DATA!$D$1:$E$600,2,0)</f>
        <v>#N/A</v>
      </c>
      <c r="E317" s="9">
        <f>IF('Ctrl+V'!P292=2,'Ctrl+V'!$E292:$L293,0)</f>
        <v>0</v>
      </c>
      <c r="F317" s="9">
        <f>IF('Ctrl+V'!P292=2,'Ctrl+V'!$F292:$L293,0)</f>
        <v>0</v>
      </c>
      <c r="G317">
        <f>IF('Ctrl+V'!P292=2,'Ctrl+V'!$G292:$L293,0)</f>
        <v>0</v>
      </c>
      <c r="H317">
        <f>IF('Ctrl+V'!P292=2,'Ctrl+V'!$H292:$L293,0)</f>
        <v>0</v>
      </c>
      <c r="I317" t="e">
        <f>VLOOKUP('Ctrl+V'!I292,DATA!$G$1:$H$601,2,0)</f>
        <v>#N/A</v>
      </c>
      <c r="J317" s="9">
        <f>IF('Ctrl+V'!P292=2,'Ctrl+V'!$J292:$L293,0)</f>
        <v>0</v>
      </c>
      <c r="K317" s="9">
        <f>IF('Ctrl+V'!P292=2,'Ctrl+V'!$K292:$L293,0)</f>
        <v>0</v>
      </c>
      <c r="L317">
        <f>IF('Ctrl+V'!P292=2,'Ctrl+V'!$L292:$L293,0)</f>
        <v>0</v>
      </c>
      <c r="M317" t="str">
        <f>IF(AND('Ctrl+V'!P292=2, 'Ctrl+V'!M292&lt;&gt;""), 'Ctrl+V'!M292, "")</f>
        <v/>
      </c>
      <c r="N317">
        <f>IF('Ctrl+V'!P292=2,'Ctrl+V'!$N292:$N293,0)</f>
        <v>0</v>
      </c>
      <c r="O317">
        <f t="shared" si="11"/>
        <v>0</v>
      </c>
      <c r="P317" t="str">
        <f t="shared" si="12"/>
        <v/>
      </c>
      <c r="Q317" t="str">
        <f>IF(P317="","",MAX(Q$1:Q316)+1)</f>
        <v/>
      </c>
    </row>
    <row r="318" spans="1:17" x14ac:dyDescent="0.25">
      <c r="A318">
        <f>IF('Ctrl+V'!P293=2,'Ctrl+V'!$A293:$L294,0)</f>
        <v>0</v>
      </c>
      <c r="B318" t="e">
        <f>VLOOKUP('Ctrl+V'!B293,DATA!$A$1:'DATA'!B:B,2,0)</f>
        <v>#N/A</v>
      </c>
      <c r="C318">
        <f>IF('Ctrl+V'!P293=2,'Ctrl+V'!C$2:L294,0)</f>
        <v>0</v>
      </c>
      <c r="D318" t="e">
        <f>VLOOKUP('Ctrl+V'!D293,DATA!$D$1:$E$600,2,0)</f>
        <v>#N/A</v>
      </c>
      <c r="E318" s="9">
        <f>IF('Ctrl+V'!P293=2,'Ctrl+V'!$E293:$L294,0)</f>
        <v>0</v>
      </c>
      <c r="F318" s="9">
        <f>IF('Ctrl+V'!P293=2,'Ctrl+V'!$F293:$L294,0)</f>
        <v>0</v>
      </c>
      <c r="G318">
        <f>IF('Ctrl+V'!P293=2,'Ctrl+V'!$G293:$L294,0)</f>
        <v>0</v>
      </c>
      <c r="H318">
        <f>IF('Ctrl+V'!P293=2,'Ctrl+V'!$H293:$L294,0)</f>
        <v>0</v>
      </c>
      <c r="I318" t="e">
        <f>VLOOKUP('Ctrl+V'!I293,DATA!$G$1:$H$601,2,0)</f>
        <v>#N/A</v>
      </c>
      <c r="J318" s="9">
        <f>IF('Ctrl+V'!P293=2,'Ctrl+V'!$J293:$L294,0)</f>
        <v>0</v>
      </c>
      <c r="K318" s="9">
        <f>IF('Ctrl+V'!P293=2,'Ctrl+V'!$K293:$L294,0)</f>
        <v>0</v>
      </c>
      <c r="L318">
        <f>IF('Ctrl+V'!P293=2,'Ctrl+V'!$L293:$L294,0)</f>
        <v>0</v>
      </c>
      <c r="M318" t="str">
        <f>IF(AND('Ctrl+V'!P293=2, 'Ctrl+V'!M293&lt;&gt;""), 'Ctrl+V'!M293, "")</f>
        <v/>
      </c>
      <c r="N318">
        <f>IF('Ctrl+V'!P293=2,'Ctrl+V'!$N293:$N294,0)</f>
        <v>0</v>
      </c>
      <c r="O318">
        <f t="shared" si="11"/>
        <v>0</v>
      </c>
      <c r="P318" t="str">
        <f t="shared" si="12"/>
        <v/>
      </c>
      <c r="Q318" t="str">
        <f>IF(P318="","",MAX(Q$1:Q317)+1)</f>
        <v/>
      </c>
    </row>
    <row r="319" spans="1:17" x14ac:dyDescent="0.25">
      <c r="A319">
        <f>IF('Ctrl+V'!P294=2,'Ctrl+V'!$A294:$L295,0)</f>
        <v>0</v>
      </c>
      <c r="B319" t="e">
        <f>VLOOKUP('Ctrl+V'!B294,DATA!$A$1:'DATA'!B:B,2,0)</f>
        <v>#N/A</v>
      </c>
      <c r="C319">
        <f>IF('Ctrl+V'!P294=2,'Ctrl+V'!C$2:L295,0)</f>
        <v>0</v>
      </c>
      <c r="D319" t="e">
        <f>VLOOKUP('Ctrl+V'!D294,DATA!$D$1:$E$600,2,0)</f>
        <v>#N/A</v>
      </c>
      <c r="E319" s="9">
        <f>IF('Ctrl+V'!P294=2,'Ctrl+V'!$E294:$L295,0)</f>
        <v>0</v>
      </c>
      <c r="F319" s="9">
        <f>IF('Ctrl+V'!P294=2,'Ctrl+V'!$F294:$L295,0)</f>
        <v>0</v>
      </c>
      <c r="G319">
        <f>IF('Ctrl+V'!P294=2,'Ctrl+V'!$G294:$L295,0)</f>
        <v>0</v>
      </c>
      <c r="H319">
        <f>IF('Ctrl+V'!P294=2,'Ctrl+V'!$H294:$L295,0)</f>
        <v>0</v>
      </c>
      <c r="I319" t="e">
        <f>VLOOKUP('Ctrl+V'!I294,DATA!$G$1:$H$601,2,0)</f>
        <v>#N/A</v>
      </c>
      <c r="J319" s="9">
        <f>IF('Ctrl+V'!P294=2,'Ctrl+V'!$J294:$L295,0)</f>
        <v>0</v>
      </c>
      <c r="K319" s="9">
        <f>IF('Ctrl+V'!P294=2,'Ctrl+V'!$K294:$L295,0)</f>
        <v>0</v>
      </c>
      <c r="L319">
        <f>IF('Ctrl+V'!P294=2,'Ctrl+V'!$L294:$L295,0)</f>
        <v>0</v>
      </c>
      <c r="M319" t="str">
        <f>IF(AND('Ctrl+V'!P294=2, 'Ctrl+V'!M294&lt;&gt;""), 'Ctrl+V'!M294, "")</f>
        <v/>
      </c>
      <c r="N319">
        <f>IF('Ctrl+V'!P294=2,'Ctrl+V'!$N294:$N295,0)</f>
        <v>0</v>
      </c>
      <c r="O319">
        <f t="shared" si="11"/>
        <v>0</v>
      </c>
      <c r="P319" t="str">
        <f t="shared" si="12"/>
        <v/>
      </c>
      <c r="Q319" t="str">
        <f>IF(P319="","",MAX(Q$1:Q318)+1)</f>
        <v/>
      </c>
    </row>
    <row r="320" spans="1:17" x14ac:dyDescent="0.25">
      <c r="A320">
        <f>IF('Ctrl+V'!P295=2,'Ctrl+V'!$A295:$L296,0)</f>
        <v>0</v>
      </c>
      <c r="B320" t="e">
        <f>VLOOKUP('Ctrl+V'!B295,DATA!$A$1:'DATA'!B:B,2,0)</f>
        <v>#N/A</v>
      </c>
      <c r="C320">
        <f>IF('Ctrl+V'!P295=2,'Ctrl+V'!C$2:L296,0)</f>
        <v>0</v>
      </c>
      <c r="D320" t="e">
        <f>VLOOKUP('Ctrl+V'!D295,DATA!$D$1:$E$600,2,0)</f>
        <v>#N/A</v>
      </c>
      <c r="E320" s="9">
        <f>IF('Ctrl+V'!P295=2,'Ctrl+V'!$E295:$L296,0)</f>
        <v>0</v>
      </c>
      <c r="F320" s="9">
        <f>IF('Ctrl+V'!P295=2,'Ctrl+V'!$F295:$L296,0)</f>
        <v>0</v>
      </c>
      <c r="G320">
        <f>IF('Ctrl+V'!P295=2,'Ctrl+V'!$G295:$L296,0)</f>
        <v>0</v>
      </c>
      <c r="H320">
        <f>IF('Ctrl+V'!P295=2,'Ctrl+V'!$H295:$L296,0)</f>
        <v>0</v>
      </c>
      <c r="I320" t="e">
        <f>VLOOKUP('Ctrl+V'!I295,DATA!$G$1:$H$601,2,0)</f>
        <v>#N/A</v>
      </c>
      <c r="J320" s="9">
        <f>IF('Ctrl+V'!P295=2,'Ctrl+V'!$J295:$L296,0)</f>
        <v>0</v>
      </c>
      <c r="K320" s="9">
        <f>IF('Ctrl+V'!P295=2,'Ctrl+V'!$K295:$L296,0)</f>
        <v>0</v>
      </c>
      <c r="L320">
        <f>IF('Ctrl+V'!P295=2,'Ctrl+V'!$L295:$L296,0)</f>
        <v>0</v>
      </c>
      <c r="M320" t="str">
        <f>IF(AND('Ctrl+V'!P295=2, 'Ctrl+V'!M295&lt;&gt;""), 'Ctrl+V'!M295, "")</f>
        <v/>
      </c>
      <c r="N320">
        <f>IF('Ctrl+V'!P295=2,'Ctrl+V'!$N295:$N296,0)</f>
        <v>0</v>
      </c>
      <c r="O320">
        <f t="shared" si="11"/>
        <v>0</v>
      </c>
      <c r="P320" t="str">
        <f t="shared" si="12"/>
        <v/>
      </c>
      <c r="Q320" t="str">
        <f>IF(P320="","",MAX(Q$1:Q319)+1)</f>
        <v/>
      </c>
    </row>
    <row r="321" spans="1:17" x14ac:dyDescent="0.25">
      <c r="A321">
        <f>IF('Ctrl+V'!P296=2,'Ctrl+V'!$A296:$L297,0)</f>
        <v>0</v>
      </c>
      <c r="B321" t="e">
        <f>VLOOKUP('Ctrl+V'!B296,DATA!$A$1:'DATA'!B:B,2,0)</f>
        <v>#N/A</v>
      </c>
      <c r="C321">
        <f>IF('Ctrl+V'!P296=2,'Ctrl+V'!C$2:L297,0)</f>
        <v>0</v>
      </c>
      <c r="D321" t="e">
        <f>VLOOKUP('Ctrl+V'!D296,DATA!$D$1:$E$600,2,0)</f>
        <v>#N/A</v>
      </c>
      <c r="E321" s="9">
        <f>IF('Ctrl+V'!P296=2,'Ctrl+V'!$E296:$L297,0)</f>
        <v>0</v>
      </c>
      <c r="F321" s="9">
        <f>IF('Ctrl+V'!P296=2,'Ctrl+V'!$F296:$L297,0)</f>
        <v>0</v>
      </c>
      <c r="G321">
        <f>IF('Ctrl+V'!P296=2,'Ctrl+V'!$G296:$L297,0)</f>
        <v>0</v>
      </c>
      <c r="H321">
        <f>IF('Ctrl+V'!P296=2,'Ctrl+V'!$H296:$L297,0)</f>
        <v>0</v>
      </c>
      <c r="I321" t="e">
        <f>VLOOKUP('Ctrl+V'!I296,DATA!$G$1:$H$601,2,0)</f>
        <v>#N/A</v>
      </c>
      <c r="J321" s="9">
        <f>IF('Ctrl+V'!P296=2,'Ctrl+V'!$J296:$L297,0)</f>
        <v>0</v>
      </c>
      <c r="K321" s="9">
        <f>IF('Ctrl+V'!P296=2,'Ctrl+V'!$K296:$L297,0)</f>
        <v>0</v>
      </c>
      <c r="L321">
        <f>IF('Ctrl+V'!P296=2,'Ctrl+V'!$L296:$L297,0)</f>
        <v>0</v>
      </c>
      <c r="M321" t="str">
        <f>IF(AND('Ctrl+V'!P296=2, 'Ctrl+V'!M296&lt;&gt;""), 'Ctrl+V'!M296, "")</f>
        <v/>
      </c>
      <c r="N321">
        <f>IF('Ctrl+V'!P296=2,'Ctrl+V'!$N296:$N297,0)</f>
        <v>0</v>
      </c>
      <c r="O321">
        <f t="shared" si="11"/>
        <v>0</v>
      </c>
      <c r="P321" t="str">
        <f t="shared" si="12"/>
        <v/>
      </c>
      <c r="Q321" t="str">
        <f>IF(P321="","",MAX(Q$1:Q320)+1)</f>
        <v/>
      </c>
    </row>
    <row r="322" spans="1:17" x14ac:dyDescent="0.25">
      <c r="A322">
        <f>IF('Ctrl+V'!P297=2,'Ctrl+V'!$A297:$L298,0)</f>
        <v>0</v>
      </c>
      <c r="B322" t="e">
        <f>VLOOKUP('Ctrl+V'!B297,DATA!$A$1:'DATA'!B:B,2,0)</f>
        <v>#N/A</v>
      </c>
      <c r="C322">
        <f>IF('Ctrl+V'!P297=2,'Ctrl+V'!C$2:L298,0)</f>
        <v>0</v>
      </c>
      <c r="D322" t="e">
        <f>VLOOKUP('Ctrl+V'!D297,DATA!$D$1:$E$600,2,0)</f>
        <v>#N/A</v>
      </c>
      <c r="E322" s="9">
        <f>IF('Ctrl+V'!P297=2,'Ctrl+V'!$E297:$L298,0)</f>
        <v>0</v>
      </c>
      <c r="F322" s="9">
        <f>IF('Ctrl+V'!P297=2,'Ctrl+V'!$F297:$L298,0)</f>
        <v>0</v>
      </c>
      <c r="G322">
        <f>IF('Ctrl+V'!P297=2,'Ctrl+V'!$G297:$L298,0)</f>
        <v>0</v>
      </c>
      <c r="H322">
        <f>IF('Ctrl+V'!P297=2,'Ctrl+V'!$H297:$L298,0)</f>
        <v>0</v>
      </c>
      <c r="I322" t="e">
        <f>VLOOKUP('Ctrl+V'!I297,DATA!$G$1:$H$601,2,0)</f>
        <v>#N/A</v>
      </c>
      <c r="J322" s="9">
        <f>IF('Ctrl+V'!P297=2,'Ctrl+V'!$J297:$L298,0)</f>
        <v>0</v>
      </c>
      <c r="K322" s="9">
        <f>IF('Ctrl+V'!P297=2,'Ctrl+V'!$K297:$L298,0)</f>
        <v>0</v>
      </c>
      <c r="L322">
        <f>IF('Ctrl+V'!P297=2,'Ctrl+V'!$L297:$L298,0)</f>
        <v>0</v>
      </c>
      <c r="M322" t="str">
        <f>IF(AND('Ctrl+V'!P297=2, 'Ctrl+V'!M297&lt;&gt;""), 'Ctrl+V'!M297, "")</f>
        <v/>
      </c>
      <c r="N322">
        <f>IF('Ctrl+V'!P297=2,'Ctrl+V'!$N297:$N298,0)</f>
        <v>0</v>
      </c>
      <c r="O322">
        <f t="shared" si="11"/>
        <v>0</v>
      </c>
      <c r="P322" t="str">
        <f t="shared" si="12"/>
        <v/>
      </c>
      <c r="Q322" t="str">
        <f>IF(P322="","",MAX(Q$1:Q321)+1)</f>
        <v/>
      </c>
    </row>
    <row r="323" spans="1:17" x14ac:dyDescent="0.25">
      <c r="A323">
        <f>IF('Ctrl+V'!P298=2,'Ctrl+V'!$A298:$L299,0)</f>
        <v>0</v>
      </c>
      <c r="B323" t="e">
        <f>VLOOKUP('Ctrl+V'!B298,DATA!$A$1:'DATA'!B:B,2,0)</f>
        <v>#N/A</v>
      </c>
      <c r="C323">
        <f>IF('Ctrl+V'!P298=2,'Ctrl+V'!C$2:L299,0)</f>
        <v>0</v>
      </c>
      <c r="D323" t="e">
        <f>VLOOKUP('Ctrl+V'!D298,DATA!$D$1:$E$600,2,0)</f>
        <v>#N/A</v>
      </c>
      <c r="E323" s="9">
        <f>IF('Ctrl+V'!P298=2,'Ctrl+V'!$E298:$L299,0)</f>
        <v>0</v>
      </c>
      <c r="F323" s="9">
        <f>IF('Ctrl+V'!P298=2,'Ctrl+V'!$F298:$L299,0)</f>
        <v>0</v>
      </c>
      <c r="G323">
        <f>IF('Ctrl+V'!P298=2,'Ctrl+V'!$G298:$L299,0)</f>
        <v>0</v>
      </c>
      <c r="H323">
        <f>IF('Ctrl+V'!P298=2,'Ctrl+V'!$H298:$L299,0)</f>
        <v>0</v>
      </c>
      <c r="I323" t="e">
        <f>VLOOKUP('Ctrl+V'!I298,DATA!$G$1:$H$601,2,0)</f>
        <v>#N/A</v>
      </c>
      <c r="J323" s="9">
        <f>IF('Ctrl+V'!P298=2,'Ctrl+V'!$J298:$L299,0)</f>
        <v>0</v>
      </c>
      <c r="K323" s="9">
        <f>IF('Ctrl+V'!P298=2,'Ctrl+V'!$K298:$L299,0)</f>
        <v>0</v>
      </c>
      <c r="L323">
        <f>IF('Ctrl+V'!P298=2,'Ctrl+V'!$L298:$L299,0)</f>
        <v>0</v>
      </c>
      <c r="M323" t="str">
        <f>IF(AND('Ctrl+V'!P298=2, 'Ctrl+V'!M298&lt;&gt;""), 'Ctrl+V'!M298, "")</f>
        <v/>
      </c>
      <c r="N323">
        <f>IF('Ctrl+V'!P298=2,'Ctrl+V'!$N298:$N299,0)</f>
        <v>0</v>
      </c>
      <c r="O323">
        <f t="shared" ref="O323:O386" si="13">IF(A323&gt;0,1,0)</f>
        <v>0</v>
      </c>
      <c r="P323" t="str">
        <f t="shared" ref="P323:P386" si="14">IF(O323=0,"",O323)</f>
        <v/>
      </c>
      <c r="Q323" t="str">
        <f>IF(P323="","",MAX(Q$1:Q322)+1)</f>
        <v/>
      </c>
    </row>
    <row r="324" spans="1:17" x14ac:dyDescent="0.25">
      <c r="A324">
        <f>IF('Ctrl+V'!P299=2,'Ctrl+V'!$A299:$L300,0)</f>
        <v>0</v>
      </c>
      <c r="B324" t="e">
        <f>VLOOKUP('Ctrl+V'!B299,DATA!$A$1:'DATA'!B:B,2,0)</f>
        <v>#N/A</v>
      </c>
      <c r="C324">
        <f>IF('Ctrl+V'!P299=2,'Ctrl+V'!C$2:L300,0)</f>
        <v>0</v>
      </c>
      <c r="D324" t="e">
        <f>VLOOKUP('Ctrl+V'!D299,DATA!$D$1:$E$600,2,0)</f>
        <v>#N/A</v>
      </c>
      <c r="E324" s="9">
        <f>IF('Ctrl+V'!P299=2,'Ctrl+V'!$E299:$L300,0)</f>
        <v>0</v>
      </c>
      <c r="F324" s="9">
        <f>IF('Ctrl+V'!P299=2,'Ctrl+V'!$F299:$L300,0)</f>
        <v>0</v>
      </c>
      <c r="G324">
        <f>IF('Ctrl+V'!P299=2,'Ctrl+V'!$G299:$L300,0)</f>
        <v>0</v>
      </c>
      <c r="H324">
        <f>IF('Ctrl+V'!P299=2,'Ctrl+V'!$H299:$L300,0)</f>
        <v>0</v>
      </c>
      <c r="I324" t="e">
        <f>VLOOKUP('Ctrl+V'!I299,DATA!$G$1:$H$601,2,0)</f>
        <v>#N/A</v>
      </c>
      <c r="J324" s="9">
        <f>IF('Ctrl+V'!P299=2,'Ctrl+V'!$J299:$L300,0)</f>
        <v>0</v>
      </c>
      <c r="K324" s="9">
        <f>IF('Ctrl+V'!P299=2,'Ctrl+V'!$K299:$L300,0)</f>
        <v>0</v>
      </c>
      <c r="L324">
        <f>IF('Ctrl+V'!P299=2,'Ctrl+V'!$L299:$L300,0)</f>
        <v>0</v>
      </c>
      <c r="M324" t="str">
        <f>IF(AND('Ctrl+V'!P299=2, 'Ctrl+V'!M299&lt;&gt;""), 'Ctrl+V'!M299, "")</f>
        <v/>
      </c>
      <c r="N324">
        <f>IF('Ctrl+V'!P299=2,'Ctrl+V'!$N299:$N300,0)</f>
        <v>0</v>
      </c>
      <c r="O324">
        <f t="shared" si="13"/>
        <v>0</v>
      </c>
      <c r="P324" t="str">
        <f t="shared" si="14"/>
        <v/>
      </c>
      <c r="Q324" t="str">
        <f>IF(P324="","",MAX(Q$1:Q323)+1)</f>
        <v/>
      </c>
    </row>
    <row r="325" spans="1:17" x14ac:dyDescent="0.25">
      <c r="A325">
        <f>IF('Ctrl+V'!P300=2,'Ctrl+V'!$A300:$L301,0)</f>
        <v>0</v>
      </c>
      <c r="B325" t="e">
        <f>VLOOKUP('Ctrl+V'!B300,DATA!$A$1:'DATA'!B:B,2,0)</f>
        <v>#N/A</v>
      </c>
      <c r="C325">
        <f>IF('Ctrl+V'!P300=2,'Ctrl+V'!C$2:L301,0)</f>
        <v>0</v>
      </c>
      <c r="D325" t="e">
        <f>VLOOKUP('Ctrl+V'!D300,DATA!$D$1:$E$600,2,0)</f>
        <v>#N/A</v>
      </c>
      <c r="E325" s="9">
        <f>IF('Ctrl+V'!P300=2,'Ctrl+V'!$E300:$L301,0)</f>
        <v>0</v>
      </c>
      <c r="F325" s="9">
        <f>IF('Ctrl+V'!P300=2,'Ctrl+V'!$F300:$L301,0)</f>
        <v>0</v>
      </c>
      <c r="G325">
        <f>IF('Ctrl+V'!P300=2,'Ctrl+V'!$G300:$L301,0)</f>
        <v>0</v>
      </c>
      <c r="H325">
        <f>IF('Ctrl+V'!P300=2,'Ctrl+V'!$H300:$L301,0)</f>
        <v>0</v>
      </c>
      <c r="I325" t="e">
        <f>VLOOKUP('Ctrl+V'!I300,DATA!$G$1:$H$601,2,0)</f>
        <v>#N/A</v>
      </c>
      <c r="J325" s="9">
        <f>IF('Ctrl+V'!P300=2,'Ctrl+V'!$J300:$L301,0)</f>
        <v>0</v>
      </c>
      <c r="K325" s="9">
        <f>IF('Ctrl+V'!P300=2,'Ctrl+V'!$K300:$L301,0)</f>
        <v>0</v>
      </c>
      <c r="L325">
        <f>IF('Ctrl+V'!P300=2,'Ctrl+V'!$L300:$L301,0)</f>
        <v>0</v>
      </c>
      <c r="M325" t="str">
        <f>IF(AND('Ctrl+V'!P300=2, 'Ctrl+V'!M300&lt;&gt;""), 'Ctrl+V'!M300, "")</f>
        <v/>
      </c>
      <c r="N325">
        <f>IF('Ctrl+V'!P300=2,'Ctrl+V'!$N300:$N301,0)</f>
        <v>0</v>
      </c>
      <c r="O325">
        <f t="shared" si="13"/>
        <v>0</v>
      </c>
      <c r="P325" t="str">
        <f t="shared" si="14"/>
        <v/>
      </c>
      <c r="Q325" t="str">
        <f>IF(P325="","",MAX(Q$1:Q324)+1)</f>
        <v/>
      </c>
    </row>
    <row r="326" spans="1:17" x14ac:dyDescent="0.25">
      <c r="A326">
        <f>IF('Ctrl+V'!P301=2,'Ctrl+V'!$A301:$L302,0)</f>
        <v>0</v>
      </c>
      <c r="B326" t="e">
        <f>VLOOKUP('Ctrl+V'!B301,DATA!$A$1:'DATA'!B:B,2,0)</f>
        <v>#N/A</v>
      </c>
      <c r="C326">
        <f>IF('Ctrl+V'!P301=2,'Ctrl+V'!C$2:L302,0)</f>
        <v>0</v>
      </c>
      <c r="D326" t="e">
        <f>VLOOKUP('Ctrl+V'!D301,DATA!$D$1:$E$600,2,0)</f>
        <v>#N/A</v>
      </c>
      <c r="E326" s="9">
        <f>IF('Ctrl+V'!P301=2,'Ctrl+V'!$E301:$L302,0)</f>
        <v>0</v>
      </c>
      <c r="F326" s="9">
        <f>IF('Ctrl+V'!P301=2,'Ctrl+V'!$F301:$L302,0)</f>
        <v>0</v>
      </c>
      <c r="G326">
        <f>IF('Ctrl+V'!P301=2,'Ctrl+V'!$G301:$L302,0)</f>
        <v>0</v>
      </c>
      <c r="H326">
        <f>IF('Ctrl+V'!P301=2,'Ctrl+V'!$H301:$L302,0)</f>
        <v>0</v>
      </c>
      <c r="I326" t="e">
        <f>VLOOKUP('Ctrl+V'!I301,DATA!$G$1:$H$601,2,0)</f>
        <v>#N/A</v>
      </c>
      <c r="J326" s="9">
        <f>IF('Ctrl+V'!P301=2,'Ctrl+V'!$J301:$L302,0)</f>
        <v>0</v>
      </c>
      <c r="K326" s="9">
        <f>IF('Ctrl+V'!P301=2,'Ctrl+V'!$K301:$L302,0)</f>
        <v>0</v>
      </c>
      <c r="L326">
        <f>IF('Ctrl+V'!P301=2,'Ctrl+V'!$L301:$L302,0)</f>
        <v>0</v>
      </c>
      <c r="M326" t="str">
        <f>IF(AND('Ctrl+V'!P301=2, 'Ctrl+V'!M301&lt;&gt;""), 'Ctrl+V'!M301, "")</f>
        <v/>
      </c>
      <c r="N326">
        <f>IF('Ctrl+V'!P301=2,'Ctrl+V'!$N301:$N302,0)</f>
        <v>0</v>
      </c>
      <c r="O326">
        <f t="shared" si="13"/>
        <v>0</v>
      </c>
      <c r="P326" t="str">
        <f t="shared" si="14"/>
        <v/>
      </c>
      <c r="Q326" t="str">
        <f>IF(P326="","",MAX(Q$1:Q325)+1)</f>
        <v/>
      </c>
    </row>
    <row r="327" spans="1:17" x14ac:dyDescent="0.25">
      <c r="A327">
        <f>IF('Ctrl+V'!P302=2,'Ctrl+V'!$A302:$L303,0)</f>
        <v>0</v>
      </c>
      <c r="B327" t="e">
        <f>VLOOKUP('Ctrl+V'!B302,DATA!$A$1:'DATA'!B:B,2,0)</f>
        <v>#N/A</v>
      </c>
      <c r="C327">
        <f>IF('Ctrl+V'!P302=2,'Ctrl+V'!C$2:L303,0)</f>
        <v>0</v>
      </c>
      <c r="D327" t="e">
        <f>VLOOKUP('Ctrl+V'!D302,DATA!$D$1:$E$600,2,0)</f>
        <v>#N/A</v>
      </c>
      <c r="E327" s="9">
        <f>IF('Ctrl+V'!P302=2,'Ctrl+V'!$E302:$L303,0)</f>
        <v>0</v>
      </c>
      <c r="F327" s="9">
        <f>IF('Ctrl+V'!P302=2,'Ctrl+V'!$F302:$L303,0)</f>
        <v>0</v>
      </c>
      <c r="G327">
        <f>IF('Ctrl+V'!P302=2,'Ctrl+V'!$G302:$L303,0)</f>
        <v>0</v>
      </c>
      <c r="H327">
        <f>IF('Ctrl+V'!P302=2,'Ctrl+V'!$H302:$L303,0)</f>
        <v>0</v>
      </c>
      <c r="I327" t="e">
        <f>VLOOKUP('Ctrl+V'!I302,DATA!$G$1:$H$601,2,0)</f>
        <v>#N/A</v>
      </c>
      <c r="J327" s="9">
        <f>IF('Ctrl+V'!P302=2,'Ctrl+V'!$J302:$L303,0)</f>
        <v>0</v>
      </c>
      <c r="K327" s="9">
        <f>IF('Ctrl+V'!P302=2,'Ctrl+V'!$K302:$L303,0)</f>
        <v>0</v>
      </c>
      <c r="L327">
        <f>IF('Ctrl+V'!P302=2,'Ctrl+V'!$L302:$L303,0)</f>
        <v>0</v>
      </c>
      <c r="M327" t="str">
        <f>IF(AND('Ctrl+V'!P302=2, 'Ctrl+V'!M302&lt;&gt;""), 'Ctrl+V'!M302, "")</f>
        <v/>
      </c>
      <c r="N327">
        <f>IF('Ctrl+V'!P302=2,'Ctrl+V'!$N302:$N303,0)</f>
        <v>0</v>
      </c>
      <c r="O327">
        <f t="shared" si="13"/>
        <v>0</v>
      </c>
      <c r="P327" t="str">
        <f t="shared" si="14"/>
        <v/>
      </c>
      <c r="Q327" t="str">
        <f>IF(P327="","",MAX(Q$1:Q326)+1)</f>
        <v/>
      </c>
    </row>
    <row r="328" spans="1:17" x14ac:dyDescent="0.25">
      <c r="A328">
        <f>IF('Ctrl+V'!P303=2,'Ctrl+V'!$A303:$L304,0)</f>
        <v>0</v>
      </c>
      <c r="B328" t="e">
        <f>VLOOKUP('Ctrl+V'!B303,DATA!$A$1:'DATA'!B:B,2,0)</f>
        <v>#N/A</v>
      </c>
      <c r="C328">
        <f>IF('Ctrl+V'!P303=2,'Ctrl+V'!C$2:L304,0)</f>
        <v>0</v>
      </c>
      <c r="D328" t="e">
        <f>VLOOKUP('Ctrl+V'!D303,DATA!$D$1:$E$600,2,0)</f>
        <v>#N/A</v>
      </c>
      <c r="E328" s="9">
        <f>IF('Ctrl+V'!P303=2,'Ctrl+V'!$E303:$L304,0)</f>
        <v>0</v>
      </c>
      <c r="F328" s="9">
        <f>IF('Ctrl+V'!P303=2,'Ctrl+V'!$F303:$L304,0)</f>
        <v>0</v>
      </c>
      <c r="G328">
        <f>IF('Ctrl+V'!P303=2,'Ctrl+V'!$G303:$L304,0)</f>
        <v>0</v>
      </c>
      <c r="H328">
        <f>IF('Ctrl+V'!P303=2,'Ctrl+V'!$H303:$L304,0)</f>
        <v>0</v>
      </c>
      <c r="I328" t="e">
        <f>VLOOKUP('Ctrl+V'!I303,DATA!$G$1:$H$601,2,0)</f>
        <v>#N/A</v>
      </c>
      <c r="J328" s="9">
        <f>IF('Ctrl+V'!P303=2,'Ctrl+V'!$J303:$L304,0)</f>
        <v>0</v>
      </c>
      <c r="K328" s="9">
        <f>IF('Ctrl+V'!P303=2,'Ctrl+V'!$K303:$L304,0)</f>
        <v>0</v>
      </c>
      <c r="L328">
        <f>IF('Ctrl+V'!P303=2,'Ctrl+V'!$L303:$L304,0)</f>
        <v>0</v>
      </c>
      <c r="M328" t="str">
        <f>IF(AND('Ctrl+V'!P303=2, 'Ctrl+V'!M303&lt;&gt;""), 'Ctrl+V'!M303, "")</f>
        <v/>
      </c>
      <c r="N328">
        <f>IF('Ctrl+V'!P303=2,'Ctrl+V'!$N303:$N304,0)</f>
        <v>0</v>
      </c>
      <c r="O328">
        <f t="shared" si="13"/>
        <v>0</v>
      </c>
      <c r="P328" t="str">
        <f t="shared" si="14"/>
        <v/>
      </c>
      <c r="Q328" t="str">
        <f>IF(P328="","",MAX(Q$1:Q327)+1)</f>
        <v/>
      </c>
    </row>
    <row r="329" spans="1:17" x14ac:dyDescent="0.25">
      <c r="A329">
        <f>IF('Ctrl+V'!P304=2,'Ctrl+V'!$A304:$L305,0)</f>
        <v>0</v>
      </c>
      <c r="B329" t="e">
        <f>VLOOKUP('Ctrl+V'!B304,DATA!$A$1:'DATA'!B:B,2,0)</f>
        <v>#N/A</v>
      </c>
      <c r="C329">
        <f>IF('Ctrl+V'!P304=2,'Ctrl+V'!C$2:L305,0)</f>
        <v>0</v>
      </c>
      <c r="D329" t="e">
        <f>VLOOKUP('Ctrl+V'!D304,DATA!$D$1:$E$600,2,0)</f>
        <v>#N/A</v>
      </c>
      <c r="E329" s="9">
        <f>IF('Ctrl+V'!P304=2,'Ctrl+V'!$E304:$L305,0)</f>
        <v>0</v>
      </c>
      <c r="F329" s="9">
        <f>IF('Ctrl+V'!P304=2,'Ctrl+V'!$F304:$L305,0)</f>
        <v>0</v>
      </c>
      <c r="G329">
        <f>IF('Ctrl+V'!P304=2,'Ctrl+V'!$G304:$L305,0)</f>
        <v>0</v>
      </c>
      <c r="H329">
        <f>IF('Ctrl+V'!P304=2,'Ctrl+V'!$H304:$L305,0)</f>
        <v>0</v>
      </c>
      <c r="I329" t="e">
        <f>VLOOKUP('Ctrl+V'!I304,DATA!$G$1:$H$601,2,0)</f>
        <v>#N/A</v>
      </c>
      <c r="J329" s="9">
        <f>IF('Ctrl+V'!P304=2,'Ctrl+V'!$J304:$L305,0)</f>
        <v>0</v>
      </c>
      <c r="K329" s="9">
        <f>IF('Ctrl+V'!P304=2,'Ctrl+V'!$K304:$L305,0)</f>
        <v>0</v>
      </c>
      <c r="L329">
        <f>IF('Ctrl+V'!P304=2,'Ctrl+V'!$L304:$L305,0)</f>
        <v>0</v>
      </c>
      <c r="M329" t="str">
        <f>IF(AND('Ctrl+V'!P304=2, 'Ctrl+V'!M304&lt;&gt;""), 'Ctrl+V'!M304, "")</f>
        <v/>
      </c>
      <c r="N329">
        <f>IF('Ctrl+V'!P304=2,'Ctrl+V'!$N304:$N305,0)</f>
        <v>0</v>
      </c>
      <c r="O329">
        <f t="shared" si="13"/>
        <v>0</v>
      </c>
      <c r="P329" t="str">
        <f t="shared" si="14"/>
        <v/>
      </c>
      <c r="Q329" t="str">
        <f>IF(P329="","",MAX(Q$1:Q328)+1)</f>
        <v/>
      </c>
    </row>
    <row r="330" spans="1:17" x14ac:dyDescent="0.25">
      <c r="A330">
        <f>IF('Ctrl+V'!P305=2,'Ctrl+V'!$A305:$L306,0)</f>
        <v>0</v>
      </c>
      <c r="B330" t="e">
        <f>VLOOKUP('Ctrl+V'!B305,DATA!$A$1:'DATA'!B:B,2,0)</f>
        <v>#N/A</v>
      </c>
      <c r="C330">
        <f>IF('Ctrl+V'!P305=2,'Ctrl+V'!C$2:L306,0)</f>
        <v>0</v>
      </c>
      <c r="D330" t="e">
        <f>VLOOKUP('Ctrl+V'!D305,DATA!$D$1:$E$600,2,0)</f>
        <v>#N/A</v>
      </c>
      <c r="E330" s="9">
        <f>IF('Ctrl+V'!P305=2,'Ctrl+V'!$E305:$L306,0)</f>
        <v>0</v>
      </c>
      <c r="F330" s="9">
        <f>IF('Ctrl+V'!P305=2,'Ctrl+V'!$F305:$L306,0)</f>
        <v>0</v>
      </c>
      <c r="G330">
        <f>IF('Ctrl+V'!P305=2,'Ctrl+V'!$G305:$L306,0)</f>
        <v>0</v>
      </c>
      <c r="H330">
        <f>IF('Ctrl+V'!P305=2,'Ctrl+V'!$H305:$L306,0)</f>
        <v>0</v>
      </c>
      <c r="I330" t="e">
        <f>VLOOKUP('Ctrl+V'!I305,DATA!$G$1:$H$601,2,0)</f>
        <v>#N/A</v>
      </c>
      <c r="J330" s="9">
        <f>IF('Ctrl+V'!P305=2,'Ctrl+V'!$J305:$L306,0)</f>
        <v>0</v>
      </c>
      <c r="K330" s="9">
        <f>IF('Ctrl+V'!P305=2,'Ctrl+V'!$K305:$L306,0)</f>
        <v>0</v>
      </c>
      <c r="L330">
        <f>IF('Ctrl+V'!P305=2,'Ctrl+V'!$L305:$L306,0)</f>
        <v>0</v>
      </c>
      <c r="M330" t="str">
        <f>IF(AND('Ctrl+V'!P305=2, 'Ctrl+V'!M305&lt;&gt;""), 'Ctrl+V'!M305, "")</f>
        <v/>
      </c>
      <c r="N330">
        <f>IF('Ctrl+V'!P305=2,'Ctrl+V'!$N305:$N306,0)</f>
        <v>0</v>
      </c>
      <c r="O330">
        <f t="shared" si="13"/>
        <v>0</v>
      </c>
      <c r="P330" t="str">
        <f t="shared" si="14"/>
        <v/>
      </c>
      <c r="Q330" t="str">
        <f>IF(P330="","",MAX(Q$1:Q329)+1)</f>
        <v/>
      </c>
    </row>
    <row r="331" spans="1:17" x14ac:dyDescent="0.25">
      <c r="A331">
        <f>IF('Ctrl+V'!P306=2,'Ctrl+V'!$A306:$L307,0)</f>
        <v>0</v>
      </c>
      <c r="B331" t="e">
        <f>VLOOKUP('Ctrl+V'!B306,DATA!$A$1:'DATA'!B:B,2,0)</f>
        <v>#N/A</v>
      </c>
      <c r="C331">
        <f>IF('Ctrl+V'!P306=2,'Ctrl+V'!C$2:L307,0)</f>
        <v>0</v>
      </c>
      <c r="D331" t="e">
        <f>VLOOKUP('Ctrl+V'!D306,DATA!$D$1:$E$600,2,0)</f>
        <v>#N/A</v>
      </c>
      <c r="E331" s="9">
        <f>IF('Ctrl+V'!P306=2,'Ctrl+V'!$E306:$L307,0)</f>
        <v>0</v>
      </c>
      <c r="F331" s="9">
        <f>IF('Ctrl+V'!P306=2,'Ctrl+V'!$F306:$L307,0)</f>
        <v>0</v>
      </c>
      <c r="G331">
        <f>IF('Ctrl+V'!P306=2,'Ctrl+V'!$G306:$L307,0)</f>
        <v>0</v>
      </c>
      <c r="H331">
        <f>IF('Ctrl+V'!P306=2,'Ctrl+V'!$H306:$L307,0)</f>
        <v>0</v>
      </c>
      <c r="I331" t="e">
        <f>VLOOKUP('Ctrl+V'!I306,DATA!$G$1:$H$601,2,0)</f>
        <v>#N/A</v>
      </c>
      <c r="J331" s="9">
        <f>IF('Ctrl+V'!P306=2,'Ctrl+V'!$J306:$L307,0)</f>
        <v>0</v>
      </c>
      <c r="K331" s="9">
        <f>IF('Ctrl+V'!P306=2,'Ctrl+V'!$K306:$L307,0)</f>
        <v>0</v>
      </c>
      <c r="L331">
        <f>IF('Ctrl+V'!P306=2,'Ctrl+V'!$L306:$L307,0)</f>
        <v>0</v>
      </c>
      <c r="M331" t="str">
        <f>IF(AND('Ctrl+V'!P306=2, 'Ctrl+V'!M306&lt;&gt;""), 'Ctrl+V'!M306, "")</f>
        <v/>
      </c>
      <c r="N331">
        <f>IF('Ctrl+V'!P306=2,'Ctrl+V'!$N306:$N307,0)</f>
        <v>0</v>
      </c>
      <c r="O331">
        <f t="shared" si="13"/>
        <v>0</v>
      </c>
      <c r="P331" t="str">
        <f t="shared" si="14"/>
        <v/>
      </c>
      <c r="Q331" t="str">
        <f>IF(P331="","",MAX(Q$1:Q330)+1)</f>
        <v/>
      </c>
    </row>
    <row r="332" spans="1:17" x14ac:dyDescent="0.25">
      <c r="A332">
        <f>IF('Ctrl+V'!P307=2,'Ctrl+V'!$A307:$L308,0)</f>
        <v>0</v>
      </c>
      <c r="B332" t="e">
        <f>VLOOKUP('Ctrl+V'!B307,DATA!$A$1:'DATA'!B:B,2,0)</f>
        <v>#N/A</v>
      </c>
      <c r="C332">
        <f>IF('Ctrl+V'!P307=2,'Ctrl+V'!C$2:L308,0)</f>
        <v>0</v>
      </c>
      <c r="D332" t="e">
        <f>VLOOKUP('Ctrl+V'!D307,DATA!$D$1:$E$600,2,0)</f>
        <v>#N/A</v>
      </c>
      <c r="E332" s="9">
        <f>IF('Ctrl+V'!P307=2,'Ctrl+V'!$E307:$L308,0)</f>
        <v>0</v>
      </c>
      <c r="F332" s="9">
        <f>IF('Ctrl+V'!P307=2,'Ctrl+V'!$F307:$L308,0)</f>
        <v>0</v>
      </c>
      <c r="G332">
        <f>IF('Ctrl+V'!P307=2,'Ctrl+V'!$G307:$L308,0)</f>
        <v>0</v>
      </c>
      <c r="H332">
        <f>IF('Ctrl+V'!P307=2,'Ctrl+V'!$H307:$L308,0)</f>
        <v>0</v>
      </c>
      <c r="I332" t="e">
        <f>VLOOKUP('Ctrl+V'!I307,DATA!$G$1:$H$601,2,0)</f>
        <v>#N/A</v>
      </c>
      <c r="J332" s="9">
        <f>IF('Ctrl+V'!P307=2,'Ctrl+V'!$J307:$L308,0)</f>
        <v>0</v>
      </c>
      <c r="K332" s="9">
        <f>IF('Ctrl+V'!P307=2,'Ctrl+V'!$K307:$L308,0)</f>
        <v>0</v>
      </c>
      <c r="L332">
        <f>IF('Ctrl+V'!P307=2,'Ctrl+V'!$L307:$L308,0)</f>
        <v>0</v>
      </c>
      <c r="M332" t="str">
        <f>IF(AND('Ctrl+V'!P307=2, 'Ctrl+V'!M307&lt;&gt;""), 'Ctrl+V'!M307, "")</f>
        <v/>
      </c>
      <c r="N332">
        <f>IF('Ctrl+V'!P307=2,'Ctrl+V'!$N307:$N308,0)</f>
        <v>0</v>
      </c>
      <c r="O332">
        <f t="shared" si="13"/>
        <v>0</v>
      </c>
      <c r="P332" t="str">
        <f t="shared" si="14"/>
        <v/>
      </c>
      <c r="Q332" t="str">
        <f>IF(P332="","",MAX(Q$1:Q331)+1)</f>
        <v/>
      </c>
    </row>
    <row r="333" spans="1:17" x14ac:dyDescent="0.25">
      <c r="A333">
        <f>IF('Ctrl+V'!P308=2,'Ctrl+V'!$A308:$L309,0)</f>
        <v>0</v>
      </c>
      <c r="B333" t="e">
        <f>VLOOKUP('Ctrl+V'!B308,DATA!$A$1:'DATA'!B:B,2,0)</f>
        <v>#N/A</v>
      </c>
      <c r="C333">
        <f>IF('Ctrl+V'!P308=2,'Ctrl+V'!C$2:L309,0)</f>
        <v>0</v>
      </c>
      <c r="D333" t="e">
        <f>VLOOKUP('Ctrl+V'!D308,DATA!$D$1:$E$600,2,0)</f>
        <v>#N/A</v>
      </c>
      <c r="E333" s="9">
        <f>IF('Ctrl+V'!P308=2,'Ctrl+V'!$E308:$L309,0)</f>
        <v>0</v>
      </c>
      <c r="F333" s="9">
        <f>IF('Ctrl+V'!P308=2,'Ctrl+V'!$F308:$L309,0)</f>
        <v>0</v>
      </c>
      <c r="G333">
        <f>IF('Ctrl+V'!P308=2,'Ctrl+V'!$G308:$L309,0)</f>
        <v>0</v>
      </c>
      <c r="H333">
        <f>IF('Ctrl+V'!P308=2,'Ctrl+V'!$H308:$L309,0)</f>
        <v>0</v>
      </c>
      <c r="I333" t="e">
        <f>VLOOKUP('Ctrl+V'!I308,DATA!$G$1:$H$601,2,0)</f>
        <v>#N/A</v>
      </c>
      <c r="J333" s="9">
        <f>IF('Ctrl+V'!P308=2,'Ctrl+V'!$J308:$L309,0)</f>
        <v>0</v>
      </c>
      <c r="K333" s="9">
        <f>IF('Ctrl+V'!P308=2,'Ctrl+V'!$K308:$L309,0)</f>
        <v>0</v>
      </c>
      <c r="L333">
        <f>IF('Ctrl+V'!P308=2,'Ctrl+V'!$L308:$L309,0)</f>
        <v>0</v>
      </c>
      <c r="M333" t="str">
        <f>IF(AND('Ctrl+V'!P308=2, 'Ctrl+V'!M308&lt;&gt;""), 'Ctrl+V'!M308, "")</f>
        <v/>
      </c>
      <c r="N333">
        <f>IF('Ctrl+V'!P308=2,'Ctrl+V'!$N308:$N309,0)</f>
        <v>0</v>
      </c>
      <c r="O333">
        <f t="shared" si="13"/>
        <v>0</v>
      </c>
      <c r="P333" t="str">
        <f t="shared" si="14"/>
        <v/>
      </c>
      <c r="Q333" t="str">
        <f>IF(P333="","",MAX(Q$1:Q332)+1)</f>
        <v/>
      </c>
    </row>
    <row r="334" spans="1:17" x14ac:dyDescent="0.25">
      <c r="A334">
        <f>IF('Ctrl+V'!P309=2,'Ctrl+V'!$A309:$L310,0)</f>
        <v>0</v>
      </c>
      <c r="B334" t="e">
        <f>VLOOKUP('Ctrl+V'!B309,DATA!$A$1:'DATA'!B:B,2,0)</f>
        <v>#N/A</v>
      </c>
      <c r="C334">
        <f>IF('Ctrl+V'!P309=2,'Ctrl+V'!C$2:L310,0)</f>
        <v>0</v>
      </c>
      <c r="D334" t="e">
        <f>VLOOKUP('Ctrl+V'!D309,DATA!$D$1:$E$600,2,0)</f>
        <v>#N/A</v>
      </c>
      <c r="E334" s="9">
        <f>IF('Ctrl+V'!P309=2,'Ctrl+V'!$E309:$L310,0)</f>
        <v>0</v>
      </c>
      <c r="F334" s="9">
        <f>IF('Ctrl+V'!P309=2,'Ctrl+V'!$F309:$L310,0)</f>
        <v>0</v>
      </c>
      <c r="G334">
        <f>IF('Ctrl+V'!P309=2,'Ctrl+V'!$G309:$L310,0)</f>
        <v>0</v>
      </c>
      <c r="H334">
        <f>IF('Ctrl+V'!P309=2,'Ctrl+V'!$H309:$L310,0)</f>
        <v>0</v>
      </c>
      <c r="I334" t="e">
        <f>VLOOKUP('Ctrl+V'!I309,DATA!$G$1:$H$601,2,0)</f>
        <v>#N/A</v>
      </c>
      <c r="J334" s="9">
        <f>IF('Ctrl+V'!P309=2,'Ctrl+V'!$J309:$L310,0)</f>
        <v>0</v>
      </c>
      <c r="K334" s="9">
        <f>IF('Ctrl+V'!P309=2,'Ctrl+V'!$K309:$L310,0)</f>
        <v>0</v>
      </c>
      <c r="L334">
        <f>IF('Ctrl+V'!P309=2,'Ctrl+V'!$L309:$L310,0)</f>
        <v>0</v>
      </c>
      <c r="M334" t="str">
        <f>IF(AND('Ctrl+V'!P309=2, 'Ctrl+V'!M309&lt;&gt;""), 'Ctrl+V'!M309, "")</f>
        <v/>
      </c>
      <c r="N334">
        <f>IF('Ctrl+V'!P309=2,'Ctrl+V'!$N309:$N310,0)</f>
        <v>0</v>
      </c>
      <c r="O334">
        <f t="shared" si="13"/>
        <v>0</v>
      </c>
      <c r="P334" t="str">
        <f t="shared" si="14"/>
        <v/>
      </c>
      <c r="Q334" t="str">
        <f>IF(P334="","",MAX(Q$1:Q333)+1)</f>
        <v/>
      </c>
    </row>
    <row r="335" spans="1:17" x14ac:dyDescent="0.25">
      <c r="A335">
        <f>IF('Ctrl+V'!P310=2,'Ctrl+V'!$A310:$L311,0)</f>
        <v>0</v>
      </c>
      <c r="B335" t="e">
        <f>VLOOKUP('Ctrl+V'!B310,DATA!$A$1:'DATA'!B:B,2,0)</f>
        <v>#N/A</v>
      </c>
      <c r="C335">
        <f>IF('Ctrl+V'!P310=2,'Ctrl+V'!C$2:L311,0)</f>
        <v>0</v>
      </c>
      <c r="D335" t="e">
        <f>VLOOKUP('Ctrl+V'!D310,DATA!$D$1:$E$600,2,0)</f>
        <v>#N/A</v>
      </c>
      <c r="E335" s="9">
        <f>IF('Ctrl+V'!P310=2,'Ctrl+V'!$E310:$L311,0)</f>
        <v>0</v>
      </c>
      <c r="F335" s="9">
        <f>IF('Ctrl+V'!P310=2,'Ctrl+V'!$F310:$L311,0)</f>
        <v>0</v>
      </c>
      <c r="G335">
        <f>IF('Ctrl+V'!P310=2,'Ctrl+V'!$G310:$L311,0)</f>
        <v>0</v>
      </c>
      <c r="H335">
        <f>IF('Ctrl+V'!P310=2,'Ctrl+V'!$H310:$L311,0)</f>
        <v>0</v>
      </c>
      <c r="I335" t="e">
        <f>VLOOKUP('Ctrl+V'!I310,DATA!$G$1:$H$601,2,0)</f>
        <v>#N/A</v>
      </c>
      <c r="J335" s="9">
        <f>IF('Ctrl+V'!P310=2,'Ctrl+V'!$J310:$L311,0)</f>
        <v>0</v>
      </c>
      <c r="K335" s="9">
        <f>IF('Ctrl+V'!P310=2,'Ctrl+V'!$K310:$L311,0)</f>
        <v>0</v>
      </c>
      <c r="L335">
        <f>IF('Ctrl+V'!P310=2,'Ctrl+V'!$L310:$L311,0)</f>
        <v>0</v>
      </c>
      <c r="M335" t="str">
        <f>IF(AND('Ctrl+V'!P310=2, 'Ctrl+V'!M310&lt;&gt;""), 'Ctrl+V'!M310, "")</f>
        <v/>
      </c>
      <c r="N335">
        <f>IF('Ctrl+V'!P310=2,'Ctrl+V'!$N310:$N311,0)</f>
        <v>0</v>
      </c>
      <c r="O335">
        <f t="shared" si="13"/>
        <v>0</v>
      </c>
      <c r="P335" t="str">
        <f t="shared" si="14"/>
        <v/>
      </c>
      <c r="Q335" t="str">
        <f>IF(P335="","",MAX(Q$1:Q334)+1)</f>
        <v/>
      </c>
    </row>
    <row r="336" spans="1:17" x14ac:dyDescent="0.25">
      <c r="A336">
        <f>IF('Ctrl+V'!P311=2,'Ctrl+V'!$A311:$L312,0)</f>
        <v>0</v>
      </c>
      <c r="B336" t="e">
        <f>VLOOKUP('Ctrl+V'!B311,DATA!$A$1:'DATA'!B:B,2,0)</f>
        <v>#N/A</v>
      </c>
      <c r="C336">
        <f>IF('Ctrl+V'!P311=2,'Ctrl+V'!C$2:L312,0)</f>
        <v>0</v>
      </c>
      <c r="D336" t="e">
        <f>VLOOKUP('Ctrl+V'!D311,DATA!$D$1:$E$600,2,0)</f>
        <v>#N/A</v>
      </c>
      <c r="E336" s="9">
        <f>IF('Ctrl+V'!P311=2,'Ctrl+V'!$E311:$L312,0)</f>
        <v>0</v>
      </c>
      <c r="F336" s="9">
        <f>IF('Ctrl+V'!P311=2,'Ctrl+V'!$F311:$L312,0)</f>
        <v>0</v>
      </c>
      <c r="G336">
        <f>IF('Ctrl+V'!P311=2,'Ctrl+V'!$G311:$L312,0)</f>
        <v>0</v>
      </c>
      <c r="H336">
        <f>IF('Ctrl+V'!P311=2,'Ctrl+V'!$H311:$L312,0)</f>
        <v>0</v>
      </c>
      <c r="I336" t="e">
        <f>VLOOKUP('Ctrl+V'!I311,DATA!$G$1:$H$601,2,0)</f>
        <v>#N/A</v>
      </c>
      <c r="J336" s="9">
        <f>IF('Ctrl+V'!P311=2,'Ctrl+V'!$J311:$L312,0)</f>
        <v>0</v>
      </c>
      <c r="K336" s="9">
        <f>IF('Ctrl+V'!P311=2,'Ctrl+V'!$K311:$L312,0)</f>
        <v>0</v>
      </c>
      <c r="L336">
        <f>IF('Ctrl+V'!P311=2,'Ctrl+V'!$L311:$L312,0)</f>
        <v>0</v>
      </c>
      <c r="M336" t="str">
        <f>IF(AND('Ctrl+V'!P311=2, 'Ctrl+V'!M311&lt;&gt;""), 'Ctrl+V'!M311, "")</f>
        <v/>
      </c>
      <c r="N336">
        <f>IF('Ctrl+V'!P311=2,'Ctrl+V'!$N311:$N312,0)</f>
        <v>0</v>
      </c>
      <c r="O336">
        <f t="shared" si="13"/>
        <v>0</v>
      </c>
      <c r="P336" t="str">
        <f t="shared" si="14"/>
        <v/>
      </c>
      <c r="Q336" t="str">
        <f>IF(P336="","",MAX(Q$1:Q335)+1)</f>
        <v/>
      </c>
    </row>
    <row r="337" spans="1:17" x14ac:dyDescent="0.25">
      <c r="A337">
        <f>IF('Ctrl+V'!P312=2,'Ctrl+V'!$A312:$L313,0)</f>
        <v>0</v>
      </c>
      <c r="B337" t="e">
        <f>VLOOKUP('Ctrl+V'!B312,DATA!$A$1:'DATA'!B:B,2,0)</f>
        <v>#N/A</v>
      </c>
      <c r="C337">
        <f>IF('Ctrl+V'!P312=2,'Ctrl+V'!C$2:L313,0)</f>
        <v>0</v>
      </c>
      <c r="D337" t="e">
        <f>VLOOKUP('Ctrl+V'!D312,DATA!$D$1:$E$600,2,0)</f>
        <v>#N/A</v>
      </c>
      <c r="E337" s="9">
        <f>IF('Ctrl+V'!P312=2,'Ctrl+V'!$E312:$L313,0)</f>
        <v>0</v>
      </c>
      <c r="F337" s="9">
        <f>IF('Ctrl+V'!P312=2,'Ctrl+V'!$F312:$L313,0)</f>
        <v>0</v>
      </c>
      <c r="G337">
        <f>IF('Ctrl+V'!P312=2,'Ctrl+V'!$G312:$L313,0)</f>
        <v>0</v>
      </c>
      <c r="H337">
        <f>IF('Ctrl+V'!P312=2,'Ctrl+V'!$H312:$L313,0)</f>
        <v>0</v>
      </c>
      <c r="I337" t="e">
        <f>VLOOKUP('Ctrl+V'!I312,DATA!$G$1:$H$601,2,0)</f>
        <v>#N/A</v>
      </c>
      <c r="J337" s="9">
        <f>IF('Ctrl+V'!P312=2,'Ctrl+V'!$J312:$L313,0)</f>
        <v>0</v>
      </c>
      <c r="K337" s="9">
        <f>IF('Ctrl+V'!P312=2,'Ctrl+V'!$K312:$L313,0)</f>
        <v>0</v>
      </c>
      <c r="L337">
        <f>IF('Ctrl+V'!P312=2,'Ctrl+V'!$L312:$L313,0)</f>
        <v>0</v>
      </c>
      <c r="M337" t="str">
        <f>IF(AND('Ctrl+V'!P312=2, 'Ctrl+V'!M312&lt;&gt;""), 'Ctrl+V'!M312, "")</f>
        <v/>
      </c>
      <c r="N337">
        <f>IF('Ctrl+V'!P312=2,'Ctrl+V'!$N312:$N313,0)</f>
        <v>0</v>
      </c>
      <c r="O337">
        <f t="shared" si="13"/>
        <v>0</v>
      </c>
      <c r="P337" t="str">
        <f t="shared" si="14"/>
        <v/>
      </c>
      <c r="Q337" t="str">
        <f>IF(P337="","",MAX(Q$1:Q336)+1)</f>
        <v/>
      </c>
    </row>
    <row r="338" spans="1:17" x14ac:dyDescent="0.25">
      <c r="A338">
        <f>IF('Ctrl+V'!P313=2,'Ctrl+V'!$A313:$L314,0)</f>
        <v>0</v>
      </c>
      <c r="B338" t="e">
        <f>VLOOKUP('Ctrl+V'!B313,DATA!$A$1:'DATA'!B:B,2,0)</f>
        <v>#N/A</v>
      </c>
      <c r="C338">
        <f>IF('Ctrl+V'!P313=2,'Ctrl+V'!C$2:L314,0)</f>
        <v>0</v>
      </c>
      <c r="D338" t="e">
        <f>VLOOKUP('Ctrl+V'!D313,DATA!$D$1:$E$600,2,0)</f>
        <v>#N/A</v>
      </c>
      <c r="E338" s="9">
        <f>IF('Ctrl+V'!P313=2,'Ctrl+V'!$E313:$L314,0)</f>
        <v>0</v>
      </c>
      <c r="F338" s="9">
        <f>IF('Ctrl+V'!P313=2,'Ctrl+V'!$F313:$L314,0)</f>
        <v>0</v>
      </c>
      <c r="G338">
        <f>IF('Ctrl+V'!P313=2,'Ctrl+V'!$G313:$L314,0)</f>
        <v>0</v>
      </c>
      <c r="H338">
        <f>IF('Ctrl+V'!P313=2,'Ctrl+V'!$H313:$L314,0)</f>
        <v>0</v>
      </c>
      <c r="I338" t="e">
        <f>VLOOKUP('Ctrl+V'!I313,DATA!$G$1:$H$601,2,0)</f>
        <v>#N/A</v>
      </c>
      <c r="J338" s="9">
        <f>IF('Ctrl+V'!P313=2,'Ctrl+V'!$J313:$L314,0)</f>
        <v>0</v>
      </c>
      <c r="K338" s="9">
        <f>IF('Ctrl+V'!P313=2,'Ctrl+V'!$K313:$L314,0)</f>
        <v>0</v>
      </c>
      <c r="L338">
        <f>IF('Ctrl+V'!P313=2,'Ctrl+V'!$L313:$L314,0)</f>
        <v>0</v>
      </c>
      <c r="M338" t="str">
        <f>IF(AND('Ctrl+V'!P313=2, 'Ctrl+V'!M313&lt;&gt;""), 'Ctrl+V'!M313, "")</f>
        <v/>
      </c>
      <c r="N338">
        <f>IF('Ctrl+V'!P313=2,'Ctrl+V'!$N313:$N314,0)</f>
        <v>0</v>
      </c>
      <c r="O338">
        <f t="shared" si="13"/>
        <v>0</v>
      </c>
      <c r="P338" t="str">
        <f t="shared" si="14"/>
        <v/>
      </c>
      <c r="Q338" t="str">
        <f>IF(P338="","",MAX(Q$1:Q337)+1)</f>
        <v/>
      </c>
    </row>
    <row r="339" spans="1:17" x14ac:dyDescent="0.25">
      <c r="A339">
        <f>IF('Ctrl+V'!P314=2,'Ctrl+V'!$A314:$L315,0)</f>
        <v>0</v>
      </c>
      <c r="B339" t="e">
        <f>VLOOKUP('Ctrl+V'!B314,DATA!$A$1:'DATA'!B:B,2,0)</f>
        <v>#N/A</v>
      </c>
      <c r="C339">
        <f>IF('Ctrl+V'!P314=2,'Ctrl+V'!C$2:L315,0)</f>
        <v>0</v>
      </c>
      <c r="D339" t="e">
        <f>VLOOKUP('Ctrl+V'!D314,DATA!$D$1:$E$600,2,0)</f>
        <v>#N/A</v>
      </c>
      <c r="E339" s="9">
        <f>IF('Ctrl+V'!P314=2,'Ctrl+V'!$E314:$L315,0)</f>
        <v>0</v>
      </c>
      <c r="F339" s="9">
        <f>IF('Ctrl+V'!P314=2,'Ctrl+V'!$F314:$L315,0)</f>
        <v>0</v>
      </c>
      <c r="G339">
        <f>IF('Ctrl+V'!P314=2,'Ctrl+V'!$G314:$L315,0)</f>
        <v>0</v>
      </c>
      <c r="H339">
        <f>IF('Ctrl+V'!P314=2,'Ctrl+V'!$H314:$L315,0)</f>
        <v>0</v>
      </c>
      <c r="I339" t="e">
        <f>VLOOKUP('Ctrl+V'!I314,DATA!$G$1:$H$601,2,0)</f>
        <v>#N/A</v>
      </c>
      <c r="J339" s="9">
        <f>IF('Ctrl+V'!P314=2,'Ctrl+V'!$J314:$L315,0)</f>
        <v>0</v>
      </c>
      <c r="K339" s="9">
        <f>IF('Ctrl+V'!P314=2,'Ctrl+V'!$K314:$L315,0)</f>
        <v>0</v>
      </c>
      <c r="L339">
        <f>IF('Ctrl+V'!P314=2,'Ctrl+V'!$L314:$L315,0)</f>
        <v>0</v>
      </c>
      <c r="M339" t="str">
        <f>IF(AND('Ctrl+V'!P314=2, 'Ctrl+V'!M314&lt;&gt;""), 'Ctrl+V'!M314, "")</f>
        <v/>
      </c>
      <c r="N339">
        <f>IF('Ctrl+V'!P314=2,'Ctrl+V'!$N314:$N315,0)</f>
        <v>0</v>
      </c>
      <c r="O339">
        <f t="shared" si="13"/>
        <v>0</v>
      </c>
      <c r="P339" t="str">
        <f t="shared" si="14"/>
        <v/>
      </c>
      <c r="Q339" t="str">
        <f>IF(P339="","",MAX(Q$1:Q338)+1)</f>
        <v/>
      </c>
    </row>
    <row r="340" spans="1:17" x14ac:dyDescent="0.25">
      <c r="A340">
        <f>IF('Ctrl+V'!P315=2,'Ctrl+V'!$A315:$L316,0)</f>
        <v>0</v>
      </c>
      <c r="B340" t="e">
        <f>VLOOKUP('Ctrl+V'!B315,DATA!$A$1:'DATA'!B:B,2,0)</f>
        <v>#N/A</v>
      </c>
      <c r="C340">
        <f>IF('Ctrl+V'!P315=2,'Ctrl+V'!C$2:L316,0)</f>
        <v>0</v>
      </c>
      <c r="D340" t="e">
        <f>VLOOKUP('Ctrl+V'!D315,DATA!$D$1:$E$600,2,0)</f>
        <v>#N/A</v>
      </c>
      <c r="E340" s="9">
        <f>IF('Ctrl+V'!P315=2,'Ctrl+V'!$E315:$L316,0)</f>
        <v>0</v>
      </c>
      <c r="F340" s="9">
        <f>IF('Ctrl+V'!P315=2,'Ctrl+V'!$F315:$L316,0)</f>
        <v>0</v>
      </c>
      <c r="G340">
        <f>IF('Ctrl+V'!P315=2,'Ctrl+V'!$G315:$L316,0)</f>
        <v>0</v>
      </c>
      <c r="H340">
        <f>IF('Ctrl+V'!P315=2,'Ctrl+V'!$H315:$L316,0)</f>
        <v>0</v>
      </c>
      <c r="I340" t="e">
        <f>VLOOKUP('Ctrl+V'!I315,DATA!$G$1:$H$601,2,0)</f>
        <v>#N/A</v>
      </c>
      <c r="J340" s="9">
        <f>IF('Ctrl+V'!P315=2,'Ctrl+V'!$J315:$L316,0)</f>
        <v>0</v>
      </c>
      <c r="K340" s="9">
        <f>IF('Ctrl+V'!P315=2,'Ctrl+V'!$K315:$L316,0)</f>
        <v>0</v>
      </c>
      <c r="L340">
        <f>IF('Ctrl+V'!P315=2,'Ctrl+V'!$L315:$L316,0)</f>
        <v>0</v>
      </c>
      <c r="M340" t="str">
        <f>IF(AND('Ctrl+V'!P315=2, 'Ctrl+V'!M315&lt;&gt;""), 'Ctrl+V'!M315, "")</f>
        <v/>
      </c>
      <c r="N340">
        <f>IF('Ctrl+V'!P315=2,'Ctrl+V'!$N315:$N316,0)</f>
        <v>0</v>
      </c>
      <c r="O340">
        <f t="shared" si="13"/>
        <v>0</v>
      </c>
      <c r="P340" t="str">
        <f t="shared" si="14"/>
        <v/>
      </c>
      <c r="Q340" t="str">
        <f>IF(P340="","",MAX(Q$1:Q339)+1)</f>
        <v/>
      </c>
    </row>
    <row r="341" spans="1:17" x14ac:dyDescent="0.25">
      <c r="A341">
        <f>IF('Ctrl+V'!P316=2,'Ctrl+V'!$A316:$L317,0)</f>
        <v>0</v>
      </c>
      <c r="B341" t="e">
        <f>VLOOKUP('Ctrl+V'!B316,DATA!$A$1:'DATA'!B:B,2,0)</f>
        <v>#N/A</v>
      </c>
      <c r="C341">
        <f>IF('Ctrl+V'!P316=2,'Ctrl+V'!C$2:L317,0)</f>
        <v>0</v>
      </c>
      <c r="D341" t="e">
        <f>VLOOKUP('Ctrl+V'!D316,DATA!$D$1:$E$600,2,0)</f>
        <v>#N/A</v>
      </c>
      <c r="E341" s="9">
        <f>IF('Ctrl+V'!P316=2,'Ctrl+V'!$E316:$L317,0)</f>
        <v>0</v>
      </c>
      <c r="F341" s="9">
        <f>IF('Ctrl+V'!P316=2,'Ctrl+V'!$F316:$L317,0)</f>
        <v>0</v>
      </c>
      <c r="G341">
        <f>IF('Ctrl+V'!P316=2,'Ctrl+V'!$G316:$L317,0)</f>
        <v>0</v>
      </c>
      <c r="H341">
        <f>IF('Ctrl+V'!P316=2,'Ctrl+V'!$H316:$L317,0)</f>
        <v>0</v>
      </c>
      <c r="I341" t="e">
        <f>VLOOKUP('Ctrl+V'!I316,DATA!$G$1:$H$601,2,0)</f>
        <v>#N/A</v>
      </c>
      <c r="J341" s="9">
        <f>IF('Ctrl+V'!P316=2,'Ctrl+V'!$J316:$L317,0)</f>
        <v>0</v>
      </c>
      <c r="K341" s="9">
        <f>IF('Ctrl+V'!P316=2,'Ctrl+V'!$K316:$L317,0)</f>
        <v>0</v>
      </c>
      <c r="L341">
        <f>IF('Ctrl+V'!P316=2,'Ctrl+V'!$L316:$L317,0)</f>
        <v>0</v>
      </c>
      <c r="M341" t="str">
        <f>IF(AND('Ctrl+V'!P316=2, 'Ctrl+V'!M316&lt;&gt;""), 'Ctrl+V'!M316, "")</f>
        <v/>
      </c>
      <c r="N341">
        <f>IF('Ctrl+V'!P316=2,'Ctrl+V'!$N316:$N317,0)</f>
        <v>0</v>
      </c>
      <c r="O341">
        <f t="shared" si="13"/>
        <v>0</v>
      </c>
      <c r="P341" t="str">
        <f t="shared" si="14"/>
        <v/>
      </c>
      <c r="Q341" t="str">
        <f>IF(P341="","",MAX(Q$1:Q340)+1)</f>
        <v/>
      </c>
    </row>
    <row r="342" spans="1:17" x14ac:dyDescent="0.25">
      <c r="A342">
        <f>IF('Ctrl+V'!P317=2,'Ctrl+V'!$A317:$L318,0)</f>
        <v>0</v>
      </c>
      <c r="B342" t="e">
        <f>VLOOKUP('Ctrl+V'!B317,DATA!$A$1:'DATA'!B:B,2,0)</f>
        <v>#N/A</v>
      </c>
      <c r="C342">
        <f>IF('Ctrl+V'!P317=2,'Ctrl+V'!C$2:L318,0)</f>
        <v>0</v>
      </c>
      <c r="D342" t="e">
        <f>VLOOKUP('Ctrl+V'!D317,DATA!$D$1:$E$600,2,0)</f>
        <v>#N/A</v>
      </c>
      <c r="E342" s="9">
        <f>IF('Ctrl+V'!P317=2,'Ctrl+V'!$E317:$L318,0)</f>
        <v>0</v>
      </c>
      <c r="F342" s="9">
        <f>IF('Ctrl+V'!P317=2,'Ctrl+V'!$F317:$L318,0)</f>
        <v>0</v>
      </c>
      <c r="G342">
        <f>IF('Ctrl+V'!P317=2,'Ctrl+V'!$G317:$L318,0)</f>
        <v>0</v>
      </c>
      <c r="H342">
        <f>IF('Ctrl+V'!P317=2,'Ctrl+V'!$H317:$L318,0)</f>
        <v>0</v>
      </c>
      <c r="I342" t="e">
        <f>VLOOKUP('Ctrl+V'!I317,DATA!$G$1:$H$601,2,0)</f>
        <v>#N/A</v>
      </c>
      <c r="J342" s="9">
        <f>IF('Ctrl+V'!P317=2,'Ctrl+V'!$J317:$L318,0)</f>
        <v>0</v>
      </c>
      <c r="K342" s="9">
        <f>IF('Ctrl+V'!P317=2,'Ctrl+V'!$K317:$L318,0)</f>
        <v>0</v>
      </c>
      <c r="L342">
        <f>IF('Ctrl+V'!P317=2,'Ctrl+V'!$L317:$L318,0)</f>
        <v>0</v>
      </c>
      <c r="M342" t="str">
        <f>IF(AND('Ctrl+V'!P317=2, 'Ctrl+V'!M317&lt;&gt;""), 'Ctrl+V'!M317, "")</f>
        <v/>
      </c>
      <c r="N342">
        <f>IF('Ctrl+V'!P317=2,'Ctrl+V'!$N317:$N318,0)</f>
        <v>0</v>
      </c>
      <c r="O342">
        <f t="shared" si="13"/>
        <v>0</v>
      </c>
      <c r="P342" t="str">
        <f t="shared" si="14"/>
        <v/>
      </c>
      <c r="Q342" t="str">
        <f>IF(P342="","",MAX(Q$1:Q341)+1)</f>
        <v/>
      </c>
    </row>
    <row r="343" spans="1:17" x14ac:dyDescent="0.25">
      <c r="A343">
        <f>IF('Ctrl+V'!P318=2,'Ctrl+V'!$A318:$L319,0)</f>
        <v>0</v>
      </c>
      <c r="B343" t="e">
        <f>VLOOKUP('Ctrl+V'!B318,DATA!$A$1:'DATA'!B:B,2,0)</f>
        <v>#N/A</v>
      </c>
      <c r="C343">
        <f>IF('Ctrl+V'!P318=2,'Ctrl+V'!C$2:L319,0)</f>
        <v>0</v>
      </c>
      <c r="D343" t="e">
        <f>VLOOKUP('Ctrl+V'!D318,DATA!$D$1:$E$600,2,0)</f>
        <v>#N/A</v>
      </c>
      <c r="E343" s="9">
        <f>IF('Ctrl+V'!P318=2,'Ctrl+V'!$E318:$L319,0)</f>
        <v>0</v>
      </c>
      <c r="F343" s="9">
        <f>IF('Ctrl+V'!P318=2,'Ctrl+V'!$F318:$L319,0)</f>
        <v>0</v>
      </c>
      <c r="G343">
        <f>IF('Ctrl+V'!P318=2,'Ctrl+V'!$G318:$L319,0)</f>
        <v>0</v>
      </c>
      <c r="H343">
        <f>IF('Ctrl+V'!P318=2,'Ctrl+V'!$H318:$L319,0)</f>
        <v>0</v>
      </c>
      <c r="I343" t="e">
        <f>VLOOKUP('Ctrl+V'!I318,DATA!$G$1:$H$601,2,0)</f>
        <v>#N/A</v>
      </c>
      <c r="J343" s="9">
        <f>IF('Ctrl+V'!P318=2,'Ctrl+V'!$J318:$L319,0)</f>
        <v>0</v>
      </c>
      <c r="K343" s="9">
        <f>IF('Ctrl+V'!P318=2,'Ctrl+V'!$K318:$L319,0)</f>
        <v>0</v>
      </c>
      <c r="L343">
        <f>IF('Ctrl+V'!P318=2,'Ctrl+V'!$L318:$L319,0)</f>
        <v>0</v>
      </c>
      <c r="M343" t="str">
        <f>IF(AND('Ctrl+V'!P318=2, 'Ctrl+V'!M318&lt;&gt;""), 'Ctrl+V'!M318, "")</f>
        <v/>
      </c>
      <c r="N343">
        <f>IF('Ctrl+V'!P318=2,'Ctrl+V'!$N318:$N319,0)</f>
        <v>0</v>
      </c>
      <c r="O343">
        <f t="shared" si="13"/>
        <v>0</v>
      </c>
      <c r="P343" t="str">
        <f t="shared" si="14"/>
        <v/>
      </c>
      <c r="Q343" t="str">
        <f>IF(P343="","",MAX(Q$1:Q342)+1)</f>
        <v/>
      </c>
    </row>
    <row r="344" spans="1:17" x14ac:dyDescent="0.25">
      <c r="A344">
        <f>IF('Ctrl+V'!P319=2,'Ctrl+V'!$A319:$L320,0)</f>
        <v>0</v>
      </c>
      <c r="B344" t="e">
        <f>VLOOKUP('Ctrl+V'!B319,DATA!$A$1:'DATA'!B:B,2,0)</f>
        <v>#N/A</v>
      </c>
      <c r="C344">
        <f>IF('Ctrl+V'!P319=2,'Ctrl+V'!C$2:L320,0)</f>
        <v>0</v>
      </c>
      <c r="D344" t="e">
        <f>VLOOKUP('Ctrl+V'!D319,DATA!$D$1:$E$600,2,0)</f>
        <v>#N/A</v>
      </c>
      <c r="E344" s="9">
        <f>IF('Ctrl+V'!P319=2,'Ctrl+V'!$E319:$L320,0)</f>
        <v>0</v>
      </c>
      <c r="F344" s="9">
        <f>IF('Ctrl+V'!P319=2,'Ctrl+V'!$F319:$L320,0)</f>
        <v>0</v>
      </c>
      <c r="G344">
        <f>IF('Ctrl+V'!P319=2,'Ctrl+V'!$G319:$L320,0)</f>
        <v>0</v>
      </c>
      <c r="H344">
        <f>IF('Ctrl+V'!P319=2,'Ctrl+V'!$H319:$L320,0)</f>
        <v>0</v>
      </c>
      <c r="I344" t="e">
        <f>VLOOKUP('Ctrl+V'!I319,DATA!$G$1:$H$601,2,0)</f>
        <v>#N/A</v>
      </c>
      <c r="J344" s="9">
        <f>IF('Ctrl+V'!P319=2,'Ctrl+V'!$J319:$L320,0)</f>
        <v>0</v>
      </c>
      <c r="K344" s="9">
        <f>IF('Ctrl+V'!P319=2,'Ctrl+V'!$K319:$L320,0)</f>
        <v>0</v>
      </c>
      <c r="L344">
        <f>IF('Ctrl+V'!P319=2,'Ctrl+V'!$L319:$L320,0)</f>
        <v>0</v>
      </c>
      <c r="M344" t="str">
        <f>IF(AND('Ctrl+V'!P319=2, 'Ctrl+V'!M319&lt;&gt;""), 'Ctrl+V'!M319, "")</f>
        <v/>
      </c>
      <c r="N344">
        <f>IF('Ctrl+V'!P319=2,'Ctrl+V'!$N319:$N320,0)</f>
        <v>0</v>
      </c>
      <c r="O344">
        <f t="shared" si="13"/>
        <v>0</v>
      </c>
      <c r="P344" t="str">
        <f t="shared" si="14"/>
        <v/>
      </c>
      <c r="Q344" t="str">
        <f>IF(P344="","",MAX(Q$1:Q343)+1)</f>
        <v/>
      </c>
    </row>
    <row r="345" spans="1:17" x14ac:dyDescent="0.25">
      <c r="A345">
        <f>IF('Ctrl+V'!P320=2,'Ctrl+V'!$A320:$L321,0)</f>
        <v>0</v>
      </c>
      <c r="B345" t="e">
        <f>VLOOKUP('Ctrl+V'!B320,DATA!$A$1:'DATA'!B:B,2,0)</f>
        <v>#N/A</v>
      </c>
      <c r="C345">
        <f>IF('Ctrl+V'!P320=2,'Ctrl+V'!C$2:L321,0)</f>
        <v>0</v>
      </c>
      <c r="D345" t="e">
        <f>VLOOKUP('Ctrl+V'!D320,DATA!$D$1:$E$600,2,0)</f>
        <v>#N/A</v>
      </c>
      <c r="E345" s="9">
        <f>IF('Ctrl+V'!P320=2,'Ctrl+V'!$E320:$L321,0)</f>
        <v>0</v>
      </c>
      <c r="F345" s="9">
        <f>IF('Ctrl+V'!P320=2,'Ctrl+V'!$F320:$L321,0)</f>
        <v>0</v>
      </c>
      <c r="G345">
        <f>IF('Ctrl+V'!P320=2,'Ctrl+V'!$G320:$L321,0)</f>
        <v>0</v>
      </c>
      <c r="H345">
        <f>IF('Ctrl+V'!P320=2,'Ctrl+V'!$H320:$L321,0)</f>
        <v>0</v>
      </c>
      <c r="I345" t="e">
        <f>VLOOKUP('Ctrl+V'!I320,DATA!$G$1:$H$601,2,0)</f>
        <v>#N/A</v>
      </c>
      <c r="J345" s="9">
        <f>IF('Ctrl+V'!P320=2,'Ctrl+V'!$J320:$L321,0)</f>
        <v>0</v>
      </c>
      <c r="K345" s="9">
        <f>IF('Ctrl+V'!P320=2,'Ctrl+V'!$K320:$L321,0)</f>
        <v>0</v>
      </c>
      <c r="L345">
        <f>IF('Ctrl+V'!P320=2,'Ctrl+V'!$L320:$L321,0)</f>
        <v>0</v>
      </c>
      <c r="M345" t="str">
        <f>IF(AND('Ctrl+V'!P320=2, 'Ctrl+V'!M320&lt;&gt;""), 'Ctrl+V'!M320, "")</f>
        <v/>
      </c>
      <c r="N345">
        <f>IF('Ctrl+V'!P320=2,'Ctrl+V'!$N320:$N321,0)</f>
        <v>0</v>
      </c>
      <c r="O345">
        <f t="shared" si="13"/>
        <v>0</v>
      </c>
      <c r="P345" t="str">
        <f t="shared" si="14"/>
        <v/>
      </c>
      <c r="Q345" t="str">
        <f>IF(P345="","",MAX(Q$1:Q344)+1)</f>
        <v/>
      </c>
    </row>
    <row r="346" spans="1:17" x14ac:dyDescent="0.25">
      <c r="A346">
        <f>IF('Ctrl+V'!P321=2,'Ctrl+V'!$A321:$L322,0)</f>
        <v>0</v>
      </c>
      <c r="B346" t="e">
        <f>VLOOKUP('Ctrl+V'!B321,DATA!$A$1:'DATA'!B:B,2,0)</f>
        <v>#N/A</v>
      </c>
      <c r="C346">
        <f>IF('Ctrl+V'!P321=2,'Ctrl+V'!C$2:L322,0)</f>
        <v>0</v>
      </c>
      <c r="D346" t="e">
        <f>VLOOKUP('Ctrl+V'!D321,DATA!$D$1:$E$600,2,0)</f>
        <v>#N/A</v>
      </c>
      <c r="E346" s="9">
        <f>IF('Ctrl+V'!P321=2,'Ctrl+V'!$E321:$L322,0)</f>
        <v>0</v>
      </c>
      <c r="F346" s="9">
        <f>IF('Ctrl+V'!P321=2,'Ctrl+V'!$F321:$L322,0)</f>
        <v>0</v>
      </c>
      <c r="G346">
        <f>IF('Ctrl+V'!P321=2,'Ctrl+V'!$G321:$L322,0)</f>
        <v>0</v>
      </c>
      <c r="H346">
        <f>IF('Ctrl+V'!P321=2,'Ctrl+V'!$H321:$L322,0)</f>
        <v>0</v>
      </c>
      <c r="I346" t="e">
        <f>VLOOKUP('Ctrl+V'!I321,DATA!$G$1:$H$601,2,0)</f>
        <v>#N/A</v>
      </c>
      <c r="J346" s="9">
        <f>IF('Ctrl+V'!P321=2,'Ctrl+V'!$J321:$L322,0)</f>
        <v>0</v>
      </c>
      <c r="K346" s="9">
        <f>IF('Ctrl+V'!P321=2,'Ctrl+V'!$K321:$L322,0)</f>
        <v>0</v>
      </c>
      <c r="L346">
        <f>IF('Ctrl+V'!P321=2,'Ctrl+V'!$L321:$L322,0)</f>
        <v>0</v>
      </c>
      <c r="M346" t="str">
        <f>IF(AND('Ctrl+V'!P321=2, 'Ctrl+V'!M321&lt;&gt;""), 'Ctrl+V'!M321, "")</f>
        <v/>
      </c>
      <c r="N346">
        <f>IF('Ctrl+V'!P321=2,'Ctrl+V'!$N321:$N322,0)</f>
        <v>0</v>
      </c>
      <c r="O346">
        <f t="shared" si="13"/>
        <v>0</v>
      </c>
      <c r="P346" t="str">
        <f t="shared" si="14"/>
        <v/>
      </c>
      <c r="Q346" t="str">
        <f>IF(P346="","",MAX(Q$1:Q345)+1)</f>
        <v/>
      </c>
    </row>
    <row r="347" spans="1:17" x14ac:dyDescent="0.25">
      <c r="A347">
        <f>IF('Ctrl+V'!P322=2,'Ctrl+V'!$A322:$L323,0)</f>
        <v>0</v>
      </c>
      <c r="B347" t="e">
        <f>VLOOKUP('Ctrl+V'!B322,DATA!$A$1:'DATA'!B:B,2,0)</f>
        <v>#N/A</v>
      </c>
      <c r="C347">
        <f>IF('Ctrl+V'!P322=2,'Ctrl+V'!C$2:L323,0)</f>
        <v>0</v>
      </c>
      <c r="D347" t="e">
        <f>VLOOKUP('Ctrl+V'!D322,DATA!$D$1:$E$600,2,0)</f>
        <v>#N/A</v>
      </c>
      <c r="E347" s="9">
        <f>IF('Ctrl+V'!P322=2,'Ctrl+V'!$E322:$L323,0)</f>
        <v>0</v>
      </c>
      <c r="F347" s="9">
        <f>IF('Ctrl+V'!P322=2,'Ctrl+V'!$F322:$L323,0)</f>
        <v>0</v>
      </c>
      <c r="G347">
        <f>IF('Ctrl+V'!P322=2,'Ctrl+V'!$G322:$L323,0)</f>
        <v>0</v>
      </c>
      <c r="H347">
        <f>IF('Ctrl+V'!P322=2,'Ctrl+V'!$H322:$L323,0)</f>
        <v>0</v>
      </c>
      <c r="I347" t="e">
        <f>VLOOKUP('Ctrl+V'!I322,DATA!$G$1:$H$601,2,0)</f>
        <v>#N/A</v>
      </c>
      <c r="J347" s="9">
        <f>IF('Ctrl+V'!P322=2,'Ctrl+V'!$J322:$L323,0)</f>
        <v>0</v>
      </c>
      <c r="K347" s="9">
        <f>IF('Ctrl+V'!P322=2,'Ctrl+V'!$K322:$L323,0)</f>
        <v>0</v>
      </c>
      <c r="L347">
        <f>IF('Ctrl+V'!P322=2,'Ctrl+V'!$L322:$L323,0)</f>
        <v>0</v>
      </c>
      <c r="M347" t="str">
        <f>IF(AND('Ctrl+V'!P322=2, 'Ctrl+V'!M322&lt;&gt;""), 'Ctrl+V'!M322, "")</f>
        <v/>
      </c>
      <c r="N347">
        <f>IF('Ctrl+V'!P322=2,'Ctrl+V'!$N322:$N323,0)</f>
        <v>0</v>
      </c>
      <c r="O347">
        <f t="shared" si="13"/>
        <v>0</v>
      </c>
      <c r="P347" t="str">
        <f t="shared" si="14"/>
        <v/>
      </c>
      <c r="Q347" t="str">
        <f>IF(P347="","",MAX(Q$1:Q346)+1)</f>
        <v/>
      </c>
    </row>
    <row r="348" spans="1:17" x14ac:dyDescent="0.25">
      <c r="A348">
        <f>IF('Ctrl+V'!P323=2,'Ctrl+V'!$A323:$L324,0)</f>
        <v>0</v>
      </c>
      <c r="B348" t="e">
        <f>VLOOKUP('Ctrl+V'!B323,DATA!$A$1:'DATA'!B:B,2,0)</f>
        <v>#N/A</v>
      </c>
      <c r="C348">
        <f>IF('Ctrl+V'!P323=2,'Ctrl+V'!C$2:L324,0)</f>
        <v>0</v>
      </c>
      <c r="D348" t="e">
        <f>VLOOKUP('Ctrl+V'!D323,DATA!$D$1:$E$600,2,0)</f>
        <v>#N/A</v>
      </c>
      <c r="E348" s="9">
        <f>IF('Ctrl+V'!P323=2,'Ctrl+V'!$E323:$L324,0)</f>
        <v>0</v>
      </c>
      <c r="F348" s="9">
        <f>IF('Ctrl+V'!P323=2,'Ctrl+V'!$F323:$L324,0)</f>
        <v>0</v>
      </c>
      <c r="G348">
        <f>IF('Ctrl+V'!P323=2,'Ctrl+V'!$G323:$L324,0)</f>
        <v>0</v>
      </c>
      <c r="H348">
        <f>IF('Ctrl+V'!P323=2,'Ctrl+V'!$H323:$L324,0)</f>
        <v>0</v>
      </c>
      <c r="I348" t="e">
        <f>VLOOKUP('Ctrl+V'!I323,DATA!$G$1:$H$601,2,0)</f>
        <v>#N/A</v>
      </c>
      <c r="J348" s="9">
        <f>IF('Ctrl+V'!P323=2,'Ctrl+V'!$J323:$L324,0)</f>
        <v>0</v>
      </c>
      <c r="K348" s="9">
        <f>IF('Ctrl+V'!P323=2,'Ctrl+V'!$K323:$L324,0)</f>
        <v>0</v>
      </c>
      <c r="L348">
        <f>IF('Ctrl+V'!P323=2,'Ctrl+V'!$L323:$L324,0)</f>
        <v>0</v>
      </c>
      <c r="M348" t="str">
        <f>IF(AND('Ctrl+V'!P323=2, 'Ctrl+V'!M323&lt;&gt;""), 'Ctrl+V'!M323, "")</f>
        <v/>
      </c>
      <c r="N348">
        <f>IF('Ctrl+V'!P323=2,'Ctrl+V'!$N323:$N324,0)</f>
        <v>0</v>
      </c>
      <c r="O348">
        <f t="shared" si="13"/>
        <v>0</v>
      </c>
      <c r="P348" t="str">
        <f t="shared" si="14"/>
        <v/>
      </c>
      <c r="Q348" t="str">
        <f>IF(P348="","",MAX(Q$1:Q347)+1)</f>
        <v/>
      </c>
    </row>
    <row r="349" spans="1:17" x14ac:dyDescent="0.25">
      <c r="A349">
        <f>IF('Ctrl+V'!P324=2,'Ctrl+V'!$A324:$L325,0)</f>
        <v>0</v>
      </c>
      <c r="B349" t="e">
        <f>VLOOKUP('Ctrl+V'!B324,DATA!$A$1:'DATA'!B:B,2,0)</f>
        <v>#N/A</v>
      </c>
      <c r="C349">
        <f>IF('Ctrl+V'!P324=2,'Ctrl+V'!C$2:L325,0)</f>
        <v>0</v>
      </c>
      <c r="D349" t="e">
        <f>VLOOKUP('Ctrl+V'!D324,DATA!$D$1:$E$600,2,0)</f>
        <v>#N/A</v>
      </c>
      <c r="E349" s="9">
        <f>IF('Ctrl+V'!P324=2,'Ctrl+V'!$E324:$L325,0)</f>
        <v>0</v>
      </c>
      <c r="F349" s="9">
        <f>IF('Ctrl+V'!P324=2,'Ctrl+V'!$F324:$L325,0)</f>
        <v>0</v>
      </c>
      <c r="G349">
        <f>IF('Ctrl+V'!P324=2,'Ctrl+V'!$G324:$L325,0)</f>
        <v>0</v>
      </c>
      <c r="H349">
        <f>IF('Ctrl+V'!P324=2,'Ctrl+V'!$H324:$L325,0)</f>
        <v>0</v>
      </c>
      <c r="I349" t="e">
        <f>VLOOKUP('Ctrl+V'!I324,DATA!$G$1:$H$601,2,0)</f>
        <v>#N/A</v>
      </c>
      <c r="J349" s="9">
        <f>IF('Ctrl+V'!P324=2,'Ctrl+V'!$J324:$L325,0)</f>
        <v>0</v>
      </c>
      <c r="K349" s="9">
        <f>IF('Ctrl+V'!P324=2,'Ctrl+V'!$K324:$L325,0)</f>
        <v>0</v>
      </c>
      <c r="L349">
        <f>IF('Ctrl+V'!P324=2,'Ctrl+V'!$L324:$L325,0)</f>
        <v>0</v>
      </c>
      <c r="M349" t="str">
        <f>IF(AND('Ctrl+V'!P324=2, 'Ctrl+V'!M324&lt;&gt;""), 'Ctrl+V'!M324, "")</f>
        <v/>
      </c>
      <c r="N349">
        <f>IF('Ctrl+V'!P324=2,'Ctrl+V'!$N324:$N325,0)</f>
        <v>0</v>
      </c>
      <c r="O349">
        <f t="shared" si="13"/>
        <v>0</v>
      </c>
      <c r="P349" t="str">
        <f t="shared" si="14"/>
        <v/>
      </c>
      <c r="Q349" t="str">
        <f>IF(P349="","",MAX(Q$1:Q348)+1)</f>
        <v/>
      </c>
    </row>
    <row r="350" spans="1:17" x14ac:dyDescent="0.25">
      <c r="A350">
        <f>IF('Ctrl+V'!P325=2,'Ctrl+V'!$A325:$L326,0)</f>
        <v>0</v>
      </c>
      <c r="B350" t="e">
        <f>VLOOKUP('Ctrl+V'!B325,DATA!$A$1:'DATA'!B:B,2,0)</f>
        <v>#N/A</v>
      </c>
      <c r="C350">
        <f>IF('Ctrl+V'!P325=2,'Ctrl+V'!C$2:L326,0)</f>
        <v>0</v>
      </c>
      <c r="D350" t="e">
        <f>VLOOKUP('Ctrl+V'!D325,DATA!$D$1:$E$600,2,0)</f>
        <v>#N/A</v>
      </c>
      <c r="E350" s="9">
        <f>IF('Ctrl+V'!P325=2,'Ctrl+V'!$E325:$L326,0)</f>
        <v>0</v>
      </c>
      <c r="F350" s="9">
        <f>IF('Ctrl+V'!P325=2,'Ctrl+V'!$F325:$L326,0)</f>
        <v>0</v>
      </c>
      <c r="G350">
        <f>IF('Ctrl+V'!P325=2,'Ctrl+V'!$G325:$L326,0)</f>
        <v>0</v>
      </c>
      <c r="H350">
        <f>IF('Ctrl+V'!P325=2,'Ctrl+V'!$H325:$L326,0)</f>
        <v>0</v>
      </c>
      <c r="I350" t="e">
        <f>VLOOKUP('Ctrl+V'!I325,DATA!$G$1:$H$601,2,0)</f>
        <v>#N/A</v>
      </c>
      <c r="J350" s="9">
        <f>IF('Ctrl+V'!P325=2,'Ctrl+V'!$J325:$L326,0)</f>
        <v>0</v>
      </c>
      <c r="K350" s="9">
        <f>IF('Ctrl+V'!P325=2,'Ctrl+V'!$K325:$L326,0)</f>
        <v>0</v>
      </c>
      <c r="L350">
        <f>IF('Ctrl+V'!P325=2,'Ctrl+V'!$L325:$L326,0)</f>
        <v>0</v>
      </c>
      <c r="M350" t="str">
        <f>IF(AND('Ctrl+V'!P325=2, 'Ctrl+V'!M325&lt;&gt;""), 'Ctrl+V'!M325, "")</f>
        <v/>
      </c>
      <c r="N350">
        <f>IF('Ctrl+V'!P325=2,'Ctrl+V'!$N325:$N326,0)</f>
        <v>0</v>
      </c>
      <c r="O350">
        <f t="shared" si="13"/>
        <v>0</v>
      </c>
      <c r="P350" t="str">
        <f t="shared" si="14"/>
        <v/>
      </c>
      <c r="Q350" t="str">
        <f>IF(P350="","",MAX(Q$1:Q349)+1)</f>
        <v/>
      </c>
    </row>
    <row r="351" spans="1:17" x14ac:dyDescent="0.25">
      <c r="A351">
        <f>IF('Ctrl+V'!P326=2,'Ctrl+V'!$A326:$L327,0)</f>
        <v>0</v>
      </c>
      <c r="B351" t="e">
        <f>VLOOKUP('Ctrl+V'!B326,DATA!$A$1:'DATA'!B:B,2,0)</f>
        <v>#N/A</v>
      </c>
      <c r="C351">
        <f>IF('Ctrl+V'!P326=2,'Ctrl+V'!C$2:L327,0)</f>
        <v>0</v>
      </c>
      <c r="D351" t="e">
        <f>VLOOKUP('Ctrl+V'!D326,DATA!$D$1:$E$600,2,0)</f>
        <v>#N/A</v>
      </c>
      <c r="E351" s="9">
        <f>IF('Ctrl+V'!P326=2,'Ctrl+V'!$E326:$L327,0)</f>
        <v>0</v>
      </c>
      <c r="F351" s="9">
        <f>IF('Ctrl+V'!P326=2,'Ctrl+V'!$F326:$L327,0)</f>
        <v>0</v>
      </c>
      <c r="G351">
        <f>IF('Ctrl+V'!P326=2,'Ctrl+V'!$G326:$L327,0)</f>
        <v>0</v>
      </c>
      <c r="H351">
        <f>IF('Ctrl+V'!P326=2,'Ctrl+V'!$H326:$L327,0)</f>
        <v>0</v>
      </c>
      <c r="I351" t="e">
        <f>VLOOKUP('Ctrl+V'!I326,DATA!$G$1:$H$601,2,0)</f>
        <v>#N/A</v>
      </c>
      <c r="J351" s="9">
        <f>IF('Ctrl+V'!P326=2,'Ctrl+V'!$J326:$L327,0)</f>
        <v>0</v>
      </c>
      <c r="K351" s="9">
        <f>IF('Ctrl+V'!P326=2,'Ctrl+V'!$K326:$L327,0)</f>
        <v>0</v>
      </c>
      <c r="L351">
        <f>IF('Ctrl+V'!P326=2,'Ctrl+V'!$L326:$L327,0)</f>
        <v>0</v>
      </c>
      <c r="M351" t="str">
        <f>IF(AND('Ctrl+V'!P326=2, 'Ctrl+V'!M326&lt;&gt;""), 'Ctrl+V'!M326, "")</f>
        <v/>
      </c>
      <c r="N351">
        <f>IF('Ctrl+V'!P326=2,'Ctrl+V'!$N326:$N327,0)</f>
        <v>0</v>
      </c>
      <c r="O351">
        <f t="shared" si="13"/>
        <v>0</v>
      </c>
      <c r="P351" t="str">
        <f t="shared" si="14"/>
        <v/>
      </c>
      <c r="Q351" t="str">
        <f>IF(P351="","",MAX(Q$1:Q350)+1)</f>
        <v/>
      </c>
    </row>
    <row r="352" spans="1:17" x14ac:dyDescent="0.25">
      <c r="A352">
        <f>IF('Ctrl+V'!P327=2,'Ctrl+V'!$A327:$L328,0)</f>
        <v>0</v>
      </c>
      <c r="B352" t="e">
        <f>VLOOKUP('Ctrl+V'!B327,DATA!$A$1:'DATA'!B:B,2,0)</f>
        <v>#N/A</v>
      </c>
      <c r="C352">
        <f>IF('Ctrl+V'!P327=2,'Ctrl+V'!C$2:L328,0)</f>
        <v>0</v>
      </c>
      <c r="D352" t="e">
        <f>VLOOKUP('Ctrl+V'!D327,DATA!$D$1:$E$600,2,0)</f>
        <v>#N/A</v>
      </c>
      <c r="E352" s="9">
        <f>IF('Ctrl+V'!P327=2,'Ctrl+V'!$E327:$L328,0)</f>
        <v>0</v>
      </c>
      <c r="F352" s="9">
        <f>IF('Ctrl+V'!P327=2,'Ctrl+V'!$F327:$L328,0)</f>
        <v>0</v>
      </c>
      <c r="G352">
        <f>IF('Ctrl+V'!P327=2,'Ctrl+V'!$G327:$L328,0)</f>
        <v>0</v>
      </c>
      <c r="H352">
        <f>IF('Ctrl+V'!P327=2,'Ctrl+V'!$H327:$L328,0)</f>
        <v>0</v>
      </c>
      <c r="I352" t="e">
        <f>VLOOKUP('Ctrl+V'!I327,DATA!$G$1:$H$601,2,0)</f>
        <v>#N/A</v>
      </c>
      <c r="J352" s="9">
        <f>IF('Ctrl+V'!P327=2,'Ctrl+V'!$J327:$L328,0)</f>
        <v>0</v>
      </c>
      <c r="K352" s="9">
        <f>IF('Ctrl+V'!P327=2,'Ctrl+V'!$K327:$L328,0)</f>
        <v>0</v>
      </c>
      <c r="L352">
        <f>IF('Ctrl+V'!P327=2,'Ctrl+V'!$L327:$L328,0)</f>
        <v>0</v>
      </c>
      <c r="M352" t="str">
        <f>IF(AND('Ctrl+V'!P327=2, 'Ctrl+V'!M327&lt;&gt;""), 'Ctrl+V'!M327, "")</f>
        <v/>
      </c>
      <c r="N352">
        <f>IF('Ctrl+V'!P327=2,'Ctrl+V'!$N327:$N328,0)</f>
        <v>0</v>
      </c>
      <c r="O352">
        <f t="shared" si="13"/>
        <v>0</v>
      </c>
      <c r="P352" t="str">
        <f t="shared" si="14"/>
        <v/>
      </c>
      <c r="Q352" t="str">
        <f>IF(P352="","",MAX(Q$1:Q351)+1)</f>
        <v/>
      </c>
    </row>
    <row r="353" spans="1:17" x14ac:dyDescent="0.25">
      <c r="A353">
        <f>IF('Ctrl+V'!P328=2,'Ctrl+V'!$A328:$L329,0)</f>
        <v>0</v>
      </c>
      <c r="B353" t="e">
        <f>VLOOKUP('Ctrl+V'!B328,DATA!$A$1:'DATA'!B:B,2,0)</f>
        <v>#N/A</v>
      </c>
      <c r="C353">
        <f>IF('Ctrl+V'!P328=2,'Ctrl+V'!C$2:L329,0)</f>
        <v>0</v>
      </c>
      <c r="D353" t="e">
        <f>VLOOKUP('Ctrl+V'!D328,DATA!$D$1:$E$600,2,0)</f>
        <v>#N/A</v>
      </c>
      <c r="E353" s="9">
        <f>IF('Ctrl+V'!P328=2,'Ctrl+V'!$E328:$L329,0)</f>
        <v>0</v>
      </c>
      <c r="F353" s="9">
        <f>IF('Ctrl+V'!P328=2,'Ctrl+V'!$F328:$L329,0)</f>
        <v>0</v>
      </c>
      <c r="G353">
        <f>IF('Ctrl+V'!P328=2,'Ctrl+V'!$G328:$L329,0)</f>
        <v>0</v>
      </c>
      <c r="H353">
        <f>IF('Ctrl+V'!P328=2,'Ctrl+V'!$H328:$L329,0)</f>
        <v>0</v>
      </c>
      <c r="I353" t="e">
        <f>VLOOKUP('Ctrl+V'!I328,DATA!$G$1:$H$601,2,0)</f>
        <v>#N/A</v>
      </c>
      <c r="J353" s="9">
        <f>IF('Ctrl+V'!P328=2,'Ctrl+V'!$J328:$L329,0)</f>
        <v>0</v>
      </c>
      <c r="K353" s="9">
        <f>IF('Ctrl+V'!P328=2,'Ctrl+V'!$K328:$L329,0)</f>
        <v>0</v>
      </c>
      <c r="L353">
        <f>IF('Ctrl+V'!P328=2,'Ctrl+V'!$L328:$L329,0)</f>
        <v>0</v>
      </c>
      <c r="M353" t="str">
        <f>IF(AND('Ctrl+V'!P328=2, 'Ctrl+V'!M328&lt;&gt;""), 'Ctrl+V'!M328, "")</f>
        <v/>
      </c>
      <c r="N353">
        <f>IF('Ctrl+V'!P328=2,'Ctrl+V'!$N328:$N329,0)</f>
        <v>0</v>
      </c>
      <c r="O353">
        <f t="shared" si="13"/>
        <v>0</v>
      </c>
      <c r="P353" t="str">
        <f t="shared" si="14"/>
        <v/>
      </c>
      <c r="Q353" t="str">
        <f>IF(P353="","",MAX(Q$1:Q352)+1)</f>
        <v/>
      </c>
    </row>
    <row r="354" spans="1:17" x14ac:dyDescent="0.25">
      <c r="A354">
        <f>IF('Ctrl+V'!P329=2,'Ctrl+V'!$A329:$L330,0)</f>
        <v>0</v>
      </c>
      <c r="B354" t="e">
        <f>VLOOKUP('Ctrl+V'!B329,DATA!$A$1:'DATA'!B:B,2,0)</f>
        <v>#N/A</v>
      </c>
      <c r="C354">
        <f>IF('Ctrl+V'!P329=2,'Ctrl+V'!C$2:L330,0)</f>
        <v>0</v>
      </c>
      <c r="D354" t="e">
        <f>VLOOKUP('Ctrl+V'!D329,DATA!$D$1:$E$600,2,0)</f>
        <v>#N/A</v>
      </c>
      <c r="E354" s="9">
        <f>IF('Ctrl+V'!P329=2,'Ctrl+V'!$E329:$L330,0)</f>
        <v>0</v>
      </c>
      <c r="F354" s="9">
        <f>IF('Ctrl+V'!P329=2,'Ctrl+V'!$F329:$L330,0)</f>
        <v>0</v>
      </c>
      <c r="G354">
        <f>IF('Ctrl+V'!P329=2,'Ctrl+V'!$G329:$L330,0)</f>
        <v>0</v>
      </c>
      <c r="H354">
        <f>IF('Ctrl+V'!P329=2,'Ctrl+V'!$H329:$L330,0)</f>
        <v>0</v>
      </c>
      <c r="I354" t="e">
        <f>VLOOKUP('Ctrl+V'!I329,DATA!$G$1:$H$601,2,0)</f>
        <v>#N/A</v>
      </c>
      <c r="J354" s="9">
        <f>IF('Ctrl+V'!P329=2,'Ctrl+V'!$J329:$L330,0)</f>
        <v>0</v>
      </c>
      <c r="K354" s="9">
        <f>IF('Ctrl+V'!P329=2,'Ctrl+V'!$K329:$L330,0)</f>
        <v>0</v>
      </c>
      <c r="L354">
        <f>IF('Ctrl+V'!P329=2,'Ctrl+V'!$L329:$L330,0)</f>
        <v>0</v>
      </c>
      <c r="M354" t="str">
        <f>IF(AND('Ctrl+V'!P329=2, 'Ctrl+V'!M329&lt;&gt;""), 'Ctrl+V'!M329, "")</f>
        <v/>
      </c>
      <c r="N354">
        <f>IF('Ctrl+V'!P329=2,'Ctrl+V'!$N329:$N330,0)</f>
        <v>0</v>
      </c>
      <c r="O354">
        <f t="shared" si="13"/>
        <v>0</v>
      </c>
      <c r="P354" t="str">
        <f t="shared" si="14"/>
        <v/>
      </c>
      <c r="Q354" t="str">
        <f>IF(P354="","",MAX(Q$1:Q353)+1)</f>
        <v/>
      </c>
    </row>
    <row r="355" spans="1:17" x14ac:dyDescent="0.25">
      <c r="A355">
        <f>IF('Ctrl+V'!P330=2,'Ctrl+V'!$A330:$L331,0)</f>
        <v>0</v>
      </c>
      <c r="B355" t="e">
        <f>VLOOKUP('Ctrl+V'!B330,DATA!$A$1:'DATA'!B:B,2,0)</f>
        <v>#N/A</v>
      </c>
      <c r="C355">
        <f>IF('Ctrl+V'!P330=2,'Ctrl+V'!C$2:L331,0)</f>
        <v>0</v>
      </c>
      <c r="D355" t="e">
        <f>VLOOKUP('Ctrl+V'!D330,DATA!$D$1:$E$600,2,0)</f>
        <v>#N/A</v>
      </c>
      <c r="E355" s="9">
        <f>IF('Ctrl+V'!P330=2,'Ctrl+V'!$E330:$L331,0)</f>
        <v>0</v>
      </c>
      <c r="F355" s="9">
        <f>IF('Ctrl+V'!P330=2,'Ctrl+V'!$F330:$L331,0)</f>
        <v>0</v>
      </c>
      <c r="G355">
        <f>IF('Ctrl+V'!P330=2,'Ctrl+V'!$G330:$L331,0)</f>
        <v>0</v>
      </c>
      <c r="H355">
        <f>IF('Ctrl+V'!P330=2,'Ctrl+V'!$H330:$L331,0)</f>
        <v>0</v>
      </c>
      <c r="I355" t="e">
        <f>VLOOKUP('Ctrl+V'!I330,DATA!$G$1:$H$601,2,0)</f>
        <v>#N/A</v>
      </c>
      <c r="J355" s="9">
        <f>IF('Ctrl+V'!P330=2,'Ctrl+V'!$J330:$L331,0)</f>
        <v>0</v>
      </c>
      <c r="K355" s="9">
        <f>IF('Ctrl+V'!P330=2,'Ctrl+V'!$K330:$L331,0)</f>
        <v>0</v>
      </c>
      <c r="L355">
        <f>IF('Ctrl+V'!P330=2,'Ctrl+V'!$L330:$L331,0)</f>
        <v>0</v>
      </c>
      <c r="M355" t="str">
        <f>IF(AND('Ctrl+V'!P330=2, 'Ctrl+V'!M330&lt;&gt;""), 'Ctrl+V'!M330, "")</f>
        <v/>
      </c>
      <c r="N355">
        <f>IF('Ctrl+V'!P330=2,'Ctrl+V'!$N330:$N331,0)</f>
        <v>0</v>
      </c>
      <c r="O355">
        <f t="shared" si="13"/>
        <v>0</v>
      </c>
      <c r="P355" t="str">
        <f t="shared" si="14"/>
        <v/>
      </c>
      <c r="Q355" t="str">
        <f>IF(P355="","",MAX(Q$1:Q354)+1)</f>
        <v/>
      </c>
    </row>
    <row r="356" spans="1:17" x14ac:dyDescent="0.25">
      <c r="A356">
        <f>IF('Ctrl+V'!P331=2,'Ctrl+V'!$A331:$L332,0)</f>
        <v>0</v>
      </c>
      <c r="B356" t="e">
        <f>VLOOKUP('Ctrl+V'!B331,DATA!$A$1:'DATA'!B:B,2,0)</f>
        <v>#N/A</v>
      </c>
      <c r="C356">
        <f>IF('Ctrl+V'!P331=2,'Ctrl+V'!C$2:L332,0)</f>
        <v>0</v>
      </c>
      <c r="D356" t="e">
        <f>VLOOKUP('Ctrl+V'!D331,DATA!$D$1:$E$600,2,0)</f>
        <v>#N/A</v>
      </c>
      <c r="E356" s="9">
        <f>IF('Ctrl+V'!P331=2,'Ctrl+V'!$E331:$L332,0)</f>
        <v>0</v>
      </c>
      <c r="F356" s="9">
        <f>IF('Ctrl+V'!P331=2,'Ctrl+V'!$F331:$L332,0)</f>
        <v>0</v>
      </c>
      <c r="G356">
        <f>IF('Ctrl+V'!P331=2,'Ctrl+V'!$G331:$L332,0)</f>
        <v>0</v>
      </c>
      <c r="H356">
        <f>IF('Ctrl+V'!P331=2,'Ctrl+V'!$H331:$L332,0)</f>
        <v>0</v>
      </c>
      <c r="I356" t="e">
        <f>VLOOKUP('Ctrl+V'!I331,DATA!$G$1:$H$601,2,0)</f>
        <v>#N/A</v>
      </c>
      <c r="J356" s="9">
        <f>IF('Ctrl+V'!P331=2,'Ctrl+V'!$J331:$L332,0)</f>
        <v>0</v>
      </c>
      <c r="K356" s="9">
        <f>IF('Ctrl+V'!P331=2,'Ctrl+V'!$K331:$L332,0)</f>
        <v>0</v>
      </c>
      <c r="L356">
        <f>IF('Ctrl+V'!P331=2,'Ctrl+V'!$L331:$L332,0)</f>
        <v>0</v>
      </c>
      <c r="M356" t="str">
        <f>IF(AND('Ctrl+V'!P331=2, 'Ctrl+V'!M331&lt;&gt;""), 'Ctrl+V'!M331, "")</f>
        <v/>
      </c>
      <c r="N356">
        <f>IF('Ctrl+V'!P331=2,'Ctrl+V'!$N331:$N332,0)</f>
        <v>0</v>
      </c>
      <c r="O356">
        <f t="shared" si="13"/>
        <v>0</v>
      </c>
      <c r="P356" t="str">
        <f t="shared" si="14"/>
        <v/>
      </c>
      <c r="Q356" t="str">
        <f>IF(P356="","",MAX(Q$1:Q355)+1)</f>
        <v/>
      </c>
    </row>
    <row r="357" spans="1:17" x14ac:dyDescent="0.25">
      <c r="A357">
        <f>IF('Ctrl+V'!P332=2,'Ctrl+V'!$A332:$L333,0)</f>
        <v>0</v>
      </c>
      <c r="B357" t="e">
        <f>VLOOKUP('Ctrl+V'!B332,DATA!$A$1:'DATA'!B:B,2,0)</f>
        <v>#N/A</v>
      </c>
      <c r="C357">
        <f>IF('Ctrl+V'!P332=2,'Ctrl+V'!C$2:L333,0)</f>
        <v>0</v>
      </c>
      <c r="D357" t="e">
        <f>VLOOKUP('Ctrl+V'!D332,DATA!$D$1:$E$600,2,0)</f>
        <v>#N/A</v>
      </c>
      <c r="E357" s="9">
        <f>IF('Ctrl+V'!P332=2,'Ctrl+V'!$E332:$L333,0)</f>
        <v>0</v>
      </c>
      <c r="F357" s="9">
        <f>IF('Ctrl+V'!P332=2,'Ctrl+V'!$F332:$L333,0)</f>
        <v>0</v>
      </c>
      <c r="G357">
        <f>IF('Ctrl+V'!P332=2,'Ctrl+V'!$G332:$L333,0)</f>
        <v>0</v>
      </c>
      <c r="H357">
        <f>IF('Ctrl+V'!P332=2,'Ctrl+V'!$H332:$L333,0)</f>
        <v>0</v>
      </c>
      <c r="I357" t="e">
        <f>VLOOKUP('Ctrl+V'!I332,DATA!$G$1:$H$601,2,0)</f>
        <v>#N/A</v>
      </c>
      <c r="J357" s="9">
        <f>IF('Ctrl+V'!P332=2,'Ctrl+V'!$J332:$L333,0)</f>
        <v>0</v>
      </c>
      <c r="K357" s="9">
        <f>IF('Ctrl+V'!P332=2,'Ctrl+V'!$K332:$L333,0)</f>
        <v>0</v>
      </c>
      <c r="L357">
        <f>IF('Ctrl+V'!P332=2,'Ctrl+V'!$L332:$L333,0)</f>
        <v>0</v>
      </c>
      <c r="M357" t="str">
        <f>IF(AND('Ctrl+V'!P332=2, 'Ctrl+V'!M332&lt;&gt;""), 'Ctrl+V'!M332, "")</f>
        <v/>
      </c>
      <c r="N357">
        <f>IF('Ctrl+V'!P332=2,'Ctrl+V'!$N332:$N333,0)</f>
        <v>0</v>
      </c>
      <c r="O357">
        <f t="shared" si="13"/>
        <v>0</v>
      </c>
      <c r="P357" t="str">
        <f t="shared" si="14"/>
        <v/>
      </c>
      <c r="Q357" t="str">
        <f>IF(P357="","",MAX(Q$1:Q356)+1)</f>
        <v/>
      </c>
    </row>
    <row r="358" spans="1:17" x14ac:dyDescent="0.25">
      <c r="A358">
        <f>IF('Ctrl+V'!P333=2,'Ctrl+V'!$A333:$L334,0)</f>
        <v>0</v>
      </c>
      <c r="B358" t="e">
        <f>VLOOKUP('Ctrl+V'!B333,DATA!$A$1:'DATA'!B:B,2,0)</f>
        <v>#N/A</v>
      </c>
      <c r="C358">
        <f>IF('Ctrl+V'!P333=2,'Ctrl+V'!C$2:L334,0)</f>
        <v>0</v>
      </c>
      <c r="D358" t="e">
        <f>VLOOKUP('Ctrl+V'!D333,DATA!$D$1:$E$600,2,0)</f>
        <v>#N/A</v>
      </c>
      <c r="E358" s="9">
        <f>IF('Ctrl+V'!P333=2,'Ctrl+V'!$E333:$L334,0)</f>
        <v>0</v>
      </c>
      <c r="F358" s="9">
        <f>IF('Ctrl+V'!P333=2,'Ctrl+V'!$F333:$L334,0)</f>
        <v>0</v>
      </c>
      <c r="G358">
        <f>IF('Ctrl+V'!P333=2,'Ctrl+V'!$G333:$L334,0)</f>
        <v>0</v>
      </c>
      <c r="H358">
        <f>IF('Ctrl+V'!P333=2,'Ctrl+V'!$H333:$L334,0)</f>
        <v>0</v>
      </c>
      <c r="I358" t="e">
        <f>VLOOKUP('Ctrl+V'!I333,DATA!$G$1:$H$601,2,0)</f>
        <v>#N/A</v>
      </c>
      <c r="J358" s="9">
        <f>IF('Ctrl+V'!P333=2,'Ctrl+V'!$J333:$L334,0)</f>
        <v>0</v>
      </c>
      <c r="K358" s="9">
        <f>IF('Ctrl+V'!P333=2,'Ctrl+V'!$K333:$L334,0)</f>
        <v>0</v>
      </c>
      <c r="L358">
        <f>IF('Ctrl+V'!P333=2,'Ctrl+V'!$L333:$L334,0)</f>
        <v>0</v>
      </c>
      <c r="M358" t="str">
        <f>IF(AND('Ctrl+V'!P333=2, 'Ctrl+V'!M333&lt;&gt;""), 'Ctrl+V'!M333, "")</f>
        <v/>
      </c>
      <c r="N358">
        <f>IF('Ctrl+V'!P333=2,'Ctrl+V'!$N333:$N334,0)</f>
        <v>0</v>
      </c>
      <c r="O358">
        <f t="shared" si="13"/>
        <v>0</v>
      </c>
      <c r="P358" t="str">
        <f t="shared" si="14"/>
        <v/>
      </c>
      <c r="Q358" t="str">
        <f>IF(P358="","",MAX(Q$1:Q357)+1)</f>
        <v/>
      </c>
    </row>
    <row r="359" spans="1:17" x14ac:dyDescent="0.25">
      <c r="A359">
        <f>IF('Ctrl+V'!P334=2,'Ctrl+V'!$A334:$L335,0)</f>
        <v>0</v>
      </c>
      <c r="B359" t="e">
        <f>VLOOKUP('Ctrl+V'!B334,DATA!$A$1:'DATA'!B:B,2,0)</f>
        <v>#N/A</v>
      </c>
      <c r="C359">
        <f>IF('Ctrl+V'!P334=2,'Ctrl+V'!C$2:L335,0)</f>
        <v>0</v>
      </c>
      <c r="D359" t="e">
        <f>VLOOKUP('Ctrl+V'!D334,DATA!$D$1:$E$600,2,0)</f>
        <v>#N/A</v>
      </c>
      <c r="E359" s="9">
        <f>IF('Ctrl+V'!P334=2,'Ctrl+V'!$E334:$L335,0)</f>
        <v>0</v>
      </c>
      <c r="F359" s="9">
        <f>IF('Ctrl+V'!P334=2,'Ctrl+V'!$F334:$L335,0)</f>
        <v>0</v>
      </c>
      <c r="G359">
        <f>IF('Ctrl+V'!P334=2,'Ctrl+V'!$G334:$L335,0)</f>
        <v>0</v>
      </c>
      <c r="H359">
        <f>IF('Ctrl+V'!P334=2,'Ctrl+V'!$H334:$L335,0)</f>
        <v>0</v>
      </c>
      <c r="I359" t="e">
        <f>VLOOKUP('Ctrl+V'!I334,DATA!$G$1:$H$601,2,0)</f>
        <v>#N/A</v>
      </c>
      <c r="J359" s="9">
        <f>IF('Ctrl+V'!P334=2,'Ctrl+V'!$J334:$L335,0)</f>
        <v>0</v>
      </c>
      <c r="K359" s="9">
        <f>IF('Ctrl+V'!P334=2,'Ctrl+V'!$K334:$L335,0)</f>
        <v>0</v>
      </c>
      <c r="L359">
        <f>IF('Ctrl+V'!P334=2,'Ctrl+V'!$L334:$L335,0)</f>
        <v>0</v>
      </c>
      <c r="M359" t="str">
        <f>IF(AND('Ctrl+V'!P334=2, 'Ctrl+V'!M334&lt;&gt;""), 'Ctrl+V'!M334, "")</f>
        <v/>
      </c>
      <c r="N359">
        <f>IF('Ctrl+V'!P334=2,'Ctrl+V'!$N334:$N335,0)</f>
        <v>0</v>
      </c>
      <c r="O359">
        <f t="shared" si="13"/>
        <v>0</v>
      </c>
      <c r="P359" t="str">
        <f t="shared" si="14"/>
        <v/>
      </c>
      <c r="Q359" t="str">
        <f>IF(P359="","",MAX(Q$1:Q358)+1)</f>
        <v/>
      </c>
    </row>
    <row r="360" spans="1:17" x14ac:dyDescent="0.25">
      <c r="A360">
        <f>IF('Ctrl+V'!P335=2,'Ctrl+V'!$A335:$L336,0)</f>
        <v>0</v>
      </c>
      <c r="B360" t="e">
        <f>VLOOKUP('Ctrl+V'!B335,DATA!$A$1:'DATA'!B:B,2,0)</f>
        <v>#N/A</v>
      </c>
      <c r="C360">
        <f>IF('Ctrl+V'!P335=2,'Ctrl+V'!C$2:L336,0)</f>
        <v>0</v>
      </c>
      <c r="D360" t="e">
        <f>VLOOKUP('Ctrl+V'!D335,DATA!$D$1:$E$600,2,0)</f>
        <v>#N/A</v>
      </c>
      <c r="E360" s="9">
        <f>IF('Ctrl+V'!P335=2,'Ctrl+V'!$E335:$L336,0)</f>
        <v>0</v>
      </c>
      <c r="F360" s="9">
        <f>IF('Ctrl+V'!P335=2,'Ctrl+V'!$F335:$L336,0)</f>
        <v>0</v>
      </c>
      <c r="G360">
        <f>IF('Ctrl+V'!P335=2,'Ctrl+V'!$G335:$L336,0)</f>
        <v>0</v>
      </c>
      <c r="H360">
        <f>IF('Ctrl+V'!P335=2,'Ctrl+V'!$H335:$L336,0)</f>
        <v>0</v>
      </c>
      <c r="I360" t="e">
        <f>VLOOKUP('Ctrl+V'!I335,DATA!$G$1:$H$601,2,0)</f>
        <v>#N/A</v>
      </c>
      <c r="J360" s="9">
        <f>IF('Ctrl+V'!P335=2,'Ctrl+V'!$J335:$L336,0)</f>
        <v>0</v>
      </c>
      <c r="K360" s="9">
        <f>IF('Ctrl+V'!P335=2,'Ctrl+V'!$K335:$L336,0)</f>
        <v>0</v>
      </c>
      <c r="L360">
        <f>IF('Ctrl+V'!P335=2,'Ctrl+V'!$L335:$L336,0)</f>
        <v>0</v>
      </c>
      <c r="M360" t="str">
        <f>IF(AND('Ctrl+V'!P335=2, 'Ctrl+V'!M335&lt;&gt;""), 'Ctrl+V'!M335, "")</f>
        <v/>
      </c>
      <c r="N360">
        <f>IF('Ctrl+V'!P335=2,'Ctrl+V'!$N335:$N336,0)</f>
        <v>0</v>
      </c>
      <c r="O360">
        <f t="shared" si="13"/>
        <v>0</v>
      </c>
      <c r="P360" t="str">
        <f t="shared" si="14"/>
        <v/>
      </c>
      <c r="Q360" t="str">
        <f>IF(P360="","",MAX(Q$1:Q359)+1)</f>
        <v/>
      </c>
    </row>
    <row r="361" spans="1:17" x14ac:dyDescent="0.25">
      <c r="A361">
        <f>IF('Ctrl+V'!P336=2,'Ctrl+V'!$A336:$L337,0)</f>
        <v>0</v>
      </c>
      <c r="B361" t="e">
        <f>VLOOKUP('Ctrl+V'!B336,DATA!$A$1:'DATA'!B:B,2,0)</f>
        <v>#N/A</v>
      </c>
      <c r="C361">
        <f>IF('Ctrl+V'!P336=2,'Ctrl+V'!C$2:L337,0)</f>
        <v>0</v>
      </c>
      <c r="D361" t="e">
        <f>VLOOKUP('Ctrl+V'!D336,DATA!$D$1:$E$600,2,0)</f>
        <v>#N/A</v>
      </c>
      <c r="E361" s="9">
        <f>IF('Ctrl+V'!P336=2,'Ctrl+V'!$E336:$L337,0)</f>
        <v>0</v>
      </c>
      <c r="F361" s="9">
        <f>IF('Ctrl+V'!P336=2,'Ctrl+V'!$F336:$L337,0)</f>
        <v>0</v>
      </c>
      <c r="G361">
        <f>IF('Ctrl+V'!P336=2,'Ctrl+V'!$G336:$L337,0)</f>
        <v>0</v>
      </c>
      <c r="H361">
        <f>IF('Ctrl+V'!P336=2,'Ctrl+V'!$H336:$L337,0)</f>
        <v>0</v>
      </c>
      <c r="I361" t="e">
        <f>VLOOKUP('Ctrl+V'!I336,DATA!$G$1:$H$601,2,0)</f>
        <v>#N/A</v>
      </c>
      <c r="J361" s="9">
        <f>IF('Ctrl+V'!P336=2,'Ctrl+V'!$J336:$L337,0)</f>
        <v>0</v>
      </c>
      <c r="K361" s="9">
        <f>IF('Ctrl+V'!P336=2,'Ctrl+V'!$K336:$L337,0)</f>
        <v>0</v>
      </c>
      <c r="L361">
        <f>IF('Ctrl+V'!P336=2,'Ctrl+V'!$L336:$L337,0)</f>
        <v>0</v>
      </c>
      <c r="M361" t="str">
        <f>IF(AND('Ctrl+V'!P336=2, 'Ctrl+V'!M336&lt;&gt;""), 'Ctrl+V'!M336, "")</f>
        <v/>
      </c>
      <c r="N361">
        <f>IF('Ctrl+V'!P336=2,'Ctrl+V'!$N336:$N337,0)</f>
        <v>0</v>
      </c>
      <c r="O361">
        <f t="shared" si="13"/>
        <v>0</v>
      </c>
      <c r="P361" t="str">
        <f t="shared" si="14"/>
        <v/>
      </c>
      <c r="Q361" t="str">
        <f>IF(P361="","",MAX(Q$1:Q360)+1)</f>
        <v/>
      </c>
    </row>
    <row r="362" spans="1:17" x14ac:dyDescent="0.25">
      <c r="A362">
        <f>IF('Ctrl+V'!P337=2,'Ctrl+V'!$A337:$L338,0)</f>
        <v>0</v>
      </c>
      <c r="B362" t="e">
        <f>VLOOKUP('Ctrl+V'!B337,DATA!$A$1:'DATA'!B:B,2,0)</f>
        <v>#N/A</v>
      </c>
      <c r="C362">
        <f>IF('Ctrl+V'!P337=2,'Ctrl+V'!C$2:L338,0)</f>
        <v>0</v>
      </c>
      <c r="D362" t="e">
        <f>VLOOKUP('Ctrl+V'!D337,DATA!$D$1:$E$600,2,0)</f>
        <v>#N/A</v>
      </c>
      <c r="E362" s="9">
        <f>IF('Ctrl+V'!P337=2,'Ctrl+V'!$E337:$L338,0)</f>
        <v>0</v>
      </c>
      <c r="F362" s="9">
        <f>IF('Ctrl+V'!P337=2,'Ctrl+V'!$F337:$L338,0)</f>
        <v>0</v>
      </c>
      <c r="G362">
        <f>IF('Ctrl+V'!P337=2,'Ctrl+V'!$G337:$L338,0)</f>
        <v>0</v>
      </c>
      <c r="H362">
        <f>IF('Ctrl+V'!P337=2,'Ctrl+V'!$H337:$L338,0)</f>
        <v>0</v>
      </c>
      <c r="I362" t="e">
        <f>VLOOKUP('Ctrl+V'!I337,DATA!$G$1:$H$601,2,0)</f>
        <v>#N/A</v>
      </c>
      <c r="J362" s="9">
        <f>IF('Ctrl+V'!P337=2,'Ctrl+V'!$J337:$L338,0)</f>
        <v>0</v>
      </c>
      <c r="K362" s="9">
        <f>IF('Ctrl+V'!P337=2,'Ctrl+V'!$K337:$L338,0)</f>
        <v>0</v>
      </c>
      <c r="L362">
        <f>IF('Ctrl+V'!P337=2,'Ctrl+V'!$L337:$L338,0)</f>
        <v>0</v>
      </c>
      <c r="M362" t="str">
        <f>IF(AND('Ctrl+V'!P337=2, 'Ctrl+V'!M337&lt;&gt;""), 'Ctrl+V'!M337, "")</f>
        <v/>
      </c>
      <c r="N362">
        <f>IF('Ctrl+V'!P337=2,'Ctrl+V'!$N337:$N338,0)</f>
        <v>0</v>
      </c>
      <c r="O362">
        <f t="shared" si="13"/>
        <v>0</v>
      </c>
      <c r="P362" t="str">
        <f t="shared" si="14"/>
        <v/>
      </c>
      <c r="Q362" t="str">
        <f>IF(P362="","",MAX(Q$1:Q361)+1)</f>
        <v/>
      </c>
    </row>
    <row r="363" spans="1:17" x14ac:dyDescent="0.25">
      <c r="A363">
        <f>IF('Ctrl+V'!P338=2,'Ctrl+V'!$A338:$L339,0)</f>
        <v>0</v>
      </c>
      <c r="B363" t="e">
        <f>VLOOKUP('Ctrl+V'!B338,DATA!$A$1:'DATA'!B:B,2,0)</f>
        <v>#N/A</v>
      </c>
      <c r="C363">
        <f>IF('Ctrl+V'!P338=2,'Ctrl+V'!C$2:L339,0)</f>
        <v>0</v>
      </c>
      <c r="D363" t="e">
        <f>VLOOKUP('Ctrl+V'!D338,DATA!$D$1:$E$600,2,0)</f>
        <v>#N/A</v>
      </c>
      <c r="E363" s="9">
        <f>IF('Ctrl+V'!P338=2,'Ctrl+V'!$E338:$L339,0)</f>
        <v>0</v>
      </c>
      <c r="F363" s="9">
        <f>IF('Ctrl+V'!P338=2,'Ctrl+V'!$F338:$L339,0)</f>
        <v>0</v>
      </c>
      <c r="G363">
        <f>IF('Ctrl+V'!P338=2,'Ctrl+V'!$G338:$L339,0)</f>
        <v>0</v>
      </c>
      <c r="H363">
        <f>IF('Ctrl+V'!P338=2,'Ctrl+V'!$H338:$L339,0)</f>
        <v>0</v>
      </c>
      <c r="I363" t="e">
        <f>VLOOKUP('Ctrl+V'!I338,DATA!$G$1:$H$601,2,0)</f>
        <v>#N/A</v>
      </c>
      <c r="J363" s="9">
        <f>IF('Ctrl+V'!P338=2,'Ctrl+V'!$J338:$L339,0)</f>
        <v>0</v>
      </c>
      <c r="K363" s="9">
        <f>IF('Ctrl+V'!P338=2,'Ctrl+V'!$K338:$L339,0)</f>
        <v>0</v>
      </c>
      <c r="L363">
        <f>IF('Ctrl+V'!P338=2,'Ctrl+V'!$L338:$L339,0)</f>
        <v>0</v>
      </c>
      <c r="M363" t="str">
        <f>IF(AND('Ctrl+V'!P338=2, 'Ctrl+V'!M338&lt;&gt;""), 'Ctrl+V'!M338, "")</f>
        <v/>
      </c>
      <c r="N363">
        <f>IF('Ctrl+V'!P338=2,'Ctrl+V'!$N338:$N339,0)</f>
        <v>0</v>
      </c>
      <c r="O363">
        <f t="shared" si="13"/>
        <v>0</v>
      </c>
      <c r="P363" t="str">
        <f t="shared" si="14"/>
        <v/>
      </c>
      <c r="Q363" t="str">
        <f>IF(P363="","",MAX(Q$1:Q362)+1)</f>
        <v/>
      </c>
    </row>
    <row r="364" spans="1:17" x14ac:dyDescent="0.25">
      <c r="A364">
        <f>IF('Ctrl+V'!P339=2,'Ctrl+V'!$A339:$L340,0)</f>
        <v>0</v>
      </c>
      <c r="B364" t="e">
        <f>VLOOKUP('Ctrl+V'!B339,DATA!$A$1:'DATA'!B:B,2,0)</f>
        <v>#N/A</v>
      </c>
      <c r="C364">
        <f>IF('Ctrl+V'!P339=2,'Ctrl+V'!C$2:L340,0)</f>
        <v>0</v>
      </c>
      <c r="D364" t="e">
        <f>VLOOKUP('Ctrl+V'!D339,DATA!$D$1:$E$600,2,0)</f>
        <v>#N/A</v>
      </c>
      <c r="E364" s="9">
        <f>IF('Ctrl+V'!P339=2,'Ctrl+V'!$E339:$L340,0)</f>
        <v>0</v>
      </c>
      <c r="F364" s="9">
        <f>IF('Ctrl+V'!P339=2,'Ctrl+V'!$F339:$L340,0)</f>
        <v>0</v>
      </c>
      <c r="G364">
        <f>IF('Ctrl+V'!P339=2,'Ctrl+V'!$G339:$L340,0)</f>
        <v>0</v>
      </c>
      <c r="H364">
        <f>IF('Ctrl+V'!P339=2,'Ctrl+V'!$H339:$L340,0)</f>
        <v>0</v>
      </c>
      <c r="I364" t="e">
        <f>VLOOKUP('Ctrl+V'!I339,DATA!$G$1:$H$601,2,0)</f>
        <v>#N/A</v>
      </c>
      <c r="J364" s="9">
        <f>IF('Ctrl+V'!P339=2,'Ctrl+V'!$J339:$L340,0)</f>
        <v>0</v>
      </c>
      <c r="K364" s="9">
        <f>IF('Ctrl+V'!P339=2,'Ctrl+V'!$K339:$L340,0)</f>
        <v>0</v>
      </c>
      <c r="L364">
        <f>IF('Ctrl+V'!P339=2,'Ctrl+V'!$L339:$L340,0)</f>
        <v>0</v>
      </c>
      <c r="M364" t="str">
        <f>IF(AND('Ctrl+V'!P339=2, 'Ctrl+V'!M339&lt;&gt;""), 'Ctrl+V'!M339, "")</f>
        <v/>
      </c>
      <c r="N364">
        <f>IF('Ctrl+V'!P339=2,'Ctrl+V'!$N339:$N340,0)</f>
        <v>0</v>
      </c>
      <c r="O364">
        <f t="shared" si="13"/>
        <v>0</v>
      </c>
      <c r="P364" t="str">
        <f t="shared" si="14"/>
        <v/>
      </c>
      <c r="Q364" t="str">
        <f>IF(P364="","",MAX(Q$1:Q363)+1)</f>
        <v/>
      </c>
    </row>
    <row r="365" spans="1:17" x14ac:dyDescent="0.25">
      <c r="A365">
        <f>IF('Ctrl+V'!P340=2,'Ctrl+V'!$A340:$L341,0)</f>
        <v>0</v>
      </c>
      <c r="B365" t="e">
        <f>VLOOKUP('Ctrl+V'!B340,DATA!$A$1:'DATA'!B:B,2,0)</f>
        <v>#N/A</v>
      </c>
      <c r="C365">
        <f>IF('Ctrl+V'!P340=2,'Ctrl+V'!C$2:L341,0)</f>
        <v>0</v>
      </c>
      <c r="D365" t="e">
        <f>VLOOKUP('Ctrl+V'!D340,DATA!$D$1:$E$600,2,0)</f>
        <v>#N/A</v>
      </c>
      <c r="E365" s="9">
        <f>IF('Ctrl+V'!P340=2,'Ctrl+V'!$E340:$L341,0)</f>
        <v>0</v>
      </c>
      <c r="F365" s="9">
        <f>IF('Ctrl+V'!P340=2,'Ctrl+V'!$F340:$L341,0)</f>
        <v>0</v>
      </c>
      <c r="G365">
        <f>IF('Ctrl+V'!P340=2,'Ctrl+V'!$G340:$L341,0)</f>
        <v>0</v>
      </c>
      <c r="H365">
        <f>IF('Ctrl+V'!P340=2,'Ctrl+V'!$H340:$L341,0)</f>
        <v>0</v>
      </c>
      <c r="I365" t="e">
        <f>VLOOKUP('Ctrl+V'!I340,DATA!$G$1:$H$601,2,0)</f>
        <v>#N/A</v>
      </c>
      <c r="J365" s="9">
        <f>IF('Ctrl+V'!P340=2,'Ctrl+V'!$J340:$L341,0)</f>
        <v>0</v>
      </c>
      <c r="K365" s="9">
        <f>IF('Ctrl+V'!P340=2,'Ctrl+V'!$K340:$L341,0)</f>
        <v>0</v>
      </c>
      <c r="L365">
        <f>IF('Ctrl+V'!P340=2,'Ctrl+V'!$L340:$L341,0)</f>
        <v>0</v>
      </c>
      <c r="M365" t="str">
        <f>IF(AND('Ctrl+V'!P340=2, 'Ctrl+V'!M340&lt;&gt;""), 'Ctrl+V'!M340, "")</f>
        <v/>
      </c>
      <c r="N365">
        <f>IF('Ctrl+V'!P340=2,'Ctrl+V'!$N340:$N341,0)</f>
        <v>0</v>
      </c>
      <c r="O365">
        <f t="shared" si="13"/>
        <v>0</v>
      </c>
      <c r="P365" t="str">
        <f t="shared" si="14"/>
        <v/>
      </c>
      <c r="Q365" t="str">
        <f>IF(P365="","",MAX(Q$1:Q364)+1)</f>
        <v/>
      </c>
    </row>
    <row r="366" spans="1:17" x14ac:dyDescent="0.25">
      <c r="A366">
        <f>IF('Ctrl+V'!P341=2,'Ctrl+V'!$A341:$L342,0)</f>
        <v>0</v>
      </c>
      <c r="B366" t="e">
        <f>VLOOKUP('Ctrl+V'!B341,DATA!$A$1:'DATA'!B:B,2,0)</f>
        <v>#N/A</v>
      </c>
      <c r="C366">
        <f>IF('Ctrl+V'!P341=2,'Ctrl+V'!C$2:L342,0)</f>
        <v>0</v>
      </c>
      <c r="D366" t="e">
        <f>VLOOKUP('Ctrl+V'!D341,DATA!$D$1:$E$600,2,0)</f>
        <v>#N/A</v>
      </c>
      <c r="E366" s="9">
        <f>IF('Ctrl+V'!P341=2,'Ctrl+V'!$E341:$L342,0)</f>
        <v>0</v>
      </c>
      <c r="F366" s="9">
        <f>IF('Ctrl+V'!P341=2,'Ctrl+V'!$F341:$L342,0)</f>
        <v>0</v>
      </c>
      <c r="G366">
        <f>IF('Ctrl+V'!P341=2,'Ctrl+V'!$G341:$L342,0)</f>
        <v>0</v>
      </c>
      <c r="H366">
        <f>IF('Ctrl+V'!P341=2,'Ctrl+V'!$H341:$L342,0)</f>
        <v>0</v>
      </c>
      <c r="I366" t="e">
        <f>VLOOKUP('Ctrl+V'!I341,DATA!$G$1:$H$601,2,0)</f>
        <v>#N/A</v>
      </c>
      <c r="J366" s="9">
        <f>IF('Ctrl+V'!P341=2,'Ctrl+V'!$J341:$L342,0)</f>
        <v>0</v>
      </c>
      <c r="K366" s="9">
        <f>IF('Ctrl+V'!P341=2,'Ctrl+V'!$K341:$L342,0)</f>
        <v>0</v>
      </c>
      <c r="L366">
        <f>IF('Ctrl+V'!P341=2,'Ctrl+V'!$L341:$L342,0)</f>
        <v>0</v>
      </c>
      <c r="M366" t="str">
        <f>IF(AND('Ctrl+V'!P341=2, 'Ctrl+V'!M341&lt;&gt;""), 'Ctrl+V'!M341, "")</f>
        <v/>
      </c>
      <c r="N366">
        <f>IF('Ctrl+V'!P341=2,'Ctrl+V'!$N341:$N342,0)</f>
        <v>0</v>
      </c>
      <c r="O366">
        <f t="shared" si="13"/>
        <v>0</v>
      </c>
      <c r="P366" t="str">
        <f t="shared" si="14"/>
        <v/>
      </c>
      <c r="Q366" t="str">
        <f>IF(P366="","",MAX(Q$1:Q365)+1)</f>
        <v/>
      </c>
    </row>
    <row r="367" spans="1:17" x14ac:dyDescent="0.25">
      <c r="A367">
        <f>IF('Ctrl+V'!P342=2,'Ctrl+V'!$A342:$L343,0)</f>
        <v>0</v>
      </c>
      <c r="B367" t="e">
        <f>VLOOKUP('Ctrl+V'!B342,DATA!$A$1:'DATA'!B:B,2,0)</f>
        <v>#N/A</v>
      </c>
      <c r="C367">
        <f>IF('Ctrl+V'!P342=2,'Ctrl+V'!C$2:L343,0)</f>
        <v>0</v>
      </c>
      <c r="D367" t="e">
        <f>VLOOKUP('Ctrl+V'!D342,DATA!$D$1:$E$600,2,0)</f>
        <v>#N/A</v>
      </c>
      <c r="E367" s="9">
        <f>IF('Ctrl+V'!P342=2,'Ctrl+V'!$E342:$L343,0)</f>
        <v>0</v>
      </c>
      <c r="F367" s="9">
        <f>IF('Ctrl+V'!P342=2,'Ctrl+V'!$F342:$L343,0)</f>
        <v>0</v>
      </c>
      <c r="G367">
        <f>IF('Ctrl+V'!P342=2,'Ctrl+V'!$G342:$L343,0)</f>
        <v>0</v>
      </c>
      <c r="H367">
        <f>IF('Ctrl+V'!P342=2,'Ctrl+V'!$H342:$L343,0)</f>
        <v>0</v>
      </c>
      <c r="I367" t="e">
        <f>VLOOKUP('Ctrl+V'!I342,DATA!$G$1:$H$601,2,0)</f>
        <v>#N/A</v>
      </c>
      <c r="J367" s="9">
        <f>IF('Ctrl+V'!P342=2,'Ctrl+V'!$J342:$L343,0)</f>
        <v>0</v>
      </c>
      <c r="K367" s="9">
        <f>IF('Ctrl+V'!P342=2,'Ctrl+V'!$K342:$L343,0)</f>
        <v>0</v>
      </c>
      <c r="L367">
        <f>IF('Ctrl+V'!P342=2,'Ctrl+V'!$L342:$L343,0)</f>
        <v>0</v>
      </c>
      <c r="M367" t="str">
        <f>IF(AND('Ctrl+V'!P342=2, 'Ctrl+V'!M342&lt;&gt;""), 'Ctrl+V'!M342, "")</f>
        <v/>
      </c>
      <c r="N367">
        <f>IF('Ctrl+V'!P342=2,'Ctrl+V'!$N342:$N343,0)</f>
        <v>0</v>
      </c>
      <c r="O367">
        <f t="shared" si="13"/>
        <v>0</v>
      </c>
      <c r="P367" t="str">
        <f t="shared" si="14"/>
        <v/>
      </c>
      <c r="Q367" t="str">
        <f>IF(P367="","",MAX(Q$1:Q366)+1)</f>
        <v/>
      </c>
    </row>
    <row r="368" spans="1:17" x14ac:dyDescent="0.25">
      <c r="A368">
        <f>IF('Ctrl+V'!P343=2,'Ctrl+V'!$A343:$L344,0)</f>
        <v>0</v>
      </c>
      <c r="B368" t="e">
        <f>VLOOKUP('Ctrl+V'!B343,DATA!$A$1:'DATA'!B:B,2,0)</f>
        <v>#N/A</v>
      </c>
      <c r="C368">
        <f>IF('Ctrl+V'!P343=2,'Ctrl+V'!C$2:L344,0)</f>
        <v>0</v>
      </c>
      <c r="D368" t="e">
        <f>VLOOKUP('Ctrl+V'!D343,DATA!$D$1:$E$600,2,0)</f>
        <v>#N/A</v>
      </c>
      <c r="E368" s="9">
        <f>IF('Ctrl+V'!P343=2,'Ctrl+V'!$E343:$L344,0)</f>
        <v>0</v>
      </c>
      <c r="F368" s="9">
        <f>IF('Ctrl+V'!P343=2,'Ctrl+V'!$F343:$L344,0)</f>
        <v>0</v>
      </c>
      <c r="G368">
        <f>IF('Ctrl+V'!P343=2,'Ctrl+V'!$G343:$L344,0)</f>
        <v>0</v>
      </c>
      <c r="H368">
        <f>IF('Ctrl+V'!P343=2,'Ctrl+V'!$H343:$L344,0)</f>
        <v>0</v>
      </c>
      <c r="I368" t="e">
        <f>VLOOKUP('Ctrl+V'!I343,DATA!$G$1:$H$601,2,0)</f>
        <v>#N/A</v>
      </c>
      <c r="J368" s="9">
        <f>IF('Ctrl+V'!P343=2,'Ctrl+V'!$J343:$L344,0)</f>
        <v>0</v>
      </c>
      <c r="K368" s="9">
        <f>IF('Ctrl+V'!P343=2,'Ctrl+V'!$K343:$L344,0)</f>
        <v>0</v>
      </c>
      <c r="L368">
        <f>IF('Ctrl+V'!P343=2,'Ctrl+V'!$L343:$L344,0)</f>
        <v>0</v>
      </c>
      <c r="M368" t="str">
        <f>IF(AND('Ctrl+V'!P343=2, 'Ctrl+V'!M343&lt;&gt;""), 'Ctrl+V'!M343, "")</f>
        <v/>
      </c>
      <c r="N368">
        <f>IF('Ctrl+V'!P343=2,'Ctrl+V'!$N343:$N344,0)</f>
        <v>0</v>
      </c>
      <c r="O368">
        <f t="shared" si="13"/>
        <v>0</v>
      </c>
      <c r="P368" t="str">
        <f t="shared" si="14"/>
        <v/>
      </c>
      <c r="Q368" t="str">
        <f>IF(P368="","",MAX(Q$1:Q367)+1)</f>
        <v/>
      </c>
    </row>
    <row r="369" spans="1:17" x14ac:dyDescent="0.25">
      <c r="A369">
        <f>IF('Ctrl+V'!P344=2,'Ctrl+V'!$A344:$L345,0)</f>
        <v>0</v>
      </c>
      <c r="B369" t="e">
        <f>VLOOKUP('Ctrl+V'!B344,DATA!$A$1:'DATA'!B:B,2,0)</f>
        <v>#N/A</v>
      </c>
      <c r="C369">
        <f>IF('Ctrl+V'!P344=2,'Ctrl+V'!C$2:L345,0)</f>
        <v>0</v>
      </c>
      <c r="D369" t="e">
        <f>VLOOKUP('Ctrl+V'!D344,DATA!$D$1:$E$600,2,0)</f>
        <v>#N/A</v>
      </c>
      <c r="E369" s="9">
        <f>IF('Ctrl+V'!P344=2,'Ctrl+V'!$E344:$L345,0)</f>
        <v>0</v>
      </c>
      <c r="F369" s="9">
        <f>IF('Ctrl+V'!P344=2,'Ctrl+V'!$F344:$L345,0)</f>
        <v>0</v>
      </c>
      <c r="G369">
        <f>IF('Ctrl+V'!P344=2,'Ctrl+V'!$G344:$L345,0)</f>
        <v>0</v>
      </c>
      <c r="H369">
        <f>IF('Ctrl+V'!P344=2,'Ctrl+V'!$H344:$L345,0)</f>
        <v>0</v>
      </c>
      <c r="I369" t="e">
        <f>VLOOKUP('Ctrl+V'!I344,DATA!$G$1:$H$601,2,0)</f>
        <v>#N/A</v>
      </c>
      <c r="J369" s="9">
        <f>IF('Ctrl+V'!P344=2,'Ctrl+V'!$J344:$L345,0)</f>
        <v>0</v>
      </c>
      <c r="K369" s="9">
        <f>IF('Ctrl+V'!P344=2,'Ctrl+V'!$K344:$L345,0)</f>
        <v>0</v>
      </c>
      <c r="L369">
        <f>IF('Ctrl+V'!P344=2,'Ctrl+V'!$L344:$L345,0)</f>
        <v>0</v>
      </c>
      <c r="M369" t="str">
        <f>IF(AND('Ctrl+V'!P344=2, 'Ctrl+V'!M344&lt;&gt;""), 'Ctrl+V'!M344, "")</f>
        <v/>
      </c>
      <c r="N369">
        <f>IF('Ctrl+V'!P344=2,'Ctrl+V'!$N344:$N345,0)</f>
        <v>0</v>
      </c>
      <c r="O369">
        <f t="shared" si="13"/>
        <v>0</v>
      </c>
      <c r="P369" t="str">
        <f t="shared" si="14"/>
        <v/>
      </c>
      <c r="Q369" t="str">
        <f>IF(P369="","",MAX(Q$1:Q368)+1)</f>
        <v/>
      </c>
    </row>
    <row r="370" spans="1:17" x14ac:dyDescent="0.25">
      <c r="A370">
        <f>IF('Ctrl+V'!P345=2,'Ctrl+V'!$A345:$L346,0)</f>
        <v>0</v>
      </c>
      <c r="B370" t="e">
        <f>VLOOKUP('Ctrl+V'!B345,DATA!$A$1:'DATA'!B:B,2,0)</f>
        <v>#N/A</v>
      </c>
      <c r="C370">
        <f>IF('Ctrl+V'!P345=2,'Ctrl+V'!C$2:L346,0)</f>
        <v>0</v>
      </c>
      <c r="D370" t="e">
        <f>VLOOKUP('Ctrl+V'!D345,DATA!$D$1:$E$600,2,0)</f>
        <v>#N/A</v>
      </c>
      <c r="E370" s="9">
        <f>IF('Ctrl+V'!P345=2,'Ctrl+V'!$E345:$L346,0)</f>
        <v>0</v>
      </c>
      <c r="F370" s="9">
        <f>IF('Ctrl+V'!P345=2,'Ctrl+V'!$F345:$L346,0)</f>
        <v>0</v>
      </c>
      <c r="G370">
        <f>IF('Ctrl+V'!P345=2,'Ctrl+V'!$G345:$L346,0)</f>
        <v>0</v>
      </c>
      <c r="H370">
        <f>IF('Ctrl+V'!P345=2,'Ctrl+V'!$H345:$L346,0)</f>
        <v>0</v>
      </c>
      <c r="I370" t="e">
        <f>VLOOKUP('Ctrl+V'!I345,DATA!$G$1:$H$601,2,0)</f>
        <v>#N/A</v>
      </c>
      <c r="J370" s="9">
        <f>IF('Ctrl+V'!P345=2,'Ctrl+V'!$J345:$L346,0)</f>
        <v>0</v>
      </c>
      <c r="K370" s="9">
        <f>IF('Ctrl+V'!P345=2,'Ctrl+V'!$K345:$L346,0)</f>
        <v>0</v>
      </c>
      <c r="L370">
        <f>IF('Ctrl+V'!P345=2,'Ctrl+V'!$L345:$L346,0)</f>
        <v>0</v>
      </c>
      <c r="M370" t="str">
        <f>IF(AND('Ctrl+V'!P345=2, 'Ctrl+V'!M345&lt;&gt;""), 'Ctrl+V'!M345, "")</f>
        <v/>
      </c>
      <c r="N370">
        <f>IF('Ctrl+V'!P345=2,'Ctrl+V'!$N345:$N346,0)</f>
        <v>0</v>
      </c>
      <c r="O370">
        <f t="shared" si="13"/>
        <v>0</v>
      </c>
      <c r="P370" t="str">
        <f t="shared" si="14"/>
        <v/>
      </c>
      <c r="Q370" t="str">
        <f>IF(P370="","",MAX(Q$1:Q369)+1)</f>
        <v/>
      </c>
    </row>
    <row r="371" spans="1:17" x14ac:dyDescent="0.25">
      <c r="A371">
        <f>IF('Ctrl+V'!P346=2,'Ctrl+V'!$A346:$L347,0)</f>
        <v>0</v>
      </c>
      <c r="B371" t="e">
        <f>VLOOKUP('Ctrl+V'!B346,DATA!$A$1:'DATA'!B:B,2,0)</f>
        <v>#N/A</v>
      </c>
      <c r="C371">
        <f>IF('Ctrl+V'!P346=2,'Ctrl+V'!C$2:L347,0)</f>
        <v>0</v>
      </c>
      <c r="D371" t="e">
        <f>VLOOKUP('Ctrl+V'!D346,DATA!$D$1:$E$600,2,0)</f>
        <v>#N/A</v>
      </c>
      <c r="E371" s="9">
        <f>IF('Ctrl+V'!P346=2,'Ctrl+V'!$E346:$L347,0)</f>
        <v>0</v>
      </c>
      <c r="F371" s="9">
        <f>IF('Ctrl+V'!P346=2,'Ctrl+V'!$F346:$L347,0)</f>
        <v>0</v>
      </c>
      <c r="G371">
        <f>IF('Ctrl+V'!P346=2,'Ctrl+V'!$G346:$L347,0)</f>
        <v>0</v>
      </c>
      <c r="H371">
        <f>IF('Ctrl+V'!P346=2,'Ctrl+V'!$H346:$L347,0)</f>
        <v>0</v>
      </c>
      <c r="I371" t="e">
        <f>VLOOKUP('Ctrl+V'!I346,DATA!$G$1:$H$601,2,0)</f>
        <v>#N/A</v>
      </c>
      <c r="J371" s="9">
        <f>IF('Ctrl+V'!P346=2,'Ctrl+V'!$J346:$L347,0)</f>
        <v>0</v>
      </c>
      <c r="K371" s="9">
        <f>IF('Ctrl+V'!P346=2,'Ctrl+V'!$K346:$L347,0)</f>
        <v>0</v>
      </c>
      <c r="L371">
        <f>IF('Ctrl+V'!P346=2,'Ctrl+V'!$L346:$L347,0)</f>
        <v>0</v>
      </c>
      <c r="M371" t="str">
        <f>IF(AND('Ctrl+V'!P346=2, 'Ctrl+V'!M346&lt;&gt;""), 'Ctrl+V'!M346, "")</f>
        <v/>
      </c>
      <c r="N371">
        <f>IF('Ctrl+V'!P346=2,'Ctrl+V'!$N346:$N347,0)</f>
        <v>0</v>
      </c>
      <c r="O371">
        <f t="shared" si="13"/>
        <v>0</v>
      </c>
      <c r="P371" t="str">
        <f t="shared" si="14"/>
        <v/>
      </c>
      <c r="Q371" t="str">
        <f>IF(P371="","",MAX(Q$1:Q370)+1)</f>
        <v/>
      </c>
    </row>
    <row r="372" spans="1:17" x14ac:dyDescent="0.25">
      <c r="A372">
        <f>IF('Ctrl+V'!P347=2,'Ctrl+V'!$A347:$L348,0)</f>
        <v>0</v>
      </c>
      <c r="B372" t="e">
        <f>VLOOKUP('Ctrl+V'!B347,DATA!$A$1:'DATA'!B:B,2,0)</f>
        <v>#N/A</v>
      </c>
      <c r="C372">
        <f>IF('Ctrl+V'!P347=2,'Ctrl+V'!C$2:L348,0)</f>
        <v>0</v>
      </c>
      <c r="D372" t="e">
        <f>VLOOKUP('Ctrl+V'!D347,DATA!$D$1:$E$600,2,0)</f>
        <v>#N/A</v>
      </c>
      <c r="E372" s="9">
        <f>IF('Ctrl+V'!P347=2,'Ctrl+V'!$E347:$L348,0)</f>
        <v>0</v>
      </c>
      <c r="F372" s="9">
        <f>IF('Ctrl+V'!P347=2,'Ctrl+V'!$F347:$L348,0)</f>
        <v>0</v>
      </c>
      <c r="G372">
        <f>IF('Ctrl+V'!P347=2,'Ctrl+V'!$G347:$L348,0)</f>
        <v>0</v>
      </c>
      <c r="H372">
        <f>IF('Ctrl+V'!P347=2,'Ctrl+V'!$H347:$L348,0)</f>
        <v>0</v>
      </c>
      <c r="I372" t="e">
        <f>VLOOKUP('Ctrl+V'!I347,DATA!$G$1:$H$601,2,0)</f>
        <v>#N/A</v>
      </c>
      <c r="J372" s="9">
        <f>IF('Ctrl+V'!P347=2,'Ctrl+V'!$J347:$L348,0)</f>
        <v>0</v>
      </c>
      <c r="K372" s="9">
        <f>IF('Ctrl+V'!P347=2,'Ctrl+V'!$K347:$L348,0)</f>
        <v>0</v>
      </c>
      <c r="L372">
        <f>IF('Ctrl+V'!P347=2,'Ctrl+V'!$L347:$L348,0)</f>
        <v>0</v>
      </c>
      <c r="M372" t="str">
        <f>IF(AND('Ctrl+V'!P347=2, 'Ctrl+V'!M347&lt;&gt;""), 'Ctrl+V'!M347, "")</f>
        <v/>
      </c>
      <c r="N372">
        <f>IF('Ctrl+V'!P347=2,'Ctrl+V'!$N347:$N348,0)</f>
        <v>0</v>
      </c>
      <c r="O372">
        <f t="shared" si="13"/>
        <v>0</v>
      </c>
      <c r="P372" t="str">
        <f t="shared" si="14"/>
        <v/>
      </c>
      <c r="Q372" t="str">
        <f>IF(P372="","",MAX(Q$1:Q371)+1)</f>
        <v/>
      </c>
    </row>
    <row r="373" spans="1:17" x14ac:dyDescent="0.25">
      <c r="A373">
        <f>IF('Ctrl+V'!P348=2,'Ctrl+V'!$A348:$L349,0)</f>
        <v>0</v>
      </c>
      <c r="B373" t="e">
        <f>VLOOKUP('Ctrl+V'!B348,DATA!$A$1:'DATA'!B:B,2,0)</f>
        <v>#N/A</v>
      </c>
      <c r="C373">
        <f>IF('Ctrl+V'!P348=2,'Ctrl+V'!C$2:L349,0)</f>
        <v>0</v>
      </c>
      <c r="D373" t="e">
        <f>VLOOKUP('Ctrl+V'!D348,DATA!$D$1:$E$600,2,0)</f>
        <v>#N/A</v>
      </c>
      <c r="E373" s="9">
        <f>IF('Ctrl+V'!P348=2,'Ctrl+V'!$E348:$L349,0)</f>
        <v>0</v>
      </c>
      <c r="F373" s="9">
        <f>IF('Ctrl+V'!P348=2,'Ctrl+V'!$F348:$L349,0)</f>
        <v>0</v>
      </c>
      <c r="G373">
        <f>IF('Ctrl+V'!P348=2,'Ctrl+V'!$G348:$L349,0)</f>
        <v>0</v>
      </c>
      <c r="H373">
        <f>IF('Ctrl+V'!P348=2,'Ctrl+V'!$H348:$L349,0)</f>
        <v>0</v>
      </c>
      <c r="I373" t="e">
        <f>VLOOKUP('Ctrl+V'!I348,DATA!$G$1:$H$601,2,0)</f>
        <v>#N/A</v>
      </c>
      <c r="J373" s="9">
        <f>IF('Ctrl+V'!P348=2,'Ctrl+V'!$J348:$L349,0)</f>
        <v>0</v>
      </c>
      <c r="K373" s="9">
        <f>IF('Ctrl+V'!P348=2,'Ctrl+V'!$K348:$L349,0)</f>
        <v>0</v>
      </c>
      <c r="L373">
        <f>IF('Ctrl+V'!P348=2,'Ctrl+V'!$L348:$L349,0)</f>
        <v>0</v>
      </c>
      <c r="M373" t="str">
        <f>IF(AND('Ctrl+V'!P348=2, 'Ctrl+V'!M348&lt;&gt;""), 'Ctrl+V'!M348, "")</f>
        <v/>
      </c>
      <c r="N373">
        <f>IF('Ctrl+V'!P348=2,'Ctrl+V'!$N348:$N349,0)</f>
        <v>0</v>
      </c>
      <c r="O373">
        <f t="shared" si="13"/>
        <v>0</v>
      </c>
      <c r="P373" t="str">
        <f t="shared" si="14"/>
        <v/>
      </c>
      <c r="Q373" t="str">
        <f>IF(P373="","",MAX(Q$1:Q372)+1)</f>
        <v/>
      </c>
    </row>
    <row r="374" spans="1:17" x14ac:dyDescent="0.25">
      <c r="A374">
        <f>IF('Ctrl+V'!P349=2,'Ctrl+V'!$A349:$L350,0)</f>
        <v>0</v>
      </c>
      <c r="B374" t="e">
        <f>VLOOKUP('Ctrl+V'!B349,DATA!$A$1:'DATA'!B:B,2,0)</f>
        <v>#N/A</v>
      </c>
      <c r="C374">
        <f>IF('Ctrl+V'!P349=2,'Ctrl+V'!C$2:L350,0)</f>
        <v>0</v>
      </c>
      <c r="D374" t="e">
        <f>VLOOKUP('Ctrl+V'!D349,DATA!$D$1:$E$600,2,0)</f>
        <v>#N/A</v>
      </c>
      <c r="E374" s="9">
        <f>IF('Ctrl+V'!P349=2,'Ctrl+V'!$E349:$L350,0)</f>
        <v>0</v>
      </c>
      <c r="F374" s="9">
        <f>IF('Ctrl+V'!P349=2,'Ctrl+V'!$F349:$L350,0)</f>
        <v>0</v>
      </c>
      <c r="G374">
        <f>IF('Ctrl+V'!P349=2,'Ctrl+V'!$G349:$L350,0)</f>
        <v>0</v>
      </c>
      <c r="H374">
        <f>IF('Ctrl+V'!P349=2,'Ctrl+V'!$H349:$L350,0)</f>
        <v>0</v>
      </c>
      <c r="I374" t="e">
        <f>VLOOKUP('Ctrl+V'!I349,DATA!$G$1:$H$601,2,0)</f>
        <v>#N/A</v>
      </c>
      <c r="J374" s="9">
        <f>IF('Ctrl+V'!P349=2,'Ctrl+V'!$J349:$L350,0)</f>
        <v>0</v>
      </c>
      <c r="K374" s="9">
        <f>IF('Ctrl+V'!P349=2,'Ctrl+V'!$K349:$L350,0)</f>
        <v>0</v>
      </c>
      <c r="L374">
        <f>IF('Ctrl+V'!P349=2,'Ctrl+V'!$L349:$L350,0)</f>
        <v>0</v>
      </c>
      <c r="M374" t="str">
        <f>IF(AND('Ctrl+V'!P349=2, 'Ctrl+V'!M349&lt;&gt;""), 'Ctrl+V'!M349, "")</f>
        <v/>
      </c>
      <c r="N374">
        <f>IF('Ctrl+V'!P349=2,'Ctrl+V'!$N349:$N350,0)</f>
        <v>0</v>
      </c>
      <c r="O374">
        <f t="shared" si="13"/>
        <v>0</v>
      </c>
      <c r="P374" t="str">
        <f t="shared" si="14"/>
        <v/>
      </c>
      <c r="Q374" t="str">
        <f>IF(P374="","",MAX(Q$1:Q373)+1)</f>
        <v/>
      </c>
    </row>
    <row r="375" spans="1:17" x14ac:dyDescent="0.25">
      <c r="A375">
        <f>IF('Ctrl+V'!P350=2,'Ctrl+V'!$A350:$L351,0)</f>
        <v>0</v>
      </c>
      <c r="B375" t="e">
        <f>VLOOKUP('Ctrl+V'!B350,DATA!$A$1:'DATA'!B:B,2,0)</f>
        <v>#N/A</v>
      </c>
      <c r="C375">
        <f>IF('Ctrl+V'!P350=2,'Ctrl+V'!C$2:L351,0)</f>
        <v>0</v>
      </c>
      <c r="D375" t="e">
        <f>VLOOKUP('Ctrl+V'!D350,DATA!$D$1:$E$600,2,0)</f>
        <v>#N/A</v>
      </c>
      <c r="E375" s="9">
        <f>IF('Ctrl+V'!P350=2,'Ctrl+V'!$E350:$L351,0)</f>
        <v>0</v>
      </c>
      <c r="F375" s="9">
        <f>IF('Ctrl+V'!P350=2,'Ctrl+V'!$F350:$L351,0)</f>
        <v>0</v>
      </c>
      <c r="G375">
        <f>IF('Ctrl+V'!P350=2,'Ctrl+V'!$G350:$L351,0)</f>
        <v>0</v>
      </c>
      <c r="H375">
        <f>IF('Ctrl+V'!P350=2,'Ctrl+V'!$H350:$L351,0)</f>
        <v>0</v>
      </c>
      <c r="I375" t="e">
        <f>VLOOKUP('Ctrl+V'!I350,DATA!$G$1:$H$601,2,0)</f>
        <v>#N/A</v>
      </c>
      <c r="J375" s="9">
        <f>IF('Ctrl+V'!P350=2,'Ctrl+V'!$J350:$L351,0)</f>
        <v>0</v>
      </c>
      <c r="K375" s="9">
        <f>IF('Ctrl+V'!P350=2,'Ctrl+V'!$K350:$L351,0)</f>
        <v>0</v>
      </c>
      <c r="L375">
        <f>IF('Ctrl+V'!P350=2,'Ctrl+V'!$L350:$L351,0)</f>
        <v>0</v>
      </c>
      <c r="M375" t="str">
        <f>IF(AND('Ctrl+V'!P350=2, 'Ctrl+V'!M350&lt;&gt;""), 'Ctrl+V'!M350, "")</f>
        <v/>
      </c>
      <c r="N375">
        <f>IF('Ctrl+V'!P350=2,'Ctrl+V'!$N350:$N351,0)</f>
        <v>0</v>
      </c>
      <c r="O375">
        <f t="shared" si="13"/>
        <v>0</v>
      </c>
      <c r="P375" t="str">
        <f t="shared" si="14"/>
        <v/>
      </c>
      <c r="Q375" t="str">
        <f>IF(P375="","",MAX(Q$1:Q374)+1)</f>
        <v/>
      </c>
    </row>
    <row r="376" spans="1:17" x14ac:dyDescent="0.25">
      <c r="A376">
        <f>IF('Ctrl+V'!P351=2,'Ctrl+V'!$A351:$L352,0)</f>
        <v>0</v>
      </c>
      <c r="B376" t="e">
        <f>VLOOKUP('Ctrl+V'!B351,DATA!$A$1:'DATA'!B:B,2,0)</f>
        <v>#N/A</v>
      </c>
      <c r="C376">
        <f>IF('Ctrl+V'!P351=2,'Ctrl+V'!C$2:L352,0)</f>
        <v>0</v>
      </c>
      <c r="D376" t="e">
        <f>VLOOKUP('Ctrl+V'!D351,DATA!$D$1:$E$600,2,0)</f>
        <v>#N/A</v>
      </c>
      <c r="E376" s="9">
        <f>IF('Ctrl+V'!P351=2,'Ctrl+V'!$E351:$L352,0)</f>
        <v>0</v>
      </c>
      <c r="F376" s="9">
        <f>IF('Ctrl+V'!P351=2,'Ctrl+V'!$F351:$L352,0)</f>
        <v>0</v>
      </c>
      <c r="G376">
        <f>IF('Ctrl+V'!P351=2,'Ctrl+V'!$G351:$L352,0)</f>
        <v>0</v>
      </c>
      <c r="H376">
        <f>IF('Ctrl+V'!P351=2,'Ctrl+V'!$H351:$L352,0)</f>
        <v>0</v>
      </c>
      <c r="I376" t="e">
        <f>VLOOKUP('Ctrl+V'!I351,DATA!$G$1:$H$601,2,0)</f>
        <v>#N/A</v>
      </c>
      <c r="J376" s="9">
        <f>IF('Ctrl+V'!P351=2,'Ctrl+V'!$J351:$L352,0)</f>
        <v>0</v>
      </c>
      <c r="K376" s="9">
        <f>IF('Ctrl+V'!P351=2,'Ctrl+V'!$K351:$L352,0)</f>
        <v>0</v>
      </c>
      <c r="L376">
        <f>IF('Ctrl+V'!P351=2,'Ctrl+V'!$L351:$L352,0)</f>
        <v>0</v>
      </c>
      <c r="M376" t="str">
        <f>IF(AND('Ctrl+V'!P351=2, 'Ctrl+V'!M351&lt;&gt;""), 'Ctrl+V'!M351, "")</f>
        <v/>
      </c>
      <c r="N376">
        <f>IF('Ctrl+V'!P351=2,'Ctrl+V'!$N351:$N352,0)</f>
        <v>0</v>
      </c>
      <c r="O376">
        <f t="shared" si="13"/>
        <v>0</v>
      </c>
      <c r="P376" t="str">
        <f t="shared" si="14"/>
        <v/>
      </c>
      <c r="Q376" t="str">
        <f>IF(P376="","",MAX(Q$1:Q375)+1)</f>
        <v/>
      </c>
    </row>
    <row r="377" spans="1:17" x14ac:dyDescent="0.25">
      <c r="A377">
        <f>IF('Ctrl+V'!P352=2,'Ctrl+V'!$A352:$L353,0)</f>
        <v>0</v>
      </c>
      <c r="B377" t="e">
        <f>VLOOKUP('Ctrl+V'!B352,DATA!$A$1:'DATA'!B:B,2,0)</f>
        <v>#N/A</v>
      </c>
      <c r="C377">
        <f>IF('Ctrl+V'!P352=2,'Ctrl+V'!C$2:L353,0)</f>
        <v>0</v>
      </c>
      <c r="D377" t="e">
        <f>VLOOKUP('Ctrl+V'!D352,DATA!$D$1:$E$600,2,0)</f>
        <v>#N/A</v>
      </c>
      <c r="E377" s="9">
        <f>IF('Ctrl+V'!P352=2,'Ctrl+V'!$E352:$L353,0)</f>
        <v>0</v>
      </c>
      <c r="F377" s="9">
        <f>IF('Ctrl+V'!P352=2,'Ctrl+V'!$F352:$L353,0)</f>
        <v>0</v>
      </c>
      <c r="G377">
        <f>IF('Ctrl+V'!P352=2,'Ctrl+V'!$G352:$L353,0)</f>
        <v>0</v>
      </c>
      <c r="H377">
        <f>IF('Ctrl+V'!P352=2,'Ctrl+V'!$H352:$L353,0)</f>
        <v>0</v>
      </c>
      <c r="I377" t="e">
        <f>VLOOKUP('Ctrl+V'!I352,DATA!$G$1:$H$601,2,0)</f>
        <v>#N/A</v>
      </c>
      <c r="J377" s="9">
        <f>IF('Ctrl+V'!P352=2,'Ctrl+V'!$J352:$L353,0)</f>
        <v>0</v>
      </c>
      <c r="K377" s="9">
        <f>IF('Ctrl+V'!P352=2,'Ctrl+V'!$K352:$L353,0)</f>
        <v>0</v>
      </c>
      <c r="L377">
        <f>IF('Ctrl+V'!P352=2,'Ctrl+V'!$L352:$L353,0)</f>
        <v>0</v>
      </c>
      <c r="M377" t="str">
        <f>IF(AND('Ctrl+V'!P352=2, 'Ctrl+V'!M352&lt;&gt;""), 'Ctrl+V'!M352, "")</f>
        <v/>
      </c>
      <c r="N377">
        <f>IF('Ctrl+V'!P352=2,'Ctrl+V'!$N352:$N353,0)</f>
        <v>0</v>
      </c>
      <c r="O377">
        <f t="shared" si="13"/>
        <v>0</v>
      </c>
      <c r="P377" t="str">
        <f t="shared" si="14"/>
        <v/>
      </c>
      <c r="Q377" t="str">
        <f>IF(P377="","",MAX(Q$1:Q376)+1)</f>
        <v/>
      </c>
    </row>
    <row r="378" spans="1:17" x14ac:dyDescent="0.25">
      <c r="A378">
        <f>IF('Ctrl+V'!P353=2,'Ctrl+V'!$A353:$L354,0)</f>
        <v>0</v>
      </c>
      <c r="B378" t="e">
        <f>VLOOKUP('Ctrl+V'!B353,DATA!$A$1:'DATA'!B:B,2,0)</f>
        <v>#N/A</v>
      </c>
      <c r="C378">
        <f>IF('Ctrl+V'!P353=2,'Ctrl+V'!C$2:L354,0)</f>
        <v>0</v>
      </c>
      <c r="D378" t="e">
        <f>VLOOKUP('Ctrl+V'!D353,DATA!$D$1:$E$600,2,0)</f>
        <v>#N/A</v>
      </c>
      <c r="E378" s="9">
        <f>IF('Ctrl+V'!P353=2,'Ctrl+V'!$E353:$L354,0)</f>
        <v>0</v>
      </c>
      <c r="F378" s="9">
        <f>IF('Ctrl+V'!P353=2,'Ctrl+V'!$F353:$L354,0)</f>
        <v>0</v>
      </c>
      <c r="G378">
        <f>IF('Ctrl+V'!P353=2,'Ctrl+V'!$G353:$L354,0)</f>
        <v>0</v>
      </c>
      <c r="H378">
        <f>IF('Ctrl+V'!P353=2,'Ctrl+V'!$H353:$L354,0)</f>
        <v>0</v>
      </c>
      <c r="I378" t="e">
        <f>VLOOKUP('Ctrl+V'!I353,DATA!$G$1:$H$601,2,0)</f>
        <v>#N/A</v>
      </c>
      <c r="J378" s="9">
        <f>IF('Ctrl+V'!P353=2,'Ctrl+V'!$J353:$L354,0)</f>
        <v>0</v>
      </c>
      <c r="K378" s="9">
        <f>IF('Ctrl+V'!P353=2,'Ctrl+V'!$K353:$L354,0)</f>
        <v>0</v>
      </c>
      <c r="L378">
        <f>IF('Ctrl+V'!P353=2,'Ctrl+V'!$L353:$L354,0)</f>
        <v>0</v>
      </c>
      <c r="M378" t="str">
        <f>IF(AND('Ctrl+V'!P353=2, 'Ctrl+V'!M353&lt;&gt;""), 'Ctrl+V'!M353, "")</f>
        <v/>
      </c>
      <c r="N378">
        <f>IF('Ctrl+V'!P353=2,'Ctrl+V'!$N353:$N354,0)</f>
        <v>0</v>
      </c>
      <c r="O378">
        <f t="shared" si="13"/>
        <v>0</v>
      </c>
      <c r="P378" t="str">
        <f t="shared" si="14"/>
        <v/>
      </c>
      <c r="Q378" t="str">
        <f>IF(P378="","",MAX(Q$1:Q377)+1)</f>
        <v/>
      </c>
    </row>
    <row r="379" spans="1:17" x14ac:dyDescent="0.25">
      <c r="A379">
        <f>IF('Ctrl+V'!P354=2,'Ctrl+V'!$A354:$L355,0)</f>
        <v>0</v>
      </c>
      <c r="B379" t="e">
        <f>VLOOKUP('Ctrl+V'!B354,DATA!$A$1:'DATA'!B:B,2,0)</f>
        <v>#N/A</v>
      </c>
      <c r="C379">
        <f>IF('Ctrl+V'!P354=2,'Ctrl+V'!C$2:L355,0)</f>
        <v>0</v>
      </c>
      <c r="D379" t="e">
        <f>VLOOKUP('Ctrl+V'!D354,DATA!$D$1:$E$600,2,0)</f>
        <v>#N/A</v>
      </c>
      <c r="E379" s="9">
        <f>IF('Ctrl+V'!P354=2,'Ctrl+V'!$E354:$L355,0)</f>
        <v>0</v>
      </c>
      <c r="F379" s="9">
        <f>IF('Ctrl+V'!P354=2,'Ctrl+V'!$F354:$L355,0)</f>
        <v>0</v>
      </c>
      <c r="G379">
        <f>IF('Ctrl+V'!P354=2,'Ctrl+V'!$G354:$L355,0)</f>
        <v>0</v>
      </c>
      <c r="H379">
        <f>IF('Ctrl+V'!P354=2,'Ctrl+V'!$H354:$L355,0)</f>
        <v>0</v>
      </c>
      <c r="I379" t="e">
        <f>VLOOKUP('Ctrl+V'!I354,DATA!$G$1:$H$601,2,0)</f>
        <v>#N/A</v>
      </c>
      <c r="J379" s="9">
        <f>IF('Ctrl+V'!P354=2,'Ctrl+V'!$J354:$L355,0)</f>
        <v>0</v>
      </c>
      <c r="K379" s="9">
        <f>IF('Ctrl+V'!P354=2,'Ctrl+V'!$K354:$L355,0)</f>
        <v>0</v>
      </c>
      <c r="L379">
        <f>IF('Ctrl+V'!P354=2,'Ctrl+V'!$L354:$L355,0)</f>
        <v>0</v>
      </c>
      <c r="M379" t="str">
        <f>IF(AND('Ctrl+V'!P354=2, 'Ctrl+V'!M354&lt;&gt;""), 'Ctrl+V'!M354, "")</f>
        <v/>
      </c>
      <c r="N379">
        <f>IF('Ctrl+V'!P354=2,'Ctrl+V'!$N354:$N355,0)</f>
        <v>0</v>
      </c>
      <c r="O379">
        <f t="shared" si="13"/>
        <v>0</v>
      </c>
      <c r="P379" t="str">
        <f t="shared" si="14"/>
        <v/>
      </c>
      <c r="Q379" t="str">
        <f>IF(P379="","",MAX(Q$1:Q378)+1)</f>
        <v/>
      </c>
    </row>
    <row r="380" spans="1:17" x14ac:dyDescent="0.25">
      <c r="A380">
        <f>IF('Ctrl+V'!P355=2,'Ctrl+V'!$A355:$L356,0)</f>
        <v>0</v>
      </c>
      <c r="B380" t="e">
        <f>VLOOKUP('Ctrl+V'!B355,DATA!$A$1:'DATA'!B:B,2,0)</f>
        <v>#N/A</v>
      </c>
      <c r="C380">
        <f>IF('Ctrl+V'!P355=2,'Ctrl+V'!C$2:L356,0)</f>
        <v>0</v>
      </c>
      <c r="D380" t="e">
        <f>VLOOKUP('Ctrl+V'!D355,DATA!$D$1:$E$600,2,0)</f>
        <v>#N/A</v>
      </c>
      <c r="E380" s="9">
        <f>IF('Ctrl+V'!P355=2,'Ctrl+V'!$E355:$L356,0)</f>
        <v>0</v>
      </c>
      <c r="F380" s="9">
        <f>IF('Ctrl+V'!P355=2,'Ctrl+V'!$F355:$L356,0)</f>
        <v>0</v>
      </c>
      <c r="G380">
        <f>IF('Ctrl+V'!P355=2,'Ctrl+V'!$G355:$L356,0)</f>
        <v>0</v>
      </c>
      <c r="H380">
        <f>IF('Ctrl+V'!P355=2,'Ctrl+V'!$H355:$L356,0)</f>
        <v>0</v>
      </c>
      <c r="I380" t="e">
        <f>VLOOKUP('Ctrl+V'!I355,DATA!$G$1:$H$601,2,0)</f>
        <v>#N/A</v>
      </c>
      <c r="J380" s="9">
        <f>IF('Ctrl+V'!P355=2,'Ctrl+V'!$J355:$L356,0)</f>
        <v>0</v>
      </c>
      <c r="K380" s="9">
        <f>IF('Ctrl+V'!P355=2,'Ctrl+V'!$K355:$L356,0)</f>
        <v>0</v>
      </c>
      <c r="L380">
        <f>IF('Ctrl+V'!P355=2,'Ctrl+V'!$L355:$L356,0)</f>
        <v>0</v>
      </c>
      <c r="M380" t="str">
        <f>IF(AND('Ctrl+V'!P355=2, 'Ctrl+V'!M355&lt;&gt;""), 'Ctrl+V'!M355, "")</f>
        <v/>
      </c>
      <c r="N380">
        <f>IF('Ctrl+V'!P355=2,'Ctrl+V'!$N355:$N356,0)</f>
        <v>0</v>
      </c>
      <c r="O380">
        <f t="shared" si="13"/>
        <v>0</v>
      </c>
      <c r="P380" t="str">
        <f t="shared" si="14"/>
        <v/>
      </c>
      <c r="Q380" t="str">
        <f>IF(P380="","",MAX(Q$1:Q379)+1)</f>
        <v/>
      </c>
    </row>
    <row r="381" spans="1:17" x14ac:dyDescent="0.25">
      <c r="A381">
        <f>IF('Ctrl+V'!P356=2,'Ctrl+V'!$A356:$L357,0)</f>
        <v>0</v>
      </c>
      <c r="B381" t="e">
        <f>VLOOKUP('Ctrl+V'!B356,DATA!$A$1:'DATA'!B:B,2,0)</f>
        <v>#N/A</v>
      </c>
      <c r="C381">
        <f>IF('Ctrl+V'!P356=2,'Ctrl+V'!C$2:L357,0)</f>
        <v>0</v>
      </c>
      <c r="D381" t="e">
        <f>VLOOKUP('Ctrl+V'!D356,DATA!$D$1:$E$600,2,0)</f>
        <v>#N/A</v>
      </c>
      <c r="E381" s="9">
        <f>IF('Ctrl+V'!P356=2,'Ctrl+V'!$E356:$L357,0)</f>
        <v>0</v>
      </c>
      <c r="F381" s="9">
        <f>IF('Ctrl+V'!P356=2,'Ctrl+V'!$F356:$L357,0)</f>
        <v>0</v>
      </c>
      <c r="G381">
        <f>IF('Ctrl+V'!P356=2,'Ctrl+V'!$G356:$L357,0)</f>
        <v>0</v>
      </c>
      <c r="H381">
        <f>IF('Ctrl+V'!P356=2,'Ctrl+V'!$H356:$L357,0)</f>
        <v>0</v>
      </c>
      <c r="I381" t="e">
        <f>VLOOKUP('Ctrl+V'!I356,DATA!$G$1:$H$601,2,0)</f>
        <v>#N/A</v>
      </c>
      <c r="J381" s="9">
        <f>IF('Ctrl+V'!P356=2,'Ctrl+V'!$J356:$L357,0)</f>
        <v>0</v>
      </c>
      <c r="K381" s="9">
        <f>IF('Ctrl+V'!P356=2,'Ctrl+V'!$K356:$L357,0)</f>
        <v>0</v>
      </c>
      <c r="L381">
        <f>IF('Ctrl+V'!P356=2,'Ctrl+V'!$L356:$L357,0)</f>
        <v>0</v>
      </c>
      <c r="M381" t="str">
        <f>IF(AND('Ctrl+V'!P356=2, 'Ctrl+V'!M356&lt;&gt;""), 'Ctrl+V'!M356, "")</f>
        <v/>
      </c>
      <c r="N381">
        <f>IF('Ctrl+V'!P356=2,'Ctrl+V'!$N356:$N357,0)</f>
        <v>0</v>
      </c>
      <c r="O381">
        <f t="shared" si="13"/>
        <v>0</v>
      </c>
      <c r="P381" t="str">
        <f t="shared" si="14"/>
        <v/>
      </c>
      <c r="Q381" t="str">
        <f>IF(P381="","",MAX(Q$1:Q380)+1)</f>
        <v/>
      </c>
    </row>
    <row r="382" spans="1:17" x14ac:dyDescent="0.25">
      <c r="A382">
        <f>IF('Ctrl+V'!P357=2,'Ctrl+V'!$A357:$L358,0)</f>
        <v>0</v>
      </c>
      <c r="B382" t="e">
        <f>VLOOKUP('Ctrl+V'!B357,DATA!$A$1:'DATA'!B:B,2,0)</f>
        <v>#N/A</v>
      </c>
      <c r="C382">
        <f>IF('Ctrl+V'!P357=2,'Ctrl+V'!C$2:L358,0)</f>
        <v>0</v>
      </c>
      <c r="D382" t="e">
        <f>VLOOKUP('Ctrl+V'!D357,DATA!$D$1:$E$600,2,0)</f>
        <v>#N/A</v>
      </c>
      <c r="E382" s="9">
        <f>IF('Ctrl+V'!P357=2,'Ctrl+V'!$E357:$L358,0)</f>
        <v>0</v>
      </c>
      <c r="F382" s="9">
        <f>IF('Ctrl+V'!P357=2,'Ctrl+V'!$F357:$L358,0)</f>
        <v>0</v>
      </c>
      <c r="G382">
        <f>IF('Ctrl+V'!P357=2,'Ctrl+V'!$G357:$L358,0)</f>
        <v>0</v>
      </c>
      <c r="H382">
        <f>IF('Ctrl+V'!P357=2,'Ctrl+V'!$H357:$L358,0)</f>
        <v>0</v>
      </c>
      <c r="I382" t="e">
        <f>VLOOKUP('Ctrl+V'!I357,DATA!$G$1:$H$601,2,0)</f>
        <v>#N/A</v>
      </c>
      <c r="J382" s="9">
        <f>IF('Ctrl+V'!P357=2,'Ctrl+V'!$J357:$L358,0)</f>
        <v>0</v>
      </c>
      <c r="K382" s="9">
        <f>IF('Ctrl+V'!P357=2,'Ctrl+V'!$K357:$L358,0)</f>
        <v>0</v>
      </c>
      <c r="L382">
        <f>IF('Ctrl+V'!P357=2,'Ctrl+V'!$L357:$L358,0)</f>
        <v>0</v>
      </c>
      <c r="M382" t="str">
        <f>IF(AND('Ctrl+V'!P357=2, 'Ctrl+V'!M357&lt;&gt;""), 'Ctrl+V'!M357, "")</f>
        <v/>
      </c>
      <c r="N382">
        <f>IF('Ctrl+V'!P357=2,'Ctrl+V'!$N357:$N358,0)</f>
        <v>0</v>
      </c>
      <c r="O382">
        <f t="shared" si="13"/>
        <v>0</v>
      </c>
      <c r="P382" t="str">
        <f t="shared" si="14"/>
        <v/>
      </c>
      <c r="Q382" t="str">
        <f>IF(P382="","",MAX(Q$1:Q381)+1)</f>
        <v/>
      </c>
    </row>
    <row r="383" spans="1:17" x14ac:dyDescent="0.25">
      <c r="A383">
        <f>IF('Ctrl+V'!P358=2,'Ctrl+V'!$A358:$L359,0)</f>
        <v>0</v>
      </c>
      <c r="B383" t="e">
        <f>VLOOKUP('Ctrl+V'!B358,DATA!$A$1:'DATA'!B:B,2,0)</f>
        <v>#N/A</v>
      </c>
      <c r="C383">
        <f>IF('Ctrl+V'!P358=2,'Ctrl+V'!C$2:L359,0)</f>
        <v>0</v>
      </c>
      <c r="D383" t="e">
        <f>VLOOKUP('Ctrl+V'!D358,DATA!$D$1:$E$600,2,0)</f>
        <v>#N/A</v>
      </c>
      <c r="E383" s="9">
        <f>IF('Ctrl+V'!P358=2,'Ctrl+V'!$E358:$L359,0)</f>
        <v>0</v>
      </c>
      <c r="F383" s="9">
        <f>IF('Ctrl+V'!P358=2,'Ctrl+V'!$F358:$L359,0)</f>
        <v>0</v>
      </c>
      <c r="G383">
        <f>IF('Ctrl+V'!P358=2,'Ctrl+V'!$G358:$L359,0)</f>
        <v>0</v>
      </c>
      <c r="H383">
        <f>IF('Ctrl+V'!P358=2,'Ctrl+V'!$H358:$L359,0)</f>
        <v>0</v>
      </c>
      <c r="I383" t="e">
        <f>VLOOKUP('Ctrl+V'!I358,DATA!$G$1:$H$601,2,0)</f>
        <v>#N/A</v>
      </c>
      <c r="J383" s="9">
        <f>IF('Ctrl+V'!P358=2,'Ctrl+V'!$J358:$L359,0)</f>
        <v>0</v>
      </c>
      <c r="K383" s="9">
        <f>IF('Ctrl+V'!P358=2,'Ctrl+V'!$K358:$L359,0)</f>
        <v>0</v>
      </c>
      <c r="L383">
        <f>IF('Ctrl+V'!P358=2,'Ctrl+V'!$L358:$L359,0)</f>
        <v>0</v>
      </c>
      <c r="M383" t="str">
        <f>IF(AND('Ctrl+V'!P358=2, 'Ctrl+V'!M358&lt;&gt;""), 'Ctrl+V'!M358, "")</f>
        <v/>
      </c>
      <c r="N383">
        <f>IF('Ctrl+V'!P358=2,'Ctrl+V'!$N358:$N359,0)</f>
        <v>0</v>
      </c>
      <c r="O383">
        <f t="shared" si="13"/>
        <v>0</v>
      </c>
      <c r="P383" t="str">
        <f t="shared" si="14"/>
        <v/>
      </c>
      <c r="Q383" t="str">
        <f>IF(P383="","",MAX(Q$1:Q382)+1)</f>
        <v/>
      </c>
    </row>
    <row r="384" spans="1:17" x14ac:dyDescent="0.25">
      <c r="A384">
        <f>IF('Ctrl+V'!P359=2,'Ctrl+V'!$A359:$L360,0)</f>
        <v>0</v>
      </c>
      <c r="B384" t="e">
        <f>VLOOKUP('Ctrl+V'!B359,DATA!$A$1:'DATA'!B:B,2,0)</f>
        <v>#N/A</v>
      </c>
      <c r="C384">
        <f>IF('Ctrl+V'!P359=2,'Ctrl+V'!C$2:L360,0)</f>
        <v>0</v>
      </c>
      <c r="D384" t="e">
        <f>VLOOKUP('Ctrl+V'!D359,DATA!$D$1:$E$600,2,0)</f>
        <v>#N/A</v>
      </c>
      <c r="E384" s="9">
        <f>IF('Ctrl+V'!P359=2,'Ctrl+V'!$E359:$L360,0)</f>
        <v>0</v>
      </c>
      <c r="F384" s="9">
        <f>IF('Ctrl+V'!P359=2,'Ctrl+V'!$F359:$L360,0)</f>
        <v>0</v>
      </c>
      <c r="G384">
        <f>IF('Ctrl+V'!P359=2,'Ctrl+V'!$G359:$L360,0)</f>
        <v>0</v>
      </c>
      <c r="H384">
        <f>IF('Ctrl+V'!P359=2,'Ctrl+V'!$H359:$L360,0)</f>
        <v>0</v>
      </c>
      <c r="I384" t="e">
        <f>VLOOKUP('Ctrl+V'!I359,DATA!$G$1:$H$601,2,0)</f>
        <v>#N/A</v>
      </c>
      <c r="J384" s="9">
        <f>IF('Ctrl+V'!P359=2,'Ctrl+V'!$J359:$L360,0)</f>
        <v>0</v>
      </c>
      <c r="K384" s="9">
        <f>IF('Ctrl+V'!P359=2,'Ctrl+V'!$K359:$L360,0)</f>
        <v>0</v>
      </c>
      <c r="L384">
        <f>IF('Ctrl+V'!P359=2,'Ctrl+V'!$L359:$L360,0)</f>
        <v>0</v>
      </c>
      <c r="M384" t="str">
        <f>IF(AND('Ctrl+V'!P359=2, 'Ctrl+V'!M359&lt;&gt;""), 'Ctrl+V'!M359, "")</f>
        <v/>
      </c>
      <c r="N384">
        <f>IF('Ctrl+V'!P359=2,'Ctrl+V'!$N359:$N360,0)</f>
        <v>0</v>
      </c>
      <c r="O384">
        <f t="shared" si="13"/>
        <v>0</v>
      </c>
      <c r="P384" t="str">
        <f t="shared" si="14"/>
        <v/>
      </c>
      <c r="Q384" t="str">
        <f>IF(P384="","",MAX(Q$1:Q383)+1)</f>
        <v/>
      </c>
    </row>
    <row r="385" spans="1:17" x14ac:dyDescent="0.25">
      <c r="A385">
        <f>IF('Ctrl+V'!P360=2,'Ctrl+V'!$A360:$L361,0)</f>
        <v>0</v>
      </c>
      <c r="B385" t="e">
        <f>VLOOKUP('Ctrl+V'!B360,DATA!$A$1:'DATA'!B:B,2,0)</f>
        <v>#N/A</v>
      </c>
      <c r="C385">
        <f>IF('Ctrl+V'!P360=2,'Ctrl+V'!C$2:L361,0)</f>
        <v>0</v>
      </c>
      <c r="D385" t="e">
        <f>VLOOKUP('Ctrl+V'!D360,DATA!$D$1:$E$600,2,0)</f>
        <v>#N/A</v>
      </c>
      <c r="E385" s="9">
        <f>IF('Ctrl+V'!P360=2,'Ctrl+V'!$E360:$L361,0)</f>
        <v>0</v>
      </c>
      <c r="F385" s="9">
        <f>IF('Ctrl+V'!P360=2,'Ctrl+V'!$F360:$L361,0)</f>
        <v>0</v>
      </c>
      <c r="G385">
        <f>IF('Ctrl+V'!P360=2,'Ctrl+V'!$G360:$L361,0)</f>
        <v>0</v>
      </c>
      <c r="H385">
        <f>IF('Ctrl+V'!P360=2,'Ctrl+V'!$H360:$L361,0)</f>
        <v>0</v>
      </c>
      <c r="I385" t="e">
        <f>VLOOKUP('Ctrl+V'!I360,DATA!$G$1:$H$601,2,0)</f>
        <v>#N/A</v>
      </c>
      <c r="J385" s="9">
        <f>IF('Ctrl+V'!P360=2,'Ctrl+V'!$J360:$L361,0)</f>
        <v>0</v>
      </c>
      <c r="K385" s="9">
        <f>IF('Ctrl+V'!P360=2,'Ctrl+V'!$K360:$L361,0)</f>
        <v>0</v>
      </c>
      <c r="L385">
        <f>IF('Ctrl+V'!P360=2,'Ctrl+V'!$L360:$L361,0)</f>
        <v>0</v>
      </c>
      <c r="M385" t="str">
        <f>IF(AND('Ctrl+V'!P360=2, 'Ctrl+V'!M360&lt;&gt;""), 'Ctrl+V'!M360, "")</f>
        <v/>
      </c>
      <c r="N385">
        <f>IF('Ctrl+V'!P360=2,'Ctrl+V'!$N360:$N361,0)</f>
        <v>0</v>
      </c>
      <c r="O385">
        <f t="shared" si="13"/>
        <v>0</v>
      </c>
      <c r="P385" t="str">
        <f t="shared" si="14"/>
        <v/>
      </c>
      <c r="Q385" t="str">
        <f>IF(P385="","",MAX(Q$1:Q384)+1)</f>
        <v/>
      </c>
    </row>
    <row r="386" spans="1:17" x14ac:dyDescent="0.25">
      <c r="A386">
        <f>IF('Ctrl+V'!P361=2,'Ctrl+V'!$A361:$L362,0)</f>
        <v>0</v>
      </c>
      <c r="B386" t="e">
        <f>VLOOKUP('Ctrl+V'!B361,DATA!$A$1:'DATA'!B:B,2,0)</f>
        <v>#N/A</v>
      </c>
      <c r="C386">
        <f>IF('Ctrl+V'!P361=2,'Ctrl+V'!C$2:L362,0)</f>
        <v>0</v>
      </c>
      <c r="D386" t="e">
        <f>VLOOKUP('Ctrl+V'!D361,DATA!$D$1:$E$600,2,0)</f>
        <v>#N/A</v>
      </c>
      <c r="E386" s="9">
        <f>IF('Ctrl+V'!P361=2,'Ctrl+V'!$E361:$L362,0)</f>
        <v>0</v>
      </c>
      <c r="F386" s="9">
        <f>IF('Ctrl+V'!P361=2,'Ctrl+V'!$F361:$L362,0)</f>
        <v>0</v>
      </c>
      <c r="G386">
        <f>IF('Ctrl+V'!P361=2,'Ctrl+V'!$G361:$L362,0)</f>
        <v>0</v>
      </c>
      <c r="H386">
        <f>IF('Ctrl+V'!P361=2,'Ctrl+V'!$H361:$L362,0)</f>
        <v>0</v>
      </c>
      <c r="I386" t="e">
        <f>VLOOKUP('Ctrl+V'!I361,DATA!$G$1:$H$601,2,0)</f>
        <v>#N/A</v>
      </c>
      <c r="J386" s="9">
        <f>IF('Ctrl+V'!P361=2,'Ctrl+V'!$J361:$L362,0)</f>
        <v>0</v>
      </c>
      <c r="K386" s="9">
        <f>IF('Ctrl+V'!P361=2,'Ctrl+V'!$K361:$L362,0)</f>
        <v>0</v>
      </c>
      <c r="L386">
        <f>IF('Ctrl+V'!P361=2,'Ctrl+V'!$L361:$L362,0)</f>
        <v>0</v>
      </c>
      <c r="M386" t="str">
        <f>IF(AND('Ctrl+V'!P361=2, 'Ctrl+V'!M361&lt;&gt;""), 'Ctrl+V'!M361, "")</f>
        <v/>
      </c>
      <c r="N386">
        <f>IF('Ctrl+V'!P361=2,'Ctrl+V'!$N361:$N362,0)</f>
        <v>0</v>
      </c>
      <c r="O386">
        <f t="shared" si="13"/>
        <v>0</v>
      </c>
      <c r="P386" t="str">
        <f t="shared" si="14"/>
        <v/>
      </c>
      <c r="Q386" t="str">
        <f>IF(P386="","",MAX(Q$1:Q385)+1)</f>
        <v/>
      </c>
    </row>
    <row r="387" spans="1:17" x14ac:dyDescent="0.25">
      <c r="A387">
        <f>IF('Ctrl+V'!P362=2,'Ctrl+V'!$A362:$L363,0)</f>
        <v>0</v>
      </c>
      <c r="B387" t="e">
        <f>VLOOKUP('Ctrl+V'!B362,DATA!$A$1:'DATA'!B:B,2,0)</f>
        <v>#N/A</v>
      </c>
      <c r="C387">
        <f>IF('Ctrl+V'!P362=2,'Ctrl+V'!C$2:L363,0)</f>
        <v>0</v>
      </c>
      <c r="D387" t="e">
        <f>VLOOKUP('Ctrl+V'!D362,DATA!$D$1:$E$600,2,0)</f>
        <v>#N/A</v>
      </c>
      <c r="E387" s="9">
        <f>IF('Ctrl+V'!P362=2,'Ctrl+V'!$E362:$L363,0)</f>
        <v>0</v>
      </c>
      <c r="F387" s="9">
        <f>IF('Ctrl+V'!P362=2,'Ctrl+V'!$F362:$L363,0)</f>
        <v>0</v>
      </c>
      <c r="G387">
        <f>IF('Ctrl+V'!P362=2,'Ctrl+V'!$G362:$L363,0)</f>
        <v>0</v>
      </c>
      <c r="H387">
        <f>IF('Ctrl+V'!P362=2,'Ctrl+V'!$H362:$L363,0)</f>
        <v>0</v>
      </c>
      <c r="I387" t="e">
        <f>VLOOKUP('Ctrl+V'!I362,DATA!$G$1:$H$601,2,0)</f>
        <v>#N/A</v>
      </c>
      <c r="J387" s="9">
        <f>IF('Ctrl+V'!P362=2,'Ctrl+V'!$J362:$L363,0)</f>
        <v>0</v>
      </c>
      <c r="K387" s="9">
        <f>IF('Ctrl+V'!P362=2,'Ctrl+V'!$K362:$L363,0)</f>
        <v>0</v>
      </c>
      <c r="L387">
        <f>IF('Ctrl+V'!P362=2,'Ctrl+V'!$L362:$L363,0)</f>
        <v>0</v>
      </c>
      <c r="M387" t="str">
        <f>IF(AND('Ctrl+V'!P362=2, 'Ctrl+V'!M362&lt;&gt;""), 'Ctrl+V'!M362, "")</f>
        <v/>
      </c>
      <c r="N387">
        <f>IF('Ctrl+V'!P362=2,'Ctrl+V'!$N362:$N363,0)</f>
        <v>0</v>
      </c>
      <c r="O387">
        <f t="shared" ref="O387:O450" si="15">IF(A387&gt;0,1,0)</f>
        <v>0</v>
      </c>
      <c r="P387" t="str">
        <f t="shared" ref="P387:P450" si="16">IF(O387=0,"",O387)</f>
        <v/>
      </c>
      <c r="Q387" t="str">
        <f>IF(P387="","",MAX(Q$1:Q386)+1)</f>
        <v/>
      </c>
    </row>
    <row r="388" spans="1:17" x14ac:dyDescent="0.25">
      <c r="A388">
        <f>IF('Ctrl+V'!P363=2,'Ctrl+V'!$A363:$L364,0)</f>
        <v>0</v>
      </c>
      <c r="B388" t="e">
        <f>VLOOKUP('Ctrl+V'!B363,DATA!$A$1:'DATA'!B:B,2,0)</f>
        <v>#N/A</v>
      </c>
      <c r="C388">
        <f>IF('Ctrl+V'!P363=2,'Ctrl+V'!C$2:L364,0)</f>
        <v>0</v>
      </c>
      <c r="D388" t="e">
        <f>VLOOKUP('Ctrl+V'!D363,DATA!$D$1:$E$600,2,0)</f>
        <v>#N/A</v>
      </c>
      <c r="E388" s="9">
        <f>IF('Ctrl+V'!P363=2,'Ctrl+V'!$E363:$L364,0)</f>
        <v>0</v>
      </c>
      <c r="F388" s="9">
        <f>IF('Ctrl+V'!P363=2,'Ctrl+V'!$F363:$L364,0)</f>
        <v>0</v>
      </c>
      <c r="G388">
        <f>IF('Ctrl+V'!P363=2,'Ctrl+V'!$G363:$L364,0)</f>
        <v>0</v>
      </c>
      <c r="H388">
        <f>IF('Ctrl+V'!P363=2,'Ctrl+V'!$H363:$L364,0)</f>
        <v>0</v>
      </c>
      <c r="I388" t="e">
        <f>VLOOKUP('Ctrl+V'!I363,DATA!$G$1:$H$601,2,0)</f>
        <v>#N/A</v>
      </c>
      <c r="J388" s="9">
        <f>IF('Ctrl+V'!P363=2,'Ctrl+V'!$J363:$L364,0)</f>
        <v>0</v>
      </c>
      <c r="K388" s="9">
        <f>IF('Ctrl+V'!P363=2,'Ctrl+V'!$K363:$L364,0)</f>
        <v>0</v>
      </c>
      <c r="L388">
        <f>IF('Ctrl+V'!P363=2,'Ctrl+V'!$L363:$L364,0)</f>
        <v>0</v>
      </c>
      <c r="M388" t="str">
        <f>IF(AND('Ctrl+V'!P363=2, 'Ctrl+V'!M363&lt;&gt;""), 'Ctrl+V'!M363, "")</f>
        <v/>
      </c>
      <c r="N388">
        <f>IF('Ctrl+V'!P363=2,'Ctrl+V'!$N363:$N364,0)</f>
        <v>0</v>
      </c>
      <c r="O388">
        <f t="shared" si="15"/>
        <v>0</v>
      </c>
      <c r="P388" t="str">
        <f t="shared" si="16"/>
        <v/>
      </c>
      <c r="Q388" t="str">
        <f>IF(P388="","",MAX(Q$1:Q387)+1)</f>
        <v/>
      </c>
    </row>
    <row r="389" spans="1:17" x14ac:dyDescent="0.25">
      <c r="A389">
        <f>IF('Ctrl+V'!P364=2,'Ctrl+V'!$A364:$L365,0)</f>
        <v>0</v>
      </c>
      <c r="B389" t="e">
        <f>VLOOKUP('Ctrl+V'!B364,DATA!$A$1:'DATA'!B:B,2,0)</f>
        <v>#N/A</v>
      </c>
      <c r="C389">
        <f>IF('Ctrl+V'!P364=2,'Ctrl+V'!C$2:L365,0)</f>
        <v>0</v>
      </c>
      <c r="D389" t="e">
        <f>VLOOKUP('Ctrl+V'!D364,DATA!$D$1:$E$600,2,0)</f>
        <v>#N/A</v>
      </c>
      <c r="E389" s="9">
        <f>IF('Ctrl+V'!P364=2,'Ctrl+V'!$E364:$L365,0)</f>
        <v>0</v>
      </c>
      <c r="F389" s="9">
        <f>IF('Ctrl+V'!P364=2,'Ctrl+V'!$F364:$L365,0)</f>
        <v>0</v>
      </c>
      <c r="G389">
        <f>IF('Ctrl+V'!P364=2,'Ctrl+V'!$G364:$L365,0)</f>
        <v>0</v>
      </c>
      <c r="H389">
        <f>IF('Ctrl+V'!P364=2,'Ctrl+V'!$H364:$L365,0)</f>
        <v>0</v>
      </c>
      <c r="I389" t="e">
        <f>VLOOKUP('Ctrl+V'!I364,DATA!$G$1:$H$601,2,0)</f>
        <v>#N/A</v>
      </c>
      <c r="J389" s="9">
        <f>IF('Ctrl+V'!P364=2,'Ctrl+V'!$J364:$L365,0)</f>
        <v>0</v>
      </c>
      <c r="K389" s="9">
        <f>IF('Ctrl+V'!P364=2,'Ctrl+V'!$K364:$L365,0)</f>
        <v>0</v>
      </c>
      <c r="L389">
        <f>IF('Ctrl+V'!P364=2,'Ctrl+V'!$L364:$L365,0)</f>
        <v>0</v>
      </c>
      <c r="M389" t="str">
        <f>IF(AND('Ctrl+V'!P364=2, 'Ctrl+V'!M364&lt;&gt;""), 'Ctrl+V'!M364, "")</f>
        <v/>
      </c>
      <c r="N389">
        <f>IF('Ctrl+V'!P364=2,'Ctrl+V'!$N364:$N365,0)</f>
        <v>0</v>
      </c>
      <c r="O389">
        <f t="shared" si="15"/>
        <v>0</v>
      </c>
      <c r="P389" t="str">
        <f t="shared" si="16"/>
        <v/>
      </c>
      <c r="Q389" t="str">
        <f>IF(P389="","",MAX(Q$1:Q388)+1)</f>
        <v/>
      </c>
    </row>
    <row r="390" spans="1:17" x14ac:dyDescent="0.25">
      <c r="A390">
        <f>IF('Ctrl+V'!P365=2,'Ctrl+V'!$A365:$L366,0)</f>
        <v>0</v>
      </c>
      <c r="B390" t="e">
        <f>VLOOKUP('Ctrl+V'!B365,DATA!$A$1:'DATA'!B:B,2,0)</f>
        <v>#N/A</v>
      </c>
      <c r="C390">
        <f>IF('Ctrl+V'!P365=2,'Ctrl+V'!C$2:L366,0)</f>
        <v>0</v>
      </c>
      <c r="D390" t="e">
        <f>VLOOKUP('Ctrl+V'!D365,DATA!$D$1:$E$600,2,0)</f>
        <v>#N/A</v>
      </c>
      <c r="E390" s="9">
        <f>IF('Ctrl+V'!P365=2,'Ctrl+V'!$E365:$L366,0)</f>
        <v>0</v>
      </c>
      <c r="F390" s="9">
        <f>IF('Ctrl+V'!P365=2,'Ctrl+V'!$F365:$L366,0)</f>
        <v>0</v>
      </c>
      <c r="G390">
        <f>IF('Ctrl+V'!P365=2,'Ctrl+V'!$G365:$L366,0)</f>
        <v>0</v>
      </c>
      <c r="H390">
        <f>IF('Ctrl+V'!P365=2,'Ctrl+V'!$H365:$L366,0)</f>
        <v>0</v>
      </c>
      <c r="I390" t="e">
        <f>VLOOKUP('Ctrl+V'!I365,DATA!$G$1:$H$601,2,0)</f>
        <v>#N/A</v>
      </c>
      <c r="J390" s="9">
        <f>IF('Ctrl+V'!P365=2,'Ctrl+V'!$J365:$L366,0)</f>
        <v>0</v>
      </c>
      <c r="K390" s="9">
        <f>IF('Ctrl+V'!P365=2,'Ctrl+V'!$K365:$L366,0)</f>
        <v>0</v>
      </c>
      <c r="L390">
        <f>IF('Ctrl+V'!P365=2,'Ctrl+V'!$L365:$L366,0)</f>
        <v>0</v>
      </c>
      <c r="M390" t="str">
        <f>IF(AND('Ctrl+V'!P365=2, 'Ctrl+V'!M365&lt;&gt;""), 'Ctrl+V'!M365, "")</f>
        <v/>
      </c>
      <c r="N390">
        <f>IF('Ctrl+V'!P365=2,'Ctrl+V'!$N365:$N366,0)</f>
        <v>0</v>
      </c>
      <c r="O390">
        <f t="shared" si="15"/>
        <v>0</v>
      </c>
      <c r="P390" t="str">
        <f t="shared" si="16"/>
        <v/>
      </c>
      <c r="Q390" t="str">
        <f>IF(P390="","",MAX(Q$1:Q389)+1)</f>
        <v/>
      </c>
    </row>
    <row r="391" spans="1:17" x14ac:dyDescent="0.25">
      <c r="A391">
        <f>IF('Ctrl+V'!P366=2,'Ctrl+V'!$A366:$L367,0)</f>
        <v>0</v>
      </c>
      <c r="B391" t="e">
        <f>VLOOKUP('Ctrl+V'!B366,DATA!$A$1:'DATA'!B:B,2,0)</f>
        <v>#N/A</v>
      </c>
      <c r="C391">
        <f>IF('Ctrl+V'!P366=2,'Ctrl+V'!C$2:L367,0)</f>
        <v>0</v>
      </c>
      <c r="D391" t="e">
        <f>VLOOKUP('Ctrl+V'!D366,DATA!$D$1:$E$600,2,0)</f>
        <v>#N/A</v>
      </c>
      <c r="E391" s="9">
        <f>IF('Ctrl+V'!P366=2,'Ctrl+V'!$E366:$L367,0)</f>
        <v>0</v>
      </c>
      <c r="F391" s="9">
        <f>IF('Ctrl+V'!P366=2,'Ctrl+V'!$F366:$L367,0)</f>
        <v>0</v>
      </c>
      <c r="G391">
        <f>IF('Ctrl+V'!P366=2,'Ctrl+V'!$G366:$L367,0)</f>
        <v>0</v>
      </c>
      <c r="H391">
        <f>IF('Ctrl+V'!P366=2,'Ctrl+V'!$H366:$L367,0)</f>
        <v>0</v>
      </c>
      <c r="I391" t="e">
        <f>VLOOKUP('Ctrl+V'!I366,DATA!$G$1:$H$601,2,0)</f>
        <v>#N/A</v>
      </c>
      <c r="J391" s="9">
        <f>IF('Ctrl+V'!P366=2,'Ctrl+V'!$J366:$L367,0)</f>
        <v>0</v>
      </c>
      <c r="K391" s="9">
        <f>IF('Ctrl+V'!P366=2,'Ctrl+V'!$K366:$L367,0)</f>
        <v>0</v>
      </c>
      <c r="L391">
        <f>IF('Ctrl+V'!P366=2,'Ctrl+V'!$L366:$L367,0)</f>
        <v>0</v>
      </c>
      <c r="M391" t="str">
        <f>IF(AND('Ctrl+V'!P366=2, 'Ctrl+V'!M366&lt;&gt;""), 'Ctrl+V'!M366, "")</f>
        <v/>
      </c>
      <c r="N391">
        <f>IF('Ctrl+V'!P366=2,'Ctrl+V'!$N366:$N367,0)</f>
        <v>0</v>
      </c>
      <c r="O391">
        <f t="shared" si="15"/>
        <v>0</v>
      </c>
      <c r="P391" t="str">
        <f t="shared" si="16"/>
        <v/>
      </c>
      <c r="Q391" t="str">
        <f>IF(P391="","",MAX(Q$1:Q390)+1)</f>
        <v/>
      </c>
    </row>
    <row r="392" spans="1:17" x14ac:dyDescent="0.25">
      <c r="A392">
        <f>IF('Ctrl+V'!P367=2,'Ctrl+V'!$A367:$L368,0)</f>
        <v>0</v>
      </c>
      <c r="B392" t="e">
        <f>VLOOKUP('Ctrl+V'!B367,DATA!$A$1:'DATA'!B:B,2,0)</f>
        <v>#N/A</v>
      </c>
      <c r="C392">
        <f>IF('Ctrl+V'!P367=2,'Ctrl+V'!C$2:L368,0)</f>
        <v>0</v>
      </c>
      <c r="D392" t="e">
        <f>VLOOKUP('Ctrl+V'!D367,DATA!$D$1:$E$600,2,0)</f>
        <v>#N/A</v>
      </c>
      <c r="E392" s="9">
        <f>IF('Ctrl+V'!P367=2,'Ctrl+V'!$E367:$L368,0)</f>
        <v>0</v>
      </c>
      <c r="F392" s="9">
        <f>IF('Ctrl+V'!P367=2,'Ctrl+V'!$F367:$L368,0)</f>
        <v>0</v>
      </c>
      <c r="G392">
        <f>IF('Ctrl+V'!P367=2,'Ctrl+V'!$G367:$L368,0)</f>
        <v>0</v>
      </c>
      <c r="H392">
        <f>IF('Ctrl+V'!P367=2,'Ctrl+V'!$H367:$L368,0)</f>
        <v>0</v>
      </c>
      <c r="I392" t="e">
        <f>VLOOKUP('Ctrl+V'!I367,DATA!$G$1:$H$601,2,0)</f>
        <v>#N/A</v>
      </c>
      <c r="J392" s="9">
        <f>IF('Ctrl+V'!P367=2,'Ctrl+V'!$J367:$L368,0)</f>
        <v>0</v>
      </c>
      <c r="K392" s="9">
        <f>IF('Ctrl+V'!P367=2,'Ctrl+V'!$K367:$L368,0)</f>
        <v>0</v>
      </c>
      <c r="L392">
        <f>IF('Ctrl+V'!P367=2,'Ctrl+V'!$L367:$L368,0)</f>
        <v>0</v>
      </c>
      <c r="M392" t="str">
        <f>IF(AND('Ctrl+V'!P367=2, 'Ctrl+V'!M367&lt;&gt;""), 'Ctrl+V'!M367, "")</f>
        <v/>
      </c>
      <c r="N392">
        <f>IF('Ctrl+V'!P367=2,'Ctrl+V'!$N367:$N368,0)</f>
        <v>0</v>
      </c>
      <c r="O392">
        <f t="shared" si="15"/>
        <v>0</v>
      </c>
      <c r="P392" t="str">
        <f t="shared" si="16"/>
        <v/>
      </c>
      <c r="Q392" t="str">
        <f>IF(P392="","",MAX(Q$1:Q391)+1)</f>
        <v/>
      </c>
    </row>
    <row r="393" spans="1:17" x14ac:dyDescent="0.25">
      <c r="A393">
        <f>IF('Ctrl+V'!P368=2,'Ctrl+V'!$A368:$L369,0)</f>
        <v>0</v>
      </c>
      <c r="B393" t="e">
        <f>VLOOKUP('Ctrl+V'!B368,DATA!$A$1:'DATA'!B:B,2,0)</f>
        <v>#N/A</v>
      </c>
      <c r="C393">
        <f>IF('Ctrl+V'!P368=2,'Ctrl+V'!C$2:L369,0)</f>
        <v>0</v>
      </c>
      <c r="D393" t="e">
        <f>VLOOKUP('Ctrl+V'!D368,DATA!$D$1:$E$600,2,0)</f>
        <v>#N/A</v>
      </c>
      <c r="E393" s="9">
        <f>IF('Ctrl+V'!P368=2,'Ctrl+V'!$E368:$L369,0)</f>
        <v>0</v>
      </c>
      <c r="F393" s="9">
        <f>IF('Ctrl+V'!P368=2,'Ctrl+V'!$F368:$L369,0)</f>
        <v>0</v>
      </c>
      <c r="G393">
        <f>IF('Ctrl+V'!P368=2,'Ctrl+V'!$G368:$L369,0)</f>
        <v>0</v>
      </c>
      <c r="H393">
        <f>IF('Ctrl+V'!P368=2,'Ctrl+V'!$H368:$L369,0)</f>
        <v>0</v>
      </c>
      <c r="I393" t="e">
        <f>VLOOKUP('Ctrl+V'!I368,DATA!$G$1:$H$601,2,0)</f>
        <v>#N/A</v>
      </c>
      <c r="J393" s="9">
        <f>IF('Ctrl+V'!P368=2,'Ctrl+V'!$J368:$L369,0)</f>
        <v>0</v>
      </c>
      <c r="K393" s="9">
        <f>IF('Ctrl+V'!P368=2,'Ctrl+V'!$K368:$L369,0)</f>
        <v>0</v>
      </c>
      <c r="L393">
        <f>IF('Ctrl+V'!P368=2,'Ctrl+V'!$L368:$L369,0)</f>
        <v>0</v>
      </c>
      <c r="M393" t="str">
        <f>IF(AND('Ctrl+V'!P368=2, 'Ctrl+V'!M368&lt;&gt;""), 'Ctrl+V'!M368, "")</f>
        <v/>
      </c>
      <c r="N393">
        <f>IF('Ctrl+V'!P368=2,'Ctrl+V'!$N368:$N369,0)</f>
        <v>0</v>
      </c>
      <c r="O393">
        <f t="shared" si="15"/>
        <v>0</v>
      </c>
      <c r="P393" t="str">
        <f t="shared" si="16"/>
        <v/>
      </c>
      <c r="Q393" t="str">
        <f>IF(P393="","",MAX(Q$1:Q392)+1)</f>
        <v/>
      </c>
    </row>
    <row r="394" spans="1:17" x14ac:dyDescent="0.25">
      <c r="A394">
        <f>IF('Ctrl+V'!P369=2,'Ctrl+V'!$A369:$L370,0)</f>
        <v>0</v>
      </c>
      <c r="B394" t="e">
        <f>VLOOKUP('Ctrl+V'!B369,DATA!$A$1:'DATA'!B:B,2,0)</f>
        <v>#N/A</v>
      </c>
      <c r="C394">
        <f>IF('Ctrl+V'!P369=2,'Ctrl+V'!C$2:L370,0)</f>
        <v>0</v>
      </c>
      <c r="D394" t="e">
        <f>VLOOKUP('Ctrl+V'!D369,DATA!$D$1:$E$600,2,0)</f>
        <v>#N/A</v>
      </c>
      <c r="E394" s="9">
        <f>IF('Ctrl+V'!P369=2,'Ctrl+V'!$E369:$L370,0)</f>
        <v>0</v>
      </c>
      <c r="F394" s="9">
        <f>IF('Ctrl+V'!P369=2,'Ctrl+V'!$F369:$L370,0)</f>
        <v>0</v>
      </c>
      <c r="G394">
        <f>IF('Ctrl+V'!P369=2,'Ctrl+V'!$G369:$L370,0)</f>
        <v>0</v>
      </c>
      <c r="H394">
        <f>IF('Ctrl+V'!P369=2,'Ctrl+V'!$H369:$L370,0)</f>
        <v>0</v>
      </c>
      <c r="I394" t="e">
        <f>VLOOKUP('Ctrl+V'!I369,DATA!$G$1:$H$601,2,0)</f>
        <v>#N/A</v>
      </c>
      <c r="J394" s="9">
        <f>IF('Ctrl+V'!P369=2,'Ctrl+V'!$J369:$L370,0)</f>
        <v>0</v>
      </c>
      <c r="K394" s="9">
        <f>IF('Ctrl+V'!P369=2,'Ctrl+V'!$K369:$L370,0)</f>
        <v>0</v>
      </c>
      <c r="L394">
        <f>IF('Ctrl+V'!P369=2,'Ctrl+V'!$L369:$L370,0)</f>
        <v>0</v>
      </c>
      <c r="M394" t="str">
        <f>IF(AND('Ctrl+V'!P369=2, 'Ctrl+V'!M369&lt;&gt;""), 'Ctrl+V'!M369, "")</f>
        <v/>
      </c>
      <c r="N394">
        <f>IF('Ctrl+V'!P369=2,'Ctrl+V'!$N369:$N370,0)</f>
        <v>0</v>
      </c>
      <c r="O394">
        <f t="shared" si="15"/>
        <v>0</v>
      </c>
      <c r="P394" t="str">
        <f t="shared" si="16"/>
        <v/>
      </c>
      <c r="Q394" t="str">
        <f>IF(P394="","",MAX(Q$1:Q393)+1)</f>
        <v/>
      </c>
    </row>
    <row r="395" spans="1:17" x14ac:dyDescent="0.25">
      <c r="A395">
        <f>IF('Ctrl+V'!P370=2,'Ctrl+V'!$A370:$L371,0)</f>
        <v>0</v>
      </c>
      <c r="B395" t="e">
        <f>VLOOKUP('Ctrl+V'!B370,DATA!$A$1:'DATA'!B:B,2,0)</f>
        <v>#N/A</v>
      </c>
      <c r="C395">
        <f>IF('Ctrl+V'!P370=2,'Ctrl+V'!C$2:L371,0)</f>
        <v>0</v>
      </c>
      <c r="D395" t="e">
        <f>VLOOKUP('Ctrl+V'!D370,DATA!$D$1:$E$600,2,0)</f>
        <v>#N/A</v>
      </c>
      <c r="E395" s="9">
        <f>IF('Ctrl+V'!P370=2,'Ctrl+V'!$E370:$L371,0)</f>
        <v>0</v>
      </c>
      <c r="F395" s="9">
        <f>IF('Ctrl+V'!P370=2,'Ctrl+V'!$F370:$L371,0)</f>
        <v>0</v>
      </c>
      <c r="G395">
        <f>IF('Ctrl+V'!P370=2,'Ctrl+V'!$G370:$L371,0)</f>
        <v>0</v>
      </c>
      <c r="H395">
        <f>IF('Ctrl+V'!P370=2,'Ctrl+V'!$H370:$L371,0)</f>
        <v>0</v>
      </c>
      <c r="I395" t="e">
        <f>VLOOKUP('Ctrl+V'!I370,DATA!$G$1:$H$601,2,0)</f>
        <v>#N/A</v>
      </c>
      <c r="J395" s="9">
        <f>IF('Ctrl+V'!P370=2,'Ctrl+V'!$J370:$L371,0)</f>
        <v>0</v>
      </c>
      <c r="K395" s="9">
        <f>IF('Ctrl+V'!P370=2,'Ctrl+V'!$K370:$L371,0)</f>
        <v>0</v>
      </c>
      <c r="L395">
        <f>IF('Ctrl+V'!P370=2,'Ctrl+V'!$L370:$L371,0)</f>
        <v>0</v>
      </c>
      <c r="M395" t="str">
        <f>IF(AND('Ctrl+V'!P370=2, 'Ctrl+V'!M370&lt;&gt;""), 'Ctrl+V'!M370, "")</f>
        <v/>
      </c>
      <c r="N395">
        <f>IF('Ctrl+V'!P370=2,'Ctrl+V'!$N370:$N371,0)</f>
        <v>0</v>
      </c>
      <c r="O395">
        <f t="shared" si="15"/>
        <v>0</v>
      </c>
      <c r="P395" t="str">
        <f t="shared" si="16"/>
        <v/>
      </c>
      <c r="Q395" t="str">
        <f>IF(P395="","",MAX(Q$1:Q394)+1)</f>
        <v/>
      </c>
    </row>
    <row r="396" spans="1:17" x14ac:dyDescent="0.25">
      <c r="A396">
        <f>IF('Ctrl+V'!P371=2,'Ctrl+V'!$A371:$L372,0)</f>
        <v>0</v>
      </c>
      <c r="B396" t="e">
        <f>VLOOKUP('Ctrl+V'!B371,DATA!$A$1:'DATA'!B:B,2,0)</f>
        <v>#N/A</v>
      </c>
      <c r="C396">
        <f>IF('Ctrl+V'!P371=2,'Ctrl+V'!C$2:L372,0)</f>
        <v>0</v>
      </c>
      <c r="D396" t="e">
        <f>VLOOKUP('Ctrl+V'!D371,DATA!$D$1:$E$600,2,0)</f>
        <v>#N/A</v>
      </c>
      <c r="E396" s="9">
        <f>IF('Ctrl+V'!P371=2,'Ctrl+V'!$E371:$L372,0)</f>
        <v>0</v>
      </c>
      <c r="F396" s="9">
        <f>IF('Ctrl+V'!P371=2,'Ctrl+V'!$F371:$L372,0)</f>
        <v>0</v>
      </c>
      <c r="G396">
        <f>IF('Ctrl+V'!P371=2,'Ctrl+V'!$G371:$L372,0)</f>
        <v>0</v>
      </c>
      <c r="H396">
        <f>IF('Ctrl+V'!P371=2,'Ctrl+V'!$H371:$L372,0)</f>
        <v>0</v>
      </c>
      <c r="I396" t="e">
        <f>VLOOKUP('Ctrl+V'!I371,DATA!$G$1:$H$601,2,0)</f>
        <v>#N/A</v>
      </c>
      <c r="J396" s="9">
        <f>IF('Ctrl+V'!P371=2,'Ctrl+V'!$J371:$L372,0)</f>
        <v>0</v>
      </c>
      <c r="K396" s="9">
        <f>IF('Ctrl+V'!P371=2,'Ctrl+V'!$K371:$L372,0)</f>
        <v>0</v>
      </c>
      <c r="L396">
        <f>IF('Ctrl+V'!P371=2,'Ctrl+V'!$L371:$L372,0)</f>
        <v>0</v>
      </c>
      <c r="M396" t="str">
        <f>IF(AND('Ctrl+V'!P371=2, 'Ctrl+V'!M371&lt;&gt;""), 'Ctrl+V'!M371, "")</f>
        <v/>
      </c>
      <c r="N396">
        <f>IF('Ctrl+V'!P371=2,'Ctrl+V'!$N371:$N372,0)</f>
        <v>0</v>
      </c>
      <c r="O396">
        <f t="shared" si="15"/>
        <v>0</v>
      </c>
      <c r="P396" t="str">
        <f t="shared" si="16"/>
        <v/>
      </c>
      <c r="Q396" t="str">
        <f>IF(P396="","",MAX(Q$1:Q395)+1)</f>
        <v/>
      </c>
    </row>
    <row r="397" spans="1:17" x14ac:dyDescent="0.25">
      <c r="A397">
        <f>IF('Ctrl+V'!P372=2,'Ctrl+V'!$A372:$L373,0)</f>
        <v>0</v>
      </c>
      <c r="B397" t="e">
        <f>VLOOKUP('Ctrl+V'!B372,DATA!$A$1:'DATA'!B:B,2,0)</f>
        <v>#N/A</v>
      </c>
      <c r="C397">
        <f>IF('Ctrl+V'!P372=2,'Ctrl+V'!C$2:L373,0)</f>
        <v>0</v>
      </c>
      <c r="D397" t="e">
        <f>VLOOKUP('Ctrl+V'!D372,DATA!$D$1:$E$600,2,0)</f>
        <v>#N/A</v>
      </c>
      <c r="E397" s="9">
        <f>IF('Ctrl+V'!P372=2,'Ctrl+V'!$E372:$L373,0)</f>
        <v>0</v>
      </c>
      <c r="F397" s="9">
        <f>IF('Ctrl+V'!P372=2,'Ctrl+V'!$F372:$L373,0)</f>
        <v>0</v>
      </c>
      <c r="G397">
        <f>IF('Ctrl+V'!P372=2,'Ctrl+V'!$G372:$L373,0)</f>
        <v>0</v>
      </c>
      <c r="H397">
        <f>IF('Ctrl+V'!P372=2,'Ctrl+V'!$H372:$L373,0)</f>
        <v>0</v>
      </c>
      <c r="I397" t="e">
        <f>VLOOKUP('Ctrl+V'!I372,DATA!$G$1:$H$601,2,0)</f>
        <v>#N/A</v>
      </c>
      <c r="J397" s="9">
        <f>IF('Ctrl+V'!P372=2,'Ctrl+V'!$J372:$L373,0)</f>
        <v>0</v>
      </c>
      <c r="K397" s="9">
        <f>IF('Ctrl+V'!P372=2,'Ctrl+V'!$K372:$L373,0)</f>
        <v>0</v>
      </c>
      <c r="L397">
        <f>IF('Ctrl+V'!P372=2,'Ctrl+V'!$L372:$L373,0)</f>
        <v>0</v>
      </c>
      <c r="M397" t="str">
        <f>IF(AND('Ctrl+V'!P372=2, 'Ctrl+V'!M372&lt;&gt;""), 'Ctrl+V'!M372, "")</f>
        <v/>
      </c>
      <c r="N397">
        <f>IF('Ctrl+V'!P372=2,'Ctrl+V'!$N372:$N373,0)</f>
        <v>0</v>
      </c>
      <c r="O397">
        <f t="shared" si="15"/>
        <v>0</v>
      </c>
      <c r="P397" t="str">
        <f t="shared" si="16"/>
        <v/>
      </c>
      <c r="Q397" t="str">
        <f>IF(P397="","",MAX(Q$1:Q396)+1)</f>
        <v/>
      </c>
    </row>
    <row r="398" spans="1:17" x14ac:dyDescent="0.25">
      <c r="A398">
        <f>IF('Ctrl+V'!P373=2,'Ctrl+V'!$A373:$L374,0)</f>
        <v>0</v>
      </c>
      <c r="B398" t="e">
        <f>VLOOKUP('Ctrl+V'!B373,DATA!$A$1:'DATA'!B:B,2,0)</f>
        <v>#N/A</v>
      </c>
      <c r="C398">
        <f>IF('Ctrl+V'!P373=2,'Ctrl+V'!C$2:L374,0)</f>
        <v>0</v>
      </c>
      <c r="D398" t="e">
        <f>VLOOKUP('Ctrl+V'!D373,DATA!$D$1:$E$600,2,0)</f>
        <v>#N/A</v>
      </c>
      <c r="E398" s="9">
        <f>IF('Ctrl+V'!P373=2,'Ctrl+V'!$E373:$L374,0)</f>
        <v>0</v>
      </c>
      <c r="F398" s="9">
        <f>IF('Ctrl+V'!P373=2,'Ctrl+V'!$F373:$L374,0)</f>
        <v>0</v>
      </c>
      <c r="G398">
        <f>IF('Ctrl+V'!P373=2,'Ctrl+V'!$G373:$L374,0)</f>
        <v>0</v>
      </c>
      <c r="H398">
        <f>IF('Ctrl+V'!P373=2,'Ctrl+V'!$H373:$L374,0)</f>
        <v>0</v>
      </c>
      <c r="I398" t="e">
        <f>VLOOKUP('Ctrl+V'!I373,DATA!$G$1:$H$601,2,0)</f>
        <v>#N/A</v>
      </c>
      <c r="J398" s="9">
        <f>IF('Ctrl+V'!P373=2,'Ctrl+V'!$J373:$L374,0)</f>
        <v>0</v>
      </c>
      <c r="K398" s="9">
        <f>IF('Ctrl+V'!P373=2,'Ctrl+V'!$K373:$L374,0)</f>
        <v>0</v>
      </c>
      <c r="L398">
        <f>IF('Ctrl+V'!P373=2,'Ctrl+V'!$L373:$L374,0)</f>
        <v>0</v>
      </c>
      <c r="M398" t="str">
        <f>IF(AND('Ctrl+V'!P373=2, 'Ctrl+V'!M373&lt;&gt;""), 'Ctrl+V'!M373, "")</f>
        <v/>
      </c>
      <c r="N398">
        <f>IF('Ctrl+V'!P373=2,'Ctrl+V'!$N373:$N374,0)</f>
        <v>0</v>
      </c>
      <c r="O398">
        <f t="shared" si="15"/>
        <v>0</v>
      </c>
      <c r="P398" t="str">
        <f t="shared" si="16"/>
        <v/>
      </c>
      <c r="Q398" t="str">
        <f>IF(P398="","",MAX(Q$1:Q397)+1)</f>
        <v/>
      </c>
    </row>
    <row r="399" spans="1:17" x14ac:dyDescent="0.25">
      <c r="A399">
        <f>IF('Ctrl+V'!P374=2,'Ctrl+V'!$A374:$L375,0)</f>
        <v>0</v>
      </c>
      <c r="B399" t="e">
        <f>VLOOKUP('Ctrl+V'!B374,DATA!$A$1:'DATA'!B:B,2,0)</f>
        <v>#N/A</v>
      </c>
      <c r="C399">
        <f>IF('Ctrl+V'!P374=2,'Ctrl+V'!C$2:L375,0)</f>
        <v>0</v>
      </c>
      <c r="D399" t="e">
        <f>VLOOKUP('Ctrl+V'!D374,DATA!$D$1:$E$600,2,0)</f>
        <v>#N/A</v>
      </c>
      <c r="E399" s="9">
        <f>IF('Ctrl+V'!P374=2,'Ctrl+V'!$E374:$L375,0)</f>
        <v>0</v>
      </c>
      <c r="F399" s="9">
        <f>IF('Ctrl+V'!P374=2,'Ctrl+V'!$F374:$L375,0)</f>
        <v>0</v>
      </c>
      <c r="G399">
        <f>IF('Ctrl+V'!P374=2,'Ctrl+V'!$G374:$L375,0)</f>
        <v>0</v>
      </c>
      <c r="H399">
        <f>IF('Ctrl+V'!P374=2,'Ctrl+V'!$H374:$L375,0)</f>
        <v>0</v>
      </c>
      <c r="I399" t="e">
        <f>VLOOKUP('Ctrl+V'!I374,DATA!$G$1:$H$601,2,0)</f>
        <v>#N/A</v>
      </c>
      <c r="J399" s="9">
        <f>IF('Ctrl+V'!P374=2,'Ctrl+V'!$J374:$L375,0)</f>
        <v>0</v>
      </c>
      <c r="K399" s="9">
        <f>IF('Ctrl+V'!P374=2,'Ctrl+V'!$K374:$L375,0)</f>
        <v>0</v>
      </c>
      <c r="L399">
        <f>IF('Ctrl+V'!P374=2,'Ctrl+V'!$L374:$L375,0)</f>
        <v>0</v>
      </c>
      <c r="M399" t="str">
        <f>IF(AND('Ctrl+V'!P374=2, 'Ctrl+V'!M374&lt;&gt;""), 'Ctrl+V'!M374, "")</f>
        <v/>
      </c>
      <c r="N399">
        <f>IF('Ctrl+V'!P374=2,'Ctrl+V'!$N374:$N375,0)</f>
        <v>0</v>
      </c>
      <c r="O399">
        <f t="shared" si="15"/>
        <v>0</v>
      </c>
      <c r="P399" t="str">
        <f t="shared" si="16"/>
        <v/>
      </c>
      <c r="Q399" t="str">
        <f>IF(P399="","",MAX(Q$1:Q398)+1)</f>
        <v/>
      </c>
    </row>
    <row r="400" spans="1:17" x14ac:dyDescent="0.25">
      <c r="A400">
        <f>IF('Ctrl+V'!P375=2,'Ctrl+V'!$A375:$L376,0)</f>
        <v>0</v>
      </c>
      <c r="B400" t="e">
        <f>VLOOKUP('Ctrl+V'!B375,DATA!$A$1:'DATA'!B:B,2,0)</f>
        <v>#N/A</v>
      </c>
      <c r="C400">
        <f>IF('Ctrl+V'!P375=2,'Ctrl+V'!C$2:L376,0)</f>
        <v>0</v>
      </c>
      <c r="D400" t="e">
        <f>VLOOKUP('Ctrl+V'!D375,DATA!$D$1:$E$600,2,0)</f>
        <v>#N/A</v>
      </c>
      <c r="E400" s="9">
        <f>IF('Ctrl+V'!P375=2,'Ctrl+V'!$E375:$L376,0)</f>
        <v>0</v>
      </c>
      <c r="F400" s="9">
        <f>IF('Ctrl+V'!P375=2,'Ctrl+V'!$F375:$L376,0)</f>
        <v>0</v>
      </c>
      <c r="G400">
        <f>IF('Ctrl+V'!P375=2,'Ctrl+V'!$G375:$L376,0)</f>
        <v>0</v>
      </c>
      <c r="H400">
        <f>IF('Ctrl+V'!P375=2,'Ctrl+V'!$H375:$L376,0)</f>
        <v>0</v>
      </c>
      <c r="I400" t="e">
        <f>VLOOKUP('Ctrl+V'!I375,DATA!$G$1:$H$601,2,0)</f>
        <v>#N/A</v>
      </c>
      <c r="J400" s="9">
        <f>IF('Ctrl+V'!P375=2,'Ctrl+V'!$J375:$L376,0)</f>
        <v>0</v>
      </c>
      <c r="K400" s="9">
        <f>IF('Ctrl+V'!P375=2,'Ctrl+V'!$K375:$L376,0)</f>
        <v>0</v>
      </c>
      <c r="L400">
        <f>IF('Ctrl+V'!P375=2,'Ctrl+V'!$L375:$L376,0)</f>
        <v>0</v>
      </c>
      <c r="M400" t="str">
        <f>IF(AND('Ctrl+V'!P375=2, 'Ctrl+V'!M375&lt;&gt;""), 'Ctrl+V'!M375, "")</f>
        <v/>
      </c>
      <c r="N400">
        <f>IF('Ctrl+V'!P375=2,'Ctrl+V'!$N375:$N376,0)</f>
        <v>0</v>
      </c>
      <c r="O400">
        <f t="shared" si="15"/>
        <v>0</v>
      </c>
      <c r="P400" t="str">
        <f t="shared" si="16"/>
        <v/>
      </c>
      <c r="Q400" t="str">
        <f>IF(P400="","",MAX(Q$1:Q399)+1)</f>
        <v/>
      </c>
    </row>
    <row r="401" spans="1:17" x14ac:dyDescent="0.25">
      <c r="A401">
        <f>IF('Ctrl+V'!P376=2,'Ctrl+V'!$A376:$L377,0)</f>
        <v>0</v>
      </c>
      <c r="B401" t="e">
        <f>VLOOKUP('Ctrl+V'!B376,DATA!$A$1:'DATA'!B:B,2,0)</f>
        <v>#N/A</v>
      </c>
      <c r="C401">
        <f>IF('Ctrl+V'!P376=2,'Ctrl+V'!C$2:L377,0)</f>
        <v>0</v>
      </c>
      <c r="D401" t="e">
        <f>VLOOKUP('Ctrl+V'!D376,DATA!$D$1:$E$600,2,0)</f>
        <v>#N/A</v>
      </c>
      <c r="E401" s="9">
        <f>IF('Ctrl+V'!P376=2,'Ctrl+V'!$E376:$L377,0)</f>
        <v>0</v>
      </c>
      <c r="F401" s="9">
        <f>IF('Ctrl+V'!P376=2,'Ctrl+V'!$F376:$L377,0)</f>
        <v>0</v>
      </c>
      <c r="G401">
        <f>IF('Ctrl+V'!P376=2,'Ctrl+V'!$G376:$L377,0)</f>
        <v>0</v>
      </c>
      <c r="H401">
        <f>IF('Ctrl+V'!P376=2,'Ctrl+V'!$H376:$L377,0)</f>
        <v>0</v>
      </c>
      <c r="I401" t="e">
        <f>VLOOKUP('Ctrl+V'!I376,DATA!$G$1:$H$601,2,0)</f>
        <v>#N/A</v>
      </c>
      <c r="J401" s="9">
        <f>IF('Ctrl+V'!P376=2,'Ctrl+V'!$J376:$L377,0)</f>
        <v>0</v>
      </c>
      <c r="K401" s="9">
        <f>IF('Ctrl+V'!P376=2,'Ctrl+V'!$K376:$L377,0)</f>
        <v>0</v>
      </c>
      <c r="L401">
        <f>IF('Ctrl+V'!P376=2,'Ctrl+V'!$L376:$L377,0)</f>
        <v>0</v>
      </c>
      <c r="M401" t="str">
        <f>IF(AND('Ctrl+V'!P376=2, 'Ctrl+V'!M376&lt;&gt;""), 'Ctrl+V'!M376, "")</f>
        <v/>
      </c>
      <c r="N401">
        <f>IF('Ctrl+V'!P376=2,'Ctrl+V'!$N376:$N377,0)</f>
        <v>0</v>
      </c>
      <c r="O401">
        <f t="shared" si="15"/>
        <v>0</v>
      </c>
      <c r="P401" t="str">
        <f t="shared" si="16"/>
        <v/>
      </c>
      <c r="Q401" t="str">
        <f>IF(P401="","",MAX(Q$1:Q400)+1)</f>
        <v/>
      </c>
    </row>
    <row r="402" spans="1:17" x14ac:dyDescent="0.25">
      <c r="A402">
        <f>IF('Ctrl+V'!P377=2,'Ctrl+V'!$A377:$L378,0)</f>
        <v>0</v>
      </c>
      <c r="B402" t="e">
        <f>VLOOKUP('Ctrl+V'!B377,DATA!$A$1:'DATA'!B:B,2,0)</f>
        <v>#N/A</v>
      </c>
      <c r="C402">
        <f>IF('Ctrl+V'!P377=2,'Ctrl+V'!C$2:L378,0)</f>
        <v>0</v>
      </c>
      <c r="D402" t="e">
        <f>VLOOKUP('Ctrl+V'!D377,DATA!$D$1:$E$600,2,0)</f>
        <v>#N/A</v>
      </c>
      <c r="E402" s="9">
        <f>IF('Ctrl+V'!P377=2,'Ctrl+V'!$E377:$L378,0)</f>
        <v>0</v>
      </c>
      <c r="F402" s="9">
        <f>IF('Ctrl+V'!P377=2,'Ctrl+V'!$F377:$L378,0)</f>
        <v>0</v>
      </c>
      <c r="G402">
        <f>IF('Ctrl+V'!P377=2,'Ctrl+V'!$G377:$L378,0)</f>
        <v>0</v>
      </c>
      <c r="H402">
        <f>IF('Ctrl+V'!P377=2,'Ctrl+V'!$H377:$L378,0)</f>
        <v>0</v>
      </c>
      <c r="I402" t="e">
        <f>VLOOKUP('Ctrl+V'!I377,DATA!$G$1:$H$601,2,0)</f>
        <v>#N/A</v>
      </c>
      <c r="J402" s="9">
        <f>IF('Ctrl+V'!P377=2,'Ctrl+V'!$J377:$L378,0)</f>
        <v>0</v>
      </c>
      <c r="K402" s="9">
        <f>IF('Ctrl+V'!P377=2,'Ctrl+V'!$K377:$L378,0)</f>
        <v>0</v>
      </c>
      <c r="L402">
        <f>IF('Ctrl+V'!P377=2,'Ctrl+V'!$L377:$L378,0)</f>
        <v>0</v>
      </c>
      <c r="M402" t="str">
        <f>IF(AND('Ctrl+V'!P377=2, 'Ctrl+V'!M377&lt;&gt;""), 'Ctrl+V'!M377, "")</f>
        <v/>
      </c>
      <c r="N402">
        <f>IF('Ctrl+V'!P377=2,'Ctrl+V'!$N377:$N378,0)</f>
        <v>0</v>
      </c>
      <c r="O402">
        <f t="shared" si="15"/>
        <v>0</v>
      </c>
      <c r="P402" t="str">
        <f t="shared" si="16"/>
        <v/>
      </c>
      <c r="Q402" t="str">
        <f>IF(P402="","",MAX(Q$1:Q401)+1)</f>
        <v/>
      </c>
    </row>
    <row r="403" spans="1:17" x14ac:dyDescent="0.25">
      <c r="A403">
        <f>IF('Ctrl+V'!P378=2,'Ctrl+V'!$A378:$L379,0)</f>
        <v>0</v>
      </c>
      <c r="B403" t="e">
        <f>VLOOKUP('Ctrl+V'!B378,DATA!$A$1:'DATA'!B:B,2,0)</f>
        <v>#N/A</v>
      </c>
      <c r="C403">
        <f>IF('Ctrl+V'!P378=2,'Ctrl+V'!C$2:L379,0)</f>
        <v>0</v>
      </c>
      <c r="D403" t="e">
        <f>VLOOKUP('Ctrl+V'!D378,DATA!$D$1:$E$600,2,0)</f>
        <v>#N/A</v>
      </c>
      <c r="E403" s="9">
        <f>IF('Ctrl+V'!P378=2,'Ctrl+V'!$E378:$L379,0)</f>
        <v>0</v>
      </c>
      <c r="F403" s="9">
        <f>IF('Ctrl+V'!P378=2,'Ctrl+V'!$F378:$L379,0)</f>
        <v>0</v>
      </c>
      <c r="G403">
        <f>IF('Ctrl+V'!P378=2,'Ctrl+V'!$G378:$L379,0)</f>
        <v>0</v>
      </c>
      <c r="H403">
        <f>IF('Ctrl+V'!P378=2,'Ctrl+V'!$H378:$L379,0)</f>
        <v>0</v>
      </c>
      <c r="I403" t="e">
        <f>VLOOKUP('Ctrl+V'!I378,DATA!$G$1:$H$601,2,0)</f>
        <v>#N/A</v>
      </c>
      <c r="J403" s="9">
        <f>IF('Ctrl+V'!P378=2,'Ctrl+V'!$J378:$L379,0)</f>
        <v>0</v>
      </c>
      <c r="K403" s="9">
        <f>IF('Ctrl+V'!P378=2,'Ctrl+V'!$K378:$L379,0)</f>
        <v>0</v>
      </c>
      <c r="L403">
        <f>IF('Ctrl+V'!P378=2,'Ctrl+V'!$L378:$L379,0)</f>
        <v>0</v>
      </c>
      <c r="M403" t="str">
        <f>IF(AND('Ctrl+V'!P378=2, 'Ctrl+V'!M378&lt;&gt;""), 'Ctrl+V'!M378, "")</f>
        <v/>
      </c>
      <c r="N403">
        <f>IF('Ctrl+V'!P378=2,'Ctrl+V'!$N378:$N379,0)</f>
        <v>0</v>
      </c>
      <c r="O403">
        <f t="shared" si="15"/>
        <v>0</v>
      </c>
      <c r="P403" t="str">
        <f t="shared" si="16"/>
        <v/>
      </c>
      <c r="Q403" t="str">
        <f>IF(P403="","",MAX(Q$1:Q402)+1)</f>
        <v/>
      </c>
    </row>
    <row r="404" spans="1:17" x14ac:dyDescent="0.25">
      <c r="A404">
        <f>IF('Ctrl+V'!P379=2,'Ctrl+V'!$A379:$L380,0)</f>
        <v>0</v>
      </c>
      <c r="B404" t="e">
        <f>VLOOKUP('Ctrl+V'!B379,DATA!$A$1:'DATA'!B:B,2,0)</f>
        <v>#N/A</v>
      </c>
      <c r="C404">
        <f>IF('Ctrl+V'!P379=2,'Ctrl+V'!C$2:L380,0)</f>
        <v>0</v>
      </c>
      <c r="D404" t="e">
        <f>VLOOKUP('Ctrl+V'!D379,DATA!$D$1:$E$600,2,0)</f>
        <v>#N/A</v>
      </c>
      <c r="E404" s="9">
        <f>IF('Ctrl+V'!P379=2,'Ctrl+V'!$E379:$L380,0)</f>
        <v>0</v>
      </c>
      <c r="F404" s="9">
        <f>IF('Ctrl+V'!P379=2,'Ctrl+V'!$F379:$L380,0)</f>
        <v>0</v>
      </c>
      <c r="G404">
        <f>IF('Ctrl+V'!P379=2,'Ctrl+V'!$G379:$L380,0)</f>
        <v>0</v>
      </c>
      <c r="H404">
        <f>IF('Ctrl+V'!P379=2,'Ctrl+V'!$H379:$L380,0)</f>
        <v>0</v>
      </c>
      <c r="I404" t="e">
        <f>VLOOKUP('Ctrl+V'!I379,DATA!$G$1:$H$601,2,0)</f>
        <v>#N/A</v>
      </c>
      <c r="J404" s="9">
        <f>IF('Ctrl+V'!P379=2,'Ctrl+V'!$J379:$L380,0)</f>
        <v>0</v>
      </c>
      <c r="K404" s="9">
        <f>IF('Ctrl+V'!P379=2,'Ctrl+V'!$K379:$L380,0)</f>
        <v>0</v>
      </c>
      <c r="L404">
        <f>IF('Ctrl+V'!P379=2,'Ctrl+V'!$L379:$L380,0)</f>
        <v>0</v>
      </c>
      <c r="M404" t="str">
        <f>IF(AND('Ctrl+V'!P379=2, 'Ctrl+V'!M379&lt;&gt;""), 'Ctrl+V'!M379, "")</f>
        <v/>
      </c>
      <c r="N404">
        <f>IF('Ctrl+V'!P379=2,'Ctrl+V'!$N379:$N380,0)</f>
        <v>0</v>
      </c>
      <c r="O404">
        <f t="shared" si="15"/>
        <v>0</v>
      </c>
      <c r="P404" t="str">
        <f t="shared" si="16"/>
        <v/>
      </c>
      <c r="Q404" t="str">
        <f>IF(P404="","",MAX(Q$1:Q403)+1)</f>
        <v/>
      </c>
    </row>
    <row r="405" spans="1:17" x14ac:dyDescent="0.25">
      <c r="A405">
        <f>IF('Ctrl+V'!P380=2,'Ctrl+V'!$A380:$L381,0)</f>
        <v>0</v>
      </c>
      <c r="B405" t="e">
        <f>VLOOKUP('Ctrl+V'!B380,DATA!$A$1:'DATA'!B:B,2,0)</f>
        <v>#N/A</v>
      </c>
      <c r="C405">
        <f>IF('Ctrl+V'!P380=2,'Ctrl+V'!C$2:L381,0)</f>
        <v>0</v>
      </c>
      <c r="D405" t="e">
        <f>VLOOKUP('Ctrl+V'!D380,DATA!$D$1:$E$600,2,0)</f>
        <v>#N/A</v>
      </c>
      <c r="E405" s="9">
        <f>IF('Ctrl+V'!P380=2,'Ctrl+V'!$E380:$L381,0)</f>
        <v>0</v>
      </c>
      <c r="F405" s="9">
        <f>IF('Ctrl+V'!P380=2,'Ctrl+V'!$F380:$L381,0)</f>
        <v>0</v>
      </c>
      <c r="G405">
        <f>IF('Ctrl+V'!P380=2,'Ctrl+V'!$G380:$L381,0)</f>
        <v>0</v>
      </c>
      <c r="H405">
        <f>IF('Ctrl+V'!P380=2,'Ctrl+V'!$H380:$L381,0)</f>
        <v>0</v>
      </c>
      <c r="I405" t="e">
        <f>VLOOKUP('Ctrl+V'!I380,DATA!$G$1:$H$601,2,0)</f>
        <v>#N/A</v>
      </c>
      <c r="J405" s="9">
        <f>IF('Ctrl+V'!P380=2,'Ctrl+V'!$J380:$L381,0)</f>
        <v>0</v>
      </c>
      <c r="K405" s="9">
        <f>IF('Ctrl+V'!P380=2,'Ctrl+V'!$K380:$L381,0)</f>
        <v>0</v>
      </c>
      <c r="L405">
        <f>IF('Ctrl+V'!P380=2,'Ctrl+V'!$L380:$L381,0)</f>
        <v>0</v>
      </c>
      <c r="M405" t="str">
        <f>IF(AND('Ctrl+V'!P380=2, 'Ctrl+V'!M380&lt;&gt;""), 'Ctrl+V'!M380, "")</f>
        <v/>
      </c>
      <c r="N405">
        <f>IF('Ctrl+V'!P380=2,'Ctrl+V'!$N380:$N381,0)</f>
        <v>0</v>
      </c>
      <c r="O405">
        <f t="shared" si="15"/>
        <v>0</v>
      </c>
      <c r="P405" t="str">
        <f t="shared" si="16"/>
        <v/>
      </c>
      <c r="Q405" t="str">
        <f>IF(P405="","",MAX(Q$1:Q404)+1)</f>
        <v/>
      </c>
    </row>
    <row r="406" spans="1:17" x14ac:dyDescent="0.25">
      <c r="A406">
        <f>IF('Ctrl+V'!P381=2,'Ctrl+V'!$A381:$L382,0)</f>
        <v>0</v>
      </c>
      <c r="B406" t="e">
        <f>VLOOKUP('Ctrl+V'!B381,DATA!$A$1:'DATA'!B:B,2,0)</f>
        <v>#N/A</v>
      </c>
      <c r="C406">
        <f>IF('Ctrl+V'!P381=2,'Ctrl+V'!C$2:L382,0)</f>
        <v>0</v>
      </c>
      <c r="D406" t="e">
        <f>VLOOKUP('Ctrl+V'!D381,DATA!$D$1:$E$600,2,0)</f>
        <v>#N/A</v>
      </c>
      <c r="E406" s="9">
        <f>IF('Ctrl+V'!P381=2,'Ctrl+V'!$E381:$L382,0)</f>
        <v>0</v>
      </c>
      <c r="F406" s="9">
        <f>IF('Ctrl+V'!P381=2,'Ctrl+V'!$F381:$L382,0)</f>
        <v>0</v>
      </c>
      <c r="G406">
        <f>IF('Ctrl+V'!P381=2,'Ctrl+V'!$G381:$L382,0)</f>
        <v>0</v>
      </c>
      <c r="H406">
        <f>IF('Ctrl+V'!P381=2,'Ctrl+V'!$H381:$L382,0)</f>
        <v>0</v>
      </c>
      <c r="I406" t="e">
        <f>VLOOKUP('Ctrl+V'!I381,DATA!$G$1:$H$601,2,0)</f>
        <v>#N/A</v>
      </c>
      <c r="J406" s="9">
        <f>IF('Ctrl+V'!P381=2,'Ctrl+V'!$J381:$L382,0)</f>
        <v>0</v>
      </c>
      <c r="K406" s="9">
        <f>IF('Ctrl+V'!P381=2,'Ctrl+V'!$K381:$L382,0)</f>
        <v>0</v>
      </c>
      <c r="L406">
        <f>IF('Ctrl+V'!P381=2,'Ctrl+V'!$L381:$L382,0)</f>
        <v>0</v>
      </c>
      <c r="M406" t="str">
        <f>IF(AND('Ctrl+V'!P381=2, 'Ctrl+V'!M381&lt;&gt;""), 'Ctrl+V'!M381, "")</f>
        <v/>
      </c>
      <c r="N406">
        <f>IF('Ctrl+V'!P381=2,'Ctrl+V'!$N381:$N382,0)</f>
        <v>0</v>
      </c>
      <c r="O406">
        <f t="shared" si="15"/>
        <v>0</v>
      </c>
      <c r="P406" t="str">
        <f t="shared" si="16"/>
        <v/>
      </c>
      <c r="Q406" t="str">
        <f>IF(P406="","",MAX(Q$1:Q405)+1)</f>
        <v/>
      </c>
    </row>
    <row r="407" spans="1:17" x14ac:dyDescent="0.25">
      <c r="A407">
        <f>IF('Ctrl+V'!P382=2,'Ctrl+V'!$A382:$L383,0)</f>
        <v>0</v>
      </c>
      <c r="B407" t="e">
        <f>VLOOKUP('Ctrl+V'!B382,DATA!$A$1:'DATA'!B:B,2,0)</f>
        <v>#N/A</v>
      </c>
      <c r="C407">
        <f>IF('Ctrl+V'!P382=2,'Ctrl+V'!C$2:L383,0)</f>
        <v>0</v>
      </c>
      <c r="D407" t="e">
        <f>VLOOKUP('Ctrl+V'!D382,DATA!$D$1:$E$600,2,0)</f>
        <v>#N/A</v>
      </c>
      <c r="E407" s="9">
        <f>IF('Ctrl+V'!P382=2,'Ctrl+V'!$E382:$L383,0)</f>
        <v>0</v>
      </c>
      <c r="F407" s="9">
        <f>IF('Ctrl+V'!P382=2,'Ctrl+V'!$F382:$L383,0)</f>
        <v>0</v>
      </c>
      <c r="G407">
        <f>IF('Ctrl+V'!P382=2,'Ctrl+V'!$G382:$L383,0)</f>
        <v>0</v>
      </c>
      <c r="H407">
        <f>IF('Ctrl+V'!P382=2,'Ctrl+V'!$H382:$L383,0)</f>
        <v>0</v>
      </c>
      <c r="I407" t="e">
        <f>VLOOKUP('Ctrl+V'!I382,DATA!$G$1:$H$601,2,0)</f>
        <v>#N/A</v>
      </c>
      <c r="J407" s="9">
        <f>IF('Ctrl+V'!P382=2,'Ctrl+V'!$J382:$L383,0)</f>
        <v>0</v>
      </c>
      <c r="K407" s="9">
        <f>IF('Ctrl+V'!P382=2,'Ctrl+V'!$K382:$L383,0)</f>
        <v>0</v>
      </c>
      <c r="L407">
        <f>IF('Ctrl+V'!P382=2,'Ctrl+V'!$L382:$L383,0)</f>
        <v>0</v>
      </c>
      <c r="M407" t="str">
        <f>IF(AND('Ctrl+V'!P382=2, 'Ctrl+V'!M382&lt;&gt;""), 'Ctrl+V'!M382, "")</f>
        <v/>
      </c>
      <c r="N407">
        <f>IF('Ctrl+V'!P382=2,'Ctrl+V'!$N382:$N383,0)</f>
        <v>0</v>
      </c>
      <c r="O407">
        <f t="shared" si="15"/>
        <v>0</v>
      </c>
      <c r="P407" t="str">
        <f t="shared" si="16"/>
        <v/>
      </c>
      <c r="Q407" t="str">
        <f>IF(P407="","",MAX(Q$1:Q406)+1)</f>
        <v/>
      </c>
    </row>
    <row r="408" spans="1:17" x14ac:dyDescent="0.25">
      <c r="A408">
        <f>IF('Ctrl+V'!P383=2,'Ctrl+V'!$A383:$L384,0)</f>
        <v>0</v>
      </c>
      <c r="B408" t="e">
        <f>VLOOKUP('Ctrl+V'!B383,DATA!$A$1:'DATA'!B:B,2,0)</f>
        <v>#N/A</v>
      </c>
      <c r="C408">
        <f>IF('Ctrl+V'!P383=2,'Ctrl+V'!C$2:L384,0)</f>
        <v>0</v>
      </c>
      <c r="D408" t="e">
        <f>VLOOKUP('Ctrl+V'!D383,DATA!$D$1:$E$600,2,0)</f>
        <v>#N/A</v>
      </c>
      <c r="E408" s="9">
        <f>IF('Ctrl+V'!P383=2,'Ctrl+V'!$E383:$L384,0)</f>
        <v>0</v>
      </c>
      <c r="F408" s="9">
        <f>IF('Ctrl+V'!P383=2,'Ctrl+V'!$F383:$L384,0)</f>
        <v>0</v>
      </c>
      <c r="G408">
        <f>IF('Ctrl+V'!P383=2,'Ctrl+V'!$G383:$L384,0)</f>
        <v>0</v>
      </c>
      <c r="H408">
        <f>IF('Ctrl+V'!P383=2,'Ctrl+V'!$H383:$L384,0)</f>
        <v>0</v>
      </c>
      <c r="I408" t="e">
        <f>VLOOKUP('Ctrl+V'!I383,DATA!$G$1:$H$601,2,0)</f>
        <v>#N/A</v>
      </c>
      <c r="J408" s="9">
        <f>IF('Ctrl+V'!P383=2,'Ctrl+V'!$J383:$L384,0)</f>
        <v>0</v>
      </c>
      <c r="K408" s="9">
        <f>IF('Ctrl+V'!P383=2,'Ctrl+V'!$K383:$L384,0)</f>
        <v>0</v>
      </c>
      <c r="L408">
        <f>IF('Ctrl+V'!P383=2,'Ctrl+V'!$L383:$L384,0)</f>
        <v>0</v>
      </c>
      <c r="M408" t="str">
        <f>IF(AND('Ctrl+V'!P383=2, 'Ctrl+V'!M383&lt;&gt;""), 'Ctrl+V'!M383, "")</f>
        <v/>
      </c>
      <c r="N408">
        <f>IF('Ctrl+V'!P383=2,'Ctrl+V'!$N383:$N384,0)</f>
        <v>0</v>
      </c>
      <c r="O408">
        <f t="shared" si="15"/>
        <v>0</v>
      </c>
      <c r="P408" t="str">
        <f t="shared" si="16"/>
        <v/>
      </c>
      <c r="Q408" t="str">
        <f>IF(P408="","",MAX(Q$1:Q407)+1)</f>
        <v/>
      </c>
    </row>
    <row r="409" spans="1:17" x14ac:dyDescent="0.25">
      <c r="A409">
        <f>IF('Ctrl+V'!P384=2,'Ctrl+V'!$A384:$L385,0)</f>
        <v>0</v>
      </c>
      <c r="B409" t="e">
        <f>VLOOKUP('Ctrl+V'!B384,DATA!$A$1:'DATA'!B:B,2,0)</f>
        <v>#N/A</v>
      </c>
      <c r="C409">
        <f>IF('Ctrl+V'!P384=2,'Ctrl+V'!C$2:L385,0)</f>
        <v>0</v>
      </c>
      <c r="D409" t="e">
        <f>VLOOKUP('Ctrl+V'!D384,DATA!$D$1:$E$600,2,0)</f>
        <v>#N/A</v>
      </c>
      <c r="E409" s="9">
        <f>IF('Ctrl+V'!P384=2,'Ctrl+V'!$E384:$L385,0)</f>
        <v>0</v>
      </c>
      <c r="F409" s="9">
        <f>IF('Ctrl+V'!P384=2,'Ctrl+V'!$F384:$L385,0)</f>
        <v>0</v>
      </c>
      <c r="G409">
        <f>IF('Ctrl+V'!P384=2,'Ctrl+V'!$G384:$L385,0)</f>
        <v>0</v>
      </c>
      <c r="H409">
        <f>IF('Ctrl+V'!P384=2,'Ctrl+V'!$H384:$L385,0)</f>
        <v>0</v>
      </c>
      <c r="I409" t="e">
        <f>VLOOKUP('Ctrl+V'!I384,DATA!$G$1:$H$601,2,0)</f>
        <v>#N/A</v>
      </c>
      <c r="J409" s="9">
        <f>IF('Ctrl+V'!P384=2,'Ctrl+V'!$J384:$L385,0)</f>
        <v>0</v>
      </c>
      <c r="K409" s="9">
        <f>IF('Ctrl+V'!P384=2,'Ctrl+V'!$K384:$L385,0)</f>
        <v>0</v>
      </c>
      <c r="L409">
        <f>IF('Ctrl+V'!P384=2,'Ctrl+V'!$L384:$L385,0)</f>
        <v>0</v>
      </c>
      <c r="M409" t="str">
        <f>IF(AND('Ctrl+V'!P384=2, 'Ctrl+V'!M384&lt;&gt;""), 'Ctrl+V'!M384, "")</f>
        <v/>
      </c>
      <c r="N409">
        <f>IF('Ctrl+V'!P384=2,'Ctrl+V'!$N384:$N385,0)</f>
        <v>0</v>
      </c>
      <c r="O409">
        <f t="shared" si="15"/>
        <v>0</v>
      </c>
      <c r="P409" t="str">
        <f t="shared" si="16"/>
        <v/>
      </c>
      <c r="Q409" t="str">
        <f>IF(P409="","",MAX(Q$1:Q408)+1)</f>
        <v/>
      </c>
    </row>
    <row r="410" spans="1:17" x14ac:dyDescent="0.25">
      <c r="A410">
        <f>IF('Ctrl+V'!P385=2,'Ctrl+V'!$A385:$L386,0)</f>
        <v>0</v>
      </c>
      <c r="B410" t="e">
        <f>VLOOKUP('Ctrl+V'!B385,DATA!$A$1:'DATA'!B:B,2,0)</f>
        <v>#N/A</v>
      </c>
      <c r="C410">
        <f>IF('Ctrl+V'!P385=2,'Ctrl+V'!C$2:L386,0)</f>
        <v>0</v>
      </c>
      <c r="D410" t="e">
        <f>VLOOKUP('Ctrl+V'!D385,DATA!$D$1:$E$600,2,0)</f>
        <v>#N/A</v>
      </c>
      <c r="E410" s="9">
        <f>IF('Ctrl+V'!P385=2,'Ctrl+V'!$E385:$L386,0)</f>
        <v>0</v>
      </c>
      <c r="F410" s="9">
        <f>IF('Ctrl+V'!P385=2,'Ctrl+V'!$F385:$L386,0)</f>
        <v>0</v>
      </c>
      <c r="G410">
        <f>IF('Ctrl+V'!P385=2,'Ctrl+V'!$G385:$L386,0)</f>
        <v>0</v>
      </c>
      <c r="H410">
        <f>IF('Ctrl+V'!P385=2,'Ctrl+V'!$H385:$L386,0)</f>
        <v>0</v>
      </c>
      <c r="I410" t="e">
        <f>VLOOKUP('Ctrl+V'!I385,DATA!$G$1:$H$601,2,0)</f>
        <v>#N/A</v>
      </c>
      <c r="J410" s="9">
        <f>IF('Ctrl+V'!P385=2,'Ctrl+V'!$J385:$L386,0)</f>
        <v>0</v>
      </c>
      <c r="K410" s="9">
        <f>IF('Ctrl+V'!P385=2,'Ctrl+V'!$K385:$L386,0)</f>
        <v>0</v>
      </c>
      <c r="L410">
        <f>IF('Ctrl+V'!P385=2,'Ctrl+V'!$L385:$L386,0)</f>
        <v>0</v>
      </c>
      <c r="M410" t="str">
        <f>IF(AND('Ctrl+V'!P385=2, 'Ctrl+V'!M385&lt;&gt;""), 'Ctrl+V'!M385, "")</f>
        <v/>
      </c>
      <c r="N410">
        <f>IF('Ctrl+V'!P385=2,'Ctrl+V'!$N385:$N386,0)</f>
        <v>0</v>
      </c>
      <c r="O410">
        <f t="shared" si="15"/>
        <v>0</v>
      </c>
      <c r="P410" t="str">
        <f t="shared" si="16"/>
        <v/>
      </c>
      <c r="Q410" t="str">
        <f>IF(P410="","",MAX(Q$1:Q409)+1)</f>
        <v/>
      </c>
    </row>
    <row r="411" spans="1:17" x14ac:dyDescent="0.25">
      <c r="A411">
        <f>IF('Ctrl+V'!P386=2,'Ctrl+V'!$A386:$L387,0)</f>
        <v>0</v>
      </c>
      <c r="B411" t="e">
        <f>VLOOKUP('Ctrl+V'!B386,DATA!$A$1:'DATA'!B:B,2,0)</f>
        <v>#N/A</v>
      </c>
      <c r="C411">
        <f>IF('Ctrl+V'!P386=2,'Ctrl+V'!C$2:L387,0)</f>
        <v>0</v>
      </c>
      <c r="D411" t="e">
        <f>VLOOKUP('Ctrl+V'!D386,DATA!$D$1:$E$600,2,0)</f>
        <v>#N/A</v>
      </c>
      <c r="E411" s="9">
        <f>IF('Ctrl+V'!P386=2,'Ctrl+V'!$E386:$L387,0)</f>
        <v>0</v>
      </c>
      <c r="F411" s="9">
        <f>IF('Ctrl+V'!P386=2,'Ctrl+V'!$F386:$L387,0)</f>
        <v>0</v>
      </c>
      <c r="G411">
        <f>IF('Ctrl+V'!P386=2,'Ctrl+V'!$G386:$L387,0)</f>
        <v>0</v>
      </c>
      <c r="H411">
        <f>IF('Ctrl+V'!P386=2,'Ctrl+V'!$H386:$L387,0)</f>
        <v>0</v>
      </c>
      <c r="I411" t="e">
        <f>VLOOKUP('Ctrl+V'!I386,DATA!$G$1:$H$601,2,0)</f>
        <v>#N/A</v>
      </c>
      <c r="J411" s="9">
        <f>IF('Ctrl+V'!P386=2,'Ctrl+V'!$J386:$L387,0)</f>
        <v>0</v>
      </c>
      <c r="K411" s="9">
        <f>IF('Ctrl+V'!P386=2,'Ctrl+V'!$K386:$L387,0)</f>
        <v>0</v>
      </c>
      <c r="L411">
        <f>IF('Ctrl+V'!P386=2,'Ctrl+V'!$L386:$L387,0)</f>
        <v>0</v>
      </c>
      <c r="M411" t="str">
        <f>IF(AND('Ctrl+V'!P386=2, 'Ctrl+V'!M386&lt;&gt;""), 'Ctrl+V'!M386, "")</f>
        <v/>
      </c>
      <c r="N411">
        <f>IF('Ctrl+V'!P386=2,'Ctrl+V'!$N386:$N387,0)</f>
        <v>0</v>
      </c>
      <c r="O411">
        <f t="shared" si="15"/>
        <v>0</v>
      </c>
      <c r="P411" t="str">
        <f t="shared" si="16"/>
        <v/>
      </c>
      <c r="Q411" t="str">
        <f>IF(P411="","",MAX(Q$1:Q410)+1)</f>
        <v/>
      </c>
    </row>
    <row r="412" spans="1:17" x14ac:dyDescent="0.25">
      <c r="A412">
        <f>IF('Ctrl+V'!P387=2,'Ctrl+V'!$A387:$L388,0)</f>
        <v>0</v>
      </c>
      <c r="B412" t="e">
        <f>VLOOKUP('Ctrl+V'!B387,DATA!$A$1:'DATA'!B:B,2,0)</f>
        <v>#N/A</v>
      </c>
      <c r="C412">
        <f>IF('Ctrl+V'!P387=2,'Ctrl+V'!C$2:L388,0)</f>
        <v>0</v>
      </c>
      <c r="D412" t="e">
        <f>VLOOKUP('Ctrl+V'!D387,DATA!$D$1:$E$600,2,0)</f>
        <v>#N/A</v>
      </c>
      <c r="E412" s="9">
        <f>IF('Ctrl+V'!P387=2,'Ctrl+V'!$E387:$L388,0)</f>
        <v>0</v>
      </c>
      <c r="F412" s="9">
        <f>IF('Ctrl+V'!P387=2,'Ctrl+V'!$F387:$L388,0)</f>
        <v>0</v>
      </c>
      <c r="G412">
        <f>IF('Ctrl+V'!P387=2,'Ctrl+V'!$G387:$L388,0)</f>
        <v>0</v>
      </c>
      <c r="H412">
        <f>IF('Ctrl+V'!P387=2,'Ctrl+V'!$H387:$L388,0)</f>
        <v>0</v>
      </c>
      <c r="I412" t="e">
        <f>VLOOKUP('Ctrl+V'!I387,DATA!$G$1:$H$601,2,0)</f>
        <v>#N/A</v>
      </c>
      <c r="J412" s="9">
        <f>IF('Ctrl+V'!P387=2,'Ctrl+V'!$J387:$L388,0)</f>
        <v>0</v>
      </c>
      <c r="K412" s="9">
        <f>IF('Ctrl+V'!P387=2,'Ctrl+V'!$K387:$L388,0)</f>
        <v>0</v>
      </c>
      <c r="L412">
        <f>IF('Ctrl+V'!P387=2,'Ctrl+V'!$L387:$L388,0)</f>
        <v>0</v>
      </c>
      <c r="M412" t="str">
        <f>IF(AND('Ctrl+V'!P387=2, 'Ctrl+V'!M387&lt;&gt;""), 'Ctrl+V'!M387, "")</f>
        <v/>
      </c>
      <c r="N412">
        <f>IF('Ctrl+V'!P387=2,'Ctrl+V'!$N387:$N388,0)</f>
        <v>0</v>
      </c>
      <c r="O412">
        <f t="shared" si="15"/>
        <v>0</v>
      </c>
      <c r="P412" t="str">
        <f t="shared" si="16"/>
        <v/>
      </c>
      <c r="Q412" t="str">
        <f>IF(P412="","",MAX(Q$1:Q411)+1)</f>
        <v/>
      </c>
    </row>
    <row r="413" spans="1:17" x14ac:dyDescent="0.25">
      <c r="A413">
        <f>IF('Ctrl+V'!P388=2,'Ctrl+V'!$A388:$L389,0)</f>
        <v>0</v>
      </c>
      <c r="B413" t="e">
        <f>VLOOKUP('Ctrl+V'!B388,DATA!$A$1:'DATA'!B:B,2,0)</f>
        <v>#N/A</v>
      </c>
      <c r="C413">
        <f>IF('Ctrl+V'!P388=2,'Ctrl+V'!C$2:L389,0)</f>
        <v>0</v>
      </c>
      <c r="D413" t="e">
        <f>VLOOKUP('Ctrl+V'!D388,DATA!$D$1:$E$600,2,0)</f>
        <v>#N/A</v>
      </c>
      <c r="E413" s="9">
        <f>IF('Ctrl+V'!P388=2,'Ctrl+V'!$E388:$L389,0)</f>
        <v>0</v>
      </c>
      <c r="F413" s="9">
        <f>IF('Ctrl+V'!P388=2,'Ctrl+V'!$F388:$L389,0)</f>
        <v>0</v>
      </c>
      <c r="G413">
        <f>IF('Ctrl+V'!P388=2,'Ctrl+V'!$G388:$L389,0)</f>
        <v>0</v>
      </c>
      <c r="H413">
        <f>IF('Ctrl+V'!P388=2,'Ctrl+V'!$H388:$L389,0)</f>
        <v>0</v>
      </c>
      <c r="I413" t="e">
        <f>VLOOKUP('Ctrl+V'!I388,DATA!$G$1:$H$601,2,0)</f>
        <v>#N/A</v>
      </c>
      <c r="J413" s="9">
        <f>IF('Ctrl+V'!P388=2,'Ctrl+V'!$J388:$L389,0)</f>
        <v>0</v>
      </c>
      <c r="K413" s="9">
        <f>IF('Ctrl+V'!P388=2,'Ctrl+V'!$K388:$L389,0)</f>
        <v>0</v>
      </c>
      <c r="L413">
        <f>IF('Ctrl+V'!P388=2,'Ctrl+V'!$L388:$L389,0)</f>
        <v>0</v>
      </c>
      <c r="M413" t="str">
        <f>IF(AND('Ctrl+V'!P388=2, 'Ctrl+V'!M388&lt;&gt;""), 'Ctrl+V'!M388, "")</f>
        <v/>
      </c>
      <c r="N413">
        <f>IF('Ctrl+V'!P388=2,'Ctrl+V'!$N388:$N389,0)</f>
        <v>0</v>
      </c>
      <c r="O413">
        <f t="shared" si="15"/>
        <v>0</v>
      </c>
      <c r="P413" t="str">
        <f t="shared" si="16"/>
        <v/>
      </c>
      <c r="Q413" t="str">
        <f>IF(P413="","",MAX(Q$1:Q412)+1)</f>
        <v/>
      </c>
    </row>
    <row r="414" spans="1:17" x14ac:dyDescent="0.25">
      <c r="A414">
        <f>IF('Ctrl+V'!P389=2,'Ctrl+V'!$A389:$L390,0)</f>
        <v>0</v>
      </c>
      <c r="B414" t="e">
        <f>VLOOKUP('Ctrl+V'!B389,DATA!$A$1:'DATA'!B:B,2,0)</f>
        <v>#N/A</v>
      </c>
      <c r="C414">
        <f>IF('Ctrl+V'!P389=2,'Ctrl+V'!C$2:L390,0)</f>
        <v>0</v>
      </c>
      <c r="D414" t="e">
        <f>VLOOKUP('Ctrl+V'!D389,DATA!$D$1:$E$600,2,0)</f>
        <v>#N/A</v>
      </c>
      <c r="E414" s="9">
        <f>IF('Ctrl+V'!P389=2,'Ctrl+V'!$E389:$L390,0)</f>
        <v>0</v>
      </c>
      <c r="F414" s="9">
        <f>IF('Ctrl+V'!P389=2,'Ctrl+V'!$F389:$L390,0)</f>
        <v>0</v>
      </c>
      <c r="G414">
        <f>IF('Ctrl+V'!P389=2,'Ctrl+V'!$G389:$L390,0)</f>
        <v>0</v>
      </c>
      <c r="H414">
        <f>IF('Ctrl+V'!P389=2,'Ctrl+V'!$H389:$L390,0)</f>
        <v>0</v>
      </c>
      <c r="I414" t="e">
        <f>VLOOKUP('Ctrl+V'!I389,DATA!$G$1:$H$601,2,0)</f>
        <v>#N/A</v>
      </c>
      <c r="J414" s="9">
        <f>IF('Ctrl+V'!P389=2,'Ctrl+V'!$J389:$L390,0)</f>
        <v>0</v>
      </c>
      <c r="K414" s="9">
        <f>IF('Ctrl+V'!P389=2,'Ctrl+V'!$K389:$L390,0)</f>
        <v>0</v>
      </c>
      <c r="L414">
        <f>IF('Ctrl+V'!P389=2,'Ctrl+V'!$L389:$L390,0)</f>
        <v>0</v>
      </c>
      <c r="M414" t="str">
        <f>IF(AND('Ctrl+V'!P389=2, 'Ctrl+V'!M389&lt;&gt;""), 'Ctrl+V'!M389, "")</f>
        <v/>
      </c>
      <c r="N414">
        <f>IF('Ctrl+V'!P389=2,'Ctrl+V'!$N389:$N390,0)</f>
        <v>0</v>
      </c>
      <c r="O414">
        <f t="shared" si="15"/>
        <v>0</v>
      </c>
      <c r="P414" t="str">
        <f t="shared" si="16"/>
        <v/>
      </c>
      <c r="Q414" t="str">
        <f>IF(P414="","",MAX(Q$1:Q413)+1)</f>
        <v/>
      </c>
    </row>
    <row r="415" spans="1:17" x14ac:dyDescent="0.25">
      <c r="A415">
        <f>IF('Ctrl+V'!P390=2,'Ctrl+V'!$A390:$L391,0)</f>
        <v>0</v>
      </c>
      <c r="B415" t="e">
        <f>VLOOKUP('Ctrl+V'!B390,DATA!$A$1:'DATA'!B:B,2,0)</f>
        <v>#N/A</v>
      </c>
      <c r="C415">
        <f>IF('Ctrl+V'!P390=2,'Ctrl+V'!C$2:L391,0)</f>
        <v>0</v>
      </c>
      <c r="D415" t="e">
        <f>VLOOKUP('Ctrl+V'!D390,DATA!$D$1:$E$600,2,0)</f>
        <v>#N/A</v>
      </c>
      <c r="E415" s="9">
        <f>IF('Ctrl+V'!P390=2,'Ctrl+V'!$E390:$L391,0)</f>
        <v>0</v>
      </c>
      <c r="F415" s="9">
        <f>IF('Ctrl+V'!P390=2,'Ctrl+V'!$F390:$L391,0)</f>
        <v>0</v>
      </c>
      <c r="G415">
        <f>IF('Ctrl+V'!P390=2,'Ctrl+V'!$G390:$L391,0)</f>
        <v>0</v>
      </c>
      <c r="H415">
        <f>IF('Ctrl+V'!P390=2,'Ctrl+V'!$H390:$L391,0)</f>
        <v>0</v>
      </c>
      <c r="I415" t="e">
        <f>VLOOKUP('Ctrl+V'!I390,DATA!$G$1:$H$601,2,0)</f>
        <v>#N/A</v>
      </c>
      <c r="J415" s="9">
        <f>IF('Ctrl+V'!P390=2,'Ctrl+V'!$J390:$L391,0)</f>
        <v>0</v>
      </c>
      <c r="K415" s="9">
        <f>IF('Ctrl+V'!P390=2,'Ctrl+V'!$K390:$L391,0)</f>
        <v>0</v>
      </c>
      <c r="L415">
        <f>IF('Ctrl+V'!P390=2,'Ctrl+V'!$L390:$L391,0)</f>
        <v>0</v>
      </c>
      <c r="M415" t="str">
        <f>IF(AND('Ctrl+V'!P390=2, 'Ctrl+V'!M390&lt;&gt;""), 'Ctrl+V'!M390, "")</f>
        <v/>
      </c>
      <c r="N415">
        <f>IF('Ctrl+V'!P390=2,'Ctrl+V'!$N390:$N391,0)</f>
        <v>0</v>
      </c>
      <c r="O415">
        <f t="shared" si="15"/>
        <v>0</v>
      </c>
      <c r="P415" t="str">
        <f t="shared" si="16"/>
        <v/>
      </c>
      <c r="Q415" t="str">
        <f>IF(P415="","",MAX(Q$1:Q414)+1)</f>
        <v/>
      </c>
    </row>
    <row r="416" spans="1:17" x14ac:dyDescent="0.25">
      <c r="A416">
        <f>IF('Ctrl+V'!P391=2,'Ctrl+V'!$A391:$L392,0)</f>
        <v>0</v>
      </c>
      <c r="B416" t="e">
        <f>VLOOKUP('Ctrl+V'!B391,DATA!$A$1:'DATA'!B:B,2,0)</f>
        <v>#N/A</v>
      </c>
      <c r="C416">
        <f>IF('Ctrl+V'!P391=2,'Ctrl+V'!C$2:L392,0)</f>
        <v>0</v>
      </c>
      <c r="D416" t="e">
        <f>VLOOKUP('Ctrl+V'!D391,DATA!$D$1:$E$600,2,0)</f>
        <v>#N/A</v>
      </c>
      <c r="E416" s="9">
        <f>IF('Ctrl+V'!P391=2,'Ctrl+V'!$E391:$L392,0)</f>
        <v>0</v>
      </c>
      <c r="F416" s="9">
        <f>IF('Ctrl+V'!P391=2,'Ctrl+V'!$F391:$L392,0)</f>
        <v>0</v>
      </c>
      <c r="G416">
        <f>IF('Ctrl+V'!P391=2,'Ctrl+V'!$G391:$L392,0)</f>
        <v>0</v>
      </c>
      <c r="H416">
        <f>IF('Ctrl+V'!P391=2,'Ctrl+V'!$H391:$L392,0)</f>
        <v>0</v>
      </c>
      <c r="I416" t="e">
        <f>VLOOKUP('Ctrl+V'!I391,DATA!$G$1:$H$601,2,0)</f>
        <v>#N/A</v>
      </c>
      <c r="J416" s="9">
        <f>IF('Ctrl+V'!P391=2,'Ctrl+V'!$J391:$L392,0)</f>
        <v>0</v>
      </c>
      <c r="K416" s="9">
        <f>IF('Ctrl+V'!P391=2,'Ctrl+V'!$K391:$L392,0)</f>
        <v>0</v>
      </c>
      <c r="L416">
        <f>IF('Ctrl+V'!P391=2,'Ctrl+V'!$L391:$L392,0)</f>
        <v>0</v>
      </c>
      <c r="M416" t="str">
        <f>IF(AND('Ctrl+V'!P391=2, 'Ctrl+V'!M391&lt;&gt;""), 'Ctrl+V'!M391, "")</f>
        <v/>
      </c>
      <c r="N416">
        <f>IF('Ctrl+V'!P391=2,'Ctrl+V'!$N391:$N392,0)</f>
        <v>0</v>
      </c>
      <c r="O416">
        <f t="shared" si="15"/>
        <v>0</v>
      </c>
      <c r="P416" t="str">
        <f t="shared" si="16"/>
        <v/>
      </c>
      <c r="Q416" t="str">
        <f>IF(P416="","",MAX(Q$1:Q415)+1)</f>
        <v/>
      </c>
    </row>
    <row r="417" spans="1:17" x14ac:dyDescent="0.25">
      <c r="A417">
        <f>IF('Ctrl+V'!P392=2,'Ctrl+V'!$A392:$L393,0)</f>
        <v>0</v>
      </c>
      <c r="B417" t="e">
        <f>VLOOKUP('Ctrl+V'!B392,DATA!$A$1:'DATA'!B:B,2,0)</f>
        <v>#N/A</v>
      </c>
      <c r="C417">
        <f>IF('Ctrl+V'!P392=2,'Ctrl+V'!C$2:L393,0)</f>
        <v>0</v>
      </c>
      <c r="D417" t="e">
        <f>VLOOKUP('Ctrl+V'!D392,DATA!$D$1:$E$600,2,0)</f>
        <v>#N/A</v>
      </c>
      <c r="E417" s="9">
        <f>IF('Ctrl+V'!P392=2,'Ctrl+V'!$E392:$L393,0)</f>
        <v>0</v>
      </c>
      <c r="F417" s="9">
        <f>IF('Ctrl+V'!P392=2,'Ctrl+V'!$F392:$L393,0)</f>
        <v>0</v>
      </c>
      <c r="G417">
        <f>IF('Ctrl+V'!P392=2,'Ctrl+V'!$G392:$L393,0)</f>
        <v>0</v>
      </c>
      <c r="H417">
        <f>IF('Ctrl+V'!P392=2,'Ctrl+V'!$H392:$L393,0)</f>
        <v>0</v>
      </c>
      <c r="I417" t="e">
        <f>VLOOKUP('Ctrl+V'!I392,DATA!$G$1:$H$601,2,0)</f>
        <v>#N/A</v>
      </c>
      <c r="J417" s="9">
        <f>IF('Ctrl+V'!P392=2,'Ctrl+V'!$J392:$L393,0)</f>
        <v>0</v>
      </c>
      <c r="K417" s="9">
        <f>IF('Ctrl+V'!P392=2,'Ctrl+V'!$K392:$L393,0)</f>
        <v>0</v>
      </c>
      <c r="L417">
        <f>IF('Ctrl+V'!P392=2,'Ctrl+V'!$L392:$L393,0)</f>
        <v>0</v>
      </c>
      <c r="M417" t="str">
        <f>IF(AND('Ctrl+V'!P392=2, 'Ctrl+V'!M392&lt;&gt;""), 'Ctrl+V'!M392, "")</f>
        <v/>
      </c>
      <c r="N417">
        <f>IF('Ctrl+V'!P392=2,'Ctrl+V'!$N392:$N393,0)</f>
        <v>0</v>
      </c>
      <c r="O417">
        <f t="shared" si="15"/>
        <v>0</v>
      </c>
      <c r="P417" t="str">
        <f t="shared" si="16"/>
        <v/>
      </c>
      <c r="Q417" t="str">
        <f>IF(P417="","",MAX(Q$1:Q416)+1)</f>
        <v/>
      </c>
    </row>
    <row r="418" spans="1:17" x14ac:dyDescent="0.25">
      <c r="A418">
        <f>IF('Ctrl+V'!P393=2,'Ctrl+V'!$A393:$L394,0)</f>
        <v>0</v>
      </c>
      <c r="B418" t="e">
        <f>VLOOKUP('Ctrl+V'!B393,DATA!$A$1:'DATA'!B:B,2,0)</f>
        <v>#N/A</v>
      </c>
      <c r="C418">
        <f>IF('Ctrl+V'!P393=2,'Ctrl+V'!C$2:L394,0)</f>
        <v>0</v>
      </c>
      <c r="D418" t="e">
        <f>VLOOKUP('Ctrl+V'!D393,DATA!$D$1:$E$600,2,0)</f>
        <v>#N/A</v>
      </c>
      <c r="E418" s="9">
        <f>IF('Ctrl+V'!P393=2,'Ctrl+V'!$E393:$L394,0)</f>
        <v>0</v>
      </c>
      <c r="F418" s="9">
        <f>IF('Ctrl+V'!P393=2,'Ctrl+V'!$F393:$L394,0)</f>
        <v>0</v>
      </c>
      <c r="G418">
        <f>IF('Ctrl+V'!P393=2,'Ctrl+V'!$G393:$L394,0)</f>
        <v>0</v>
      </c>
      <c r="H418">
        <f>IF('Ctrl+V'!P393=2,'Ctrl+V'!$H393:$L394,0)</f>
        <v>0</v>
      </c>
      <c r="I418" t="e">
        <f>VLOOKUP('Ctrl+V'!I393,DATA!$G$1:$H$601,2,0)</f>
        <v>#N/A</v>
      </c>
      <c r="J418" s="9">
        <f>IF('Ctrl+V'!P393=2,'Ctrl+V'!$J393:$L394,0)</f>
        <v>0</v>
      </c>
      <c r="K418" s="9">
        <f>IF('Ctrl+V'!P393=2,'Ctrl+V'!$K393:$L394,0)</f>
        <v>0</v>
      </c>
      <c r="L418">
        <f>IF('Ctrl+V'!P393=2,'Ctrl+V'!$L393:$L394,0)</f>
        <v>0</v>
      </c>
      <c r="M418" t="str">
        <f>IF(AND('Ctrl+V'!P393=2, 'Ctrl+V'!M393&lt;&gt;""), 'Ctrl+V'!M393, "")</f>
        <v/>
      </c>
      <c r="N418">
        <f>IF('Ctrl+V'!P393=2,'Ctrl+V'!$N393:$N394,0)</f>
        <v>0</v>
      </c>
      <c r="O418">
        <f t="shared" si="15"/>
        <v>0</v>
      </c>
      <c r="P418" t="str">
        <f t="shared" si="16"/>
        <v/>
      </c>
      <c r="Q418" t="str">
        <f>IF(P418="","",MAX(Q$1:Q417)+1)</f>
        <v/>
      </c>
    </row>
    <row r="419" spans="1:17" x14ac:dyDescent="0.25">
      <c r="A419">
        <f>IF('Ctrl+V'!P394=2,'Ctrl+V'!$A394:$L395,0)</f>
        <v>0</v>
      </c>
      <c r="B419" t="e">
        <f>VLOOKUP('Ctrl+V'!B394,DATA!$A$1:'DATA'!B:B,2,0)</f>
        <v>#N/A</v>
      </c>
      <c r="C419">
        <f>IF('Ctrl+V'!P394=2,'Ctrl+V'!C$2:L395,0)</f>
        <v>0</v>
      </c>
      <c r="D419" t="e">
        <f>VLOOKUP('Ctrl+V'!D394,DATA!$D$1:$E$600,2,0)</f>
        <v>#N/A</v>
      </c>
      <c r="E419" s="9">
        <f>IF('Ctrl+V'!P394=2,'Ctrl+V'!$E394:$L395,0)</f>
        <v>0</v>
      </c>
      <c r="F419" s="9">
        <f>IF('Ctrl+V'!P394=2,'Ctrl+V'!$F394:$L395,0)</f>
        <v>0</v>
      </c>
      <c r="G419">
        <f>IF('Ctrl+V'!P394=2,'Ctrl+V'!$G394:$L395,0)</f>
        <v>0</v>
      </c>
      <c r="H419">
        <f>IF('Ctrl+V'!P394=2,'Ctrl+V'!$H394:$L395,0)</f>
        <v>0</v>
      </c>
      <c r="I419" t="e">
        <f>VLOOKUP('Ctrl+V'!I394,DATA!$G$1:$H$601,2,0)</f>
        <v>#N/A</v>
      </c>
      <c r="J419" s="9">
        <f>IF('Ctrl+V'!P394=2,'Ctrl+V'!$J394:$L395,0)</f>
        <v>0</v>
      </c>
      <c r="K419" s="9">
        <f>IF('Ctrl+V'!P394=2,'Ctrl+V'!$K394:$L395,0)</f>
        <v>0</v>
      </c>
      <c r="L419">
        <f>IF('Ctrl+V'!P394=2,'Ctrl+V'!$L394:$L395,0)</f>
        <v>0</v>
      </c>
      <c r="M419" t="str">
        <f>IF(AND('Ctrl+V'!P394=2, 'Ctrl+V'!M394&lt;&gt;""), 'Ctrl+V'!M394, "")</f>
        <v/>
      </c>
      <c r="N419">
        <f>IF('Ctrl+V'!P394=2,'Ctrl+V'!$N394:$N395,0)</f>
        <v>0</v>
      </c>
      <c r="O419">
        <f t="shared" si="15"/>
        <v>0</v>
      </c>
      <c r="P419" t="str">
        <f t="shared" si="16"/>
        <v/>
      </c>
      <c r="Q419" t="str">
        <f>IF(P419="","",MAX(Q$1:Q418)+1)</f>
        <v/>
      </c>
    </row>
    <row r="420" spans="1:17" x14ac:dyDescent="0.25">
      <c r="A420">
        <f>IF('Ctrl+V'!P395=2,'Ctrl+V'!$A395:$L396,0)</f>
        <v>0</v>
      </c>
      <c r="B420" t="e">
        <f>VLOOKUP('Ctrl+V'!B395,DATA!$A$1:'DATA'!B:B,2,0)</f>
        <v>#N/A</v>
      </c>
      <c r="C420">
        <f>IF('Ctrl+V'!P395=2,'Ctrl+V'!C$2:L396,0)</f>
        <v>0</v>
      </c>
      <c r="D420" t="e">
        <f>VLOOKUP('Ctrl+V'!D395,DATA!$D$1:$E$600,2,0)</f>
        <v>#N/A</v>
      </c>
      <c r="E420" s="9">
        <f>IF('Ctrl+V'!P395=2,'Ctrl+V'!$E395:$L396,0)</f>
        <v>0</v>
      </c>
      <c r="F420" s="9">
        <f>IF('Ctrl+V'!P395=2,'Ctrl+V'!$F395:$L396,0)</f>
        <v>0</v>
      </c>
      <c r="G420">
        <f>IF('Ctrl+V'!P395=2,'Ctrl+V'!$G395:$L396,0)</f>
        <v>0</v>
      </c>
      <c r="H420">
        <f>IF('Ctrl+V'!P395=2,'Ctrl+V'!$H395:$L396,0)</f>
        <v>0</v>
      </c>
      <c r="I420" t="e">
        <f>VLOOKUP('Ctrl+V'!I395,DATA!$G$1:$H$601,2,0)</f>
        <v>#N/A</v>
      </c>
      <c r="J420" s="9">
        <f>IF('Ctrl+V'!P395=2,'Ctrl+V'!$J395:$L396,0)</f>
        <v>0</v>
      </c>
      <c r="K420" s="9">
        <f>IF('Ctrl+V'!P395=2,'Ctrl+V'!$K395:$L396,0)</f>
        <v>0</v>
      </c>
      <c r="L420">
        <f>IF('Ctrl+V'!P395=2,'Ctrl+V'!$L395:$L396,0)</f>
        <v>0</v>
      </c>
      <c r="M420" t="str">
        <f>IF(AND('Ctrl+V'!P395=2, 'Ctrl+V'!M395&lt;&gt;""), 'Ctrl+V'!M395, "")</f>
        <v/>
      </c>
      <c r="N420">
        <f>IF('Ctrl+V'!P395=2,'Ctrl+V'!$N395:$N396,0)</f>
        <v>0</v>
      </c>
      <c r="O420">
        <f t="shared" si="15"/>
        <v>0</v>
      </c>
      <c r="P420" t="str">
        <f t="shared" si="16"/>
        <v/>
      </c>
      <c r="Q420" t="str">
        <f>IF(P420="","",MAX(Q$1:Q419)+1)</f>
        <v/>
      </c>
    </row>
    <row r="421" spans="1:17" x14ac:dyDescent="0.25">
      <c r="A421">
        <f>IF('Ctrl+V'!P396=2,'Ctrl+V'!$A396:$L397,0)</f>
        <v>0</v>
      </c>
      <c r="B421" t="e">
        <f>VLOOKUP('Ctrl+V'!B396,DATA!$A$1:'DATA'!B:B,2,0)</f>
        <v>#N/A</v>
      </c>
      <c r="C421">
        <f>IF('Ctrl+V'!P396=2,'Ctrl+V'!C$2:L397,0)</f>
        <v>0</v>
      </c>
      <c r="D421" t="e">
        <f>VLOOKUP('Ctrl+V'!D396,DATA!$D$1:$E$600,2,0)</f>
        <v>#N/A</v>
      </c>
      <c r="E421" s="9">
        <f>IF('Ctrl+V'!P396=2,'Ctrl+V'!$E396:$L397,0)</f>
        <v>0</v>
      </c>
      <c r="F421" s="9">
        <f>IF('Ctrl+V'!P396=2,'Ctrl+V'!$F396:$L397,0)</f>
        <v>0</v>
      </c>
      <c r="G421">
        <f>IF('Ctrl+V'!P396=2,'Ctrl+V'!$G396:$L397,0)</f>
        <v>0</v>
      </c>
      <c r="H421">
        <f>IF('Ctrl+V'!P396=2,'Ctrl+V'!$H396:$L397,0)</f>
        <v>0</v>
      </c>
      <c r="I421" t="e">
        <f>VLOOKUP('Ctrl+V'!I396,DATA!$G$1:$H$601,2,0)</f>
        <v>#N/A</v>
      </c>
      <c r="J421" s="9">
        <f>IF('Ctrl+V'!P396=2,'Ctrl+V'!$J396:$L397,0)</f>
        <v>0</v>
      </c>
      <c r="K421" s="9">
        <f>IF('Ctrl+V'!P396=2,'Ctrl+V'!$K396:$L397,0)</f>
        <v>0</v>
      </c>
      <c r="L421">
        <f>IF('Ctrl+V'!P396=2,'Ctrl+V'!$L396:$L397,0)</f>
        <v>0</v>
      </c>
      <c r="M421" t="str">
        <f>IF(AND('Ctrl+V'!P396=2, 'Ctrl+V'!M396&lt;&gt;""), 'Ctrl+V'!M396, "")</f>
        <v/>
      </c>
      <c r="N421">
        <f>IF('Ctrl+V'!P396=2,'Ctrl+V'!$N396:$N397,0)</f>
        <v>0</v>
      </c>
      <c r="O421">
        <f t="shared" si="15"/>
        <v>0</v>
      </c>
      <c r="P421" t="str">
        <f t="shared" si="16"/>
        <v/>
      </c>
      <c r="Q421" t="str">
        <f>IF(P421="","",MAX(Q$1:Q420)+1)</f>
        <v/>
      </c>
    </row>
    <row r="422" spans="1:17" x14ac:dyDescent="0.25">
      <c r="A422">
        <f>IF('Ctrl+V'!P397=2,'Ctrl+V'!$A397:$L398,0)</f>
        <v>0</v>
      </c>
      <c r="B422" t="e">
        <f>VLOOKUP('Ctrl+V'!B397,DATA!$A$1:'DATA'!B:B,2,0)</f>
        <v>#N/A</v>
      </c>
      <c r="C422">
        <f>IF('Ctrl+V'!P397=2,'Ctrl+V'!C$2:L398,0)</f>
        <v>0</v>
      </c>
      <c r="D422" t="e">
        <f>VLOOKUP('Ctrl+V'!D397,DATA!$D$1:$E$600,2,0)</f>
        <v>#N/A</v>
      </c>
      <c r="E422" s="9">
        <f>IF('Ctrl+V'!P397=2,'Ctrl+V'!$E397:$L398,0)</f>
        <v>0</v>
      </c>
      <c r="F422" s="9">
        <f>IF('Ctrl+V'!P397=2,'Ctrl+V'!$F397:$L398,0)</f>
        <v>0</v>
      </c>
      <c r="G422">
        <f>IF('Ctrl+V'!P397=2,'Ctrl+V'!$G397:$L398,0)</f>
        <v>0</v>
      </c>
      <c r="H422">
        <f>IF('Ctrl+V'!P397=2,'Ctrl+V'!$H397:$L398,0)</f>
        <v>0</v>
      </c>
      <c r="I422" t="e">
        <f>VLOOKUP('Ctrl+V'!I397,DATA!$G$1:$H$601,2,0)</f>
        <v>#N/A</v>
      </c>
      <c r="J422" s="9">
        <f>IF('Ctrl+V'!P397=2,'Ctrl+V'!$J397:$L398,0)</f>
        <v>0</v>
      </c>
      <c r="K422" s="9">
        <f>IF('Ctrl+V'!P397=2,'Ctrl+V'!$K397:$L398,0)</f>
        <v>0</v>
      </c>
      <c r="L422">
        <f>IF('Ctrl+V'!P397=2,'Ctrl+V'!$L397:$L398,0)</f>
        <v>0</v>
      </c>
      <c r="M422" t="str">
        <f>IF(AND('Ctrl+V'!P397=2, 'Ctrl+V'!M397&lt;&gt;""), 'Ctrl+V'!M397, "")</f>
        <v/>
      </c>
      <c r="N422">
        <f>IF('Ctrl+V'!P397=2,'Ctrl+V'!$N397:$N398,0)</f>
        <v>0</v>
      </c>
      <c r="O422">
        <f t="shared" si="15"/>
        <v>0</v>
      </c>
      <c r="P422" t="str">
        <f t="shared" si="16"/>
        <v/>
      </c>
      <c r="Q422" t="str">
        <f>IF(P422="","",MAX(Q$1:Q421)+1)</f>
        <v/>
      </c>
    </row>
    <row r="423" spans="1:17" x14ac:dyDescent="0.25">
      <c r="A423">
        <f>IF('Ctrl+V'!P398=2,'Ctrl+V'!$A398:$L399,0)</f>
        <v>0</v>
      </c>
      <c r="B423" t="e">
        <f>VLOOKUP('Ctrl+V'!B398,DATA!$A$1:'DATA'!B:B,2,0)</f>
        <v>#N/A</v>
      </c>
      <c r="C423">
        <f>IF('Ctrl+V'!P398=2,'Ctrl+V'!C$2:L399,0)</f>
        <v>0</v>
      </c>
      <c r="D423" t="e">
        <f>VLOOKUP('Ctrl+V'!D398,DATA!$D$1:$E$600,2,0)</f>
        <v>#N/A</v>
      </c>
      <c r="E423" s="9">
        <f>IF('Ctrl+V'!P398=2,'Ctrl+V'!$E398:$L399,0)</f>
        <v>0</v>
      </c>
      <c r="F423" s="9">
        <f>IF('Ctrl+V'!P398=2,'Ctrl+V'!$F398:$L399,0)</f>
        <v>0</v>
      </c>
      <c r="G423">
        <f>IF('Ctrl+V'!P398=2,'Ctrl+V'!$G398:$L399,0)</f>
        <v>0</v>
      </c>
      <c r="H423">
        <f>IF('Ctrl+V'!P398=2,'Ctrl+V'!$H398:$L399,0)</f>
        <v>0</v>
      </c>
      <c r="I423" t="e">
        <f>VLOOKUP('Ctrl+V'!I398,DATA!$G$1:$H$601,2,0)</f>
        <v>#N/A</v>
      </c>
      <c r="J423" s="9">
        <f>IF('Ctrl+V'!P398=2,'Ctrl+V'!$J398:$L399,0)</f>
        <v>0</v>
      </c>
      <c r="K423" s="9">
        <f>IF('Ctrl+V'!P398=2,'Ctrl+V'!$K398:$L399,0)</f>
        <v>0</v>
      </c>
      <c r="L423">
        <f>IF('Ctrl+V'!P398=2,'Ctrl+V'!$L398:$L399,0)</f>
        <v>0</v>
      </c>
      <c r="M423" t="str">
        <f>IF(AND('Ctrl+V'!P398=2, 'Ctrl+V'!M398&lt;&gt;""), 'Ctrl+V'!M398, "")</f>
        <v/>
      </c>
      <c r="N423">
        <f>IF('Ctrl+V'!P398=2,'Ctrl+V'!$N398:$N399,0)</f>
        <v>0</v>
      </c>
      <c r="O423">
        <f t="shared" si="15"/>
        <v>0</v>
      </c>
      <c r="P423" t="str">
        <f t="shared" si="16"/>
        <v/>
      </c>
      <c r="Q423" t="str">
        <f>IF(P423="","",MAX(Q$1:Q422)+1)</f>
        <v/>
      </c>
    </row>
    <row r="424" spans="1:17" x14ac:dyDescent="0.25">
      <c r="A424">
        <f>IF('Ctrl+V'!P399=2,'Ctrl+V'!$A399:$L400,0)</f>
        <v>0</v>
      </c>
      <c r="B424" t="e">
        <f>VLOOKUP('Ctrl+V'!B399,DATA!$A$1:'DATA'!B:B,2,0)</f>
        <v>#N/A</v>
      </c>
      <c r="C424">
        <f>IF('Ctrl+V'!P399=2,'Ctrl+V'!C$2:L400,0)</f>
        <v>0</v>
      </c>
      <c r="D424" t="e">
        <f>VLOOKUP('Ctrl+V'!D399,DATA!$D$1:$E$600,2,0)</f>
        <v>#N/A</v>
      </c>
      <c r="E424" s="9">
        <f>IF('Ctrl+V'!P399=2,'Ctrl+V'!$E399:$L400,0)</f>
        <v>0</v>
      </c>
      <c r="F424" s="9">
        <f>IF('Ctrl+V'!P399=2,'Ctrl+V'!$F399:$L400,0)</f>
        <v>0</v>
      </c>
      <c r="G424">
        <f>IF('Ctrl+V'!P399=2,'Ctrl+V'!$G399:$L400,0)</f>
        <v>0</v>
      </c>
      <c r="H424">
        <f>IF('Ctrl+V'!P399=2,'Ctrl+V'!$H399:$L400,0)</f>
        <v>0</v>
      </c>
      <c r="I424" t="e">
        <f>VLOOKUP('Ctrl+V'!I399,DATA!$G$1:$H$601,2,0)</f>
        <v>#N/A</v>
      </c>
      <c r="J424" s="9">
        <f>IF('Ctrl+V'!P399=2,'Ctrl+V'!$J399:$L400,0)</f>
        <v>0</v>
      </c>
      <c r="K424" s="9">
        <f>IF('Ctrl+V'!P399=2,'Ctrl+V'!$K399:$L400,0)</f>
        <v>0</v>
      </c>
      <c r="L424">
        <f>IF('Ctrl+V'!P399=2,'Ctrl+V'!$L399:$L400,0)</f>
        <v>0</v>
      </c>
      <c r="M424" t="str">
        <f>IF(AND('Ctrl+V'!P399=2, 'Ctrl+V'!M399&lt;&gt;""), 'Ctrl+V'!M399, "")</f>
        <v/>
      </c>
      <c r="N424">
        <f>IF('Ctrl+V'!P399=2,'Ctrl+V'!$N399:$N400,0)</f>
        <v>0</v>
      </c>
      <c r="O424">
        <f t="shared" si="15"/>
        <v>0</v>
      </c>
      <c r="P424" t="str">
        <f t="shared" si="16"/>
        <v/>
      </c>
      <c r="Q424" t="str">
        <f>IF(P424="","",MAX(Q$1:Q423)+1)</f>
        <v/>
      </c>
    </row>
    <row r="425" spans="1:17" x14ac:dyDescent="0.25">
      <c r="A425">
        <f>IF('Ctrl+V'!P400=2,'Ctrl+V'!$A400:$L401,0)</f>
        <v>0</v>
      </c>
      <c r="B425" t="e">
        <f>VLOOKUP('Ctrl+V'!B400,DATA!$A$1:'DATA'!B:B,2,0)</f>
        <v>#N/A</v>
      </c>
      <c r="C425">
        <f>IF('Ctrl+V'!P400=2,'Ctrl+V'!C$2:L401,0)</f>
        <v>0</v>
      </c>
      <c r="D425" t="e">
        <f>VLOOKUP('Ctrl+V'!D400,DATA!$D$1:$E$600,2,0)</f>
        <v>#N/A</v>
      </c>
      <c r="E425" s="9">
        <f>IF('Ctrl+V'!P400=2,'Ctrl+V'!$E400:$L401,0)</f>
        <v>0</v>
      </c>
      <c r="F425" s="9">
        <f>IF('Ctrl+V'!P400=2,'Ctrl+V'!$F400:$L401,0)</f>
        <v>0</v>
      </c>
      <c r="G425">
        <f>IF('Ctrl+V'!P400=2,'Ctrl+V'!$G400:$L401,0)</f>
        <v>0</v>
      </c>
      <c r="H425">
        <f>IF('Ctrl+V'!P400=2,'Ctrl+V'!$H400:$L401,0)</f>
        <v>0</v>
      </c>
      <c r="I425" t="e">
        <f>VLOOKUP('Ctrl+V'!I400,DATA!$G$1:$H$601,2,0)</f>
        <v>#N/A</v>
      </c>
      <c r="J425" s="9">
        <f>IF('Ctrl+V'!P400=2,'Ctrl+V'!$J400:$L401,0)</f>
        <v>0</v>
      </c>
      <c r="K425" s="9">
        <f>IF('Ctrl+V'!P400=2,'Ctrl+V'!$K400:$L401,0)</f>
        <v>0</v>
      </c>
      <c r="L425">
        <f>IF('Ctrl+V'!P400=2,'Ctrl+V'!$L400:$L401,0)</f>
        <v>0</v>
      </c>
      <c r="M425" t="str">
        <f>IF(AND('Ctrl+V'!P400=2, 'Ctrl+V'!M400&lt;&gt;""), 'Ctrl+V'!M400, "")</f>
        <v/>
      </c>
      <c r="N425">
        <f>IF('Ctrl+V'!P400=2,'Ctrl+V'!$N400:$N401,0)</f>
        <v>0</v>
      </c>
      <c r="O425">
        <f t="shared" si="15"/>
        <v>0</v>
      </c>
      <c r="P425" t="str">
        <f t="shared" si="16"/>
        <v/>
      </c>
      <c r="Q425" t="str">
        <f>IF(P425="","",MAX(Q$1:Q424)+1)</f>
        <v/>
      </c>
    </row>
    <row r="426" spans="1:17" x14ac:dyDescent="0.25">
      <c r="A426">
        <f>IF('Ctrl+V'!P401=2,'Ctrl+V'!$A401:$L402,0)</f>
        <v>0</v>
      </c>
      <c r="B426" t="e">
        <f>VLOOKUP('Ctrl+V'!B401,DATA!$A$1:'DATA'!B:B,2,0)</f>
        <v>#N/A</v>
      </c>
      <c r="C426">
        <f>IF('Ctrl+V'!P401=2,'Ctrl+V'!C$2:L402,0)</f>
        <v>0</v>
      </c>
      <c r="D426" t="e">
        <f>VLOOKUP('Ctrl+V'!D401,DATA!$D$1:$E$600,2,0)</f>
        <v>#N/A</v>
      </c>
      <c r="E426" s="9">
        <f>IF('Ctrl+V'!P401=2,'Ctrl+V'!$E401:$L402,0)</f>
        <v>0</v>
      </c>
      <c r="F426" s="9">
        <f>IF('Ctrl+V'!P401=2,'Ctrl+V'!$F401:$L402,0)</f>
        <v>0</v>
      </c>
      <c r="G426">
        <f>IF('Ctrl+V'!P401=2,'Ctrl+V'!$G401:$L402,0)</f>
        <v>0</v>
      </c>
      <c r="H426">
        <f>IF('Ctrl+V'!P401=2,'Ctrl+V'!$H401:$L402,0)</f>
        <v>0</v>
      </c>
      <c r="I426" t="e">
        <f>VLOOKUP('Ctrl+V'!I401,DATA!$G$1:$H$601,2,0)</f>
        <v>#N/A</v>
      </c>
      <c r="J426" s="9">
        <f>IF('Ctrl+V'!P401=2,'Ctrl+V'!$J401:$L402,0)</f>
        <v>0</v>
      </c>
      <c r="K426" s="9">
        <f>IF('Ctrl+V'!P401=2,'Ctrl+V'!$K401:$L402,0)</f>
        <v>0</v>
      </c>
      <c r="L426">
        <f>IF('Ctrl+V'!P401=2,'Ctrl+V'!$L401:$L402,0)</f>
        <v>0</v>
      </c>
      <c r="M426" t="str">
        <f>IF(AND('Ctrl+V'!P401=2, 'Ctrl+V'!M401&lt;&gt;""), 'Ctrl+V'!M401, "")</f>
        <v/>
      </c>
      <c r="N426">
        <f>IF('Ctrl+V'!P401=2,'Ctrl+V'!$N401:$N402,0)</f>
        <v>0</v>
      </c>
      <c r="O426">
        <f t="shared" si="15"/>
        <v>0</v>
      </c>
      <c r="P426" t="str">
        <f t="shared" si="16"/>
        <v/>
      </c>
      <c r="Q426" t="str">
        <f>IF(P426="","",MAX(Q$1:Q425)+1)</f>
        <v/>
      </c>
    </row>
    <row r="427" spans="1:17" x14ac:dyDescent="0.25">
      <c r="A427">
        <f>IF('Ctrl+V'!P402=2,'Ctrl+V'!$A402:$L403,0)</f>
        <v>0</v>
      </c>
      <c r="B427" t="e">
        <f>VLOOKUP('Ctrl+V'!B402,DATA!$A$1:'DATA'!B:B,2,0)</f>
        <v>#N/A</v>
      </c>
      <c r="C427">
        <f>IF('Ctrl+V'!P402=2,'Ctrl+V'!C$2:L403,0)</f>
        <v>0</v>
      </c>
      <c r="D427" t="e">
        <f>VLOOKUP('Ctrl+V'!D402,DATA!$D$1:$E$600,2,0)</f>
        <v>#N/A</v>
      </c>
      <c r="E427" s="9">
        <f>IF('Ctrl+V'!P402=2,'Ctrl+V'!$E402:$L403,0)</f>
        <v>0</v>
      </c>
      <c r="F427" s="9">
        <f>IF('Ctrl+V'!P402=2,'Ctrl+V'!$F402:$L403,0)</f>
        <v>0</v>
      </c>
      <c r="G427">
        <f>IF('Ctrl+V'!P402=2,'Ctrl+V'!$G402:$L403,0)</f>
        <v>0</v>
      </c>
      <c r="H427">
        <f>IF('Ctrl+V'!P402=2,'Ctrl+V'!$H402:$L403,0)</f>
        <v>0</v>
      </c>
      <c r="I427" t="e">
        <f>VLOOKUP('Ctrl+V'!I402,DATA!$G$1:$H$601,2,0)</f>
        <v>#N/A</v>
      </c>
      <c r="J427" s="9">
        <f>IF('Ctrl+V'!P402=2,'Ctrl+V'!$J402:$L403,0)</f>
        <v>0</v>
      </c>
      <c r="K427" s="9">
        <f>IF('Ctrl+V'!P402=2,'Ctrl+V'!$K402:$L403,0)</f>
        <v>0</v>
      </c>
      <c r="L427">
        <f>IF('Ctrl+V'!P402=2,'Ctrl+V'!$L402:$L403,0)</f>
        <v>0</v>
      </c>
      <c r="M427" t="str">
        <f>IF(AND('Ctrl+V'!P402=2, 'Ctrl+V'!M402&lt;&gt;""), 'Ctrl+V'!M402, "")</f>
        <v/>
      </c>
      <c r="N427">
        <f>IF('Ctrl+V'!P402=2,'Ctrl+V'!$N402:$N403,0)</f>
        <v>0</v>
      </c>
      <c r="O427">
        <f t="shared" si="15"/>
        <v>0</v>
      </c>
      <c r="P427" t="str">
        <f t="shared" si="16"/>
        <v/>
      </c>
      <c r="Q427" t="str">
        <f>IF(P427="","",MAX(Q$1:Q426)+1)</f>
        <v/>
      </c>
    </row>
    <row r="428" spans="1:17" x14ac:dyDescent="0.25">
      <c r="A428">
        <f>IF('Ctrl+V'!P403=2,'Ctrl+V'!$A403:$L404,0)</f>
        <v>0</v>
      </c>
      <c r="B428" t="e">
        <f>VLOOKUP('Ctrl+V'!B403,DATA!$A$1:'DATA'!B:B,2,0)</f>
        <v>#N/A</v>
      </c>
      <c r="C428">
        <f>IF('Ctrl+V'!P403=2,'Ctrl+V'!C$2:L404,0)</f>
        <v>0</v>
      </c>
      <c r="D428" t="e">
        <f>VLOOKUP('Ctrl+V'!D403,DATA!$D$1:$E$600,2,0)</f>
        <v>#N/A</v>
      </c>
      <c r="E428" s="9">
        <f>IF('Ctrl+V'!P403=2,'Ctrl+V'!$E403:$L404,0)</f>
        <v>0</v>
      </c>
      <c r="F428" s="9">
        <f>IF('Ctrl+V'!P403=2,'Ctrl+V'!$F403:$L404,0)</f>
        <v>0</v>
      </c>
      <c r="G428">
        <f>IF('Ctrl+V'!P403=2,'Ctrl+V'!$G403:$L404,0)</f>
        <v>0</v>
      </c>
      <c r="H428">
        <f>IF('Ctrl+V'!P403=2,'Ctrl+V'!$H403:$L404,0)</f>
        <v>0</v>
      </c>
      <c r="I428" t="e">
        <f>VLOOKUP('Ctrl+V'!I403,DATA!$G$1:$H$601,2,0)</f>
        <v>#N/A</v>
      </c>
      <c r="J428" s="9">
        <f>IF('Ctrl+V'!P403=2,'Ctrl+V'!$J403:$L404,0)</f>
        <v>0</v>
      </c>
      <c r="K428" s="9">
        <f>IF('Ctrl+V'!P403=2,'Ctrl+V'!$K403:$L404,0)</f>
        <v>0</v>
      </c>
      <c r="L428">
        <f>IF('Ctrl+V'!P403=2,'Ctrl+V'!$L403:$L404,0)</f>
        <v>0</v>
      </c>
      <c r="M428" t="str">
        <f>IF(AND('Ctrl+V'!P403=2, 'Ctrl+V'!M403&lt;&gt;""), 'Ctrl+V'!M403, "")</f>
        <v/>
      </c>
      <c r="N428">
        <f>IF('Ctrl+V'!P403=2,'Ctrl+V'!$N403:$N404,0)</f>
        <v>0</v>
      </c>
      <c r="O428">
        <f t="shared" si="15"/>
        <v>0</v>
      </c>
      <c r="P428" t="str">
        <f t="shared" si="16"/>
        <v/>
      </c>
      <c r="Q428" t="str">
        <f>IF(P428="","",MAX(Q$1:Q427)+1)</f>
        <v/>
      </c>
    </row>
    <row r="429" spans="1:17" x14ac:dyDescent="0.25">
      <c r="A429">
        <f>IF('Ctrl+V'!P404=2,'Ctrl+V'!$A404:$L405,0)</f>
        <v>0</v>
      </c>
      <c r="B429" t="e">
        <f>VLOOKUP('Ctrl+V'!B404,DATA!$A$1:'DATA'!B:B,2,0)</f>
        <v>#N/A</v>
      </c>
      <c r="C429">
        <f>IF('Ctrl+V'!P404=2,'Ctrl+V'!C$2:L405,0)</f>
        <v>0</v>
      </c>
      <c r="D429" t="e">
        <f>VLOOKUP('Ctrl+V'!D404,DATA!$D$1:$E$600,2,0)</f>
        <v>#N/A</v>
      </c>
      <c r="E429" s="9">
        <f>IF('Ctrl+V'!P404=2,'Ctrl+V'!$E404:$L405,0)</f>
        <v>0</v>
      </c>
      <c r="F429" s="9">
        <f>IF('Ctrl+V'!P404=2,'Ctrl+V'!$F404:$L405,0)</f>
        <v>0</v>
      </c>
      <c r="G429">
        <f>IF('Ctrl+V'!P404=2,'Ctrl+V'!$G404:$L405,0)</f>
        <v>0</v>
      </c>
      <c r="H429">
        <f>IF('Ctrl+V'!P404=2,'Ctrl+V'!$H404:$L405,0)</f>
        <v>0</v>
      </c>
      <c r="I429" t="e">
        <f>VLOOKUP('Ctrl+V'!I404,DATA!$G$1:$H$601,2,0)</f>
        <v>#N/A</v>
      </c>
      <c r="J429" s="9">
        <f>IF('Ctrl+V'!P404=2,'Ctrl+V'!$J404:$L405,0)</f>
        <v>0</v>
      </c>
      <c r="K429" s="9">
        <f>IF('Ctrl+V'!P404=2,'Ctrl+V'!$K404:$L405,0)</f>
        <v>0</v>
      </c>
      <c r="L429">
        <f>IF('Ctrl+V'!P404=2,'Ctrl+V'!$L404:$L405,0)</f>
        <v>0</v>
      </c>
      <c r="M429" t="str">
        <f>IF(AND('Ctrl+V'!P404=2, 'Ctrl+V'!M404&lt;&gt;""), 'Ctrl+V'!M404, "")</f>
        <v/>
      </c>
      <c r="N429">
        <f>IF('Ctrl+V'!P404=2,'Ctrl+V'!$N404:$N405,0)</f>
        <v>0</v>
      </c>
      <c r="O429">
        <f t="shared" si="15"/>
        <v>0</v>
      </c>
      <c r="P429" t="str">
        <f t="shared" si="16"/>
        <v/>
      </c>
      <c r="Q429" t="str">
        <f>IF(P429="","",MAX(Q$1:Q428)+1)</f>
        <v/>
      </c>
    </row>
    <row r="430" spans="1:17" x14ac:dyDescent="0.25">
      <c r="A430">
        <f>IF('Ctrl+V'!P405=2,'Ctrl+V'!$A405:$L406,0)</f>
        <v>0</v>
      </c>
      <c r="B430" t="e">
        <f>VLOOKUP('Ctrl+V'!B405,DATA!$A$1:'DATA'!B:B,2,0)</f>
        <v>#N/A</v>
      </c>
      <c r="C430">
        <f>IF('Ctrl+V'!P405=2,'Ctrl+V'!C$2:L406,0)</f>
        <v>0</v>
      </c>
      <c r="D430" t="e">
        <f>VLOOKUP('Ctrl+V'!D405,DATA!$D$1:$E$600,2,0)</f>
        <v>#N/A</v>
      </c>
      <c r="E430" s="9">
        <f>IF('Ctrl+V'!P405=2,'Ctrl+V'!$E405:$L406,0)</f>
        <v>0</v>
      </c>
      <c r="F430" s="9">
        <f>IF('Ctrl+V'!P405=2,'Ctrl+V'!$F405:$L406,0)</f>
        <v>0</v>
      </c>
      <c r="G430">
        <f>IF('Ctrl+V'!P405=2,'Ctrl+V'!$G405:$L406,0)</f>
        <v>0</v>
      </c>
      <c r="H430">
        <f>IF('Ctrl+V'!P405=2,'Ctrl+V'!$H405:$L406,0)</f>
        <v>0</v>
      </c>
      <c r="I430" t="e">
        <f>VLOOKUP('Ctrl+V'!I405,DATA!$G$1:$H$601,2,0)</f>
        <v>#N/A</v>
      </c>
      <c r="J430" s="9">
        <f>IF('Ctrl+V'!P405=2,'Ctrl+V'!$J405:$L406,0)</f>
        <v>0</v>
      </c>
      <c r="K430" s="9">
        <f>IF('Ctrl+V'!P405=2,'Ctrl+V'!$K405:$L406,0)</f>
        <v>0</v>
      </c>
      <c r="L430">
        <f>IF('Ctrl+V'!P405=2,'Ctrl+V'!$L405:$L406,0)</f>
        <v>0</v>
      </c>
      <c r="M430" t="str">
        <f>IF(AND('Ctrl+V'!P405=2, 'Ctrl+V'!M405&lt;&gt;""), 'Ctrl+V'!M405, "")</f>
        <v/>
      </c>
      <c r="N430">
        <f>IF('Ctrl+V'!P405=2,'Ctrl+V'!$N405:$N406,0)</f>
        <v>0</v>
      </c>
      <c r="O430">
        <f t="shared" si="15"/>
        <v>0</v>
      </c>
      <c r="P430" t="str">
        <f t="shared" si="16"/>
        <v/>
      </c>
      <c r="Q430" t="str">
        <f>IF(P430="","",MAX(Q$1:Q429)+1)</f>
        <v/>
      </c>
    </row>
    <row r="431" spans="1:17" x14ac:dyDescent="0.25">
      <c r="A431">
        <f>IF('Ctrl+V'!P406=2,'Ctrl+V'!$A406:$L407,0)</f>
        <v>0</v>
      </c>
      <c r="B431" t="e">
        <f>VLOOKUP('Ctrl+V'!B406,DATA!$A$1:'DATA'!B:B,2,0)</f>
        <v>#N/A</v>
      </c>
      <c r="C431">
        <f>IF('Ctrl+V'!P406=2,'Ctrl+V'!C$2:L407,0)</f>
        <v>0</v>
      </c>
      <c r="D431" t="e">
        <f>VLOOKUP('Ctrl+V'!D406,DATA!$D$1:$E$600,2,0)</f>
        <v>#N/A</v>
      </c>
      <c r="E431" s="9">
        <f>IF('Ctrl+V'!P406=2,'Ctrl+V'!$E406:$L407,0)</f>
        <v>0</v>
      </c>
      <c r="F431" s="9">
        <f>IF('Ctrl+V'!P406=2,'Ctrl+V'!$F406:$L407,0)</f>
        <v>0</v>
      </c>
      <c r="G431">
        <f>IF('Ctrl+V'!P406=2,'Ctrl+V'!$G406:$L407,0)</f>
        <v>0</v>
      </c>
      <c r="H431">
        <f>IF('Ctrl+V'!P406=2,'Ctrl+V'!$H406:$L407,0)</f>
        <v>0</v>
      </c>
      <c r="I431" t="e">
        <f>VLOOKUP('Ctrl+V'!I406,DATA!$G$1:$H$601,2,0)</f>
        <v>#N/A</v>
      </c>
      <c r="J431" s="9">
        <f>IF('Ctrl+V'!P406=2,'Ctrl+V'!$J406:$L407,0)</f>
        <v>0</v>
      </c>
      <c r="K431" s="9">
        <f>IF('Ctrl+V'!P406=2,'Ctrl+V'!$K406:$L407,0)</f>
        <v>0</v>
      </c>
      <c r="L431">
        <f>IF('Ctrl+V'!P406=2,'Ctrl+V'!$L406:$L407,0)</f>
        <v>0</v>
      </c>
      <c r="M431" t="str">
        <f>IF(AND('Ctrl+V'!P406=2, 'Ctrl+V'!M406&lt;&gt;""), 'Ctrl+V'!M406, "")</f>
        <v/>
      </c>
      <c r="N431">
        <f>IF('Ctrl+V'!P406=2,'Ctrl+V'!$N406:$N407,0)</f>
        <v>0</v>
      </c>
      <c r="O431">
        <f t="shared" si="15"/>
        <v>0</v>
      </c>
      <c r="P431" t="str">
        <f t="shared" si="16"/>
        <v/>
      </c>
      <c r="Q431" t="str">
        <f>IF(P431="","",MAX(Q$1:Q430)+1)</f>
        <v/>
      </c>
    </row>
    <row r="432" spans="1:17" x14ac:dyDescent="0.25">
      <c r="A432">
        <f>IF('Ctrl+V'!P407=2,'Ctrl+V'!$A407:$L408,0)</f>
        <v>0</v>
      </c>
      <c r="B432" t="e">
        <f>VLOOKUP('Ctrl+V'!B407,DATA!$A$1:'DATA'!B:B,2,0)</f>
        <v>#N/A</v>
      </c>
      <c r="C432">
        <f>IF('Ctrl+V'!P407=2,'Ctrl+V'!C$2:L408,0)</f>
        <v>0</v>
      </c>
      <c r="D432" t="e">
        <f>VLOOKUP('Ctrl+V'!D407,DATA!$D$1:$E$600,2,0)</f>
        <v>#N/A</v>
      </c>
      <c r="E432" s="9">
        <f>IF('Ctrl+V'!P407=2,'Ctrl+V'!$E407:$L408,0)</f>
        <v>0</v>
      </c>
      <c r="F432" s="9">
        <f>IF('Ctrl+V'!P407=2,'Ctrl+V'!$F407:$L408,0)</f>
        <v>0</v>
      </c>
      <c r="G432">
        <f>IF('Ctrl+V'!P407=2,'Ctrl+V'!$G407:$L408,0)</f>
        <v>0</v>
      </c>
      <c r="H432">
        <f>IF('Ctrl+V'!P407=2,'Ctrl+V'!$H407:$L408,0)</f>
        <v>0</v>
      </c>
      <c r="I432" t="e">
        <f>VLOOKUP('Ctrl+V'!I407,DATA!$G$1:$H$601,2,0)</f>
        <v>#N/A</v>
      </c>
      <c r="J432" s="9">
        <f>IF('Ctrl+V'!P407=2,'Ctrl+V'!$J407:$L408,0)</f>
        <v>0</v>
      </c>
      <c r="K432" s="9">
        <f>IF('Ctrl+V'!P407=2,'Ctrl+V'!$K407:$L408,0)</f>
        <v>0</v>
      </c>
      <c r="L432">
        <f>IF('Ctrl+V'!P407=2,'Ctrl+V'!$L407:$L408,0)</f>
        <v>0</v>
      </c>
      <c r="M432" t="str">
        <f>IF(AND('Ctrl+V'!P407=2, 'Ctrl+V'!M407&lt;&gt;""), 'Ctrl+V'!M407, "")</f>
        <v/>
      </c>
      <c r="N432">
        <f>IF('Ctrl+V'!P407=2,'Ctrl+V'!$N407:$N408,0)</f>
        <v>0</v>
      </c>
      <c r="O432">
        <f t="shared" si="15"/>
        <v>0</v>
      </c>
      <c r="P432" t="str">
        <f t="shared" si="16"/>
        <v/>
      </c>
      <c r="Q432" t="str">
        <f>IF(P432="","",MAX(Q$1:Q431)+1)</f>
        <v/>
      </c>
    </row>
    <row r="433" spans="1:17" x14ac:dyDescent="0.25">
      <c r="A433">
        <f>IF('Ctrl+V'!P408=2,'Ctrl+V'!$A408:$L409,0)</f>
        <v>0</v>
      </c>
      <c r="B433" t="e">
        <f>VLOOKUP('Ctrl+V'!B408,DATA!$A$1:'DATA'!B:B,2,0)</f>
        <v>#N/A</v>
      </c>
      <c r="C433">
        <f>IF('Ctrl+V'!P408=2,'Ctrl+V'!C$2:L409,0)</f>
        <v>0</v>
      </c>
      <c r="D433" t="e">
        <f>VLOOKUP('Ctrl+V'!D408,DATA!$D$1:$E$600,2,0)</f>
        <v>#N/A</v>
      </c>
      <c r="E433" s="9">
        <f>IF('Ctrl+V'!P408=2,'Ctrl+V'!$E408:$L409,0)</f>
        <v>0</v>
      </c>
      <c r="F433" s="9">
        <f>IF('Ctrl+V'!P408=2,'Ctrl+V'!$F408:$L409,0)</f>
        <v>0</v>
      </c>
      <c r="G433">
        <f>IF('Ctrl+V'!P408=2,'Ctrl+V'!$G408:$L409,0)</f>
        <v>0</v>
      </c>
      <c r="H433">
        <f>IF('Ctrl+V'!P408=2,'Ctrl+V'!$H408:$L409,0)</f>
        <v>0</v>
      </c>
      <c r="I433" t="e">
        <f>VLOOKUP('Ctrl+V'!I408,DATA!$G$1:$H$601,2,0)</f>
        <v>#N/A</v>
      </c>
      <c r="J433" s="9">
        <f>IF('Ctrl+V'!P408=2,'Ctrl+V'!$J408:$L409,0)</f>
        <v>0</v>
      </c>
      <c r="K433" s="9">
        <f>IF('Ctrl+V'!P408=2,'Ctrl+V'!$K408:$L409,0)</f>
        <v>0</v>
      </c>
      <c r="L433">
        <f>IF('Ctrl+V'!P408=2,'Ctrl+V'!$L408:$L409,0)</f>
        <v>0</v>
      </c>
      <c r="M433" t="str">
        <f>IF(AND('Ctrl+V'!P408=2, 'Ctrl+V'!M408&lt;&gt;""), 'Ctrl+V'!M408, "")</f>
        <v/>
      </c>
      <c r="N433">
        <f>IF('Ctrl+V'!P408=2,'Ctrl+V'!$N408:$N409,0)</f>
        <v>0</v>
      </c>
      <c r="O433">
        <f t="shared" si="15"/>
        <v>0</v>
      </c>
      <c r="P433" t="str">
        <f t="shared" si="16"/>
        <v/>
      </c>
      <c r="Q433" t="str">
        <f>IF(P433="","",MAX(Q$1:Q432)+1)</f>
        <v/>
      </c>
    </row>
    <row r="434" spans="1:17" x14ac:dyDescent="0.25">
      <c r="A434">
        <f>IF('Ctrl+V'!P409=2,'Ctrl+V'!$A409:$L410,0)</f>
        <v>0</v>
      </c>
      <c r="B434" t="e">
        <f>VLOOKUP('Ctrl+V'!B409,DATA!$A$1:'DATA'!B:B,2,0)</f>
        <v>#N/A</v>
      </c>
      <c r="C434">
        <f>IF('Ctrl+V'!P409=2,'Ctrl+V'!C$2:L410,0)</f>
        <v>0</v>
      </c>
      <c r="D434" t="e">
        <f>VLOOKUP('Ctrl+V'!D409,DATA!$D$1:$E$600,2,0)</f>
        <v>#N/A</v>
      </c>
      <c r="E434" s="9">
        <f>IF('Ctrl+V'!P409=2,'Ctrl+V'!$E409:$L410,0)</f>
        <v>0</v>
      </c>
      <c r="F434" s="9">
        <f>IF('Ctrl+V'!P409=2,'Ctrl+V'!$F409:$L410,0)</f>
        <v>0</v>
      </c>
      <c r="G434">
        <f>IF('Ctrl+V'!P409=2,'Ctrl+V'!$G409:$L410,0)</f>
        <v>0</v>
      </c>
      <c r="H434">
        <f>IF('Ctrl+V'!P409=2,'Ctrl+V'!$H409:$L410,0)</f>
        <v>0</v>
      </c>
      <c r="I434" t="e">
        <f>VLOOKUP('Ctrl+V'!I409,DATA!$G$1:$H$601,2,0)</f>
        <v>#N/A</v>
      </c>
      <c r="J434" s="9">
        <f>IF('Ctrl+V'!P409=2,'Ctrl+V'!$J409:$L410,0)</f>
        <v>0</v>
      </c>
      <c r="K434" s="9">
        <f>IF('Ctrl+V'!P409=2,'Ctrl+V'!$K409:$L410,0)</f>
        <v>0</v>
      </c>
      <c r="L434">
        <f>IF('Ctrl+V'!P409=2,'Ctrl+V'!$L409:$L410,0)</f>
        <v>0</v>
      </c>
      <c r="M434" t="str">
        <f>IF(AND('Ctrl+V'!P409=2, 'Ctrl+V'!M409&lt;&gt;""), 'Ctrl+V'!M409, "")</f>
        <v/>
      </c>
      <c r="N434">
        <f>IF('Ctrl+V'!P409=2,'Ctrl+V'!$N409:$N410,0)</f>
        <v>0</v>
      </c>
      <c r="O434">
        <f t="shared" si="15"/>
        <v>0</v>
      </c>
      <c r="P434" t="str">
        <f t="shared" si="16"/>
        <v/>
      </c>
      <c r="Q434" t="str">
        <f>IF(P434="","",MAX(Q$1:Q433)+1)</f>
        <v/>
      </c>
    </row>
    <row r="435" spans="1:17" x14ac:dyDescent="0.25">
      <c r="A435">
        <f>IF('Ctrl+V'!P410=2,'Ctrl+V'!$A410:$L411,0)</f>
        <v>0</v>
      </c>
      <c r="B435" t="e">
        <f>VLOOKUP('Ctrl+V'!B410,DATA!$A$1:'DATA'!B:B,2,0)</f>
        <v>#N/A</v>
      </c>
      <c r="C435">
        <f>IF('Ctrl+V'!P410=2,'Ctrl+V'!C$2:L411,0)</f>
        <v>0</v>
      </c>
      <c r="D435" t="e">
        <f>VLOOKUP('Ctrl+V'!D410,DATA!$D$1:$E$600,2,0)</f>
        <v>#N/A</v>
      </c>
      <c r="E435" s="9">
        <f>IF('Ctrl+V'!P410=2,'Ctrl+V'!$E410:$L411,0)</f>
        <v>0</v>
      </c>
      <c r="F435" s="9">
        <f>IF('Ctrl+V'!P410=2,'Ctrl+V'!$F410:$L411,0)</f>
        <v>0</v>
      </c>
      <c r="G435">
        <f>IF('Ctrl+V'!P410=2,'Ctrl+V'!$G410:$L411,0)</f>
        <v>0</v>
      </c>
      <c r="H435">
        <f>IF('Ctrl+V'!P410=2,'Ctrl+V'!$H410:$L411,0)</f>
        <v>0</v>
      </c>
      <c r="I435" t="e">
        <f>VLOOKUP('Ctrl+V'!I410,DATA!$G$1:$H$601,2,0)</f>
        <v>#N/A</v>
      </c>
      <c r="J435" s="9">
        <f>IF('Ctrl+V'!P410=2,'Ctrl+V'!$J410:$L411,0)</f>
        <v>0</v>
      </c>
      <c r="K435" s="9">
        <f>IF('Ctrl+V'!P410=2,'Ctrl+V'!$K410:$L411,0)</f>
        <v>0</v>
      </c>
      <c r="L435">
        <f>IF('Ctrl+V'!P410=2,'Ctrl+V'!$L410:$L411,0)</f>
        <v>0</v>
      </c>
      <c r="M435" t="str">
        <f>IF(AND('Ctrl+V'!P410=2, 'Ctrl+V'!M410&lt;&gt;""), 'Ctrl+V'!M410, "")</f>
        <v/>
      </c>
      <c r="N435">
        <f>IF('Ctrl+V'!P410=2,'Ctrl+V'!$N410:$N411,0)</f>
        <v>0</v>
      </c>
      <c r="O435">
        <f t="shared" si="15"/>
        <v>0</v>
      </c>
      <c r="P435" t="str">
        <f t="shared" si="16"/>
        <v/>
      </c>
      <c r="Q435" t="str">
        <f>IF(P435="","",MAX(Q$1:Q434)+1)</f>
        <v/>
      </c>
    </row>
    <row r="436" spans="1:17" x14ac:dyDescent="0.25">
      <c r="A436">
        <f>IF('Ctrl+V'!P411=2,'Ctrl+V'!$A411:$L412,0)</f>
        <v>0</v>
      </c>
      <c r="B436" t="e">
        <f>VLOOKUP('Ctrl+V'!B411,DATA!$A$1:'DATA'!B:B,2,0)</f>
        <v>#N/A</v>
      </c>
      <c r="C436">
        <f>IF('Ctrl+V'!P411=2,'Ctrl+V'!C$2:L412,0)</f>
        <v>0</v>
      </c>
      <c r="D436" t="e">
        <f>VLOOKUP('Ctrl+V'!D411,DATA!$D$1:$E$600,2,0)</f>
        <v>#N/A</v>
      </c>
      <c r="E436" s="9">
        <f>IF('Ctrl+V'!P411=2,'Ctrl+V'!$E411:$L412,0)</f>
        <v>0</v>
      </c>
      <c r="F436" s="9">
        <f>IF('Ctrl+V'!P411=2,'Ctrl+V'!$F411:$L412,0)</f>
        <v>0</v>
      </c>
      <c r="G436">
        <f>IF('Ctrl+V'!P411=2,'Ctrl+V'!$G411:$L412,0)</f>
        <v>0</v>
      </c>
      <c r="H436">
        <f>IF('Ctrl+V'!P411=2,'Ctrl+V'!$H411:$L412,0)</f>
        <v>0</v>
      </c>
      <c r="I436" t="e">
        <f>VLOOKUP('Ctrl+V'!I411,DATA!$G$1:$H$601,2,0)</f>
        <v>#N/A</v>
      </c>
      <c r="J436" s="9">
        <f>IF('Ctrl+V'!P411=2,'Ctrl+V'!$J411:$L412,0)</f>
        <v>0</v>
      </c>
      <c r="K436" s="9">
        <f>IF('Ctrl+V'!P411=2,'Ctrl+V'!$K411:$L412,0)</f>
        <v>0</v>
      </c>
      <c r="L436">
        <f>IF('Ctrl+V'!P411=2,'Ctrl+V'!$L411:$L412,0)</f>
        <v>0</v>
      </c>
      <c r="M436" t="str">
        <f>IF(AND('Ctrl+V'!P411=2, 'Ctrl+V'!M411&lt;&gt;""), 'Ctrl+V'!M411, "")</f>
        <v/>
      </c>
      <c r="N436">
        <f>IF('Ctrl+V'!P411=2,'Ctrl+V'!$N411:$N412,0)</f>
        <v>0</v>
      </c>
      <c r="O436">
        <f t="shared" si="15"/>
        <v>0</v>
      </c>
      <c r="P436" t="str">
        <f t="shared" si="16"/>
        <v/>
      </c>
      <c r="Q436" t="str">
        <f>IF(P436="","",MAX(Q$1:Q435)+1)</f>
        <v/>
      </c>
    </row>
    <row r="437" spans="1:17" x14ac:dyDescent="0.25">
      <c r="A437">
        <f>IF('Ctrl+V'!P412=2,'Ctrl+V'!$A412:$L413,0)</f>
        <v>0</v>
      </c>
      <c r="B437" t="e">
        <f>VLOOKUP('Ctrl+V'!B412,DATA!$A$1:'DATA'!B:B,2,0)</f>
        <v>#N/A</v>
      </c>
      <c r="C437">
        <f>IF('Ctrl+V'!P412=2,'Ctrl+V'!C$2:L413,0)</f>
        <v>0</v>
      </c>
      <c r="D437" t="e">
        <f>VLOOKUP('Ctrl+V'!D412,DATA!$D$1:$E$600,2,0)</f>
        <v>#N/A</v>
      </c>
      <c r="E437" s="9">
        <f>IF('Ctrl+V'!P412=2,'Ctrl+V'!$E412:$L413,0)</f>
        <v>0</v>
      </c>
      <c r="F437" s="9">
        <f>IF('Ctrl+V'!P412=2,'Ctrl+V'!$F412:$L413,0)</f>
        <v>0</v>
      </c>
      <c r="G437">
        <f>IF('Ctrl+V'!P412=2,'Ctrl+V'!$G412:$L413,0)</f>
        <v>0</v>
      </c>
      <c r="H437">
        <f>IF('Ctrl+V'!P412=2,'Ctrl+V'!$H412:$L413,0)</f>
        <v>0</v>
      </c>
      <c r="I437" t="e">
        <f>VLOOKUP('Ctrl+V'!I412,DATA!$G$1:$H$601,2,0)</f>
        <v>#N/A</v>
      </c>
      <c r="J437" s="9">
        <f>IF('Ctrl+V'!P412=2,'Ctrl+V'!$J412:$L413,0)</f>
        <v>0</v>
      </c>
      <c r="K437" s="9">
        <f>IF('Ctrl+V'!P412=2,'Ctrl+V'!$K412:$L413,0)</f>
        <v>0</v>
      </c>
      <c r="L437">
        <f>IF('Ctrl+V'!P412=2,'Ctrl+V'!$L412:$L413,0)</f>
        <v>0</v>
      </c>
      <c r="M437" t="str">
        <f>IF(AND('Ctrl+V'!P412=2, 'Ctrl+V'!M412&lt;&gt;""), 'Ctrl+V'!M412, "")</f>
        <v/>
      </c>
      <c r="N437">
        <f>IF('Ctrl+V'!P412=2,'Ctrl+V'!$N412:$N413,0)</f>
        <v>0</v>
      </c>
      <c r="O437">
        <f t="shared" si="15"/>
        <v>0</v>
      </c>
      <c r="P437" t="str">
        <f t="shared" si="16"/>
        <v/>
      </c>
      <c r="Q437" t="str">
        <f>IF(P437="","",MAX(Q$1:Q436)+1)</f>
        <v/>
      </c>
    </row>
    <row r="438" spans="1:17" x14ac:dyDescent="0.25">
      <c r="A438">
        <f>IF('Ctrl+V'!P413=2,'Ctrl+V'!$A413:$L414,0)</f>
        <v>0</v>
      </c>
      <c r="B438" t="e">
        <f>VLOOKUP('Ctrl+V'!B413,DATA!$A$1:'DATA'!B:B,2,0)</f>
        <v>#N/A</v>
      </c>
      <c r="C438">
        <f>IF('Ctrl+V'!P413=2,'Ctrl+V'!C$2:L414,0)</f>
        <v>0</v>
      </c>
      <c r="D438" t="e">
        <f>VLOOKUP('Ctrl+V'!D413,DATA!$D$1:$E$600,2,0)</f>
        <v>#N/A</v>
      </c>
      <c r="E438" s="9">
        <f>IF('Ctrl+V'!P413=2,'Ctrl+V'!$E413:$L414,0)</f>
        <v>0</v>
      </c>
      <c r="F438" s="9">
        <f>IF('Ctrl+V'!P413=2,'Ctrl+V'!$F413:$L414,0)</f>
        <v>0</v>
      </c>
      <c r="G438">
        <f>IF('Ctrl+V'!P413=2,'Ctrl+V'!$G413:$L414,0)</f>
        <v>0</v>
      </c>
      <c r="H438">
        <f>IF('Ctrl+V'!P413=2,'Ctrl+V'!$H413:$L414,0)</f>
        <v>0</v>
      </c>
      <c r="I438" t="e">
        <f>VLOOKUP('Ctrl+V'!I413,DATA!$G$1:$H$601,2,0)</f>
        <v>#N/A</v>
      </c>
      <c r="J438" s="9">
        <f>IF('Ctrl+V'!P413=2,'Ctrl+V'!$J413:$L414,0)</f>
        <v>0</v>
      </c>
      <c r="K438" s="9">
        <f>IF('Ctrl+V'!P413=2,'Ctrl+V'!$K413:$L414,0)</f>
        <v>0</v>
      </c>
      <c r="L438">
        <f>IF('Ctrl+V'!P413=2,'Ctrl+V'!$L413:$L414,0)</f>
        <v>0</v>
      </c>
      <c r="M438" t="str">
        <f>IF(AND('Ctrl+V'!P413=2, 'Ctrl+V'!M413&lt;&gt;""), 'Ctrl+V'!M413, "")</f>
        <v/>
      </c>
      <c r="N438">
        <f>IF('Ctrl+V'!P413=2,'Ctrl+V'!$N413:$N414,0)</f>
        <v>0</v>
      </c>
      <c r="O438">
        <f t="shared" si="15"/>
        <v>0</v>
      </c>
      <c r="P438" t="str">
        <f t="shared" si="16"/>
        <v/>
      </c>
      <c r="Q438" t="str">
        <f>IF(P438="","",MAX(Q$1:Q437)+1)</f>
        <v/>
      </c>
    </row>
    <row r="439" spans="1:17" x14ac:dyDescent="0.25">
      <c r="A439">
        <f>IF('Ctrl+V'!P414=2,'Ctrl+V'!$A414:$L415,0)</f>
        <v>0</v>
      </c>
      <c r="B439" t="e">
        <f>VLOOKUP('Ctrl+V'!B414,DATA!$A$1:'DATA'!B:B,2,0)</f>
        <v>#N/A</v>
      </c>
      <c r="C439">
        <f>IF('Ctrl+V'!P414=2,'Ctrl+V'!C$2:L415,0)</f>
        <v>0</v>
      </c>
      <c r="D439" t="e">
        <f>VLOOKUP('Ctrl+V'!D414,DATA!$D$1:$E$600,2,0)</f>
        <v>#N/A</v>
      </c>
      <c r="E439" s="9">
        <f>IF('Ctrl+V'!P414=2,'Ctrl+V'!$E414:$L415,0)</f>
        <v>0</v>
      </c>
      <c r="F439" s="9">
        <f>IF('Ctrl+V'!P414=2,'Ctrl+V'!$F414:$L415,0)</f>
        <v>0</v>
      </c>
      <c r="G439">
        <f>IF('Ctrl+V'!P414=2,'Ctrl+V'!$G414:$L415,0)</f>
        <v>0</v>
      </c>
      <c r="H439">
        <f>IF('Ctrl+V'!P414=2,'Ctrl+V'!$H414:$L415,0)</f>
        <v>0</v>
      </c>
      <c r="I439" t="e">
        <f>VLOOKUP('Ctrl+V'!I414,DATA!$G$1:$H$601,2,0)</f>
        <v>#N/A</v>
      </c>
      <c r="J439" s="9">
        <f>IF('Ctrl+V'!P414=2,'Ctrl+V'!$J414:$L415,0)</f>
        <v>0</v>
      </c>
      <c r="K439" s="9">
        <f>IF('Ctrl+V'!P414=2,'Ctrl+V'!$K414:$L415,0)</f>
        <v>0</v>
      </c>
      <c r="L439">
        <f>IF('Ctrl+V'!P414=2,'Ctrl+V'!$L414:$L415,0)</f>
        <v>0</v>
      </c>
      <c r="M439" t="str">
        <f>IF(AND('Ctrl+V'!P414=2, 'Ctrl+V'!M414&lt;&gt;""), 'Ctrl+V'!M414, "")</f>
        <v/>
      </c>
      <c r="N439">
        <f>IF('Ctrl+V'!P414=2,'Ctrl+V'!$N414:$N415,0)</f>
        <v>0</v>
      </c>
      <c r="O439">
        <f t="shared" si="15"/>
        <v>0</v>
      </c>
      <c r="P439" t="str">
        <f t="shared" si="16"/>
        <v/>
      </c>
      <c r="Q439" t="str">
        <f>IF(P439="","",MAX(Q$1:Q438)+1)</f>
        <v/>
      </c>
    </row>
    <row r="440" spans="1:17" x14ac:dyDescent="0.25">
      <c r="A440">
        <f>IF('Ctrl+V'!P415=2,'Ctrl+V'!$A415:$L416,0)</f>
        <v>0</v>
      </c>
      <c r="B440" t="e">
        <f>VLOOKUP('Ctrl+V'!B415,DATA!$A$1:'DATA'!B:B,2,0)</f>
        <v>#N/A</v>
      </c>
      <c r="C440">
        <f>IF('Ctrl+V'!P415=2,'Ctrl+V'!C$2:L416,0)</f>
        <v>0</v>
      </c>
      <c r="D440" t="e">
        <f>VLOOKUP('Ctrl+V'!D415,DATA!$D$1:$E$600,2,0)</f>
        <v>#N/A</v>
      </c>
      <c r="E440" s="9">
        <f>IF('Ctrl+V'!P415=2,'Ctrl+V'!$E415:$L416,0)</f>
        <v>0</v>
      </c>
      <c r="F440" s="9">
        <f>IF('Ctrl+V'!P415=2,'Ctrl+V'!$F415:$L416,0)</f>
        <v>0</v>
      </c>
      <c r="G440">
        <f>IF('Ctrl+V'!P415=2,'Ctrl+V'!$G415:$L416,0)</f>
        <v>0</v>
      </c>
      <c r="H440">
        <f>IF('Ctrl+V'!P415=2,'Ctrl+V'!$H415:$L416,0)</f>
        <v>0</v>
      </c>
      <c r="I440" t="e">
        <f>VLOOKUP('Ctrl+V'!I415,DATA!$G$1:$H$601,2,0)</f>
        <v>#N/A</v>
      </c>
      <c r="J440" s="9">
        <f>IF('Ctrl+V'!P415=2,'Ctrl+V'!$J415:$L416,0)</f>
        <v>0</v>
      </c>
      <c r="K440" s="9">
        <f>IF('Ctrl+V'!P415=2,'Ctrl+V'!$K415:$L416,0)</f>
        <v>0</v>
      </c>
      <c r="L440">
        <f>IF('Ctrl+V'!P415=2,'Ctrl+V'!$L415:$L416,0)</f>
        <v>0</v>
      </c>
      <c r="M440" t="str">
        <f>IF(AND('Ctrl+V'!P415=2, 'Ctrl+V'!M415&lt;&gt;""), 'Ctrl+V'!M415, "")</f>
        <v/>
      </c>
      <c r="N440">
        <f>IF('Ctrl+V'!P415=2,'Ctrl+V'!$N415:$N416,0)</f>
        <v>0</v>
      </c>
      <c r="O440">
        <f t="shared" si="15"/>
        <v>0</v>
      </c>
      <c r="P440" t="str">
        <f t="shared" si="16"/>
        <v/>
      </c>
      <c r="Q440" t="str">
        <f>IF(P440="","",MAX(Q$1:Q439)+1)</f>
        <v/>
      </c>
    </row>
    <row r="441" spans="1:17" x14ac:dyDescent="0.25">
      <c r="A441">
        <f>IF('Ctrl+V'!P416=2,'Ctrl+V'!$A416:$L417,0)</f>
        <v>0</v>
      </c>
      <c r="B441" t="e">
        <f>VLOOKUP('Ctrl+V'!B416,DATA!$A$1:'DATA'!B:B,2,0)</f>
        <v>#N/A</v>
      </c>
      <c r="C441">
        <f>IF('Ctrl+V'!P416=2,'Ctrl+V'!C$2:L417,0)</f>
        <v>0</v>
      </c>
      <c r="D441" t="e">
        <f>VLOOKUP('Ctrl+V'!D416,DATA!$D$1:$E$600,2,0)</f>
        <v>#N/A</v>
      </c>
      <c r="E441" s="9">
        <f>IF('Ctrl+V'!P416=2,'Ctrl+V'!$E416:$L417,0)</f>
        <v>0</v>
      </c>
      <c r="F441" s="9">
        <f>IF('Ctrl+V'!P416=2,'Ctrl+V'!$F416:$L417,0)</f>
        <v>0</v>
      </c>
      <c r="G441">
        <f>IF('Ctrl+V'!P416=2,'Ctrl+V'!$G416:$L417,0)</f>
        <v>0</v>
      </c>
      <c r="H441">
        <f>IF('Ctrl+V'!P416=2,'Ctrl+V'!$H416:$L417,0)</f>
        <v>0</v>
      </c>
      <c r="I441" t="e">
        <f>VLOOKUP('Ctrl+V'!I416,DATA!$G$1:$H$601,2,0)</f>
        <v>#N/A</v>
      </c>
      <c r="J441" s="9">
        <f>IF('Ctrl+V'!P416=2,'Ctrl+V'!$J416:$L417,0)</f>
        <v>0</v>
      </c>
      <c r="K441" s="9">
        <f>IF('Ctrl+V'!P416=2,'Ctrl+V'!$K416:$L417,0)</f>
        <v>0</v>
      </c>
      <c r="L441">
        <f>IF('Ctrl+V'!P416=2,'Ctrl+V'!$L416:$L417,0)</f>
        <v>0</v>
      </c>
      <c r="M441" t="str">
        <f>IF(AND('Ctrl+V'!P416=2, 'Ctrl+V'!M416&lt;&gt;""), 'Ctrl+V'!M416, "")</f>
        <v/>
      </c>
      <c r="N441">
        <f>IF('Ctrl+V'!P416=2,'Ctrl+V'!$N416:$N417,0)</f>
        <v>0</v>
      </c>
      <c r="O441">
        <f t="shared" si="15"/>
        <v>0</v>
      </c>
      <c r="P441" t="str">
        <f t="shared" si="16"/>
        <v/>
      </c>
      <c r="Q441" t="str">
        <f>IF(P441="","",MAX(Q$1:Q440)+1)</f>
        <v/>
      </c>
    </row>
    <row r="442" spans="1:17" x14ac:dyDescent="0.25">
      <c r="A442">
        <f>IF('Ctrl+V'!P417=2,'Ctrl+V'!$A417:$L418,0)</f>
        <v>0</v>
      </c>
      <c r="B442" t="e">
        <f>VLOOKUP('Ctrl+V'!B417,DATA!$A$1:'DATA'!B:B,2,0)</f>
        <v>#N/A</v>
      </c>
      <c r="C442">
        <f>IF('Ctrl+V'!P417=2,'Ctrl+V'!C$2:L418,0)</f>
        <v>0</v>
      </c>
      <c r="D442" t="e">
        <f>VLOOKUP('Ctrl+V'!D417,DATA!$D$1:$E$600,2,0)</f>
        <v>#N/A</v>
      </c>
      <c r="E442" s="9">
        <f>IF('Ctrl+V'!P417=2,'Ctrl+V'!$E417:$L418,0)</f>
        <v>0</v>
      </c>
      <c r="F442" s="9">
        <f>IF('Ctrl+V'!P417=2,'Ctrl+V'!$F417:$L418,0)</f>
        <v>0</v>
      </c>
      <c r="G442">
        <f>IF('Ctrl+V'!P417=2,'Ctrl+V'!$G417:$L418,0)</f>
        <v>0</v>
      </c>
      <c r="H442">
        <f>IF('Ctrl+V'!P417=2,'Ctrl+V'!$H417:$L418,0)</f>
        <v>0</v>
      </c>
      <c r="I442" t="e">
        <f>VLOOKUP('Ctrl+V'!I417,DATA!$G$1:$H$601,2,0)</f>
        <v>#N/A</v>
      </c>
      <c r="J442" s="9">
        <f>IF('Ctrl+V'!P417=2,'Ctrl+V'!$J417:$L418,0)</f>
        <v>0</v>
      </c>
      <c r="K442" s="9">
        <f>IF('Ctrl+V'!P417=2,'Ctrl+V'!$K417:$L418,0)</f>
        <v>0</v>
      </c>
      <c r="L442">
        <f>IF('Ctrl+V'!P417=2,'Ctrl+V'!$L417:$L418,0)</f>
        <v>0</v>
      </c>
      <c r="M442" t="str">
        <f>IF(AND('Ctrl+V'!P417=2, 'Ctrl+V'!M417&lt;&gt;""), 'Ctrl+V'!M417, "")</f>
        <v/>
      </c>
      <c r="N442">
        <f>IF('Ctrl+V'!P417=2,'Ctrl+V'!$N417:$N418,0)</f>
        <v>0</v>
      </c>
      <c r="O442">
        <f t="shared" si="15"/>
        <v>0</v>
      </c>
      <c r="P442" t="str">
        <f t="shared" si="16"/>
        <v/>
      </c>
      <c r="Q442" t="str">
        <f>IF(P442="","",MAX(Q$1:Q441)+1)</f>
        <v/>
      </c>
    </row>
    <row r="443" spans="1:17" x14ac:dyDescent="0.25">
      <c r="A443">
        <f>IF('Ctrl+V'!P418=2,'Ctrl+V'!$A418:$L419,0)</f>
        <v>0</v>
      </c>
      <c r="B443" t="e">
        <f>VLOOKUP('Ctrl+V'!B418,DATA!$A$1:'DATA'!B:B,2,0)</f>
        <v>#N/A</v>
      </c>
      <c r="C443">
        <f>IF('Ctrl+V'!P418=2,'Ctrl+V'!C$2:L419,0)</f>
        <v>0</v>
      </c>
      <c r="D443" t="e">
        <f>VLOOKUP('Ctrl+V'!D418,DATA!$D$1:$E$600,2,0)</f>
        <v>#N/A</v>
      </c>
      <c r="E443" s="9">
        <f>IF('Ctrl+V'!P418=2,'Ctrl+V'!$E418:$L419,0)</f>
        <v>0</v>
      </c>
      <c r="F443" s="9">
        <f>IF('Ctrl+V'!P418=2,'Ctrl+V'!$F418:$L419,0)</f>
        <v>0</v>
      </c>
      <c r="G443">
        <f>IF('Ctrl+V'!P418=2,'Ctrl+V'!$G418:$L419,0)</f>
        <v>0</v>
      </c>
      <c r="H443">
        <f>IF('Ctrl+V'!P418=2,'Ctrl+V'!$H418:$L419,0)</f>
        <v>0</v>
      </c>
      <c r="I443" t="e">
        <f>VLOOKUP('Ctrl+V'!I418,DATA!$G$1:$H$601,2,0)</f>
        <v>#N/A</v>
      </c>
      <c r="J443" s="9">
        <f>IF('Ctrl+V'!P418=2,'Ctrl+V'!$J418:$L419,0)</f>
        <v>0</v>
      </c>
      <c r="K443" s="9">
        <f>IF('Ctrl+V'!P418=2,'Ctrl+V'!$K418:$L419,0)</f>
        <v>0</v>
      </c>
      <c r="L443">
        <f>IF('Ctrl+V'!P418=2,'Ctrl+V'!$L418:$L419,0)</f>
        <v>0</v>
      </c>
      <c r="M443" t="str">
        <f>IF(AND('Ctrl+V'!P418=2, 'Ctrl+V'!M418&lt;&gt;""), 'Ctrl+V'!M418, "")</f>
        <v/>
      </c>
      <c r="N443">
        <f>IF('Ctrl+V'!P418=2,'Ctrl+V'!$N418:$N419,0)</f>
        <v>0</v>
      </c>
      <c r="O443">
        <f t="shared" si="15"/>
        <v>0</v>
      </c>
      <c r="P443" t="str">
        <f t="shared" si="16"/>
        <v/>
      </c>
      <c r="Q443" t="str">
        <f>IF(P443="","",MAX(Q$1:Q442)+1)</f>
        <v/>
      </c>
    </row>
    <row r="444" spans="1:17" x14ac:dyDescent="0.25">
      <c r="A444">
        <f>IF('Ctrl+V'!P419=2,'Ctrl+V'!$A419:$L420,0)</f>
        <v>0</v>
      </c>
      <c r="B444" t="e">
        <f>VLOOKUP('Ctrl+V'!B419,DATA!$A$1:'DATA'!B:B,2,0)</f>
        <v>#N/A</v>
      </c>
      <c r="C444">
        <f>IF('Ctrl+V'!P419=2,'Ctrl+V'!C$2:L420,0)</f>
        <v>0</v>
      </c>
      <c r="D444" t="e">
        <f>VLOOKUP('Ctrl+V'!D419,DATA!$D$1:$E$600,2,0)</f>
        <v>#N/A</v>
      </c>
      <c r="E444" s="9">
        <f>IF('Ctrl+V'!P419=2,'Ctrl+V'!$E419:$L420,0)</f>
        <v>0</v>
      </c>
      <c r="F444" s="9">
        <f>IF('Ctrl+V'!P419=2,'Ctrl+V'!$F419:$L420,0)</f>
        <v>0</v>
      </c>
      <c r="G444">
        <f>IF('Ctrl+V'!P419=2,'Ctrl+V'!$G419:$L420,0)</f>
        <v>0</v>
      </c>
      <c r="H444">
        <f>IF('Ctrl+V'!P419=2,'Ctrl+V'!$H419:$L420,0)</f>
        <v>0</v>
      </c>
      <c r="I444" t="e">
        <f>VLOOKUP('Ctrl+V'!I419,DATA!$G$1:$H$601,2,0)</f>
        <v>#N/A</v>
      </c>
      <c r="J444" s="9">
        <f>IF('Ctrl+V'!P419=2,'Ctrl+V'!$J419:$L420,0)</f>
        <v>0</v>
      </c>
      <c r="K444" s="9">
        <f>IF('Ctrl+V'!P419=2,'Ctrl+V'!$K419:$L420,0)</f>
        <v>0</v>
      </c>
      <c r="L444">
        <f>IF('Ctrl+V'!P419=2,'Ctrl+V'!$L419:$L420,0)</f>
        <v>0</v>
      </c>
      <c r="M444" t="str">
        <f>IF(AND('Ctrl+V'!P419=2, 'Ctrl+V'!M419&lt;&gt;""), 'Ctrl+V'!M419, "")</f>
        <v/>
      </c>
      <c r="N444">
        <f>IF('Ctrl+V'!P419=2,'Ctrl+V'!$N419:$N420,0)</f>
        <v>0</v>
      </c>
      <c r="O444">
        <f t="shared" si="15"/>
        <v>0</v>
      </c>
      <c r="P444" t="str">
        <f t="shared" si="16"/>
        <v/>
      </c>
      <c r="Q444" t="str">
        <f>IF(P444="","",MAX(Q$1:Q443)+1)</f>
        <v/>
      </c>
    </row>
    <row r="445" spans="1:17" x14ac:dyDescent="0.25">
      <c r="A445">
        <f>IF('Ctrl+V'!P420=2,'Ctrl+V'!$A420:$L421,0)</f>
        <v>0</v>
      </c>
      <c r="B445" t="e">
        <f>VLOOKUP('Ctrl+V'!B420,DATA!$A$1:'DATA'!B:B,2,0)</f>
        <v>#N/A</v>
      </c>
      <c r="C445">
        <f>IF('Ctrl+V'!P420=2,'Ctrl+V'!C$2:L421,0)</f>
        <v>0</v>
      </c>
      <c r="D445" t="e">
        <f>VLOOKUP('Ctrl+V'!D420,DATA!$D$1:$E$600,2,0)</f>
        <v>#N/A</v>
      </c>
      <c r="E445" s="9">
        <f>IF('Ctrl+V'!P420=2,'Ctrl+V'!$E420:$L421,0)</f>
        <v>0</v>
      </c>
      <c r="F445" s="9">
        <f>IF('Ctrl+V'!P420=2,'Ctrl+V'!$F420:$L421,0)</f>
        <v>0</v>
      </c>
      <c r="G445">
        <f>IF('Ctrl+V'!P420=2,'Ctrl+V'!$G420:$L421,0)</f>
        <v>0</v>
      </c>
      <c r="H445">
        <f>IF('Ctrl+V'!P420=2,'Ctrl+V'!$H420:$L421,0)</f>
        <v>0</v>
      </c>
      <c r="I445" t="e">
        <f>VLOOKUP('Ctrl+V'!I420,DATA!$G$1:$H$601,2,0)</f>
        <v>#N/A</v>
      </c>
      <c r="J445" s="9">
        <f>IF('Ctrl+V'!P420=2,'Ctrl+V'!$J420:$L421,0)</f>
        <v>0</v>
      </c>
      <c r="K445" s="9">
        <f>IF('Ctrl+V'!P420=2,'Ctrl+V'!$K420:$L421,0)</f>
        <v>0</v>
      </c>
      <c r="L445">
        <f>IF('Ctrl+V'!P420=2,'Ctrl+V'!$L420:$L421,0)</f>
        <v>0</v>
      </c>
      <c r="M445" t="str">
        <f>IF(AND('Ctrl+V'!P420=2, 'Ctrl+V'!M420&lt;&gt;""), 'Ctrl+V'!M420, "")</f>
        <v/>
      </c>
      <c r="N445">
        <f>IF('Ctrl+V'!P420=2,'Ctrl+V'!$N420:$N421,0)</f>
        <v>0</v>
      </c>
      <c r="O445">
        <f t="shared" si="15"/>
        <v>0</v>
      </c>
      <c r="P445" t="str">
        <f t="shared" si="16"/>
        <v/>
      </c>
      <c r="Q445" t="str">
        <f>IF(P445="","",MAX(Q$1:Q444)+1)</f>
        <v/>
      </c>
    </row>
    <row r="446" spans="1:17" x14ac:dyDescent="0.25">
      <c r="A446">
        <f>IF('Ctrl+V'!P421=2,'Ctrl+V'!$A421:$L422,0)</f>
        <v>0</v>
      </c>
      <c r="B446" t="e">
        <f>VLOOKUP('Ctrl+V'!B421,DATA!$A$1:'DATA'!B:B,2,0)</f>
        <v>#N/A</v>
      </c>
      <c r="C446">
        <f>IF('Ctrl+V'!P421=2,'Ctrl+V'!C$2:L422,0)</f>
        <v>0</v>
      </c>
      <c r="D446" t="e">
        <f>VLOOKUP('Ctrl+V'!D421,DATA!$D$1:$E$600,2,0)</f>
        <v>#N/A</v>
      </c>
      <c r="E446" s="9">
        <f>IF('Ctrl+V'!P421=2,'Ctrl+V'!$E421:$L422,0)</f>
        <v>0</v>
      </c>
      <c r="F446" s="9">
        <f>IF('Ctrl+V'!P421=2,'Ctrl+V'!$F421:$L422,0)</f>
        <v>0</v>
      </c>
      <c r="G446">
        <f>IF('Ctrl+V'!P421=2,'Ctrl+V'!$G421:$L422,0)</f>
        <v>0</v>
      </c>
      <c r="H446">
        <f>IF('Ctrl+V'!P421=2,'Ctrl+V'!$H421:$L422,0)</f>
        <v>0</v>
      </c>
      <c r="I446" t="e">
        <f>VLOOKUP('Ctrl+V'!I421,DATA!$G$1:$H$601,2,0)</f>
        <v>#N/A</v>
      </c>
      <c r="J446" s="9">
        <f>IF('Ctrl+V'!P421=2,'Ctrl+V'!$J421:$L422,0)</f>
        <v>0</v>
      </c>
      <c r="K446" s="9">
        <f>IF('Ctrl+V'!P421=2,'Ctrl+V'!$K421:$L422,0)</f>
        <v>0</v>
      </c>
      <c r="L446">
        <f>IF('Ctrl+V'!P421=2,'Ctrl+V'!$L421:$L422,0)</f>
        <v>0</v>
      </c>
      <c r="M446" t="str">
        <f>IF(AND('Ctrl+V'!P421=2, 'Ctrl+V'!M421&lt;&gt;""), 'Ctrl+V'!M421, "")</f>
        <v/>
      </c>
      <c r="N446">
        <f>IF('Ctrl+V'!P421=2,'Ctrl+V'!$N421:$N422,0)</f>
        <v>0</v>
      </c>
      <c r="O446">
        <f t="shared" si="15"/>
        <v>0</v>
      </c>
      <c r="P446" t="str">
        <f t="shared" si="16"/>
        <v/>
      </c>
      <c r="Q446" t="str">
        <f>IF(P446="","",MAX(Q$1:Q445)+1)</f>
        <v/>
      </c>
    </row>
    <row r="447" spans="1:17" x14ac:dyDescent="0.25">
      <c r="A447">
        <f>IF('Ctrl+V'!P422=2,'Ctrl+V'!$A422:$L423,0)</f>
        <v>0</v>
      </c>
      <c r="B447" t="e">
        <f>VLOOKUP('Ctrl+V'!B422,DATA!$A$1:'DATA'!B:B,2,0)</f>
        <v>#N/A</v>
      </c>
      <c r="C447">
        <f>IF('Ctrl+V'!P422=2,'Ctrl+V'!C$2:L423,0)</f>
        <v>0</v>
      </c>
      <c r="D447" t="e">
        <f>VLOOKUP('Ctrl+V'!D422,DATA!$D$1:$E$600,2,0)</f>
        <v>#N/A</v>
      </c>
      <c r="E447" s="9">
        <f>IF('Ctrl+V'!P422=2,'Ctrl+V'!$E422:$L423,0)</f>
        <v>0</v>
      </c>
      <c r="F447" s="9">
        <f>IF('Ctrl+V'!P422=2,'Ctrl+V'!$F422:$L423,0)</f>
        <v>0</v>
      </c>
      <c r="G447">
        <f>IF('Ctrl+V'!P422=2,'Ctrl+V'!$G422:$L423,0)</f>
        <v>0</v>
      </c>
      <c r="H447">
        <f>IF('Ctrl+V'!P422=2,'Ctrl+V'!$H422:$L423,0)</f>
        <v>0</v>
      </c>
      <c r="I447" t="e">
        <f>VLOOKUP('Ctrl+V'!I422,DATA!$G$1:$H$601,2,0)</f>
        <v>#N/A</v>
      </c>
      <c r="J447" s="9">
        <f>IF('Ctrl+V'!P422=2,'Ctrl+V'!$J422:$L423,0)</f>
        <v>0</v>
      </c>
      <c r="K447" s="9">
        <f>IF('Ctrl+V'!P422=2,'Ctrl+V'!$K422:$L423,0)</f>
        <v>0</v>
      </c>
      <c r="L447">
        <f>IF('Ctrl+V'!P422=2,'Ctrl+V'!$L422:$L423,0)</f>
        <v>0</v>
      </c>
      <c r="M447" t="str">
        <f>IF(AND('Ctrl+V'!P422=2, 'Ctrl+V'!M422&lt;&gt;""), 'Ctrl+V'!M422, "")</f>
        <v/>
      </c>
      <c r="N447">
        <f>IF('Ctrl+V'!P422=2,'Ctrl+V'!$N422:$N423,0)</f>
        <v>0</v>
      </c>
      <c r="O447">
        <f t="shared" si="15"/>
        <v>0</v>
      </c>
      <c r="P447" t="str">
        <f t="shared" si="16"/>
        <v/>
      </c>
      <c r="Q447" t="str">
        <f>IF(P447="","",MAX(Q$1:Q446)+1)</f>
        <v/>
      </c>
    </row>
    <row r="448" spans="1:17" x14ac:dyDescent="0.25">
      <c r="A448">
        <f>IF('Ctrl+V'!P423=2,'Ctrl+V'!$A423:$L424,0)</f>
        <v>0</v>
      </c>
      <c r="B448" t="e">
        <f>VLOOKUP('Ctrl+V'!B423,DATA!$A$1:'DATA'!B:B,2,0)</f>
        <v>#N/A</v>
      </c>
      <c r="C448">
        <f>IF('Ctrl+V'!P423=2,'Ctrl+V'!C$2:L424,0)</f>
        <v>0</v>
      </c>
      <c r="D448" t="e">
        <f>VLOOKUP('Ctrl+V'!D423,DATA!$D$1:$E$600,2,0)</f>
        <v>#N/A</v>
      </c>
      <c r="E448" s="9">
        <f>IF('Ctrl+V'!P423=2,'Ctrl+V'!$E423:$L424,0)</f>
        <v>0</v>
      </c>
      <c r="F448" s="9">
        <f>IF('Ctrl+V'!P423=2,'Ctrl+V'!$F423:$L424,0)</f>
        <v>0</v>
      </c>
      <c r="G448">
        <f>IF('Ctrl+V'!P423=2,'Ctrl+V'!$G423:$L424,0)</f>
        <v>0</v>
      </c>
      <c r="H448">
        <f>IF('Ctrl+V'!P423=2,'Ctrl+V'!$H423:$L424,0)</f>
        <v>0</v>
      </c>
      <c r="I448" t="e">
        <f>VLOOKUP('Ctrl+V'!I423,DATA!$G$1:$H$601,2,0)</f>
        <v>#N/A</v>
      </c>
      <c r="J448" s="9">
        <f>IF('Ctrl+V'!P423=2,'Ctrl+V'!$J423:$L424,0)</f>
        <v>0</v>
      </c>
      <c r="K448" s="9">
        <f>IF('Ctrl+V'!P423=2,'Ctrl+V'!$K423:$L424,0)</f>
        <v>0</v>
      </c>
      <c r="L448">
        <f>IF('Ctrl+V'!P423=2,'Ctrl+V'!$L423:$L424,0)</f>
        <v>0</v>
      </c>
      <c r="M448" t="str">
        <f>IF(AND('Ctrl+V'!P423=2, 'Ctrl+V'!M423&lt;&gt;""), 'Ctrl+V'!M423, "")</f>
        <v/>
      </c>
      <c r="N448">
        <f>IF('Ctrl+V'!P423=2,'Ctrl+V'!$N423:$N424,0)</f>
        <v>0</v>
      </c>
      <c r="O448">
        <f t="shared" si="15"/>
        <v>0</v>
      </c>
      <c r="P448" t="str">
        <f t="shared" si="16"/>
        <v/>
      </c>
      <c r="Q448" t="str">
        <f>IF(P448="","",MAX(Q$1:Q447)+1)</f>
        <v/>
      </c>
    </row>
    <row r="449" spans="1:17" x14ac:dyDescent="0.25">
      <c r="A449">
        <f>IF('Ctrl+V'!P424=2,'Ctrl+V'!$A424:$L425,0)</f>
        <v>0</v>
      </c>
      <c r="B449" t="e">
        <f>VLOOKUP('Ctrl+V'!B424,DATA!$A$1:'DATA'!B:B,2,0)</f>
        <v>#N/A</v>
      </c>
      <c r="C449">
        <f>IF('Ctrl+V'!P424=2,'Ctrl+V'!C$2:L425,0)</f>
        <v>0</v>
      </c>
      <c r="D449" t="e">
        <f>VLOOKUP('Ctrl+V'!D424,DATA!$D$1:$E$600,2,0)</f>
        <v>#N/A</v>
      </c>
      <c r="E449" s="9">
        <f>IF('Ctrl+V'!P424=2,'Ctrl+V'!$E424:$L425,0)</f>
        <v>0</v>
      </c>
      <c r="F449" s="9">
        <f>IF('Ctrl+V'!P424=2,'Ctrl+V'!$F424:$L425,0)</f>
        <v>0</v>
      </c>
      <c r="G449">
        <f>IF('Ctrl+V'!P424=2,'Ctrl+V'!$G424:$L425,0)</f>
        <v>0</v>
      </c>
      <c r="H449">
        <f>IF('Ctrl+V'!P424=2,'Ctrl+V'!$H424:$L425,0)</f>
        <v>0</v>
      </c>
      <c r="I449" t="e">
        <f>VLOOKUP('Ctrl+V'!I424,DATA!$G$1:$H$601,2,0)</f>
        <v>#N/A</v>
      </c>
      <c r="J449" s="9">
        <f>IF('Ctrl+V'!P424=2,'Ctrl+V'!$J424:$L425,0)</f>
        <v>0</v>
      </c>
      <c r="K449" s="9">
        <f>IF('Ctrl+V'!P424=2,'Ctrl+V'!$K424:$L425,0)</f>
        <v>0</v>
      </c>
      <c r="L449">
        <f>IF('Ctrl+V'!P424=2,'Ctrl+V'!$L424:$L425,0)</f>
        <v>0</v>
      </c>
      <c r="M449" t="str">
        <f>IF(AND('Ctrl+V'!P424=2, 'Ctrl+V'!M424&lt;&gt;""), 'Ctrl+V'!M424, "")</f>
        <v/>
      </c>
      <c r="N449">
        <f>IF('Ctrl+V'!P424=2,'Ctrl+V'!$N424:$N425,0)</f>
        <v>0</v>
      </c>
      <c r="O449">
        <f t="shared" si="15"/>
        <v>0</v>
      </c>
      <c r="P449" t="str">
        <f t="shared" si="16"/>
        <v/>
      </c>
      <c r="Q449" t="str">
        <f>IF(P449="","",MAX(Q$1:Q448)+1)</f>
        <v/>
      </c>
    </row>
    <row r="450" spans="1:17" x14ac:dyDescent="0.25">
      <c r="A450">
        <f>IF('Ctrl+V'!P425=2,'Ctrl+V'!$A425:$L426,0)</f>
        <v>0</v>
      </c>
      <c r="B450" t="e">
        <f>VLOOKUP('Ctrl+V'!B425,DATA!$A$1:'DATA'!B:B,2,0)</f>
        <v>#N/A</v>
      </c>
      <c r="C450">
        <f>IF('Ctrl+V'!P425=2,'Ctrl+V'!C$2:L426,0)</f>
        <v>0</v>
      </c>
      <c r="D450" t="e">
        <f>VLOOKUP('Ctrl+V'!D425,DATA!$D$1:$E$600,2,0)</f>
        <v>#N/A</v>
      </c>
      <c r="E450" s="9">
        <f>IF('Ctrl+V'!P425=2,'Ctrl+V'!$E425:$L426,0)</f>
        <v>0</v>
      </c>
      <c r="F450" s="9">
        <f>IF('Ctrl+V'!P425=2,'Ctrl+V'!$F425:$L426,0)</f>
        <v>0</v>
      </c>
      <c r="G450">
        <f>IF('Ctrl+V'!P425=2,'Ctrl+V'!$G425:$L426,0)</f>
        <v>0</v>
      </c>
      <c r="H450">
        <f>IF('Ctrl+V'!P425=2,'Ctrl+V'!$H425:$L426,0)</f>
        <v>0</v>
      </c>
      <c r="I450" t="e">
        <f>VLOOKUP('Ctrl+V'!I425,DATA!$G$1:$H$601,2,0)</f>
        <v>#N/A</v>
      </c>
      <c r="J450" s="9">
        <f>IF('Ctrl+V'!P425=2,'Ctrl+V'!$J425:$L426,0)</f>
        <v>0</v>
      </c>
      <c r="K450" s="9">
        <f>IF('Ctrl+V'!P425=2,'Ctrl+V'!$K425:$L426,0)</f>
        <v>0</v>
      </c>
      <c r="L450">
        <f>IF('Ctrl+V'!P425=2,'Ctrl+V'!$L425:$L426,0)</f>
        <v>0</v>
      </c>
      <c r="M450" t="str">
        <f>IF(AND('Ctrl+V'!P425=2, 'Ctrl+V'!M425&lt;&gt;""), 'Ctrl+V'!M425, "")</f>
        <v/>
      </c>
      <c r="N450">
        <f>IF('Ctrl+V'!P425=2,'Ctrl+V'!$N425:$N426,0)</f>
        <v>0</v>
      </c>
      <c r="O450">
        <f t="shared" si="15"/>
        <v>0</v>
      </c>
      <c r="P450" t="str">
        <f t="shared" si="16"/>
        <v/>
      </c>
      <c r="Q450" t="str">
        <f>IF(P450="","",MAX(Q$1:Q449)+1)</f>
        <v/>
      </c>
    </row>
    <row r="451" spans="1:17" x14ac:dyDescent="0.25">
      <c r="A451">
        <f>IF('Ctrl+V'!P426=2,'Ctrl+V'!$A426:$L427,0)</f>
        <v>0</v>
      </c>
      <c r="B451" t="e">
        <f>VLOOKUP('Ctrl+V'!B426,DATA!$A$1:'DATA'!B:B,2,0)</f>
        <v>#N/A</v>
      </c>
      <c r="C451">
        <f>IF('Ctrl+V'!P426=2,'Ctrl+V'!C$2:L427,0)</f>
        <v>0</v>
      </c>
      <c r="D451" t="e">
        <f>VLOOKUP('Ctrl+V'!D426,DATA!$D$1:$E$600,2,0)</f>
        <v>#N/A</v>
      </c>
      <c r="E451" s="9">
        <f>IF('Ctrl+V'!P426=2,'Ctrl+V'!$E426:$L427,0)</f>
        <v>0</v>
      </c>
      <c r="F451" s="9">
        <f>IF('Ctrl+V'!P426=2,'Ctrl+V'!$F426:$L427,0)</f>
        <v>0</v>
      </c>
      <c r="G451">
        <f>IF('Ctrl+V'!P426=2,'Ctrl+V'!$G426:$L427,0)</f>
        <v>0</v>
      </c>
      <c r="H451">
        <f>IF('Ctrl+V'!P426=2,'Ctrl+V'!$H426:$L427,0)</f>
        <v>0</v>
      </c>
      <c r="I451" t="e">
        <f>VLOOKUP('Ctrl+V'!I426,DATA!$G$1:$H$601,2,0)</f>
        <v>#N/A</v>
      </c>
      <c r="J451" s="9">
        <f>IF('Ctrl+V'!P426=2,'Ctrl+V'!$J426:$L427,0)</f>
        <v>0</v>
      </c>
      <c r="K451" s="9">
        <f>IF('Ctrl+V'!P426=2,'Ctrl+V'!$K426:$L427,0)</f>
        <v>0</v>
      </c>
      <c r="L451">
        <f>IF('Ctrl+V'!P426=2,'Ctrl+V'!$L426:$L427,0)</f>
        <v>0</v>
      </c>
      <c r="M451" t="str">
        <f>IF(AND('Ctrl+V'!P426=2, 'Ctrl+V'!M426&lt;&gt;""), 'Ctrl+V'!M426, "")</f>
        <v/>
      </c>
      <c r="N451">
        <f>IF('Ctrl+V'!P426=2,'Ctrl+V'!$N426:$N427,0)</f>
        <v>0</v>
      </c>
      <c r="O451">
        <f t="shared" ref="O451:O514" si="17">IF(A451&gt;0,1,0)</f>
        <v>0</v>
      </c>
      <c r="P451" t="str">
        <f t="shared" ref="P451:P514" si="18">IF(O451=0,"",O451)</f>
        <v/>
      </c>
      <c r="Q451" t="str">
        <f>IF(P451="","",MAX(Q$1:Q450)+1)</f>
        <v/>
      </c>
    </row>
    <row r="452" spans="1:17" x14ac:dyDescent="0.25">
      <c r="A452">
        <f>IF('Ctrl+V'!P427=2,'Ctrl+V'!$A427:$L428,0)</f>
        <v>0</v>
      </c>
      <c r="B452" t="e">
        <f>VLOOKUP('Ctrl+V'!B427,DATA!$A$1:'DATA'!B:B,2,0)</f>
        <v>#N/A</v>
      </c>
      <c r="C452">
        <f>IF('Ctrl+V'!P427=2,'Ctrl+V'!C$2:L428,0)</f>
        <v>0</v>
      </c>
      <c r="D452" t="e">
        <f>VLOOKUP('Ctrl+V'!D427,DATA!$D$1:$E$600,2,0)</f>
        <v>#N/A</v>
      </c>
      <c r="E452" s="9">
        <f>IF('Ctrl+V'!P427=2,'Ctrl+V'!$E427:$L428,0)</f>
        <v>0</v>
      </c>
      <c r="F452" s="9">
        <f>IF('Ctrl+V'!P427=2,'Ctrl+V'!$F427:$L428,0)</f>
        <v>0</v>
      </c>
      <c r="G452">
        <f>IF('Ctrl+V'!P427=2,'Ctrl+V'!$G427:$L428,0)</f>
        <v>0</v>
      </c>
      <c r="H452">
        <f>IF('Ctrl+V'!P427=2,'Ctrl+V'!$H427:$L428,0)</f>
        <v>0</v>
      </c>
      <c r="I452" t="e">
        <f>VLOOKUP('Ctrl+V'!I427,DATA!$G$1:$H$601,2,0)</f>
        <v>#N/A</v>
      </c>
      <c r="J452" s="9">
        <f>IF('Ctrl+V'!P427=2,'Ctrl+V'!$J427:$L428,0)</f>
        <v>0</v>
      </c>
      <c r="K452" s="9">
        <f>IF('Ctrl+V'!P427=2,'Ctrl+V'!$K427:$L428,0)</f>
        <v>0</v>
      </c>
      <c r="L452">
        <f>IF('Ctrl+V'!P427=2,'Ctrl+V'!$L427:$L428,0)</f>
        <v>0</v>
      </c>
      <c r="M452" t="str">
        <f>IF(AND('Ctrl+V'!P427=2, 'Ctrl+V'!M427&lt;&gt;""), 'Ctrl+V'!M427, "")</f>
        <v/>
      </c>
      <c r="N452">
        <f>IF('Ctrl+V'!P427=2,'Ctrl+V'!$N427:$N428,0)</f>
        <v>0</v>
      </c>
      <c r="O452">
        <f t="shared" si="17"/>
        <v>0</v>
      </c>
      <c r="P452" t="str">
        <f t="shared" si="18"/>
        <v/>
      </c>
      <c r="Q452" t="str">
        <f>IF(P452="","",MAX(Q$1:Q451)+1)</f>
        <v/>
      </c>
    </row>
    <row r="453" spans="1:17" x14ac:dyDescent="0.25">
      <c r="A453">
        <f>IF('Ctrl+V'!P428=2,'Ctrl+V'!$A428:$L429,0)</f>
        <v>0</v>
      </c>
      <c r="B453" t="e">
        <f>VLOOKUP('Ctrl+V'!B428,DATA!$A$1:'DATA'!B:B,2,0)</f>
        <v>#N/A</v>
      </c>
      <c r="C453">
        <f>IF('Ctrl+V'!P428=2,'Ctrl+V'!C$2:L429,0)</f>
        <v>0</v>
      </c>
      <c r="D453" t="e">
        <f>VLOOKUP('Ctrl+V'!D428,DATA!$D$1:$E$600,2,0)</f>
        <v>#N/A</v>
      </c>
      <c r="E453" s="9">
        <f>IF('Ctrl+V'!P428=2,'Ctrl+V'!$E428:$L429,0)</f>
        <v>0</v>
      </c>
      <c r="F453" s="9">
        <f>IF('Ctrl+V'!P428=2,'Ctrl+V'!$F428:$L429,0)</f>
        <v>0</v>
      </c>
      <c r="G453">
        <f>IF('Ctrl+V'!P428=2,'Ctrl+V'!$G428:$L429,0)</f>
        <v>0</v>
      </c>
      <c r="H453">
        <f>IF('Ctrl+V'!P428=2,'Ctrl+V'!$H428:$L429,0)</f>
        <v>0</v>
      </c>
      <c r="I453" t="e">
        <f>VLOOKUP('Ctrl+V'!I428,DATA!$G$1:$H$601,2,0)</f>
        <v>#N/A</v>
      </c>
      <c r="J453" s="9">
        <f>IF('Ctrl+V'!P428=2,'Ctrl+V'!$J428:$L429,0)</f>
        <v>0</v>
      </c>
      <c r="K453" s="9">
        <f>IF('Ctrl+V'!P428=2,'Ctrl+V'!$K428:$L429,0)</f>
        <v>0</v>
      </c>
      <c r="L453">
        <f>IF('Ctrl+V'!P428=2,'Ctrl+V'!$L428:$L429,0)</f>
        <v>0</v>
      </c>
      <c r="M453" t="str">
        <f>IF(AND('Ctrl+V'!P428=2, 'Ctrl+V'!M428&lt;&gt;""), 'Ctrl+V'!M428, "")</f>
        <v/>
      </c>
      <c r="N453">
        <f>IF('Ctrl+V'!P428=2,'Ctrl+V'!$N428:$N429,0)</f>
        <v>0</v>
      </c>
      <c r="O453">
        <f t="shared" si="17"/>
        <v>0</v>
      </c>
      <c r="P453" t="str">
        <f t="shared" si="18"/>
        <v/>
      </c>
      <c r="Q453" t="str">
        <f>IF(P453="","",MAX(Q$1:Q452)+1)</f>
        <v/>
      </c>
    </row>
    <row r="454" spans="1:17" x14ac:dyDescent="0.25">
      <c r="A454">
        <f>IF('Ctrl+V'!P429=2,'Ctrl+V'!$A429:$L430,0)</f>
        <v>0</v>
      </c>
      <c r="B454" t="e">
        <f>VLOOKUP('Ctrl+V'!B429,DATA!$A$1:'DATA'!B:B,2,0)</f>
        <v>#N/A</v>
      </c>
      <c r="C454">
        <f>IF('Ctrl+V'!P429=2,'Ctrl+V'!C$2:L430,0)</f>
        <v>0</v>
      </c>
      <c r="D454" t="e">
        <f>VLOOKUP('Ctrl+V'!D429,DATA!$D$1:$E$600,2,0)</f>
        <v>#N/A</v>
      </c>
      <c r="E454" s="9">
        <f>IF('Ctrl+V'!P429=2,'Ctrl+V'!$E429:$L430,0)</f>
        <v>0</v>
      </c>
      <c r="F454" s="9">
        <f>IF('Ctrl+V'!P429=2,'Ctrl+V'!$F429:$L430,0)</f>
        <v>0</v>
      </c>
      <c r="G454">
        <f>IF('Ctrl+V'!P429=2,'Ctrl+V'!$G429:$L430,0)</f>
        <v>0</v>
      </c>
      <c r="H454">
        <f>IF('Ctrl+V'!P429=2,'Ctrl+V'!$H429:$L430,0)</f>
        <v>0</v>
      </c>
      <c r="I454" t="e">
        <f>VLOOKUP('Ctrl+V'!I429,DATA!$G$1:$H$601,2,0)</f>
        <v>#N/A</v>
      </c>
      <c r="J454" s="9">
        <f>IF('Ctrl+V'!P429=2,'Ctrl+V'!$J429:$L430,0)</f>
        <v>0</v>
      </c>
      <c r="K454" s="9">
        <f>IF('Ctrl+V'!P429=2,'Ctrl+V'!$K429:$L430,0)</f>
        <v>0</v>
      </c>
      <c r="L454">
        <f>IF('Ctrl+V'!P429=2,'Ctrl+V'!$L429:$L430,0)</f>
        <v>0</v>
      </c>
      <c r="M454" t="str">
        <f>IF(AND('Ctrl+V'!P429=2, 'Ctrl+V'!M429&lt;&gt;""), 'Ctrl+V'!M429, "")</f>
        <v/>
      </c>
      <c r="N454">
        <f>IF('Ctrl+V'!P429=2,'Ctrl+V'!$N429:$N430,0)</f>
        <v>0</v>
      </c>
      <c r="O454">
        <f t="shared" si="17"/>
        <v>0</v>
      </c>
      <c r="P454" t="str">
        <f t="shared" si="18"/>
        <v/>
      </c>
      <c r="Q454" t="str">
        <f>IF(P454="","",MAX(Q$1:Q453)+1)</f>
        <v/>
      </c>
    </row>
    <row r="455" spans="1:17" x14ac:dyDescent="0.25">
      <c r="A455">
        <f>IF('Ctrl+V'!P430=2,'Ctrl+V'!$A430:$L431,0)</f>
        <v>0</v>
      </c>
      <c r="B455" t="e">
        <f>VLOOKUP('Ctrl+V'!B430,DATA!$A$1:'DATA'!B:B,2,0)</f>
        <v>#N/A</v>
      </c>
      <c r="C455">
        <f>IF('Ctrl+V'!P430=2,'Ctrl+V'!C$2:L431,0)</f>
        <v>0</v>
      </c>
      <c r="D455" t="e">
        <f>VLOOKUP('Ctrl+V'!D430,DATA!$D$1:$E$600,2,0)</f>
        <v>#N/A</v>
      </c>
      <c r="E455" s="9">
        <f>IF('Ctrl+V'!P430=2,'Ctrl+V'!$E430:$L431,0)</f>
        <v>0</v>
      </c>
      <c r="F455" s="9">
        <f>IF('Ctrl+V'!P430=2,'Ctrl+V'!$F430:$L431,0)</f>
        <v>0</v>
      </c>
      <c r="G455">
        <f>IF('Ctrl+V'!P430=2,'Ctrl+V'!$G430:$L431,0)</f>
        <v>0</v>
      </c>
      <c r="H455">
        <f>IF('Ctrl+V'!P430=2,'Ctrl+V'!$H430:$L431,0)</f>
        <v>0</v>
      </c>
      <c r="I455" t="e">
        <f>VLOOKUP('Ctrl+V'!I430,DATA!$G$1:$H$601,2,0)</f>
        <v>#N/A</v>
      </c>
      <c r="J455" s="9">
        <f>IF('Ctrl+V'!P430=2,'Ctrl+V'!$J430:$L431,0)</f>
        <v>0</v>
      </c>
      <c r="K455" s="9">
        <f>IF('Ctrl+V'!P430=2,'Ctrl+V'!$K430:$L431,0)</f>
        <v>0</v>
      </c>
      <c r="L455">
        <f>IF('Ctrl+V'!P430=2,'Ctrl+V'!$L430:$L431,0)</f>
        <v>0</v>
      </c>
      <c r="M455" t="str">
        <f>IF(AND('Ctrl+V'!P430=2, 'Ctrl+V'!M430&lt;&gt;""), 'Ctrl+V'!M430, "")</f>
        <v/>
      </c>
      <c r="N455">
        <f>IF('Ctrl+V'!P430=2,'Ctrl+V'!$N430:$N431,0)</f>
        <v>0</v>
      </c>
      <c r="O455">
        <f t="shared" si="17"/>
        <v>0</v>
      </c>
      <c r="P455" t="str">
        <f t="shared" si="18"/>
        <v/>
      </c>
      <c r="Q455" t="str">
        <f>IF(P455="","",MAX(Q$1:Q454)+1)</f>
        <v/>
      </c>
    </row>
    <row r="456" spans="1:17" x14ac:dyDescent="0.25">
      <c r="A456">
        <f>IF('Ctrl+V'!P431=2,'Ctrl+V'!$A431:$L432,0)</f>
        <v>0</v>
      </c>
      <c r="B456" t="e">
        <f>VLOOKUP('Ctrl+V'!B431,DATA!$A$1:'DATA'!B:B,2,0)</f>
        <v>#N/A</v>
      </c>
      <c r="C456">
        <f>IF('Ctrl+V'!P431=2,'Ctrl+V'!C$2:L432,0)</f>
        <v>0</v>
      </c>
      <c r="D456" t="e">
        <f>VLOOKUP('Ctrl+V'!D431,DATA!$D$1:$E$600,2,0)</f>
        <v>#N/A</v>
      </c>
      <c r="E456" s="9">
        <f>IF('Ctrl+V'!P431=2,'Ctrl+V'!$E431:$L432,0)</f>
        <v>0</v>
      </c>
      <c r="F456" s="9">
        <f>IF('Ctrl+V'!P431=2,'Ctrl+V'!$F431:$L432,0)</f>
        <v>0</v>
      </c>
      <c r="G456">
        <f>IF('Ctrl+V'!P431=2,'Ctrl+V'!$G431:$L432,0)</f>
        <v>0</v>
      </c>
      <c r="H456">
        <f>IF('Ctrl+V'!P431=2,'Ctrl+V'!$H431:$L432,0)</f>
        <v>0</v>
      </c>
      <c r="I456" t="e">
        <f>VLOOKUP('Ctrl+V'!I431,DATA!$G$1:$H$601,2,0)</f>
        <v>#N/A</v>
      </c>
      <c r="J456" s="9">
        <f>IF('Ctrl+V'!P431=2,'Ctrl+V'!$J431:$L432,0)</f>
        <v>0</v>
      </c>
      <c r="K456" s="9">
        <f>IF('Ctrl+V'!P431=2,'Ctrl+V'!$K431:$L432,0)</f>
        <v>0</v>
      </c>
      <c r="L456">
        <f>IF('Ctrl+V'!P431=2,'Ctrl+V'!$L431:$L432,0)</f>
        <v>0</v>
      </c>
      <c r="M456" t="str">
        <f>IF(AND('Ctrl+V'!P431=2, 'Ctrl+V'!M431&lt;&gt;""), 'Ctrl+V'!M431, "")</f>
        <v/>
      </c>
      <c r="N456">
        <f>IF('Ctrl+V'!P431=2,'Ctrl+V'!$N431:$N432,0)</f>
        <v>0</v>
      </c>
      <c r="O456">
        <f t="shared" si="17"/>
        <v>0</v>
      </c>
      <c r="P456" t="str">
        <f t="shared" si="18"/>
        <v/>
      </c>
      <c r="Q456" t="str">
        <f>IF(P456="","",MAX(Q$1:Q455)+1)</f>
        <v/>
      </c>
    </row>
    <row r="457" spans="1:17" x14ac:dyDescent="0.25">
      <c r="A457">
        <f>IF('Ctrl+V'!P432=2,'Ctrl+V'!$A432:$L433,0)</f>
        <v>0</v>
      </c>
      <c r="B457" t="e">
        <f>VLOOKUP('Ctrl+V'!B432,DATA!$A$1:'DATA'!B:B,2,0)</f>
        <v>#N/A</v>
      </c>
      <c r="C457">
        <f>IF('Ctrl+V'!P432=2,'Ctrl+V'!C$2:L433,0)</f>
        <v>0</v>
      </c>
      <c r="D457" t="e">
        <f>VLOOKUP('Ctrl+V'!D432,DATA!$D$1:$E$600,2,0)</f>
        <v>#N/A</v>
      </c>
      <c r="E457" s="9">
        <f>IF('Ctrl+V'!P432=2,'Ctrl+V'!$E432:$L433,0)</f>
        <v>0</v>
      </c>
      <c r="F457" s="9">
        <f>IF('Ctrl+V'!P432=2,'Ctrl+V'!$F432:$L433,0)</f>
        <v>0</v>
      </c>
      <c r="G457">
        <f>IF('Ctrl+V'!P432=2,'Ctrl+V'!$G432:$L433,0)</f>
        <v>0</v>
      </c>
      <c r="H457">
        <f>IF('Ctrl+V'!P432=2,'Ctrl+V'!$H432:$L433,0)</f>
        <v>0</v>
      </c>
      <c r="I457" t="e">
        <f>VLOOKUP('Ctrl+V'!I432,DATA!$G$1:$H$601,2,0)</f>
        <v>#N/A</v>
      </c>
      <c r="J457" s="9">
        <f>IF('Ctrl+V'!P432=2,'Ctrl+V'!$J432:$L433,0)</f>
        <v>0</v>
      </c>
      <c r="K457" s="9">
        <f>IF('Ctrl+V'!P432=2,'Ctrl+V'!$K432:$L433,0)</f>
        <v>0</v>
      </c>
      <c r="L457">
        <f>IF('Ctrl+V'!P432=2,'Ctrl+V'!$L432:$L433,0)</f>
        <v>0</v>
      </c>
      <c r="M457" t="str">
        <f>IF(AND('Ctrl+V'!P432=2, 'Ctrl+V'!M432&lt;&gt;""), 'Ctrl+V'!M432, "")</f>
        <v/>
      </c>
      <c r="N457">
        <f>IF('Ctrl+V'!P432=2,'Ctrl+V'!$N432:$N433,0)</f>
        <v>0</v>
      </c>
      <c r="O457">
        <f t="shared" si="17"/>
        <v>0</v>
      </c>
      <c r="P457" t="str">
        <f t="shared" si="18"/>
        <v/>
      </c>
      <c r="Q457" t="str">
        <f>IF(P457="","",MAX(Q$1:Q456)+1)</f>
        <v/>
      </c>
    </row>
    <row r="458" spans="1:17" x14ac:dyDescent="0.25">
      <c r="A458">
        <f>IF('Ctrl+V'!P433=2,'Ctrl+V'!$A433:$L434,0)</f>
        <v>0</v>
      </c>
      <c r="B458" t="e">
        <f>VLOOKUP('Ctrl+V'!B433,DATA!$A$1:'DATA'!B:B,2,0)</f>
        <v>#N/A</v>
      </c>
      <c r="C458">
        <f>IF('Ctrl+V'!P433=2,'Ctrl+V'!C$2:L434,0)</f>
        <v>0</v>
      </c>
      <c r="D458" t="e">
        <f>VLOOKUP('Ctrl+V'!D433,DATA!$D$1:$E$600,2,0)</f>
        <v>#N/A</v>
      </c>
      <c r="E458" s="9">
        <f>IF('Ctrl+V'!P433=2,'Ctrl+V'!$E433:$L434,0)</f>
        <v>0</v>
      </c>
      <c r="F458" s="9">
        <f>IF('Ctrl+V'!P433=2,'Ctrl+V'!$F433:$L434,0)</f>
        <v>0</v>
      </c>
      <c r="G458">
        <f>IF('Ctrl+V'!P433=2,'Ctrl+V'!$G433:$L434,0)</f>
        <v>0</v>
      </c>
      <c r="H458">
        <f>IF('Ctrl+V'!P433=2,'Ctrl+V'!$H433:$L434,0)</f>
        <v>0</v>
      </c>
      <c r="I458" t="e">
        <f>VLOOKUP('Ctrl+V'!I433,DATA!$G$1:$H$601,2,0)</f>
        <v>#N/A</v>
      </c>
      <c r="J458" s="9">
        <f>IF('Ctrl+V'!P433=2,'Ctrl+V'!$J433:$L434,0)</f>
        <v>0</v>
      </c>
      <c r="K458" s="9">
        <f>IF('Ctrl+V'!P433=2,'Ctrl+V'!$K433:$L434,0)</f>
        <v>0</v>
      </c>
      <c r="L458">
        <f>IF('Ctrl+V'!P433=2,'Ctrl+V'!$L433:$L434,0)</f>
        <v>0</v>
      </c>
      <c r="M458" t="str">
        <f>IF(AND('Ctrl+V'!P433=2, 'Ctrl+V'!M433&lt;&gt;""), 'Ctrl+V'!M433, "")</f>
        <v/>
      </c>
      <c r="N458">
        <f>IF('Ctrl+V'!P433=2,'Ctrl+V'!$N433:$N434,0)</f>
        <v>0</v>
      </c>
      <c r="O458">
        <f t="shared" si="17"/>
        <v>0</v>
      </c>
      <c r="P458" t="str">
        <f t="shared" si="18"/>
        <v/>
      </c>
      <c r="Q458" t="str">
        <f>IF(P458="","",MAX(Q$1:Q457)+1)</f>
        <v/>
      </c>
    </row>
    <row r="459" spans="1:17" x14ac:dyDescent="0.25">
      <c r="A459">
        <f>IF('Ctrl+V'!P434=2,'Ctrl+V'!$A434:$L435,0)</f>
        <v>0</v>
      </c>
      <c r="B459" t="e">
        <f>VLOOKUP('Ctrl+V'!B434,DATA!$A$1:'DATA'!B:B,2,0)</f>
        <v>#N/A</v>
      </c>
      <c r="C459">
        <f>IF('Ctrl+V'!P434=2,'Ctrl+V'!C$2:L435,0)</f>
        <v>0</v>
      </c>
      <c r="D459" t="e">
        <f>VLOOKUP('Ctrl+V'!D434,DATA!$D$1:$E$600,2,0)</f>
        <v>#N/A</v>
      </c>
      <c r="E459" s="9">
        <f>IF('Ctrl+V'!P434=2,'Ctrl+V'!$E434:$L435,0)</f>
        <v>0</v>
      </c>
      <c r="F459" s="9">
        <f>IF('Ctrl+V'!P434=2,'Ctrl+V'!$F434:$L435,0)</f>
        <v>0</v>
      </c>
      <c r="G459">
        <f>IF('Ctrl+V'!P434=2,'Ctrl+V'!$G434:$L435,0)</f>
        <v>0</v>
      </c>
      <c r="H459">
        <f>IF('Ctrl+V'!P434=2,'Ctrl+V'!$H434:$L435,0)</f>
        <v>0</v>
      </c>
      <c r="I459" t="e">
        <f>VLOOKUP('Ctrl+V'!I434,DATA!$G$1:$H$601,2,0)</f>
        <v>#N/A</v>
      </c>
      <c r="J459" s="9">
        <f>IF('Ctrl+V'!P434=2,'Ctrl+V'!$J434:$L435,0)</f>
        <v>0</v>
      </c>
      <c r="K459" s="9">
        <f>IF('Ctrl+V'!P434=2,'Ctrl+V'!$K434:$L435,0)</f>
        <v>0</v>
      </c>
      <c r="L459">
        <f>IF('Ctrl+V'!P434=2,'Ctrl+V'!$L434:$L435,0)</f>
        <v>0</v>
      </c>
      <c r="M459" t="str">
        <f>IF(AND('Ctrl+V'!P434=2, 'Ctrl+V'!M434&lt;&gt;""), 'Ctrl+V'!M434, "")</f>
        <v/>
      </c>
      <c r="N459">
        <f>IF('Ctrl+V'!P434=2,'Ctrl+V'!$N434:$N435,0)</f>
        <v>0</v>
      </c>
      <c r="O459">
        <f t="shared" si="17"/>
        <v>0</v>
      </c>
      <c r="P459" t="str">
        <f t="shared" si="18"/>
        <v/>
      </c>
      <c r="Q459" t="str">
        <f>IF(P459="","",MAX(Q$1:Q458)+1)</f>
        <v/>
      </c>
    </row>
    <row r="460" spans="1:17" x14ac:dyDescent="0.25">
      <c r="A460">
        <f>IF('Ctrl+V'!P435=2,'Ctrl+V'!$A435:$L436,0)</f>
        <v>0</v>
      </c>
      <c r="B460" t="e">
        <f>VLOOKUP('Ctrl+V'!B435,DATA!$A$1:'DATA'!B:B,2,0)</f>
        <v>#N/A</v>
      </c>
      <c r="C460">
        <f>IF('Ctrl+V'!P435=2,'Ctrl+V'!C$2:L436,0)</f>
        <v>0</v>
      </c>
      <c r="D460" t="e">
        <f>VLOOKUP('Ctrl+V'!D435,DATA!$D$1:$E$600,2,0)</f>
        <v>#N/A</v>
      </c>
      <c r="E460" s="9">
        <f>IF('Ctrl+V'!P435=2,'Ctrl+V'!$E435:$L436,0)</f>
        <v>0</v>
      </c>
      <c r="F460" s="9">
        <f>IF('Ctrl+V'!P435=2,'Ctrl+V'!$F435:$L436,0)</f>
        <v>0</v>
      </c>
      <c r="G460">
        <f>IF('Ctrl+V'!P435=2,'Ctrl+V'!$G435:$L436,0)</f>
        <v>0</v>
      </c>
      <c r="H460">
        <f>IF('Ctrl+V'!P435=2,'Ctrl+V'!$H435:$L436,0)</f>
        <v>0</v>
      </c>
      <c r="I460" t="e">
        <f>VLOOKUP('Ctrl+V'!I435,DATA!$G$1:$H$601,2,0)</f>
        <v>#N/A</v>
      </c>
      <c r="J460" s="9">
        <f>IF('Ctrl+V'!P435=2,'Ctrl+V'!$J435:$L436,0)</f>
        <v>0</v>
      </c>
      <c r="K460" s="9">
        <f>IF('Ctrl+V'!P435=2,'Ctrl+V'!$K435:$L436,0)</f>
        <v>0</v>
      </c>
      <c r="L460">
        <f>IF('Ctrl+V'!P435=2,'Ctrl+V'!$L435:$L436,0)</f>
        <v>0</v>
      </c>
      <c r="M460" t="str">
        <f>IF(AND('Ctrl+V'!P435=2, 'Ctrl+V'!M435&lt;&gt;""), 'Ctrl+V'!M435, "")</f>
        <v/>
      </c>
      <c r="N460">
        <f>IF('Ctrl+V'!P435=2,'Ctrl+V'!$N435:$N436,0)</f>
        <v>0</v>
      </c>
      <c r="O460">
        <f t="shared" si="17"/>
        <v>0</v>
      </c>
      <c r="P460" t="str">
        <f t="shared" si="18"/>
        <v/>
      </c>
      <c r="Q460" t="str">
        <f>IF(P460="","",MAX(Q$1:Q459)+1)</f>
        <v/>
      </c>
    </row>
    <row r="461" spans="1:17" x14ac:dyDescent="0.25">
      <c r="A461">
        <f>IF('Ctrl+V'!P436=2,'Ctrl+V'!$A436:$L437,0)</f>
        <v>0</v>
      </c>
      <c r="B461" t="e">
        <f>VLOOKUP('Ctrl+V'!B436,DATA!$A$1:'DATA'!B:B,2,0)</f>
        <v>#N/A</v>
      </c>
      <c r="C461">
        <f>IF('Ctrl+V'!P436=2,'Ctrl+V'!C$2:L437,0)</f>
        <v>0</v>
      </c>
      <c r="D461" t="e">
        <f>VLOOKUP('Ctrl+V'!D436,DATA!$D$1:$E$600,2,0)</f>
        <v>#N/A</v>
      </c>
      <c r="E461" s="9">
        <f>IF('Ctrl+V'!P436=2,'Ctrl+V'!$E436:$L437,0)</f>
        <v>0</v>
      </c>
      <c r="F461" s="9">
        <f>IF('Ctrl+V'!P436=2,'Ctrl+V'!$F436:$L437,0)</f>
        <v>0</v>
      </c>
      <c r="G461">
        <f>IF('Ctrl+V'!P436=2,'Ctrl+V'!$G436:$L437,0)</f>
        <v>0</v>
      </c>
      <c r="H461">
        <f>IF('Ctrl+V'!P436=2,'Ctrl+V'!$H436:$L437,0)</f>
        <v>0</v>
      </c>
      <c r="I461" t="e">
        <f>VLOOKUP('Ctrl+V'!I436,DATA!$G$1:$H$601,2,0)</f>
        <v>#N/A</v>
      </c>
      <c r="J461" s="9">
        <f>IF('Ctrl+V'!P436=2,'Ctrl+V'!$J436:$L437,0)</f>
        <v>0</v>
      </c>
      <c r="K461" s="9">
        <f>IF('Ctrl+V'!P436=2,'Ctrl+V'!$K436:$L437,0)</f>
        <v>0</v>
      </c>
      <c r="L461">
        <f>IF('Ctrl+V'!P436=2,'Ctrl+V'!$L436:$L437,0)</f>
        <v>0</v>
      </c>
      <c r="M461" t="str">
        <f>IF(AND('Ctrl+V'!P436=2, 'Ctrl+V'!M436&lt;&gt;""), 'Ctrl+V'!M436, "")</f>
        <v/>
      </c>
      <c r="N461">
        <f>IF('Ctrl+V'!P436=2,'Ctrl+V'!$N436:$N437,0)</f>
        <v>0</v>
      </c>
      <c r="O461">
        <f t="shared" si="17"/>
        <v>0</v>
      </c>
      <c r="P461" t="str">
        <f t="shared" si="18"/>
        <v/>
      </c>
      <c r="Q461" t="str">
        <f>IF(P461="","",MAX(Q$1:Q460)+1)</f>
        <v/>
      </c>
    </row>
    <row r="462" spans="1:17" x14ac:dyDescent="0.25">
      <c r="A462">
        <f>IF('Ctrl+V'!P437=2,'Ctrl+V'!$A437:$L438,0)</f>
        <v>0</v>
      </c>
      <c r="B462" t="e">
        <f>VLOOKUP('Ctrl+V'!B437,DATA!$A$1:'DATA'!B:B,2,0)</f>
        <v>#N/A</v>
      </c>
      <c r="C462">
        <f>IF('Ctrl+V'!P437=2,'Ctrl+V'!C$2:L438,0)</f>
        <v>0</v>
      </c>
      <c r="D462" t="e">
        <f>VLOOKUP('Ctrl+V'!D437,DATA!$D$1:$E$600,2,0)</f>
        <v>#N/A</v>
      </c>
      <c r="E462" s="9">
        <f>IF('Ctrl+V'!P437=2,'Ctrl+V'!$E437:$L438,0)</f>
        <v>0</v>
      </c>
      <c r="F462" s="9">
        <f>IF('Ctrl+V'!P437=2,'Ctrl+V'!$F437:$L438,0)</f>
        <v>0</v>
      </c>
      <c r="G462">
        <f>IF('Ctrl+V'!P437=2,'Ctrl+V'!$G437:$L438,0)</f>
        <v>0</v>
      </c>
      <c r="H462">
        <f>IF('Ctrl+V'!P437=2,'Ctrl+V'!$H437:$L438,0)</f>
        <v>0</v>
      </c>
      <c r="I462" t="e">
        <f>VLOOKUP('Ctrl+V'!I437,DATA!$G$1:$H$601,2,0)</f>
        <v>#N/A</v>
      </c>
      <c r="J462" s="9">
        <f>IF('Ctrl+V'!P437=2,'Ctrl+V'!$J437:$L438,0)</f>
        <v>0</v>
      </c>
      <c r="K462" s="9">
        <f>IF('Ctrl+V'!P437=2,'Ctrl+V'!$K437:$L438,0)</f>
        <v>0</v>
      </c>
      <c r="L462">
        <f>IF('Ctrl+V'!P437=2,'Ctrl+V'!$L437:$L438,0)</f>
        <v>0</v>
      </c>
      <c r="M462" t="str">
        <f>IF(AND('Ctrl+V'!P437=2, 'Ctrl+V'!M437&lt;&gt;""), 'Ctrl+V'!M437, "")</f>
        <v/>
      </c>
      <c r="N462">
        <f>IF('Ctrl+V'!P437=2,'Ctrl+V'!$N437:$N438,0)</f>
        <v>0</v>
      </c>
      <c r="O462">
        <f t="shared" si="17"/>
        <v>0</v>
      </c>
      <c r="P462" t="str">
        <f t="shared" si="18"/>
        <v/>
      </c>
      <c r="Q462" t="str">
        <f>IF(P462="","",MAX(Q$1:Q461)+1)</f>
        <v/>
      </c>
    </row>
    <row r="463" spans="1:17" x14ac:dyDescent="0.25">
      <c r="A463">
        <f>IF('Ctrl+V'!P438=2,'Ctrl+V'!$A438:$L439,0)</f>
        <v>0</v>
      </c>
      <c r="B463" t="e">
        <f>VLOOKUP('Ctrl+V'!B438,DATA!$A$1:'DATA'!B:B,2,0)</f>
        <v>#N/A</v>
      </c>
      <c r="C463">
        <f>IF('Ctrl+V'!P438=2,'Ctrl+V'!C$2:L439,0)</f>
        <v>0</v>
      </c>
      <c r="D463" t="e">
        <f>VLOOKUP('Ctrl+V'!D438,DATA!$D$1:$E$600,2,0)</f>
        <v>#N/A</v>
      </c>
      <c r="E463" s="9">
        <f>IF('Ctrl+V'!P438=2,'Ctrl+V'!$E438:$L439,0)</f>
        <v>0</v>
      </c>
      <c r="F463" s="9">
        <f>IF('Ctrl+V'!P438=2,'Ctrl+V'!$F438:$L439,0)</f>
        <v>0</v>
      </c>
      <c r="G463">
        <f>IF('Ctrl+V'!P438=2,'Ctrl+V'!$G438:$L439,0)</f>
        <v>0</v>
      </c>
      <c r="H463">
        <f>IF('Ctrl+V'!P438=2,'Ctrl+V'!$H438:$L439,0)</f>
        <v>0</v>
      </c>
      <c r="I463" t="e">
        <f>VLOOKUP('Ctrl+V'!I438,DATA!$G$1:$H$601,2,0)</f>
        <v>#N/A</v>
      </c>
      <c r="J463" s="9">
        <f>IF('Ctrl+V'!P438=2,'Ctrl+V'!$J438:$L439,0)</f>
        <v>0</v>
      </c>
      <c r="K463" s="9">
        <f>IF('Ctrl+V'!P438=2,'Ctrl+V'!$K438:$L439,0)</f>
        <v>0</v>
      </c>
      <c r="L463">
        <f>IF('Ctrl+V'!P438=2,'Ctrl+V'!$L438:$L439,0)</f>
        <v>0</v>
      </c>
      <c r="M463" t="str">
        <f>IF(AND('Ctrl+V'!P438=2, 'Ctrl+V'!M438&lt;&gt;""), 'Ctrl+V'!M438, "")</f>
        <v/>
      </c>
      <c r="N463">
        <f>IF('Ctrl+V'!P438=2,'Ctrl+V'!$N438:$N439,0)</f>
        <v>0</v>
      </c>
      <c r="O463">
        <f t="shared" si="17"/>
        <v>0</v>
      </c>
      <c r="P463" t="str">
        <f t="shared" si="18"/>
        <v/>
      </c>
      <c r="Q463" t="str">
        <f>IF(P463="","",MAX(Q$1:Q462)+1)</f>
        <v/>
      </c>
    </row>
    <row r="464" spans="1:17" x14ac:dyDescent="0.25">
      <c r="A464">
        <f>IF('Ctrl+V'!P439=2,'Ctrl+V'!$A439:$L440,0)</f>
        <v>0</v>
      </c>
      <c r="B464" t="e">
        <f>VLOOKUP('Ctrl+V'!B439,DATA!$A$1:'DATA'!B:B,2,0)</f>
        <v>#N/A</v>
      </c>
      <c r="C464">
        <f>IF('Ctrl+V'!P439=2,'Ctrl+V'!C$2:L440,0)</f>
        <v>0</v>
      </c>
      <c r="D464" t="e">
        <f>VLOOKUP('Ctrl+V'!D439,DATA!$D$1:$E$600,2,0)</f>
        <v>#N/A</v>
      </c>
      <c r="E464" s="9">
        <f>IF('Ctrl+V'!P439=2,'Ctrl+V'!$E439:$L440,0)</f>
        <v>0</v>
      </c>
      <c r="F464" s="9">
        <f>IF('Ctrl+V'!P439=2,'Ctrl+V'!$F439:$L440,0)</f>
        <v>0</v>
      </c>
      <c r="G464">
        <f>IF('Ctrl+V'!P439=2,'Ctrl+V'!$G439:$L440,0)</f>
        <v>0</v>
      </c>
      <c r="H464">
        <f>IF('Ctrl+V'!P439=2,'Ctrl+V'!$H439:$L440,0)</f>
        <v>0</v>
      </c>
      <c r="I464" t="e">
        <f>VLOOKUP('Ctrl+V'!I439,DATA!$G$1:$H$601,2,0)</f>
        <v>#N/A</v>
      </c>
      <c r="J464" s="9">
        <f>IF('Ctrl+V'!P439=2,'Ctrl+V'!$J439:$L440,0)</f>
        <v>0</v>
      </c>
      <c r="K464" s="9">
        <f>IF('Ctrl+V'!P439=2,'Ctrl+V'!$K439:$L440,0)</f>
        <v>0</v>
      </c>
      <c r="L464">
        <f>IF('Ctrl+V'!P439=2,'Ctrl+V'!$L439:$L440,0)</f>
        <v>0</v>
      </c>
      <c r="M464" t="str">
        <f>IF(AND('Ctrl+V'!P439=2, 'Ctrl+V'!M439&lt;&gt;""), 'Ctrl+V'!M439, "")</f>
        <v/>
      </c>
      <c r="N464">
        <f>IF('Ctrl+V'!P439=2,'Ctrl+V'!$N439:$N440,0)</f>
        <v>0</v>
      </c>
      <c r="O464">
        <f t="shared" si="17"/>
        <v>0</v>
      </c>
      <c r="P464" t="str">
        <f t="shared" si="18"/>
        <v/>
      </c>
      <c r="Q464" t="str">
        <f>IF(P464="","",MAX(Q$1:Q463)+1)</f>
        <v/>
      </c>
    </row>
    <row r="465" spans="1:17" x14ac:dyDescent="0.25">
      <c r="A465">
        <f>IF('Ctrl+V'!P440=2,'Ctrl+V'!$A440:$L441,0)</f>
        <v>0</v>
      </c>
      <c r="B465" t="e">
        <f>VLOOKUP('Ctrl+V'!B440,DATA!$A$1:'DATA'!B:B,2,0)</f>
        <v>#N/A</v>
      </c>
      <c r="C465">
        <f>IF('Ctrl+V'!P440=2,'Ctrl+V'!C$2:L441,0)</f>
        <v>0</v>
      </c>
      <c r="D465" t="e">
        <f>VLOOKUP('Ctrl+V'!D440,DATA!$D$1:$E$600,2,0)</f>
        <v>#N/A</v>
      </c>
      <c r="E465" s="9">
        <f>IF('Ctrl+V'!P440=2,'Ctrl+V'!$E440:$L441,0)</f>
        <v>0</v>
      </c>
      <c r="F465" s="9">
        <f>IF('Ctrl+V'!P440=2,'Ctrl+V'!$F440:$L441,0)</f>
        <v>0</v>
      </c>
      <c r="G465">
        <f>IF('Ctrl+V'!P440=2,'Ctrl+V'!$G440:$L441,0)</f>
        <v>0</v>
      </c>
      <c r="H465">
        <f>IF('Ctrl+V'!P440=2,'Ctrl+V'!$H440:$L441,0)</f>
        <v>0</v>
      </c>
      <c r="I465" t="e">
        <f>VLOOKUP('Ctrl+V'!I440,DATA!$G$1:$H$601,2,0)</f>
        <v>#N/A</v>
      </c>
      <c r="J465" s="9">
        <f>IF('Ctrl+V'!P440=2,'Ctrl+V'!$J440:$L441,0)</f>
        <v>0</v>
      </c>
      <c r="K465" s="9">
        <f>IF('Ctrl+V'!P440=2,'Ctrl+V'!$K440:$L441,0)</f>
        <v>0</v>
      </c>
      <c r="L465">
        <f>IF('Ctrl+V'!P440=2,'Ctrl+V'!$L440:$L441,0)</f>
        <v>0</v>
      </c>
      <c r="M465" t="str">
        <f>IF(AND('Ctrl+V'!P440=2, 'Ctrl+V'!M440&lt;&gt;""), 'Ctrl+V'!M440, "")</f>
        <v/>
      </c>
      <c r="N465">
        <f>IF('Ctrl+V'!P440=2,'Ctrl+V'!$N440:$N441,0)</f>
        <v>0</v>
      </c>
      <c r="O465">
        <f t="shared" si="17"/>
        <v>0</v>
      </c>
      <c r="P465" t="str">
        <f t="shared" si="18"/>
        <v/>
      </c>
      <c r="Q465" t="str">
        <f>IF(P465="","",MAX(Q$1:Q464)+1)</f>
        <v/>
      </c>
    </row>
    <row r="466" spans="1:17" x14ac:dyDescent="0.25">
      <c r="A466">
        <f>IF('Ctrl+V'!P441=2,'Ctrl+V'!$A441:$L442,0)</f>
        <v>0</v>
      </c>
      <c r="B466" t="e">
        <f>VLOOKUP('Ctrl+V'!B441,DATA!$A$1:'DATA'!B:B,2,0)</f>
        <v>#N/A</v>
      </c>
      <c r="C466">
        <f>IF('Ctrl+V'!P441=2,'Ctrl+V'!C$2:L442,0)</f>
        <v>0</v>
      </c>
      <c r="D466" t="e">
        <f>VLOOKUP('Ctrl+V'!D441,DATA!$D$1:$E$600,2,0)</f>
        <v>#N/A</v>
      </c>
      <c r="E466" s="9">
        <f>IF('Ctrl+V'!P441=2,'Ctrl+V'!$E441:$L442,0)</f>
        <v>0</v>
      </c>
      <c r="F466" s="9">
        <f>IF('Ctrl+V'!P441=2,'Ctrl+V'!$F441:$L442,0)</f>
        <v>0</v>
      </c>
      <c r="G466">
        <f>IF('Ctrl+V'!P441=2,'Ctrl+V'!$G441:$L442,0)</f>
        <v>0</v>
      </c>
      <c r="H466">
        <f>IF('Ctrl+V'!P441=2,'Ctrl+V'!$H441:$L442,0)</f>
        <v>0</v>
      </c>
      <c r="I466" t="e">
        <f>VLOOKUP('Ctrl+V'!I441,DATA!$G$1:$H$601,2,0)</f>
        <v>#N/A</v>
      </c>
      <c r="J466" s="9">
        <f>IF('Ctrl+V'!P441=2,'Ctrl+V'!$J441:$L442,0)</f>
        <v>0</v>
      </c>
      <c r="K466" s="9">
        <f>IF('Ctrl+V'!P441=2,'Ctrl+V'!$K441:$L442,0)</f>
        <v>0</v>
      </c>
      <c r="L466">
        <f>IF('Ctrl+V'!P441=2,'Ctrl+V'!$L441:$L442,0)</f>
        <v>0</v>
      </c>
      <c r="M466" t="str">
        <f>IF(AND('Ctrl+V'!P441=2, 'Ctrl+V'!M441&lt;&gt;""), 'Ctrl+V'!M441, "")</f>
        <v/>
      </c>
      <c r="N466">
        <f>IF('Ctrl+V'!P441=2,'Ctrl+V'!$N441:$N442,0)</f>
        <v>0</v>
      </c>
      <c r="O466">
        <f t="shared" si="17"/>
        <v>0</v>
      </c>
      <c r="P466" t="str">
        <f t="shared" si="18"/>
        <v/>
      </c>
      <c r="Q466" t="str">
        <f>IF(P466="","",MAX(Q$1:Q465)+1)</f>
        <v/>
      </c>
    </row>
    <row r="467" spans="1:17" x14ac:dyDescent="0.25">
      <c r="A467">
        <f>IF('Ctrl+V'!P442=2,'Ctrl+V'!$A442:$L443,0)</f>
        <v>0</v>
      </c>
      <c r="B467" t="e">
        <f>VLOOKUP('Ctrl+V'!B442,DATA!$A$1:'DATA'!B:B,2,0)</f>
        <v>#N/A</v>
      </c>
      <c r="C467">
        <f>IF('Ctrl+V'!P442=2,'Ctrl+V'!C$2:L443,0)</f>
        <v>0</v>
      </c>
      <c r="D467" t="e">
        <f>VLOOKUP('Ctrl+V'!D442,DATA!$D$1:$E$600,2,0)</f>
        <v>#N/A</v>
      </c>
      <c r="E467" s="9">
        <f>IF('Ctrl+V'!P442=2,'Ctrl+V'!$E442:$L443,0)</f>
        <v>0</v>
      </c>
      <c r="F467" s="9">
        <f>IF('Ctrl+V'!P442=2,'Ctrl+V'!$F442:$L443,0)</f>
        <v>0</v>
      </c>
      <c r="G467">
        <f>IF('Ctrl+V'!P442=2,'Ctrl+V'!$G442:$L443,0)</f>
        <v>0</v>
      </c>
      <c r="H467">
        <f>IF('Ctrl+V'!P442=2,'Ctrl+V'!$H442:$L443,0)</f>
        <v>0</v>
      </c>
      <c r="I467" t="e">
        <f>VLOOKUP('Ctrl+V'!I442,DATA!$G$1:$H$601,2,0)</f>
        <v>#N/A</v>
      </c>
      <c r="J467" s="9">
        <f>IF('Ctrl+V'!P442=2,'Ctrl+V'!$J442:$L443,0)</f>
        <v>0</v>
      </c>
      <c r="K467" s="9">
        <f>IF('Ctrl+V'!P442=2,'Ctrl+V'!$K442:$L443,0)</f>
        <v>0</v>
      </c>
      <c r="L467">
        <f>IF('Ctrl+V'!P442=2,'Ctrl+V'!$L442:$L443,0)</f>
        <v>0</v>
      </c>
      <c r="M467" t="str">
        <f>IF(AND('Ctrl+V'!P442=2, 'Ctrl+V'!M442&lt;&gt;""), 'Ctrl+V'!M442, "")</f>
        <v/>
      </c>
      <c r="N467">
        <f>IF('Ctrl+V'!P442=2,'Ctrl+V'!$N442:$N443,0)</f>
        <v>0</v>
      </c>
      <c r="O467">
        <f t="shared" si="17"/>
        <v>0</v>
      </c>
      <c r="P467" t="str">
        <f t="shared" si="18"/>
        <v/>
      </c>
      <c r="Q467" t="str">
        <f>IF(P467="","",MAX(Q$1:Q466)+1)</f>
        <v/>
      </c>
    </row>
    <row r="468" spans="1:17" x14ac:dyDescent="0.25">
      <c r="A468">
        <f>IF('Ctrl+V'!P443=2,'Ctrl+V'!$A443:$L444,0)</f>
        <v>0</v>
      </c>
      <c r="B468" t="e">
        <f>VLOOKUP('Ctrl+V'!B443,DATA!$A$1:'DATA'!B:B,2,0)</f>
        <v>#N/A</v>
      </c>
      <c r="C468">
        <f>IF('Ctrl+V'!P443=2,'Ctrl+V'!C$2:L444,0)</f>
        <v>0</v>
      </c>
      <c r="D468" t="e">
        <f>VLOOKUP('Ctrl+V'!D443,DATA!$D$1:$E$600,2,0)</f>
        <v>#N/A</v>
      </c>
      <c r="E468" s="9">
        <f>IF('Ctrl+V'!P443=2,'Ctrl+V'!$E443:$L444,0)</f>
        <v>0</v>
      </c>
      <c r="F468" s="9">
        <f>IF('Ctrl+V'!P443=2,'Ctrl+V'!$F443:$L444,0)</f>
        <v>0</v>
      </c>
      <c r="G468">
        <f>IF('Ctrl+V'!P443=2,'Ctrl+V'!$G443:$L444,0)</f>
        <v>0</v>
      </c>
      <c r="H468">
        <f>IF('Ctrl+V'!P443=2,'Ctrl+V'!$H443:$L444,0)</f>
        <v>0</v>
      </c>
      <c r="I468" t="e">
        <f>VLOOKUP('Ctrl+V'!I443,DATA!$G$1:$H$601,2,0)</f>
        <v>#N/A</v>
      </c>
      <c r="J468" s="9">
        <f>IF('Ctrl+V'!P443=2,'Ctrl+V'!$J443:$L444,0)</f>
        <v>0</v>
      </c>
      <c r="K468" s="9">
        <f>IF('Ctrl+V'!P443=2,'Ctrl+V'!$K443:$L444,0)</f>
        <v>0</v>
      </c>
      <c r="L468">
        <f>IF('Ctrl+V'!P443=2,'Ctrl+V'!$L443:$L444,0)</f>
        <v>0</v>
      </c>
      <c r="M468" t="str">
        <f>IF(AND('Ctrl+V'!P443=2, 'Ctrl+V'!M443&lt;&gt;""), 'Ctrl+V'!M443, "")</f>
        <v/>
      </c>
      <c r="N468">
        <f>IF('Ctrl+V'!P443=2,'Ctrl+V'!$N443:$N444,0)</f>
        <v>0</v>
      </c>
      <c r="O468">
        <f t="shared" si="17"/>
        <v>0</v>
      </c>
      <c r="P468" t="str">
        <f t="shared" si="18"/>
        <v/>
      </c>
      <c r="Q468" t="str">
        <f>IF(P468="","",MAX(Q$1:Q467)+1)</f>
        <v/>
      </c>
    </row>
    <row r="469" spans="1:17" x14ac:dyDescent="0.25">
      <c r="A469">
        <f>IF('Ctrl+V'!P444=2,'Ctrl+V'!$A444:$L445,0)</f>
        <v>0</v>
      </c>
      <c r="B469" t="e">
        <f>VLOOKUP('Ctrl+V'!B444,DATA!$A$1:'DATA'!B:B,2,0)</f>
        <v>#N/A</v>
      </c>
      <c r="C469">
        <f>IF('Ctrl+V'!P444=2,'Ctrl+V'!C$2:L445,0)</f>
        <v>0</v>
      </c>
      <c r="D469" t="e">
        <f>VLOOKUP('Ctrl+V'!D444,DATA!$D$1:$E$600,2,0)</f>
        <v>#N/A</v>
      </c>
      <c r="E469" s="9">
        <f>IF('Ctrl+V'!P444=2,'Ctrl+V'!$E444:$L445,0)</f>
        <v>0</v>
      </c>
      <c r="F469" s="9">
        <f>IF('Ctrl+V'!P444=2,'Ctrl+V'!$F444:$L445,0)</f>
        <v>0</v>
      </c>
      <c r="G469">
        <f>IF('Ctrl+V'!P444=2,'Ctrl+V'!$G444:$L445,0)</f>
        <v>0</v>
      </c>
      <c r="H469">
        <f>IF('Ctrl+V'!P444=2,'Ctrl+V'!$H444:$L445,0)</f>
        <v>0</v>
      </c>
      <c r="I469" t="e">
        <f>VLOOKUP('Ctrl+V'!I444,DATA!$G$1:$H$601,2,0)</f>
        <v>#N/A</v>
      </c>
      <c r="J469" s="9">
        <f>IF('Ctrl+V'!P444=2,'Ctrl+V'!$J444:$L445,0)</f>
        <v>0</v>
      </c>
      <c r="K469" s="9">
        <f>IF('Ctrl+V'!P444=2,'Ctrl+V'!$K444:$L445,0)</f>
        <v>0</v>
      </c>
      <c r="L469">
        <f>IF('Ctrl+V'!P444=2,'Ctrl+V'!$L444:$L445,0)</f>
        <v>0</v>
      </c>
      <c r="M469" t="str">
        <f>IF(AND('Ctrl+V'!P444=2, 'Ctrl+V'!M444&lt;&gt;""), 'Ctrl+V'!M444, "")</f>
        <v/>
      </c>
      <c r="N469">
        <f>IF('Ctrl+V'!P444=2,'Ctrl+V'!$N444:$N445,0)</f>
        <v>0</v>
      </c>
      <c r="O469">
        <f t="shared" si="17"/>
        <v>0</v>
      </c>
      <c r="P469" t="str">
        <f t="shared" si="18"/>
        <v/>
      </c>
      <c r="Q469" t="str">
        <f>IF(P469="","",MAX(Q$1:Q468)+1)</f>
        <v/>
      </c>
    </row>
    <row r="470" spans="1:17" x14ac:dyDescent="0.25">
      <c r="A470">
        <f>IF('Ctrl+V'!P445=2,'Ctrl+V'!$A445:$L446,0)</f>
        <v>0</v>
      </c>
      <c r="B470" t="e">
        <f>VLOOKUP('Ctrl+V'!B445,DATA!$A$1:'DATA'!B:B,2,0)</f>
        <v>#N/A</v>
      </c>
      <c r="C470">
        <f>IF('Ctrl+V'!P445=2,'Ctrl+V'!C$2:L446,0)</f>
        <v>0</v>
      </c>
      <c r="D470" t="e">
        <f>VLOOKUP('Ctrl+V'!D445,DATA!$D$1:$E$600,2,0)</f>
        <v>#N/A</v>
      </c>
      <c r="E470" s="9">
        <f>IF('Ctrl+V'!P445=2,'Ctrl+V'!$E445:$L446,0)</f>
        <v>0</v>
      </c>
      <c r="F470" s="9">
        <f>IF('Ctrl+V'!P445=2,'Ctrl+V'!$F445:$L446,0)</f>
        <v>0</v>
      </c>
      <c r="G470">
        <f>IF('Ctrl+V'!P445=2,'Ctrl+V'!$G445:$L446,0)</f>
        <v>0</v>
      </c>
      <c r="H470">
        <f>IF('Ctrl+V'!P445=2,'Ctrl+V'!$H445:$L446,0)</f>
        <v>0</v>
      </c>
      <c r="I470" t="e">
        <f>VLOOKUP('Ctrl+V'!I445,DATA!$G$1:$H$601,2,0)</f>
        <v>#N/A</v>
      </c>
      <c r="J470" s="9">
        <f>IF('Ctrl+V'!P445=2,'Ctrl+V'!$J445:$L446,0)</f>
        <v>0</v>
      </c>
      <c r="K470" s="9">
        <f>IF('Ctrl+V'!P445=2,'Ctrl+V'!$K445:$L446,0)</f>
        <v>0</v>
      </c>
      <c r="L470">
        <f>IF('Ctrl+V'!P445=2,'Ctrl+V'!$L445:$L446,0)</f>
        <v>0</v>
      </c>
      <c r="M470" t="str">
        <f>IF(AND('Ctrl+V'!P445=2, 'Ctrl+V'!M445&lt;&gt;""), 'Ctrl+V'!M445, "")</f>
        <v/>
      </c>
      <c r="N470">
        <f>IF('Ctrl+V'!P445=2,'Ctrl+V'!$N445:$N446,0)</f>
        <v>0</v>
      </c>
      <c r="O470">
        <f t="shared" si="17"/>
        <v>0</v>
      </c>
      <c r="P470" t="str">
        <f t="shared" si="18"/>
        <v/>
      </c>
      <c r="Q470" t="str">
        <f>IF(P470="","",MAX(Q$1:Q469)+1)</f>
        <v/>
      </c>
    </row>
    <row r="471" spans="1:17" x14ac:dyDescent="0.25">
      <c r="A471">
        <f>IF('Ctrl+V'!P446=2,'Ctrl+V'!$A446:$L447,0)</f>
        <v>0</v>
      </c>
      <c r="B471" t="e">
        <f>VLOOKUP('Ctrl+V'!B446,DATA!$A$1:'DATA'!B:B,2,0)</f>
        <v>#N/A</v>
      </c>
      <c r="C471">
        <f>IF('Ctrl+V'!P446=2,'Ctrl+V'!C$2:L447,0)</f>
        <v>0</v>
      </c>
      <c r="D471" t="e">
        <f>VLOOKUP('Ctrl+V'!D446,DATA!$D$1:$E$600,2,0)</f>
        <v>#N/A</v>
      </c>
      <c r="E471" s="9">
        <f>IF('Ctrl+V'!P446=2,'Ctrl+V'!$E446:$L447,0)</f>
        <v>0</v>
      </c>
      <c r="F471" s="9">
        <f>IF('Ctrl+V'!P446=2,'Ctrl+V'!$F446:$L447,0)</f>
        <v>0</v>
      </c>
      <c r="G471">
        <f>IF('Ctrl+V'!P446=2,'Ctrl+V'!$G446:$L447,0)</f>
        <v>0</v>
      </c>
      <c r="H471">
        <f>IF('Ctrl+V'!P446=2,'Ctrl+V'!$H446:$L447,0)</f>
        <v>0</v>
      </c>
      <c r="I471" t="e">
        <f>VLOOKUP('Ctrl+V'!I446,DATA!$G$1:$H$601,2,0)</f>
        <v>#N/A</v>
      </c>
      <c r="J471" s="9">
        <f>IF('Ctrl+V'!P446=2,'Ctrl+V'!$J446:$L447,0)</f>
        <v>0</v>
      </c>
      <c r="K471" s="9">
        <f>IF('Ctrl+V'!P446=2,'Ctrl+V'!$K446:$L447,0)</f>
        <v>0</v>
      </c>
      <c r="L471">
        <f>IF('Ctrl+V'!P446=2,'Ctrl+V'!$L446:$L447,0)</f>
        <v>0</v>
      </c>
      <c r="M471" t="str">
        <f>IF(AND('Ctrl+V'!P446=2, 'Ctrl+V'!M446&lt;&gt;""), 'Ctrl+V'!M446, "")</f>
        <v/>
      </c>
      <c r="N471">
        <f>IF('Ctrl+V'!P446=2,'Ctrl+V'!$N446:$N447,0)</f>
        <v>0</v>
      </c>
      <c r="O471">
        <f t="shared" si="17"/>
        <v>0</v>
      </c>
      <c r="P471" t="str">
        <f t="shared" si="18"/>
        <v/>
      </c>
      <c r="Q471" t="str">
        <f>IF(P471="","",MAX(Q$1:Q470)+1)</f>
        <v/>
      </c>
    </row>
    <row r="472" spans="1:17" x14ac:dyDescent="0.25">
      <c r="A472">
        <f>IF('Ctrl+V'!P447=2,'Ctrl+V'!$A447:$L448,0)</f>
        <v>0</v>
      </c>
      <c r="B472" t="e">
        <f>VLOOKUP('Ctrl+V'!B447,DATA!$A$1:'DATA'!B:B,2,0)</f>
        <v>#N/A</v>
      </c>
      <c r="C472">
        <f>IF('Ctrl+V'!P447=2,'Ctrl+V'!C$2:L448,0)</f>
        <v>0</v>
      </c>
      <c r="D472" t="e">
        <f>VLOOKUP('Ctrl+V'!D447,DATA!$D$1:$E$600,2,0)</f>
        <v>#N/A</v>
      </c>
      <c r="E472" s="9">
        <f>IF('Ctrl+V'!P447=2,'Ctrl+V'!$E447:$L448,0)</f>
        <v>0</v>
      </c>
      <c r="F472" s="9">
        <f>IF('Ctrl+V'!P447=2,'Ctrl+V'!$F447:$L448,0)</f>
        <v>0</v>
      </c>
      <c r="G472">
        <f>IF('Ctrl+V'!P447=2,'Ctrl+V'!$G447:$L448,0)</f>
        <v>0</v>
      </c>
      <c r="H472">
        <f>IF('Ctrl+V'!P447=2,'Ctrl+V'!$H447:$L448,0)</f>
        <v>0</v>
      </c>
      <c r="I472" t="e">
        <f>VLOOKUP('Ctrl+V'!I447,DATA!$G$1:$H$601,2,0)</f>
        <v>#N/A</v>
      </c>
      <c r="J472" s="9">
        <f>IF('Ctrl+V'!P447=2,'Ctrl+V'!$J447:$L448,0)</f>
        <v>0</v>
      </c>
      <c r="K472" s="9">
        <f>IF('Ctrl+V'!P447=2,'Ctrl+V'!$K447:$L448,0)</f>
        <v>0</v>
      </c>
      <c r="L472">
        <f>IF('Ctrl+V'!P447=2,'Ctrl+V'!$L447:$L448,0)</f>
        <v>0</v>
      </c>
      <c r="M472" t="str">
        <f>IF(AND('Ctrl+V'!P447=2, 'Ctrl+V'!M447&lt;&gt;""), 'Ctrl+V'!M447, "")</f>
        <v/>
      </c>
      <c r="N472">
        <f>IF('Ctrl+V'!P447=2,'Ctrl+V'!$N447:$N448,0)</f>
        <v>0</v>
      </c>
      <c r="O472">
        <f t="shared" si="17"/>
        <v>0</v>
      </c>
      <c r="P472" t="str">
        <f t="shared" si="18"/>
        <v/>
      </c>
      <c r="Q472" t="str">
        <f>IF(P472="","",MAX(Q$1:Q471)+1)</f>
        <v/>
      </c>
    </row>
    <row r="473" spans="1:17" x14ac:dyDescent="0.25">
      <c r="A473">
        <f>IF('Ctrl+V'!P448=2,'Ctrl+V'!$A448:$L449,0)</f>
        <v>0</v>
      </c>
      <c r="B473" t="e">
        <f>VLOOKUP('Ctrl+V'!B448,DATA!$A$1:'DATA'!B:B,2,0)</f>
        <v>#N/A</v>
      </c>
      <c r="C473">
        <f>IF('Ctrl+V'!P448=2,'Ctrl+V'!C$2:L449,0)</f>
        <v>0</v>
      </c>
      <c r="D473" t="e">
        <f>VLOOKUP('Ctrl+V'!D448,DATA!$D$1:$E$600,2,0)</f>
        <v>#N/A</v>
      </c>
      <c r="E473" s="9">
        <f>IF('Ctrl+V'!P448=2,'Ctrl+V'!$E448:$L449,0)</f>
        <v>0</v>
      </c>
      <c r="F473" s="9">
        <f>IF('Ctrl+V'!P448=2,'Ctrl+V'!$F448:$L449,0)</f>
        <v>0</v>
      </c>
      <c r="G473">
        <f>IF('Ctrl+V'!P448=2,'Ctrl+V'!$G448:$L449,0)</f>
        <v>0</v>
      </c>
      <c r="H473">
        <f>IF('Ctrl+V'!P448=2,'Ctrl+V'!$H448:$L449,0)</f>
        <v>0</v>
      </c>
      <c r="I473" t="e">
        <f>VLOOKUP('Ctrl+V'!I448,DATA!$G$1:$H$601,2,0)</f>
        <v>#N/A</v>
      </c>
      <c r="J473" s="9">
        <f>IF('Ctrl+V'!P448=2,'Ctrl+V'!$J448:$L449,0)</f>
        <v>0</v>
      </c>
      <c r="K473" s="9">
        <f>IF('Ctrl+V'!P448=2,'Ctrl+V'!$K448:$L449,0)</f>
        <v>0</v>
      </c>
      <c r="L473">
        <f>IF('Ctrl+V'!P448=2,'Ctrl+V'!$L448:$L449,0)</f>
        <v>0</v>
      </c>
      <c r="M473" t="str">
        <f>IF(AND('Ctrl+V'!P448=2, 'Ctrl+V'!M448&lt;&gt;""), 'Ctrl+V'!M448, "")</f>
        <v/>
      </c>
      <c r="N473">
        <f>IF('Ctrl+V'!P448=2,'Ctrl+V'!$N448:$N449,0)</f>
        <v>0</v>
      </c>
      <c r="O473">
        <f t="shared" si="17"/>
        <v>0</v>
      </c>
      <c r="P473" t="str">
        <f t="shared" si="18"/>
        <v/>
      </c>
      <c r="Q473" t="str">
        <f>IF(P473="","",MAX(Q$1:Q472)+1)</f>
        <v/>
      </c>
    </row>
    <row r="474" spans="1:17" x14ac:dyDescent="0.25">
      <c r="A474">
        <f>IF('Ctrl+V'!P449=2,'Ctrl+V'!$A449:$L450,0)</f>
        <v>0</v>
      </c>
      <c r="B474" t="e">
        <f>VLOOKUP('Ctrl+V'!B449,DATA!$A$1:'DATA'!B:B,2,0)</f>
        <v>#N/A</v>
      </c>
      <c r="C474">
        <f>IF('Ctrl+V'!P449=2,'Ctrl+V'!C$2:L450,0)</f>
        <v>0</v>
      </c>
      <c r="D474" t="e">
        <f>VLOOKUP('Ctrl+V'!D449,DATA!$D$1:$E$600,2,0)</f>
        <v>#N/A</v>
      </c>
      <c r="E474" s="9">
        <f>IF('Ctrl+V'!P449=2,'Ctrl+V'!$E449:$L450,0)</f>
        <v>0</v>
      </c>
      <c r="F474" s="9">
        <f>IF('Ctrl+V'!P449=2,'Ctrl+V'!$F449:$L450,0)</f>
        <v>0</v>
      </c>
      <c r="G474">
        <f>IF('Ctrl+V'!P449=2,'Ctrl+V'!$G449:$L450,0)</f>
        <v>0</v>
      </c>
      <c r="H474">
        <f>IF('Ctrl+V'!P449=2,'Ctrl+V'!$H449:$L450,0)</f>
        <v>0</v>
      </c>
      <c r="I474" t="e">
        <f>VLOOKUP('Ctrl+V'!I449,DATA!$G$1:$H$601,2,0)</f>
        <v>#N/A</v>
      </c>
      <c r="J474" s="9">
        <f>IF('Ctrl+V'!P449=2,'Ctrl+V'!$J449:$L450,0)</f>
        <v>0</v>
      </c>
      <c r="K474" s="9">
        <f>IF('Ctrl+V'!P449=2,'Ctrl+V'!$K449:$L450,0)</f>
        <v>0</v>
      </c>
      <c r="L474">
        <f>IF('Ctrl+V'!P449=2,'Ctrl+V'!$L449:$L450,0)</f>
        <v>0</v>
      </c>
      <c r="M474" t="str">
        <f>IF(AND('Ctrl+V'!P449=2, 'Ctrl+V'!M449&lt;&gt;""), 'Ctrl+V'!M449, "")</f>
        <v/>
      </c>
      <c r="N474">
        <f>IF('Ctrl+V'!P449=2,'Ctrl+V'!$N449:$N450,0)</f>
        <v>0</v>
      </c>
      <c r="O474">
        <f t="shared" si="17"/>
        <v>0</v>
      </c>
      <c r="P474" t="str">
        <f t="shared" si="18"/>
        <v/>
      </c>
      <c r="Q474" t="str">
        <f>IF(P474="","",MAX(Q$1:Q473)+1)</f>
        <v/>
      </c>
    </row>
    <row r="475" spans="1:17" x14ac:dyDescent="0.25">
      <c r="A475">
        <f>IF('Ctrl+V'!P450=2,'Ctrl+V'!$A450:$L451,0)</f>
        <v>0</v>
      </c>
      <c r="B475" t="e">
        <f>VLOOKUP('Ctrl+V'!B450,DATA!$A$1:'DATA'!B:B,2,0)</f>
        <v>#N/A</v>
      </c>
      <c r="C475">
        <f>IF('Ctrl+V'!P450=2,'Ctrl+V'!C$2:L451,0)</f>
        <v>0</v>
      </c>
      <c r="D475" t="e">
        <f>VLOOKUP('Ctrl+V'!D450,DATA!$D$1:$E$600,2,0)</f>
        <v>#N/A</v>
      </c>
      <c r="E475" s="9">
        <f>IF('Ctrl+V'!P450=2,'Ctrl+V'!$E450:$L451,0)</f>
        <v>0</v>
      </c>
      <c r="F475" s="9">
        <f>IF('Ctrl+V'!P450=2,'Ctrl+V'!$F450:$L451,0)</f>
        <v>0</v>
      </c>
      <c r="G475">
        <f>IF('Ctrl+V'!P450=2,'Ctrl+V'!$G450:$L451,0)</f>
        <v>0</v>
      </c>
      <c r="H475">
        <f>IF('Ctrl+V'!P450=2,'Ctrl+V'!$H450:$L451,0)</f>
        <v>0</v>
      </c>
      <c r="I475" t="e">
        <f>VLOOKUP('Ctrl+V'!I450,DATA!$G$1:$H$601,2,0)</f>
        <v>#N/A</v>
      </c>
      <c r="J475" s="9">
        <f>IF('Ctrl+V'!P450=2,'Ctrl+V'!$J450:$L451,0)</f>
        <v>0</v>
      </c>
      <c r="K475" s="9">
        <f>IF('Ctrl+V'!P450=2,'Ctrl+V'!$K450:$L451,0)</f>
        <v>0</v>
      </c>
      <c r="L475">
        <f>IF('Ctrl+V'!P450=2,'Ctrl+V'!$L450:$L451,0)</f>
        <v>0</v>
      </c>
      <c r="M475" t="str">
        <f>IF(AND('Ctrl+V'!P450=2, 'Ctrl+V'!M450&lt;&gt;""), 'Ctrl+V'!M450, "")</f>
        <v/>
      </c>
      <c r="N475">
        <f>IF('Ctrl+V'!P450=2,'Ctrl+V'!$N450:$N451,0)</f>
        <v>0</v>
      </c>
      <c r="O475">
        <f t="shared" si="17"/>
        <v>0</v>
      </c>
      <c r="P475" t="str">
        <f t="shared" si="18"/>
        <v/>
      </c>
      <c r="Q475" t="str">
        <f>IF(P475="","",MAX(Q$1:Q474)+1)</f>
        <v/>
      </c>
    </row>
    <row r="476" spans="1:17" x14ac:dyDescent="0.25">
      <c r="A476">
        <f>IF('Ctrl+V'!P451=2,'Ctrl+V'!$A451:$L452,0)</f>
        <v>0</v>
      </c>
      <c r="B476" t="e">
        <f>VLOOKUP('Ctrl+V'!B451,DATA!$A$1:'DATA'!B:B,2,0)</f>
        <v>#N/A</v>
      </c>
      <c r="C476">
        <f>IF('Ctrl+V'!P451=2,'Ctrl+V'!C$2:L452,0)</f>
        <v>0</v>
      </c>
      <c r="D476" t="e">
        <f>VLOOKUP('Ctrl+V'!D451,DATA!$D$1:$E$600,2,0)</f>
        <v>#N/A</v>
      </c>
      <c r="E476" s="9">
        <f>IF('Ctrl+V'!P451=2,'Ctrl+V'!$E451:$L452,0)</f>
        <v>0</v>
      </c>
      <c r="F476" s="9">
        <f>IF('Ctrl+V'!P451=2,'Ctrl+V'!$F451:$L452,0)</f>
        <v>0</v>
      </c>
      <c r="G476">
        <f>IF('Ctrl+V'!P451=2,'Ctrl+V'!$G451:$L452,0)</f>
        <v>0</v>
      </c>
      <c r="H476">
        <f>IF('Ctrl+V'!P451=2,'Ctrl+V'!$H451:$L452,0)</f>
        <v>0</v>
      </c>
      <c r="I476" t="e">
        <f>VLOOKUP('Ctrl+V'!I451,DATA!$G$1:$H$601,2,0)</f>
        <v>#N/A</v>
      </c>
      <c r="J476" s="9">
        <f>IF('Ctrl+V'!P451=2,'Ctrl+V'!$J451:$L452,0)</f>
        <v>0</v>
      </c>
      <c r="K476" s="9">
        <f>IF('Ctrl+V'!P451=2,'Ctrl+V'!$K451:$L452,0)</f>
        <v>0</v>
      </c>
      <c r="L476">
        <f>IF('Ctrl+V'!P451=2,'Ctrl+V'!$L451:$L452,0)</f>
        <v>0</v>
      </c>
      <c r="M476" t="str">
        <f>IF(AND('Ctrl+V'!P451=2, 'Ctrl+V'!M451&lt;&gt;""), 'Ctrl+V'!M451, "")</f>
        <v/>
      </c>
      <c r="N476">
        <f>IF('Ctrl+V'!P451=2,'Ctrl+V'!$N451:$N452,0)</f>
        <v>0</v>
      </c>
      <c r="O476">
        <f t="shared" si="17"/>
        <v>0</v>
      </c>
      <c r="P476" t="str">
        <f t="shared" si="18"/>
        <v/>
      </c>
      <c r="Q476" t="str">
        <f>IF(P476="","",MAX(Q$1:Q475)+1)</f>
        <v/>
      </c>
    </row>
    <row r="477" spans="1:17" x14ac:dyDescent="0.25">
      <c r="A477">
        <f>IF('Ctrl+V'!P452=2,'Ctrl+V'!$A452:$L453,0)</f>
        <v>0</v>
      </c>
      <c r="B477" t="e">
        <f>VLOOKUP('Ctrl+V'!B452,DATA!$A$1:'DATA'!B:B,2,0)</f>
        <v>#N/A</v>
      </c>
      <c r="C477">
        <f>IF('Ctrl+V'!P452=2,'Ctrl+V'!C$2:L453,0)</f>
        <v>0</v>
      </c>
      <c r="D477" t="e">
        <f>VLOOKUP('Ctrl+V'!D452,DATA!$D$1:$E$600,2,0)</f>
        <v>#N/A</v>
      </c>
      <c r="E477" s="9">
        <f>IF('Ctrl+V'!P452=2,'Ctrl+V'!$E452:$L453,0)</f>
        <v>0</v>
      </c>
      <c r="F477" s="9">
        <f>IF('Ctrl+V'!P452=2,'Ctrl+V'!$F452:$L453,0)</f>
        <v>0</v>
      </c>
      <c r="G477">
        <f>IF('Ctrl+V'!P452=2,'Ctrl+V'!$G452:$L453,0)</f>
        <v>0</v>
      </c>
      <c r="H477">
        <f>IF('Ctrl+V'!P452=2,'Ctrl+V'!$H452:$L453,0)</f>
        <v>0</v>
      </c>
      <c r="I477" t="e">
        <f>VLOOKUP('Ctrl+V'!I452,DATA!$G$1:$H$601,2,0)</f>
        <v>#N/A</v>
      </c>
      <c r="J477" s="9">
        <f>IF('Ctrl+V'!P452=2,'Ctrl+V'!$J452:$L453,0)</f>
        <v>0</v>
      </c>
      <c r="K477" s="9">
        <f>IF('Ctrl+V'!P452=2,'Ctrl+V'!$K452:$L453,0)</f>
        <v>0</v>
      </c>
      <c r="L477">
        <f>IF('Ctrl+V'!P452=2,'Ctrl+V'!$L452:$L453,0)</f>
        <v>0</v>
      </c>
      <c r="M477" t="str">
        <f>IF(AND('Ctrl+V'!P452=2, 'Ctrl+V'!M452&lt;&gt;""), 'Ctrl+V'!M452, "")</f>
        <v/>
      </c>
      <c r="N477">
        <f>IF('Ctrl+V'!P452=2,'Ctrl+V'!$N452:$N453,0)</f>
        <v>0</v>
      </c>
      <c r="O477">
        <f t="shared" si="17"/>
        <v>0</v>
      </c>
      <c r="P477" t="str">
        <f t="shared" si="18"/>
        <v/>
      </c>
      <c r="Q477" t="str">
        <f>IF(P477="","",MAX(Q$1:Q476)+1)</f>
        <v/>
      </c>
    </row>
    <row r="478" spans="1:17" x14ac:dyDescent="0.25">
      <c r="A478">
        <f>IF('Ctrl+V'!P453=2,'Ctrl+V'!$A453:$L454,0)</f>
        <v>0</v>
      </c>
      <c r="B478" t="e">
        <f>VLOOKUP('Ctrl+V'!B453,DATA!$A$1:'DATA'!B:B,2,0)</f>
        <v>#N/A</v>
      </c>
      <c r="C478">
        <f>IF('Ctrl+V'!P453=2,'Ctrl+V'!C$2:L454,0)</f>
        <v>0</v>
      </c>
      <c r="D478" t="e">
        <f>VLOOKUP('Ctrl+V'!D453,DATA!$D$1:$E$600,2,0)</f>
        <v>#N/A</v>
      </c>
      <c r="E478" s="9">
        <f>IF('Ctrl+V'!P453=2,'Ctrl+V'!$E453:$L454,0)</f>
        <v>0</v>
      </c>
      <c r="F478" s="9">
        <f>IF('Ctrl+V'!P453=2,'Ctrl+V'!$F453:$L454,0)</f>
        <v>0</v>
      </c>
      <c r="G478">
        <f>IF('Ctrl+V'!P453=2,'Ctrl+V'!$G453:$L454,0)</f>
        <v>0</v>
      </c>
      <c r="H478">
        <f>IF('Ctrl+V'!P453=2,'Ctrl+V'!$H453:$L454,0)</f>
        <v>0</v>
      </c>
      <c r="I478" t="e">
        <f>VLOOKUP('Ctrl+V'!I453,DATA!$G$1:$H$601,2,0)</f>
        <v>#N/A</v>
      </c>
      <c r="J478" s="9">
        <f>IF('Ctrl+V'!P453=2,'Ctrl+V'!$J453:$L454,0)</f>
        <v>0</v>
      </c>
      <c r="K478" s="9">
        <f>IF('Ctrl+V'!P453=2,'Ctrl+V'!$K453:$L454,0)</f>
        <v>0</v>
      </c>
      <c r="L478">
        <f>IF('Ctrl+V'!P453=2,'Ctrl+V'!$L453:$L454,0)</f>
        <v>0</v>
      </c>
      <c r="M478" t="str">
        <f>IF(AND('Ctrl+V'!P453=2, 'Ctrl+V'!M453&lt;&gt;""), 'Ctrl+V'!M453, "")</f>
        <v/>
      </c>
      <c r="N478">
        <f>IF('Ctrl+V'!P453=2,'Ctrl+V'!$N453:$N454,0)</f>
        <v>0</v>
      </c>
      <c r="O478">
        <f t="shared" si="17"/>
        <v>0</v>
      </c>
      <c r="P478" t="str">
        <f t="shared" si="18"/>
        <v/>
      </c>
      <c r="Q478" t="str">
        <f>IF(P478="","",MAX(Q$1:Q477)+1)</f>
        <v/>
      </c>
    </row>
    <row r="479" spans="1:17" x14ac:dyDescent="0.25">
      <c r="A479">
        <f>IF('Ctrl+V'!P454=2,'Ctrl+V'!$A454:$L455,0)</f>
        <v>0</v>
      </c>
      <c r="B479" t="e">
        <f>VLOOKUP('Ctrl+V'!B454,DATA!$A$1:'DATA'!B:B,2,0)</f>
        <v>#N/A</v>
      </c>
      <c r="C479">
        <f>IF('Ctrl+V'!P454=2,'Ctrl+V'!C$2:L455,0)</f>
        <v>0</v>
      </c>
      <c r="D479" t="e">
        <f>VLOOKUP('Ctrl+V'!D454,DATA!$D$1:$E$600,2,0)</f>
        <v>#N/A</v>
      </c>
      <c r="E479" s="9">
        <f>IF('Ctrl+V'!P454=2,'Ctrl+V'!$E454:$L455,0)</f>
        <v>0</v>
      </c>
      <c r="F479" s="9">
        <f>IF('Ctrl+V'!P454=2,'Ctrl+V'!$F454:$L455,0)</f>
        <v>0</v>
      </c>
      <c r="G479">
        <f>IF('Ctrl+V'!P454=2,'Ctrl+V'!$G454:$L455,0)</f>
        <v>0</v>
      </c>
      <c r="H479">
        <f>IF('Ctrl+V'!P454=2,'Ctrl+V'!$H454:$L455,0)</f>
        <v>0</v>
      </c>
      <c r="I479" t="e">
        <f>VLOOKUP('Ctrl+V'!I454,DATA!$G$1:$H$601,2,0)</f>
        <v>#N/A</v>
      </c>
      <c r="J479" s="9">
        <f>IF('Ctrl+V'!P454=2,'Ctrl+V'!$J454:$L455,0)</f>
        <v>0</v>
      </c>
      <c r="K479" s="9">
        <f>IF('Ctrl+V'!P454=2,'Ctrl+V'!$K454:$L455,0)</f>
        <v>0</v>
      </c>
      <c r="L479">
        <f>IF('Ctrl+V'!P454=2,'Ctrl+V'!$L454:$L455,0)</f>
        <v>0</v>
      </c>
      <c r="M479" t="str">
        <f>IF(AND('Ctrl+V'!P454=2, 'Ctrl+V'!M454&lt;&gt;""), 'Ctrl+V'!M454, "")</f>
        <v/>
      </c>
      <c r="N479">
        <f>IF('Ctrl+V'!P454=2,'Ctrl+V'!$N454:$N455,0)</f>
        <v>0</v>
      </c>
      <c r="O479">
        <f t="shared" si="17"/>
        <v>0</v>
      </c>
      <c r="P479" t="str">
        <f t="shared" si="18"/>
        <v/>
      </c>
      <c r="Q479" t="str">
        <f>IF(P479="","",MAX(Q$1:Q478)+1)</f>
        <v/>
      </c>
    </row>
    <row r="480" spans="1:17" x14ac:dyDescent="0.25">
      <c r="A480">
        <f>IF('Ctrl+V'!P455=2,'Ctrl+V'!$A455:$L456,0)</f>
        <v>0</v>
      </c>
      <c r="B480" t="e">
        <f>VLOOKUP('Ctrl+V'!B455,DATA!$A$1:'DATA'!B:B,2,0)</f>
        <v>#N/A</v>
      </c>
      <c r="C480">
        <f>IF('Ctrl+V'!P455=2,'Ctrl+V'!C$2:L456,0)</f>
        <v>0</v>
      </c>
      <c r="D480" t="e">
        <f>VLOOKUP('Ctrl+V'!D455,DATA!$D$1:$E$600,2,0)</f>
        <v>#N/A</v>
      </c>
      <c r="E480" s="9">
        <f>IF('Ctrl+V'!P455=2,'Ctrl+V'!$E455:$L456,0)</f>
        <v>0</v>
      </c>
      <c r="F480" s="9">
        <f>IF('Ctrl+V'!P455=2,'Ctrl+V'!$F455:$L456,0)</f>
        <v>0</v>
      </c>
      <c r="G480">
        <f>IF('Ctrl+V'!P455=2,'Ctrl+V'!$G455:$L456,0)</f>
        <v>0</v>
      </c>
      <c r="H480">
        <f>IF('Ctrl+V'!P455=2,'Ctrl+V'!$H455:$L456,0)</f>
        <v>0</v>
      </c>
      <c r="I480" t="e">
        <f>VLOOKUP('Ctrl+V'!I455,DATA!$G$1:$H$601,2,0)</f>
        <v>#N/A</v>
      </c>
      <c r="J480" s="9">
        <f>IF('Ctrl+V'!P455=2,'Ctrl+V'!$J455:$L456,0)</f>
        <v>0</v>
      </c>
      <c r="K480" s="9">
        <f>IF('Ctrl+V'!P455=2,'Ctrl+V'!$K455:$L456,0)</f>
        <v>0</v>
      </c>
      <c r="L480">
        <f>IF('Ctrl+V'!P455=2,'Ctrl+V'!$L455:$L456,0)</f>
        <v>0</v>
      </c>
      <c r="M480" t="str">
        <f>IF(AND('Ctrl+V'!P455=2, 'Ctrl+V'!M455&lt;&gt;""), 'Ctrl+V'!M455, "")</f>
        <v/>
      </c>
      <c r="N480">
        <f>IF('Ctrl+V'!P455=2,'Ctrl+V'!$N455:$N456,0)</f>
        <v>0</v>
      </c>
      <c r="O480">
        <f t="shared" si="17"/>
        <v>0</v>
      </c>
      <c r="P480" t="str">
        <f t="shared" si="18"/>
        <v/>
      </c>
      <c r="Q480" t="str">
        <f>IF(P480="","",MAX(Q$1:Q479)+1)</f>
        <v/>
      </c>
    </row>
    <row r="481" spans="1:17" x14ac:dyDescent="0.25">
      <c r="A481">
        <f>IF('Ctrl+V'!P456=2,'Ctrl+V'!$A456:$L457,0)</f>
        <v>0</v>
      </c>
      <c r="B481" t="e">
        <f>VLOOKUP('Ctrl+V'!B456,DATA!$A$1:'DATA'!B:B,2,0)</f>
        <v>#N/A</v>
      </c>
      <c r="C481">
        <f>IF('Ctrl+V'!P456=2,'Ctrl+V'!C$2:L457,0)</f>
        <v>0</v>
      </c>
      <c r="D481" t="e">
        <f>VLOOKUP('Ctrl+V'!D456,DATA!$D$1:$E$600,2,0)</f>
        <v>#N/A</v>
      </c>
      <c r="E481" s="9">
        <f>IF('Ctrl+V'!P456=2,'Ctrl+V'!$E456:$L457,0)</f>
        <v>0</v>
      </c>
      <c r="F481" s="9">
        <f>IF('Ctrl+V'!P456=2,'Ctrl+V'!$F456:$L457,0)</f>
        <v>0</v>
      </c>
      <c r="G481">
        <f>IF('Ctrl+V'!P456=2,'Ctrl+V'!$G456:$L457,0)</f>
        <v>0</v>
      </c>
      <c r="H481">
        <f>IF('Ctrl+V'!P456=2,'Ctrl+V'!$H456:$L457,0)</f>
        <v>0</v>
      </c>
      <c r="I481" t="e">
        <f>VLOOKUP('Ctrl+V'!I456,DATA!$G$1:$H$601,2,0)</f>
        <v>#N/A</v>
      </c>
      <c r="J481" s="9">
        <f>IF('Ctrl+V'!P456=2,'Ctrl+V'!$J456:$L457,0)</f>
        <v>0</v>
      </c>
      <c r="K481" s="9">
        <f>IF('Ctrl+V'!P456=2,'Ctrl+V'!$K456:$L457,0)</f>
        <v>0</v>
      </c>
      <c r="L481">
        <f>IF('Ctrl+V'!P456=2,'Ctrl+V'!$L456:$L457,0)</f>
        <v>0</v>
      </c>
      <c r="M481" t="str">
        <f>IF(AND('Ctrl+V'!P456=2, 'Ctrl+V'!M456&lt;&gt;""), 'Ctrl+V'!M456, "")</f>
        <v/>
      </c>
      <c r="N481">
        <f>IF('Ctrl+V'!P456=2,'Ctrl+V'!$N456:$N457,0)</f>
        <v>0</v>
      </c>
      <c r="O481">
        <f t="shared" si="17"/>
        <v>0</v>
      </c>
      <c r="P481" t="str">
        <f t="shared" si="18"/>
        <v/>
      </c>
      <c r="Q481" t="str">
        <f>IF(P481="","",MAX(Q$1:Q480)+1)</f>
        <v/>
      </c>
    </row>
    <row r="482" spans="1:17" x14ac:dyDescent="0.25">
      <c r="A482">
        <f>IF('Ctrl+V'!P457=2,'Ctrl+V'!$A457:$L458,0)</f>
        <v>0</v>
      </c>
      <c r="B482" t="e">
        <f>VLOOKUP('Ctrl+V'!B457,DATA!$A$1:'DATA'!B:B,2,0)</f>
        <v>#N/A</v>
      </c>
      <c r="C482">
        <f>IF('Ctrl+V'!P457=2,'Ctrl+V'!C$2:L458,0)</f>
        <v>0</v>
      </c>
      <c r="D482" t="e">
        <f>VLOOKUP('Ctrl+V'!D457,DATA!$D$1:$E$600,2,0)</f>
        <v>#N/A</v>
      </c>
      <c r="E482" s="9">
        <f>IF('Ctrl+V'!P457=2,'Ctrl+V'!$E457:$L458,0)</f>
        <v>0</v>
      </c>
      <c r="F482" s="9">
        <f>IF('Ctrl+V'!P457=2,'Ctrl+V'!$F457:$L458,0)</f>
        <v>0</v>
      </c>
      <c r="G482">
        <f>IF('Ctrl+V'!P457=2,'Ctrl+V'!$G457:$L458,0)</f>
        <v>0</v>
      </c>
      <c r="H482">
        <f>IF('Ctrl+V'!P457=2,'Ctrl+V'!$H457:$L458,0)</f>
        <v>0</v>
      </c>
      <c r="I482" t="e">
        <f>VLOOKUP('Ctrl+V'!I457,DATA!$G$1:$H$601,2,0)</f>
        <v>#N/A</v>
      </c>
      <c r="J482" s="9">
        <f>IF('Ctrl+V'!P457=2,'Ctrl+V'!$J457:$L458,0)</f>
        <v>0</v>
      </c>
      <c r="K482" s="9">
        <f>IF('Ctrl+V'!P457=2,'Ctrl+V'!$K457:$L458,0)</f>
        <v>0</v>
      </c>
      <c r="L482">
        <f>IF('Ctrl+V'!P457=2,'Ctrl+V'!$L457:$L458,0)</f>
        <v>0</v>
      </c>
      <c r="M482" t="str">
        <f>IF(AND('Ctrl+V'!P457=2, 'Ctrl+V'!M457&lt;&gt;""), 'Ctrl+V'!M457, "")</f>
        <v/>
      </c>
      <c r="N482">
        <f>IF('Ctrl+V'!P457=2,'Ctrl+V'!$N457:$N458,0)</f>
        <v>0</v>
      </c>
      <c r="O482">
        <f t="shared" si="17"/>
        <v>0</v>
      </c>
      <c r="P482" t="str">
        <f t="shared" si="18"/>
        <v/>
      </c>
      <c r="Q482" t="str">
        <f>IF(P482="","",MAX(Q$1:Q481)+1)</f>
        <v/>
      </c>
    </row>
    <row r="483" spans="1:17" x14ac:dyDescent="0.25">
      <c r="A483">
        <f>IF('Ctrl+V'!P458=2,'Ctrl+V'!$A458:$L459,0)</f>
        <v>0</v>
      </c>
      <c r="B483" t="e">
        <f>VLOOKUP('Ctrl+V'!B458,DATA!$A$1:'DATA'!B:B,2,0)</f>
        <v>#N/A</v>
      </c>
      <c r="C483">
        <f>IF('Ctrl+V'!P458=2,'Ctrl+V'!C$2:L459,0)</f>
        <v>0</v>
      </c>
      <c r="D483" t="e">
        <f>VLOOKUP('Ctrl+V'!D458,DATA!$D$1:$E$600,2,0)</f>
        <v>#N/A</v>
      </c>
      <c r="E483" s="9">
        <f>IF('Ctrl+V'!P458=2,'Ctrl+V'!$E458:$L459,0)</f>
        <v>0</v>
      </c>
      <c r="F483" s="9">
        <f>IF('Ctrl+V'!P458=2,'Ctrl+V'!$F458:$L459,0)</f>
        <v>0</v>
      </c>
      <c r="G483">
        <f>IF('Ctrl+V'!P458=2,'Ctrl+V'!$G458:$L459,0)</f>
        <v>0</v>
      </c>
      <c r="H483">
        <f>IF('Ctrl+V'!P458=2,'Ctrl+V'!$H458:$L459,0)</f>
        <v>0</v>
      </c>
      <c r="I483" t="e">
        <f>VLOOKUP('Ctrl+V'!I458,DATA!$G$1:$H$601,2,0)</f>
        <v>#N/A</v>
      </c>
      <c r="J483" s="9">
        <f>IF('Ctrl+V'!P458=2,'Ctrl+V'!$J458:$L459,0)</f>
        <v>0</v>
      </c>
      <c r="K483" s="9">
        <f>IF('Ctrl+V'!P458=2,'Ctrl+V'!$K458:$L459,0)</f>
        <v>0</v>
      </c>
      <c r="L483">
        <f>IF('Ctrl+V'!P458=2,'Ctrl+V'!$L458:$L459,0)</f>
        <v>0</v>
      </c>
      <c r="M483" t="str">
        <f>IF(AND('Ctrl+V'!P458=2, 'Ctrl+V'!M458&lt;&gt;""), 'Ctrl+V'!M458, "")</f>
        <v/>
      </c>
      <c r="N483">
        <f>IF('Ctrl+V'!P458=2,'Ctrl+V'!$N458:$N459,0)</f>
        <v>0</v>
      </c>
      <c r="O483">
        <f t="shared" si="17"/>
        <v>0</v>
      </c>
      <c r="P483" t="str">
        <f t="shared" si="18"/>
        <v/>
      </c>
      <c r="Q483" t="str">
        <f>IF(P483="","",MAX(Q$1:Q482)+1)</f>
        <v/>
      </c>
    </row>
    <row r="484" spans="1:17" x14ac:dyDescent="0.25">
      <c r="A484">
        <f>IF('Ctrl+V'!P459=2,'Ctrl+V'!$A459:$L460,0)</f>
        <v>0</v>
      </c>
      <c r="B484" t="e">
        <f>VLOOKUP('Ctrl+V'!B459,DATA!$A$1:'DATA'!B:B,2,0)</f>
        <v>#N/A</v>
      </c>
      <c r="C484">
        <f>IF('Ctrl+V'!P459=2,'Ctrl+V'!C$2:L460,0)</f>
        <v>0</v>
      </c>
      <c r="D484" t="e">
        <f>VLOOKUP('Ctrl+V'!D459,DATA!$D$1:$E$600,2,0)</f>
        <v>#N/A</v>
      </c>
      <c r="E484" s="9">
        <f>IF('Ctrl+V'!P459=2,'Ctrl+V'!$E459:$L460,0)</f>
        <v>0</v>
      </c>
      <c r="F484" s="9">
        <f>IF('Ctrl+V'!P459=2,'Ctrl+V'!$F459:$L460,0)</f>
        <v>0</v>
      </c>
      <c r="G484">
        <f>IF('Ctrl+V'!P459=2,'Ctrl+V'!$G459:$L460,0)</f>
        <v>0</v>
      </c>
      <c r="H484">
        <f>IF('Ctrl+V'!P459=2,'Ctrl+V'!$H459:$L460,0)</f>
        <v>0</v>
      </c>
      <c r="I484" t="e">
        <f>VLOOKUP('Ctrl+V'!I459,DATA!$G$1:$H$601,2,0)</f>
        <v>#N/A</v>
      </c>
      <c r="J484" s="9">
        <f>IF('Ctrl+V'!P459=2,'Ctrl+V'!$J459:$L460,0)</f>
        <v>0</v>
      </c>
      <c r="K484" s="9">
        <f>IF('Ctrl+V'!P459=2,'Ctrl+V'!$K459:$L460,0)</f>
        <v>0</v>
      </c>
      <c r="L484">
        <f>IF('Ctrl+V'!P459=2,'Ctrl+V'!$L459:$L460,0)</f>
        <v>0</v>
      </c>
      <c r="M484" t="str">
        <f>IF(AND('Ctrl+V'!P459=2, 'Ctrl+V'!M459&lt;&gt;""), 'Ctrl+V'!M459, "")</f>
        <v/>
      </c>
      <c r="N484">
        <f>IF('Ctrl+V'!P459=2,'Ctrl+V'!$N459:$N460,0)</f>
        <v>0</v>
      </c>
      <c r="O484">
        <f t="shared" si="17"/>
        <v>0</v>
      </c>
      <c r="P484" t="str">
        <f t="shared" si="18"/>
        <v/>
      </c>
      <c r="Q484" t="str">
        <f>IF(P484="","",MAX(Q$1:Q483)+1)</f>
        <v/>
      </c>
    </row>
    <row r="485" spans="1:17" x14ac:dyDescent="0.25">
      <c r="A485">
        <f>IF('Ctrl+V'!P460=2,'Ctrl+V'!$A460:$L461,0)</f>
        <v>0</v>
      </c>
      <c r="B485" t="e">
        <f>VLOOKUP('Ctrl+V'!B460,DATA!$A$1:'DATA'!B:B,2,0)</f>
        <v>#N/A</v>
      </c>
      <c r="C485">
        <f>IF('Ctrl+V'!P460=2,'Ctrl+V'!C$2:L461,0)</f>
        <v>0</v>
      </c>
      <c r="D485" t="e">
        <f>VLOOKUP('Ctrl+V'!D460,DATA!$D$1:$E$600,2,0)</f>
        <v>#N/A</v>
      </c>
      <c r="E485" s="9">
        <f>IF('Ctrl+V'!P460=2,'Ctrl+V'!$E460:$L461,0)</f>
        <v>0</v>
      </c>
      <c r="F485" s="9">
        <f>IF('Ctrl+V'!P460=2,'Ctrl+V'!$F460:$L461,0)</f>
        <v>0</v>
      </c>
      <c r="G485">
        <f>IF('Ctrl+V'!P460=2,'Ctrl+V'!$G460:$L461,0)</f>
        <v>0</v>
      </c>
      <c r="H485">
        <f>IF('Ctrl+V'!P460=2,'Ctrl+V'!$H460:$L461,0)</f>
        <v>0</v>
      </c>
      <c r="I485" t="e">
        <f>VLOOKUP('Ctrl+V'!I460,DATA!$G$1:$H$601,2,0)</f>
        <v>#N/A</v>
      </c>
      <c r="J485" s="9">
        <f>IF('Ctrl+V'!P460=2,'Ctrl+V'!$J460:$L461,0)</f>
        <v>0</v>
      </c>
      <c r="K485" s="9">
        <f>IF('Ctrl+V'!P460=2,'Ctrl+V'!$K460:$L461,0)</f>
        <v>0</v>
      </c>
      <c r="L485">
        <f>IF('Ctrl+V'!P460=2,'Ctrl+V'!$L460:$L461,0)</f>
        <v>0</v>
      </c>
      <c r="M485" t="str">
        <f>IF(AND('Ctrl+V'!P460=2, 'Ctrl+V'!M460&lt;&gt;""), 'Ctrl+V'!M460, "")</f>
        <v/>
      </c>
      <c r="N485">
        <f>IF('Ctrl+V'!P460=2,'Ctrl+V'!$N460:$N461,0)</f>
        <v>0</v>
      </c>
      <c r="O485">
        <f t="shared" si="17"/>
        <v>0</v>
      </c>
      <c r="P485" t="str">
        <f t="shared" si="18"/>
        <v/>
      </c>
      <c r="Q485" t="str">
        <f>IF(P485="","",MAX(Q$1:Q484)+1)</f>
        <v/>
      </c>
    </row>
    <row r="486" spans="1:17" x14ac:dyDescent="0.25">
      <c r="A486">
        <f>IF('Ctrl+V'!P461=2,'Ctrl+V'!$A461:$L462,0)</f>
        <v>0</v>
      </c>
      <c r="B486" t="e">
        <f>VLOOKUP('Ctrl+V'!B461,DATA!$A$1:'DATA'!B:B,2,0)</f>
        <v>#N/A</v>
      </c>
      <c r="C486">
        <f>IF('Ctrl+V'!P461=2,'Ctrl+V'!C$2:L462,0)</f>
        <v>0</v>
      </c>
      <c r="D486" t="e">
        <f>VLOOKUP('Ctrl+V'!D461,DATA!$D$1:$E$600,2,0)</f>
        <v>#N/A</v>
      </c>
      <c r="E486" s="9">
        <f>IF('Ctrl+V'!P461=2,'Ctrl+V'!$E461:$L462,0)</f>
        <v>0</v>
      </c>
      <c r="F486" s="9">
        <f>IF('Ctrl+V'!P461=2,'Ctrl+V'!$F461:$L462,0)</f>
        <v>0</v>
      </c>
      <c r="G486">
        <f>IF('Ctrl+V'!P461=2,'Ctrl+V'!$G461:$L462,0)</f>
        <v>0</v>
      </c>
      <c r="H486">
        <f>IF('Ctrl+V'!P461=2,'Ctrl+V'!$H461:$L462,0)</f>
        <v>0</v>
      </c>
      <c r="I486" t="e">
        <f>VLOOKUP('Ctrl+V'!I461,DATA!$G$1:$H$601,2,0)</f>
        <v>#N/A</v>
      </c>
      <c r="J486" s="9">
        <f>IF('Ctrl+V'!P461=2,'Ctrl+V'!$J461:$L462,0)</f>
        <v>0</v>
      </c>
      <c r="K486" s="9">
        <f>IF('Ctrl+V'!P461=2,'Ctrl+V'!$K461:$L462,0)</f>
        <v>0</v>
      </c>
      <c r="L486">
        <f>IF('Ctrl+V'!P461=2,'Ctrl+V'!$L461:$L462,0)</f>
        <v>0</v>
      </c>
      <c r="M486" t="str">
        <f>IF(AND('Ctrl+V'!P461=2, 'Ctrl+V'!M461&lt;&gt;""), 'Ctrl+V'!M461, "")</f>
        <v/>
      </c>
      <c r="N486">
        <f>IF('Ctrl+V'!P461=2,'Ctrl+V'!$N461:$N462,0)</f>
        <v>0</v>
      </c>
      <c r="O486">
        <f t="shared" si="17"/>
        <v>0</v>
      </c>
      <c r="P486" t="str">
        <f t="shared" si="18"/>
        <v/>
      </c>
      <c r="Q486" t="str">
        <f>IF(P486="","",MAX(Q$1:Q485)+1)</f>
        <v/>
      </c>
    </row>
    <row r="487" spans="1:17" x14ac:dyDescent="0.25">
      <c r="A487">
        <f>IF('Ctrl+V'!P462=2,'Ctrl+V'!$A462:$L463,0)</f>
        <v>0</v>
      </c>
      <c r="B487" t="e">
        <f>VLOOKUP('Ctrl+V'!B462,DATA!$A$1:'DATA'!B:B,2,0)</f>
        <v>#N/A</v>
      </c>
      <c r="C487">
        <f>IF('Ctrl+V'!P462=2,'Ctrl+V'!C$2:L463,0)</f>
        <v>0</v>
      </c>
      <c r="D487" t="e">
        <f>VLOOKUP('Ctrl+V'!D462,DATA!$D$1:$E$600,2,0)</f>
        <v>#N/A</v>
      </c>
      <c r="E487" s="9">
        <f>IF('Ctrl+V'!P462=2,'Ctrl+V'!$E462:$L463,0)</f>
        <v>0</v>
      </c>
      <c r="F487" s="9">
        <f>IF('Ctrl+V'!P462=2,'Ctrl+V'!$F462:$L463,0)</f>
        <v>0</v>
      </c>
      <c r="G487">
        <f>IF('Ctrl+V'!P462=2,'Ctrl+V'!$G462:$L463,0)</f>
        <v>0</v>
      </c>
      <c r="H487">
        <f>IF('Ctrl+V'!P462=2,'Ctrl+V'!$H462:$L463,0)</f>
        <v>0</v>
      </c>
      <c r="I487" t="e">
        <f>VLOOKUP('Ctrl+V'!I462,DATA!$G$1:$H$601,2,0)</f>
        <v>#N/A</v>
      </c>
      <c r="J487" s="9">
        <f>IF('Ctrl+V'!P462=2,'Ctrl+V'!$J462:$L463,0)</f>
        <v>0</v>
      </c>
      <c r="K487" s="9">
        <f>IF('Ctrl+V'!P462=2,'Ctrl+V'!$K462:$L463,0)</f>
        <v>0</v>
      </c>
      <c r="L487">
        <f>IF('Ctrl+V'!P462=2,'Ctrl+V'!$L462:$L463,0)</f>
        <v>0</v>
      </c>
      <c r="M487" t="str">
        <f>IF(AND('Ctrl+V'!P462=2, 'Ctrl+V'!M462&lt;&gt;""), 'Ctrl+V'!M462, "")</f>
        <v/>
      </c>
      <c r="N487">
        <f>IF('Ctrl+V'!P462=2,'Ctrl+V'!$N462:$N463,0)</f>
        <v>0</v>
      </c>
      <c r="O487">
        <f t="shared" si="17"/>
        <v>0</v>
      </c>
      <c r="P487" t="str">
        <f t="shared" si="18"/>
        <v/>
      </c>
      <c r="Q487" t="str">
        <f>IF(P487="","",MAX(Q$1:Q486)+1)</f>
        <v/>
      </c>
    </row>
    <row r="488" spans="1:17" x14ac:dyDescent="0.25">
      <c r="A488">
        <f>IF('Ctrl+V'!P463=2,'Ctrl+V'!$A463:$L464,0)</f>
        <v>0</v>
      </c>
      <c r="B488" t="e">
        <f>VLOOKUP('Ctrl+V'!B463,DATA!$A$1:'DATA'!B:B,2,0)</f>
        <v>#N/A</v>
      </c>
      <c r="C488">
        <f>IF('Ctrl+V'!P463=2,'Ctrl+V'!C$2:L464,0)</f>
        <v>0</v>
      </c>
      <c r="D488" t="e">
        <f>VLOOKUP('Ctrl+V'!D463,DATA!$D$1:$E$600,2,0)</f>
        <v>#N/A</v>
      </c>
      <c r="E488" s="9">
        <f>IF('Ctrl+V'!P463=2,'Ctrl+V'!$E463:$L464,0)</f>
        <v>0</v>
      </c>
      <c r="F488" s="9">
        <f>IF('Ctrl+V'!P463=2,'Ctrl+V'!$F463:$L464,0)</f>
        <v>0</v>
      </c>
      <c r="G488">
        <f>IF('Ctrl+V'!P463=2,'Ctrl+V'!$G463:$L464,0)</f>
        <v>0</v>
      </c>
      <c r="H488">
        <f>IF('Ctrl+V'!P463=2,'Ctrl+V'!$H463:$L464,0)</f>
        <v>0</v>
      </c>
      <c r="I488" t="e">
        <f>VLOOKUP('Ctrl+V'!I463,DATA!$G$1:$H$601,2,0)</f>
        <v>#N/A</v>
      </c>
      <c r="J488" s="9">
        <f>IF('Ctrl+V'!P463=2,'Ctrl+V'!$J463:$L464,0)</f>
        <v>0</v>
      </c>
      <c r="K488" s="9">
        <f>IF('Ctrl+V'!P463=2,'Ctrl+V'!$K463:$L464,0)</f>
        <v>0</v>
      </c>
      <c r="L488">
        <f>IF('Ctrl+V'!P463=2,'Ctrl+V'!$L463:$L464,0)</f>
        <v>0</v>
      </c>
      <c r="M488" t="str">
        <f>IF(AND('Ctrl+V'!P463=2, 'Ctrl+V'!M463&lt;&gt;""), 'Ctrl+V'!M463, "")</f>
        <v/>
      </c>
      <c r="N488">
        <f>IF('Ctrl+V'!P463=2,'Ctrl+V'!$N463:$N464,0)</f>
        <v>0</v>
      </c>
      <c r="O488">
        <f t="shared" si="17"/>
        <v>0</v>
      </c>
      <c r="P488" t="str">
        <f t="shared" si="18"/>
        <v/>
      </c>
      <c r="Q488" t="str">
        <f>IF(P488="","",MAX(Q$1:Q487)+1)</f>
        <v/>
      </c>
    </row>
    <row r="489" spans="1:17" x14ac:dyDescent="0.25">
      <c r="A489">
        <f>IF('Ctrl+V'!P464=2,'Ctrl+V'!$A464:$L465,0)</f>
        <v>0</v>
      </c>
      <c r="B489" t="e">
        <f>VLOOKUP('Ctrl+V'!B464,DATA!$A$1:'DATA'!B:B,2,0)</f>
        <v>#N/A</v>
      </c>
      <c r="C489">
        <f>IF('Ctrl+V'!P464=2,'Ctrl+V'!C$2:L465,0)</f>
        <v>0</v>
      </c>
      <c r="D489" t="e">
        <f>VLOOKUP('Ctrl+V'!D464,DATA!$D$1:$E$600,2,0)</f>
        <v>#N/A</v>
      </c>
      <c r="E489" s="9">
        <f>IF('Ctrl+V'!P464=2,'Ctrl+V'!$E464:$L465,0)</f>
        <v>0</v>
      </c>
      <c r="F489" s="9">
        <f>IF('Ctrl+V'!P464=2,'Ctrl+V'!$F464:$L465,0)</f>
        <v>0</v>
      </c>
      <c r="G489">
        <f>IF('Ctrl+V'!P464=2,'Ctrl+V'!$G464:$L465,0)</f>
        <v>0</v>
      </c>
      <c r="H489">
        <f>IF('Ctrl+V'!P464=2,'Ctrl+V'!$H464:$L465,0)</f>
        <v>0</v>
      </c>
      <c r="I489" t="e">
        <f>VLOOKUP('Ctrl+V'!I464,DATA!$G$1:$H$601,2,0)</f>
        <v>#N/A</v>
      </c>
      <c r="J489" s="9">
        <f>IF('Ctrl+V'!P464=2,'Ctrl+V'!$J464:$L465,0)</f>
        <v>0</v>
      </c>
      <c r="K489" s="9">
        <f>IF('Ctrl+V'!P464=2,'Ctrl+V'!$K464:$L465,0)</f>
        <v>0</v>
      </c>
      <c r="L489">
        <f>IF('Ctrl+V'!P464=2,'Ctrl+V'!$L464:$L465,0)</f>
        <v>0</v>
      </c>
      <c r="M489" t="str">
        <f>IF(AND('Ctrl+V'!P464=2, 'Ctrl+V'!M464&lt;&gt;""), 'Ctrl+V'!M464, "")</f>
        <v/>
      </c>
      <c r="N489">
        <f>IF('Ctrl+V'!P464=2,'Ctrl+V'!$N464:$N465,0)</f>
        <v>0</v>
      </c>
      <c r="O489">
        <f t="shared" si="17"/>
        <v>0</v>
      </c>
      <c r="P489" t="str">
        <f t="shared" si="18"/>
        <v/>
      </c>
      <c r="Q489" t="str">
        <f>IF(P489="","",MAX(Q$1:Q488)+1)</f>
        <v/>
      </c>
    </row>
    <row r="490" spans="1:17" x14ac:dyDescent="0.25">
      <c r="A490">
        <f>IF('Ctrl+V'!P465=2,'Ctrl+V'!$A465:$L466,0)</f>
        <v>0</v>
      </c>
      <c r="B490" t="e">
        <f>VLOOKUP('Ctrl+V'!B465,DATA!$A$1:'DATA'!B:B,2,0)</f>
        <v>#N/A</v>
      </c>
      <c r="C490">
        <f>IF('Ctrl+V'!P465=2,'Ctrl+V'!C$2:L466,0)</f>
        <v>0</v>
      </c>
      <c r="D490" t="e">
        <f>VLOOKUP('Ctrl+V'!D465,DATA!$D$1:$E$600,2,0)</f>
        <v>#N/A</v>
      </c>
      <c r="E490" s="9">
        <f>IF('Ctrl+V'!P465=2,'Ctrl+V'!$E465:$L466,0)</f>
        <v>0</v>
      </c>
      <c r="F490" s="9">
        <f>IF('Ctrl+V'!P465=2,'Ctrl+V'!$F465:$L466,0)</f>
        <v>0</v>
      </c>
      <c r="G490">
        <f>IF('Ctrl+V'!P465=2,'Ctrl+V'!$G465:$L466,0)</f>
        <v>0</v>
      </c>
      <c r="H490">
        <f>IF('Ctrl+V'!P465=2,'Ctrl+V'!$H465:$L466,0)</f>
        <v>0</v>
      </c>
      <c r="I490" t="e">
        <f>VLOOKUP('Ctrl+V'!I465,DATA!$G$1:$H$601,2,0)</f>
        <v>#N/A</v>
      </c>
      <c r="J490" s="9">
        <f>IF('Ctrl+V'!P465=2,'Ctrl+V'!$J465:$L466,0)</f>
        <v>0</v>
      </c>
      <c r="K490" s="9">
        <f>IF('Ctrl+V'!P465=2,'Ctrl+V'!$K465:$L466,0)</f>
        <v>0</v>
      </c>
      <c r="L490">
        <f>IF('Ctrl+V'!P465=2,'Ctrl+V'!$L465:$L466,0)</f>
        <v>0</v>
      </c>
      <c r="M490" t="str">
        <f>IF(AND('Ctrl+V'!P465=2, 'Ctrl+V'!M465&lt;&gt;""), 'Ctrl+V'!M465, "")</f>
        <v/>
      </c>
      <c r="N490">
        <f>IF('Ctrl+V'!P465=2,'Ctrl+V'!$N465:$N466,0)</f>
        <v>0</v>
      </c>
      <c r="O490">
        <f t="shared" si="17"/>
        <v>0</v>
      </c>
      <c r="P490" t="str">
        <f t="shared" si="18"/>
        <v/>
      </c>
      <c r="Q490" t="str">
        <f>IF(P490="","",MAX(Q$1:Q489)+1)</f>
        <v/>
      </c>
    </row>
    <row r="491" spans="1:17" x14ac:dyDescent="0.25">
      <c r="A491">
        <f>IF('Ctrl+V'!P466=2,'Ctrl+V'!$A466:$L467,0)</f>
        <v>0</v>
      </c>
      <c r="B491" t="e">
        <f>VLOOKUP('Ctrl+V'!B466,DATA!$A$1:'DATA'!B:B,2,0)</f>
        <v>#N/A</v>
      </c>
      <c r="C491">
        <f>IF('Ctrl+V'!P466=2,'Ctrl+V'!C$2:L467,0)</f>
        <v>0</v>
      </c>
      <c r="D491" t="e">
        <f>VLOOKUP('Ctrl+V'!D466,DATA!$D$1:$E$600,2,0)</f>
        <v>#N/A</v>
      </c>
      <c r="E491" s="9">
        <f>IF('Ctrl+V'!P466=2,'Ctrl+V'!$E466:$L467,0)</f>
        <v>0</v>
      </c>
      <c r="F491" s="9">
        <f>IF('Ctrl+V'!P466=2,'Ctrl+V'!$F466:$L467,0)</f>
        <v>0</v>
      </c>
      <c r="G491">
        <f>IF('Ctrl+V'!P466=2,'Ctrl+V'!$G466:$L467,0)</f>
        <v>0</v>
      </c>
      <c r="H491">
        <f>IF('Ctrl+V'!P466=2,'Ctrl+V'!$H466:$L467,0)</f>
        <v>0</v>
      </c>
      <c r="I491" t="e">
        <f>VLOOKUP('Ctrl+V'!I466,DATA!$G$1:$H$601,2,0)</f>
        <v>#N/A</v>
      </c>
      <c r="J491" s="9">
        <f>IF('Ctrl+V'!P466=2,'Ctrl+V'!$J466:$L467,0)</f>
        <v>0</v>
      </c>
      <c r="K491" s="9">
        <f>IF('Ctrl+V'!P466=2,'Ctrl+V'!$K466:$L467,0)</f>
        <v>0</v>
      </c>
      <c r="L491">
        <f>IF('Ctrl+V'!P466=2,'Ctrl+V'!$L466:$L467,0)</f>
        <v>0</v>
      </c>
      <c r="M491" t="str">
        <f>IF(AND('Ctrl+V'!P466=2, 'Ctrl+V'!M466&lt;&gt;""), 'Ctrl+V'!M466, "")</f>
        <v/>
      </c>
      <c r="N491">
        <f>IF('Ctrl+V'!P466=2,'Ctrl+V'!$N466:$N467,0)</f>
        <v>0</v>
      </c>
      <c r="O491">
        <f t="shared" si="17"/>
        <v>0</v>
      </c>
      <c r="P491" t="str">
        <f t="shared" si="18"/>
        <v/>
      </c>
      <c r="Q491" t="str">
        <f>IF(P491="","",MAX(Q$1:Q490)+1)</f>
        <v/>
      </c>
    </row>
    <row r="492" spans="1:17" x14ac:dyDescent="0.25">
      <c r="A492">
        <f>IF('Ctrl+V'!P467=2,'Ctrl+V'!$A467:$L468,0)</f>
        <v>0</v>
      </c>
      <c r="B492" t="e">
        <f>VLOOKUP('Ctrl+V'!B467,DATA!$A$1:'DATA'!B:B,2,0)</f>
        <v>#N/A</v>
      </c>
      <c r="C492">
        <f>IF('Ctrl+V'!P467=2,'Ctrl+V'!C$2:L468,0)</f>
        <v>0</v>
      </c>
      <c r="D492" t="e">
        <f>VLOOKUP('Ctrl+V'!D467,DATA!$D$1:$E$600,2,0)</f>
        <v>#N/A</v>
      </c>
      <c r="E492" s="9">
        <f>IF('Ctrl+V'!P467=2,'Ctrl+V'!$E467:$L468,0)</f>
        <v>0</v>
      </c>
      <c r="F492" s="9">
        <f>IF('Ctrl+V'!P467=2,'Ctrl+V'!$F467:$L468,0)</f>
        <v>0</v>
      </c>
      <c r="G492">
        <f>IF('Ctrl+V'!P467=2,'Ctrl+V'!$G467:$L468,0)</f>
        <v>0</v>
      </c>
      <c r="H492">
        <f>IF('Ctrl+V'!P467=2,'Ctrl+V'!$H467:$L468,0)</f>
        <v>0</v>
      </c>
      <c r="I492" t="e">
        <f>VLOOKUP('Ctrl+V'!I467,DATA!$G$1:$H$601,2,0)</f>
        <v>#N/A</v>
      </c>
      <c r="J492" s="9">
        <f>IF('Ctrl+V'!P467=2,'Ctrl+V'!$J467:$L468,0)</f>
        <v>0</v>
      </c>
      <c r="K492" s="9">
        <f>IF('Ctrl+V'!P467=2,'Ctrl+V'!$K467:$L468,0)</f>
        <v>0</v>
      </c>
      <c r="L492">
        <f>IF('Ctrl+V'!P467=2,'Ctrl+V'!$L467:$L468,0)</f>
        <v>0</v>
      </c>
      <c r="M492" t="str">
        <f>IF(AND('Ctrl+V'!P467=2, 'Ctrl+V'!M467&lt;&gt;""), 'Ctrl+V'!M467, "")</f>
        <v/>
      </c>
      <c r="N492">
        <f>IF('Ctrl+V'!P467=2,'Ctrl+V'!$N467:$N468,0)</f>
        <v>0</v>
      </c>
      <c r="O492">
        <f t="shared" si="17"/>
        <v>0</v>
      </c>
      <c r="P492" t="str">
        <f t="shared" si="18"/>
        <v/>
      </c>
      <c r="Q492" t="str">
        <f>IF(P492="","",MAX(Q$1:Q491)+1)</f>
        <v/>
      </c>
    </row>
    <row r="493" spans="1:17" x14ac:dyDescent="0.25">
      <c r="A493">
        <f>IF('Ctrl+V'!P468=2,'Ctrl+V'!$A468:$L469,0)</f>
        <v>0</v>
      </c>
      <c r="B493" t="e">
        <f>VLOOKUP('Ctrl+V'!B468,DATA!$A$1:'DATA'!B:B,2,0)</f>
        <v>#N/A</v>
      </c>
      <c r="C493">
        <f>IF('Ctrl+V'!P468=2,'Ctrl+V'!C$2:L469,0)</f>
        <v>0</v>
      </c>
      <c r="D493" t="e">
        <f>VLOOKUP('Ctrl+V'!D468,DATA!$D$1:$E$600,2,0)</f>
        <v>#N/A</v>
      </c>
      <c r="E493" s="9">
        <f>IF('Ctrl+V'!P468=2,'Ctrl+V'!$E468:$L469,0)</f>
        <v>0</v>
      </c>
      <c r="F493" s="9">
        <f>IF('Ctrl+V'!P468=2,'Ctrl+V'!$F468:$L469,0)</f>
        <v>0</v>
      </c>
      <c r="G493">
        <f>IF('Ctrl+V'!P468=2,'Ctrl+V'!$G468:$L469,0)</f>
        <v>0</v>
      </c>
      <c r="H493">
        <f>IF('Ctrl+V'!P468=2,'Ctrl+V'!$H468:$L469,0)</f>
        <v>0</v>
      </c>
      <c r="I493" t="e">
        <f>VLOOKUP('Ctrl+V'!I468,DATA!$G$1:$H$601,2,0)</f>
        <v>#N/A</v>
      </c>
      <c r="J493" s="9">
        <f>IF('Ctrl+V'!P468=2,'Ctrl+V'!$J468:$L469,0)</f>
        <v>0</v>
      </c>
      <c r="K493" s="9">
        <f>IF('Ctrl+V'!P468=2,'Ctrl+V'!$K468:$L469,0)</f>
        <v>0</v>
      </c>
      <c r="L493">
        <f>IF('Ctrl+V'!P468=2,'Ctrl+V'!$L468:$L469,0)</f>
        <v>0</v>
      </c>
      <c r="M493" t="str">
        <f>IF(AND('Ctrl+V'!P468=2, 'Ctrl+V'!M468&lt;&gt;""), 'Ctrl+V'!M468, "")</f>
        <v/>
      </c>
      <c r="N493">
        <f>IF('Ctrl+V'!P468=2,'Ctrl+V'!$N468:$N469,0)</f>
        <v>0</v>
      </c>
      <c r="O493">
        <f t="shared" si="17"/>
        <v>0</v>
      </c>
      <c r="P493" t="str">
        <f t="shared" si="18"/>
        <v/>
      </c>
      <c r="Q493" t="str">
        <f>IF(P493="","",MAX(Q$1:Q492)+1)</f>
        <v/>
      </c>
    </row>
    <row r="494" spans="1:17" x14ac:dyDescent="0.25">
      <c r="A494">
        <f>IF('Ctrl+V'!P469=2,'Ctrl+V'!$A469:$L470,0)</f>
        <v>0</v>
      </c>
      <c r="B494" t="e">
        <f>VLOOKUP('Ctrl+V'!B469,DATA!$A$1:'DATA'!B:B,2,0)</f>
        <v>#N/A</v>
      </c>
      <c r="C494">
        <f>IF('Ctrl+V'!P469=2,'Ctrl+V'!C$2:L470,0)</f>
        <v>0</v>
      </c>
      <c r="D494" t="e">
        <f>VLOOKUP('Ctrl+V'!D469,DATA!$D$1:$E$600,2,0)</f>
        <v>#N/A</v>
      </c>
      <c r="E494" s="9">
        <f>IF('Ctrl+V'!P469=2,'Ctrl+V'!$E469:$L470,0)</f>
        <v>0</v>
      </c>
      <c r="F494" s="9">
        <f>IF('Ctrl+V'!P469=2,'Ctrl+V'!$F469:$L470,0)</f>
        <v>0</v>
      </c>
      <c r="G494">
        <f>IF('Ctrl+V'!P469=2,'Ctrl+V'!$G469:$L470,0)</f>
        <v>0</v>
      </c>
      <c r="H494">
        <f>IF('Ctrl+V'!P469=2,'Ctrl+V'!$H469:$L470,0)</f>
        <v>0</v>
      </c>
      <c r="I494" t="e">
        <f>VLOOKUP('Ctrl+V'!I469,DATA!$G$1:$H$601,2,0)</f>
        <v>#N/A</v>
      </c>
      <c r="J494" s="9">
        <f>IF('Ctrl+V'!P469=2,'Ctrl+V'!$J469:$L470,0)</f>
        <v>0</v>
      </c>
      <c r="K494" s="9">
        <f>IF('Ctrl+V'!P469=2,'Ctrl+V'!$K469:$L470,0)</f>
        <v>0</v>
      </c>
      <c r="L494">
        <f>IF('Ctrl+V'!P469=2,'Ctrl+V'!$L469:$L470,0)</f>
        <v>0</v>
      </c>
      <c r="M494" t="str">
        <f>IF(AND('Ctrl+V'!P469=2, 'Ctrl+V'!M469&lt;&gt;""), 'Ctrl+V'!M469, "")</f>
        <v/>
      </c>
      <c r="N494">
        <f>IF('Ctrl+V'!P469=2,'Ctrl+V'!$N469:$N470,0)</f>
        <v>0</v>
      </c>
      <c r="O494">
        <f t="shared" si="17"/>
        <v>0</v>
      </c>
      <c r="P494" t="str">
        <f t="shared" si="18"/>
        <v/>
      </c>
      <c r="Q494" t="str">
        <f>IF(P494="","",MAX(Q$1:Q493)+1)</f>
        <v/>
      </c>
    </row>
    <row r="495" spans="1:17" x14ac:dyDescent="0.25">
      <c r="A495">
        <f>IF('Ctrl+V'!P470=2,'Ctrl+V'!$A470:$L471,0)</f>
        <v>0</v>
      </c>
      <c r="B495" t="e">
        <f>VLOOKUP('Ctrl+V'!B470,DATA!$A$1:'DATA'!B:B,2,0)</f>
        <v>#N/A</v>
      </c>
      <c r="C495">
        <f>IF('Ctrl+V'!P470=2,'Ctrl+V'!C$2:L471,0)</f>
        <v>0</v>
      </c>
      <c r="D495" t="e">
        <f>VLOOKUP('Ctrl+V'!D470,DATA!$D$1:$E$600,2,0)</f>
        <v>#N/A</v>
      </c>
      <c r="E495" s="9">
        <f>IF('Ctrl+V'!P470=2,'Ctrl+V'!$E470:$L471,0)</f>
        <v>0</v>
      </c>
      <c r="F495" s="9">
        <f>IF('Ctrl+V'!P470=2,'Ctrl+V'!$F470:$L471,0)</f>
        <v>0</v>
      </c>
      <c r="G495">
        <f>IF('Ctrl+V'!P470=2,'Ctrl+V'!$G470:$L471,0)</f>
        <v>0</v>
      </c>
      <c r="H495">
        <f>IF('Ctrl+V'!P470=2,'Ctrl+V'!$H470:$L471,0)</f>
        <v>0</v>
      </c>
      <c r="I495" t="e">
        <f>VLOOKUP('Ctrl+V'!I470,DATA!$G$1:$H$601,2,0)</f>
        <v>#N/A</v>
      </c>
      <c r="J495" s="9">
        <f>IF('Ctrl+V'!P470=2,'Ctrl+V'!$J470:$L471,0)</f>
        <v>0</v>
      </c>
      <c r="K495" s="9">
        <f>IF('Ctrl+V'!P470=2,'Ctrl+V'!$K470:$L471,0)</f>
        <v>0</v>
      </c>
      <c r="L495">
        <f>IF('Ctrl+V'!P470=2,'Ctrl+V'!$L470:$L471,0)</f>
        <v>0</v>
      </c>
      <c r="M495" t="str">
        <f>IF(AND('Ctrl+V'!P470=2, 'Ctrl+V'!M470&lt;&gt;""), 'Ctrl+V'!M470, "")</f>
        <v/>
      </c>
      <c r="N495">
        <f>IF('Ctrl+V'!P470=2,'Ctrl+V'!$N470:$N471,0)</f>
        <v>0</v>
      </c>
      <c r="O495">
        <f t="shared" si="17"/>
        <v>0</v>
      </c>
      <c r="P495" t="str">
        <f t="shared" si="18"/>
        <v/>
      </c>
      <c r="Q495" t="str">
        <f>IF(P495="","",MAX(Q$1:Q494)+1)</f>
        <v/>
      </c>
    </row>
    <row r="496" spans="1:17" x14ac:dyDescent="0.25">
      <c r="A496">
        <f>IF('Ctrl+V'!P471=2,'Ctrl+V'!$A471:$L472,0)</f>
        <v>0</v>
      </c>
      <c r="B496" t="e">
        <f>VLOOKUP('Ctrl+V'!B471,DATA!$A$1:'DATA'!B:B,2,0)</f>
        <v>#N/A</v>
      </c>
      <c r="C496">
        <f>IF('Ctrl+V'!P471=2,'Ctrl+V'!C$2:L472,0)</f>
        <v>0</v>
      </c>
      <c r="D496" t="e">
        <f>VLOOKUP('Ctrl+V'!D471,DATA!$D$1:$E$600,2,0)</f>
        <v>#N/A</v>
      </c>
      <c r="E496" s="9">
        <f>IF('Ctrl+V'!P471=2,'Ctrl+V'!$E471:$L472,0)</f>
        <v>0</v>
      </c>
      <c r="F496" s="9">
        <f>IF('Ctrl+V'!P471=2,'Ctrl+V'!$F471:$L472,0)</f>
        <v>0</v>
      </c>
      <c r="G496">
        <f>IF('Ctrl+V'!P471=2,'Ctrl+V'!$G471:$L472,0)</f>
        <v>0</v>
      </c>
      <c r="H496">
        <f>IF('Ctrl+V'!P471=2,'Ctrl+V'!$H471:$L472,0)</f>
        <v>0</v>
      </c>
      <c r="I496" t="e">
        <f>VLOOKUP('Ctrl+V'!I471,DATA!$G$1:$H$601,2,0)</f>
        <v>#N/A</v>
      </c>
      <c r="J496" s="9">
        <f>IF('Ctrl+V'!P471=2,'Ctrl+V'!$J471:$L472,0)</f>
        <v>0</v>
      </c>
      <c r="K496" s="9">
        <f>IF('Ctrl+V'!P471=2,'Ctrl+V'!$K471:$L472,0)</f>
        <v>0</v>
      </c>
      <c r="L496">
        <f>IF('Ctrl+V'!P471=2,'Ctrl+V'!$L471:$L472,0)</f>
        <v>0</v>
      </c>
      <c r="M496" t="str">
        <f>IF(AND('Ctrl+V'!P471=2, 'Ctrl+V'!M471&lt;&gt;""), 'Ctrl+V'!M471, "")</f>
        <v/>
      </c>
      <c r="N496">
        <f>IF('Ctrl+V'!P471=2,'Ctrl+V'!$N471:$N472,0)</f>
        <v>0</v>
      </c>
      <c r="O496">
        <f t="shared" si="17"/>
        <v>0</v>
      </c>
      <c r="P496" t="str">
        <f t="shared" si="18"/>
        <v/>
      </c>
      <c r="Q496" t="str">
        <f>IF(P496="","",MAX(Q$1:Q495)+1)</f>
        <v/>
      </c>
    </row>
    <row r="497" spans="1:17" x14ac:dyDescent="0.25">
      <c r="A497">
        <f>IF('Ctrl+V'!P472=2,'Ctrl+V'!$A472:$L473,0)</f>
        <v>0</v>
      </c>
      <c r="B497" t="e">
        <f>VLOOKUP('Ctrl+V'!B472,DATA!$A$1:'DATA'!B:B,2,0)</f>
        <v>#N/A</v>
      </c>
      <c r="C497">
        <f>IF('Ctrl+V'!P472=2,'Ctrl+V'!C$2:L473,0)</f>
        <v>0</v>
      </c>
      <c r="D497" t="e">
        <f>VLOOKUP('Ctrl+V'!D472,DATA!$D$1:$E$600,2,0)</f>
        <v>#N/A</v>
      </c>
      <c r="E497" s="9">
        <f>IF('Ctrl+V'!P472=2,'Ctrl+V'!$E472:$L473,0)</f>
        <v>0</v>
      </c>
      <c r="F497" s="9">
        <f>IF('Ctrl+V'!P472=2,'Ctrl+V'!$F472:$L473,0)</f>
        <v>0</v>
      </c>
      <c r="G497">
        <f>IF('Ctrl+V'!P472=2,'Ctrl+V'!$G472:$L473,0)</f>
        <v>0</v>
      </c>
      <c r="H497">
        <f>IF('Ctrl+V'!P472=2,'Ctrl+V'!$H472:$L473,0)</f>
        <v>0</v>
      </c>
      <c r="I497" t="e">
        <f>VLOOKUP('Ctrl+V'!I472,DATA!$G$1:$H$601,2,0)</f>
        <v>#N/A</v>
      </c>
      <c r="J497" s="9">
        <f>IF('Ctrl+V'!P472=2,'Ctrl+V'!$J472:$L473,0)</f>
        <v>0</v>
      </c>
      <c r="K497" s="9">
        <f>IF('Ctrl+V'!P472=2,'Ctrl+V'!$K472:$L473,0)</f>
        <v>0</v>
      </c>
      <c r="L497">
        <f>IF('Ctrl+V'!P472=2,'Ctrl+V'!$L472:$L473,0)</f>
        <v>0</v>
      </c>
      <c r="M497" t="str">
        <f>IF(AND('Ctrl+V'!P472=2, 'Ctrl+V'!M472&lt;&gt;""), 'Ctrl+V'!M472, "")</f>
        <v/>
      </c>
      <c r="N497">
        <f>IF('Ctrl+V'!P472=2,'Ctrl+V'!$N472:$N473,0)</f>
        <v>0</v>
      </c>
      <c r="O497">
        <f t="shared" si="17"/>
        <v>0</v>
      </c>
      <c r="P497" t="str">
        <f t="shared" si="18"/>
        <v/>
      </c>
      <c r="Q497" t="str">
        <f>IF(P497="","",MAX(Q$1:Q496)+1)</f>
        <v/>
      </c>
    </row>
    <row r="498" spans="1:17" x14ac:dyDescent="0.25">
      <c r="A498">
        <f>IF('Ctrl+V'!P473=2,'Ctrl+V'!$A473:$L474,0)</f>
        <v>0</v>
      </c>
      <c r="B498" t="e">
        <f>VLOOKUP('Ctrl+V'!B473,DATA!$A$1:'DATA'!B:B,2,0)</f>
        <v>#N/A</v>
      </c>
      <c r="C498">
        <f>IF('Ctrl+V'!P473=2,'Ctrl+V'!C$2:L474,0)</f>
        <v>0</v>
      </c>
      <c r="D498" t="e">
        <f>VLOOKUP('Ctrl+V'!D473,DATA!$D$1:$E$600,2,0)</f>
        <v>#N/A</v>
      </c>
      <c r="E498" s="9">
        <f>IF('Ctrl+V'!P473=2,'Ctrl+V'!$E473:$L474,0)</f>
        <v>0</v>
      </c>
      <c r="F498" s="9">
        <f>IF('Ctrl+V'!P473=2,'Ctrl+V'!$F473:$L474,0)</f>
        <v>0</v>
      </c>
      <c r="G498">
        <f>IF('Ctrl+V'!P473=2,'Ctrl+V'!$G473:$L474,0)</f>
        <v>0</v>
      </c>
      <c r="H498">
        <f>IF('Ctrl+V'!P473=2,'Ctrl+V'!$H473:$L474,0)</f>
        <v>0</v>
      </c>
      <c r="I498" t="e">
        <f>VLOOKUP('Ctrl+V'!I473,DATA!$G$1:$H$601,2,0)</f>
        <v>#N/A</v>
      </c>
      <c r="J498" s="9">
        <f>IF('Ctrl+V'!P473=2,'Ctrl+V'!$J473:$L474,0)</f>
        <v>0</v>
      </c>
      <c r="K498" s="9">
        <f>IF('Ctrl+V'!P473=2,'Ctrl+V'!$K473:$L474,0)</f>
        <v>0</v>
      </c>
      <c r="L498">
        <f>IF('Ctrl+V'!P473=2,'Ctrl+V'!$L473:$L474,0)</f>
        <v>0</v>
      </c>
      <c r="M498" t="str">
        <f>IF(AND('Ctrl+V'!P473=2, 'Ctrl+V'!M473&lt;&gt;""), 'Ctrl+V'!M473, "")</f>
        <v/>
      </c>
      <c r="N498">
        <f>IF('Ctrl+V'!P473=2,'Ctrl+V'!$N473:$N474,0)</f>
        <v>0</v>
      </c>
      <c r="O498">
        <f t="shared" si="17"/>
        <v>0</v>
      </c>
      <c r="P498" t="str">
        <f t="shared" si="18"/>
        <v/>
      </c>
      <c r="Q498" t="str">
        <f>IF(P498="","",MAX(Q$1:Q497)+1)</f>
        <v/>
      </c>
    </row>
    <row r="499" spans="1:17" x14ac:dyDescent="0.25">
      <c r="A499">
        <f>IF('Ctrl+V'!P474=2,'Ctrl+V'!$A474:$L475,0)</f>
        <v>0</v>
      </c>
      <c r="B499" t="e">
        <f>VLOOKUP('Ctrl+V'!B474,DATA!$A$1:'DATA'!B:B,2,0)</f>
        <v>#N/A</v>
      </c>
      <c r="C499">
        <f>IF('Ctrl+V'!P474=2,'Ctrl+V'!C$2:L475,0)</f>
        <v>0</v>
      </c>
      <c r="D499" t="e">
        <f>VLOOKUP('Ctrl+V'!D474,DATA!$D$1:$E$600,2,0)</f>
        <v>#N/A</v>
      </c>
      <c r="E499" s="9">
        <f>IF('Ctrl+V'!P474=2,'Ctrl+V'!$E474:$L475,0)</f>
        <v>0</v>
      </c>
      <c r="F499" s="9">
        <f>IF('Ctrl+V'!P474=2,'Ctrl+V'!$F474:$L475,0)</f>
        <v>0</v>
      </c>
      <c r="G499">
        <f>IF('Ctrl+V'!P474=2,'Ctrl+V'!$G474:$L475,0)</f>
        <v>0</v>
      </c>
      <c r="H499">
        <f>IF('Ctrl+V'!P474=2,'Ctrl+V'!$H474:$L475,0)</f>
        <v>0</v>
      </c>
      <c r="I499" t="e">
        <f>VLOOKUP('Ctrl+V'!I474,DATA!$G$1:$H$601,2,0)</f>
        <v>#N/A</v>
      </c>
      <c r="J499" s="9">
        <f>IF('Ctrl+V'!P474=2,'Ctrl+V'!$J474:$L475,0)</f>
        <v>0</v>
      </c>
      <c r="K499" s="9">
        <f>IF('Ctrl+V'!P474=2,'Ctrl+V'!$K474:$L475,0)</f>
        <v>0</v>
      </c>
      <c r="L499">
        <f>IF('Ctrl+V'!P474=2,'Ctrl+V'!$L474:$L475,0)</f>
        <v>0</v>
      </c>
      <c r="M499" t="str">
        <f>IF(AND('Ctrl+V'!P474=2, 'Ctrl+V'!M474&lt;&gt;""), 'Ctrl+V'!M474, "")</f>
        <v/>
      </c>
      <c r="N499">
        <f>IF('Ctrl+V'!P474=2,'Ctrl+V'!$N474:$N475,0)</f>
        <v>0</v>
      </c>
      <c r="O499">
        <f t="shared" si="17"/>
        <v>0</v>
      </c>
      <c r="P499" t="str">
        <f t="shared" si="18"/>
        <v/>
      </c>
      <c r="Q499" t="str">
        <f>IF(P499="","",MAX(Q$1:Q498)+1)</f>
        <v/>
      </c>
    </row>
    <row r="500" spans="1:17" x14ac:dyDescent="0.25">
      <c r="A500">
        <f>IF('Ctrl+V'!P475=2,'Ctrl+V'!$A475:$L476,0)</f>
        <v>0</v>
      </c>
      <c r="B500" t="e">
        <f>VLOOKUP('Ctrl+V'!B475,DATA!$A$1:'DATA'!B:B,2,0)</f>
        <v>#N/A</v>
      </c>
      <c r="C500">
        <f>IF('Ctrl+V'!P475=2,'Ctrl+V'!C$2:L476,0)</f>
        <v>0</v>
      </c>
      <c r="D500" t="e">
        <f>VLOOKUP('Ctrl+V'!D475,DATA!$D$1:$E$600,2,0)</f>
        <v>#N/A</v>
      </c>
      <c r="E500" s="9">
        <f>IF('Ctrl+V'!P475=2,'Ctrl+V'!$E475:$L476,0)</f>
        <v>0</v>
      </c>
      <c r="F500" s="9">
        <f>IF('Ctrl+V'!P475=2,'Ctrl+V'!$F475:$L476,0)</f>
        <v>0</v>
      </c>
      <c r="G500">
        <f>IF('Ctrl+V'!P475=2,'Ctrl+V'!$G475:$L476,0)</f>
        <v>0</v>
      </c>
      <c r="H500">
        <f>IF('Ctrl+V'!P475=2,'Ctrl+V'!$H475:$L476,0)</f>
        <v>0</v>
      </c>
      <c r="I500" t="e">
        <f>VLOOKUP('Ctrl+V'!I475,DATA!$G$1:$H$601,2,0)</f>
        <v>#N/A</v>
      </c>
      <c r="J500" s="9">
        <f>IF('Ctrl+V'!P475=2,'Ctrl+V'!$J475:$L476,0)</f>
        <v>0</v>
      </c>
      <c r="K500" s="9">
        <f>IF('Ctrl+V'!P475=2,'Ctrl+V'!$K475:$L476,0)</f>
        <v>0</v>
      </c>
      <c r="L500">
        <f>IF('Ctrl+V'!P475=2,'Ctrl+V'!$L475:$L476,0)</f>
        <v>0</v>
      </c>
      <c r="M500" t="str">
        <f>IF(AND('Ctrl+V'!P475=2, 'Ctrl+V'!M475&lt;&gt;""), 'Ctrl+V'!M475, "")</f>
        <v/>
      </c>
      <c r="N500">
        <f>IF('Ctrl+V'!P475=2,'Ctrl+V'!$N475:$N476,0)</f>
        <v>0</v>
      </c>
      <c r="O500">
        <f t="shared" si="17"/>
        <v>0</v>
      </c>
      <c r="P500" t="str">
        <f t="shared" si="18"/>
        <v/>
      </c>
      <c r="Q500" t="str">
        <f>IF(P500="","",MAX(Q$1:Q499)+1)</f>
        <v/>
      </c>
    </row>
    <row r="501" spans="1:17" x14ac:dyDescent="0.25">
      <c r="A501">
        <f>IF('Ctrl+V'!P476=2,'Ctrl+V'!$A476:$L477,0)</f>
        <v>0</v>
      </c>
      <c r="B501" t="e">
        <f>VLOOKUP('Ctrl+V'!B476,DATA!$A$1:'DATA'!B:B,2,0)</f>
        <v>#N/A</v>
      </c>
      <c r="C501">
        <f>IF('Ctrl+V'!P476=2,'Ctrl+V'!C$2:L477,0)</f>
        <v>0</v>
      </c>
      <c r="D501" t="e">
        <f>VLOOKUP('Ctrl+V'!D476,DATA!$D$1:$E$600,2,0)</f>
        <v>#N/A</v>
      </c>
      <c r="E501" s="9">
        <f>IF('Ctrl+V'!P476=2,'Ctrl+V'!$E476:$L477,0)</f>
        <v>0</v>
      </c>
      <c r="F501" s="9">
        <f>IF('Ctrl+V'!P476=2,'Ctrl+V'!$F476:$L477,0)</f>
        <v>0</v>
      </c>
      <c r="G501">
        <f>IF('Ctrl+V'!P476=2,'Ctrl+V'!$G476:$L477,0)</f>
        <v>0</v>
      </c>
      <c r="H501">
        <f>IF('Ctrl+V'!P476=2,'Ctrl+V'!$H476:$L477,0)</f>
        <v>0</v>
      </c>
      <c r="I501" t="e">
        <f>VLOOKUP('Ctrl+V'!I476,DATA!$G$1:$H$601,2,0)</f>
        <v>#N/A</v>
      </c>
      <c r="J501" s="9">
        <f>IF('Ctrl+V'!P476=2,'Ctrl+V'!$J476:$L477,0)</f>
        <v>0</v>
      </c>
      <c r="K501" s="9">
        <f>IF('Ctrl+V'!P476=2,'Ctrl+V'!$K476:$L477,0)</f>
        <v>0</v>
      </c>
      <c r="L501">
        <f>IF('Ctrl+V'!P476=2,'Ctrl+V'!$L476:$L477,0)</f>
        <v>0</v>
      </c>
      <c r="M501" t="str">
        <f>IF(AND('Ctrl+V'!P476=2, 'Ctrl+V'!M476&lt;&gt;""), 'Ctrl+V'!M476, "")</f>
        <v/>
      </c>
      <c r="N501">
        <f>IF('Ctrl+V'!P476=2,'Ctrl+V'!$N476:$N477,0)</f>
        <v>0</v>
      </c>
      <c r="O501">
        <f t="shared" si="17"/>
        <v>0</v>
      </c>
      <c r="P501" t="str">
        <f t="shared" si="18"/>
        <v/>
      </c>
      <c r="Q501" t="str">
        <f>IF(P501="","",MAX(Q$1:Q500)+1)</f>
        <v/>
      </c>
    </row>
    <row r="502" spans="1:17" x14ac:dyDescent="0.25">
      <c r="A502">
        <f>IF('Ctrl+V'!P477=2,'Ctrl+V'!$A477:$L478,0)</f>
        <v>0</v>
      </c>
      <c r="B502" t="e">
        <f>VLOOKUP('Ctrl+V'!B477,DATA!$A$1:'DATA'!B:B,2,0)</f>
        <v>#N/A</v>
      </c>
      <c r="C502">
        <f>IF('Ctrl+V'!P477=2,'Ctrl+V'!C$2:L478,0)</f>
        <v>0</v>
      </c>
      <c r="D502" t="e">
        <f>VLOOKUP('Ctrl+V'!D477,DATA!$D$1:$E$600,2,0)</f>
        <v>#N/A</v>
      </c>
      <c r="E502" s="9">
        <f>IF('Ctrl+V'!P477=2,'Ctrl+V'!$E477:$L478,0)</f>
        <v>0</v>
      </c>
      <c r="F502" s="9">
        <f>IF('Ctrl+V'!P477=2,'Ctrl+V'!$F477:$L478,0)</f>
        <v>0</v>
      </c>
      <c r="G502">
        <f>IF('Ctrl+V'!P477=2,'Ctrl+V'!$G477:$L478,0)</f>
        <v>0</v>
      </c>
      <c r="H502">
        <f>IF('Ctrl+V'!P477=2,'Ctrl+V'!$H477:$L478,0)</f>
        <v>0</v>
      </c>
      <c r="I502" t="e">
        <f>VLOOKUP('Ctrl+V'!I477,DATA!$G$1:$H$601,2,0)</f>
        <v>#N/A</v>
      </c>
      <c r="J502" s="9">
        <f>IF('Ctrl+V'!P477=2,'Ctrl+V'!$J477:$L478,0)</f>
        <v>0</v>
      </c>
      <c r="K502" s="9">
        <f>IF('Ctrl+V'!P477=2,'Ctrl+V'!$K477:$L478,0)</f>
        <v>0</v>
      </c>
      <c r="L502">
        <f>IF('Ctrl+V'!P477=2,'Ctrl+V'!$L477:$L478,0)</f>
        <v>0</v>
      </c>
      <c r="M502" t="str">
        <f>IF(AND('Ctrl+V'!P477=2, 'Ctrl+V'!M477&lt;&gt;""), 'Ctrl+V'!M477, "")</f>
        <v/>
      </c>
      <c r="N502">
        <f>IF('Ctrl+V'!P477=2,'Ctrl+V'!$N477:$N478,0)</f>
        <v>0</v>
      </c>
      <c r="O502">
        <f t="shared" si="17"/>
        <v>0</v>
      </c>
      <c r="P502" t="str">
        <f t="shared" si="18"/>
        <v/>
      </c>
      <c r="Q502" t="str">
        <f>IF(P502="","",MAX(Q$1:Q501)+1)</f>
        <v/>
      </c>
    </row>
    <row r="503" spans="1:17" x14ac:dyDescent="0.25">
      <c r="A503">
        <f>IF('Ctrl+V'!P478=2,'Ctrl+V'!$A478:$L479,0)</f>
        <v>0</v>
      </c>
      <c r="B503" t="e">
        <f>VLOOKUP('Ctrl+V'!B478,DATA!$A$1:'DATA'!B:B,2,0)</f>
        <v>#N/A</v>
      </c>
      <c r="C503">
        <f>IF('Ctrl+V'!P478=2,'Ctrl+V'!C$2:L479,0)</f>
        <v>0</v>
      </c>
      <c r="D503" t="e">
        <f>VLOOKUP('Ctrl+V'!D478,DATA!$D$1:$E$600,2,0)</f>
        <v>#N/A</v>
      </c>
      <c r="E503" s="9">
        <f>IF('Ctrl+V'!P478=2,'Ctrl+V'!$E478:$L479,0)</f>
        <v>0</v>
      </c>
      <c r="F503" s="9">
        <f>IF('Ctrl+V'!P478=2,'Ctrl+V'!$F478:$L479,0)</f>
        <v>0</v>
      </c>
      <c r="G503">
        <f>IF('Ctrl+V'!P478=2,'Ctrl+V'!$G478:$L479,0)</f>
        <v>0</v>
      </c>
      <c r="H503">
        <f>IF('Ctrl+V'!P478=2,'Ctrl+V'!$H478:$L479,0)</f>
        <v>0</v>
      </c>
      <c r="I503" t="e">
        <f>VLOOKUP('Ctrl+V'!I478,DATA!$G$1:$H$601,2,0)</f>
        <v>#N/A</v>
      </c>
      <c r="J503" s="9">
        <f>IF('Ctrl+V'!P478=2,'Ctrl+V'!$J478:$L479,0)</f>
        <v>0</v>
      </c>
      <c r="K503" s="9">
        <f>IF('Ctrl+V'!P478=2,'Ctrl+V'!$K478:$L479,0)</f>
        <v>0</v>
      </c>
      <c r="L503">
        <f>IF('Ctrl+V'!P478=2,'Ctrl+V'!$L478:$L479,0)</f>
        <v>0</v>
      </c>
      <c r="M503" t="str">
        <f>IF(AND('Ctrl+V'!P478=2, 'Ctrl+V'!M478&lt;&gt;""), 'Ctrl+V'!M478, "")</f>
        <v/>
      </c>
      <c r="N503">
        <f>IF('Ctrl+V'!P478=2,'Ctrl+V'!$N478:$N479,0)</f>
        <v>0</v>
      </c>
      <c r="O503">
        <f t="shared" si="17"/>
        <v>0</v>
      </c>
      <c r="P503" t="str">
        <f t="shared" si="18"/>
        <v/>
      </c>
      <c r="Q503" t="str">
        <f>IF(P503="","",MAX(Q$1:Q502)+1)</f>
        <v/>
      </c>
    </row>
    <row r="504" spans="1:17" x14ac:dyDescent="0.25">
      <c r="A504">
        <f>IF('Ctrl+V'!P479=2,'Ctrl+V'!$A479:$L480,0)</f>
        <v>0</v>
      </c>
      <c r="B504" t="e">
        <f>VLOOKUP('Ctrl+V'!B479,DATA!$A$1:'DATA'!B:B,2,0)</f>
        <v>#N/A</v>
      </c>
      <c r="C504">
        <f>IF('Ctrl+V'!P479=2,'Ctrl+V'!C$2:L480,0)</f>
        <v>0</v>
      </c>
      <c r="D504" t="e">
        <f>VLOOKUP('Ctrl+V'!D479,DATA!$D$1:$E$600,2,0)</f>
        <v>#N/A</v>
      </c>
      <c r="E504" s="9">
        <f>IF('Ctrl+V'!P479=2,'Ctrl+V'!$E479:$L480,0)</f>
        <v>0</v>
      </c>
      <c r="F504" s="9">
        <f>IF('Ctrl+V'!P479=2,'Ctrl+V'!$F479:$L480,0)</f>
        <v>0</v>
      </c>
      <c r="G504">
        <f>IF('Ctrl+V'!P479=2,'Ctrl+V'!$G479:$L480,0)</f>
        <v>0</v>
      </c>
      <c r="H504">
        <f>IF('Ctrl+V'!P479=2,'Ctrl+V'!$H479:$L480,0)</f>
        <v>0</v>
      </c>
      <c r="I504" t="e">
        <f>VLOOKUP('Ctrl+V'!I479,DATA!$G$1:$H$601,2,0)</f>
        <v>#N/A</v>
      </c>
      <c r="J504" s="9">
        <f>IF('Ctrl+V'!P479=2,'Ctrl+V'!$J479:$L480,0)</f>
        <v>0</v>
      </c>
      <c r="K504" s="9">
        <f>IF('Ctrl+V'!P479=2,'Ctrl+V'!$K479:$L480,0)</f>
        <v>0</v>
      </c>
      <c r="L504">
        <f>IF('Ctrl+V'!P479=2,'Ctrl+V'!$L479:$L480,0)</f>
        <v>0</v>
      </c>
      <c r="M504" t="str">
        <f>IF(AND('Ctrl+V'!P479=2, 'Ctrl+V'!M479&lt;&gt;""), 'Ctrl+V'!M479, "")</f>
        <v/>
      </c>
      <c r="N504">
        <f>IF('Ctrl+V'!P479=2,'Ctrl+V'!$N479:$N480,0)</f>
        <v>0</v>
      </c>
      <c r="O504">
        <f t="shared" si="17"/>
        <v>0</v>
      </c>
      <c r="P504" t="str">
        <f t="shared" si="18"/>
        <v/>
      </c>
      <c r="Q504" t="str">
        <f>IF(P504="","",MAX(Q$1:Q503)+1)</f>
        <v/>
      </c>
    </row>
    <row r="505" spans="1:17" x14ac:dyDescent="0.25">
      <c r="A505">
        <f>IF('Ctrl+V'!P480=2,'Ctrl+V'!$A480:$L481,0)</f>
        <v>0</v>
      </c>
      <c r="B505" t="e">
        <f>VLOOKUP('Ctrl+V'!B480,DATA!$A$1:'DATA'!B:B,2,0)</f>
        <v>#N/A</v>
      </c>
      <c r="C505">
        <f>IF('Ctrl+V'!P480=2,'Ctrl+V'!C$2:L481,0)</f>
        <v>0</v>
      </c>
      <c r="D505" t="e">
        <f>VLOOKUP('Ctrl+V'!D480,DATA!$D$1:$E$600,2,0)</f>
        <v>#N/A</v>
      </c>
      <c r="E505" s="9">
        <f>IF('Ctrl+V'!P480=2,'Ctrl+V'!$E480:$L481,0)</f>
        <v>0</v>
      </c>
      <c r="F505" s="9">
        <f>IF('Ctrl+V'!P480=2,'Ctrl+V'!$F480:$L481,0)</f>
        <v>0</v>
      </c>
      <c r="G505">
        <f>IF('Ctrl+V'!P480=2,'Ctrl+V'!$G480:$L481,0)</f>
        <v>0</v>
      </c>
      <c r="H505">
        <f>IF('Ctrl+V'!P480=2,'Ctrl+V'!$H480:$L481,0)</f>
        <v>0</v>
      </c>
      <c r="I505" t="e">
        <f>VLOOKUP('Ctrl+V'!I480,DATA!$G$1:$H$601,2,0)</f>
        <v>#N/A</v>
      </c>
      <c r="J505" s="9">
        <f>IF('Ctrl+V'!P480=2,'Ctrl+V'!$J480:$L481,0)</f>
        <v>0</v>
      </c>
      <c r="K505" s="9">
        <f>IF('Ctrl+V'!P480=2,'Ctrl+V'!$K480:$L481,0)</f>
        <v>0</v>
      </c>
      <c r="L505">
        <f>IF('Ctrl+V'!P480=2,'Ctrl+V'!$L480:$L481,0)</f>
        <v>0</v>
      </c>
      <c r="M505" t="str">
        <f>IF(AND('Ctrl+V'!P480=2, 'Ctrl+V'!M480&lt;&gt;""), 'Ctrl+V'!M480, "")</f>
        <v/>
      </c>
      <c r="N505">
        <f>IF('Ctrl+V'!P480=2,'Ctrl+V'!$N480:$N481,0)</f>
        <v>0</v>
      </c>
      <c r="O505">
        <f t="shared" si="17"/>
        <v>0</v>
      </c>
      <c r="P505" t="str">
        <f t="shared" si="18"/>
        <v/>
      </c>
      <c r="Q505" t="str">
        <f>IF(P505="","",MAX(Q$1:Q504)+1)</f>
        <v/>
      </c>
    </row>
    <row r="506" spans="1:17" x14ac:dyDescent="0.25">
      <c r="A506">
        <f>IF('Ctrl+V'!P481=2,'Ctrl+V'!$A481:$L482,0)</f>
        <v>0</v>
      </c>
      <c r="B506" t="e">
        <f>VLOOKUP('Ctrl+V'!B481,DATA!$A$1:'DATA'!B:B,2,0)</f>
        <v>#N/A</v>
      </c>
      <c r="C506">
        <f>IF('Ctrl+V'!P481=2,'Ctrl+V'!C$2:L482,0)</f>
        <v>0</v>
      </c>
      <c r="D506" t="e">
        <f>VLOOKUP('Ctrl+V'!D481,DATA!$D$1:$E$600,2,0)</f>
        <v>#N/A</v>
      </c>
      <c r="E506" s="9">
        <f>IF('Ctrl+V'!P481=2,'Ctrl+V'!$E481:$L482,0)</f>
        <v>0</v>
      </c>
      <c r="F506" s="9">
        <f>IF('Ctrl+V'!P481=2,'Ctrl+V'!$F481:$L482,0)</f>
        <v>0</v>
      </c>
      <c r="G506">
        <f>IF('Ctrl+V'!P481=2,'Ctrl+V'!$G481:$L482,0)</f>
        <v>0</v>
      </c>
      <c r="H506">
        <f>IF('Ctrl+V'!P481=2,'Ctrl+V'!$H481:$L482,0)</f>
        <v>0</v>
      </c>
      <c r="I506" t="e">
        <f>VLOOKUP('Ctrl+V'!I481,DATA!$G$1:$H$601,2,0)</f>
        <v>#N/A</v>
      </c>
      <c r="J506" s="9">
        <f>IF('Ctrl+V'!P481=2,'Ctrl+V'!$J481:$L482,0)</f>
        <v>0</v>
      </c>
      <c r="K506" s="9">
        <f>IF('Ctrl+V'!P481=2,'Ctrl+V'!$K481:$L482,0)</f>
        <v>0</v>
      </c>
      <c r="L506">
        <f>IF('Ctrl+V'!P481=2,'Ctrl+V'!$L481:$L482,0)</f>
        <v>0</v>
      </c>
      <c r="M506" t="str">
        <f>IF(AND('Ctrl+V'!P481=2, 'Ctrl+V'!M481&lt;&gt;""), 'Ctrl+V'!M481, "")</f>
        <v/>
      </c>
      <c r="N506">
        <f>IF('Ctrl+V'!P481=2,'Ctrl+V'!$N481:$N482,0)</f>
        <v>0</v>
      </c>
      <c r="O506">
        <f t="shared" si="17"/>
        <v>0</v>
      </c>
      <c r="P506" t="str">
        <f t="shared" si="18"/>
        <v/>
      </c>
      <c r="Q506" t="str">
        <f>IF(P506="","",MAX(Q$1:Q505)+1)</f>
        <v/>
      </c>
    </row>
    <row r="507" spans="1:17" x14ac:dyDescent="0.25">
      <c r="A507">
        <f>IF('Ctrl+V'!P482=2,'Ctrl+V'!$A482:$L483,0)</f>
        <v>0</v>
      </c>
      <c r="B507" t="e">
        <f>VLOOKUP('Ctrl+V'!B482,DATA!$A$1:'DATA'!B:B,2,0)</f>
        <v>#N/A</v>
      </c>
      <c r="C507">
        <f>IF('Ctrl+V'!P482=2,'Ctrl+V'!C$2:L483,0)</f>
        <v>0</v>
      </c>
      <c r="D507" t="e">
        <f>VLOOKUP('Ctrl+V'!D482,DATA!$D$1:$E$600,2,0)</f>
        <v>#N/A</v>
      </c>
      <c r="E507" s="9">
        <f>IF('Ctrl+V'!P482=2,'Ctrl+V'!$E482:$L483,0)</f>
        <v>0</v>
      </c>
      <c r="F507" s="9">
        <f>IF('Ctrl+V'!P482=2,'Ctrl+V'!$F482:$L483,0)</f>
        <v>0</v>
      </c>
      <c r="G507">
        <f>IF('Ctrl+V'!P482=2,'Ctrl+V'!$G482:$L483,0)</f>
        <v>0</v>
      </c>
      <c r="H507">
        <f>IF('Ctrl+V'!P482=2,'Ctrl+V'!$H482:$L483,0)</f>
        <v>0</v>
      </c>
      <c r="I507" t="e">
        <f>VLOOKUP('Ctrl+V'!I482,DATA!$G$1:$H$601,2,0)</f>
        <v>#N/A</v>
      </c>
      <c r="J507" s="9">
        <f>IF('Ctrl+V'!P482=2,'Ctrl+V'!$J482:$L483,0)</f>
        <v>0</v>
      </c>
      <c r="K507" s="9">
        <f>IF('Ctrl+V'!P482=2,'Ctrl+V'!$K482:$L483,0)</f>
        <v>0</v>
      </c>
      <c r="L507">
        <f>IF('Ctrl+V'!P482=2,'Ctrl+V'!$L482:$L483,0)</f>
        <v>0</v>
      </c>
      <c r="M507" t="str">
        <f>IF(AND('Ctrl+V'!P482=2, 'Ctrl+V'!M482&lt;&gt;""), 'Ctrl+V'!M482, "")</f>
        <v/>
      </c>
      <c r="N507">
        <f>IF('Ctrl+V'!P482=2,'Ctrl+V'!$N482:$N483,0)</f>
        <v>0</v>
      </c>
      <c r="O507">
        <f t="shared" si="17"/>
        <v>0</v>
      </c>
      <c r="P507" t="str">
        <f t="shared" si="18"/>
        <v/>
      </c>
      <c r="Q507" t="str">
        <f>IF(P507="","",MAX(Q$1:Q506)+1)</f>
        <v/>
      </c>
    </row>
    <row r="508" spans="1:17" x14ac:dyDescent="0.25">
      <c r="A508">
        <f>IF('Ctrl+V'!P483=2,'Ctrl+V'!$A483:$L484,0)</f>
        <v>0</v>
      </c>
      <c r="B508" t="e">
        <f>VLOOKUP('Ctrl+V'!B483,DATA!$A$1:'DATA'!B:B,2,0)</f>
        <v>#N/A</v>
      </c>
      <c r="C508">
        <f>IF('Ctrl+V'!P483=2,'Ctrl+V'!C$2:L484,0)</f>
        <v>0</v>
      </c>
      <c r="D508" t="e">
        <f>VLOOKUP('Ctrl+V'!D483,DATA!$D$1:$E$600,2,0)</f>
        <v>#N/A</v>
      </c>
      <c r="E508" s="9">
        <f>IF('Ctrl+V'!P483=2,'Ctrl+V'!$E483:$L484,0)</f>
        <v>0</v>
      </c>
      <c r="F508" s="9">
        <f>IF('Ctrl+V'!P483=2,'Ctrl+V'!$F483:$L484,0)</f>
        <v>0</v>
      </c>
      <c r="G508">
        <f>IF('Ctrl+V'!P483=2,'Ctrl+V'!$G483:$L484,0)</f>
        <v>0</v>
      </c>
      <c r="H508">
        <f>IF('Ctrl+V'!P483=2,'Ctrl+V'!$H483:$L484,0)</f>
        <v>0</v>
      </c>
      <c r="I508" t="e">
        <f>VLOOKUP('Ctrl+V'!I483,DATA!$G$1:$H$601,2,0)</f>
        <v>#N/A</v>
      </c>
      <c r="J508" s="9">
        <f>IF('Ctrl+V'!P483=2,'Ctrl+V'!$J483:$L484,0)</f>
        <v>0</v>
      </c>
      <c r="K508" s="9">
        <f>IF('Ctrl+V'!P483=2,'Ctrl+V'!$K483:$L484,0)</f>
        <v>0</v>
      </c>
      <c r="L508">
        <f>IF('Ctrl+V'!P483=2,'Ctrl+V'!$L483:$L484,0)</f>
        <v>0</v>
      </c>
      <c r="M508" t="str">
        <f>IF(AND('Ctrl+V'!P483=2, 'Ctrl+V'!M483&lt;&gt;""), 'Ctrl+V'!M483, "")</f>
        <v/>
      </c>
      <c r="N508">
        <f>IF('Ctrl+V'!P483=2,'Ctrl+V'!$N483:$N484,0)</f>
        <v>0</v>
      </c>
      <c r="O508">
        <f t="shared" si="17"/>
        <v>0</v>
      </c>
      <c r="P508" t="str">
        <f t="shared" si="18"/>
        <v/>
      </c>
      <c r="Q508" t="str">
        <f>IF(P508="","",MAX(Q$1:Q507)+1)</f>
        <v/>
      </c>
    </row>
    <row r="509" spans="1:17" x14ac:dyDescent="0.25">
      <c r="A509">
        <f>IF('Ctrl+V'!P484=2,'Ctrl+V'!$A484:$L485,0)</f>
        <v>0</v>
      </c>
      <c r="B509" t="e">
        <f>VLOOKUP('Ctrl+V'!B484,DATA!$A$1:'DATA'!B:B,2,0)</f>
        <v>#N/A</v>
      </c>
      <c r="C509">
        <f>IF('Ctrl+V'!P484=2,'Ctrl+V'!C$2:L485,0)</f>
        <v>0</v>
      </c>
      <c r="D509" t="e">
        <f>VLOOKUP('Ctrl+V'!D484,DATA!$D$1:$E$600,2,0)</f>
        <v>#N/A</v>
      </c>
      <c r="E509" s="9">
        <f>IF('Ctrl+V'!P484=2,'Ctrl+V'!$E484:$L485,0)</f>
        <v>0</v>
      </c>
      <c r="F509" s="9">
        <f>IF('Ctrl+V'!P484=2,'Ctrl+V'!$F484:$L485,0)</f>
        <v>0</v>
      </c>
      <c r="G509">
        <f>IF('Ctrl+V'!P484=2,'Ctrl+V'!$G484:$L485,0)</f>
        <v>0</v>
      </c>
      <c r="H509">
        <f>IF('Ctrl+V'!P484=2,'Ctrl+V'!$H484:$L485,0)</f>
        <v>0</v>
      </c>
      <c r="I509" t="e">
        <f>VLOOKUP('Ctrl+V'!I484,DATA!$G$1:$H$601,2,0)</f>
        <v>#N/A</v>
      </c>
      <c r="J509" s="9">
        <f>IF('Ctrl+V'!P484=2,'Ctrl+V'!$J484:$L485,0)</f>
        <v>0</v>
      </c>
      <c r="K509" s="9">
        <f>IF('Ctrl+V'!P484=2,'Ctrl+V'!$K484:$L485,0)</f>
        <v>0</v>
      </c>
      <c r="L509">
        <f>IF('Ctrl+V'!P484=2,'Ctrl+V'!$L484:$L485,0)</f>
        <v>0</v>
      </c>
      <c r="M509" t="str">
        <f>IF(AND('Ctrl+V'!P484=2, 'Ctrl+V'!M484&lt;&gt;""), 'Ctrl+V'!M484, "")</f>
        <v/>
      </c>
      <c r="N509">
        <f>IF('Ctrl+V'!P484=2,'Ctrl+V'!$N484:$N485,0)</f>
        <v>0</v>
      </c>
      <c r="O509">
        <f t="shared" si="17"/>
        <v>0</v>
      </c>
      <c r="P509" t="str">
        <f t="shared" si="18"/>
        <v/>
      </c>
      <c r="Q509" t="str">
        <f>IF(P509="","",MAX(Q$1:Q508)+1)</f>
        <v/>
      </c>
    </row>
    <row r="510" spans="1:17" x14ac:dyDescent="0.25">
      <c r="A510">
        <f>IF('Ctrl+V'!P485=2,'Ctrl+V'!$A485:$L486,0)</f>
        <v>0</v>
      </c>
      <c r="B510" t="e">
        <f>VLOOKUP('Ctrl+V'!B485,DATA!$A$1:'DATA'!B:B,2,0)</f>
        <v>#N/A</v>
      </c>
      <c r="C510">
        <f>IF('Ctrl+V'!P485=2,'Ctrl+V'!C$2:L486,0)</f>
        <v>0</v>
      </c>
      <c r="D510" t="e">
        <f>VLOOKUP('Ctrl+V'!D485,DATA!$D$1:$E$600,2,0)</f>
        <v>#N/A</v>
      </c>
      <c r="E510" s="9">
        <f>IF('Ctrl+V'!P485=2,'Ctrl+V'!$E485:$L486,0)</f>
        <v>0</v>
      </c>
      <c r="F510" s="9">
        <f>IF('Ctrl+V'!P485=2,'Ctrl+V'!$F485:$L486,0)</f>
        <v>0</v>
      </c>
      <c r="G510">
        <f>IF('Ctrl+V'!P485=2,'Ctrl+V'!$G485:$L486,0)</f>
        <v>0</v>
      </c>
      <c r="H510">
        <f>IF('Ctrl+V'!P485=2,'Ctrl+V'!$H485:$L486,0)</f>
        <v>0</v>
      </c>
      <c r="I510" t="e">
        <f>VLOOKUP('Ctrl+V'!I485,DATA!$G$1:$H$601,2,0)</f>
        <v>#N/A</v>
      </c>
      <c r="J510" s="9">
        <f>IF('Ctrl+V'!P485=2,'Ctrl+V'!$J485:$L486,0)</f>
        <v>0</v>
      </c>
      <c r="K510" s="9">
        <f>IF('Ctrl+V'!P485=2,'Ctrl+V'!$K485:$L486,0)</f>
        <v>0</v>
      </c>
      <c r="L510">
        <f>IF('Ctrl+V'!P485=2,'Ctrl+V'!$L485:$L486,0)</f>
        <v>0</v>
      </c>
      <c r="M510" t="str">
        <f>IF(AND('Ctrl+V'!P485=2, 'Ctrl+V'!M485&lt;&gt;""), 'Ctrl+V'!M485, "")</f>
        <v/>
      </c>
      <c r="N510">
        <f>IF('Ctrl+V'!P485=2,'Ctrl+V'!$N485:$N486,0)</f>
        <v>0</v>
      </c>
      <c r="O510">
        <f t="shared" si="17"/>
        <v>0</v>
      </c>
      <c r="P510" t="str">
        <f t="shared" si="18"/>
        <v/>
      </c>
      <c r="Q510" t="str">
        <f>IF(P510="","",MAX(Q$1:Q509)+1)</f>
        <v/>
      </c>
    </row>
    <row r="511" spans="1:17" x14ac:dyDescent="0.25">
      <c r="A511">
        <f>IF('Ctrl+V'!P486=2,'Ctrl+V'!$A486:$L487,0)</f>
        <v>0</v>
      </c>
      <c r="B511" t="e">
        <f>VLOOKUP('Ctrl+V'!B486,DATA!$A$1:'DATA'!B:B,2,0)</f>
        <v>#N/A</v>
      </c>
      <c r="C511">
        <f>IF('Ctrl+V'!P486=2,'Ctrl+V'!C$2:L487,0)</f>
        <v>0</v>
      </c>
      <c r="D511" t="e">
        <f>VLOOKUP('Ctrl+V'!D486,DATA!$D$1:$E$600,2,0)</f>
        <v>#N/A</v>
      </c>
      <c r="E511" s="9">
        <f>IF('Ctrl+V'!P486=2,'Ctrl+V'!$E486:$L487,0)</f>
        <v>0</v>
      </c>
      <c r="F511" s="9">
        <f>IF('Ctrl+V'!P486=2,'Ctrl+V'!$F486:$L487,0)</f>
        <v>0</v>
      </c>
      <c r="G511">
        <f>IF('Ctrl+V'!P486=2,'Ctrl+V'!$G486:$L487,0)</f>
        <v>0</v>
      </c>
      <c r="H511">
        <f>IF('Ctrl+V'!P486=2,'Ctrl+V'!$H486:$L487,0)</f>
        <v>0</v>
      </c>
      <c r="I511" t="e">
        <f>VLOOKUP('Ctrl+V'!I486,DATA!$G$1:$H$601,2,0)</f>
        <v>#N/A</v>
      </c>
      <c r="J511" s="9">
        <f>IF('Ctrl+V'!P486=2,'Ctrl+V'!$J486:$L487,0)</f>
        <v>0</v>
      </c>
      <c r="K511" s="9">
        <f>IF('Ctrl+V'!P486=2,'Ctrl+V'!$K486:$L487,0)</f>
        <v>0</v>
      </c>
      <c r="L511">
        <f>IF('Ctrl+V'!P486=2,'Ctrl+V'!$L486:$L487,0)</f>
        <v>0</v>
      </c>
      <c r="M511" t="str">
        <f>IF(AND('Ctrl+V'!P486=2, 'Ctrl+V'!M486&lt;&gt;""), 'Ctrl+V'!M486, "")</f>
        <v/>
      </c>
      <c r="N511">
        <f>IF('Ctrl+V'!P486=2,'Ctrl+V'!$N486:$N487,0)</f>
        <v>0</v>
      </c>
      <c r="O511">
        <f t="shared" si="17"/>
        <v>0</v>
      </c>
      <c r="P511" t="str">
        <f t="shared" si="18"/>
        <v/>
      </c>
      <c r="Q511" t="str">
        <f>IF(P511="","",MAX(Q$1:Q510)+1)</f>
        <v/>
      </c>
    </row>
    <row r="512" spans="1:17" x14ac:dyDescent="0.25">
      <c r="A512">
        <f>IF('Ctrl+V'!P487=2,'Ctrl+V'!$A487:$L488,0)</f>
        <v>0</v>
      </c>
      <c r="B512" t="e">
        <f>VLOOKUP('Ctrl+V'!B487,DATA!$A$1:'DATA'!B:B,2,0)</f>
        <v>#N/A</v>
      </c>
      <c r="C512">
        <f>IF('Ctrl+V'!P487=2,'Ctrl+V'!C$2:L488,0)</f>
        <v>0</v>
      </c>
      <c r="D512" t="e">
        <f>VLOOKUP('Ctrl+V'!D487,DATA!$D$1:$E$600,2,0)</f>
        <v>#N/A</v>
      </c>
      <c r="E512" s="9">
        <f>IF('Ctrl+V'!P487=2,'Ctrl+V'!$E487:$L488,0)</f>
        <v>0</v>
      </c>
      <c r="F512" s="9">
        <f>IF('Ctrl+V'!P487=2,'Ctrl+V'!$F487:$L488,0)</f>
        <v>0</v>
      </c>
      <c r="G512">
        <f>IF('Ctrl+V'!P487=2,'Ctrl+V'!$G487:$L488,0)</f>
        <v>0</v>
      </c>
      <c r="H512">
        <f>IF('Ctrl+V'!P487=2,'Ctrl+V'!$H487:$L488,0)</f>
        <v>0</v>
      </c>
      <c r="I512" t="e">
        <f>VLOOKUP('Ctrl+V'!I487,DATA!$G$1:$H$601,2,0)</f>
        <v>#N/A</v>
      </c>
      <c r="J512" s="9">
        <f>IF('Ctrl+V'!P487=2,'Ctrl+V'!$J487:$L488,0)</f>
        <v>0</v>
      </c>
      <c r="K512" s="9">
        <f>IF('Ctrl+V'!P487=2,'Ctrl+V'!$K487:$L488,0)</f>
        <v>0</v>
      </c>
      <c r="L512">
        <f>IF('Ctrl+V'!P487=2,'Ctrl+V'!$L487:$L488,0)</f>
        <v>0</v>
      </c>
      <c r="M512" t="str">
        <f>IF(AND('Ctrl+V'!P487=2, 'Ctrl+V'!M487&lt;&gt;""), 'Ctrl+V'!M487, "")</f>
        <v/>
      </c>
      <c r="N512">
        <f>IF('Ctrl+V'!P487=2,'Ctrl+V'!$N487:$N488,0)</f>
        <v>0</v>
      </c>
      <c r="O512">
        <f t="shared" si="17"/>
        <v>0</v>
      </c>
      <c r="P512" t="str">
        <f t="shared" si="18"/>
        <v/>
      </c>
      <c r="Q512" t="str">
        <f>IF(P512="","",MAX(Q$1:Q511)+1)</f>
        <v/>
      </c>
    </row>
    <row r="513" spans="1:17" x14ac:dyDescent="0.25">
      <c r="A513">
        <f>IF('Ctrl+V'!P488=2,'Ctrl+V'!$A488:$L489,0)</f>
        <v>0</v>
      </c>
      <c r="B513" t="e">
        <f>VLOOKUP('Ctrl+V'!B488,DATA!$A$1:'DATA'!B:B,2,0)</f>
        <v>#N/A</v>
      </c>
      <c r="C513">
        <f>IF('Ctrl+V'!P488=2,'Ctrl+V'!C$2:L489,0)</f>
        <v>0</v>
      </c>
      <c r="D513" t="e">
        <f>VLOOKUP('Ctrl+V'!D488,DATA!$D$1:$E$600,2,0)</f>
        <v>#N/A</v>
      </c>
      <c r="E513" s="9">
        <f>IF('Ctrl+V'!P488=2,'Ctrl+V'!$E488:$L489,0)</f>
        <v>0</v>
      </c>
      <c r="F513" s="9">
        <f>IF('Ctrl+V'!P488=2,'Ctrl+V'!$F488:$L489,0)</f>
        <v>0</v>
      </c>
      <c r="G513">
        <f>IF('Ctrl+V'!P488=2,'Ctrl+V'!$G488:$L489,0)</f>
        <v>0</v>
      </c>
      <c r="H513">
        <f>IF('Ctrl+V'!P488=2,'Ctrl+V'!$H488:$L489,0)</f>
        <v>0</v>
      </c>
      <c r="I513" t="e">
        <f>VLOOKUP('Ctrl+V'!I488,DATA!$G$1:$H$601,2,0)</f>
        <v>#N/A</v>
      </c>
      <c r="J513" s="9">
        <f>IF('Ctrl+V'!P488=2,'Ctrl+V'!$J488:$L489,0)</f>
        <v>0</v>
      </c>
      <c r="K513" s="9">
        <f>IF('Ctrl+V'!P488=2,'Ctrl+V'!$K488:$L489,0)</f>
        <v>0</v>
      </c>
      <c r="L513">
        <f>IF('Ctrl+V'!P488=2,'Ctrl+V'!$L488:$L489,0)</f>
        <v>0</v>
      </c>
      <c r="M513" t="str">
        <f>IF(AND('Ctrl+V'!P488=2, 'Ctrl+V'!M488&lt;&gt;""), 'Ctrl+V'!M488, "")</f>
        <v/>
      </c>
      <c r="N513">
        <f>IF('Ctrl+V'!P488=2,'Ctrl+V'!$N488:$N489,0)</f>
        <v>0</v>
      </c>
      <c r="O513">
        <f t="shared" si="17"/>
        <v>0</v>
      </c>
      <c r="P513" t="str">
        <f t="shared" si="18"/>
        <v/>
      </c>
      <c r="Q513" t="str">
        <f>IF(P513="","",MAX(Q$1:Q512)+1)</f>
        <v/>
      </c>
    </row>
    <row r="514" spans="1:17" x14ac:dyDescent="0.25">
      <c r="A514">
        <f>IF('Ctrl+V'!P489=2,'Ctrl+V'!$A489:$L490,0)</f>
        <v>0</v>
      </c>
      <c r="B514" t="e">
        <f>VLOOKUP('Ctrl+V'!B489,DATA!$A$1:'DATA'!B:B,2,0)</f>
        <v>#N/A</v>
      </c>
      <c r="C514">
        <f>IF('Ctrl+V'!P489=2,'Ctrl+V'!C$2:L490,0)</f>
        <v>0</v>
      </c>
      <c r="D514" t="e">
        <f>VLOOKUP('Ctrl+V'!D489,DATA!$D$1:$E$600,2,0)</f>
        <v>#N/A</v>
      </c>
      <c r="E514" s="9">
        <f>IF('Ctrl+V'!P489=2,'Ctrl+V'!$E489:$L490,0)</f>
        <v>0</v>
      </c>
      <c r="F514" s="9">
        <f>IF('Ctrl+V'!P489=2,'Ctrl+V'!$F489:$L490,0)</f>
        <v>0</v>
      </c>
      <c r="G514">
        <f>IF('Ctrl+V'!P489=2,'Ctrl+V'!$G489:$L490,0)</f>
        <v>0</v>
      </c>
      <c r="H514">
        <f>IF('Ctrl+V'!P489=2,'Ctrl+V'!$H489:$L490,0)</f>
        <v>0</v>
      </c>
      <c r="I514" t="e">
        <f>VLOOKUP('Ctrl+V'!I489,DATA!$G$1:$H$601,2,0)</f>
        <v>#N/A</v>
      </c>
      <c r="J514" s="9">
        <f>IF('Ctrl+V'!P489=2,'Ctrl+V'!$J489:$L490,0)</f>
        <v>0</v>
      </c>
      <c r="K514" s="9">
        <f>IF('Ctrl+V'!P489=2,'Ctrl+V'!$K489:$L490,0)</f>
        <v>0</v>
      </c>
      <c r="L514">
        <f>IF('Ctrl+V'!P489=2,'Ctrl+V'!$L489:$L490,0)</f>
        <v>0</v>
      </c>
      <c r="M514" t="str">
        <f>IF(AND('Ctrl+V'!P489=2, 'Ctrl+V'!M489&lt;&gt;""), 'Ctrl+V'!M489, "")</f>
        <v/>
      </c>
      <c r="N514">
        <f>IF('Ctrl+V'!P489=2,'Ctrl+V'!$N489:$N490,0)</f>
        <v>0</v>
      </c>
      <c r="O514">
        <f t="shared" si="17"/>
        <v>0</v>
      </c>
      <c r="P514" t="str">
        <f t="shared" si="18"/>
        <v/>
      </c>
      <c r="Q514" t="str">
        <f>IF(P514="","",MAX(Q$1:Q513)+1)</f>
        <v/>
      </c>
    </row>
    <row r="515" spans="1:17" x14ac:dyDescent="0.25">
      <c r="A515">
        <f>IF('Ctrl+V'!P490=2,'Ctrl+V'!$A490:$L491,0)</f>
        <v>0</v>
      </c>
      <c r="B515" t="e">
        <f>VLOOKUP('Ctrl+V'!B490,DATA!$A$1:'DATA'!B:B,2,0)</f>
        <v>#N/A</v>
      </c>
      <c r="C515">
        <f>IF('Ctrl+V'!P490=2,'Ctrl+V'!C$2:L491,0)</f>
        <v>0</v>
      </c>
      <c r="D515" t="e">
        <f>VLOOKUP('Ctrl+V'!D490,DATA!$D$1:$E$600,2,0)</f>
        <v>#N/A</v>
      </c>
      <c r="E515" s="9">
        <f>IF('Ctrl+V'!P490=2,'Ctrl+V'!$E490:$L491,0)</f>
        <v>0</v>
      </c>
      <c r="F515" s="9">
        <f>IF('Ctrl+V'!P490=2,'Ctrl+V'!$F490:$L491,0)</f>
        <v>0</v>
      </c>
      <c r="G515">
        <f>IF('Ctrl+V'!P490=2,'Ctrl+V'!$G490:$L491,0)</f>
        <v>0</v>
      </c>
      <c r="H515">
        <f>IF('Ctrl+V'!P490=2,'Ctrl+V'!$H490:$L491,0)</f>
        <v>0</v>
      </c>
      <c r="I515" t="e">
        <f>VLOOKUP('Ctrl+V'!I490,DATA!$G$1:$H$601,2,0)</f>
        <v>#N/A</v>
      </c>
      <c r="J515" s="9">
        <f>IF('Ctrl+V'!P490=2,'Ctrl+V'!$J490:$L491,0)</f>
        <v>0</v>
      </c>
      <c r="K515" s="9">
        <f>IF('Ctrl+V'!P490=2,'Ctrl+V'!$K490:$L491,0)</f>
        <v>0</v>
      </c>
      <c r="L515">
        <f>IF('Ctrl+V'!P490=2,'Ctrl+V'!$L490:$L491,0)</f>
        <v>0</v>
      </c>
      <c r="M515" t="str">
        <f>IF(AND('Ctrl+V'!P490=2, 'Ctrl+V'!M490&lt;&gt;""), 'Ctrl+V'!M490, "")</f>
        <v/>
      </c>
      <c r="N515">
        <f>IF('Ctrl+V'!P490=2,'Ctrl+V'!$N490:$N491,0)</f>
        <v>0</v>
      </c>
      <c r="O515">
        <f t="shared" ref="O515:O578" si="19">IF(A515&gt;0,1,0)</f>
        <v>0</v>
      </c>
      <c r="P515" t="str">
        <f t="shared" ref="P515:P578" si="20">IF(O515=0,"",O515)</f>
        <v/>
      </c>
      <c r="Q515" t="str">
        <f>IF(P515="","",MAX(Q$1:Q514)+1)</f>
        <v/>
      </c>
    </row>
    <row r="516" spans="1:17" x14ac:dyDescent="0.25">
      <c r="A516">
        <f>IF('Ctrl+V'!P491=2,'Ctrl+V'!$A491:$L492,0)</f>
        <v>0</v>
      </c>
      <c r="B516" t="e">
        <f>VLOOKUP('Ctrl+V'!B491,DATA!$A$1:'DATA'!B:B,2,0)</f>
        <v>#N/A</v>
      </c>
      <c r="C516">
        <f>IF('Ctrl+V'!P491=2,'Ctrl+V'!C$2:L492,0)</f>
        <v>0</v>
      </c>
      <c r="D516" t="e">
        <f>VLOOKUP('Ctrl+V'!D491,DATA!$D$1:$E$600,2,0)</f>
        <v>#N/A</v>
      </c>
      <c r="E516" s="9">
        <f>IF('Ctrl+V'!P491=2,'Ctrl+V'!$E491:$L492,0)</f>
        <v>0</v>
      </c>
      <c r="F516" s="9">
        <f>IF('Ctrl+V'!P491=2,'Ctrl+V'!$F491:$L492,0)</f>
        <v>0</v>
      </c>
      <c r="G516">
        <f>IF('Ctrl+V'!P491=2,'Ctrl+V'!$G491:$L492,0)</f>
        <v>0</v>
      </c>
      <c r="H516">
        <f>IF('Ctrl+V'!P491=2,'Ctrl+V'!$H491:$L492,0)</f>
        <v>0</v>
      </c>
      <c r="I516" t="e">
        <f>VLOOKUP('Ctrl+V'!I491,DATA!$G$1:$H$601,2,0)</f>
        <v>#N/A</v>
      </c>
      <c r="J516" s="9">
        <f>IF('Ctrl+V'!P491=2,'Ctrl+V'!$J491:$L492,0)</f>
        <v>0</v>
      </c>
      <c r="K516" s="9">
        <f>IF('Ctrl+V'!P491=2,'Ctrl+V'!$K491:$L492,0)</f>
        <v>0</v>
      </c>
      <c r="L516">
        <f>IF('Ctrl+V'!P491=2,'Ctrl+V'!$L491:$L492,0)</f>
        <v>0</v>
      </c>
      <c r="M516" t="str">
        <f>IF(AND('Ctrl+V'!P491=2, 'Ctrl+V'!M491&lt;&gt;""), 'Ctrl+V'!M491, "")</f>
        <v/>
      </c>
      <c r="N516">
        <f>IF('Ctrl+V'!P491=2,'Ctrl+V'!$N491:$N492,0)</f>
        <v>0</v>
      </c>
      <c r="O516">
        <f t="shared" si="19"/>
        <v>0</v>
      </c>
      <c r="P516" t="str">
        <f t="shared" si="20"/>
        <v/>
      </c>
      <c r="Q516" t="str">
        <f>IF(P516="","",MAX(Q$1:Q515)+1)</f>
        <v/>
      </c>
    </row>
    <row r="517" spans="1:17" x14ac:dyDescent="0.25">
      <c r="A517">
        <f>IF('Ctrl+V'!P492=2,'Ctrl+V'!$A492:$L493,0)</f>
        <v>0</v>
      </c>
      <c r="B517" t="e">
        <f>VLOOKUP('Ctrl+V'!B492,DATA!$A$1:'DATA'!B:B,2,0)</f>
        <v>#N/A</v>
      </c>
      <c r="C517">
        <f>IF('Ctrl+V'!P492=2,'Ctrl+V'!C$2:L493,0)</f>
        <v>0</v>
      </c>
      <c r="D517" t="e">
        <f>VLOOKUP('Ctrl+V'!D492,DATA!$D$1:$E$600,2,0)</f>
        <v>#N/A</v>
      </c>
      <c r="E517" s="9">
        <f>IF('Ctrl+V'!P492=2,'Ctrl+V'!$E492:$L493,0)</f>
        <v>0</v>
      </c>
      <c r="F517" s="9">
        <f>IF('Ctrl+V'!P492=2,'Ctrl+V'!$F492:$L493,0)</f>
        <v>0</v>
      </c>
      <c r="G517">
        <f>IF('Ctrl+V'!P492=2,'Ctrl+V'!$G492:$L493,0)</f>
        <v>0</v>
      </c>
      <c r="H517">
        <f>IF('Ctrl+V'!P492=2,'Ctrl+V'!$H492:$L493,0)</f>
        <v>0</v>
      </c>
      <c r="I517" t="e">
        <f>VLOOKUP('Ctrl+V'!I492,DATA!$G$1:$H$601,2,0)</f>
        <v>#N/A</v>
      </c>
      <c r="J517" s="9">
        <f>IF('Ctrl+V'!P492=2,'Ctrl+V'!$J492:$L493,0)</f>
        <v>0</v>
      </c>
      <c r="K517" s="9">
        <f>IF('Ctrl+V'!P492=2,'Ctrl+V'!$K492:$L493,0)</f>
        <v>0</v>
      </c>
      <c r="L517">
        <f>IF('Ctrl+V'!P492=2,'Ctrl+V'!$L492:$L493,0)</f>
        <v>0</v>
      </c>
      <c r="M517" t="str">
        <f>IF(AND('Ctrl+V'!P492=2, 'Ctrl+V'!M492&lt;&gt;""), 'Ctrl+V'!M492, "")</f>
        <v/>
      </c>
      <c r="N517">
        <f>IF('Ctrl+V'!P492=2,'Ctrl+V'!$N492:$N493,0)</f>
        <v>0</v>
      </c>
      <c r="O517">
        <f t="shared" si="19"/>
        <v>0</v>
      </c>
      <c r="P517" t="str">
        <f t="shared" si="20"/>
        <v/>
      </c>
      <c r="Q517" t="str">
        <f>IF(P517="","",MAX(Q$1:Q516)+1)</f>
        <v/>
      </c>
    </row>
    <row r="518" spans="1:17" x14ac:dyDescent="0.25">
      <c r="A518">
        <f>IF('Ctrl+V'!P493=2,'Ctrl+V'!$A493:$L494,0)</f>
        <v>0</v>
      </c>
      <c r="B518" t="e">
        <f>VLOOKUP('Ctrl+V'!B493,DATA!$A$1:'DATA'!B:B,2,0)</f>
        <v>#N/A</v>
      </c>
      <c r="C518">
        <f>IF('Ctrl+V'!P493=2,'Ctrl+V'!C$2:L494,0)</f>
        <v>0</v>
      </c>
      <c r="D518" t="e">
        <f>VLOOKUP('Ctrl+V'!D493,DATA!$D$1:$E$600,2,0)</f>
        <v>#N/A</v>
      </c>
      <c r="E518" s="9">
        <f>IF('Ctrl+V'!P493=2,'Ctrl+V'!$E493:$L494,0)</f>
        <v>0</v>
      </c>
      <c r="F518" s="9">
        <f>IF('Ctrl+V'!P493=2,'Ctrl+V'!$F493:$L494,0)</f>
        <v>0</v>
      </c>
      <c r="G518">
        <f>IF('Ctrl+V'!P493=2,'Ctrl+V'!$G493:$L494,0)</f>
        <v>0</v>
      </c>
      <c r="H518">
        <f>IF('Ctrl+V'!P493=2,'Ctrl+V'!$H493:$L494,0)</f>
        <v>0</v>
      </c>
      <c r="I518" t="e">
        <f>VLOOKUP('Ctrl+V'!I493,DATA!$G$1:$H$601,2,0)</f>
        <v>#N/A</v>
      </c>
      <c r="J518" s="9">
        <f>IF('Ctrl+V'!P493=2,'Ctrl+V'!$J493:$L494,0)</f>
        <v>0</v>
      </c>
      <c r="K518" s="9">
        <f>IF('Ctrl+V'!P493=2,'Ctrl+V'!$K493:$L494,0)</f>
        <v>0</v>
      </c>
      <c r="L518">
        <f>IF('Ctrl+V'!P493=2,'Ctrl+V'!$L493:$L494,0)</f>
        <v>0</v>
      </c>
      <c r="M518" t="str">
        <f>IF(AND('Ctrl+V'!P493=2, 'Ctrl+V'!M493&lt;&gt;""), 'Ctrl+V'!M493, "")</f>
        <v/>
      </c>
      <c r="N518">
        <f>IF('Ctrl+V'!P493=2,'Ctrl+V'!$N493:$N494,0)</f>
        <v>0</v>
      </c>
      <c r="O518">
        <f t="shared" si="19"/>
        <v>0</v>
      </c>
      <c r="P518" t="str">
        <f t="shared" si="20"/>
        <v/>
      </c>
      <c r="Q518" t="str">
        <f>IF(P518="","",MAX(Q$1:Q517)+1)</f>
        <v/>
      </c>
    </row>
    <row r="519" spans="1:17" x14ac:dyDescent="0.25">
      <c r="A519">
        <f>IF('Ctrl+V'!P494=2,'Ctrl+V'!$A494:$L495,0)</f>
        <v>0</v>
      </c>
      <c r="B519" t="e">
        <f>VLOOKUP('Ctrl+V'!B494,DATA!$A$1:'DATA'!B:B,2,0)</f>
        <v>#N/A</v>
      </c>
      <c r="C519">
        <f>IF('Ctrl+V'!P494=2,'Ctrl+V'!C$2:L495,0)</f>
        <v>0</v>
      </c>
      <c r="D519" t="e">
        <f>VLOOKUP('Ctrl+V'!D494,DATA!$D$1:$E$600,2,0)</f>
        <v>#N/A</v>
      </c>
      <c r="E519" s="9">
        <f>IF('Ctrl+V'!P494=2,'Ctrl+V'!$E494:$L495,0)</f>
        <v>0</v>
      </c>
      <c r="F519" s="9">
        <f>IF('Ctrl+V'!P494=2,'Ctrl+V'!$F494:$L495,0)</f>
        <v>0</v>
      </c>
      <c r="G519">
        <f>IF('Ctrl+V'!P494=2,'Ctrl+V'!$G494:$L495,0)</f>
        <v>0</v>
      </c>
      <c r="H519">
        <f>IF('Ctrl+V'!P494=2,'Ctrl+V'!$H494:$L495,0)</f>
        <v>0</v>
      </c>
      <c r="I519" t="e">
        <f>VLOOKUP('Ctrl+V'!I494,DATA!$G$1:$H$601,2,0)</f>
        <v>#N/A</v>
      </c>
      <c r="J519" s="9">
        <f>IF('Ctrl+V'!P494=2,'Ctrl+V'!$J494:$L495,0)</f>
        <v>0</v>
      </c>
      <c r="K519" s="9">
        <f>IF('Ctrl+V'!P494=2,'Ctrl+V'!$K494:$L495,0)</f>
        <v>0</v>
      </c>
      <c r="L519">
        <f>IF('Ctrl+V'!P494=2,'Ctrl+V'!$L494:$L495,0)</f>
        <v>0</v>
      </c>
      <c r="M519" t="str">
        <f>IF(AND('Ctrl+V'!P494=2, 'Ctrl+V'!M494&lt;&gt;""), 'Ctrl+V'!M494, "")</f>
        <v/>
      </c>
      <c r="N519">
        <f>IF('Ctrl+V'!P494=2,'Ctrl+V'!$N494:$N495,0)</f>
        <v>0</v>
      </c>
      <c r="O519">
        <f t="shared" si="19"/>
        <v>0</v>
      </c>
      <c r="P519" t="str">
        <f t="shared" si="20"/>
        <v/>
      </c>
      <c r="Q519" t="str">
        <f>IF(P519="","",MAX(Q$1:Q518)+1)</f>
        <v/>
      </c>
    </row>
    <row r="520" spans="1:17" x14ac:dyDescent="0.25">
      <c r="A520">
        <f>IF('Ctrl+V'!P495=2,'Ctrl+V'!$A495:$L496,0)</f>
        <v>0</v>
      </c>
      <c r="B520" t="e">
        <f>VLOOKUP('Ctrl+V'!B495,DATA!$A$1:'DATA'!B:B,2,0)</f>
        <v>#N/A</v>
      </c>
      <c r="C520">
        <f>IF('Ctrl+V'!P495=2,'Ctrl+V'!C$2:L496,0)</f>
        <v>0</v>
      </c>
      <c r="D520" t="e">
        <f>VLOOKUP('Ctrl+V'!D495,DATA!$D$1:$E$600,2,0)</f>
        <v>#N/A</v>
      </c>
      <c r="E520" s="9">
        <f>IF('Ctrl+V'!P495=2,'Ctrl+V'!$E495:$L496,0)</f>
        <v>0</v>
      </c>
      <c r="F520" s="9">
        <f>IF('Ctrl+V'!P495=2,'Ctrl+V'!$F495:$L496,0)</f>
        <v>0</v>
      </c>
      <c r="G520">
        <f>IF('Ctrl+V'!P495=2,'Ctrl+V'!$G495:$L496,0)</f>
        <v>0</v>
      </c>
      <c r="H520">
        <f>IF('Ctrl+V'!P495=2,'Ctrl+V'!$H495:$L496,0)</f>
        <v>0</v>
      </c>
      <c r="I520" t="e">
        <f>VLOOKUP('Ctrl+V'!I495,DATA!$G$1:$H$601,2,0)</f>
        <v>#N/A</v>
      </c>
      <c r="J520" s="9">
        <f>IF('Ctrl+V'!P495=2,'Ctrl+V'!$J495:$L496,0)</f>
        <v>0</v>
      </c>
      <c r="K520" s="9">
        <f>IF('Ctrl+V'!P495=2,'Ctrl+V'!$K495:$L496,0)</f>
        <v>0</v>
      </c>
      <c r="L520">
        <f>IF('Ctrl+V'!P495=2,'Ctrl+V'!$L495:$L496,0)</f>
        <v>0</v>
      </c>
      <c r="M520" t="str">
        <f>IF(AND('Ctrl+V'!P495=2, 'Ctrl+V'!M495&lt;&gt;""), 'Ctrl+V'!M495, "")</f>
        <v/>
      </c>
      <c r="N520">
        <f>IF('Ctrl+V'!P495=2,'Ctrl+V'!$N495:$N496,0)</f>
        <v>0</v>
      </c>
      <c r="O520">
        <f t="shared" si="19"/>
        <v>0</v>
      </c>
      <c r="P520" t="str">
        <f t="shared" si="20"/>
        <v/>
      </c>
      <c r="Q520" t="str">
        <f>IF(P520="","",MAX(Q$1:Q519)+1)</f>
        <v/>
      </c>
    </row>
    <row r="521" spans="1:17" x14ac:dyDescent="0.25">
      <c r="A521">
        <f>IF('Ctrl+V'!P496=2,'Ctrl+V'!$A496:$L497,0)</f>
        <v>0</v>
      </c>
      <c r="B521" t="e">
        <f>VLOOKUP('Ctrl+V'!B496,DATA!$A$1:'DATA'!B:B,2,0)</f>
        <v>#N/A</v>
      </c>
      <c r="C521">
        <f>IF('Ctrl+V'!P496=2,'Ctrl+V'!C$2:L497,0)</f>
        <v>0</v>
      </c>
      <c r="D521" t="e">
        <f>VLOOKUP('Ctrl+V'!D496,DATA!$D$1:$E$600,2,0)</f>
        <v>#N/A</v>
      </c>
      <c r="E521" s="9">
        <f>IF('Ctrl+V'!P496=2,'Ctrl+V'!$E496:$L497,0)</f>
        <v>0</v>
      </c>
      <c r="F521" s="9">
        <f>IF('Ctrl+V'!P496=2,'Ctrl+V'!$F496:$L497,0)</f>
        <v>0</v>
      </c>
      <c r="G521">
        <f>IF('Ctrl+V'!P496=2,'Ctrl+V'!$G496:$L497,0)</f>
        <v>0</v>
      </c>
      <c r="H521">
        <f>IF('Ctrl+V'!P496=2,'Ctrl+V'!$H496:$L497,0)</f>
        <v>0</v>
      </c>
      <c r="I521" t="e">
        <f>VLOOKUP('Ctrl+V'!I496,DATA!$G$1:$H$601,2,0)</f>
        <v>#N/A</v>
      </c>
      <c r="J521" s="9">
        <f>IF('Ctrl+V'!P496=2,'Ctrl+V'!$J496:$L497,0)</f>
        <v>0</v>
      </c>
      <c r="K521" s="9">
        <f>IF('Ctrl+V'!P496=2,'Ctrl+V'!$K496:$L497,0)</f>
        <v>0</v>
      </c>
      <c r="L521">
        <f>IF('Ctrl+V'!P496=2,'Ctrl+V'!$L496:$L497,0)</f>
        <v>0</v>
      </c>
      <c r="M521" t="str">
        <f>IF(AND('Ctrl+V'!P496=2, 'Ctrl+V'!M496&lt;&gt;""), 'Ctrl+V'!M496, "")</f>
        <v/>
      </c>
      <c r="N521">
        <f>IF('Ctrl+V'!P496=2,'Ctrl+V'!$N496:$N497,0)</f>
        <v>0</v>
      </c>
      <c r="O521">
        <f t="shared" si="19"/>
        <v>0</v>
      </c>
      <c r="P521" t="str">
        <f t="shared" si="20"/>
        <v/>
      </c>
      <c r="Q521" t="str">
        <f>IF(P521="","",MAX(Q$1:Q520)+1)</f>
        <v/>
      </c>
    </row>
    <row r="522" spans="1:17" x14ac:dyDescent="0.25">
      <c r="A522">
        <f>IF('Ctrl+V'!P497=2,'Ctrl+V'!$A497:$L498,0)</f>
        <v>0</v>
      </c>
      <c r="B522" t="e">
        <f>VLOOKUP('Ctrl+V'!B497,DATA!$A$1:'DATA'!B:B,2,0)</f>
        <v>#N/A</v>
      </c>
      <c r="C522">
        <f>IF('Ctrl+V'!P497=2,'Ctrl+V'!C$2:L498,0)</f>
        <v>0</v>
      </c>
      <c r="D522" t="e">
        <f>VLOOKUP('Ctrl+V'!D497,DATA!$D$1:$E$600,2,0)</f>
        <v>#N/A</v>
      </c>
      <c r="E522" s="9">
        <f>IF('Ctrl+V'!P497=2,'Ctrl+V'!$E497:$L498,0)</f>
        <v>0</v>
      </c>
      <c r="F522" s="9">
        <f>IF('Ctrl+V'!P497=2,'Ctrl+V'!$F497:$L498,0)</f>
        <v>0</v>
      </c>
      <c r="G522">
        <f>IF('Ctrl+V'!P497=2,'Ctrl+V'!$G497:$L498,0)</f>
        <v>0</v>
      </c>
      <c r="H522">
        <f>IF('Ctrl+V'!P497=2,'Ctrl+V'!$H497:$L498,0)</f>
        <v>0</v>
      </c>
      <c r="I522" t="e">
        <f>VLOOKUP('Ctrl+V'!I497,DATA!$G$1:$H$601,2,0)</f>
        <v>#N/A</v>
      </c>
      <c r="J522" s="9">
        <f>IF('Ctrl+V'!P497=2,'Ctrl+V'!$J497:$L498,0)</f>
        <v>0</v>
      </c>
      <c r="K522" s="9">
        <f>IF('Ctrl+V'!P497=2,'Ctrl+V'!$K497:$L498,0)</f>
        <v>0</v>
      </c>
      <c r="L522">
        <f>IF('Ctrl+V'!P497=2,'Ctrl+V'!$L497:$L498,0)</f>
        <v>0</v>
      </c>
      <c r="M522" t="str">
        <f>IF(AND('Ctrl+V'!P497=2, 'Ctrl+V'!M497&lt;&gt;""), 'Ctrl+V'!M497, "")</f>
        <v/>
      </c>
      <c r="N522">
        <f>IF('Ctrl+V'!P497=2,'Ctrl+V'!$N497:$N498,0)</f>
        <v>0</v>
      </c>
      <c r="O522">
        <f t="shared" si="19"/>
        <v>0</v>
      </c>
      <c r="P522" t="str">
        <f t="shared" si="20"/>
        <v/>
      </c>
      <c r="Q522" t="str">
        <f>IF(P522="","",MAX(Q$1:Q521)+1)</f>
        <v/>
      </c>
    </row>
    <row r="523" spans="1:17" x14ac:dyDescent="0.25">
      <c r="A523">
        <f>IF('Ctrl+V'!P498=2,'Ctrl+V'!$A498:$L499,0)</f>
        <v>0</v>
      </c>
      <c r="B523" t="e">
        <f>VLOOKUP('Ctrl+V'!B498,DATA!$A$1:'DATA'!B:B,2,0)</f>
        <v>#N/A</v>
      </c>
      <c r="C523">
        <f>IF('Ctrl+V'!P498=2,'Ctrl+V'!C$2:L499,0)</f>
        <v>0</v>
      </c>
      <c r="D523" t="e">
        <f>VLOOKUP('Ctrl+V'!D498,DATA!$D$1:$E$600,2,0)</f>
        <v>#N/A</v>
      </c>
      <c r="E523" s="9">
        <f>IF('Ctrl+V'!P498=2,'Ctrl+V'!$E498:$L499,0)</f>
        <v>0</v>
      </c>
      <c r="F523" s="9">
        <f>IF('Ctrl+V'!P498=2,'Ctrl+V'!$F498:$L499,0)</f>
        <v>0</v>
      </c>
      <c r="G523">
        <f>IF('Ctrl+V'!P498=2,'Ctrl+V'!$G498:$L499,0)</f>
        <v>0</v>
      </c>
      <c r="H523">
        <f>IF('Ctrl+V'!P498=2,'Ctrl+V'!$H498:$L499,0)</f>
        <v>0</v>
      </c>
      <c r="I523" t="e">
        <f>VLOOKUP('Ctrl+V'!I498,DATA!$G$1:$H$601,2,0)</f>
        <v>#N/A</v>
      </c>
      <c r="J523" s="9">
        <f>IF('Ctrl+V'!P498=2,'Ctrl+V'!$J498:$L499,0)</f>
        <v>0</v>
      </c>
      <c r="K523" s="9">
        <f>IF('Ctrl+V'!P498=2,'Ctrl+V'!$K498:$L499,0)</f>
        <v>0</v>
      </c>
      <c r="L523">
        <f>IF('Ctrl+V'!P498=2,'Ctrl+V'!$L498:$L499,0)</f>
        <v>0</v>
      </c>
      <c r="M523" t="str">
        <f>IF(AND('Ctrl+V'!P498=2, 'Ctrl+V'!M498&lt;&gt;""), 'Ctrl+V'!M498, "")</f>
        <v/>
      </c>
      <c r="N523">
        <f>IF('Ctrl+V'!P498=2,'Ctrl+V'!$N498:$N499,0)</f>
        <v>0</v>
      </c>
      <c r="O523">
        <f t="shared" si="19"/>
        <v>0</v>
      </c>
      <c r="P523" t="str">
        <f t="shared" si="20"/>
        <v/>
      </c>
      <c r="Q523" t="str">
        <f>IF(P523="","",MAX(Q$1:Q522)+1)</f>
        <v/>
      </c>
    </row>
    <row r="524" spans="1:17" x14ac:dyDescent="0.25">
      <c r="A524">
        <f>IF('Ctrl+V'!P499=2,'Ctrl+V'!$A499:$L500,0)</f>
        <v>0</v>
      </c>
      <c r="B524" t="e">
        <f>VLOOKUP('Ctrl+V'!B499,DATA!$A$1:'DATA'!B:B,2,0)</f>
        <v>#N/A</v>
      </c>
      <c r="C524">
        <f>IF('Ctrl+V'!P499=2,'Ctrl+V'!C$2:L500,0)</f>
        <v>0</v>
      </c>
      <c r="D524" t="e">
        <f>VLOOKUP('Ctrl+V'!D499,DATA!$D$1:$E$600,2,0)</f>
        <v>#N/A</v>
      </c>
      <c r="E524" s="9">
        <f>IF('Ctrl+V'!P499=2,'Ctrl+V'!$E499:$L500,0)</f>
        <v>0</v>
      </c>
      <c r="F524" s="9">
        <f>IF('Ctrl+V'!P499=2,'Ctrl+V'!$F499:$L500,0)</f>
        <v>0</v>
      </c>
      <c r="G524">
        <f>IF('Ctrl+V'!P499=2,'Ctrl+V'!$G499:$L500,0)</f>
        <v>0</v>
      </c>
      <c r="H524">
        <f>IF('Ctrl+V'!P499=2,'Ctrl+V'!$H499:$L500,0)</f>
        <v>0</v>
      </c>
      <c r="I524" t="e">
        <f>VLOOKUP('Ctrl+V'!I499,DATA!$G$1:$H$601,2,0)</f>
        <v>#N/A</v>
      </c>
      <c r="J524" s="9">
        <f>IF('Ctrl+V'!P499=2,'Ctrl+V'!$J499:$L500,0)</f>
        <v>0</v>
      </c>
      <c r="K524" s="9">
        <f>IF('Ctrl+V'!P499=2,'Ctrl+V'!$K499:$L500,0)</f>
        <v>0</v>
      </c>
      <c r="L524">
        <f>IF('Ctrl+V'!P499=2,'Ctrl+V'!$L499:$L500,0)</f>
        <v>0</v>
      </c>
      <c r="M524" t="str">
        <f>IF(AND('Ctrl+V'!P499=2, 'Ctrl+V'!M499&lt;&gt;""), 'Ctrl+V'!M499, "")</f>
        <v/>
      </c>
      <c r="N524">
        <f>IF('Ctrl+V'!P499=2,'Ctrl+V'!$N499:$N500,0)</f>
        <v>0</v>
      </c>
      <c r="O524">
        <f t="shared" si="19"/>
        <v>0</v>
      </c>
      <c r="P524" t="str">
        <f t="shared" si="20"/>
        <v/>
      </c>
      <c r="Q524" t="str">
        <f>IF(P524="","",MAX(Q$1:Q523)+1)</f>
        <v/>
      </c>
    </row>
    <row r="525" spans="1:17" x14ac:dyDescent="0.25">
      <c r="A525">
        <f>IF('Ctrl+V'!P500=2,'Ctrl+V'!$A500:$L501,0)</f>
        <v>0</v>
      </c>
      <c r="B525" t="e">
        <f>VLOOKUP('Ctrl+V'!B500,DATA!$A$1:'DATA'!B:B,2,0)</f>
        <v>#N/A</v>
      </c>
      <c r="C525">
        <f>IF('Ctrl+V'!P500=2,'Ctrl+V'!C$2:L501,0)</f>
        <v>0</v>
      </c>
      <c r="D525" t="e">
        <f>VLOOKUP('Ctrl+V'!D500,DATA!$D$1:$E$600,2,0)</f>
        <v>#N/A</v>
      </c>
      <c r="E525" s="9">
        <f>IF('Ctrl+V'!P500=2,'Ctrl+V'!$E500:$L501,0)</f>
        <v>0</v>
      </c>
      <c r="F525" s="9">
        <f>IF('Ctrl+V'!P500=2,'Ctrl+V'!$F500:$L501,0)</f>
        <v>0</v>
      </c>
      <c r="G525">
        <f>IF('Ctrl+V'!P500=2,'Ctrl+V'!$G500:$L501,0)</f>
        <v>0</v>
      </c>
      <c r="H525">
        <f>IF('Ctrl+V'!P500=2,'Ctrl+V'!$H500:$L501,0)</f>
        <v>0</v>
      </c>
      <c r="I525" t="e">
        <f>VLOOKUP('Ctrl+V'!I500,DATA!$G$1:$H$601,2,0)</f>
        <v>#N/A</v>
      </c>
      <c r="J525" s="9">
        <f>IF('Ctrl+V'!P500=2,'Ctrl+V'!$J500:$L501,0)</f>
        <v>0</v>
      </c>
      <c r="K525" s="9">
        <f>IF('Ctrl+V'!P500=2,'Ctrl+V'!$K500:$L501,0)</f>
        <v>0</v>
      </c>
      <c r="L525">
        <f>IF('Ctrl+V'!P500=2,'Ctrl+V'!$L500:$L501,0)</f>
        <v>0</v>
      </c>
      <c r="M525" t="str">
        <f>IF(AND('Ctrl+V'!P500=2, 'Ctrl+V'!M500&lt;&gt;""), 'Ctrl+V'!M500, "")</f>
        <v/>
      </c>
      <c r="N525">
        <f>IF('Ctrl+V'!P500=2,'Ctrl+V'!$N500:$N501,0)</f>
        <v>0</v>
      </c>
      <c r="O525">
        <f t="shared" si="19"/>
        <v>0</v>
      </c>
      <c r="P525" t="str">
        <f t="shared" si="20"/>
        <v/>
      </c>
      <c r="Q525" t="str">
        <f>IF(P525="","",MAX(Q$1:Q524)+1)</f>
        <v/>
      </c>
    </row>
    <row r="526" spans="1:17" x14ac:dyDescent="0.25">
      <c r="A526">
        <f>IF('Ctrl+V'!P501=2,'Ctrl+V'!$A501:$L502,0)</f>
        <v>0</v>
      </c>
      <c r="B526" t="e">
        <f>VLOOKUP('Ctrl+V'!B501,DATA!$A$1:'DATA'!B:B,2,0)</f>
        <v>#N/A</v>
      </c>
      <c r="C526">
        <f>IF('Ctrl+V'!P501=2,'Ctrl+V'!C$2:L502,0)</f>
        <v>0</v>
      </c>
      <c r="D526" t="e">
        <f>VLOOKUP('Ctrl+V'!D501,DATA!$D$1:$E$600,2,0)</f>
        <v>#N/A</v>
      </c>
      <c r="E526" s="9">
        <f>IF('Ctrl+V'!P501=2,'Ctrl+V'!$E501:$L502,0)</f>
        <v>0</v>
      </c>
      <c r="F526" s="9">
        <f>IF('Ctrl+V'!P501=2,'Ctrl+V'!$F501:$L502,0)</f>
        <v>0</v>
      </c>
      <c r="G526">
        <f>IF('Ctrl+V'!P501=2,'Ctrl+V'!$G501:$L502,0)</f>
        <v>0</v>
      </c>
      <c r="H526">
        <f>IF('Ctrl+V'!P501=2,'Ctrl+V'!$H501:$L502,0)</f>
        <v>0</v>
      </c>
      <c r="I526" t="e">
        <f>VLOOKUP('Ctrl+V'!I501,DATA!$G$1:$H$601,2,0)</f>
        <v>#N/A</v>
      </c>
      <c r="J526" s="9">
        <f>IF('Ctrl+V'!P501=2,'Ctrl+V'!$J501:$L502,0)</f>
        <v>0</v>
      </c>
      <c r="K526" s="9">
        <f>IF('Ctrl+V'!P501=2,'Ctrl+V'!$K501:$L502,0)</f>
        <v>0</v>
      </c>
      <c r="L526">
        <f>IF('Ctrl+V'!P501=2,'Ctrl+V'!$L501:$L502,0)</f>
        <v>0</v>
      </c>
      <c r="M526" t="str">
        <f>IF(AND('Ctrl+V'!P501=2, 'Ctrl+V'!M501&lt;&gt;""), 'Ctrl+V'!M501, "")</f>
        <v/>
      </c>
      <c r="N526">
        <f>IF('Ctrl+V'!P501=2,'Ctrl+V'!$N501:$N502,0)</f>
        <v>0</v>
      </c>
      <c r="O526">
        <f t="shared" si="19"/>
        <v>0</v>
      </c>
      <c r="P526" t="str">
        <f t="shared" si="20"/>
        <v/>
      </c>
      <c r="Q526" t="str">
        <f>IF(P526="","",MAX(Q$1:Q525)+1)</f>
        <v/>
      </c>
    </row>
    <row r="527" spans="1:17" x14ac:dyDescent="0.25">
      <c r="A527">
        <f>IF('Ctrl+V'!P502=2,'Ctrl+V'!$A502:$L503,0)</f>
        <v>0</v>
      </c>
      <c r="B527" t="e">
        <f>VLOOKUP('Ctrl+V'!B502,DATA!$A$1:'DATA'!B:B,2,0)</f>
        <v>#N/A</v>
      </c>
      <c r="C527">
        <f>IF('Ctrl+V'!P502=2,'Ctrl+V'!C$2:L503,0)</f>
        <v>0</v>
      </c>
      <c r="D527" t="e">
        <f>VLOOKUP('Ctrl+V'!D502,DATA!$D$1:$E$600,2,0)</f>
        <v>#N/A</v>
      </c>
      <c r="E527" s="9">
        <f>IF('Ctrl+V'!P502=2,'Ctrl+V'!$E502:$L503,0)</f>
        <v>0</v>
      </c>
      <c r="F527" s="9">
        <f>IF('Ctrl+V'!P502=2,'Ctrl+V'!$F502:$L503,0)</f>
        <v>0</v>
      </c>
      <c r="G527">
        <f>IF('Ctrl+V'!P502=2,'Ctrl+V'!$G502:$L503,0)</f>
        <v>0</v>
      </c>
      <c r="H527">
        <f>IF('Ctrl+V'!P502=2,'Ctrl+V'!$H502:$L503,0)</f>
        <v>0</v>
      </c>
      <c r="I527" t="e">
        <f>VLOOKUP('Ctrl+V'!I502,DATA!$G$1:$H$601,2,0)</f>
        <v>#N/A</v>
      </c>
      <c r="J527" s="9">
        <f>IF('Ctrl+V'!P502=2,'Ctrl+V'!$J502:$L503,0)</f>
        <v>0</v>
      </c>
      <c r="K527" s="9">
        <f>IF('Ctrl+V'!P502=2,'Ctrl+V'!$K502:$L503,0)</f>
        <v>0</v>
      </c>
      <c r="L527">
        <f>IF('Ctrl+V'!P502=2,'Ctrl+V'!$L502:$L503,0)</f>
        <v>0</v>
      </c>
      <c r="M527" t="str">
        <f>IF(AND('Ctrl+V'!P502=2, 'Ctrl+V'!M502&lt;&gt;""), 'Ctrl+V'!M502, "")</f>
        <v/>
      </c>
      <c r="N527">
        <f>IF('Ctrl+V'!P502=2,'Ctrl+V'!$N502:$N503,0)</f>
        <v>0</v>
      </c>
      <c r="O527">
        <f t="shared" si="19"/>
        <v>0</v>
      </c>
      <c r="P527" t="str">
        <f t="shared" si="20"/>
        <v/>
      </c>
      <c r="Q527" t="str">
        <f>IF(P527="","",MAX(Q$1:Q526)+1)</f>
        <v/>
      </c>
    </row>
    <row r="528" spans="1:17" x14ac:dyDescent="0.25">
      <c r="A528">
        <f>IF('Ctrl+V'!P503=2,'Ctrl+V'!$A503:$L504,0)</f>
        <v>0</v>
      </c>
      <c r="B528" t="e">
        <f>VLOOKUP('Ctrl+V'!B503,DATA!$A$1:'DATA'!B:B,2,0)</f>
        <v>#N/A</v>
      </c>
      <c r="C528">
        <f>IF('Ctrl+V'!P503=2,'Ctrl+V'!C$2:L504,0)</f>
        <v>0</v>
      </c>
      <c r="D528" t="e">
        <f>VLOOKUP('Ctrl+V'!D503,DATA!$D$1:$E$600,2,0)</f>
        <v>#N/A</v>
      </c>
      <c r="E528" s="9">
        <f>IF('Ctrl+V'!P503=2,'Ctrl+V'!$E503:$L504,0)</f>
        <v>0</v>
      </c>
      <c r="F528" s="9">
        <f>IF('Ctrl+V'!P503=2,'Ctrl+V'!$F503:$L504,0)</f>
        <v>0</v>
      </c>
      <c r="G528">
        <f>IF('Ctrl+V'!P503=2,'Ctrl+V'!$G503:$L504,0)</f>
        <v>0</v>
      </c>
      <c r="H528">
        <f>IF('Ctrl+V'!P503=2,'Ctrl+V'!$H503:$L504,0)</f>
        <v>0</v>
      </c>
      <c r="I528" t="e">
        <f>VLOOKUP('Ctrl+V'!I503,DATA!$G$1:$H$601,2,0)</f>
        <v>#N/A</v>
      </c>
      <c r="J528" s="9">
        <f>IF('Ctrl+V'!P503=2,'Ctrl+V'!$J503:$L504,0)</f>
        <v>0</v>
      </c>
      <c r="K528" s="9">
        <f>IF('Ctrl+V'!P503=2,'Ctrl+V'!$K503:$L504,0)</f>
        <v>0</v>
      </c>
      <c r="L528">
        <f>IF('Ctrl+V'!P503=2,'Ctrl+V'!$L503:$L504,0)</f>
        <v>0</v>
      </c>
      <c r="M528" t="str">
        <f>IF(AND('Ctrl+V'!P503=2, 'Ctrl+V'!M503&lt;&gt;""), 'Ctrl+V'!M503, "")</f>
        <v/>
      </c>
      <c r="N528">
        <f>IF('Ctrl+V'!P503=2,'Ctrl+V'!$N503:$N504,0)</f>
        <v>0</v>
      </c>
      <c r="O528">
        <f t="shared" si="19"/>
        <v>0</v>
      </c>
      <c r="P528" t="str">
        <f t="shared" si="20"/>
        <v/>
      </c>
      <c r="Q528" t="str">
        <f>IF(P528="","",MAX(Q$1:Q527)+1)</f>
        <v/>
      </c>
    </row>
    <row r="529" spans="1:17" x14ac:dyDescent="0.25">
      <c r="A529">
        <f>IF('Ctrl+V'!P504=2,'Ctrl+V'!$A504:$L505,0)</f>
        <v>0</v>
      </c>
      <c r="B529" t="e">
        <f>VLOOKUP('Ctrl+V'!B504,DATA!$A$1:'DATA'!B:B,2,0)</f>
        <v>#N/A</v>
      </c>
      <c r="C529">
        <f>IF('Ctrl+V'!P504=2,'Ctrl+V'!C$2:L505,0)</f>
        <v>0</v>
      </c>
      <c r="D529" t="e">
        <f>VLOOKUP('Ctrl+V'!D504,DATA!$D$1:$E$600,2,0)</f>
        <v>#N/A</v>
      </c>
      <c r="E529" s="9">
        <f>IF('Ctrl+V'!P504=2,'Ctrl+V'!$E504:$L505,0)</f>
        <v>0</v>
      </c>
      <c r="F529" s="9">
        <f>IF('Ctrl+V'!P504=2,'Ctrl+V'!$F504:$L505,0)</f>
        <v>0</v>
      </c>
      <c r="G529">
        <f>IF('Ctrl+V'!P504=2,'Ctrl+V'!$G504:$L505,0)</f>
        <v>0</v>
      </c>
      <c r="H529">
        <f>IF('Ctrl+V'!P504=2,'Ctrl+V'!$H504:$L505,0)</f>
        <v>0</v>
      </c>
      <c r="I529" t="e">
        <f>VLOOKUP('Ctrl+V'!I504,DATA!$G$1:$H$601,2,0)</f>
        <v>#N/A</v>
      </c>
      <c r="J529" s="9">
        <f>IF('Ctrl+V'!P504=2,'Ctrl+V'!$J504:$L505,0)</f>
        <v>0</v>
      </c>
      <c r="K529" s="9">
        <f>IF('Ctrl+V'!P504=2,'Ctrl+V'!$K504:$L505,0)</f>
        <v>0</v>
      </c>
      <c r="L529">
        <f>IF('Ctrl+V'!P504=2,'Ctrl+V'!$L504:$L505,0)</f>
        <v>0</v>
      </c>
      <c r="M529" t="str">
        <f>IF(AND('Ctrl+V'!P504=2, 'Ctrl+V'!M504&lt;&gt;""), 'Ctrl+V'!M504, "")</f>
        <v/>
      </c>
      <c r="N529">
        <f>IF('Ctrl+V'!P504=2,'Ctrl+V'!$N504:$N505,0)</f>
        <v>0</v>
      </c>
      <c r="O529">
        <f t="shared" si="19"/>
        <v>0</v>
      </c>
      <c r="P529" t="str">
        <f t="shared" si="20"/>
        <v/>
      </c>
      <c r="Q529" t="str">
        <f>IF(P529="","",MAX(Q$1:Q528)+1)</f>
        <v/>
      </c>
    </row>
    <row r="530" spans="1:17" x14ac:dyDescent="0.25">
      <c r="A530">
        <f>IF('Ctrl+V'!P505=2,'Ctrl+V'!$A505:$L506,0)</f>
        <v>0</v>
      </c>
      <c r="B530" t="e">
        <f>VLOOKUP('Ctrl+V'!B505,DATA!$A$1:'DATA'!B:B,2,0)</f>
        <v>#N/A</v>
      </c>
      <c r="C530">
        <f>IF('Ctrl+V'!P505=2,'Ctrl+V'!C$2:L506,0)</f>
        <v>0</v>
      </c>
      <c r="D530" t="e">
        <f>VLOOKUP('Ctrl+V'!D505,DATA!$D$1:$E$600,2,0)</f>
        <v>#N/A</v>
      </c>
      <c r="E530" s="9">
        <f>IF('Ctrl+V'!P505=2,'Ctrl+V'!$E505:$L506,0)</f>
        <v>0</v>
      </c>
      <c r="F530" s="9">
        <f>IF('Ctrl+V'!P505=2,'Ctrl+V'!$F505:$L506,0)</f>
        <v>0</v>
      </c>
      <c r="G530">
        <f>IF('Ctrl+V'!P505=2,'Ctrl+V'!$G505:$L506,0)</f>
        <v>0</v>
      </c>
      <c r="H530">
        <f>IF('Ctrl+V'!P505=2,'Ctrl+V'!$H505:$L506,0)</f>
        <v>0</v>
      </c>
      <c r="I530" t="e">
        <f>VLOOKUP('Ctrl+V'!I505,DATA!$G$1:$H$601,2,0)</f>
        <v>#N/A</v>
      </c>
      <c r="J530" s="9">
        <f>IF('Ctrl+V'!P505=2,'Ctrl+V'!$J505:$L506,0)</f>
        <v>0</v>
      </c>
      <c r="K530" s="9">
        <f>IF('Ctrl+V'!P505=2,'Ctrl+V'!$K505:$L506,0)</f>
        <v>0</v>
      </c>
      <c r="L530">
        <f>IF('Ctrl+V'!P505=2,'Ctrl+V'!$L505:$L506,0)</f>
        <v>0</v>
      </c>
      <c r="M530" t="str">
        <f>IF(AND('Ctrl+V'!P505=2, 'Ctrl+V'!M505&lt;&gt;""), 'Ctrl+V'!M505, "")</f>
        <v/>
      </c>
      <c r="N530">
        <f>IF('Ctrl+V'!P505=2,'Ctrl+V'!$N505:$N506,0)</f>
        <v>0</v>
      </c>
      <c r="O530">
        <f t="shared" si="19"/>
        <v>0</v>
      </c>
      <c r="P530" t="str">
        <f t="shared" si="20"/>
        <v/>
      </c>
      <c r="Q530" t="str">
        <f>IF(P530="","",MAX(Q$1:Q529)+1)</f>
        <v/>
      </c>
    </row>
    <row r="531" spans="1:17" x14ac:dyDescent="0.25">
      <c r="A531">
        <f>IF('Ctrl+V'!P506=2,'Ctrl+V'!$A506:$L507,0)</f>
        <v>0</v>
      </c>
      <c r="B531" t="e">
        <f>VLOOKUP('Ctrl+V'!B506,DATA!$A$1:'DATA'!B:B,2,0)</f>
        <v>#N/A</v>
      </c>
      <c r="C531">
        <f>IF('Ctrl+V'!P506=2,'Ctrl+V'!C$2:L507,0)</f>
        <v>0</v>
      </c>
      <c r="D531" t="e">
        <f>VLOOKUP('Ctrl+V'!D506,DATA!$D$1:$E$600,2,0)</f>
        <v>#N/A</v>
      </c>
      <c r="E531" s="9">
        <f>IF('Ctrl+V'!P506=2,'Ctrl+V'!$E506:$L507,0)</f>
        <v>0</v>
      </c>
      <c r="F531" s="9">
        <f>IF('Ctrl+V'!P506=2,'Ctrl+V'!$F506:$L507,0)</f>
        <v>0</v>
      </c>
      <c r="G531">
        <f>IF('Ctrl+V'!P506=2,'Ctrl+V'!$G506:$L507,0)</f>
        <v>0</v>
      </c>
      <c r="H531">
        <f>IF('Ctrl+V'!P506=2,'Ctrl+V'!$H506:$L507,0)</f>
        <v>0</v>
      </c>
      <c r="I531" t="e">
        <f>VLOOKUP('Ctrl+V'!I506,DATA!$G$1:$H$601,2,0)</f>
        <v>#N/A</v>
      </c>
      <c r="J531" s="9">
        <f>IF('Ctrl+V'!P506=2,'Ctrl+V'!$J506:$L507,0)</f>
        <v>0</v>
      </c>
      <c r="K531" s="9">
        <f>IF('Ctrl+V'!P506=2,'Ctrl+V'!$K506:$L507,0)</f>
        <v>0</v>
      </c>
      <c r="L531">
        <f>IF('Ctrl+V'!P506=2,'Ctrl+V'!$L506:$L507,0)</f>
        <v>0</v>
      </c>
      <c r="M531" t="str">
        <f>IF(AND('Ctrl+V'!P506=2, 'Ctrl+V'!M506&lt;&gt;""), 'Ctrl+V'!M506, "")</f>
        <v/>
      </c>
      <c r="N531">
        <f>IF('Ctrl+V'!P506=2,'Ctrl+V'!$N506:$N507,0)</f>
        <v>0</v>
      </c>
      <c r="O531">
        <f t="shared" si="19"/>
        <v>0</v>
      </c>
      <c r="P531" t="str">
        <f t="shared" si="20"/>
        <v/>
      </c>
      <c r="Q531" t="str">
        <f>IF(P531="","",MAX(Q$1:Q530)+1)</f>
        <v/>
      </c>
    </row>
    <row r="532" spans="1:17" x14ac:dyDescent="0.25">
      <c r="A532">
        <f>IF('Ctrl+V'!P507=2,'Ctrl+V'!$A507:$L508,0)</f>
        <v>0</v>
      </c>
      <c r="B532" t="e">
        <f>VLOOKUP('Ctrl+V'!B507,DATA!$A$1:'DATA'!B:B,2,0)</f>
        <v>#N/A</v>
      </c>
      <c r="C532">
        <f>IF('Ctrl+V'!P507=2,'Ctrl+V'!C$2:L508,0)</f>
        <v>0</v>
      </c>
      <c r="D532" t="e">
        <f>VLOOKUP('Ctrl+V'!D507,DATA!$D$1:$E$600,2,0)</f>
        <v>#N/A</v>
      </c>
      <c r="E532" s="9">
        <f>IF('Ctrl+V'!P507=2,'Ctrl+V'!$E507:$L508,0)</f>
        <v>0</v>
      </c>
      <c r="F532" s="9">
        <f>IF('Ctrl+V'!P507=2,'Ctrl+V'!$F507:$L508,0)</f>
        <v>0</v>
      </c>
      <c r="G532">
        <f>IF('Ctrl+V'!P507=2,'Ctrl+V'!$G507:$L508,0)</f>
        <v>0</v>
      </c>
      <c r="H532">
        <f>IF('Ctrl+V'!P507=2,'Ctrl+V'!$H507:$L508,0)</f>
        <v>0</v>
      </c>
      <c r="I532" t="e">
        <f>VLOOKUP('Ctrl+V'!I507,DATA!$G$1:$H$601,2,0)</f>
        <v>#N/A</v>
      </c>
      <c r="J532" s="9">
        <f>IF('Ctrl+V'!P507=2,'Ctrl+V'!$J507:$L508,0)</f>
        <v>0</v>
      </c>
      <c r="K532" s="9">
        <f>IF('Ctrl+V'!P507=2,'Ctrl+V'!$K507:$L508,0)</f>
        <v>0</v>
      </c>
      <c r="L532">
        <f>IF('Ctrl+V'!P507=2,'Ctrl+V'!$L507:$L508,0)</f>
        <v>0</v>
      </c>
      <c r="M532" t="str">
        <f>IF(AND('Ctrl+V'!P507=2, 'Ctrl+V'!M507&lt;&gt;""), 'Ctrl+V'!M507, "")</f>
        <v/>
      </c>
      <c r="N532">
        <f>IF('Ctrl+V'!P507=2,'Ctrl+V'!$N507:$N508,0)</f>
        <v>0</v>
      </c>
      <c r="O532">
        <f t="shared" si="19"/>
        <v>0</v>
      </c>
      <c r="P532" t="str">
        <f t="shared" si="20"/>
        <v/>
      </c>
      <c r="Q532" t="str">
        <f>IF(P532="","",MAX(Q$1:Q531)+1)</f>
        <v/>
      </c>
    </row>
    <row r="533" spans="1:17" x14ac:dyDescent="0.25">
      <c r="A533">
        <f>IF('Ctrl+V'!P508=2,'Ctrl+V'!$A508:$L509,0)</f>
        <v>0</v>
      </c>
      <c r="B533" t="e">
        <f>VLOOKUP('Ctrl+V'!B508,DATA!$A$1:'DATA'!B:B,2,0)</f>
        <v>#N/A</v>
      </c>
      <c r="C533">
        <f>IF('Ctrl+V'!P508=2,'Ctrl+V'!C$2:L509,0)</f>
        <v>0</v>
      </c>
      <c r="D533" t="e">
        <f>VLOOKUP('Ctrl+V'!D508,DATA!$D$1:$E$600,2,0)</f>
        <v>#N/A</v>
      </c>
      <c r="E533" s="9">
        <f>IF('Ctrl+V'!P508=2,'Ctrl+V'!$E508:$L509,0)</f>
        <v>0</v>
      </c>
      <c r="F533" s="9">
        <f>IF('Ctrl+V'!P508=2,'Ctrl+V'!$F508:$L509,0)</f>
        <v>0</v>
      </c>
      <c r="G533">
        <f>IF('Ctrl+V'!P508=2,'Ctrl+V'!$G508:$L509,0)</f>
        <v>0</v>
      </c>
      <c r="H533">
        <f>IF('Ctrl+V'!P508=2,'Ctrl+V'!$H508:$L509,0)</f>
        <v>0</v>
      </c>
      <c r="I533" t="e">
        <f>VLOOKUP('Ctrl+V'!I508,DATA!$G$1:$H$601,2,0)</f>
        <v>#N/A</v>
      </c>
      <c r="J533" s="9">
        <f>IF('Ctrl+V'!P508=2,'Ctrl+V'!$J508:$L509,0)</f>
        <v>0</v>
      </c>
      <c r="K533" s="9">
        <f>IF('Ctrl+V'!P508=2,'Ctrl+V'!$K508:$L509,0)</f>
        <v>0</v>
      </c>
      <c r="L533">
        <f>IF('Ctrl+V'!P508=2,'Ctrl+V'!$L508:$L509,0)</f>
        <v>0</v>
      </c>
      <c r="M533" t="str">
        <f>IF(AND('Ctrl+V'!P508=2, 'Ctrl+V'!M508&lt;&gt;""), 'Ctrl+V'!M508, "")</f>
        <v/>
      </c>
      <c r="N533">
        <f>IF('Ctrl+V'!P508=2,'Ctrl+V'!$N508:$N509,0)</f>
        <v>0</v>
      </c>
      <c r="O533">
        <f t="shared" si="19"/>
        <v>0</v>
      </c>
      <c r="P533" t="str">
        <f t="shared" si="20"/>
        <v/>
      </c>
      <c r="Q533" t="str">
        <f>IF(P533="","",MAX(Q$1:Q532)+1)</f>
        <v/>
      </c>
    </row>
    <row r="534" spans="1:17" x14ac:dyDescent="0.25">
      <c r="A534">
        <f>IF('Ctrl+V'!P509=2,'Ctrl+V'!$A509:$L510,0)</f>
        <v>0</v>
      </c>
      <c r="B534" t="e">
        <f>VLOOKUP('Ctrl+V'!B509,DATA!$A$1:'DATA'!B:B,2,0)</f>
        <v>#N/A</v>
      </c>
      <c r="C534">
        <f>IF('Ctrl+V'!P509=2,'Ctrl+V'!C$2:L510,0)</f>
        <v>0</v>
      </c>
      <c r="D534" t="e">
        <f>VLOOKUP('Ctrl+V'!D509,DATA!$D$1:$E$600,2,0)</f>
        <v>#N/A</v>
      </c>
      <c r="E534" s="9">
        <f>IF('Ctrl+V'!P509=2,'Ctrl+V'!$E509:$L510,0)</f>
        <v>0</v>
      </c>
      <c r="F534" s="9">
        <f>IF('Ctrl+V'!P509=2,'Ctrl+V'!$F509:$L510,0)</f>
        <v>0</v>
      </c>
      <c r="G534">
        <f>IF('Ctrl+V'!P509=2,'Ctrl+V'!$G509:$L510,0)</f>
        <v>0</v>
      </c>
      <c r="H534">
        <f>IF('Ctrl+V'!P509=2,'Ctrl+V'!$H509:$L510,0)</f>
        <v>0</v>
      </c>
      <c r="I534" t="e">
        <f>VLOOKUP('Ctrl+V'!I509,DATA!$G$1:$H$601,2,0)</f>
        <v>#N/A</v>
      </c>
      <c r="J534" s="9">
        <f>IF('Ctrl+V'!P509=2,'Ctrl+V'!$J509:$L510,0)</f>
        <v>0</v>
      </c>
      <c r="K534" s="9">
        <f>IF('Ctrl+V'!P509=2,'Ctrl+V'!$K509:$L510,0)</f>
        <v>0</v>
      </c>
      <c r="L534">
        <f>IF('Ctrl+V'!P509=2,'Ctrl+V'!$L509:$L510,0)</f>
        <v>0</v>
      </c>
      <c r="M534" t="str">
        <f>IF(AND('Ctrl+V'!P509=2, 'Ctrl+V'!M509&lt;&gt;""), 'Ctrl+V'!M509, "")</f>
        <v/>
      </c>
      <c r="N534">
        <f>IF('Ctrl+V'!P509=2,'Ctrl+V'!$N509:$N510,0)</f>
        <v>0</v>
      </c>
      <c r="O534">
        <f t="shared" si="19"/>
        <v>0</v>
      </c>
      <c r="P534" t="str">
        <f t="shared" si="20"/>
        <v/>
      </c>
      <c r="Q534" t="str">
        <f>IF(P534="","",MAX(Q$1:Q533)+1)</f>
        <v/>
      </c>
    </row>
    <row r="535" spans="1:17" x14ac:dyDescent="0.25">
      <c r="A535">
        <f>IF('Ctrl+V'!P510=2,'Ctrl+V'!$A510:$L511,0)</f>
        <v>0</v>
      </c>
      <c r="B535" t="e">
        <f>VLOOKUP('Ctrl+V'!B510,DATA!$A$1:'DATA'!B:B,2,0)</f>
        <v>#N/A</v>
      </c>
      <c r="C535">
        <f>IF('Ctrl+V'!P510=2,'Ctrl+V'!C$2:L511,0)</f>
        <v>0</v>
      </c>
      <c r="D535" t="e">
        <f>VLOOKUP('Ctrl+V'!D510,DATA!$D$1:$E$600,2,0)</f>
        <v>#N/A</v>
      </c>
      <c r="E535" s="9">
        <f>IF('Ctrl+V'!P510=2,'Ctrl+V'!$E510:$L511,0)</f>
        <v>0</v>
      </c>
      <c r="F535" s="9">
        <f>IF('Ctrl+V'!P510=2,'Ctrl+V'!$F510:$L511,0)</f>
        <v>0</v>
      </c>
      <c r="G535">
        <f>IF('Ctrl+V'!P510=2,'Ctrl+V'!$G510:$L511,0)</f>
        <v>0</v>
      </c>
      <c r="H535">
        <f>IF('Ctrl+V'!P510=2,'Ctrl+V'!$H510:$L511,0)</f>
        <v>0</v>
      </c>
      <c r="I535" t="e">
        <f>VLOOKUP('Ctrl+V'!I510,DATA!$G$1:$H$601,2,0)</f>
        <v>#N/A</v>
      </c>
      <c r="J535" s="9">
        <f>IF('Ctrl+V'!P510=2,'Ctrl+V'!$J510:$L511,0)</f>
        <v>0</v>
      </c>
      <c r="K535" s="9">
        <f>IF('Ctrl+V'!P510=2,'Ctrl+V'!$K510:$L511,0)</f>
        <v>0</v>
      </c>
      <c r="L535">
        <f>IF('Ctrl+V'!P510=2,'Ctrl+V'!$L510:$L511,0)</f>
        <v>0</v>
      </c>
      <c r="M535" t="str">
        <f>IF(AND('Ctrl+V'!P510=2, 'Ctrl+V'!M510&lt;&gt;""), 'Ctrl+V'!M510, "")</f>
        <v/>
      </c>
      <c r="N535">
        <f>IF('Ctrl+V'!P510=2,'Ctrl+V'!$N510:$N511,0)</f>
        <v>0</v>
      </c>
      <c r="O535">
        <f t="shared" si="19"/>
        <v>0</v>
      </c>
      <c r="P535" t="str">
        <f t="shared" si="20"/>
        <v/>
      </c>
      <c r="Q535" t="str">
        <f>IF(P535="","",MAX(Q$1:Q534)+1)</f>
        <v/>
      </c>
    </row>
    <row r="536" spans="1:17" x14ac:dyDescent="0.25">
      <c r="A536">
        <f>IF('Ctrl+V'!P511=2,'Ctrl+V'!$A511:$L512,0)</f>
        <v>0</v>
      </c>
      <c r="B536" t="e">
        <f>VLOOKUP('Ctrl+V'!B511,DATA!$A$1:'DATA'!B:B,2,0)</f>
        <v>#N/A</v>
      </c>
      <c r="C536">
        <f>IF('Ctrl+V'!P511=2,'Ctrl+V'!C$2:L512,0)</f>
        <v>0</v>
      </c>
      <c r="D536" t="e">
        <f>VLOOKUP('Ctrl+V'!D511,DATA!$D$1:$E$600,2,0)</f>
        <v>#N/A</v>
      </c>
      <c r="E536" s="9">
        <f>IF('Ctrl+V'!P511=2,'Ctrl+V'!$E511:$L512,0)</f>
        <v>0</v>
      </c>
      <c r="F536" s="9">
        <f>IF('Ctrl+V'!P511=2,'Ctrl+V'!$F511:$L512,0)</f>
        <v>0</v>
      </c>
      <c r="G536">
        <f>IF('Ctrl+V'!P511=2,'Ctrl+V'!$G511:$L512,0)</f>
        <v>0</v>
      </c>
      <c r="H536">
        <f>IF('Ctrl+V'!P511=2,'Ctrl+V'!$H511:$L512,0)</f>
        <v>0</v>
      </c>
      <c r="I536" t="e">
        <f>VLOOKUP('Ctrl+V'!I511,DATA!$G$1:$H$601,2,0)</f>
        <v>#N/A</v>
      </c>
      <c r="J536" s="9">
        <f>IF('Ctrl+V'!P511=2,'Ctrl+V'!$J511:$L512,0)</f>
        <v>0</v>
      </c>
      <c r="K536" s="9">
        <f>IF('Ctrl+V'!P511=2,'Ctrl+V'!$K511:$L512,0)</f>
        <v>0</v>
      </c>
      <c r="L536">
        <f>IF('Ctrl+V'!P511=2,'Ctrl+V'!$L511:$L512,0)</f>
        <v>0</v>
      </c>
      <c r="M536" t="str">
        <f>IF(AND('Ctrl+V'!P511=2, 'Ctrl+V'!M511&lt;&gt;""), 'Ctrl+V'!M511, "")</f>
        <v/>
      </c>
      <c r="N536">
        <f>IF('Ctrl+V'!P511=2,'Ctrl+V'!$N511:$N512,0)</f>
        <v>0</v>
      </c>
      <c r="O536">
        <f t="shared" si="19"/>
        <v>0</v>
      </c>
      <c r="P536" t="str">
        <f t="shared" si="20"/>
        <v/>
      </c>
      <c r="Q536" t="str">
        <f>IF(P536="","",MAX(Q$1:Q535)+1)</f>
        <v/>
      </c>
    </row>
    <row r="537" spans="1:17" x14ac:dyDescent="0.25">
      <c r="A537">
        <f>IF('Ctrl+V'!P512=2,'Ctrl+V'!$A512:$L513,0)</f>
        <v>0</v>
      </c>
      <c r="B537" t="e">
        <f>VLOOKUP('Ctrl+V'!B512,DATA!$A$1:'DATA'!B:B,2,0)</f>
        <v>#N/A</v>
      </c>
      <c r="C537">
        <f>IF('Ctrl+V'!P512=2,'Ctrl+V'!C$2:L513,0)</f>
        <v>0</v>
      </c>
      <c r="D537" t="e">
        <f>VLOOKUP('Ctrl+V'!D512,DATA!$D$1:$E$600,2,0)</f>
        <v>#N/A</v>
      </c>
      <c r="E537" s="9">
        <f>IF('Ctrl+V'!P512=2,'Ctrl+V'!$E512:$L513,0)</f>
        <v>0</v>
      </c>
      <c r="F537" s="9">
        <f>IF('Ctrl+V'!P512=2,'Ctrl+V'!$F512:$L513,0)</f>
        <v>0</v>
      </c>
      <c r="G537">
        <f>IF('Ctrl+V'!P512=2,'Ctrl+V'!$G512:$L513,0)</f>
        <v>0</v>
      </c>
      <c r="H537">
        <f>IF('Ctrl+V'!P512=2,'Ctrl+V'!$H512:$L513,0)</f>
        <v>0</v>
      </c>
      <c r="I537" t="e">
        <f>VLOOKUP('Ctrl+V'!I512,DATA!$G$1:$H$601,2,0)</f>
        <v>#N/A</v>
      </c>
      <c r="J537" s="9">
        <f>IF('Ctrl+V'!P512=2,'Ctrl+V'!$J512:$L513,0)</f>
        <v>0</v>
      </c>
      <c r="K537" s="9">
        <f>IF('Ctrl+V'!P512=2,'Ctrl+V'!$K512:$L513,0)</f>
        <v>0</v>
      </c>
      <c r="L537">
        <f>IF('Ctrl+V'!P512=2,'Ctrl+V'!$L512:$L513,0)</f>
        <v>0</v>
      </c>
      <c r="M537" t="str">
        <f>IF(AND('Ctrl+V'!P512=2, 'Ctrl+V'!M512&lt;&gt;""), 'Ctrl+V'!M512, "")</f>
        <v/>
      </c>
      <c r="N537">
        <f>IF('Ctrl+V'!P512=2,'Ctrl+V'!$N512:$N513,0)</f>
        <v>0</v>
      </c>
      <c r="O537">
        <f t="shared" si="19"/>
        <v>0</v>
      </c>
      <c r="P537" t="str">
        <f t="shared" si="20"/>
        <v/>
      </c>
      <c r="Q537" t="str">
        <f>IF(P537="","",MAX(Q$1:Q536)+1)</f>
        <v/>
      </c>
    </row>
    <row r="538" spans="1:17" x14ac:dyDescent="0.25">
      <c r="A538">
        <f>IF('Ctrl+V'!P513=2,'Ctrl+V'!$A513:$L514,0)</f>
        <v>0</v>
      </c>
      <c r="B538" t="e">
        <f>VLOOKUP('Ctrl+V'!B513,DATA!$A$1:'DATA'!B:B,2,0)</f>
        <v>#N/A</v>
      </c>
      <c r="C538">
        <f>IF('Ctrl+V'!P513=2,'Ctrl+V'!C$2:L514,0)</f>
        <v>0</v>
      </c>
      <c r="D538" t="e">
        <f>VLOOKUP('Ctrl+V'!D513,DATA!$D$1:$E$600,2,0)</f>
        <v>#N/A</v>
      </c>
      <c r="E538" s="9">
        <f>IF('Ctrl+V'!P513=2,'Ctrl+V'!$E513:$L514,0)</f>
        <v>0</v>
      </c>
      <c r="F538" s="9">
        <f>IF('Ctrl+V'!P513=2,'Ctrl+V'!$F513:$L514,0)</f>
        <v>0</v>
      </c>
      <c r="G538">
        <f>IF('Ctrl+V'!P513=2,'Ctrl+V'!$G513:$L514,0)</f>
        <v>0</v>
      </c>
      <c r="H538">
        <f>IF('Ctrl+V'!P513=2,'Ctrl+V'!$H513:$L514,0)</f>
        <v>0</v>
      </c>
      <c r="I538" t="e">
        <f>VLOOKUP('Ctrl+V'!I513,DATA!$G$1:$H$601,2,0)</f>
        <v>#N/A</v>
      </c>
      <c r="J538" s="9">
        <f>IF('Ctrl+V'!P513=2,'Ctrl+V'!$J513:$L514,0)</f>
        <v>0</v>
      </c>
      <c r="K538" s="9">
        <f>IF('Ctrl+V'!P513=2,'Ctrl+V'!$K513:$L514,0)</f>
        <v>0</v>
      </c>
      <c r="L538">
        <f>IF('Ctrl+V'!P513=2,'Ctrl+V'!$L513:$L514,0)</f>
        <v>0</v>
      </c>
      <c r="M538" t="str">
        <f>IF(AND('Ctrl+V'!P513=2, 'Ctrl+V'!M513&lt;&gt;""), 'Ctrl+V'!M513, "")</f>
        <v/>
      </c>
      <c r="N538">
        <f>IF('Ctrl+V'!P513=2,'Ctrl+V'!$N513:$N514,0)</f>
        <v>0</v>
      </c>
      <c r="O538">
        <f t="shared" si="19"/>
        <v>0</v>
      </c>
      <c r="P538" t="str">
        <f t="shared" si="20"/>
        <v/>
      </c>
      <c r="Q538" t="str">
        <f>IF(P538="","",MAX(Q$1:Q537)+1)</f>
        <v/>
      </c>
    </row>
    <row r="539" spans="1:17" x14ac:dyDescent="0.25">
      <c r="A539">
        <f>IF('Ctrl+V'!P514=2,'Ctrl+V'!$A514:$L515,0)</f>
        <v>0</v>
      </c>
      <c r="B539" t="e">
        <f>VLOOKUP('Ctrl+V'!B514,DATA!$A$1:'DATA'!B:B,2,0)</f>
        <v>#N/A</v>
      </c>
      <c r="C539">
        <f>IF('Ctrl+V'!P514=2,'Ctrl+V'!C$2:L515,0)</f>
        <v>0</v>
      </c>
      <c r="D539" t="e">
        <f>VLOOKUP('Ctrl+V'!D514,DATA!$D$1:$E$600,2,0)</f>
        <v>#N/A</v>
      </c>
      <c r="E539" s="9">
        <f>IF('Ctrl+V'!P514=2,'Ctrl+V'!$E514:$L515,0)</f>
        <v>0</v>
      </c>
      <c r="F539" s="9">
        <f>IF('Ctrl+V'!P514=2,'Ctrl+V'!$F514:$L515,0)</f>
        <v>0</v>
      </c>
      <c r="G539">
        <f>IF('Ctrl+V'!P514=2,'Ctrl+V'!$G514:$L515,0)</f>
        <v>0</v>
      </c>
      <c r="H539">
        <f>IF('Ctrl+V'!P514=2,'Ctrl+V'!$H514:$L515,0)</f>
        <v>0</v>
      </c>
      <c r="I539" t="e">
        <f>VLOOKUP('Ctrl+V'!I514,DATA!$G$1:$H$601,2,0)</f>
        <v>#N/A</v>
      </c>
      <c r="J539" s="9">
        <f>IF('Ctrl+V'!P514=2,'Ctrl+V'!$J514:$L515,0)</f>
        <v>0</v>
      </c>
      <c r="K539" s="9">
        <f>IF('Ctrl+V'!P514=2,'Ctrl+V'!$K514:$L515,0)</f>
        <v>0</v>
      </c>
      <c r="L539">
        <f>IF('Ctrl+V'!P514=2,'Ctrl+V'!$L514:$L515,0)</f>
        <v>0</v>
      </c>
      <c r="M539" t="str">
        <f>IF(AND('Ctrl+V'!P514=2, 'Ctrl+V'!M514&lt;&gt;""), 'Ctrl+V'!M514, "")</f>
        <v/>
      </c>
      <c r="N539">
        <f>IF('Ctrl+V'!P514=2,'Ctrl+V'!$N514:$N515,0)</f>
        <v>0</v>
      </c>
      <c r="O539">
        <f t="shared" si="19"/>
        <v>0</v>
      </c>
      <c r="P539" t="str">
        <f t="shared" si="20"/>
        <v/>
      </c>
      <c r="Q539" t="str">
        <f>IF(P539="","",MAX(Q$1:Q538)+1)</f>
        <v/>
      </c>
    </row>
    <row r="540" spans="1:17" x14ac:dyDescent="0.25">
      <c r="A540">
        <f>IF('Ctrl+V'!P515=2,'Ctrl+V'!$A515:$L516,0)</f>
        <v>0</v>
      </c>
      <c r="B540" t="e">
        <f>VLOOKUP('Ctrl+V'!B515,DATA!$A$1:'DATA'!B:B,2,0)</f>
        <v>#N/A</v>
      </c>
      <c r="C540">
        <f>IF('Ctrl+V'!P515=2,'Ctrl+V'!C$2:L516,0)</f>
        <v>0</v>
      </c>
      <c r="D540" t="e">
        <f>VLOOKUP('Ctrl+V'!D515,DATA!$D$1:$E$600,2,0)</f>
        <v>#N/A</v>
      </c>
      <c r="E540" s="9">
        <f>IF('Ctrl+V'!P515=2,'Ctrl+V'!$E515:$L516,0)</f>
        <v>0</v>
      </c>
      <c r="F540" s="9">
        <f>IF('Ctrl+V'!P515=2,'Ctrl+V'!$F515:$L516,0)</f>
        <v>0</v>
      </c>
      <c r="G540">
        <f>IF('Ctrl+V'!P515=2,'Ctrl+V'!$G515:$L516,0)</f>
        <v>0</v>
      </c>
      <c r="H540">
        <f>IF('Ctrl+V'!P515=2,'Ctrl+V'!$H515:$L516,0)</f>
        <v>0</v>
      </c>
      <c r="I540" t="e">
        <f>VLOOKUP('Ctrl+V'!I515,DATA!$G$1:$H$601,2,0)</f>
        <v>#N/A</v>
      </c>
      <c r="J540" s="9">
        <f>IF('Ctrl+V'!P515=2,'Ctrl+V'!$J515:$L516,0)</f>
        <v>0</v>
      </c>
      <c r="K540" s="9">
        <f>IF('Ctrl+V'!P515=2,'Ctrl+V'!$K515:$L516,0)</f>
        <v>0</v>
      </c>
      <c r="L540">
        <f>IF('Ctrl+V'!P515=2,'Ctrl+V'!$L515:$L516,0)</f>
        <v>0</v>
      </c>
      <c r="M540" t="str">
        <f>IF(AND('Ctrl+V'!P515=2, 'Ctrl+V'!M515&lt;&gt;""), 'Ctrl+V'!M515, "")</f>
        <v/>
      </c>
      <c r="N540">
        <f>IF('Ctrl+V'!P515=2,'Ctrl+V'!$N515:$N516,0)</f>
        <v>0</v>
      </c>
      <c r="O540">
        <f t="shared" si="19"/>
        <v>0</v>
      </c>
      <c r="P540" t="str">
        <f t="shared" si="20"/>
        <v/>
      </c>
      <c r="Q540" t="str">
        <f>IF(P540="","",MAX(Q$1:Q539)+1)</f>
        <v/>
      </c>
    </row>
    <row r="541" spans="1:17" x14ac:dyDescent="0.25">
      <c r="A541">
        <f>IF('Ctrl+V'!P516=2,'Ctrl+V'!$A516:$L517,0)</f>
        <v>0</v>
      </c>
      <c r="B541" t="e">
        <f>VLOOKUP('Ctrl+V'!B516,DATA!$A$1:'DATA'!B:B,2,0)</f>
        <v>#N/A</v>
      </c>
      <c r="C541">
        <f>IF('Ctrl+V'!P516=2,'Ctrl+V'!C$2:L517,0)</f>
        <v>0</v>
      </c>
      <c r="D541" t="e">
        <f>VLOOKUP('Ctrl+V'!D516,DATA!$D$1:$E$600,2,0)</f>
        <v>#N/A</v>
      </c>
      <c r="E541" s="9">
        <f>IF('Ctrl+V'!P516=2,'Ctrl+V'!$E516:$L517,0)</f>
        <v>0</v>
      </c>
      <c r="F541" s="9">
        <f>IF('Ctrl+V'!P516=2,'Ctrl+V'!$F516:$L517,0)</f>
        <v>0</v>
      </c>
      <c r="G541">
        <f>IF('Ctrl+V'!P516=2,'Ctrl+V'!$G516:$L517,0)</f>
        <v>0</v>
      </c>
      <c r="H541">
        <f>IF('Ctrl+V'!P516=2,'Ctrl+V'!$H516:$L517,0)</f>
        <v>0</v>
      </c>
      <c r="I541" t="e">
        <f>VLOOKUP('Ctrl+V'!I516,DATA!$G$1:$H$601,2,0)</f>
        <v>#N/A</v>
      </c>
      <c r="J541" s="9">
        <f>IF('Ctrl+V'!P516=2,'Ctrl+V'!$J516:$L517,0)</f>
        <v>0</v>
      </c>
      <c r="K541" s="9">
        <f>IF('Ctrl+V'!P516=2,'Ctrl+V'!$K516:$L517,0)</f>
        <v>0</v>
      </c>
      <c r="L541">
        <f>IF('Ctrl+V'!P516=2,'Ctrl+V'!$L516:$L517,0)</f>
        <v>0</v>
      </c>
      <c r="M541" t="str">
        <f>IF(AND('Ctrl+V'!P516=2, 'Ctrl+V'!M516&lt;&gt;""), 'Ctrl+V'!M516, "")</f>
        <v/>
      </c>
      <c r="N541">
        <f>IF('Ctrl+V'!P516=2,'Ctrl+V'!$N516:$N517,0)</f>
        <v>0</v>
      </c>
      <c r="O541">
        <f t="shared" si="19"/>
        <v>0</v>
      </c>
      <c r="P541" t="str">
        <f t="shared" si="20"/>
        <v/>
      </c>
      <c r="Q541" t="str">
        <f>IF(P541="","",MAX(Q$1:Q540)+1)</f>
        <v/>
      </c>
    </row>
    <row r="542" spans="1:17" x14ac:dyDescent="0.25">
      <c r="A542">
        <f>IF('Ctrl+V'!P517=2,'Ctrl+V'!$A517:$L518,0)</f>
        <v>0</v>
      </c>
      <c r="B542" t="e">
        <f>VLOOKUP('Ctrl+V'!B517,DATA!$A$1:'DATA'!B:B,2,0)</f>
        <v>#N/A</v>
      </c>
      <c r="C542">
        <f>IF('Ctrl+V'!P517=2,'Ctrl+V'!C$2:L518,0)</f>
        <v>0</v>
      </c>
      <c r="D542" t="e">
        <f>VLOOKUP('Ctrl+V'!D517,DATA!$D$1:$E$600,2,0)</f>
        <v>#N/A</v>
      </c>
      <c r="E542" s="9">
        <f>IF('Ctrl+V'!P517=2,'Ctrl+V'!$E517:$L518,0)</f>
        <v>0</v>
      </c>
      <c r="F542" s="9">
        <f>IF('Ctrl+V'!P517=2,'Ctrl+V'!$F517:$L518,0)</f>
        <v>0</v>
      </c>
      <c r="G542">
        <f>IF('Ctrl+V'!P517=2,'Ctrl+V'!$G517:$L518,0)</f>
        <v>0</v>
      </c>
      <c r="H542">
        <f>IF('Ctrl+V'!P517=2,'Ctrl+V'!$H517:$L518,0)</f>
        <v>0</v>
      </c>
      <c r="I542" t="e">
        <f>VLOOKUP('Ctrl+V'!I517,DATA!$G$1:$H$601,2,0)</f>
        <v>#N/A</v>
      </c>
      <c r="J542" s="9">
        <f>IF('Ctrl+V'!P517=2,'Ctrl+V'!$J517:$L518,0)</f>
        <v>0</v>
      </c>
      <c r="K542" s="9">
        <f>IF('Ctrl+V'!P517=2,'Ctrl+V'!$K517:$L518,0)</f>
        <v>0</v>
      </c>
      <c r="L542">
        <f>IF('Ctrl+V'!P517=2,'Ctrl+V'!$L517:$L518,0)</f>
        <v>0</v>
      </c>
      <c r="M542" t="str">
        <f>IF(AND('Ctrl+V'!P517=2, 'Ctrl+V'!M517&lt;&gt;""), 'Ctrl+V'!M517, "")</f>
        <v/>
      </c>
      <c r="N542">
        <f>IF('Ctrl+V'!P517=2,'Ctrl+V'!$N517:$N518,0)</f>
        <v>0</v>
      </c>
      <c r="O542">
        <f t="shared" si="19"/>
        <v>0</v>
      </c>
      <c r="P542" t="str">
        <f t="shared" si="20"/>
        <v/>
      </c>
      <c r="Q542" t="str">
        <f>IF(P542="","",MAX(Q$1:Q541)+1)</f>
        <v/>
      </c>
    </row>
    <row r="543" spans="1:17" x14ac:dyDescent="0.25">
      <c r="A543">
        <f>IF('Ctrl+V'!P518=2,'Ctrl+V'!$A518:$L519,0)</f>
        <v>0</v>
      </c>
      <c r="B543" t="e">
        <f>VLOOKUP('Ctrl+V'!B518,DATA!$A$1:'DATA'!B:B,2,0)</f>
        <v>#N/A</v>
      </c>
      <c r="C543">
        <f>IF('Ctrl+V'!P518=2,'Ctrl+V'!C$2:L519,0)</f>
        <v>0</v>
      </c>
      <c r="D543" t="e">
        <f>VLOOKUP('Ctrl+V'!D518,DATA!$D$1:$E$600,2,0)</f>
        <v>#N/A</v>
      </c>
      <c r="E543" s="9">
        <f>IF('Ctrl+V'!P518=2,'Ctrl+V'!$E518:$L519,0)</f>
        <v>0</v>
      </c>
      <c r="F543" s="9">
        <f>IF('Ctrl+V'!P518=2,'Ctrl+V'!$F518:$L519,0)</f>
        <v>0</v>
      </c>
      <c r="G543">
        <f>IF('Ctrl+V'!P518=2,'Ctrl+V'!$G518:$L519,0)</f>
        <v>0</v>
      </c>
      <c r="H543">
        <f>IF('Ctrl+V'!P518=2,'Ctrl+V'!$H518:$L519,0)</f>
        <v>0</v>
      </c>
      <c r="I543" t="e">
        <f>VLOOKUP('Ctrl+V'!I518,DATA!$G$1:$H$601,2,0)</f>
        <v>#N/A</v>
      </c>
      <c r="J543" s="9">
        <f>IF('Ctrl+V'!P518=2,'Ctrl+V'!$J518:$L519,0)</f>
        <v>0</v>
      </c>
      <c r="K543" s="9">
        <f>IF('Ctrl+V'!P518=2,'Ctrl+V'!$K518:$L519,0)</f>
        <v>0</v>
      </c>
      <c r="L543">
        <f>IF('Ctrl+V'!P518=2,'Ctrl+V'!$L518:$L519,0)</f>
        <v>0</v>
      </c>
      <c r="M543" t="str">
        <f>IF(AND('Ctrl+V'!P518=2, 'Ctrl+V'!M518&lt;&gt;""), 'Ctrl+V'!M518, "")</f>
        <v/>
      </c>
      <c r="N543">
        <f>IF('Ctrl+V'!P518=2,'Ctrl+V'!$N518:$N519,0)</f>
        <v>0</v>
      </c>
      <c r="O543">
        <f t="shared" si="19"/>
        <v>0</v>
      </c>
      <c r="P543" t="str">
        <f t="shared" si="20"/>
        <v/>
      </c>
      <c r="Q543" t="str">
        <f>IF(P543="","",MAX(Q$1:Q542)+1)</f>
        <v/>
      </c>
    </row>
    <row r="544" spans="1:17" x14ac:dyDescent="0.25">
      <c r="A544">
        <f>IF('Ctrl+V'!P519=2,'Ctrl+V'!$A519:$L520,0)</f>
        <v>0</v>
      </c>
      <c r="B544" t="e">
        <f>VLOOKUP('Ctrl+V'!B519,DATA!$A$1:'DATA'!B:B,2,0)</f>
        <v>#N/A</v>
      </c>
      <c r="C544">
        <f>IF('Ctrl+V'!P519=2,'Ctrl+V'!C$2:L520,0)</f>
        <v>0</v>
      </c>
      <c r="D544" t="e">
        <f>VLOOKUP('Ctrl+V'!D519,DATA!$D$1:$E$600,2,0)</f>
        <v>#N/A</v>
      </c>
      <c r="E544" s="9">
        <f>IF('Ctrl+V'!P519=2,'Ctrl+V'!$E519:$L520,0)</f>
        <v>0</v>
      </c>
      <c r="F544" s="9">
        <f>IF('Ctrl+V'!P519=2,'Ctrl+V'!$F519:$L520,0)</f>
        <v>0</v>
      </c>
      <c r="G544">
        <f>IF('Ctrl+V'!P519=2,'Ctrl+V'!$G519:$L520,0)</f>
        <v>0</v>
      </c>
      <c r="H544">
        <f>IF('Ctrl+V'!P519=2,'Ctrl+V'!$H519:$L520,0)</f>
        <v>0</v>
      </c>
      <c r="I544" t="e">
        <f>VLOOKUP('Ctrl+V'!I519,DATA!$G$1:$H$601,2,0)</f>
        <v>#N/A</v>
      </c>
      <c r="J544" s="9">
        <f>IF('Ctrl+V'!P519=2,'Ctrl+V'!$J519:$L520,0)</f>
        <v>0</v>
      </c>
      <c r="K544" s="9">
        <f>IF('Ctrl+V'!P519=2,'Ctrl+V'!$K519:$L520,0)</f>
        <v>0</v>
      </c>
      <c r="L544">
        <f>IF('Ctrl+V'!P519=2,'Ctrl+V'!$L519:$L520,0)</f>
        <v>0</v>
      </c>
      <c r="M544" t="str">
        <f>IF(AND('Ctrl+V'!P519=2, 'Ctrl+V'!M519&lt;&gt;""), 'Ctrl+V'!M519, "")</f>
        <v/>
      </c>
      <c r="N544">
        <f>IF('Ctrl+V'!P519=2,'Ctrl+V'!$N519:$N520,0)</f>
        <v>0</v>
      </c>
      <c r="O544">
        <f t="shared" si="19"/>
        <v>0</v>
      </c>
      <c r="P544" t="str">
        <f t="shared" si="20"/>
        <v/>
      </c>
      <c r="Q544" t="str">
        <f>IF(P544="","",MAX(Q$1:Q543)+1)</f>
        <v/>
      </c>
    </row>
    <row r="545" spans="1:17" x14ac:dyDescent="0.25">
      <c r="A545">
        <f>IF('Ctrl+V'!P520=2,'Ctrl+V'!$A520:$L521,0)</f>
        <v>0</v>
      </c>
      <c r="B545" t="e">
        <f>VLOOKUP('Ctrl+V'!B520,DATA!$A$1:'DATA'!B:B,2,0)</f>
        <v>#N/A</v>
      </c>
      <c r="C545">
        <f>IF('Ctrl+V'!P520=2,'Ctrl+V'!C$2:L521,0)</f>
        <v>0</v>
      </c>
      <c r="D545" t="e">
        <f>VLOOKUP('Ctrl+V'!D520,DATA!$D$1:$E$600,2,0)</f>
        <v>#N/A</v>
      </c>
      <c r="E545" s="9">
        <f>IF('Ctrl+V'!P520=2,'Ctrl+V'!$E520:$L521,0)</f>
        <v>0</v>
      </c>
      <c r="F545" s="9">
        <f>IF('Ctrl+V'!P520=2,'Ctrl+V'!$F520:$L521,0)</f>
        <v>0</v>
      </c>
      <c r="G545">
        <f>IF('Ctrl+V'!P520=2,'Ctrl+V'!$G520:$L521,0)</f>
        <v>0</v>
      </c>
      <c r="H545">
        <f>IF('Ctrl+V'!P520=2,'Ctrl+V'!$H520:$L521,0)</f>
        <v>0</v>
      </c>
      <c r="I545" t="e">
        <f>VLOOKUP('Ctrl+V'!I520,DATA!$G$1:$H$601,2,0)</f>
        <v>#N/A</v>
      </c>
      <c r="J545" s="9">
        <f>IF('Ctrl+V'!P520=2,'Ctrl+V'!$J520:$L521,0)</f>
        <v>0</v>
      </c>
      <c r="K545" s="9">
        <f>IF('Ctrl+V'!P520=2,'Ctrl+V'!$K520:$L521,0)</f>
        <v>0</v>
      </c>
      <c r="L545">
        <f>IF('Ctrl+V'!P520=2,'Ctrl+V'!$L520:$L521,0)</f>
        <v>0</v>
      </c>
      <c r="M545" t="str">
        <f>IF(AND('Ctrl+V'!P520=2, 'Ctrl+V'!M520&lt;&gt;""), 'Ctrl+V'!M520, "")</f>
        <v/>
      </c>
      <c r="N545">
        <f>IF('Ctrl+V'!P520=2,'Ctrl+V'!$N520:$N521,0)</f>
        <v>0</v>
      </c>
      <c r="O545">
        <f t="shared" si="19"/>
        <v>0</v>
      </c>
      <c r="P545" t="str">
        <f t="shared" si="20"/>
        <v/>
      </c>
      <c r="Q545" t="str">
        <f>IF(P545="","",MAX(Q$1:Q544)+1)</f>
        <v/>
      </c>
    </row>
    <row r="546" spans="1:17" x14ac:dyDescent="0.25">
      <c r="A546">
        <f>IF('Ctrl+V'!P521=2,'Ctrl+V'!$A521:$L522,0)</f>
        <v>0</v>
      </c>
      <c r="B546" t="e">
        <f>VLOOKUP('Ctrl+V'!B521,DATA!$A$1:'DATA'!B:B,2,0)</f>
        <v>#N/A</v>
      </c>
      <c r="C546">
        <f>IF('Ctrl+V'!P521=2,'Ctrl+V'!C$2:L522,0)</f>
        <v>0</v>
      </c>
      <c r="D546" t="e">
        <f>VLOOKUP('Ctrl+V'!D521,DATA!$D$1:$E$600,2,0)</f>
        <v>#N/A</v>
      </c>
      <c r="E546" s="9">
        <f>IF('Ctrl+V'!P521=2,'Ctrl+V'!$E521:$L522,0)</f>
        <v>0</v>
      </c>
      <c r="F546" s="9">
        <f>IF('Ctrl+V'!P521=2,'Ctrl+V'!$F521:$L522,0)</f>
        <v>0</v>
      </c>
      <c r="G546">
        <f>IF('Ctrl+V'!P521=2,'Ctrl+V'!$G521:$L522,0)</f>
        <v>0</v>
      </c>
      <c r="H546">
        <f>IF('Ctrl+V'!P521=2,'Ctrl+V'!$H521:$L522,0)</f>
        <v>0</v>
      </c>
      <c r="I546" t="e">
        <f>VLOOKUP('Ctrl+V'!I521,DATA!$G$1:$H$601,2,0)</f>
        <v>#N/A</v>
      </c>
      <c r="J546" s="9">
        <f>IF('Ctrl+V'!P521=2,'Ctrl+V'!$J521:$L522,0)</f>
        <v>0</v>
      </c>
      <c r="K546" s="9">
        <f>IF('Ctrl+V'!P521=2,'Ctrl+V'!$K521:$L522,0)</f>
        <v>0</v>
      </c>
      <c r="L546">
        <f>IF('Ctrl+V'!P521=2,'Ctrl+V'!$L521:$L522,0)</f>
        <v>0</v>
      </c>
      <c r="M546" t="str">
        <f>IF(AND('Ctrl+V'!P521=2, 'Ctrl+V'!M521&lt;&gt;""), 'Ctrl+V'!M521, "")</f>
        <v/>
      </c>
      <c r="N546">
        <f>IF('Ctrl+V'!P521=2,'Ctrl+V'!$N521:$N522,0)</f>
        <v>0</v>
      </c>
      <c r="O546">
        <f t="shared" si="19"/>
        <v>0</v>
      </c>
      <c r="P546" t="str">
        <f t="shared" si="20"/>
        <v/>
      </c>
      <c r="Q546" t="str">
        <f>IF(P546="","",MAX(Q$1:Q545)+1)</f>
        <v/>
      </c>
    </row>
    <row r="547" spans="1:17" x14ac:dyDescent="0.25">
      <c r="A547">
        <f>IF('Ctrl+V'!P522=2,'Ctrl+V'!$A522:$L523,0)</f>
        <v>0</v>
      </c>
      <c r="B547" t="e">
        <f>VLOOKUP('Ctrl+V'!B522,DATA!$A$1:'DATA'!B:B,2,0)</f>
        <v>#N/A</v>
      </c>
      <c r="C547">
        <f>IF('Ctrl+V'!P522=2,'Ctrl+V'!C$2:L523,0)</f>
        <v>0</v>
      </c>
      <c r="D547" t="e">
        <f>VLOOKUP('Ctrl+V'!D522,DATA!$D$1:$E$600,2,0)</f>
        <v>#N/A</v>
      </c>
      <c r="E547" s="9">
        <f>IF('Ctrl+V'!P522=2,'Ctrl+V'!$E522:$L523,0)</f>
        <v>0</v>
      </c>
      <c r="F547" s="9">
        <f>IF('Ctrl+V'!P522=2,'Ctrl+V'!$F522:$L523,0)</f>
        <v>0</v>
      </c>
      <c r="G547">
        <f>IF('Ctrl+V'!P522=2,'Ctrl+V'!$G522:$L523,0)</f>
        <v>0</v>
      </c>
      <c r="H547">
        <f>IF('Ctrl+V'!P522=2,'Ctrl+V'!$H522:$L523,0)</f>
        <v>0</v>
      </c>
      <c r="I547" t="e">
        <f>VLOOKUP('Ctrl+V'!I522,DATA!$G$1:$H$601,2,0)</f>
        <v>#N/A</v>
      </c>
      <c r="J547" s="9">
        <f>IF('Ctrl+V'!P522=2,'Ctrl+V'!$J522:$L523,0)</f>
        <v>0</v>
      </c>
      <c r="K547" s="9">
        <f>IF('Ctrl+V'!P522=2,'Ctrl+V'!$K522:$L523,0)</f>
        <v>0</v>
      </c>
      <c r="L547">
        <f>IF('Ctrl+V'!P522=2,'Ctrl+V'!$L522:$L523,0)</f>
        <v>0</v>
      </c>
      <c r="M547" t="str">
        <f>IF(AND('Ctrl+V'!P522=2, 'Ctrl+V'!M522&lt;&gt;""), 'Ctrl+V'!M522, "")</f>
        <v/>
      </c>
      <c r="N547">
        <f>IF('Ctrl+V'!P522=2,'Ctrl+V'!$N522:$N523,0)</f>
        <v>0</v>
      </c>
      <c r="O547">
        <f t="shared" si="19"/>
        <v>0</v>
      </c>
      <c r="P547" t="str">
        <f t="shared" si="20"/>
        <v/>
      </c>
      <c r="Q547" t="str">
        <f>IF(P547="","",MAX(Q$1:Q546)+1)</f>
        <v/>
      </c>
    </row>
    <row r="548" spans="1:17" x14ac:dyDescent="0.25">
      <c r="A548">
        <f>IF('Ctrl+V'!P523=2,'Ctrl+V'!$A523:$L524,0)</f>
        <v>0</v>
      </c>
      <c r="B548" t="e">
        <f>VLOOKUP('Ctrl+V'!B523,DATA!$A$1:'DATA'!B:B,2,0)</f>
        <v>#N/A</v>
      </c>
      <c r="C548">
        <f>IF('Ctrl+V'!P523=2,'Ctrl+V'!C$2:L524,0)</f>
        <v>0</v>
      </c>
      <c r="D548" t="e">
        <f>VLOOKUP('Ctrl+V'!D523,DATA!$D$1:$E$600,2,0)</f>
        <v>#N/A</v>
      </c>
      <c r="E548" s="9">
        <f>IF('Ctrl+V'!P523=2,'Ctrl+V'!$E523:$L524,0)</f>
        <v>0</v>
      </c>
      <c r="F548" s="9">
        <f>IF('Ctrl+V'!P523=2,'Ctrl+V'!$F523:$L524,0)</f>
        <v>0</v>
      </c>
      <c r="G548">
        <f>IF('Ctrl+V'!P523=2,'Ctrl+V'!$G523:$L524,0)</f>
        <v>0</v>
      </c>
      <c r="H548">
        <f>IF('Ctrl+V'!P523=2,'Ctrl+V'!$H523:$L524,0)</f>
        <v>0</v>
      </c>
      <c r="I548" t="e">
        <f>VLOOKUP('Ctrl+V'!I523,DATA!$G$1:$H$601,2,0)</f>
        <v>#N/A</v>
      </c>
      <c r="J548" s="9">
        <f>IF('Ctrl+V'!P523=2,'Ctrl+V'!$J523:$L524,0)</f>
        <v>0</v>
      </c>
      <c r="K548" s="9">
        <f>IF('Ctrl+V'!P523=2,'Ctrl+V'!$K523:$L524,0)</f>
        <v>0</v>
      </c>
      <c r="L548">
        <f>IF('Ctrl+V'!P523=2,'Ctrl+V'!$L523:$L524,0)</f>
        <v>0</v>
      </c>
      <c r="M548" t="str">
        <f>IF(AND('Ctrl+V'!P523=2, 'Ctrl+V'!M523&lt;&gt;""), 'Ctrl+V'!M523, "")</f>
        <v/>
      </c>
      <c r="N548">
        <f>IF('Ctrl+V'!P523=2,'Ctrl+V'!$N523:$N524,0)</f>
        <v>0</v>
      </c>
      <c r="O548">
        <f t="shared" si="19"/>
        <v>0</v>
      </c>
      <c r="P548" t="str">
        <f t="shared" si="20"/>
        <v/>
      </c>
      <c r="Q548" t="str">
        <f>IF(P548="","",MAX(Q$1:Q547)+1)</f>
        <v/>
      </c>
    </row>
    <row r="549" spans="1:17" x14ac:dyDescent="0.25">
      <c r="A549">
        <f>IF('Ctrl+V'!P524=2,'Ctrl+V'!$A524:$L525,0)</f>
        <v>0</v>
      </c>
      <c r="B549" t="e">
        <f>VLOOKUP('Ctrl+V'!B524,DATA!$A$1:'DATA'!B:B,2,0)</f>
        <v>#N/A</v>
      </c>
      <c r="C549">
        <f>IF('Ctrl+V'!P524=2,'Ctrl+V'!C$2:L525,0)</f>
        <v>0</v>
      </c>
      <c r="D549" t="e">
        <f>VLOOKUP('Ctrl+V'!D524,DATA!$D$1:$E$600,2,0)</f>
        <v>#N/A</v>
      </c>
      <c r="E549" s="9">
        <f>IF('Ctrl+V'!P524=2,'Ctrl+V'!$E524:$L525,0)</f>
        <v>0</v>
      </c>
      <c r="F549" s="9">
        <f>IF('Ctrl+V'!P524=2,'Ctrl+V'!$F524:$L525,0)</f>
        <v>0</v>
      </c>
      <c r="G549">
        <f>IF('Ctrl+V'!P524=2,'Ctrl+V'!$G524:$L525,0)</f>
        <v>0</v>
      </c>
      <c r="H549">
        <f>IF('Ctrl+V'!P524=2,'Ctrl+V'!$H524:$L525,0)</f>
        <v>0</v>
      </c>
      <c r="I549" t="e">
        <f>VLOOKUP('Ctrl+V'!I524,DATA!$G$1:$H$601,2,0)</f>
        <v>#N/A</v>
      </c>
      <c r="J549" s="9">
        <f>IF('Ctrl+V'!P524=2,'Ctrl+V'!$J524:$L525,0)</f>
        <v>0</v>
      </c>
      <c r="K549" s="9">
        <f>IF('Ctrl+V'!P524=2,'Ctrl+V'!$K524:$L525,0)</f>
        <v>0</v>
      </c>
      <c r="L549">
        <f>IF('Ctrl+V'!P524=2,'Ctrl+V'!$L524:$L525,0)</f>
        <v>0</v>
      </c>
      <c r="M549" t="str">
        <f>IF(AND('Ctrl+V'!P524=2, 'Ctrl+V'!M524&lt;&gt;""), 'Ctrl+V'!M524, "")</f>
        <v/>
      </c>
      <c r="N549">
        <f>IF('Ctrl+V'!P524=2,'Ctrl+V'!$N524:$N525,0)</f>
        <v>0</v>
      </c>
      <c r="O549">
        <f t="shared" si="19"/>
        <v>0</v>
      </c>
      <c r="P549" t="str">
        <f t="shared" si="20"/>
        <v/>
      </c>
      <c r="Q549" t="str">
        <f>IF(P549="","",MAX(Q$1:Q548)+1)</f>
        <v/>
      </c>
    </row>
    <row r="550" spans="1:17" x14ac:dyDescent="0.25">
      <c r="A550">
        <f>IF('Ctrl+V'!P525=2,'Ctrl+V'!$A525:$L526,0)</f>
        <v>0</v>
      </c>
      <c r="B550" t="e">
        <f>VLOOKUP('Ctrl+V'!B525,DATA!$A$1:'DATA'!B:B,2,0)</f>
        <v>#N/A</v>
      </c>
      <c r="C550">
        <f>IF('Ctrl+V'!P525=2,'Ctrl+V'!C$2:L526,0)</f>
        <v>0</v>
      </c>
      <c r="D550" t="e">
        <f>VLOOKUP('Ctrl+V'!D525,DATA!$D$1:$E$600,2,0)</f>
        <v>#N/A</v>
      </c>
      <c r="E550" s="9">
        <f>IF('Ctrl+V'!P525=2,'Ctrl+V'!$E525:$L526,0)</f>
        <v>0</v>
      </c>
      <c r="F550" s="9">
        <f>IF('Ctrl+V'!P525=2,'Ctrl+V'!$F525:$L526,0)</f>
        <v>0</v>
      </c>
      <c r="G550">
        <f>IF('Ctrl+V'!P525=2,'Ctrl+V'!$G525:$L526,0)</f>
        <v>0</v>
      </c>
      <c r="H550">
        <f>IF('Ctrl+V'!P525=2,'Ctrl+V'!$H525:$L526,0)</f>
        <v>0</v>
      </c>
      <c r="I550" t="e">
        <f>VLOOKUP('Ctrl+V'!I525,DATA!$G$1:$H$601,2,0)</f>
        <v>#N/A</v>
      </c>
      <c r="J550" s="9">
        <f>IF('Ctrl+V'!P525=2,'Ctrl+V'!$J525:$L526,0)</f>
        <v>0</v>
      </c>
      <c r="K550" s="9">
        <f>IF('Ctrl+V'!P525=2,'Ctrl+V'!$K525:$L526,0)</f>
        <v>0</v>
      </c>
      <c r="L550">
        <f>IF('Ctrl+V'!P525=2,'Ctrl+V'!$L525:$L526,0)</f>
        <v>0</v>
      </c>
      <c r="M550" t="str">
        <f>IF(AND('Ctrl+V'!P525=2, 'Ctrl+V'!M525&lt;&gt;""), 'Ctrl+V'!M525, "")</f>
        <v/>
      </c>
      <c r="N550">
        <f>IF('Ctrl+V'!P525=2,'Ctrl+V'!$N525:$N526,0)</f>
        <v>0</v>
      </c>
      <c r="O550">
        <f t="shared" si="19"/>
        <v>0</v>
      </c>
      <c r="P550" t="str">
        <f t="shared" si="20"/>
        <v/>
      </c>
      <c r="Q550" t="str">
        <f>IF(P550="","",MAX(Q$1:Q549)+1)</f>
        <v/>
      </c>
    </row>
    <row r="551" spans="1:17" x14ac:dyDescent="0.25">
      <c r="A551">
        <f>IF('Ctrl+V'!P526=2,'Ctrl+V'!$A526:$L527,0)</f>
        <v>0</v>
      </c>
      <c r="B551" t="e">
        <f>VLOOKUP('Ctrl+V'!B526,DATA!$A$1:'DATA'!B:B,2,0)</f>
        <v>#N/A</v>
      </c>
      <c r="C551">
        <f>IF('Ctrl+V'!P526=2,'Ctrl+V'!C$2:L527,0)</f>
        <v>0</v>
      </c>
      <c r="D551" t="e">
        <f>VLOOKUP('Ctrl+V'!D526,DATA!$D$1:$E$600,2,0)</f>
        <v>#N/A</v>
      </c>
      <c r="E551" s="9">
        <f>IF('Ctrl+V'!P526=2,'Ctrl+V'!$E526:$L527,0)</f>
        <v>0</v>
      </c>
      <c r="F551" s="9">
        <f>IF('Ctrl+V'!P526=2,'Ctrl+V'!$F526:$L527,0)</f>
        <v>0</v>
      </c>
      <c r="G551">
        <f>IF('Ctrl+V'!P526=2,'Ctrl+V'!$G526:$L527,0)</f>
        <v>0</v>
      </c>
      <c r="H551">
        <f>IF('Ctrl+V'!P526=2,'Ctrl+V'!$H526:$L527,0)</f>
        <v>0</v>
      </c>
      <c r="I551" t="e">
        <f>VLOOKUP('Ctrl+V'!I526,DATA!$G$1:$H$601,2,0)</f>
        <v>#N/A</v>
      </c>
      <c r="J551" s="9">
        <f>IF('Ctrl+V'!P526=2,'Ctrl+V'!$J526:$L527,0)</f>
        <v>0</v>
      </c>
      <c r="K551" s="9">
        <f>IF('Ctrl+V'!P526=2,'Ctrl+V'!$K526:$L527,0)</f>
        <v>0</v>
      </c>
      <c r="L551">
        <f>IF('Ctrl+V'!P526=2,'Ctrl+V'!$L526:$L527,0)</f>
        <v>0</v>
      </c>
      <c r="M551" t="str">
        <f>IF(AND('Ctrl+V'!P526=2, 'Ctrl+V'!M526&lt;&gt;""), 'Ctrl+V'!M526, "")</f>
        <v/>
      </c>
      <c r="N551">
        <f>IF('Ctrl+V'!P526=2,'Ctrl+V'!$N526:$N527,0)</f>
        <v>0</v>
      </c>
      <c r="O551">
        <f t="shared" si="19"/>
        <v>0</v>
      </c>
      <c r="P551" t="str">
        <f t="shared" si="20"/>
        <v/>
      </c>
      <c r="Q551" t="str">
        <f>IF(P551="","",MAX(Q$1:Q550)+1)</f>
        <v/>
      </c>
    </row>
    <row r="552" spans="1:17" x14ac:dyDescent="0.25">
      <c r="A552">
        <f>IF('Ctrl+V'!P527=2,'Ctrl+V'!$A527:$L528,0)</f>
        <v>0</v>
      </c>
      <c r="B552" t="e">
        <f>VLOOKUP('Ctrl+V'!B527,DATA!$A$1:'DATA'!B:B,2,0)</f>
        <v>#N/A</v>
      </c>
      <c r="C552">
        <f>IF('Ctrl+V'!P527=2,'Ctrl+V'!C$2:L528,0)</f>
        <v>0</v>
      </c>
      <c r="D552" t="e">
        <f>VLOOKUP('Ctrl+V'!D527,DATA!$D$1:$E$600,2,0)</f>
        <v>#N/A</v>
      </c>
      <c r="E552" s="9">
        <f>IF('Ctrl+V'!P527=2,'Ctrl+V'!$E527:$L528,0)</f>
        <v>0</v>
      </c>
      <c r="F552" s="9">
        <f>IF('Ctrl+V'!P527=2,'Ctrl+V'!$F527:$L528,0)</f>
        <v>0</v>
      </c>
      <c r="G552">
        <f>IF('Ctrl+V'!P527=2,'Ctrl+V'!$G527:$L528,0)</f>
        <v>0</v>
      </c>
      <c r="H552">
        <f>IF('Ctrl+V'!P527=2,'Ctrl+V'!$H527:$L528,0)</f>
        <v>0</v>
      </c>
      <c r="I552" t="e">
        <f>VLOOKUP('Ctrl+V'!I527,DATA!$G$1:$H$601,2,0)</f>
        <v>#N/A</v>
      </c>
      <c r="J552" s="9">
        <f>IF('Ctrl+V'!P527=2,'Ctrl+V'!$J527:$L528,0)</f>
        <v>0</v>
      </c>
      <c r="K552" s="9">
        <f>IF('Ctrl+V'!P527=2,'Ctrl+V'!$K527:$L528,0)</f>
        <v>0</v>
      </c>
      <c r="L552">
        <f>IF('Ctrl+V'!P527=2,'Ctrl+V'!$L527:$L528,0)</f>
        <v>0</v>
      </c>
      <c r="M552" t="str">
        <f>IF(AND('Ctrl+V'!P527=2, 'Ctrl+V'!M527&lt;&gt;""), 'Ctrl+V'!M527, "")</f>
        <v/>
      </c>
      <c r="N552">
        <f>IF('Ctrl+V'!P527=2,'Ctrl+V'!$N527:$N528,0)</f>
        <v>0</v>
      </c>
      <c r="O552">
        <f t="shared" si="19"/>
        <v>0</v>
      </c>
      <c r="P552" t="str">
        <f t="shared" si="20"/>
        <v/>
      </c>
      <c r="Q552" t="str">
        <f>IF(P552="","",MAX(Q$1:Q551)+1)</f>
        <v/>
      </c>
    </row>
    <row r="553" spans="1:17" x14ac:dyDescent="0.25">
      <c r="A553">
        <f>IF('Ctrl+V'!P528=2,'Ctrl+V'!$A528:$L529,0)</f>
        <v>0</v>
      </c>
      <c r="B553" t="e">
        <f>VLOOKUP('Ctrl+V'!B528,DATA!$A$1:'DATA'!B:B,2,0)</f>
        <v>#N/A</v>
      </c>
      <c r="C553">
        <f>IF('Ctrl+V'!P528=2,'Ctrl+V'!C$2:L529,0)</f>
        <v>0</v>
      </c>
      <c r="D553" t="e">
        <f>VLOOKUP('Ctrl+V'!D528,DATA!$D$1:$E$600,2,0)</f>
        <v>#N/A</v>
      </c>
      <c r="E553" s="9">
        <f>IF('Ctrl+V'!P528=2,'Ctrl+V'!$E528:$L529,0)</f>
        <v>0</v>
      </c>
      <c r="F553" s="9">
        <f>IF('Ctrl+V'!P528=2,'Ctrl+V'!$F528:$L529,0)</f>
        <v>0</v>
      </c>
      <c r="G553">
        <f>IF('Ctrl+V'!P528=2,'Ctrl+V'!$G528:$L529,0)</f>
        <v>0</v>
      </c>
      <c r="H553">
        <f>IF('Ctrl+V'!P528=2,'Ctrl+V'!$H528:$L529,0)</f>
        <v>0</v>
      </c>
      <c r="I553" t="e">
        <f>VLOOKUP('Ctrl+V'!I528,DATA!$G$1:$H$601,2,0)</f>
        <v>#N/A</v>
      </c>
      <c r="J553" s="9">
        <f>IF('Ctrl+V'!P528=2,'Ctrl+V'!$J528:$L529,0)</f>
        <v>0</v>
      </c>
      <c r="K553" s="9">
        <f>IF('Ctrl+V'!P528=2,'Ctrl+V'!$K528:$L529,0)</f>
        <v>0</v>
      </c>
      <c r="L553">
        <f>IF('Ctrl+V'!P528=2,'Ctrl+V'!$L528:$L529,0)</f>
        <v>0</v>
      </c>
      <c r="M553" t="str">
        <f>IF(AND('Ctrl+V'!P528=2, 'Ctrl+V'!M528&lt;&gt;""), 'Ctrl+V'!M528, "")</f>
        <v/>
      </c>
      <c r="N553">
        <f>IF('Ctrl+V'!P528=2,'Ctrl+V'!$N528:$N529,0)</f>
        <v>0</v>
      </c>
      <c r="O553">
        <f t="shared" si="19"/>
        <v>0</v>
      </c>
      <c r="P553" t="str">
        <f t="shared" si="20"/>
        <v/>
      </c>
      <c r="Q553" t="str">
        <f>IF(P553="","",MAX(Q$1:Q552)+1)</f>
        <v/>
      </c>
    </row>
    <row r="554" spans="1:17" x14ac:dyDescent="0.25">
      <c r="A554">
        <f>IF('Ctrl+V'!P529=2,'Ctrl+V'!$A529:$L530,0)</f>
        <v>0</v>
      </c>
      <c r="B554" t="e">
        <f>VLOOKUP('Ctrl+V'!B529,DATA!$A$1:'DATA'!B:B,2,0)</f>
        <v>#N/A</v>
      </c>
      <c r="C554">
        <f>IF('Ctrl+V'!P529=2,'Ctrl+V'!C$2:L530,0)</f>
        <v>0</v>
      </c>
      <c r="D554" t="e">
        <f>VLOOKUP('Ctrl+V'!D529,DATA!$D$1:$E$600,2,0)</f>
        <v>#N/A</v>
      </c>
      <c r="E554" s="9">
        <f>IF('Ctrl+V'!P529=2,'Ctrl+V'!$E529:$L530,0)</f>
        <v>0</v>
      </c>
      <c r="F554" s="9">
        <f>IF('Ctrl+V'!P529=2,'Ctrl+V'!$F529:$L530,0)</f>
        <v>0</v>
      </c>
      <c r="G554">
        <f>IF('Ctrl+V'!P529=2,'Ctrl+V'!$G529:$L530,0)</f>
        <v>0</v>
      </c>
      <c r="H554">
        <f>IF('Ctrl+V'!P529=2,'Ctrl+V'!$H529:$L530,0)</f>
        <v>0</v>
      </c>
      <c r="I554" t="e">
        <f>VLOOKUP('Ctrl+V'!I529,DATA!$G$1:$H$601,2,0)</f>
        <v>#N/A</v>
      </c>
      <c r="J554" s="9">
        <f>IF('Ctrl+V'!P529=2,'Ctrl+V'!$J529:$L530,0)</f>
        <v>0</v>
      </c>
      <c r="K554" s="9">
        <f>IF('Ctrl+V'!P529=2,'Ctrl+V'!$K529:$L530,0)</f>
        <v>0</v>
      </c>
      <c r="L554">
        <f>IF('Ctrl+V'!P529=2,'Ctrl+V'!$L529:$L530,0)</f>
        <v>0</v>
      </c>
      <c r="M554" t="str">
        <f>IF(AND('Ctrl+V'!P529=2, 'Ctrl+V'!M529&lt;&gt;""), 'Ctrl+V'!M529, "")</f>
        <v/>
      </c>
      <c r="N554">
        <f>IF('Ctrl+V'!P529=2,'Ctrl+V'!$N529:$N530,0)</f>
        <v>0</v>
      </c>
      <c r="O554">
        <f t="shared" si="19"/>
        <v>0</v>
      </c>
      <c r="P554" t="str">
        <f t="shared" si="20"/>
        <v/>
      </c>
      <c r="Q554" t="str">
        <f>IF(P554="","",MAX(Q$1:Q553)+1)</f>
        <v/>
      </c>
    </row>
    <row r="555" spans="1:17" x14ac:dyDescent="0.25">
      <c r="A555">
        <f>IF('Ctrl+V'!P530=2,'Ctrl+V'!$A530:$L531,0)</f>
        <v>0</v>
      </c>
      <c r="B555" t="e">
        <f>VLOOKUP('Ctrl+V'!B530,DATA!$A$1:'DATA'!B:B,2,0)</f>
        <v>#N/A</v>
      </c>
      <c r="C555">
        <f>IF('Ctrl+V'!P530=2,'Ctrl+V'!C$2:L531,0)</f>
        <v>0</v>
      </c>
      <c r="D555" t="e">
        <f>VLOOKUP('Ctrl+V'!D530,DATA!$D$1:$E$600,2,0)</f>
        <v>#N/A</v>
      </c>
      <c r="E555" s="9">
        <f>IF('Ctrl+V'!P530=2,'Ctrl+V'!$E530:$L531,0)</f>
        <v>0</v>
      </c>
      <c r="F555" s="9">
        <f>IF('Ctrl+V'!P530=2,'Ctrl+V'!$F530:$L531,0)</f>
        <v>0</v>
      </c>
      <c r="G555">
        <f>IF('Ctrl+V'!P530=2,'Ctrl+V'!$G530:$L531,0)</f>
        <v>0</v>
      </c>
      <c r="H555">
        <f>IF('Ctrl+V'!P530=2,'Ctrl+V'!$H530:$L531,0)</f>
        <v>0</v>
      </c>
      <c r="I555" t="e">
        <f>VLOOKUP('Ctrl+V'!I530,DATA!$G$1:$H$601,2,0)</f>
        <v>#N/A</v>
      </c>
      <c r="J555" s="9">
        <f>IF('Ctrl+V'!P530=2,'Ctrl+V'!$J530:$L531,0)</f>
        <v>0</v>
      </c>
      <c r="K555" s="9">
        <f>IF('Ctrl+V'!P530=2,'Ctrl+V'!$K530:$L531,0)</f>
        <v>0</v>
      </c>
      <c r="L555">
        <f>IF('Ctrl+V'!P530=2,'Ctrl+V'!$L530:$L531,0)</f>
        <v>0</v>
      </c>
      <c r="M555" t="str">
        <f>IF(AND('Ctrl+V'!P530=2, 'Ctrl+V'!M530&lt;&gt;""), 'Ctrl+V'!M530, "")</f>
        <v/>
      </c>
      <c r="N555">
        <f>IF('Ctrl+V'!P530=2,'Ctrl+V'!$N530:$N531,0)</f>
        <v>0</v>
      </c>
      <c r="O555">
        <f t="shared" si="19"/>
        <v>0</v>
      </c>
      <c r="P555" t="str">
        <f t="shared" si="20"/>
        <v/>
      </c>
      <c r="Q555" t="str">
        <f>IF(P555="","",MAX(Q$1:Q554)+1)</f>
        <v/>
      </c>
    </row>
    <row r="556" spans="1:17" x14ac:dyDescent="0.25">
      <c r="A556">
        <f>IF('Ctrl+V'!P531=2,'Ctrl+V'!$A531:$L532,0)</f>
        <v>0</v>
      </c>
      <c r="B556" t="e">
        <f>VLOOKUP('Ctrl+V'!B531,DATA!$A$1:'DATA'!B:B,2,0)</f>
        <v>#N/A</v>
      </c>
      <c r="C556">
        <f>IF('Ctrl+V'!P531=2,'Ctrl+V'!C$2:L532,0)</f>
        <v>0</v>
      </c>
      <c r="D556" t="e">
        <f>VLOOKUP('Ctrl+V'!D531,DATA!$D$1:$E$600,2,0)</f>
        <v>#N/A</v>
      </c>
      <c r="E556" s="9">
        <f>IF('Ctrl+V'!P531=2,'Ctrl+V'!$E531:$L532,0)</f>
        <v>0</v>
      </c>
      <c r="F556" s="9">
        <f>IF('Ctrl+V'!P531=2,'Ctrl+V'!$F531:$L532,0)</f>
        <v>0</v>
      </c>
      <c r="G556">
        <f>IF('Ctrl+V'!P531=2,'Ctrl+V'!$G531:$L532,0)</f>
        <v>0</v>
      </c>
      <c r="H556">
        <f>IF('Ctrl+V'!P531=2,'Ctrl+V'!$H531:$L532,0)</f>
        <v>0</v>
      </c>
      <c r="I556" t="e">
        <f>VLOOKUP('Ctrl+V'!I531,DATA!$G$1:$H$601,2,0)</f>
        <v>#N/A</v>
      </c>
      <c r="J556" s="9">
        <f>IF('Ctrl+V'!P531=2,'Ctrl+V'!$J531:$L532,0)</f>
        <v>0</v>
      </c>
      <c r="K556" s="9">
        <f>IF('Ctrl+V'!P531=2,'Ctrl+V'!$K531:$L532,0)</f>
        <v>0</v>
      </c>
      <c r="L556">
        <f>IF('Ctrl+V'!P531=2,'Ctrl+V'!$L531:$L532,0)</f>
        <v>0</v>
      </c>
      <c r="M556" t="str">
        <f>IF(AND('Ctrl+V'!P531=2, 'Ctrl+V'!M531&lt;&gt;""), 'Ctrl+V'!M531, "")</f>
        <v/>
      </c>
      <c r="N556">
        <f>IF('Ctrl+V'!P531=2,'Ctrl+V'!$N531:$N532,0)</f>
        <v>0</v>
      </c>
      <c r="O556">
        <f t="shared" si="19"/>
        <v>0</v>
      </c>
      <c r="P556" t="str">
        <f t="shared" si="20"/>
        <v/>
      </c>
      <c r="Q556" t="str">
        <f>IF(P556="","",MAX(Q$1:Q555)+1)</f>
        <v/>
      </c>
    </row>
    <row r="557" spans="1:17" x14ac:dyDescent="0.25">
      <c r="A557">
        <f>IF('Ctrl+V'!P532=2,'Ctrl+V'!$A532:$L533,0)</f>
        <v>0</v>
      </c>
      <c r="B557" t="e">
        <f>VLOOKUP('Ctrl+V'!B532,DATA!$A$1:'DATA'!B:B,2,0)</f>
        <v>#N/A</v>
      </c>
      <c r="C557">
        <f>IF('Ctrl+V'!P532=2,'Ctrl+V'!C$2:L533,0)</f>
        <v>0</v>
      </c>
      <c r="D557" t="e">
        <f>VLOOKUP('Ctrl+V'!D532,DATA!$D$1:$E$600,2,0)</f>
        <v>#N/A</v>
      </c>
      <c r="E557" s="9">
        <f>IF('Ctrl+V'!P532=2,'Ctrl+V'!$E532:$L533,0)</f>
        <v>0</v>
      </c>
      <c r="F557" s="9">
        <f>IF('Ctrl+V'!P532=2,'Ctrl+V'!$F532:$L533,0)</f>
        <v>0</v>
      </c>
      <c r="G557">
        <f>IF('Ctrl+V'!P532=2,'Ctrl+V'!$G532:$L533,0)</f>
        <v>0</v>
      </c>
      <c r="H557">
        <f>IF('Ctrl+V'!P532=2,'Ctrl+V'!$H532:$L533,0)</f>
        <v>0</v>
      </c>
      <c r="I557" t="e">
        <f>VLOOKUP('Ctrl+V'!I532,DATA!$G$1:$H$601,2,0)</f>
        <v>#N/A</v>
      </c>
      <c r="J557" s="9">
        <f>IF('Ctrl+V'!P532=2,'Ctrl+V'!$J532:$L533,0)</f>
        <v>0</v>
      </c>
      <c r="K557" s="9">
        <f>IF('Ctrl+V'!P532=2,'Ctrl+V'!$K532:$L533,0)</f>
        <v>0</v>
      </c>
      <c r="L557">
        <f>IF('Ctrl+V'!P532=2,'Ctrl+V'!$L532:$L533,0)</f>
        <v>0</v>
      </c>
      <c r="M557" t="str">
        <f>IF(AND('Ctrl+V'!P532=2, 'Ctrl+V'!M532&lt;&gt;""), 'Ctrl+V'!M532, "")</f>
        <v/>
      </c>
      <c r="N557">
        <f>IF('Ctrl+V'!P532=2,'Ctrl+V'!$N532:$N533,0)</f>
        <v>0</v>
      </c>
      <c r="O557">
        <f t="shared" si="19"/>
        <v>0</v>
      </c>
      <c r="P557" t="str">
        <f t="shared" si="20"/>
        <v/>
      </c>
      <c r="Q557" t="str">
        <f>IF(P557="","",MAX(Q$1:Q556)+1)</f>
        <v/>
      </c>
    </row>
    <row r="558" spans="1:17" x14ac:dyDescent="0.25">
      <c r="A558">
        <f>IF('Ctrl+V'!P533=2,'Ctrl+V'!$A533:$L534,0)</f>
        <v>0</v>
      </c>
      <c r="B558" t="e">
        <f>VLOOKUP('Ctrl+V'!B533,DATA!$A$1:'DATA'!B:B,2,0)</f>
        <v>#N/A</v>
      </c>
      <c r="C558">
        <f>IF('Ctrl+V'!P533=2,'Ctrl+V'!C$2:L534,0)</f>
        <v>0</v>
      </c>
      <c r="D558" t="e">
        <f>VLOOKUP('Ctrl+V'!D533,DATA!$D$1:$E$600,2,0)</f>
        <v>#N/A</v>
      </c>
      <c r="E558" s="9">
        <f>IF('Ctrl+V'!P533=2,'Ctrl+V'!$E533:$L534,0)</f>
        <v>0</v>
      </c>
      <c r="F558" s="9">
        <f>IF('Ctrl+V'!P533=2,'Ctrl+V'!$F533:$L534,0)</f>
        <v>0</v>
      </c>
      <c r="G558">
        <f>IF('Ctrl+V'!P533=2,'Ctrl+V'!$G533:$L534,0)</f>
        <v>0</v>
      </c>
      <c r="H558">
        <f>IF('Ctrl+V'!P533=2,'Ctrl+V'!$H533:$L534,0)</f>
        <v>0</v>
      </c>
      <c r="I558" t="e">
        <f>VLOOKUP('Ctrl+V'!I533,DATA!$G$1:$H$601,2,0)</f>
        <v>#N/A</v>
      </c>
      <c r="J558" s="9">
        <f>IF('Ctrl+V'!P533=2,'Ctrl+V'!$J533:$L534,0)</f>
        <v>0</v>
      </c>
      <c r="K558" s="9">
        <f>IF('Ctrl+V'!P533=2,'Ctrl+V'!$K533:$L534,0)</f>
        <v>0</v>
      </c>
      <c r="L558">
        <f>IF('Ctrl+V'!P533=2,'Ctrl+V'!$L533:$L534,0)</f>
        <v>0</v>
      </c>
      <c r="M558" t="str">
        <f>IF(AND('Ctrl+V'!P533=2, 'Ctrl+V'!M533&lt;&gt;""), 'Ctrl+V'!M533, "")</f>
        <v/>
      </c>
      <c r="N558">
        <f>IF('Ctrl+V'!P533=2,'Ctrl+V'!$N533:$N534,0)</f>
        <v>0</v>
      </c>
      <c r="O558">
        <f t="shared" si="19"/>
        <v>0</v>
      </c>
      <c r="P558" t="str">
        <f t="shared" si="20"/>
        <v/>
      </c>
      <c r="Q558" t="str">
        <f>IF(P558="","",MAX(Q$1:Q557)+1)</f>
        <v/>
      </c>
    </row>
    <row r="559" spans="1:17" x14ac:dyDescent="0.25">
      <c r="A559">
        <f>IF('Ctrl+V'!P534=2,'Ctrl+V'!$A534:$L535,0)</f>
        <v>0</v>
      </c>
      <c r="B559" t="e">
        <f>VLOOKUP('Ctrl+V'!B534,DATA!$A$1:'DATA'!B:B,2,0)</f>
        <v>#N/A</v>
      </c>
      <c r="C559">
        <f>IF('Ctrl+V'!P534=2,'Ctrl+V'!C$2:L535,0)</f>
        <v>0</v>
      </c>
      <c r="D559" t="e">
        <f>VLOOKUP('Ctrl+V'!D534,DATA!$D$1:$E$600,2,0)</f>
        <v>#N/A</v>
      </c>
      <c r="E559" s="9">
        <f>IF('Ctrl+V'!P534=2,'Ctrl+V'!$E534:$L535,0)</f>
        <v>0</v>
      </c>
      <c r="F559" s="9">
        <f>IF('Ctrl+V'!P534=2,'Ctrl+V'!$F534:$L535,0)</f>
        <v>0</v>
      </c>
      <c r="G559">
        <f>IF('Ctrl+V'!P534=2,'Ctrl+V'!$G534:$L535,0)</f>
        <v>0</v>
      </c>
      <c r="H559">
        <f>IF('Ctrl+V'!P534=2,'Ctrl+V'!$H534:$L535,0)</f>
        <v>0</v>
      </c>
      <c r="I559" t="e">
        <f>VLOOKUP('Ctrl+V'!I534,DATA!$G$1:$H$601,2,0)</f>
        <v>#N/A</v>
      </c>
      <c r="J559" s="9">
        <f>IF('Ctrl+V'!P534=2,'Ctrl+V'!$J534:$L535,0)</f>
        <v>0</v>
      </c>
      <c r="K559" s="9">
        <f>IF('Ctrl+V'!P534=2,'Ctrl+V'!$K534:$L535,0)</f>
        <v>0</v>
      </c>
      <c r="L559">
        <f>IF('Ctrl+V'!P534=2,'Ctrl+V'!$L534:$L535,0)</f>
        <v>0</v>
      </c>
      <c r="M559" t="str">
        <f>IF(AND('Ctrl+V'!P534=2, 'Ctrl+V'!M534&lt;&gt;""), 'Ctrl+V'!M534, "")</f>
        <v/>
      </c>
      <c r="N559">
        <f>IF('Ctrl+V'!P534=2,'Ctrl+V'!$N534:$N535,0)</f>
        <v>0</v>
      </c>
      <c r="O559">
        <f t="shared" si="19"/>
        <v>0</v>
      </c>
      <c r="P559" t="str">
        <f t="shared" si="20"/>
        <v/>
      </c>
      <c r="Q559" t="str">
        <f>IF(P559="","",MAX(Q$1:Q558)+1)</f>
        <v/>
      </c>
    </row>
    <row r="560" spans="1:17" x14ac:dyDescent="0.25">
      <c r="A560">
        <f>IF('Ctrl+V'!P535=2,'Ctrl+V'!$A535:$L536,0)</f>
        <v>0</v>
      </c>
      <c r="B560" t="e">
        <f>VLOOKUP('Ctrl+V'!B535,DATA!$A$1:'DATA'!B:B,2,0)</f>
        <v>#N/A</v>
      </c>
      <c r="C560">
        <f>IF('Ctrl+V'!P535=2,'Ctrl+V'!C$2:L536,0)</f>
        <v>0</v>
      </c>
      <c r="D560" t="e">
        <f>VLOOKUP('Ctrl+V'!D535,DATA!$D$1:$E$600,2,0)</f>
        <v>#N/A</v>
      </c>
      <c r="E560" s="9">
        <f>IF('Ctrl+V'!P535=2,'Ctrl+V'!$E535:$L536,0)</f>
        <v>0</v>
      </c>
      <c r="F560" s="9">
        <f>IF('Ctrl+V'!P535=2,'Ctrl+V'!$F535:$L536,0)</f>
        <v>0</v>
      </c>
      <c r="G560">
        <f>IF('Ctrl+V'!P535=2,'Ctrl+V'!$G535:$L536,0)</f>
        <v>0</v>
      </c>
      <c r="H560">
        <f>IF('Ctrl+V'!P535=2,'Ctrl+V'!$H535:$L536,0)</f>
        <v>0</v>
      </c>
      <c r="I560" t="e">
        <f>VLOOKUP('Ctrl+V'!I535,DATA!$G$1:$H$601,2,0)</f>
        <v>#N/A</v>
      </c>
      <c r="J560" s="9">
        <f>IF('Ctrl+V'!P535=2,'Ctrl+V'!$J535:$L536,0)</f>
        <v>0</v>
      </c>
      <c r="K560" s="9">
        <f>IF('Ctrl+V'!P535=2,'Ctrl+V'!$K535:$L536,0)</f>
        <v>0</v>
      </c>
      <c r="L560">
        <f>IF('Ctrl+V'!P535=2,'Ctrl+V'!$L535:$L536,0)</f>
        <v>0</v>
      </c>
      <c r="M560" t="str">
        <f>IF(AND('Ctrl+V'!P535=2, 'Ctrl+V'!M535&lt;&gt;""), 'Ctrl+V'!M535, "")</f>
        <v/>
      </c>
      <c r="N560">
        <f>IF('Ctrl+V'!P535=2,'Ctrl+V'!$N535:$N536,0)</f>
        <v>0</v>
      </c>
      <c r="O560">
        <f t="shared" si="19"/>
        <v>0</v>
      </c>
      <c r="P560" t="str">
        <f t="shared" si="20"/>
        <v/>
      </c>
      <c r="Q560" t="str">
        <f>IF(P560="","",MAX(Q$1:Q559)+1)</f>
        <v/>
      </c>
    </row>
    <row r="561" spans="1:17" x14ac:dyDescent="0.25">
      <c r="A561">
        <f>IF('Ctrl+V'!P536=2,'Ctrl+V'!$A536:$L537,0)</f>
        <v>0</v>
      </c>
      <c r="B561" t="e">
        <f>VLOOKUP('Ctrl+V'!B536,DATA!$A$1:'DATA'!B:B,2,0)</f>
        <v>#N/A</v>
      </c>
      <c r="C561">
        <f>IF('Ctrl+V'!P536=2,'Ctrl+V'!C$2:L537,0)</f>
        <v>0</v>
      </c>
      <c r="D561" t="e">
        <f>VLOOKUP('Ctrl+V'!D536,DATA!$D$1:$E$600,2,0)</f>
        <v>#N/A</v>
      </c>
      <c r="E561" s="9">
        <f>IF('Ctrl+V'!P536=2,'Ctrl+V'!$E536:$L537,0)</f>
        <v>0</v>
      </c>
      <c r="F561" s="9">
        <f>IF('Ctrl+V'!P536=2,'Ctrl+V'!$F536:$L537,0)</f>
        <v>0</v>
      </c>
      <c r="G561">
        <f>IF('Ctrl+V'!P536=2,'Ctrl+V'!$G536:$L537,0)</f>
        <v>0</v>
      </c>
      <c r="H561">
        <f>IF('Ctrl+V'!P536=2,'Ctrl+V'!$H536:$L537,0)</f>
        <v>0</v>
      </c>
      <c r="I561" t="e">
        <f>VLOOKUP('Ctrl+V'!I536,DATA!$G$1:$H$601,2,0)</f>
        <v>#N/A</v>
      </c>
      <c r="J561" s="9">
        <f>IF('Ctrl+V'!P536=2,'Ctrl+V'!$J536:$L537,0)</f>
        <v>0</v>
      </c>
      <c r="K561" s="9">
        <f>IF('Ctrl+V'!P536=2,'Ctrl+V'!$K536:$L537,0)</f>
        <v>0</v>
      </c>
      <c r="L561">
        <f>IF('Ctrl+V'!P536=2,'Ctrl+V'!$L536:$L537,0)</f>
        <v>0</v>
      </c>
      <c r="M561" t="str">
        <f>IF(AND('Ctrl+V'!P536=2, 'Ctrl+V'!M536&lt;&gt;""), 'Ctrl+V'!M536, "")</f>
        <v/>
      </c>
      <c r="N561">
        <f>IF('Ctrl+V'!P536=2,'Ctrl+V'!$N536:$N537,0)</f>
        <v>0</v>
      </c>
      <c r="O561">
        <f t="shared" si="19"/>
        <v>0</v>
      </c>
      <c r="P561" t="str">
        <f t="shared" si="20"/>
        <v/>
      </c>
      <c r="Q561" t="str">
        <f>IF(P561="","",MAX(Q$1:Q560)+1)</f>
        <v/>
      </c>
    </row>
    <row r="562" spans="1:17" x14ac:dyDescent="0.25">
      <c r="A562">
        <f>IF('Ctrl+V'!P537=2,'Ctrl+V'!$A537:$L538,0)</f>
        <v>0</v>
      </c>
      <c r="B562" t="e">
        <f>VLOOKUP('Ctrl+V'!B537,DATA!$A$1:'DATA'!B:B,2,0)</f>
        <v>#N/A</v>
      </c>
      <c r="C562">
        <f>IF('Ctrl+V'!P537=2,'Ctrl+V'!C$2:L538,0)</f>
        <v>0</v>
      </c>
      <c r="D562" t="e">
        <f>VLOOKUP('Ctrl+V'!D537,DATA!$D$1:$E$600,2,0)</f>
        <v>#N/A</v>
      </c>
      <c r="E562" s="9">
        <f>IF('Ctrl+V'!P537=2,'Ctrl+V'!$E537:$L538,0)</f>
        <v>0</v>
      </c>
      <c r="F562" s="9">
        <f>IF('Ctrl+V'!P537=2,'Ctrl+V'!$F537:$L538,0)</f>
        <v>0</v>
      </c>
      <c r="G562">
        <f>IF('Ctrl+V'!P537=2,'Ctrl+V'!$G537:$L538,0)</f>
        <v>0</v>
      </c>
      <c r="H562">
        <f>IF('Ctrl+V'!P537=2,'Ctrl+V'!$H537:$L538,0)</f>
        <v>0</v>
      </c>
      <c r="I562" t="e">
        <f>VLOOKUP('Ctrl+V'!I537,DATA!$G$1:$H$601,2,0)</f>
        <v>#N/A</v>
      </c>
      <c r="J562" s="9">
        <f>IF('Ctrl+V'!P537=2,'Ctrl+V'!$J537:$L538,0)</f>
        <v>0</v>
      </c>
      <c r="K562" s="9">
        <f>IF('Ctrl+V'!P537=2,'Ctrl+V'!$K537:$L538,0)</f>
        <v>0</v>
      </c>
      <c r="L562">
        <f>IF('Ctrl+V'!P537=2,'Ctrl+V'!$L537:$L538,0)</f>
        <v>0</v>
      </c>
      <c r="M562" t="str">
        <f>IF(AND('Ctrl+V'!P537=2, 'Ctrl+V'!M537&lt;&gt;""), 'Ctrl+V'!M537, "")</f>
        <v/>
      </c>
      <c r="N562">
        <f>IF('Ctrl+V'!P537=2,'Ctrl+V'!$N537:$N538,0)</f>
        <v>0</v>
      </c>
      <c r="O562">
        <f t="shared" si="19"/>
        <v>0</v>
      </c>
      <c r="P562" t="str">
        <f t="shared" si="20"/>
        <v/>
      </c>
      <c r="Q562" t="str">
        <f>IF(P562="","",MAX(Q$1:Q561)+1)</f>
        <v/>
      </c>
    </row>
    <row r="563" spans="1:17" x14ac:dyDescent="0.25">
      <c r="A563">
        <f>IF('Ctrl+V'!P538=2,'Ctrl+V'!$A538:$L539,0)</f>
        <v>0</v>
      </c>
      <c r="B563" t="e">
        <f>VLOOKUP('Ctrl+V'!B538,DATA!$A$1:'DATA'!B:B,2,0)</f>
        <v>#N/A</v>
      </c>
      <c r="C563">
        <f>IF('Ctrl+V'!P538=2,'Ctrl+V'!C$2:L539,0)</f>
        <v>0</v>
      </c>
      <c r="D563" t="e">
        <f>VLOOKUP('Ctrl+V'!D538,DATA!$D$1:$E$600,2,0)</f>
        <v>#N/A</v>
      </c>
      <c r="E563" s="9">
        <f>IF('Ctrl+V'!P538=2,'Ctrl+V'!$E538:$L539,0)</f>
        <v>0</v>
      </c>
      <c r="F563" s="9">
        <f>IF('Ctrl+V'!P538=2,'Ctrl+V'!$F538:$L539,0)</f>
        <v>0</v>
      </c>
      <c r="G563">
        <f>IF('Ctrl+V'!P538=2,'Ctrl+V'!$G538:$L539,0)</f>
        <v>0</v>
      </c>
      <c r="H563">
        <f>IF('Ctrl+V'!P538=2,'Ctrl+V'!$H538:$L539,0)</f>
        <v>0</v>
      </c>
      <c r="I563" t="e">
        <f>VLOOKUP('Ctrl+V'!I538,DATA!$G$1:$H$601,2,0)</f>
        <v>#N/A</v>
      </c>
      <c r="J563" s="9">
        <f>IF('Ctrl+V'!P538=2,'Ctrl+V'!$J538:$L539,0)</f>
        <v>0</v>
      </c>
      <c r="K563" s="9">
        <f>IF('Ctrl+V'!P538=2,'Ctrl+V'!$K538:$L539,0)</f>
        <v>0</v>
      </c>
      <c r="L563">
        <f>IF('Ctrl+V'!P538=2,'Ctrl+V'!$L538:$L539,0)</f>
        <v>0</v>
      </c>
      <c r="M563" t="str">
        <f>IF(AND('Ctrl+V'!P538=2, 'Ctrl+V'!M538&lt;&gt;""), 'Ctrl+V'!M538, "")</f>
        <v/>
      </c>
      <c r="N563">
        <f>IF('Ctrl+V'!P538=2,'Ctrl+V'!$N538:$N539,0)</f>
        <v>0</v>
      </c>
      <c r="O563">
        <f t="shared" si="19"/>
        <v>0</v>
      </c>
      <c r="P563" t="str">
        <f t="shared" si="20"/>
        <v/>
      </c>
      <c r="Q563" t="str">
        <f>IF(P563="","",MAX(Q$1:Q562)+1)</f>
        <v/>
      </c>
    </row>
    <row r="564" spans="1:17" x14ac:dyDescent="0.25">
      <c r="A564">
        <f>IF('Ctrl+V'!P539=2,'Ctrl+V'!$A539:$L540,0)</f>
        <v>0</v>
      </c>
      <c r="B564" t="e">
        <f>VLOOKUP('Ctrl+V'!B539,DATA!$A$1:'DATA'!B:B,2,0)</f>
        <v>#N/A</v>
      </c>
      <c r="C564">
        <f>IF('Ctrl+V'!P539=2,'Ctrl+V'!C$2:L540,0)</f>
        <v>0</v>
      </c>
      <c r="D564" t="e">
        <f>VLOOKUP('Ctrl+V'!D539,DATA!$D$1:$E$600,2,0)</f>
        <v>#N/A</v>
      </c>
      <c r="E564" s="9">
        <f>IF('Ctrl+V'!P539=2,'Ctrl+V'!$E539:$L540,0)</f>
        <v>0</v>
      </c>
      <c r="F564" s="9">
        <f>IF('Ctrl+V'!P539=2,'Ctrl+V'!$F539:$L540,0)</f>
        <v>0</v>
      </c>
      <c r="G564">
        <f>IF('Ctrl+V'!P539=2,'Ctrl+V'!$G539:$L540,0)</f>
        <v>0</v>
      </c>
      <c r="H564">
        <f>IF('Ctrl+V'!P539=2,'Ctrl+V'!$H539:$L540,0)</f>
        <v>0</v>
      </c>
      <c r="I564" t="e">
        <f>VLOOKUP('Ctrl+V'!I539,DATA!$G$1:$H$601,2,0)</f>
        <v>#N/A</v>
      </c>
      <c r="J564" s="9">
        <f>IF('Ctrl+V'!P539=2,'Ctrl+V'!$J539:$L540,0)</f>
        <v>0</v>
      </c>
      <c r="K564" s="9">
        <f>IF('Ctrl+V'!P539=2,'Ctrl+V'!$K539:$L540,0)</f>
        <v>0</v>
      </c>
      <c r="L564">
        <f>IF('Ctrl+V'!P539=2,'Ctrl+V'!$L539:$L540,0)</f>
        <v>0</v>
      </c>
      <c r="M564" t="str">
        <f>IF(AND('Ctrl+V'!P539=2, 'Ctrl+V'!M539&lt;&gt;""), 'Ctrl+V'!M539, "")</f>
        <v/>
      </c>
      <c r="N564">
        <f>IF('Ctrl+V'!P539=2,'Ctrl+V'!$N539:$N540,0)</f>
        <v>0</v>
      </c>
      <c r="O564">
        <f t="shared" si="19"/>
        <v>0</v>
      </c>
      <c r="P564" t="str">
        <f t="shared" si="20"/>
        <v/>
      </c>
      <c r="Q564" t="str">
        <f>IF(P564="","",MAX(Q$1:Q563)+1)</f>
        <v/>
      </c>
    </row>
    <row r="565" spans="1:17" x14ac:dyDescent="0.25">
      <c r="A565">
        <f>IF('Ctrl+V'!P540=2,'Ctrl+V'!$A540:$L541,0)</f>
        <v>0</v>
      </c>
      <c r="B565" t="e">
        <f>VLOOKUP('Ctrl+V'!B540,DATA!$A$1:'DATA'!B:B,2,0)</f>
        <v>#N/A</v>
      </c>
      <c r="C565">
        <f>IF('Ctrl+V'!P540=2,'Ctrl+V'!C$2:L541,0)</f>
        <v>0</v>
      </c>
      <c r="D565" t="e">
        <f>VLOOKUP('Ctrl+V'!D540,DATA!$D$1:$E$600,2,0)</f>
        <v>#N/A</v>
      </c>
      <c r="E565" s="9">
        <f>IF('Ctrl+V'!P540=2,'Ctrl+V'!$E540:$L541,0)</f>
        <v>0</v>
      </c>
      <c r="F565" s="9">
        <f>IF('Ctrl+V'!P540=2,'Ctrl+V'!$F540:$L541,0)</f>
        <v>0</v>
      </c>
      <c r="G565">
        <f>IF('Ctrl+V'!P540=2,'Ctrl+V'!$G540:$L541,0)</f>
        <v>0</v>
      </c>
      <c r="H565">
        <f>IF('Ctrl+V'!P540=2,'Ctrl+V'!$H540:$L541,0)</f>
        <v>0</v>
      </c>
      <c r="I565" t="e">
        <f>VLOOKUP('Ctrl+V'!I540,DATA!$G$1:$H$601,2,0)</f>
        <v>#N/A</v>
      </c>
      <c r="J565" s="9">
        <f>IF('Ctrl+V'!P540=2,'Ctrl+V'!$J540:$L541,0)</f>
        <v>0</v>
      </c>
      <c r="K565" s="9">
        <f>IF('Ctrl+V'!P540=2,'Ctrl+V'!$K540:$L541,0)</f>
        <v>0</v>
      </c>
      <c r="L565">
        <f>IF('Ctrl+V'!P540=2,'Ctrl+V'!$L540:$L541,0)</f>
        <v>0</v>
      </c>
      <c r="M565" t="str">
        <f>IF(AND('Ctrl+V'!P540=2, 'Ctrl+V'!M540&lt;&gt;""), 'Ctrl+V'!M540, "")</f>
        <v/>
      </c>
      <c r="N565">
        <f>IF('Ctrl+V'!P540=2,'Ctrl+V'!$N540:$N541,0)</f>
        <v>0</v>
      </c>
      <c r="O565">
        <f t="shared" si="19"/>
        <v>0</v>
      </c>
      <c r="P565" t="str">
        <f t="shared" si="20"/>
        <v/>
      </c>
      <c r="Q565" t="str">
        <f>IF(P565="","",MAX(Q$1:Q564)+1)</f>
        <v/>
      </c>
    </row>
    <row r="566" spans="1:17" x14ac:dyDescent="0.25">
      <c r="A566">
        <f>IF('Ctrl+V'!P541=2,'Ctrl+V'!$A541:$L542,0)</f>
        <v>0</v>
      </c>
      <c r="B566" t="e">
        <f>VLOOKUP('Ctrl+V'!B541,DATA!$A$1:'DATA'!B:B,2,0)</f>
        <v>#N/A</v>
      </c>
      <c r="C566">
        <f>IF('Ctrl+V'!P541=2,'Ctrl+V'!C$2:L542,0)</f>
        <v>0</v>
      </c>
      <c r="D566" t="e">
        <f>VLOOKUP('Ctrl+V'!D541,DATA!$D$1:$E$600,2,0)</f>
        <v>#N/A</v>
      </c>
      <c r="E566" s="9">
        <f>IF('Ctrl+V'!P541=2,'Ctrl+V'!$E541:$L542,0)</f>
        <v>0</v>
      </c>
      <c r="F566" s="9">
        <f>IF('Ctrl+V'!P541=2,'Ctrl+V'!$F541:$L542,0)</f>
        <v>0</v>
      </c>
      <c r="G566">
        <f>IF('Ctrl+V'!P541=2,'Ctrl+V'!$G541:$L542,0)</f>
        <v>0</v>
      </c>
      <c r="H566">
        <f>IF('Ctrl+V'!P541=2,'Ctrl+V'!$H541:$L542,0)</f>
        <v>0</v>
      </c>
      <c r="I566" t="e">
        <f>VLOOKUP('Ctrl+V'!I541,DATA!$G$1:$H$601,2,0)</f>
        <v>#N/A</v>
      </c>
      <c r="J566" s="9">
        <f>IF('Ctrl+V'!P541=2,'Ctrl+V'!$J541:$L542,0)</f>
        <v>0</v>
      </c>
      <c r="K566" s="9">
        <f>IF('Ctrl+V'!P541=2,'Ctrl+V'!$K541:$L542,0)</f>
        <v>0</v>
      </c>
      <c r="L566">
        <f>IF('Ctrl+V'!P541=2,'Ctrl+V'!$L541:$L542,0)</f>
        <v>0</v>
      </c>
      <c r="M566" t="str">
        <f>IF(AND('Ctrl+V'!P541=2, 'Ctrl+V'!M541&lt;&gt;""), 'Ctrl+V'!M541, "")</f>
        <v/>
      </c>
      <c r="N566">
        <f>IF('Ctrl+V'!P541=2,'Ctrl+V'!$N541:$N542,0)</f>
        <v>0</v>
      </c>
      <c r="O566">
        <f t="shared" si="19"/>
        <v>0</v>
      </c>
      <c r="P566" t="str">
        <f t="shared" si="20"/>
        <v/>
      </c>
      <c r="Q566" t="str">
        <f>IF(P566="","",MAX(Q$1:Q565)+1)</f>
        <v/>
      </c>
    </row>
    <row r="567" spans="1:17" x14ac:dyDescent="0.25">
      <c r="A567">
        <f>IF('Ctrl+V'!P542=2,'Ctrl+V'!$A542:$L543,0)</f>
        <v>0</v>
      </c>
      <c r="B567" t="e">
        <f>VLOOKUP('Ctrl+V'!B542,DATA!$A$1:'DATA'!B:B,2,0)</f>
        <v>#N/A</v>
      </c>
      <c r="C567">
        <f>IF('Ctrl+V'!P542=2,'Ctrl+V'!C$2:L543,0)</f>
        <v>0</v>
      </c>
      <c r="D567" t="e">
        <f>VLOOKUP('Ctrl+V'!D542,DATA!$D$1:$E$600,2,0)</f>
        <v>#N/A</v>
      </c>
      <c r="E567" s="9">
        <f>IF('Ctrl+V'!P542=2,'Ctrl+V'!$E542:$L543,0)</f>
        <v>0</v>
      </c>
      <c r="F567" s="9">
        <f>IF('Ctrl+V'!P542=2,'Ctrl+V'!$F542:$L543,0)</f>
        <v>0</v>
      </c>
      <c r="G567">
        <f>IF('Ctrl+V'!P542=2,'Ctrl+V'!$G542:$L543,0)</f>
        <v>0</v>
      </c>
      <c r="H567">
        <f>IF('Ctrl+V'!P542=2,'Ctrl+V'!$H542:$L543,0)</f>
        <v>0</v>
      </c>
      <c r="I567" t="e">
        <f>VLOOKUP('Ctrl+V'!I542,DATA!$G$1:$H$601,2,0)</f>
        <v>#N/A</v>
      </c>
      <c r="J567" s="9">
        <f>IF('Ctrl+V'!P542=2,'Ctrl+V'!$J542:$L543,0)</f>
        <v>0</v>
      </c>
      <c r="K567" s="9">
        <f>IF('Ctrl+V'!P542=2,'Ctrl+V'!$K542:$L543,0)</f>
        <v>0</v>
      </c>
      <c r="L567">
        <f>IF('Ctrl+V'!P542=2,'Ctrl+V'!$L542:$L543,0)</f>
        <v>0</v>
      </c>
      <c r="M567" t="str">
        <f>IF(AND('Ctrl+V'!P542=2, 'Ctrl+V'!M542&lt;&gt;""), 'Ctrl+V'!M542, "")</f>
        <v/>
      </c>
      <c r="N567">
        <f>IF('Ctrl+V'!P542=2,'Ctrl+V'!$N542:$N543,0)</f>
        <v>0</v>
      </c>
      <c r="O567">
        <f t="shared" si="19"/>
        <v>0</v>
      </c>
      <c r="P567" t="str">
        <f t="shared" si="20"/>
        <v/>
      </c>
      <c r="Q567" t="str">
        <f>IF(P567="","",MAX(Q$1:Q566)+1)</f>
        <v/>
      </c>
    </row>
    <row r="568" spans="1:17" x14ac:dyDescent="0.25">
      <c r="A568">
        <f>IF('Ctrl+V'!P543=2,'Ctrl+V'!$A543:$L544,0)</f>
        <v>0</v>
      </c>
      <c r="B568" t="e">
        <f>VLOOKUP('Ctrl+V'!B543,DATA!$A$1:'DATA'!B:B,2,0)</f>
        <v>#N/A</v>
      </c>
      <c r="C568">
        <f>IF('Ctrl+V'!P543=2,'Ctrl+V'!C$2:L544,0)</f>
        <v>0</v>
      </c>
      <c r="D568" t="e">
        <f>VLOOKUP('Ctrl+V'!D543,DATA!$D$1:$E$600,2,0)</f>
        <v>#N/A</v>
      </c>
      <c r="E568" s="9">
        <f>IF('Ctrl+V'!P543=2,'Ctrl+V'!$E543:$L544,0)</f>
        <v>0</v>
      </c>
      <c r="F568" s="9">
        <f>IF('Ctrl+V'!P543=2,'Ctrl+V'!$F543:$L544,0)</f>
        <v>0</v>
      </c>
      <c r="G568">
        <f>IF('Ctrl+V'!P543=2,'Ctrl+V'!$G543:$L544,0)</f>
        <v>0</v>
      </c>
      <c r="H568">
        <f>IF('Ctrl+V'!P543=2,'Ctrl+V'!$H543:$L544,0)</f>
        <v>0</v>
      </c>
      <c r="I568" t="e">
        <f>VLOOKUP('Ctrl+V'!I543,DATA!$G$1:$H$601,2,0)</f>
        <v>#N/A</v>
      </c>
      <c r="J568" s="9">
        <f>IF('Ctrl+V'!P543=2,'Ctrl+V'!$J543:$L544,0)</f>
        <v>0</v>
      </c>
      <c r="K568" s="9">
        <f>IF('Ctrl+V'!P543=2,'Ctrl+V'!$K543:$L544,0)</f>
        <v>0</v>
      </c>
      <c r="L568">
        <f>IF('Ctrl+V'!P543=2,'Ctrl+V'!$L543:$L544,0)</f>
        <v>0</v>
      </c>
      <c r="M568" t="str">
        <f>IF(AND('Ctrl+V'!P543=2, 'Ctrl+V'!M543&lt;&gt;""), 'Ctrl+V'!M543, "")</f>
        <v/>
      </c>
      <c r="N568">
        <f>IF('Ctrl+V'!P543=2,'Ctrl+V'!$N543:$N544,0)</f>
        <v>0</v>
      </c>
      <c r="O568">
        <f t="shared" si="19"/>
        <v>0</v>
      </c>
      <c r="P568" t="str">
        <f t="shared" si="20"/>
        <v/>
      </c>
      <c r="Q568" t="str">
        <f>IF(P568="","",MAX(Q$1:Q567)+1)</f>
        <v/>
      </c>
    </row>
    <row r="569" spans="1:17" x14ac:dyDescent="0.25">
      <c r="A569">
        <f>IF('Ctrl+V'!P544=2,'Ctrl+V'!$A544:$L545,0)</f>
        <v>0</v>
      </c>
      <c r="B569" t="e">
        <f>VLOOKUP('Ctrl+V'!B544,DATA!$A$1:'DATA'!B:B,2,0)</f>
        <v>#N/A</v>
      </c>
      <c r="C569">
        <f>IF('Ctrl+V'!P544=2,'Ctrl+V'!C$2:L545,0)</f>
        <v>0</v>
      </c>
      <c r="D569" t="e">
        <f>VLOOKUP('Ctrl+V'!D544,DATA!$D$1:$E$600,2,0)</f>
        <v>#N/A</v>
      </c>
      <c r="E569" s="9">
        <f>IF('Ctrl+V'!P544=2,'Ctrl+V'!$E544:$L545,0)</f>
        <v>0</v>
      </c>
      <c r="F569" s="9">
        <f>IF('Ctrl+V'!P544=2,'Ctrl+V'!$F544:$L545,0)</f>
        <v>0</v>
      </c>
      <c r="G569">
        <f>IF('Ctrl+V'!P544=2,'Ctrl+V'!$G544:$L545,0)</f>
        <v>0</v>
      </c>
      <c r="H569">
        <f>IF('Ctrl+V'!P544=2,'Ctrl+V'!$H544:$L545,0)</f>
        <v>0</v>
      </c>
      <c r="I569" t="e">
        <f>VLOOKUP('Ctrl+V'!I544,DATA!$G$1:$H$601,2,0)</f>
        <v>#N/A</v>
      </c>
      <c r="J569" s="9">
        <f>IF('Ctrl+V'!P544=2,'Ctrl+V'!$J544:$L545,0)</f>
        <v>0</v>
      </c>
      <c r="K569" s="9">
        <f>IF('Ctrl+V'!P544=2,'Ctrl+V'!$K544:$L545,0)</f>
        <v>0</v>
      </c>
      <c r="L569">
        <f>IF('Ctrl+V'!P544=2,'Ctrl+V'!$L544:$L545,0)</f>
        <v>0</v>
      </c>
      <c r="M569" t="str">
        <f>IF(AND('Ctrl+V'!P544=2, 'Ctrl+V'!M544&lt;&gt;""), 'Ctrl+V'!M544, "")</f>
        <v/>
      </c>
      <c r="N569">
        <f>IF('Ctrl+V'!P544=2,'Ctrl+V'!$N544:$N545,0)</f>
        <v>0</v>
      </c>
      <c r="O569">
        <f t="shared" si="19"/>
        <v>0</v>
      </c>
      <c r="P569" t="str">
        <f t="shared" si="20"/>
        <v/>
      </c>
      <c r="Q569" t="str">
        <f>IF(P569="","",MAX(Q$1:Q568)+1)</f>
        <v/>
      </c>
    </row>
    <row r="570" spans="1:17" x14ac:dyDescent="0.25">
      <c r="A570">
        <f>IF('Ctrl+V'!P545=2,'Ctrl+V'!$A545:$L546,0)</f>
        <v>0</v>
      </c>
      <c r="B570" t="e">
        <f>VLOOKUP('Ctrl+V'!B545,DATA!$A$1:'DATA'!B:B,2,0)</f>
        <v>#N/A</v>
      </c>
      <c r="C570">
        <f>IF('Ctrl+V'!P545=2,'Ctrl+V'!C$2:L546,0)</f>
        <v>0</v>
      </c>
      <c r="D570" t="e">
        <f>VLOOKUP('Ctrl+V'!D545,DATA!$D$1:$E$600,2,0)</f>
        <v>#N/A</v>
      </c>
      <c r="E570" s="9">
        <f>IF('Ctrl+V'!P545=2,'Ctrl+V'!$E545:$L546,0)</f>
        <v>0</v>
      </c>
      <c r="F570" s="9">
        <f>IF('Ctrl+V'!P545=2,'Ctrl+V'!$F545:$L546,0)</f>
        <v>0</v>
      </c>
      <c r="G570">
        <f>IF('Ctrl+V'!P545=2,'Ctrl+V'!$G545:$L546,0)</f>
        <v>0</v>
      </c>
      <c r="H570">
        <f>IF('Ctrl+V'!P545=2,'Ctrl+V'!$H545:$L546,0)</f>
        <v>0</v>
      </c>
      <c r="I570" t="e">
        <f>VLOOKUP('Ctrl+V'!I545,DATA!$G$1:$H$601,2,0)</f>
        <v>#N/A</v>
      </c>
      <c r="J570" s="9">
        <f>IF('Ctrl+V'!P545=2,'Ctrl+V'!$J545:$L546,0)</f>
        <v>0</v>
      </c>
      <c r="K570" s="9">
        <f>IF('Ctrl+V'!P545=2,'Ctrl+V'!$K545:$L546,0)</f>
        <v>0</v>
      </c>
      <c r="L570">
        <f>IF('Ctrl+V'!P545=2,'Ctrl+V'!$L545:$L546,0)</f>
        <v>0</v>
      </c>
      <c r="M570" t="str">
        <f>IF(AND('Ctrl+V'!P545=2, 'Ctrl+V'!M545&lt;&gt;""), 'Ctrl+V'!M545, "")</f>
        <v/>
      </c>
      <c r="N570">
        <f>IF('Ctrl+V'!P545=2,'Ctrl+V'!$N545:$N546,0)</f>
        <v>0</v>
      </c>
      <c r="O570">
        <f t="shared" si="19"/>
        <v>0</v>
      </c>
      <c r="P570" t="str">
        <f t="shared" si="20"/>
        <v/>
      </c>
      <c r="Q570" t="str">
        <f>IF(P570="","",MAX(Q$1:Q569)+1)</f>
        <v/>
      </c>
    </row>
    <row r="571" spans="1:17" x14ac:dyDescent="0.25">
      <c r="A571">
        <f>IF('Ctrl+V'!P546=2,'Ctrl+V'!$A546:$L547,0)</f>
        <v>0</v>
      </c>
      <c r="B571" t="e">
        <f>VLOOKUP('Ctrl+V'!B546,DATA!$A$1:'DATA'!B:B,2,0)</f>
        <v>#N/A</v>
      </c>
      <c r="C571">
        <f>IF('Ctrl+V'!P546=2,'Ctrl+V'!C$2:L547,0)</f>
        <v>0</v>
      </c>
      <c r="D571" t="e">
        <f>VLOOKUP('Ctrl+V'!D546,DATA!$D$1:$E$600,2,0)</f>
        <v>#N/A</v>
      </c>
      <c r="E571" s="9">
        <f>IF('Ctrl+V'!P546=2,'Ctrl+V'!$E546:$L547,0)</f>
        <v>0</v>
      </c>
      <c r="F571" s="9">
        <f>IF('Ctrl+V'!P546=2,'Ctrl+V'!$F546:$L547,0)</f>
        <v>0</v>
      </c>
      <c r="G571">
        <f>IF('Ctrl+V'!P546=2,'Ctrl+V'!$G546:$L547,0)</f>
        <v>0</v>
      </c>
      <c r="H571">
        <f>IF('Ctrl+V'!P546=2,'Ctrl+V'!$H546:$L547,0)</f>
        <v>0</v>
      </c>
      <c r="I571" t="e">
        <f>VLOOKUP('Ctrl+V'!I546,DATA!$G$1:$H$601,2,0)</f>
        <v>#N/A</v>
      </c>
      <c r="J571" s="9">
        <f>IF('Ctrl+V'!P546=2,'Ctrl+V'!$J546:$L547,0)</f>
        <v>0</v>
      </c>
      <c r="K571" s="9">
        <f>IF('Ctrl+V'!P546=2,'Ctrl+V'!$K546:$L547,0)</f>
        <v>0</v>
      </c>
      <c r="L571">
        <f>IF('Ctrl+V'!P546=2,'Ctrl+V'!$L546:$L547,0)</f>
        <v>0</v>
      </c>
      <c r="M571" t="str">
        <f>IF(AND('Ctrl+V'!P546=2, 'Ctrl+V'!M546&lt;&gt;""), 'Ctrl+V'!M546, "")</f>
        <v/>
      </c>
      <c r="N571">
        <f>IF('Ctrl+V'!P546=2,'Ctrl+V'!$N546:$N547,0)</f>
        <v>0</v>
      </c>
      <c r="O571">
        <f t="shared" si="19"/>
        <v>0</v>
      </c>
      <c r="P571" t="str">
        <f t="shared" si="20"/>
        <v/>
      </c>
      <c r="Q571" t="str">
        <f>IF(P571="","",MAX(Q$1:Q570)+1)</f>
        <v/>
      </c>
    </row>
    <row r="572" spans="1:17" x14ac:dyDescent="0.25">
      <c r="A572">
        <f>IF('Ctrl+V'!P547=2,'Ctrl+V'!$A547:$L548,0)</f>
        <v>0</v>
      </c>
      <c r="B572" t="e">
        <f>VLOOKUP('Ctrl+V'!B547,DATA!$A$1:'DATA'!B:B,2,0)</f>
        <v>#N/A</v>
      </c>
      <c r="C572">
        <f>IF('Ctrl+V'!P547=2,'Ctrl+V'!C$2:L548,0)</f>
        <v>0</v>
      </c>
      <c r="D572" t="e">
        <f>VLOOKUP('Ctrl+V'!D547,DATA!$D$1:$E$600,2,0)</f>
        <v>#N/A</v>
      </c>
      <c r="E572" s="9">
        <f>IF('Ctrl+V'!P547=2,'Ctrl+V'!$E547:$L548,0)</f>
        <v>0</v>
      </c>
      <c r="F572" s="9">
        <f>IF('Ctrl+V'!P547=2,'Ctrl+V'!$F547:$L548,0)</f>
        <v>0</v>
      </c>
      <c r="G572">
        <f>IF('Ctrl+V'!P547=2,'Ctrl+V'!$G547:$L548,0)</f>
        <v>0</v>
      </c>
      <c r="H572">
        <f>IF('Ctrl+V'!P547=2,'Ctrl+V'!$H547:$L548,0)</f>
        <v>0</v>
      </c>
      <c r="I572" t="e">
        <f>VLOOKUP('Ctrl+V'!I547,DATA!$G$1:$H$601,2,0)</f>
        <v>#N/A</v>
      </c>
      <c r="J572" s="9">
        <f>IF('Ctrl+V'!P547=2,'Ctrl+V'!$J547:$L548,0)</f>
        <v>0</v>
      </c>
      <c r="K572" s="9">
        <f>IF('Ctrl+V'!P547=2,'Ctrl+V'!$K547:$L548,0)</f>
        <v>0</v>
      </c>
      <c r="L572">
        <f>IF('Ctrl+V'!P547=2,'Ctrl+V'!$L547:$L548,0)</f>
        <v>0</v>
      </c>
      <c r="M572" t="str">
        <f>IF(AND('Ctrl+V'!P547=2, 'Ctrl+V'!M547&lt;&gt;""), 'Ctrl+V'!M547, "")</f>
        <v/>
      </c>
      <c r="N572">
        <f>IF('Ctrl+V'!P547=2,'Ctrl+V'!$N547:$N548,0)</f>
        <v>0</v>
      </c>
      <c r="O572">
        <f t="shared" si="19"/>
        <v>0</v>
      </c>
      <c r="P572" t="str">
        <f t="shared" si="20"/>
        <v/>
      </c>
      <c r="Q572" t="str">
        <f>IF(P572="","",MAX(Q$1:Q571)+1)</f>
        <v/>
      </c>
    </row>
    <row r="573" spans="1:17" x14ac:dyDescent="0.25">
      <c r="A573">
        <f>IF('Ctrl+V'!P548=2,'Ctrl+V'!$A548:$L549,0)</f>
        <v>0</v>
      </c>
      <c r="B573" t="e">
        <f>VLOOKUP('Ctrl+V'!B548,DATA!$A$1:'DATA'!B:B,2,0)</f>
        <v>#N/A</v>
      </c>
      <c r="C573">
        <f>IF('Ctrl+V'!P548=2,'Ctrl+V'!C$2:L549,0)</f>
        <v>0</v>
      </c>
      <c r="D573" t="e">
        <f>VLOOKUP('Ctrl+V'!D548,DATA!$D$1:$E$600,2,0)</f>
        <v>#N/A</v>
      </c>
      <c r="E573" s="9">
        <f>IF('Ctrl+V'!P548=2,'Ctrl+V'!$E548:$L549,0)</f>
        <v>0</v>
      </c>
      <c r="F573" s="9">
        <f>IF('Ctrl+V'!P548=2,'Ctrl+V'!$F548:$L549,0)</f>
        <v>0</v>
      </c>
      <c r="G573">
        <f>IF('Ctrl+V'!P548=2,'Ctrl+V'!$G548:$L549,0)</f>
        <v>0</v>
      </c>
      <c r="H573">
        <f>IF('Ctrl+V'!P548=2,'Ctrl+V'!$H548:$L549,0)</f>
        <v>0</v>
      </c>
      <c r="I573" t="e">
        <f>VLOOKUP('Ctrl+V'!I548,DATA!$G$1:$H$601,2,0)</f>
        <v>#N/A</v>
      </c>
      <c r="J573" s="9">
        <f>IF('Ctrl+V'!P548=2,'Ctrl+V'!$J548:$L549,0)</f>
        <v>0</v>
      </c>
      <c r="K573" s="9">
        <f>IF('Ctrl+V'!P548=2,'Ctrl+V'!$K548:$L549,0)</f>
        <v>0</v>
      </c>
      <c r="L573">
        <f>IF('Ctrl+V'!P548=2,'Ctrl+V'!$L548:$L549,0)</f>
        <v>0</v>
      </c>
      <c r="M573" t="str">
        <f>IF(AND('Ctrl+V'!P548=2, 'Ctrl+V'!M548&lt;&gt;""), 'Ctrl+V'!M548, "")</f>
        <v/>
      </c>
      <c r="N573">
        <f>IF('Ctrl+V'!P548=2,'Ctrl+V'!$N548:$N549,0)</f>
        <v>0</v>
      </c>
      <c r="O573">
        <f t="shared" si="19"/>
        <v>0</v>
      </c>
      <c r="P573" t="str">
        <f t="shared" si="20"/>
        <v/>
      </c>
      <c r="Q573" t="str">
        <f>IF(P573="","",MAX(Q$1:Q572)+1)</f>
        <v/>
      </c>
    </row>
    <row r="574" spans="1:17" x14ac:dyDescent="0.25">
      <c r="A574">
        <f>IF('Ctrl+V'!P549=2,'Ctrl+V'!$A549:$L550,0)</f>
        <v>0</v>
      </c>
      <c r="B574" t="e">
        <f>VLOOKUP('Ctrl+V'!B549,DATA!$A$1:'DATA'!B:B,2,0)</f>
        <v>#N/A</v>
      </c>
      <c r="C574">
        <f>IF('Ctrl+V'!P549=2,'Ctrl+V'!C$2:L550,0)</f>
        <v>0</v>
      </c>
      <c r="D574" t="e">
        <f>VLOOKUP('Ctrl+V'!D549,DATA!$D$1:$E$600,2,0)</f>
        <v>#N/A</v>
      </c>
      <c r="E574" s="9">
        <f>IF('Ctrl+V'!P549=2,'Ctrl+V'!$E549:$L550,0)</f>
        <v>0</v>
      </c>
      <c r="F574" s="9">
        <f>IF('Ctrl+V'!P549=2,'Ctrl+V'!$F549:$L550,0)</f>
        <v>0</v>
      </c>
      <c r="G574">
        <f>IF('Ctrl+V'!P549=2,'Ctrl+V'!$G549:$L550,0)</f>
        <v>0</v>
      </c>
      <c r="H574">
        <f>IF('Ctrl+V'!P549=2,'Ctrl+V'!$H549:$L550,0)</f>
        <v>0</v>
      </c>
      <c r="I574" t="e">
        <f>VLOOKUP('Ctrl+V'!I549,DATA!$G$1:$H$601,2,0)</f>
        <v>#N/A</v>
      </c>
      <c r="J574" s="9">
        <f>IF('Ctrl+V'!P549=2,'Ctrl+V'!$J549:$L550,0)</f>
        <v>0</v>
      </c>
      <c r="K574" s="9">
        <f>IF('Ctrl+V'!P549=2,'Ctrl+V'!$K549:$L550,0)</f>
        <v>0</v>
      </c>
      <c r="L574">
        <f>IF('Ctrl+V'!P549=2,'Ctrl+V'!$L549:$L550,0)</f>
        <v>0</v>
      </c>
      <c r="M574" t="str">
        <f>IF(AND('Ctrl+V'!P549=2, 'Ctrl+V'!M549&lt;&gt;""), 'Ctrl+V'!M549, "")</f>
        <v/>
      </c>
      <c r="N574">
        <f>IF('Ctrl+V'!P549=2,'Ctrl+V'!$N549:$N550,0)</f>
        <v>0</v>
      </c>
      <c r="O574">
        <f t="shared" si="19"/>
        <v>0</v>
      </c>
      <c r="P574" t="str">
        <f t="shared" si="20"/>
        <v/>
      </c>
      <c r="Q574" t="str">
        <f>IF(P574="","",MAX(Q$1:Q573)+1)</f>
        <v/>
      </c>
    </row>
    <row r="575" spans="1:17" x14ac:dyDescent="0.25">
      <c r="A575">
        <f>IF('Ctrl+V'!P550=2,'Ctrl+V'!$A550:$L551,0)</f>
        <v>0</v>
      </c>
      <c r="B575" t="e">
        <f>VLOOKUP('Ctrl+V'!B550,DATA!$A$1:'DATA'!B:B,2,0)</f>
        <v>#N/A</v>
      </c>
      <c r="C575">
        <f>IF('Ctrl+V'!P550=2,'Ctrl+V'!C$2:L551,0)</f>
        <v>0</v>
      </c>
      <c r="D575" t="e">
        <f>VLOOKUP('Ctrl+V'!D550,DATA!$D$1:$E$600,2,0)</f>
        <v>#N/A</v>
      </c>
      <c r="E575" s="9">
        <f>IF('Ctrl+V'!P550=2,'Ctrl+V'!$E550:$L551,0)</f>
        <v>0</v>
      </c>
      <c r="F575" s="9">
        <f>IF('Ctrl+V'!P550=2,'Ctrl+V'!$F550:$L551,0)</f>
        <v>0</v>
      </c>
      <c r="G575">
        <f>IF('Ctrl+V'!P550=2,'Ctrl+V'!$G550:$L551,0)</f>
        <v>0</v>
      </c>
      <c r="H575">
        <f>IF('Ctrl+V'!P550=2,'Ctrl+V'!$H550:$L551,0)</f>
        <v>0</v>
      </c>
      <c r="I575" t="e">
        <f>VLOOKUP('Ctrl+V'!I550,DATA!$G$1:$H$601,2,0)</f>
        <v>#N/A</v>
      </c>
      <c r="J575" s="9">
        <f>IF('Ctrl+V'!P550=2,'Ctrl+V'!$J550:$L551,0)</f>
        <v>0</v>
      </c>
      <c r="K575" s="9">
        <f>IF('Ctrl+V'!P550=2,'Ctrl+V'!$K550:$L551,0)</f>
        <v>0</v>
      </c>
      <c r="L575">
        <f>IF('Ctrl+V'!P550=2,'Ctrl+V'!$L550:$L551,0)</f>
        <v>0</v>
      </c>
      <c r="M575" t="str">
        <f>IF(AND('Ctrl+V'!P550=2, 'Ctrl+V'!M550&lt;&gt;""), 'Ctrl+V'!M550, "")</f>
        <v/>
      </c>
      <c r="N575">
        <f>IF('Ctrl+V'!P550=2,'Ctrl+V'!$N550:$N551,0)</f>
        <v>0</v>
      </c>
      <c r="O575">
        <f t="shared" si="19"/>
        <v>0</v>
      </c>
      <c r="P575" t="str">
        <f t="shared" si="20"/>
        <v/>
      </c>
      <c r="Q575" t="str">
        <f>IF(P575="","",MAX(Q$1:Q574)+1)</f>
        <v/>
      </c>
    </row>
    <row r="576" spans="1:17" x14ac:dyDescent="0.25">
      <c r="A576">
        <f>IF('Ctrl+V'!P551=2,'Ctrl+V'!$A551:$L552,0)</f>
        <v>0</v>
      </c>
      <c r="B576" t="e">
        <f>VLOOKUP('Ctrl+V'!B551,DATA!$A$1:'DATA'!B:B,2,0)</f>
        <v>#N/A</v>
      </c>
      <c r="C576">
        <f>IF('Ctrl+V'!P551=2,'Ctrl+V'!C$2:L552,0)</f>
        <v>0</v>
      </c>
      <c r="D576" t="e">
        <f>VLOOKUP('Ctrl+V'!D551,DATA!$D$1:$E$600,2,0)</f>
        <v>#N/A</v>
      </c>
      <c r="E576" s="9">
        <f>IF('Ctrl+V'!P551=2,'Ctrl+V'!$E551:$L552,0)</f>
        <v>0</v>
      </c>
      <c r="F576" s="9">
        <f>IF('Ctrl+V'!P551=2,'Ctrl+V'!$F551:$L552,0)</f>
        <v>0</v>
      </c>
      <c r="G576">
        <f>IF('Ctrl+V'!P551=2,'Ctrl+V'!$G551:$L552,0)</f>
        <v>0</v>
      </c>
      <c r="H576">
        <f>IF('Ctrl+V'!P551=2,'Ctrl+V'!$H551:$L552,0)</f>
        <v>0</v>
      </c>
      <c r="I576" t="e">
        <f>VLOOKUP('Ctrl+V'!I551,DATA!$G$1:$H$601,2,0)</f>
        <v>#N/A</v>
      </c>
      <c r="J576" s="9">
        <f>IF('Ctrl+V'!P551=2,'Ctrl+V'!$J551:$L552,0)</f>
        <v>0</v>
      </c>
      <c r="K576" s="9">
        <f>IF('Ctrl+V'!P551=2,'Ctrl+V'!$K551:$L552,0)</f>
        <v>0</v>
      </c>
      <c r="L576">
        <f>IF('Ctrl+V'!P551=2,'Ctrl+V'!$L551:$L552,0)</f>
        <v>0</v>
      </c>
      <c r="M576" t="str">
        <f>IF(AND('Ctrl+V'!P551=2, 'Ctrl+V'!M551&lt;&gt;""), 'Ctrl+V'!M551, "")</f>
        <v/>
      </c>
      <c r="N576">
        <f>IF('Ctrl+V'!P551=2,'Ctrl+V'!$N551:$N552,0)</f>
        <v>0</v>
      </c>
      <c r="O576">
        <f t="shared" si="19"/>
        <v>0</v>
      </c>
      <c r="P576" t="str">
        <f t="shared" si="20"/>
        <v/>
      </c>
      <c r="Q576" t="str">
        <f>IF(P576="","",MAX(Q$1:Q575)+1)</f>
        <v/>
      </c>
    </row>
    <row r="577" spans="1:17" x14ac:dyDescent="0.25">
      <c r="A577">
        <f>IF('Ctrl+V'!P552=2,'Ctrl+V'!$A552:$L553,0)</f>
        <v>0</v>
      </c>
      <c r="B577" t="e">
        <f>VLOOKUP('Ctrl+V'!B552,DATA!$A$1:'DATA'!B:B,2,0)</f>
        <v>#N/A</v>
      </c>
      <c r="C577">
        <f>IF('Ctrl+V'!P552=2,'Ctrl+V'!C$2:L553,0)</f>
        <v>0</v>
      </c>
      <c r="D577" t="e">
        <f>VLOOKUP('Ctrl+V'!D552,DATA!$D$1:$E$600,2,0)</f>
        <v>#N/A</v>
      </c>
      <c r="E577" s="9">
        <f>IF('Ctrl+V'!P552=2,'Ctrl+V'!$E552:$L553,0)</f>
        <v>0</v>
      </c>
      <c r="F577" s="9">
        <f>IF('Ctrl+V'!P552=2,'Ctrl+V'!$F552:$L553,0)</f>
        <v>0</v>
      </c>
      <c r="G577">
        <f>IF('Ctrl+V'!P552=2,'Ctrl+V'!$G552:$L553,0)</f>
        <v>0</v>
      </c>
      <c r="H577">
        <f>IF('Ctrl+V'!P552=2,'Ctrl+V'!$H552:$L553,0)</f>
        <v>0</v>
      </c>
      <c r="I577" t="e">
        <f>VLOOKUP('Ctrl+V'!I552,DATA!$G$1:$H$601,2,0)</f>
        <v>#N/A</v>
      </c>
      <c r="J577" s="9">
        <f>IF('Ctrl+V'!P552=2,'Ctrl+V'!$J552:$L553,0)</f>
        <v>0</v>
      </c>
      <c r="K577" s="9">
        <f>IF('Ctrl+V'!P552=2,'Ctrl+V'!$K552:$L553,0)</f>
        <v>0</v>
      </c>
      <c r="L577">
        <f>IF('Ctrl+V'!P552=2,'Ctrl+V'!$L552:$L553,0)</f>
        <v>0</v>
      </c>
      <c r="M577" t="str">
        <f>IF(AND('Ctrl+V'!P552=2, 'Ctrl+V'!M552&lt;&gt;""), 'Ctrl+V'!M552, "")</f>
        <v/>
      </c>
      <c r="N577">
        <f>IF('Ctrl+V'!P552=2,'Ctrl+V'!$N552:$N553,0)</f>
        <v>0</v>
      </c>
      <c r="O577">
        <f t="shared" si="19"/>
        <v>0</v>
      </c>
      <c r="P577" t="str">
        <f t="shared" si="20"/>
        <v/>
      </c>
      <c r="Q577" t="str">
        <f>IF(P577="","",MAX(Q$1:Q576)+1)</f>
        <v/>
      </c>
    </row>
    <row r="578" spans="1:17" x14ac:dyDescent="0.25">
      <c r="A578">
        <f>IF('Ctrl+V'!P553=2,'Ctrl+V'!$A553:$L554,0)</f>
        <v>0</v>
      </c>
      <c r="B578" t="e">
        <f>VLOOKUP('Ctrl+V'!B553,DATA!$A$1:'DATA'!B:B,2,0)</f>
        <v>#N/A</v>
      </c>
      <c r="C578">
        <f>IF('Ctrl+V'!P553=2,'Ctrl+V'!C$2:L554,0)</f>
        <v>0</v>
      </c>
      <c r="D578" t="e">
        <f>VLOOKUP('Ctrl+V'!D553,DATA!$D$1:$E$600,2,0)</f>
        <v>#N/A</v>
      </c>
      <c r="E578" s="9">
        <f>IF('Ctrl+V'!P553=2,'Ctrl+V'!$E553:$L554,0)</f>
        <v>0</v>
      </c>
      <c r="F578" s="9">
        <f>IF('Ctrl+V'!P553=2,'Ctrl+V'!$F553:$L554,0)</f>
        <v>0</v>
      </c>
      <c r="G578">
        <f>IF('Ctrl+V'!P553=2,'Ctrl+V'!$G553:$L554,0)</f>
        <v>0</v>
      </c>
      <c r="H578">
        <f>IF('Ctrl+V'!P553=2,'Ctrl+V'!$H553:$L554,0)</f>
        <v>0</v>
      </c>
      <c r="I578" t="e">
        <f>VLOOKUP('Ctrl+V'!I553,DATA!$G$1:$H$601,2,0)</f>
        <v>#N/A</v>
      </c>
      <c r="J578" s="9">
        <f>IF('Ctrl+V'!P553=2,'Ctrl+V'!$J553:$L554,0)</f>
        <v>0</v>
      </c>
      <c r="K578" s="9">
        <f>IF('Ctrl+V'!P553=2,'Ctrl+V'!$K553:$L554,0)</f>
        <v>0</v>
      </c>
      <c r="L578">
        <f>IF('Ctrl+V'!P553=2,'Ctrl+V'!$L553:$L554,0)</f>
        <v>0</v>
      </c>
      <c r="M578" t="str">
        <f>IF(AND('Ctrl+V'!P553=2, 'Ctrl+V'!M553&lt;&gt;""), 'Ctrl+V'!M553, "")</f>
        <v/>
      </c>
      <c r="N578">
        <f>IF('Ctrl+V'!P553=2,'Ctrl+V'!$N553:$N554,0)</f>
        <v>0</v>
      </c>
      <c r="O578">
        <f t="shared" si="19"/>
        <v>0</v>
      </c>
      <c r="P578" t="str">
        <f t="shared" si="20"/>
        <v/>
      </c>
      <c r="Q578" t="str">
        <f>IF(P578="","",MAX(Q$1:Q577)+1)</f>
        <v/>
      </c>
    </row>
    <row r="579" spans="1:17" x14ac:dyDescent="0.25">
      <c r="A579">
        <f>IF('Ctrl+V'!P554=2,'Ctrl+V'!$A554:$L555,0)</f>
        <v>0</v>
      </c>
      <c r="B579" t="e">
        <f>VLOOKUP('Ctrl+V'!B554,DATA!$A$1:'DATA'!B:B,2,0)</f>
        <v>#N/A</v>
      </c>
      <c r="C579">
        <f>IF('Ctrl+V'!P554=2,'Ctrl+V'!C$2:L555,0)</f>
        <v>0</v>
      </c>
      <c r="D579" t="e">
        <f>VLOOKUP('Ctrl+V'!D554,DATA!$D$1:$E$600,2,0)</f>
        <v>#N/A</v>
      </c>
      <c r="E579" s="9">
        <f>IF('Ctrl+V'!P554=2,'Ctrl+V'!$E554:$L555,0)</f>
        <v>0</v>
      </c>
      <c r="F579" s="9">
        <f>IF('Ctrl+V'!P554=2,'Ctrl+V'!$F554:$L555,0)</f>
        <v>0</v>
      </c>
      <c r="G579">
        <f>IF('Ctrl+V'!P554=2,'Ctrl+V'!$G554:$L555,0)</f>
        <v>0</v>
      </c>
      <c r="H579">
        <f>IF('Ctrl+V'!P554=2,'Ctrl+V'!$H554:$L555,0)</f>
        <v>0</v>
      </c>
      <c r="I579" t="e">
        <f>VLOOKUP('Ctrl+V'!I554,DATA!$G$1:$H$601,2,0)</f>
        <v>#N/A</v>
      </c>
      <c r="J579" s="9">
        <f>IF('Ctrl+V'!P554=2,'Ctrl+V'!$J554:$L555,0)</f>
        <v>0</v>
      </c>
      <c r="K579" s="9">
        <f>IF('Ctrl+V'!P554=2,'Ctrl+V'!$K554:$L555,0)</f>
        <v>0</v>
      </c>
      <c r="L579">
        <f>IF('Ctrl+V'!P554=2,'Ctrl+V'!$L554:$L555,0)</f>
        <v>0</v>
      </c>
      <c r="M579" t="str">
        <f>IF(AND('Ctrl+V'!P554=2, 'Ctrl+V'!M554&lt;&gt;""), 'Ctrl+V'!M554, "")</f>
        <v/>
      </c>
      <c r="N579">
        <f>IF('Ctrl+V'!P554=2,'Ctrl+V'!$N554:$N555,0)</f>
        <v>0</v>
      </c>
      <c r="O579">
        <f t="shared" ref="O579:O642" si="21">IF(A579&gt;0,1,0)</f>
        <v>0</v>
      </c>
      <c r="P579" t="str">
        <f t="shared" ref="P579:P642" si="22">IF(O579=0,"",O579)</f>
        <v/>
      </c>
      <c r="Q579" t="str">
        <f>IF(P579="","",MAX(Q$1:Q578)+1)</f>
        <v/>
      </c>
    </row>
    <row r="580" spans="1:17" x14ac:dyDescent="0.25">
      <c r="A580">
        <f>IF('Ctrl+V'!P555=2,'Ctrl+V'!$A555:$L556,0)</f>
        <v>0</v>
      </c>
      <c r="B580" t="e">
        <f>VLOOKUP('Ctrl+V'!B555,DATA!$A$1:'DATA'!B:B,2,0)</f>
        <v>#N/A</v>
      </c>
      <c r="C580">
        <f>IF('Ctrl+V'!P555=2,'Ctrl+V'!C$2:L556,0)</f>
        <v>0</v>
      </c>
      <c r="D580" t="e">
        <f>VLOOKUP('Ctrl+V'!D555,DATA!$D$1:$E$600,2,0)</f>
        <v>#N/A</v>
      </c>
      <c r="E580" s="9">
        <f>IF('Ctrl+V'!P555=2,'Ctrl+V'!$E555:$L556,0)</f>
        <v>0</v>
      </c>
      <c r="F580" s="9">
        <f>IF('Ctrl+V'!P555=2,'Ctrl+V'!$F555:$L556,0)</f>
        <v>0</v>
      </c>
      <c r="G580">
        <f>IF('Ctrl+V'!P555=2,'Ctrl+V'!$G555:$L556,0)</f>
        <v>0</v>
      </c>
      <c r="H580">
        <f>IF('Ctrl+V'!P555=2,'Ctrl+V'!$H555:$L556,0)</f>
        <v>0</v>
      </c>
      <c r="I580" t="e">
        <f>VLOOKUP('Ctrl+V'!I555,DATA!$G$1:$H$601,2,0)</f>
        <v>#N/A</v>
      </c>
      <c r="J580" s="9">
        <f>IF('Ctrl+V'!P555=2,'Ctrl+V'!$J555:$L556,0)</f>
        <v>0</v>
      </c>
      <c r="K580" s="9">
        <f>IF('Ctrl+V'!P555=2,'Ctrl+V'!$K555:$L556,0)</f>
        <v>0</v>
      </c>
      <c r="L580">
        <f>IF('Ctrl+V'!P555=2,'Ctrl+V'!$L555:$L556,0)</f>
        <v>0</v>
      </c>
      <c r="M580" t="str">
        <f>IF(AND('Ctrl+V'!P555=2, 'Ctrl+V'!M555&lt;&gt;""), 'Ctrl+V'!M555, "")</f>
        <v/>
      </c>
      <c r="N580">
        <f>IF('Ctrl+V'!P555=2,'Ctrl+V'!$N555:$N556,0)</f>
        <v>0</v>
      </c>
      <c r="O580">
        <f t="shared" si="21"/>
        <v>0</v>
      </c>
      <c r="P580" t="str">
        <f t="shared" si="22"/>
        <v/>
      </c>
      <c r="Q580" t="str">
        <f>IF(P580="","",MAX(Q$1:Q579)+1)</f>
        <v/>
      </c>
    </row>
    <row r="581" spans="1:17" x14ac:dyDescent="0.25">
      <c r="A581">
        <f>IF('Ctrl+V'!P556=2,'Ctrl+V'!$A556:$L557,0)</f>
        <v>0</v>
      </c>
      <c r="B581" t="e">
        <f>VLOOKUP('Ctrl+V'!B556,DATA!$A$1:'DATA'!B:B,2,0)</f>
        <v>#N/A</v>
      </c>
      <c r="C581">
        <f>IF('Ctrl+V'!P556=2,'Ctrl+V'!C$2:L557,0)</f>
        <v>0</v>
      </c>
      <c r="D581" t="e">
        <f>VLOOKUP('Ctrl+V'!D556,DATA!$D$1:$E$600,2,0)</f>
        <v>#N/A</v>
      </c>
      <c r="E581" s="9">
        <f>IF('Ctrl+V'!P556=2,'Ctrl+V'!$E556:$L557,0)</f>
        <v>0</v>
      </c>
      <c r="F581" s="9">
        <f>IF('Ctrl+V'!P556=2,'Ctrl+V'!$F556:$L557,0)</f>
        <v>0</v>
      </c>
      <c r="G581">
        <f>IF('Ctrl+V'!P556=2,'Ctrl+V'!$G556:$L557,0)</f>
        <v>0</v>
      </c>
      <c r="H581">
        <f>IF('Ctrl+V'!P556=2,'Ctrl+V'!$H556:$L557,0)</f>
        <v>0</v>
      </c>
      <c r="I581" t="e">
        <f>VLOOKUP('Ctrl+V'!I556,DATA!$G$1:$H$601,2,0)</f>
        <v>#N/A</v>
      </c>
      <c r="J581" s="9">
        <f>IF('Ctrl+V'!P556=2,'Ctrl+V'!$J556:$L557,0)</f>
        <v>0</v>
      </c>
      <c r="K581" s="9">
        <f>IF('Ctrl+V'!P556=2,'Ctrl+V'!$K556:$L557,0)</f>
        <v>0</v>
      </c>
      <c r="L581">
        <f>IF('Ctrl+V'!P556=2,'Ctrl+V'!$L556:$L557,0)</f>
        <v>0</v>
      </c>
      <c r="M581" t="str">
        <f>IF(AND('Ctrl+V'!P556=2, 'Ctrl+V'!M556&lt;&gt;""), 'Ctrl+V'!M556, "")</f>
        <v/>
      </c>
      <c r="N581">
        <f>IF('Ctrl+V'!P556=2,'Ctrl+V'!$N556:$N557,0)</f>
        <v>0</v>
      </c>
      <c r="O581">
        <f t="shared" si="21"/>
        <v>0</v>
      </c>
      <c r="P581" t="str">
        <f t="shared" si="22"/>
        <v/>
      </c>
      <c r="Q581" t="str">
        <f>IF(P581="","",MAX(Q$1:Q580)+1)</f>
        <v/>
      </c>
    </row>
    <row r="582" spans="1:17" x14ac:dyDescent="0.25">
      <c r="A582">
        <f>IF('Ctrl+V'!P557=2,'Ctrl+V'!$A557:$L558,0)</f>
        <v>0</v>
      </c>
      <c r="B582" t="e">
        <f>VLOOKUP('Ctrl+V'!B557,DATA!$A$1:'DATA'!B:B,2,0)</f>
        <v>#N/A</v>
      </c>
      <c r="C582">
        <f>IF('Ctrl+V'!P557=2,'Ctrl+V'!C$2:L558,0)</f>
        <v>0</v>
      </c>
      <c r="D582" t="e">
        <f>VLOOKUP('Ctrl+V'!D557,DATA!$D$1:$E$600,2,0)</f>
        <v>#N/A</v>
      </c>
      <c r="E582" s="9">
        <f>IF('Ctrl+V'!P557=2,'Ctrl+V'!$E557:$L558,0)</f>
        <v>0</v>
      </c>
      <c r="F582" s="9">
        <f>IF('Ctrl+V'!P557=2,'Ctrl+V'!$F557:$L558,0)</f>
        <v>0</v>
      </c>
      <c r="G582">
        <f>IF('Ctrl+V'!P557=2,'Ctrl+V'!$G557:$L558,0)</f>
        <v>0</v>
      </c>
      <c r="H582">
        <f>IF('Ctrl+V'!P557=2,'Ctrl+V'!$H557:$L558,0)</f>
        <v>0</v>
      </c>
      <c r="I582" t="e">
        <f>VLOOKUP('Ctrl+V'!I557,DATA!$G$1:$H$601,2,0)</f>
        <v>#N/A</v>
      </c>
      <c r="J582" s="9">
        <f>IF('Ctrl+V'!P557=2,'Ctrl+V'!$J557:$L558,0)</f>
        <v>0</v>
      </c>
      <c r="K582" s="9">
        <f>IF('Ctrl+V'!P557=2,'Ctrl+V'!$K557:$L558,0)</f>
        <v>0</v>
      </c>
      <c r="L582">
        <f>IF('Ctrl+V'!P557=2,'Ctrl+V'!$L557:$L558,0)</f>
        <v>0</v>
      </c>
      <c r="M582" t="str">
        <f>IF(AND('Ctrl+V'!P557=2, 'Ctrl+V'!M557&lt;&gt;""), 'Ctrl+V'!M557, "")</f>
        <v/>
      </c>
      <c r="N582">
        <f>IF('Ctrl+V'!P557=2,'Ctrl+V'!$N557:$N558,0)</f>
        <v>0</v>
      </c>
      <c r="O582">
        <f t="shared" si="21"/>
        <v>0</v>
      </c>
      <c r="P582" t="str">
        <f t="shared" si="22"/>
        <v/>
      </c>
      <c r="Q582" t="str">
        <f>IF(P582="","",MAX(Q$1:Q581)+1)</f>
        <v/>
      </c>
    </row>
    <row r="583" spans="1:17" x14ac:dyDescent="0.25">
      <c r="A583">
        <f>IF('Ctrl+V'!P558=2,'Ctrl+V'!$A558:$L559,0)</f>
        <v>0</v>
      </c>
      <c r="B583" t="e">
        <f>VLOOKUP('Ctrl+V'!B558,DATA!$A$1:'DATA'!B:B,2,0)</f>
        <v>#N/A</v>
      </c>
      <c r="C583">
        <f>IF('Ctrl+V'!P558=2,'Ctrl+V'!C$2:L559,0)</f>
        <v>0</v>
      </c>
      <c r="D583" t="e">
        <f>VLOOKUP('Ctrl+V'!D558,DATA!$D$1:$E$600,2,0)</f>
        <v>#N/A</v>
      </c>
      <c r="E583" s="9">
        <f>IF('Ctrl+V'!P558=2,'Ctrl+V'!$E558:$L559,0)</f>
        <v>0</v>
      </c>
      <c r="F583" s="9">
        <f>IF('Ctrl+V'!P558=2,'Ctrl+V'!$F558:$L559,0)</f>
        <v>0</v>
      </c>
      <c r="G583">
        <f>IF('Ctrl+V'!P558=2,'Ctrl+V'!$G558:$L559,0)</f>
        <v>0</v>
      </c>
      <c r="H583">
        <f>IF('Ctrl+V'!P558=2,'Ctrl+V'!$H558:$L559,0)</f>
        <v>0</v>
      </c>
      <c r="I583" t="e">
        <f>VLOOKUP('Ctrl+V'!I558,DATA!$G$1:$H$601,2,0)</f>
        <v>#N/A</v>
      </c>
      <c r="J583" s="9">
        <f>IF('Ctrl+V'!P558=2,'Ctrl+V'!$J558:$L559,0)</f>
        <v>0</v>
      </c>
      <c r="K583" s="9">
        <f>IF('Ctrl+V'!P558=2,'Ctrl+V'!$K558:$L559,0)</f>
        <v>0</v>
      </c>
      <c r="L583">
        <f>IF('Ctrl+V'!P558=2,'Ctrl+V'!$L558:$L559,0)</f>
        <v>0</v>
      </c>
      <c r="M583" t="str">
        <f>IF(AND('Ctrl+V'!P558=2, 'Ctrl+V'!M558&lt;&gt;""), 'Ctrl+V'!M558, "")</f>
        <v/>
      </c>
      <c r="N583">
        <f>IF('Ctrl+V'!P558=2,'Ctrl+V'!$N558:$N559,0)</f>
        <v>0</v>
      </c>
      <c r="O583">
        <f t="shared" si="21"/>
        <v>0</v>
      </c>
      <c r="P583" t="str">
        <f t="shared" si="22"/>
        <v/>
      </c>
      <c r="Q583" t="str">
        <f>IF(P583="","",MAX(Q$1:Q582)+1)</f>
        <v/>
      </c>
    </row>
    <row r="584" spans="1:17" x14ac:dyDescent="0.25">
      <c r="A584">
        <f>IF('Ctrl+V'!P559=2,'Ctrl+V'!$A559:$L560,0)</f>
        <v>0</v>
      </c>
      <c r="B584" t="e">
        <f>VLOOKUP('Ctrl+V'!B559,DATA!$A$1:'DATA'!B:B,2,0)</f>
        <v>#N/A</v>
      </c>
      <c r="C584">
        <f>IF('Ctrl+V'!P559=2,'Ctrl+V'!C$2:L560,0)</f>
        <v>0</v>
      </c>
      <c r="D584" t="e">
        <f>VLOOKUP('Ctrl+V'!D559,DATA!$D$1:$E$600,2,0)</f>
        <v>#N/A</v>
      </c>
      <c r="E584" s="9">
        <f>IF('Ctrl+V'!P559=2,'Ctrl+V'!$E559:$L560,0)</f>
        <v>0</v>
      </c>
      <c r="F584" s="9">
        <f>IF('Ctrl+V'!P559=2,'Ctrl+V'!$F559:$L560,0)</f>
        <v>0</v>
      </c>
      <c r="G584">
        <f>IF('Ctrl+V'!P559=2,'Ctrl+V'!$G559:$L560,0)</f>
        <v>0</v>
      </c>
      <c r="H584">
        <f>IF('Ctrl+V'!P559=2,'Ctrl+V'!$H559:$L560,0)</f>
        <v>0</v>
      </c>
      <c r="I584" t="e">
        <f>VLOOKUP('Ctrl+V'!I559,DATA!$G$1:$H$601,2,0)</f>
        <v>#N/A</v>
      </c>
      <c r="J584" s="9">
        <f>IF('Ctrl+V'!P559=2,'Ctrl+V'!$J559:$L560,0)</f>
        <v>0</v>
      </c>
      <c r="K584" s="9">
        <f>IF('Ctrl+V'!P559=2,'Ctrl+V'!$K559:$L560,0)</f>
        <v>0</v>
      </c>
      <c r="L584">
        <f>IF('Ctrl+V'!P559=2,'Ctrl+V'!$L559:$L560,0)</f>
        <v>0</v>
      </c>
      <c r="M584" t="str">
        <f>IF(AND('Ctrl+V'!P559=2, 'Ctrl+V'!M559&lt;&gt;""), 'Ctrl+V'!M559, "")</f>
        <v/>
      </c>
      <c r="N584">
        <f>IF('Ctrl+V'!P559=2,'Ctrl+V'!$N559:$N560,0)</f>
        <v>0</v>
      </c>
      <c r="O584">
        <f t="shared" si="21"/>
        <v>0</v>
      </c>
      <c r="P584" t="str">
        <f t="shared" si="22"/>
        <v/>
      </c>
      <c r="Q584" t="str">
        <f>IF(P584="","",MAX(Q$1:Q583)+1)</f>
        <v/>
      </c>
    </row>
    <row r="585" spans="1:17" x14ac:dyDescent="0.25">
      <c r="A585">
        <f>IF('Ctrl+V'!P560=2,'Ctrl+V'!$A560:$L561,0)</f>
        <v>0</v>
      </c>
      <c r="B585" t="e">
        <f>VLOOKUP('Ctrl+V'!B560,DATA!$A$1:'DATA'!B:B,2,0)</f>
        <v>#N/A</v>
      </c>
      <c r="C585">
        <f>IF('Ctrl+V'!P560=2,'Ctrl+V'!C$2:L561,0)</f>
        <v>0</v>
      </c>
      <c r="D585" t="e">
        <f>VLOOKUP('Ctrl+V'!D560,DATA!$D$1:$E$600,2,0)</f>
        <v>#N/A</v>
      </c>
      <c r="E585" s="9">
        <f>IF('Ctrl+V'!P560=2,'Ctrl+V'!$E560:$L561,0)</f>
        <v>0</v>
      </c>
      <c r="F585" s="9">
        <f>IF('Ctrl+V'!P560=2,'Ctrl+V'!$F560:$L561,0)</f>
        <v>0</v>
      </c>
      <c r="G585">
        <f>IF('Ctrl+V'!P560=2,'Ctrl+V'!$G560:$L561,0)</f>
        <v>0</v>
      </c>
      <c r="H585">
        <f>IF('Ctrl+V'!P560=2,'Ctrl+V'!$H560:$L561,0)</f>
        <v>0</v>
      </c>
      <c r="I585" t="e">
        <f>VLOOKUP('Ctrl+V'!I560,DATA!$G$1:$H$601,2,0)</f>
        <v>#N/A</v>
      </c>
      <c r="J585" s="9">
        <f>IF('Ctrl+V'!P560=2,'Ctrl+V'!$J560:$L561,0)</f>
        <v>0</v>
      </c>
      <c r="K585" s="9">
        <f>IF('Ctrl+V'!P560=2,'Ctrl+V'!$K560:$L561,0)</f>
        <v>0</v>
      </c>
      <c r="L585">
        <f>IF('Ctrl+V'!P560=2,'Ctrl+V'!$L560:$L561,0)</f>
        <v>0</v>
      </c>
      <c r="M585" t="str">
        <f>IF(AND('Ctrl+V'!P560=2, 'Ctrl+V'!M560&lt;&gt;""), 'Ctrl+V'!M560, "")</f>
        <v/>
      </c>
      <c r="N585">
        <f>IF('Ctrl+V'!P560=2,'Ctrl+V'!$N560:$N561,0)</f>
        <v>0</v>
      </c>
      <c r="O585">
        <f t="shared" si="21"/>
        <v>0</v>
      </c>
      <c r="P585" t="str">
        <f t="shared" si="22"/>
        <v/>
      </c>
      <c r="Q585" t="str">
        <f>IF(P585="","",MAX(Q$1:Q584)+1)</f>
        <v/>
      </c>
    </row>
    <row r="586" spans="1:17" x14ac:dyDescent="0.25">
      <c r="A586">
        <f>IF('Ctrl+V'!P561=2,'Ctrl+V'!$A561:$L562,0)</f>
        <v>0</v>
      </c>
      <c r="B586" t="e">
        <f>VLOOKUP('Ctrl+V'!B561,DATA!$A$1:'DATA'!B:B,2,0)</f>
        <v>#N/A</v>
      </c>
      <c r="C586">
        <f>IF('Ctrl+V'!P561=2,'Ctrl+V'!C$2:L562,0)</f>
        <v>0</v>
      </c>
      <c r="D586" t="e">
        <f>VLOOKUP('Ctrl+V'!D561,DATA!$D$1:$E$600,2,0)</f>
        <v>#N/A</v>
      </c>
      <c r="E586" s="9">
        <f>IF('Ctrl+V'!P561=2,'Ctrl+V'!$E561:$L562,0)</f>
        <v>0</v>
      </c>
      <c r="F586" s="9">
        <f>IF('Ctrl+V'!P561=2,'Ctrl+V'!$F561:$L562,0)</f>
        <v>0</v>
      </c>
      <c r="G586">
        <f>IF('Ctrl+V'!P561=2,'Ctrl+V'!$G561:$L562,0)</f>
        <v>0</v>
      </c>
      <c r="H586">
        <f>IF('Ctrl+V'!P561=2,'Ctrl+V'!$H561:$L562,0)</f>
        <v>0</v>
      </c>
      <c r="I586" t="e">
        <f>VLOOKUP('Ctrl+V'!I561,DATA!$G$1:$H$601,2,0)</f>
        <v>#N/A</v>
      </c>
      <c r="J586" s="9">
        <f>IF('Ctrl+V'!P561=2,'Ctrl+V'!$J561:$L562,0)</f>
        <v>0</v>
      </c>
      <c r="K586" s="9">
        <f>IF('Ctrl+V'!P561=2,'Ctrl+V'!$K561:$L562,0)</f>
        <v>0</v>
      </c>
      <c r="L586">
        <f>IF('Ctrl+V'!P561=2,'Ctrl+V'!$L561:$L562,0)</f>
        <v>0</v>
      </c>
      <c r="M586" t="str">
        <f>IF(AND('Ctrl+V'!P561=2, 'Ctrl+V'!M561&lt;&gt;""), 'Ctrl+V'!M561, "")</f>
        <v/>
      </c>
      <c r="N586">
        <f>IF('Ctrl+V'!P561=2,'Ctrl+V'!$N561:$N562,0)</f>
        <v>0</v>
      </c>
      <c r="O586">
        <f t="shared" si="21"/>
        <v>0</v>
      </c>
      <c r="P586" t="str">
        <f t="shared" si="22"/>
        <v/>
      </c>
      <c r="Q586" t="str">
        <f>IF(P586="","",MAX(Q$1:Q585)+1)</f>
        <v/>
      </c>
    </row>
    <row r="587" spans="1:17" x14ac:dyDescent="0.25">
      <c r="A587">
        <f>IF('Ctrl+V'!P562=2,'Ctrl+V'!$A562:$L563,0)</f>
        <v>0</v>
      </c>
      <c r="B587" t="e">
        <f>VLOOKUP('Ctrl+V'!B562,DATA!$A$1:'DATA'!B:B,2,0)</f>
        <v>#N/A</v>
      </c>
      <c r="C587">
        <f>IF('Ctrl+V'!P562=2,'Ctrl+V'!C$2:L563,0)</f>
        <v>0</v>
      </c>
      <c r="D587" t="e">
        <f>VLOOKUP('Ctrl+V'!D562,DATA!$D$1:$E$600,2,0)</f>
        <v>#N/A</v>
      </c>
      <c r="E587" s="9">
        <f>IF('Ctrl+V'!P562=2,'Ctrl+V'!$E562:$L563,0)</f>
        <v>0</v>
      </c>
      <c r="F587" s="9">
        <f>IF('Ctrl+V'!P562=2,'Ctrl+V'!$F562:$L563,0)</f>
        <v>0</v>
      </c>
      <c r="G587">
        <f>IF('Ctrl+V'!P562=2,'Ctrl+V'!$G562:$L563,0)</f>
        <v>0</v>
      </c>
      <c r="H587">
        <f>IF('Ctrl+V'!P562=2,'Ctrl+V'!$H562:$L563,0)</f>
        <v>0</v>
      </c>
      <c r="I587" t="e">
        <f>VLOOKUP('Ctrl+V'!I562,DATA!$G$1:$H$601,2,0)</f>
        <v>#N/A</v>
      </c>
      <c r="J587" s="9">
        <f>IF('Ctrl+V'!P562=2,'Ctrl+V'!$J562:$L563,0)</f>
        <v>0</v>
      </c>
      <c r="K587" s="9">
        <f>IF('Ctrl+V'!P562=2,'Ctrl+V'!$K562:$L563,0)</f>
        <v>0</v>
      </c>
      <c r="L587">
        <f>IF('Ctrl+V'!P562=2,'Ctrl+V'!$L562:$L563,0)</f>
        <v>0</v>
      </c>
      <c r="M587" t="str">
        <f>IF(AND('Ctrl+V'!P562=2, 'Ctrl+V'!M562&lt;&gt;""), 'Ctrl+V'!M562, "")</f>
        <v/>
      </c>
      <c r="N587">
        <f>IF('Ctrl+V'!P562=2,'Ctrl+V'!$N562:$N563,0)</f>
        <v>0</v>
      </c>
      <c r="O587">
        <f t="shared" si="21"/>
        <v>0</v>
      </c>
      <c r="P587" t="str">
        <f t="shared" si="22"/>
        <v/>
      </c>
      <c r="Q587" t="str">
        <f>IF(P587="","",MAX(Q$1:Q586)+1)</f>
        <v/>
      </c>
    </row>
    <row r="588" spans="1:17" x14ac:dyDescent="0.25">
      <c r="A588">
        <f>IF('Ctrl+V'!P563=2,'Ctrl+V'!$A563:$L564,0)</f>
        <v>0</v>
      </c>
      <c r="B588" t="e">
        <f>VLOOKUP('Ctrl+V'!B563,DATA!$A$1:'DATA'!B:B,2,0)</f>
        <v>#N/A</v>
      </c>
      <c r="C588">
        <f>IF('Ctrl+V'!P563=2,'Ctrl+V'!C$2:L564,0)</f>
        <v>0</v>
      </c>
      <c r="D588" t="e">
        <f>VLOOKUP('Ctrl+V'!D563,DATA!$D$1:$E$600,2,0)</f>
        <v>#N/A</v>
      </c>
      <c r="E588" s="9">
        <f>IF('Ctrl+V'!P563=2,'Ctrl+V'!$E563:$L564,0)</f>
        <v>0</v>
      </c>
      <c r="F588" s="9">
        <f>IF('Ctrl+V'!P563=2,'Ctrl+V'!$F563:$L564,0)</f>
        <v>0</v>
      </c>
      <c r="G588">
        <f>IF('Ctrl+V'!P563=2,'Ctrl+V'!$G563:$L564,0)</f>
        <v>0</v>
      </c>
      <c r="H588">
        <f>IF('Ctrl+V'!P563=2,'Ctrl+V'!$H563:$L564,0)</f>
        <v>0</v>
      </c>
      <c r="I588" t="e">
        <f>VLOOKUP('Ctrl+V'!I563,DATA!$G$1:$H$601,2,0)</f>
        <v>#N/A</v>
      </c>
      <c r="J588" s="9">
        <f>IF('Ctrl+V'!P563=2,'Ctrl+V'!$J563:$L564,0)</f>
        <v>0</v>
      </c>
      <c r="K588" s="9">
        <f>IF('Ctrl+V'!P563=2,'Ctrl+V'!$K563:$L564,0)</f>
        <v>0</v>
      </c>
      <c r="L588">
        <f>IF('Ctrl+V'!P563=2,'Ctrl+V'!$L563:$L564,0)</f>
        <v>0</v>
      </c>
      <c r="M588" t="str">
        <f>IF(AND('Ctrl+V'!P563=2, 'Ctrl+V'!M563&lt;&gt;""), 'Ctrl+V'!M563, "")</f>
        <v/>
      </c>
      <c r="N588">
        <f>IF('Ctrl+V'!P563=2,'Ctrl+V'!$N563:$N564,0)</f>
        <v>0</v>
      </c>
      <c r="O588">
        <f t="shared" si="21"/>
        <v>0</v>
      </c>
      <c r="P588" t="str">
        <f t="shared" si="22"/>
        <v/>
      </c>
      <c r="Q588" t="str">
        <f>IF(P588="","",MAX(Q$1:Q587)+1)</f>
        <v/>
      </c>
    </row>
    <row r="589" spans="1:17" x14ac:dyDescent="0.25">
      <c r="A589">
        <f>IF('Ctrl+V'!P564=2,'Ctrl+V'!$A564:$L565,0)</f>
        <v>0</v>
      </c>
      <c r="B589" t="e">
        <f>VLOOKUP('Ctrl+V'!B564,DATA!$A$1:'DATA'!B:B,2,0)</f>
        <v>#N/A</v>
      </c>
      <c r="C589">
        <f>IF('Ctrl+V'!P564=2,'Ctrl+V'!C$2:L565,0)</f>
        <v>0</v>
      </c>
      <c r="D589" t="e">
        <f>VLOOKUP('Ctrl+V'!D564,DATA!$D$1:$E$600,2,0)</f>
        <v>#N/A</v>
      </c>
      <c r="E589" s="9">
        <f>IF('Ctrl+V'!P564=2,'Ctrl+V'!$E564:$L565,0)</f>
        <v>0</v>
      </c>
      <c r="F589" s="9">
        <f>IF('Ctrl+V'!P564=2,'Ctrl+V'!$F564:$L565,0)</f>
        <v>0</v>
      </c>
      <c r="G589">
        <f>IF('Ctrl+V'!P564=2,'Ctrl+V'!$G564:$L565,0)</f>
        <v>0</v>
      </c>
      <c r="H589">
        <f>IF('Ctrl+V'!P564=2,'Ctrl+V'!$H564:$L565,0)</f>
        <v>0</v>
      </c>
      <c r="I589" t="e">
        <f>VLOOKUP('Ctrl+V'!I564,DATA!$G$1:$H$601,2,0)</f>
        <v>#N/A</v>
      </c>
      <c r="J589" s="9">
        <f>IF('Ctrl+V'!P564=2,'Ctrl+V'!$J564:$L565,0)</f>
        <v>0</v>
      </c>
      <c r="K589" s="9">
        <f>IF('Ctrl+V'!P564=2,'Ctrl+V'!$K564:$L565,0)</f>
        <v>0</v>
      </c>
      <c r="L589">
        <f>IF('Ctrl+V'!P564=2,'Ctrl+V'!$L564:$L565,0)</f>
        <v>0</v>
      </c>
      <c r="M589" t="str">
        <f>IF(AND('Ctrl+V'!P564=2, 'Ctrl+V'!M564&lt;&gt;""), 'Ctrl+V'!M564, "")</f>
        <v/>
      </c>
      <c r="N589">
        <f>IF('Ctrl+V'!P564=2,'Ctrl+V'!$N564:$N565,0)</f>
        <v>0</v>
      </c>
      <c r="O589">
        <f t="shared" si="21"/>
        <v>0</v>
      </c>
      <c r="P589" t="str">
        <f t="shared" si="22"/>
        <v/>
      </c>
      <c r="Q589" t="str">
        <f>IF(P589="","",MAX(Q$1:Q588)+1)</f>
        <v/>
      </c>
    </row>
    <row r="590" spans="1:17" x14ac:dyDescent="0.25">
      <c r="A590">
        <f>IF('Ctrl+V'!P565=2,'Ctrl+V'!$A565:$L566,0)</f>
        <v>0</v>
      </c>
      <c r="B590" t="e">
        <f>VLOOKUP('Ctrl+V'!B565,DATA!$A$1:'DATA'!B:B,2,0)</f>
        <v>#N/A</v>
      </c>
      <c r="C590">
        <f>IF('Ctrl+V'!P565=2,'Ctrl+V'!C$2:L566,0)</f>
        <v>0</v>
      </c>
      <c r="D590" t="e">
        <f>VLOOKUP('Ctrl+V'!D565,DATA!$D$1:$E$600,2,0)</f>
        <v>#N/A</v>
      </c>
      <c r="E590" s="9">
        <f>IF('Ctrl+V'!P565=2,'Ctrl+V'!$E565:$L566,0)</f>
        <v>0</v>
      </c>
      <c r="F590" s="9">
        <f>IF('Ctrl+V'!P565=2,'Ctrl+V'!$F565:$L566,0)</f>
        <v>0</v>
      </c>
      <c r="G590">
        <f>IF('Ctrl+V'!P565=2,'Ctrl+V'!$G565:$L566,0)</f>
        <v>0</v>
      </c>
      <c r="H590">
        <f>IF('Ctrl+V'!P565=2,'Ctrl+V'!$H565:$L566,0)</f>
        <v>0</v>
      </c>
      <c r="I590" t="e">
        <f>VLOOKUP('Ctrl+V'!I565,DATA!$G$1:$H$601,2,0)</f>
        <v>#N/A</v>
      </c>
      <c r="J590" s="9">
        <f>IF('Ctrl+V'!P565=2,'Ctrl+V'!$J565:$L566,0)</f>
        <v>0</v>
      </c>
      <c r="K590" s="9">
        <f>IF('Ctrl+V'!P565=2,'Ctrl+V'!$K565:$L566,0)</f>
        <v>0</v>
      </c>
      <c r="L590">
        <f>IF('Ctrl+V'!P565=2,'Ctrl+V'!$L565:$L566,0)</f>
        <v>0</v>
      </c>
      <c r="M590" t="str">
        <f>IF(AND('Ctrl+V'!P565=2, 'Ctrl+V'!M565&lt;&gt;""), 'Ctrl+V'!M565, "")</f>
        <v/>
      </c>
      <c r="N590">
        <f>IF('Ctrl+V'!P565=2,'Ctrl+V'!$N565:$N566,0)</f>
        <v>0</v>
      </c>
      <c r="O590">
        <f t="shared" si="21"/>
        <v>0</v>
      </c>
      <c r="P590" t="str">
        <f t="shared" si="22"/>
        <v/>
      </c>
      <c r="Q590" t="str">
        <f>IF(P590="","",MAX(Q$1:Q589)+1)</f>
        <v/>
      </c>
    </row>
    <row r="591" spans="1:17" x14ac:dyDescent="0.25">
      <c r="A591">
        <f>IF('Ctrl+V'!P566=2,'Ctrl+V'!$A566:$L567,0)</f>
        <v>0</v>
      </c>
      <c r="B591" t="e">
        <f>VLOOKUP('Ctrl+V'!B566,DATA!$A$1:'DATA'!B:B,2,0)</f>
        <v>#N/A</v>
      </c>
      <c r="C591">
        <f>IF('Ctrl+V'!P566=2,'Ctrl+V'!C$2:L567,0)</f>
        <v>0</v>
      </c>
      <c r="D591" t="e">
        <f>VLOOKUP('Ctrl+V'!D566,DATA!$D$1:$E$600,2,0)</f>
        <v>#N/A</v>
      </c>
      <c r="E591" s="9">
        <f>IF('Ctrl+V'!P566=2,'Ctrl+V'!$E566:$L567,0)</f>
        <v>0</v>
      </c>
      <c r="F591" s="9">
        <f>IF('Ctrl+V'!P566=2,'Ctrl+V'!$F566:$L567,0)</f>
        <v>0</v>
      </c>
      <c r="G591">
        <f>IF('Ctrl+V'!P566=2,'Ctrl+V'!$G566:$L567,0)</f>
        <v>0</v>
      </c>
      <c r="H591">
        <f>IF('Ctrl+V'!P566=2,'Ctrl+V'!$H566:$L567,0)</f>
        <v>0</v>
      </c>
      <c r="I591" t="e">
        <f>VLOOKUP('Ctrl+V'!I566,DATA!$G$1:$H$601,2,0)</f>
        <v>#N/A</v>
      </c>
      <c r="J591" s="9">
        <f>IF('Ctrl+V'!P566=2,'Ctrl+V'!$J566:$L567,0)</f>
        <v>0</v>
      </c>
      <c r="K591" s="9">
        <f>IF('Ctrl+V'!P566=2,'Ctrl+V'!$K566:$L567,0)</f>
        <v>0</v>
      </c>
      <c r="L591">
        <f>IF('Ctrl+V'!P566=2,'Ctrl+V'!$L566:$L567,0)</f>
        <v>0</v>
      </c>
      <c r="M591" t="str">
        <f>IF(AND('Ctrl+V'!P566=2, 'Ctrl+V'!M566&lt;&gt;""), 'Ctrl+V'!M566, "")</f>
        <v/>
      </c>
      <c r="N591">
        <f>IF('Ctrl+V'!P566=2,'Ctrl+V'!$N566:$N567,0)</f>
        <v>0</v>
      </c>
      <c r="O591">
        <f t="shared" si="21"/>
        <v>0</v>
      </c>
      <c r="P591" t="str">
        <f t="shared" si="22"/>
        <v/>
      </c>
      <c r="Q591" t="str">
        <f>IF(P591="","",MAX(Q$1:Q590)+1)</f>
        <v/>
      </c>
    </row>
    <row r="592" spans="1:17" x14ac:dyDescent="0.25">
      <c r="A592">
        <f>IF('Ctrl+V'!P567=2,'Ctrl+V'!$A567:$L568,0)</f>
        <v>0</v>
      </c>
      <c r="B592" t="e">
        <f>VLOOKUP('Ctrl+V'!B567,DATA!$A$1:'DATA'!B:B,2,0)</f>
        <v>#N/A</v>
      </c>
      <c r="C592">
        <f>IF('Ctrl+V'!P567=2,'Ctrl+V'!C$2:L568,0)</f>
        <v>0</v>
      </c>
      <c r="D592" t="e">
        <f>VLOOKUP('Ctrl+V'!D567,DATA!$D$1:$E$600,2,0)</f>
        <v>#N/A</v>
      </c>
      <c r="E592" s="9">
        <f>IF('Ctrl+V'!P567=2,'Ctrl+V'!$E567:$L568,0)</f>
        <v>0</v>
      </c>
      <c r="F592" s="9">
        <f>IF('Ctrl+V'!P567=2,'Ctrl+V'!$F567:$L568,0)</f>
        <v>0</v>
      </c>
      <c r="G592">
        <f>IF('Ctrl+V'!P567=2,'Ctrl+V'!$G567:$L568,0)</f>
        <v>0</v>
      </c>
      <c r="H592">
        <f>IF('Ctrl+V'!P567=2,'Ctrl+V'!$H567:$L568,0)</f>
        <v>0</v>
      </c>
      <c r="I592" t="e">
        <f>VLOOKUP('Ctrl+V'!I567,DATA!$G$1:$H$601,2,0)</f>
        <v>#N/A</v>
      </c>
      <c r="J592" s="9">
        <f>IF('Ctrl+V'!P567=2,'Ctrl+V'!$J567:$L568,0)</f>
        <v>0</v>
      </c>
      <c r="K592" s="9">
        <f>IF('Ctrl+V'!P567=2,'Ctrl+V'!$K567:$L568,0)</f>
        <v>0</v>
      </c>
      <c r="L592">
        <f>IF('Ctrl+V'!P567=2,'Ctrl+V'!$L567:$L568,0)</f>
        <v>0</v>
      </c>
      <c r="M592" t="str">
        <f>IF(AND('Ctrl+V'!P567=2, 'Ctrl+V'!M567&lt;&gt;""), 'Ctrl+V'!M567, "")</f>
        <v/>
      </c>
      <c r="N592">
        <f>IF('Ctrl+V'!P567=2,'Ctrl+V'!$N567:$N568,0)</f>
        <v>0</v>
      </c>
      <c r="O592">
        <f t="shared" si="21"/>
        <v>0</v>
      </c>
      <c r="P592" t="str">
        <f t="shared" si="22"/>
        <v/>
      </c>
      <c r="Q592" t="str">
        <f>IF(P592="","",MAX(Q$1:Q591)+1)</f>
        <v/>
      </c>
    </row>
    <row r="593" spans="1:17" x14ac:dyDescent="0.25">
      <c r="A593">
        <f>IF('Ctrl+V'!P568=2,'Ctrl+V'!$A568:$L569,0)</f>
        <v>0</v>
      </c>
      <c r="B593" t="e">
        <f>VLOOKUP('Ctrl+V'!B568,DATA!$A$1:'DATA'!B:B,2,0)</f>
        <v>#N/A</v>
      </c>
      <c r="C593">
        <f>IF('Ctrl+V'!P568=2,'Ctrl+V'!C$2:L569,0)</f>
        <v>0</v>
      </c>
      <c r="D593" t="e">
        <f>VLOOKUP('Ctrl+V'!D568,DATA!$D$1:$E$600,2,0)</f>
        <v>#N/A</v>
      </c>
      <c r="E593" s="9">
        <f>IF('Ctrl+V'!P568=2,'Ctrl+V'!$E568:$L569,0)</f>
        <v>0</v>
      </c>
      <c r="F593" s="9">
        <f>IF('Ctrl+V'!P568=2,'Ctrl+V'!$F568:$L569,0)</f>
        <v>0</v>
      </c>
      <c r="G593">
        <f>IF('Ctrl+V'!P568=2,'Ctrl+V'!$G568:$L569,0)</f>
        <v>0</v>
      </c>
      <c r="H593">
        <f>IF('Ctrl+V'!P568=2,'Ctrl+V'!$H568:$L569,0)</f>
        <v>0</v>
      </c>
      <c r="I593" t="e">
        <f>VLOOKUP('Ctrl+V'!I568,DATA!$G$1:$H$601,2,0)</f>
        <v>#N/A</v>
      </c>
      <c r="J593" s="9">
        <f>IF('Ctrl+V'!P568=2,'Ctrl+V'!$J568:$L569,0)</f>
        <v>0</v>
      </c>
      <c r="K593" s="9">
        <f>IF('Ctrl+V'!P568=2,'Ctrl+V'!$K568:$L569,0)</f>
        <v>0</v>
      </c>
      <c r="L593">
        <f>IF('Ctrl+V'!P568=2,'Ctrl+V'!$L568:$L569,0)</f>
        <v>0</v>
      </c>
      <c r="M593" t="str">
        <f>IF(AND('Ctrl+V'!P568=2, 'Ctrl+V'!M568&lt;&gt;""), 'Ctrl+V'!M568, "")</f>
        <v/>
      </c>
      <c r="N593">
        <f>IF('Ctrl+V'!P568=2,'Ctrl+V'!$N568:$N569,0)</f>
        <v>0</v>
      </c>
      <c r="O593">
        <f t="shared" si="21"/>
        <v>0</v>
      </c>
      <c r="P593" t="str">
        <f t="shared" si="22"/>
        <v/>
      </c>
      <c r="Q593" t="str">
        <f>IF(P593="","",MAX(Q$1:Q592)+1)</f>
        <v/>
      </c>
    </row>
    <row r="594" spans="1:17" x14ac:dyDescent="0.25">
      <c r="A594">
        <f>IF('Ctrl+V'!P569=2,'Ctrl+V'!$A569:$L570,0)</f>
        <v>0</v>
      </c>
      <c r="B594" t="e">
        <f>VLOOKUP('Ctrl+V'!B569,DATA!$A$1:'DATA'!B:B,2,0)</f>
        <v>#N/A</v>
      </c>
      <c r="C594">
        <f>IF('Ctrl+V'!P569=2,'Ctrl+V'!C$2:L570,0)</f>
        <v>0</v>
      </c>
      <c r="D594" t="e">
        <f>VLOOKUP('Ctrl+V'!D569,DATA!$D$1:$E$600,2,0)</f>
        <v>#N/A</v>
      </c>
      <c r="E594" s="9">
        <f>IF('Ctrl+V'!P569=2,'Ctrl+V'!$E569:$L570,0)</f>
        <v>0</v>
      </c>
      <c r="F594" s="9">
        <f>IF('Ctrl+V'!P569=2,'Ctrl+V'!$F569:$L570,0)</f>
        <v>0</v>
      </c>
      <c r="G594">
        <f>IF('Ctrl+V'!P569=2,'Ctrl+V'!$G569:$L570,0)</f>
        <v>0</v>
      </c>
      <c r="H594">
        <f>IF('Ctrl+V'!P569=2,'Ctrl+V'!$H569:$L570,0)</f>
        <v>0</v>
      </c>
      <c r="I594" t="e">
        <f>VLOOKUP('Ctrl+V'!I569,DATA!$G$1:$H$601,2,0)</f>
        <v>#N/A</v>
      </c>
      <c r="J594" s="9">
        <f>IF('Ctrl+V'!P569=2,'Ctrl+V'!$J569:$L570,0)</f>
        <v>0</v>
      </c>
      <c r="K594" s="9">
        <f>IF('Ctrl+V'!P569=2,'Ctrl+V'!$K569:$L570,0)</f>
        <v>0</v>
      </c>
      <c r="L594">
        <f>IF('Ctrl+V'!P569=2,'Ctrl+V'!$L569:$L570,0)</f>
        <v>0</v>
      </c>
      <c r="M594" t="str">
        <f>IF(AND('Ctrl+V'!P569=2, 'Ctrl+V'!M569&lt;&gt;""), 'Ctrl+V'!M569, "")</f>
        <v/>
      </c>
      <c r="N594">
        <f>IF('Ctrl+V'!P569=2,'Ctrl+V'!$N569:$N570,0)</f>
        <v>0</v>
      </c>
      <c r="O594">
        <f t="shared" si="21"/>
        <v>0</v>
      </c>
      <c r="P594" t="str">
        <f t="shared" si="22"/>
        <v/>
      </c>
      <c r="Q594" t="str">
        <f>IF(P594="","",MAX(Q$1:Q593)+1)</f>
        <v/>
      </c>
    </row>
    <row r="595" spans="1:17" x14ac:dyDescent="0.25">
      <c r="A595">
        <f>IF('Ctrl+V'!P570=2,'Ctrl+V'!$A570:$L571,0)</f>
        <v>0</v>
      </c>
      <c r="B595" t="e">
        <f>VLOOKUP('Ctrl+V'!B570,DATA!$A$1:'DATA'!B:B,2,0)</f>
        <v>#N/A</v>
      </c>
      <c r="C595">
        <f>IF('Ctrl+V'!P570=2,'Ctrl+V'!C$2:L571,0)</f>
        <v>0</v>
      </c>
      <c r="D595" t="e">
        <f>VLOOKUP('Ctrl+V'!D570,DATA!$D$1:$E$600,2,0)</f>
        <v>#N/A</v>
      </c>
      <c r="E595" s="9">
        <f>IF('Ctrl+V'!P570=2,'Ctrl+V'!$E570:$L571,0)</f>
        <v>0</v>
      </c>
      <c r="F595" s="9">
        <f>IF('Ctrl+V'!P570=2,'Ctrl+V'!$F570:$L571,0)</f>
        <v>0</v>
      </c>
      <c r="G595">
        <f>IF('Ctrl+V'!P570=2,'Ctrl+V'!$G570:$L571,0)</f>
        <v>0</v>
      </c>
      <c r="H595">
        <f>IF('Ctrl+V'!P570=2,'Ctrl+V'!$H570:$L571,0)</f>
        <v>0</v>
      </c>
      <c r="I595" t="e">
        <f>VLOOKUP('Ctrl+V'!I570,DATA!$G$1:$H$601,2,0)</f>
        <v>#N/A</v>
      </c>
      <c r="J595" s="9">
        <f>IF('Ctrl+V'!P570=2,'Ctrl+V'!$J570:$L571,0)</f>
        <v>0</v>
      </c>
      <c r="K595" s="9">
        <f>IF('Ctrl+V'!P570=2,'Ctrl+V'!$K570:$L571,0)</f>
        <v>0</v>
      </c>
      <c r="L595">
        <f>IF('Ctrl+V'!P570=2,'Ctrl+V'!$L570:$L571,0)</f>
        <v>0</v>
      </c>
      <c r="M595" t="str">
        <f>IF(AND('Ctrl+V'!P570=2, 'Ctrl+V'!M570&lt;&gt;""), 'Ctrl+V'!M570, "")</f>
        <v/>
      </c>
      <c r="N595">
        <f>IF('Ctrl+V'!P570=2,'Ctrl+V'!$N570:$N571,0)</f>
        <v>0</v>
      </c>
      <c r="O595">
        <f t="shared" si="21"/>
        <v>0</v>
      </c>
      <c r="P595" t="str">
        <f t="shared" si="22"/>
        <v/>
      </c>
      <c r="Q595" t="str">
        <f>IF(P595="","",MAX(Q$1:Q594)+1)</f>
        <v/>
      </c>
    </row>
    <row r="596" spans="1:17" x14ac:dyDescent="0.25">
      <c r="A596">
        <f>IF('Ctrl+V'!P571=2,'Ctrl+V'!$A571:$L572,0)</f>
        <v>0</v>
      </c>
      <c r="B596" t="e">
        <f>VLOOKUP('Ctrl+V'!B571,DATA!$A$1:'DATA'!B:B,2,0)</f>
        <v>#N/A</v>
      </c>
      <c r="C596">
        <f>IF('Ctrl+V'!P571=2,'Ctrl+V'!C$2:L572,0)</f>
        <v>0</v>
      </c>
      <c r="D596" t="e">
        <f>VLOOKUP('Ctrl+V'!D571,DATA!$D$1:$E$600,2,0)</f>
        <v>#N/A</v>
      </c>
      <c r="E596" s="9">
        <f>IF('Ctrl+V'!P571=2,'Ctrl+V'!$E571:$L572,0)</f>
        <v>0</v>
      </c>
      <c r="F596" s="9">
        <f>IF('Ctrl+V'!P571=2,'Ctrl+V'!$F571:$L572,0)</f>
        <v>0</v>
      </c>
      <c r="G596">
        <f>IF('Ctrl+V'!P571=2,'Ctrl+V'!$G571:$L572,0)</f>
        <v>0</v>
      </c>
      <c r="H596">
        <f>IF('Ctrl+V'!P571=2,'Ctrl+V'!$H571:$L572,0)</f>
        <v>0</v>
      </c>
      <c r="I596" t="e">
        <f>VLOOKUP('Ctrl+V'!I571,DATA!$G$1:$H$601,2,0)</f>
        <v>#N/A</v>
      </c>
      <c r="J596" s="9">
        <f>IF('Ctrl+V'!P571=2,'Ctrl+V'!$J571:$L572,0)</f>
        <v>0</v>
      </c>
      <c r="K596" s="9">
        <f>IF('Ctrl+V'!P571=2,'Ctrl+V'!$K571:$L572,0)</f>
        <v>0</v>
      </c>
      <c r="L596">
        <f>IF('Ctrl+V'!P571=2,'Ctrl+V'!$L571:$L572,0)</f>
        <v>0</v>
      </c>
      <c r="M596" t="str">
        <f>IF(AND('Ctrl+V'!P571=2, 'Ctrl+V'!M571&lt;&gt;""), 'Ctrl+V'!M571, "")</f>
        <v/>
      </c>
      <c r="N596">
        <f>IF('Ctrl+V'!P571=2,'Ctrl+V'!$N571:$N572,0)</f>
        <v>0</v>
      </c>
      <c r="O596">
        <f t="shared" si="21"/>
        <v>0</v>
      </c>
      <c r="P596" t="str">
        <f t="shared" si="22"/>
        <v/>
      </c>
      <c r="Q596" t="str">
        <f>IF(P596="","",MAX(Q$1:Q595)+1)</f>
        <v/>
      </c>
    </row>
    <row r="597" spans="1:17" x14ac:dyDescent="0.25">
      <c r="A597">
        <f>IF('Ctrl+V'!P572=2,'Ctrl+V'!$A572:$L573,0)</f>
        <v>0</v>
      </c>
      <c r="B597" t="e">
        <f>VLOOKUP('Ctrl+V'!B572,DATA!$A$1:'DATA'!B:B,2,0)</f>
        <v>#N/A</v>
      </c>
      <c r="C597">
        <f>IF('Ctrl+V'!P572=2,'Ctrl+V'!C$2:L573,0)</f>
        <v>0</v>
      </c>
      <c r="D597" t="e">
        <f>VLOOKUP('Ctrl+V'!D572,DATA!$D$1:$E$600,2,0)</f>
        <v>#N/A</v>
      </c>
      <c r="E597" s="9">
        <f>IF('Ctrl+V'!P572=2,'Ctrl+V'!$E572:$L573,0)</f>
        <v>0</v>
      </c>
      <c r="F597" s="9">
        <f>IF('Ctrl+V'!P572=2,'Ctrl+V'!$F572:$L573,0)</f>
        <v>0</v>
      </c>
      <c r="G597">
        <f>IF('Ctrl+V'!P572=2,'Ctrl+V'!$G572:$L573,0)</f>
        <v>0</v>
      </c>
      <c r="H597">
        <f>IF('Ctrl+V'!P572=2,'Ctrl+V'!$H572:$L573,0)</f>
        <v>0</v>
      </c>
      <c r="I597" t="e">
        <f>VLOOKUP('Ctrl+V'!I572,DATA!$G$1:$H$601,2,0)</f>
        <v>#N/A</v>
      </c>
      <c r="J597" s="9">
        <f>IF('Ctrl+V'!P572=2,'Ctrl+V'!$J572:$L573,0)</f>
        <v>0</v>
      </c>
      <c r="K597" s="9">
        <f>IF('Ctrl+V'!P572=2,'Ctrl+V'!$K572:$L573,0)</f>
        <v>0</v>
      </c>
      <c r="L597">
        <f>IF('Ctrl+V'!P572=2,'Ctrl+V'!$L572:$L573,0)</f>
        <v>0</v>
      </c>
      <c r="M597" t="str">
        <f>IF(AND('Ctrl+V'!P572=2, 'Ctrl+V'!M572&lt;&gt;""), 'Ctrl+V'!M572, "")</f>
        <v/>
      </c>
      <c r="N597">
        <f>IF('Ctrl+V'!P572=2,'Ctrl+V'!$N572:$N573,0)</f>
        <v>0</v>
      </c>
      <c r="O597">
        <f t="shared" si="21"/>
        <v>0</v>
      </c>
      <c r="P597" t="str">
        <f t="shared" si="22"/>
        <v/>
      </c>
      <c r="Q597" t="str">
        <f>IF(P597="","",MAX(Q$1:Q596)+1)</f>
        <v/>
      </c>
    </row>
    <row r="598" spans="1:17" x14ac:dyDescent="0.25">
      <c r="A598">
        <f>IF('Ctrl+V'!P573=2,'Ctrl+V'!$A573:$L574,0)</f>
        <v>0</v>
      </c>
      <c r="B598" t="e">
        <f>VLOOKUP('Ctrl+V'!B573,DATA!$A$1:'DATA'!B:B,2,0)</f>
        <v>#N/A</v>
      </c>
      <c r="C598">
        <f>IF('Ctrl+V'!P573=2,'Ctrl+V'!C$2:L574,0)</f>
        <v>0</v>
      </c>
      <c r="D598" t="e">
        <f>VLOOKUP('Ctrl+V'!D573,DATA!$D$1:$E$600,2,0)</f>
        <v>#N/A</v>
      </c>
      <c r="E598" s="9">
        <f>IF('Ctrl+V'!P573=2,'Ctrl+V'!$E573:$L574,0)</f>
        <v>0</v>
      </c>
      <c r="F598" s="9">
        <f>IF('Ctrl+V'!P573=2,'Ctrl+V'!$F573:$L574,0)</f>
        <v>0</v>
      </c>
      <c r="G598">
        <f>IF('Ctrl+V'!P573=2,'Ctrl+V'!$G573:$L574,0)</f>
        <v>0</v>
      </c>
      <c r="H598">
        <f>IF('Ctrl+V'!P573=2,'Ctrl+V'!$H573:$L574,0)</f>
        <v>0</v>
      </c>
      <c r="I598" t="e">
        <f>VLOOKUP('Ctrl+V'!I573,DATA!$G$1:$H$601,2,0)</f>
        <v>#N/A</v>
      </c>
      <c r="J598" s="9">
        <f>IF('Ctrl+V'!P573=2,'Ctrl+V'!$J573:$L574,0)</f>
        <v>0</v>
      </c>
      <c r="K598" s="9">
        <f>IF('Ctrl+V'!P573=2,'Ctrl+V'!$K573:$L574,0)</f>
        <v>0</v>
      </c>
      <c r="L598">
        <f>IF('Ctrl+V'!P573=2,'Ctrl+V'!$L573:$L574,0)</f>
        <v>0</v>
      </c>
      <c r="M598" t="str">
        <f>IF(AND('Ctrl+V'!P573=2, 'Ctrl+V'!M573&lt;&gt;""), 'Ctrl+V'!M573, "")</f>
        <v/>
      </c>
      <c r="N598">
        <f>IF('Ctrl+V'!P573=2,'Ctrl+V'!$N573:$N574,0)</f>
        <v>0</v>
      </c>
      <c r="O598">
        <f t="shared" si="21"/>
        <v>0</v>
      </c>
      <c r="P598" t="str">
        <f t="shared" si="22"/>
        <v/>
      </c>
      <c r="Q598" t="str">
        <f>IF(P598="","",MAX(Q$1:Q597)+1)</f>
        <v/>
      </c>
    </row>
    <row r="599" spans="1:17" x14ac:dyDescent="0.25">
      <c r="A599">
        <f>IF('Ctrl+V'!P574=2,'Ctrl+V'!$A574:$L575,0)</f>
        <v>0</v>
      </c>
      <c r="B599" t="e">
        <f>VLOOKUP('Ctrl+V'!B574,DATA!$A$1:'DATA'!B:B,2,0)</f>
        <v>#N/A</v>
      </c>
      <c r="C599">
        <f>IF('Ctrl+V'!P574=2,'Ctrl+V'!C$2:L575,0)</f>
        <v>0</v>
      </c>
      <c r="D599" t="e">
        <f>VLOOKUP('Ctrl+V'!D574,DATA!$D$1:$E$600,2,0)</f>
        <v>#N/A</v>
      </c>
      <c r="E599" s="9">
        <f>IF('Ctrl+V'!P574=2,'Ctrl+V'!$E574:$L575,0)</f>
        <v>0</v>
      </c>
      <c r="F599" s="9">
        <f>IF('Ctrl+V'!P574=2,'Ctrl+V'!$F574:$L575,0)</f>
        <v>0</v>
      </c>
      <c r="G599">
        <f>IF('Ctrl+V'!P574=2,'Ctrl+V'!$G574:$L575,0)</f>
        <v>0</v>
      </c>
      <c r="H599">
        <f>IF('Ctrl+V'!P574=2,'Ctrl+V'!$H574:$L575,0)</f>
        <v>0</v>
      </c>
      <c r="I599" t="e">
        <f>VLOOKUP('Ctrl+V'!I574,DATA!$G$1:$H$601,2,0)</f>
        <v>#N/A</v>
      </c>
      <c r="J599" s="9">
        <f>IF('Ctrl+V'!P574=2,'Ctrl+V'!$J574:$L575,0)</f>
        <v>0</v>
      </c>
      <c r="K599" s="9">
        <f>IF('Ctrl+V'!P574=2,'Ctrl+V'!$K574:$L575,0)</f>
        <v>0</v>
      </c>
      <c r="L599">
        <f>IF('Ctrl+V'!P574=2,'Ctrl+V'!$L574:$L575,0)</f>
        <v>0</v>
      </c>
      <c r="M599" t="str">
        <f>IF(AND('Ctrl+V'!P574=2, 'Ctrl+V'!M574&lt;&gt;""), 'Ctrl+V'!M574, "")</f>
        <v/>
      </c>
      <c r="N599">
        <f>IF('Ctrl+V'!P574=2,'Ctrl+V'!$N574:$N575,0)</f>
        <v>0</v>
      </c>
      <c r="O599">
        <f t="shared" si="21"/>
        <v>0</v>
      </c>
      <c r="P599" t="str">
        <f t="shared" si="22"/>
        <v/>
      </c>
      <c r="Q599" t="str">
        <f>IF(P599="","",MAX(Q$1:Q598)+1)</f>
        <v/>
      </c>
    </row>
    <row r="600" spans="1:17" x14ac:dyDescent="0.25">
      <c r="A600">
        <f>IF('Ctrl+V'!P575=2,'Ctrl+V'!$A575:$L576,0)</f>
        <v>0</v>
      </c>
      <c r="B600" t="e">
        <f>VLOOKUP('Ctrl+V'!B575,DATA!$A$1:'DATA'!B:B,2,0)</f>
        <v>#N/A</v>
      </c>
      <c r="C600">
        <f>IF('Ctrl+V'!P575=2,'Ctrl+V'!C$2:L576,0)</f>
        <v>0</v>
      </c>
      <c r="D600" t="e">
        <f>VLOOKUP('Ctrl+V'!D575,DATA!$D$1:$E$600,2,0)</f>
        <v>#N/A</v>
      </c>
      <c r="E600" s="9">
        <f>IF('Ctrl+V'!P575=2,'Ctrl+V'!$E575:$L576,0)</f>
        <v>0</v>
      </c>
      <c r="F600" s="9">
        <f>IF('Ctrl+V'!P575=2,'Ctrl+V'!$F575:$L576,0)</f>
        <v>0</v>
      </c>
      <c r="G600">
        <f>IF('Ctrl+V'!P575=2,'Ctrl+V'!$G575:$L576,0)</f>
        <v>0</v>
      </c>
      <c r="H600">
        <f>IF('Ctrl+V'!P575=2,'Ctrl+V'!$H575:$L576,0)</f>
        <v>0</v>
      </c>
      <c r="I600" t="e">
        <f>VLOOKUP('Ctrl+V'!I575,DATA!$G$1:$H$601,2,0)</f>
        <v>#N/A</v>
      </c>
      <c r="J600" s="9">
        <f>IF('Ctrl+V'!P575=2,'Ctrl+V'!$J575:$L576,0)</f>
        <v>0</v>
      </c>
      <c r="K600" s="9">
        <f>IF('Ctrl+V'!P575=2,'Ctrl+V'!$K575:$L576,0)</f>
        <v>0</v>
      </c>
      <c r="L600">
        <f>IF('Ctrl+V'!P575=2,'Ctrl+V'!$L575:$L576,0)</f>
        <v>0</v>
      </c>
      <c r="M600" t="str">
        <f>IF(AND('Ctrl+V'!P575=2, 'Ctrl+V'!M575&lt;&gt;""), 'Ctrl+V'!M575, "")</f>
        <v/>
      </c>
      <c r="N600">
        <f>IF('Ctrl+V'!P575=2,'Ctrl+V'!$N575:$N576,0)</f>
        <v>0</v>
      </c>
      <c r="O600">
        <f t="shared" si="21"/>
        <v>0</v>
      </c>
      <c r="P600" t="str">
        <f t="shared" si="22"/>
        <v/>
      </c>
      <c r="Q600" t="str">
        <f>IF(P600="","",MAX(Q$1:Q599)+1)</f>
        <v/>
      </c>
    </row>
    <row r="601" spans="1:17" x14ac:dyDescent="0.25">
      <c r="A601">
        <f>IF('Ctrl+V'!P576=2,'Ctrl+V'!$A576:$L577,0)</f>
        <v>0</v>
      </c>
      <c r="B601" t="e">
        <f>VLOOKUP('Ctrl+V'!B576,DATA!$A$1:'DATA'!B:B,2,0)</f>
        <v>#N/A</v>
      </c>
      <c r="C601">
        <f>IF('Ctrl+V'!P576=2,'Ctrl+V'!C$2:L577,0)</f>
        <v>0</v>
      </c>
      <c r="D601" t="e">
        <f>VLOOKUP('Ctrl+V'!D576,DATA!$D$1:$E$600,2,0)</f>
        <v>#N/A</v>
      </c>
      <c r="E601" s="9">
        <f>IF('Ctrl+V'!P576=2,'Ctrl+V'!$E576:$L577,0)</f>
        <v>0</v>
      </c>
      <c r="F601" s="9">
        <f>IF('Ctrl+V'!P576=2,'Ctrl+V'!$F576:$L577,0)</f>
        <v>0</v>
      </c>
      <c r="G601">
        <f>IF('Ctrl+V'!P576=2,'Ctrl+V'!$G576:$L577,0)</f>
        <v>0</v>
      </c>
      <c r="H601">
        <f>IF('Ctrl+V'!P576=2,'Ctrl+V'!$H576:$L577,0)</f>
        <v>0</v>
      </c>
      <c r="I601" t="e">
        <f>VLOOKUP('Ctrl+V'!I576,DATA!$G$1:$H$601,2,0)</f>
        <v>#N/A</v>
      </c>
      <c r="J601" s="9">
        <f>IF('Ctrl+V'!P576=2,'Ctrl+V'!$J576:$L577,0)</f>
        <v>0</v>
      </c>
      <c r="K601" s="9">
        <f>IF('Ctrl+V'!P576=2,'Ctrl+V'!$K576:$L577,0)</f>
        <v>0</v>
      </c>
      <c r="L601">
        <f>IF('Ctrl+V'!P576=2,'Ctrl+V'!$L576:$L577,0)</f>
        <v>0</v>
      </c>
      <c r="M601" t="str">
        <f>IF(AND('Ctrl+V'!P576=2, 'Ctrl+V'!M576&lt;&gt;""), 'Ctrl+V'!M576, "")</f>
        <v/>
      </c>
      <c r="N601">
        <f>IF('Ctrl+V'!P576=2,'Ctrl+V'!$N576:$N577,0)</f>
        <v>0</v>
      </c>
      <c r="O601">
        <f t="shared" si="21"/>
        <v>0</v>
      </c>
      <c r="P601" t="str">
        <f t="shared" si="22"/>
        <v/>
      </c>
      <c r="Q601" t="str">
        <f>IF(P601="","",MAX(Q$1:Q600)+1)</f>
        <v/>
      </c>
    </row>
    <row r="602" spans="1:17" x14ac:dyDescent="0.25">
      <c r="A602">
        <f>IF('Ctrl+V'!P577=2,'Ctrl+V'!$A577:$L578,0)</f>
        <v>0</v>
      </c>
      <c r="B602" t="e">
        <f>VLOOKUP('Ctrl+V'!B577,DATA!$A$1:'DATA'!B:B,2,0)</f>
        <v>#N/A</v>
      </c>
      <c r="C602">
        <f>IF('Ctrl+V'!P577=2,'Ctrl+V'!C$2:L578,0)</f>
        <v>0</v>
      </c>
      <c r="D602" t="e">
        <f>VLOOKUP('Ctrl+V'!D577,DATA!$D$1:$E$600,2,0)</f>
        <v>#N/A</v>
      </c>
      <c r="E602" s="9">
        <f>IF('Ctrl+V'!P577=2,'Ctrl+V'!$E577:$L578,0)</f>
        <v>0</v>
      </c>
      <c r="F602" s="9">
        <f>IF('Ctrl+V'!P577=2,'Ctrl+V'!$F577:$L578,0)</f>
        <v>0</v>
      </c>
      <c r="G602">
        <f>IF('Ctrl+V'!P577=2,'Ctrl+V'!$G577:$L578,0)</f>
        <v>0</v>
      </c>
      <c r="H602">
        <f>IF('Ctrl+V'!P577=2,'Ctrl+V'!$H577:$L578,0)</f>
        <v>0</v>
      </c>
      <c r="I602" t="e">
        <f>VLOOKUP('Ctrl+V'!I577,DATA!$G$1:$H$601,2,0)</f>
        <v>#N/A</v>
      </c>
      <c r="J602" s="9">
        <f>IF('Ctrl+V'!P577=2,'Ctrl+V'!$J577:$L578,0)</f>
        <v>0</v>
      </c>
      <c r="K602" s="9">
        <f>IF('Ctrl+V'!P577=2,'Ctrl+V'!$K577:$L578,0)</f>
        <v>0</v>
      </c>
      <c r="L602">
        <f>IF('Ctrl+V'!P577=2,'Ctrl+V'!$L577:$L578,0)</f>
        <v>0</v>
      </c>
      <c r="M602" t="str">
        <f>IF(AND('Ctrl+V'!P577=2, 'Ctrl+V'!M577&lt;&gt;""), 'Ctrl+V'!M577, "")</f>
        <v/>
      </c>
      <c r="N602">
        <f>IF('Ctrl+V'!P577=2,'Ctrl+V'!$N577:$N578,0)</f>
        <v>0</v>
      </c>
      <c r="O602">
        <f t="shared" si="21"/>
        <v>0</v>
      </c>
      <c r="P602" t="str">
        <f t="shared" si="22"/>
        <v/>
      </c>
      <c r="Q602" t="str">
        <f>IF(P602="","",MAX(Q$1:Q601)+1)</f>
        <v/>
      </c>
    </row>
    <row r="603" spans="1:17" x14ac:dyDescent="0.25">
      <c r="A603">
        <f>IF('Ctrl+V'!P578=2,'Ctrl+V'!$A578:$L579,0)</f>
        <v>0</v>
      </c>
      <c r="B603" t="e">
        <f>VLOOKUP('Ctrl+V'!B578,DATA!$A$1:'DATA'!B:B,2,0)</f>
        <v>#N/A</v>
      </c>
      <c r="C603">
        <f>IF('Ctrl+V'!P578=2,'Ctrl+V'!C$2:L579,0)</f>
        <v>0</v>
      </c>
      <c r="D603" t="e">
        <f>VLOOKUP('Ctrl+V'!D578,DATA!$D$1:$E$600,2,0)</f>
        <v>#N/A</v>
      </c>
      <c r="E603" s="9">
        <f>IF('Ctrl+V'!P578=2,'Ctrl+V'!$E578:$L579,0)</f>
        <v>0</v>
      </c>
      <c r="F603" s="9">
        <f>IF('Ctrl+V'!P578=2,'Ctrl+V'!$F578:$L579,0)</f>
        <v>0</v>
      </c>
      <c r="G603">
        <f>IF('Ctrl+V'!P578=2,'Ctrl+V'!$G578:$L579,0)</f>
        <v>0</v>
      </c>
      <c r="H603">
        <f>IF('Ctrl+V'!P578=2,'Ctrl+V'!$H578:$L579,0)</f>
        <v>0</v>
      </c>
      <c r="I603" t="e">
        <f>VLOOKUP('Ctrl+V'!I578,DATA!$G$1:$H$601,2,0)</f>
        <v>#N/A</v>
      </c>
      <c r="J603" s="9">
        <f>IF('Ctrl+V'!P578=2,'Ctrl+V'!$J578:$L579,0)</f>
        <v>0</v>
      </c>
      <c r="K603" s="9">
        <f>IF('Ctrl+V'!P578=2,'Ctrl+V'!$K578:$L579,0)</f>
        <v>0</v>
      </c>
      <c r="L603">
        <f>IF('Ctrl+V'!P578=2,'Ctrl+V'!$L578:$L579,0)</f>
        <v>0</v>
      </c>
      <c r="M603" t="str">
        <f>IF(AND('Ctrl+V'!P578=2, 'Ctrl+V'!M578&lt;&gt;""), 'Ctrl+V'!M578, "")</f>
        <v/>
      </c>
      <c r="N603">
        <f>IF('Ctrl+V'!P578=2,'Ctrl+V'!$N578:$N579,0)</f>
        <v>0</v>
      </c>
      <c r="O603">
        <f t="shared" si="21"/>
        <v>0</v>
      </c>
      <c r="P603" t="str">
        <f t="shared" si="22"/>
        <v/>
      </c>
      <c r="Q603" t="str">
        <f>IF(P603="","",MAX(Q$1:Q602)+1)</f>
        <v/>
      </c>
    </row>
    <row r="604" spans="1:17" x14ac:dyDescent="0.25">
      <c r="A604">
        <f>IF('Ctrl+V'!P579=2,'Ctrl+V'!$A579:$L580,0)</f>
        <v>0</v>
      </c>
      <c r="B604" t="e">
        <f>VLOOKUP('Ctrl+V'!B579,DATA!$A$1:'DATA'!B:B,2,0)</f>
        <v>#N/A</v>
      </c>
      <c r="C604">
        <f>IF('Ctrl+V'!P579=2,'Ctrl+V'!C$2:L580,0)</f>
        <v>0</v>
      </c>
      <c r="D604" t="e">
        <f>VLOOKUP('Ctrl+V'!D579,DATA!$D$1:$E$600,2,0)</f>
        <v>#N/A</v>
      </c>
      <c r="E604" s="9">
        <f>IF('Ctrl+V'!P579=2,'Ctrl+V'!$E579:$L580,0)</f>
        <v>0</v>
      </c>
      <c r="F604" s="9">
        <f>IF('Ctrl+V'!P579=2,'Ctrl+V'!$F579:$L580,0)</f>
        <v>0</v>
      </c>
      <c r="G604">
        <f>IF('Ctrl+V'!P579=2,'Ctrl+V'!$G579:$L580,0)</f>
        <v>0</v>
      </c>
      <c r="H604">
        <f>IF('Ctrl+V'!P579=2,'Ctrl+V'!$H579:$L580,0)</f>
        <v>0</v>
      </c>
      <c r="I604" t="e">
        <f>VLOOKUP('Ctrl+V'!I579,DATA!$G$1:$H$601,2,0)</f>
        <v>#N/A</v>
      </c>
      <c r="J604" s="9">
        <f>IF('Ctrl+V'!P579=2,'Ctrl+V'!$J579:$L580,0)</f>
        <v>0</v>
      </c>
      <c r="K604" s="9">
        <f>IF('Ctrl+V'!P579=2,'Ctrl+V'!$K579:$L580,0)</f>
        <v>0</v>
      </c>
      <c r="L604">
        <f>IF('Ctrl+V'!P579=2,'Ctrl+V'!$L579:$L580,0)</f>
        <v>0</v>
      </c>
      <c r="M604" t="str">
        <f>IF(AND('Ctrl+V'!P579=2, 'Ctrl+V'!M579&lt;&gt;""), 'Ctrl+V'!M579, "")</f>
        <v/>
      </c>
      <c r="N604">
        <f>IF('Ctrl+V'!P579=2,'Ctrl+V'!$N579:$N580,0)</f>
        <v>0</v>
      </c>
      <c r="O604">
        <f t="shared" si="21"/>
        <v>0</v>
      </c>
      <c r="P604" t="str">
        <f t="shared" si="22"/>
        <v/>
      </c>
      <c r="Q604" t="str">
        <f>IF(P604="","",MAX(Q$1:Q603)+1)</f>
        <v/>
      </c>
    </row>
    <row r="605" spans="1:17" x14ac:dyDescent="0.25">
      <c r="A605">
        <f>IF('Ctrl+V'!P580=2,'Ctrl+V'!$A580:$L581,0)</f>
        <v>0</v>
      </c>
      <c r="B605" t="e">
        <f>VLOOKUP('Ctrl+V'!B580,DATA!$A$1:'DATA'!B:B,2,0)</f>
        <v>#N/A</v>
      </c>
      <c r="C605">
        <f>IF('Ctrl+V'!P580=2,'Ctrl+V'!C$2:L581,0)</f>
        <v>0</v>
      </c>
      <c r="D605" t="e">
        <f>VLOOKUP('Ctrl+V'!D580,DATA!$D$1:$E$600,2,0)</f>
        <v>#N/A</v>
      </c>
      <c r="E605" s="9">
        <f>IF('Ctrl+V'!P580=2,'Ctrl+V'!$E580:$L581,0)</f>
        <v>0</v>
      </c>
      <c r="F605" s="9">
        <f>IF('Ctrl+V'!P580=2,'Ctrl+V'!$F580:$L581,0)</f>
        <v>0</v>
      </c>
      <c r="G605">
        <f>IF('Ctrl+V'!P580=2,'Ctrl+V'!$G580:$L581,0)</f>
        <v>0</v>
      </c>
      <c r="H605">
        <f>IF('Ctrl+V'!P580=2,'Ctrl+V'!$H580:$L581,0)</f>
        <v>0</v>
      </c>
      <c r="I605" t="e">
        <f>VLOOKUP('Ctrl+V'!I580,DATA!$G$1:$H$601,2,0)</f>
        <v>#N/A</v>
      </c>
      <c r="J605" s="9">
        <f>IF('Ctrl+V'!P580=2,'Ctrl+V'!$J580:$L581,0)</f>
        <v>0</v>
      </c>
      <c r="K605" s="9">
        <f>IF('Ctrl+V'!P580=2,'Ctrl+V'!$K580:$L581,0)</f>
        <v>0</v>
      </c>
      <c r="L605">
        <f>IF('Ctrl+V'!P580=2,'Ctrl+V'!$L580:$L581,0)</f>
        <v>0</v>
      </c>
      <c r="M605" t="str">
        <f>IF(AND('Ctrl+V'!P580=2, 'Ctrl+V'!M580&lt;&gt;""), 'Ctrl+V'!M580, "")</f>
        <v/>
      </c>
      <c r="N605">
        <f>IF('Ctrl+V'!P580=2,'Ctrl+V'!$N580:$N581,0)</f>
        <v>0</v>
      </c>
      <c r="O605">
        <f t="shared" si="21"/>
        <v>0</v>
      </c>
      <c r="P605" t="str">
        <f t="shared" si="22"/>
        <v/>
      </c>
      <c r="Q605" t="str">
        <f>IF(P605="","",MAX(Q$1:Q604)+1)</f>
        <v/>
      </c>
    </row>
    <row r="606" spans="1:17" x14ac:dyDescent="0.25">
      <c r="A606">
        <f>IF('Ctrl+V'!P581=2,'Ctrl+V'!$A581:$L582,0)</f>
        <v>0</v>
      </c>
      <c r="B606" t="e">
        <f>VLOOKUP('Ctrl+V'!B581,DATA!$A$1:'DATA'!B:B,2,0)</f>
        <v>#N/A</v>
      </c>
      <c r="C606">
        <f>IF('Ctrl+V'!P581=2,'Ctrl+V'!C$2:L582,0)</f>
        <v>0</v>
      </c>
      <c r="D606" t="e">
        <f>VLOOKUP('Ctrl+V'!D581,DATA!$D$1:$E$600,2,0)</f>
        <v>#N/A</v>
      </c>
      <c r="E606" s="9">
        <f>IF('Ctrl+V'!P581=2,'Ctrl+V'!$E581:$L582,0)</f>
        <v>0</v>
      </c>
      <c r="F606" s="9">
        <f>IF('Ctrl+V'!P581=2,'Ctrl+V'!$F581:$L582,0)</f>
        <v>0</v>
      </c>
      <c r="G606">
        <f>IF('Ctrl+V'!P581=2,'Ctrl+V'!$G581:$L582,0)</f>
        <v>0</v>
      </c>
      <c r="H606">
        <f>IF('Ctrl+V'!P581=2,'Ctrl+V'!$H581:$L582,0)</f>
        <v>0</v>
      </c>
      <c r="I606" t="e">
        <f>VLOOKUP('Ctrl+V'!I581,DATA!$G$1:$H$601,2,0)</f>
        <v>#N/A</v>
      </c>
      <c r="J606" s="9">
        <f>IF('Ctrl+V'!P581=2,'Ctrl+V'!$J581:$L582,0)</f>
        <v>0</v>
      </c>
      <c r="K606" s="9">
        <f>IF('Ctrl+V'!P581=2,'Ctrl+V'!$K581:$L582,0)</f>
        <v>0</v>
      </c>
      <c r="L606">
        <f>IF('Ctrl+V'!P581=2,'Ctrl+V'!$L581:$L582,0)</f>
        <v>0</v>
      </c>
      <c r="M606" t="str">
        <f>IF(AND('Ctrl+V'!P581=2, 'Ctrl+V'!M581&lt;&gt;""), 'Ctrl+V'!M581, "")</f>
        <v/>
      </c>
      <c r="N606">
        <f>IF('Ctrl+V'!P581=2,'Ctrl+V'!$N581:$N582,0)</f>
        <v>0</v>
      </c>
      <c r="O606">
        <f t="shared" si="21"/>
        <v>0</v>
      </c>
      <c r="P606" t="str">
        <f t="shared" si="22"/>
        <v/>
      </c>
      <c r="Q606" t="str">
        <f>IF(P606="","",MAX(Q$1:Q605)+1)</f>
        <v/>
      </c>
    </row>
    <row r="607" spans="1:17" x14ac:dyDescent="0.25">
      <c r="A607">
        <f>IF('Ctrl+V'!P582=2,'Ctrl+V'!$A582:$L583,0)</f>
        <v>0</v>
      </c>
      <c r="B607" t="e">
        <f>VLOOKUP('Ctrl+V'!B582,DATA!$A$1:'DATA'!B:B,2,0)</f>
        <v>#N/A</v>
      </c>
      <c r="C607">
        <f>IF('Ctrl+V'!P582=2,'Ctrl+V'!C$2:L583,0)</f>
        <v>0</v>
      </c>
      <c r="D607" t="e">
        <f>VLOOKUP('Ctrl+V'!D582,DATA!$D$1:$E$600,2,0)</f>
        <v>#N/A</v>
      </c>
      <c r="E607" s="9">
        <f>IF('Ctrl+V'!P582=2,'Ctrl+V'!$E582:$L583,0)</f>
        <v>0</v>
      </c>
      <c r="F607" s="9">
        <f>IF('Ctrl+V'!P582=2,'Ctrl+V'!$F582:$L583,0)</f>
        <v>0</v>
      </c>
      <c r="G607">
        <f>IF('Ctrl+V'!P582=2,'Ctrl+V'!$G582:$L583,0)</f>
        <v>0</v>
      </c>
      <c r="H607">
        <f>IF('Ctrl+V'!P582=2,'Ctrl+V'!$H582:$L583,0)</f>
        <v>0</v>
      </c>
      <c r="I607" t="e">
        <f>VLOOKUP('Ctrl+V'!I582,DATA!$G$1:$H$601,2,0)</f>
        <v>#N/A</v>
      </c>
      <c r="J607" s="9">
        <f>IF('Ctrl+V'!P582=2,'Ctrl+V'!$J582:$L583,0)</f>
        <v>0</v>
      </c>
      <c r="K607" s="9">
        <f>IF('Ctrl+V'!P582=2,'Ctrl+V'!$K582:$L583,0)</f>
        <v>0</v>
      </c>
      <c r="L607">
        <f>IF('Ctrl+V'!P582=2,'Ctrl+V'!$L582:$L583,0)</f>
        <v>0</v>
      </c>
      <c r="M607" t="str">
        <f>IF(AND('Ctrl+V'!P582=2, 'Ctrl+V'!M582&lt;&gt;""), 'Ctrl+V'!M582, "")</f>
        <v/>
      </c>
      <c r="N607">
        <f>IF('Ctrl+V'!P582=2,'Ctrl+V'!$N582:$N583,0)</f>
        <v>0</v>
      </c>
      <c r="O607">
        <f t="shared" si="21"/>
        <v>0</v>
      </c>
      <c r="P607" t="str">
        <f t="shared" si="22"/>
        <v/>
      </c>
      <c r="Q607" t="str">
        <f>IF(P607="","",MAX(Q$1:Q606)+1)</f>
        <v/>
      </c>
    </row>
    <row r="608" spans="1:17" x14ac:dyDescent="0.25">
      <c r="A608">
        <f>IF('Ctrl+V'!P583=2,'Ctrl+V'!$A583:$L584,0)</f>
        <v>0</v>
      </c>
      <c r="B608" t="e">
        <f>VLOOKUP('Ctrl+V'!B583,DATA!$A$1:'DATA'!B:B,2,0)</f>
        <v>#N/A</v>
      </c>
      <c r="C608">
        <f>IF('Ctrl+V'!P583=2,'Ctrl+V'!C$2:L584,0)</f>
        <v>0</v>
      </c>
      <c r="D608" t="e">
        <f>VLOOKUP('Ctrl+V'!D583,DATA!$D$1:$E$600,2,0)</f>
        <v>#N/A</v>
      </c>
      <c r="E608" s="9">
        <f>IF('Ctrl+V'!P583=2,'Ctrl+V'!$E583:$L584,0)</f>
        <v>0</v>
      </c>
      <c r="F608" s="9">
        <f>IF('Ctrl+V'!P583=2,'Ctrl+V'!$F583:$L584,0)</f>
        <v>0</v>
      </c>
      <c r="G608">
        <f>IF('Ctrl+V'!P583=2,'Ctrl+V'!$G583:$L584,0)</f>
        <v>0</v>
      </c>
      <c r="H608">
        <f>IF('Ctrl+V'!P583=2,'Ctrl+V'!$H583:$L584,0)</f>
        <v>0</v>
      </c>
      <c r="I608" t="e">
        <f>VLOOKUP('Ctrl+V'!I583,DATA!$G$1:$H$601,2,0)</f>
        <v>#N/A</v>
      </c>
      <c r="J608" s="9">
        <f>IF('Ctrl+V'!P583=2,'Ctrl+V'!$J583:$L584,0)</f>
        <v>0</v>
      </c>
      <c r="K608" s="9">
        <f>IF('Ctrl+V'!P583=2,'Ctrl+V'!$K583:$L584,0)</f>
        <v>0</v>
      </c>
      <c r="L608">
        <f>IF('Ctrl+V'!P583=2,'Ctrl+V'!$L583:$L584,0)</f>
        <v>0</v>
      </c>
      <c r="M608" t="str">
        <f>IF(AND('Ctrl+V'!P583=2, 'Ctrl+V'!M583&lt;&gt;""), 'Ctrl+V'!M583, "")</f>
        <v/>
      </c>
      <c r="N608">
        <f>IF('Ctrl+V'!P583=2,'Ctrl+V'!$N583:$N584,0)</f>
        <v>0</v>
      </c>
      <c r="O608">
        <f t="shared" si="21"/>
        <v>0</v>
      </c>
      <c r="P608" t="str">
        <f t="shared" si="22"/>
        <v/>
      </c>
      <c r="Q608" t="str">
        <f>IF(P608="","",MAX(Q$1:Q607)+1)</f>
        <v/>
      </c>
    </row>
    <row r="609" spans="1:17" x14ac:dyDescent="0.25">
      <c r="A609">
        <f>IF('Ctrl+V'!P584=2,'Ctrl+V'!$A584:$L585,0)</f>
        <v>0</v>
      </c>
      <c r="B609" t="e">
        <f>VLOOKUP('Ctrl+V'!B584,DATA!$A$1:'DATA'!B:B,2,0)</f>
        <v>#N/A</v>
      </c>
      <c r="C609">
        <f>IF('Ctrl+V'!P584=2,'Ctrl+V'!C$2:L585,0)</f>
        <v>0</v>
      </c>
      <c r="D609" t="e">
        <f>VLOOKUP('Ctrl+V'!D584,DATA!$D$1:$E$600,2,0)</f>
        <v>#N/A</v>
      </c>
      <c r="E609" s="9">
        <f>IF('Ctrl+V'!P584=2,'Ctrl+V'!$E584:$L585,0)</f>
        <v>0</v>
      </c>
      <c r="F609" s="9">
        <f>IF('Ctrl+V'!P584=2,'Ctrl+V'!$F584:$L585,0)</f>
        <v>0</v>
      </c>
      <c r="G609">
        <f>IF('Ctrl+V'!P584=2,'Ctrl+V'!$G584:$L585,0)</f>
        <v>0</v>
      </c>
      <c r="H609">
        <f>IF('Ctrl+V'!P584=2,'Ctrl+V'!$H584:$L585,0)</f>
        <v>0</v>
      </c>
      <c r="I609" t="e">
        <f>VLOOKUP('Ctrl+V'!I584,DATA!$G$1:$H$601,2,0)</f>
        <v>#N/A</v>
      </c>
      <c r="J609" s="9">
        <f>IF('Ctrl+V'!P584=2,'Ctrl+V'!$J584:$L585,0)</f>
        <v>0</v>
      </c>
      <c r="K609" s="9">
        <f>IF('Ctrl+V'!P584=2,'Ctrl+V'!$K584:$L585,0)</f>
        <v>0</v>
      </c>
      <c r="L609">
        <f>IF('Ctrl+V'!P584=2,'Ctrl+V'!$L584:$L585,0)</f>
        <v>0</v>
      </c>
      <c r="M609" t="str">
        <f>IF(AND('Ctrl+V'!P584=2, 'Ctrl+V'!M584&lt;&gt;""), 'Ctrl+V'!M584, "")</f>
        <v/>
      </c>
      <c r="N609">
        <f>IF('Ctrl+V'!P584=2,'Ctrl+V'!$N584:$N585,0)</f>
        <v>0</v>
      </c>
      <c r="O609">
        <f t="shared" si="21"/>
        <v>0</v>
      </c>
      <c r="P609" t="str">
        <f t="shared" si="22"/>
        <v/>
      </c>
      <c r="Q609" t="str">
        <f>IF(P609="","",MAX(Q$1:Q608)+1)</f>
        <v/>
      </c>
    </row>
    <row r="610" spans="1:17" x14ac:dyDescent="0.25">
      <c r="A610">
        <f>IF('Ctrl+V'!P585=2,'Ctrl+V'!$A585:$L586,0)</f>
        <v>0</v>
      </c>
      <c r="B610" t="e">
        <f>VLOOKUP('Ctrl+V'!B585,DATA!$A$1:'DATA'!B:B,2,0)</f>
        <v>#N/A</v>
      </c>
      <c r="C610">
        <f>IF('Ctrl+V'!P585=2,'Ctrl+V'!C$2:L586,0)</f>
        <v>0</v>
      </c>
      <c r="D610" t="e">
        <f>VLOOKUP('Ctrl+V'!D585,DATA!$D$1:$E$600,2,0)</f>
        <v>#N/A</v>
      </c>
      <c r="E610" s="9">
        <f>IF('Ctrl+V'!P585=2,'Ctrl+V'!$E585:$L586,0)</f>
        <v>0</v>
      </c>
      <c r="F610" s="9">
        <f>IF('Ctrl+V'!P585=2,'Ctrl+V'!$F585:$L586,0)</f>
        <v>0</v>
      </c>
      <c r="G610">
        <f>IF('Ctrl+V'!P585=2,'Ctrl+V'!$G585:$L586,0)</f>
        <v>0</v>
      </c>
      <c r="H610">
        <f>IF('Ctrl+V'!P585=2,'Ctrl+V'!$H585:$L586,0)</f>
        <v>0</v>
      </c>
      <c r="I610" t="e">
        <f>VLOOKUP('Ctrl+V'!I585,DATA!$G$1:$H$601,2,0)</f>
        <v>#N/A</v>
      </c>
      <c r="J610" s="9">
        <f>IF('Ctrl+V'!P585=2,'Ctrl+V'!$J585:$L586,0)</f>
        <v>0</v>
      </c>
      <c r="K610" s="9">
        <f>IF('Ctrl+V'!P585=2,'Ctrl+V'!$K585:$L586,0)</f>
        <v>0</v>
      </c>
      <c r="L610">
        <f>IF('Ctrl+V'!P585=2,'Ctrl+V'!$L585:$L586,0)</f>
        <v>0</v>
      </c>
      <c r="M610" t="str">
        <f>IF(AND('Ctrl+V'!P585=2, 'Ctrl+V'!M585&lt;&gt;""), 'Ctrl+V'!M585, "")</f>
        <v/>
      </c>
      <c r="N610">
        <f>IF('Ctrl+V'!P585=2,'Ctrl+V'!$N585:$N586,0)</f>
        <v>0</v>
      </c>
      <c r="O610">
        <f t="shared" si="21"/>
        <v>0</v>
      </c>
      <c r="P610" t="str">
        <f t="shared" si="22"/>
        <v/>
      </c>
      <c r="Q610" t="str">
        <f>IF(P610="","",MAX(Q$1:Q609)+1)</f>
        <v/>
      </c>
    </row>
    <row r="611" spans="1:17" x14ac:dyDescent="0.25">
      <c r="A611">
        <f>IF('Ctrl+V'!P586=2,'Ctrl+V'!$A586:$L587,0)</f>
        <v>0</v>
      </c>
      <c r="B611" t="e">
        <f>VLOOKUP('Ctrl+V'!B586,DATA!$A$1:'DATA'!B:B,2,0)</f>
        <v>#N/A</v>
      </c>
      <c r="C611">
        <f>IF('Ctrl+V'!P586=2,'Ctrl+V'!C$2:L587,0)</f>
        <v>0</v>
      </c>
      <c r="D611" t="e">
        <f>VLOOKUP('Ctrl+V'!D586,DATA!$D$1:$E$600,2,0)</f>
        <v>#N/A</v>
      </c>
      <c r="E611" s="9">
        <f>IF('Ctrl+V'!P586=2,'Ctrl+V'!$E586:$L587,0)</f>
        <v>0</v>
      </c>
      <c r="F611" s="9">
        <f>IF('Ctrl+V'!P586=2,'Ctrl+V'!$F586:$L587,0)</f>
        <v>0</v>
      </c>
      <c r="G611">
        <f>IF('Ctrl+V'!P586=2,'Ctrl+V'!$G586:$L587,0)</f>
        <v>0</v>
      </c>
      <c r="H611">
        <f>IF('Ctrl+V'!P586=2,'Ctrl+V'!$H586:$L587,0)</f>
        <v>0</v>
      </c>
      <c r="I611" t="e">
        <f>VLOOKUP('Ctrl+V'!I586,DATA!$G$1:$H$601,2,0)</f>
        <v>#N/A</v>
      </c>
      <c r="J611" s="9">
        <f>IF('Ctrl+V'!P586=2,'Ctrl+V'!$J586:$L587,0)</f>
        <v>0</v>
      </c>
      <c r="K611" s="9">
        <f>IF('Ctrl+V'!P586=2,'Ctrl+V'!$K586:$L587,0)</f>
        <v>0</v>
      </c>
      <c r="L611">
        <f>IF('Ctrl+V'!P586=2,'Ctrl+V'!$L586:$L587,0)</f>
        <v>0</v>
      </c>
      <c r="M611" t="str">
        <f>IF(AND('Ctrl+V'!P586=2, 'Ctrl+V'!M586&lt;&gt;""), 'Ctrl+V'!M586, "")</f>
        <v/>
      </c>
      <c r="N611">
        <f>IF('Ctrl+V'!P586=2,'Ctrl+V'!$N586:$N587,0)</f>
        <v>0</v>
      </c>
      <c r="O611">
        <f t="shared" si="21"/>
        <v>0</v>
      </c>
      <c r="P611" t="str">
        <f t="shared" si="22"/>
        <v/>
      </c>
      <c r="Q611" t="str">
        <f>IF(P611="","",MAX(Q$1:Q610)+1)</f>
        <v/>
      </c>
    </row>
    <row r="612" spans="1:17" x14ac:dyDescent="0.25">
      <c r="A612">
        <f>IF('Ctrl+V'!P587=2,'Ctrl+V'!$A587:$L588,0)</f>
        <v>0</v>
      </c>
      <c r="B612" t="e">
        <f>VLOOKUP('Ctrl+V'!B587,DATA!$A$1:'DATA'!B:B,2,0)</f>
        <v>#N/A</v>
      </c>
      <c r="C612">
        <f>IF('Ctrl+V'!P587=2,'Ctrl+V'!C$2:L588,0)</f>
        <v>0</v>
      </c>
      <c r="D612" t="e">
        <f>VLOOKUP('Ctrl+V'!D587,DATA!$D$1:$E$600,2,0)</f>
        <v>#N/A</v>
      </c>
      <c r="E612" s="9">
        <f>IF('Ctrl+V'!P587=2,'Ctrl+V'!$E587:$L588,0)</f>
        <v>0</v>
      </c>
      <c r="F612" s="9">
        <f>IF('Ctrl+V'!P587=2,'Ctrl+V'!$F587:$L588,0)</f>
        <v>0</v>
      </c>
      <c r="G612">
        <f>IF('Ctrl+V'!P587=2,'Ctrl+V'!$G587:$L588,0)</f>
        <v>0</v>
      </c>
      <c r="H612">
        <f>IF('Ctrl+V'!P587=2,'Ctrl+V'!$H587:$L588,0)</f>
        <v>0</v>
      </c>
      <c r="I612" t="e">
        <f>VLOOKUP('Ctrl+V'!I587,DATA!$G$1:$H$601,2,0)</f>
        <v>#N/A</v>
      </c>
      <c r="J612" s="9">
        <f>IF('Ctrl+V'!P587=2,'Ctrl+V'!$J587:$L588,0)</f>
        <v>0</v>
      </c>
      <c r="K612" s="9">
        <f>IF('Ctrl+V'!P587=2,'Ctrl+V'!$K587:$L588,0)</f>
        <v>0</v>
      </c>
      <c r="L612">
        <f>IF('Ctrl+V'!P587=2,'Ctrl+V'!$L587:$L588,0)</f>
        <v>0</v>
      </c>
      <c r="M612" t="str">
        <f>IF(AND('Ctrl+V'!P587=2, 'Ctrl+V'!M587&lt;&gt;""), 'Ctrl+V'!M587, "")</f>
        <v/>
      </c>
      <c r="N612">
        <f>IF('Ctrl+V'!P587=2,'Ctrl+V'!$N587:$N588,0)</f>
        <v>0</v>
      </c>
      <c r="O612">
        <f t="shared" si="21"/>
        <v>0</v>
      </c>
      <c r="P612" t="str">
        <f t="shared" si="22"/>
        <v/>
      </c>
      <c r="Q612" t="str">
        <f>IF(P612="","",MAX(Q$1:Q611)+1)</f>
        <v/>
      </c>
    </row>
    <row r="613" spans="1:17" x14ac:dyDescent="0.25">
      <c r="A613">
        <f>IF('Ctrl+V'!P588=2,'Ctrl+V'!$A588:$L589,0)</f>
        <v>0</v>
      </c>
      <c r="B613" t="e">
        <f>VLOOKUP('Ctrl+V'!B588,DATA!$A$1:'DATA'!B:B,2,0)</f>
        <v>#N/A</v>
      </c>
      <c r="C613">
        <f>IF('Ctrl+V'!P588=2,'Ctrl+V'!C$2:L589,0)</f>
        <v>0</v>
      </c>
      <c r="D613" t="e">
        <f>VLOOKUP('Ctrl+V'!D588,DATA!$D$1:$E$600,2,0)</f>
        <v>#N/A</v>
      </c>
      <c r="E613" s="9">
        <f>IF('Ctrl+V'!P588=2,'Ctrl+V'!$E588:$L589,0)</f>
        <v>0</v>
      </c>
      <c r="F613" s="9">
        <f>IF('Ctrl+V'!P588=2,'Ctrl+V'!$F588:$L589,0)</f>
        <v>0</v>
      </c>
      <c r="G613">
        <f>IF('Ctrl+V'!P588=2,'Ctrl+V'!$G588:$L589,0)</f>
        <v>0</v>
      </c>
      <c r="H613">
        <f>IF('Ctrl+V'!P588=2,'Ctrl+V'!$H588:$L589,0)</f>
        <v>0</v>
      </c>
      <c r="I613" t="e">
        <f>VLOOKUP('Ctrl+V'!I588,DATA!$G$1:$H$601,2,0)</f>
        <v>#N/A</v>
      </c>
      <c r="J613" s="9">
        <f>IF('Ctrl+V'!P588=2,'Ctrl+V'!$J588:$L589,0)</f>
        <v>0</v>
      </c>
      <c r="K613" s="9">
        <f>IF('Ctrl+V'!P588=2,'Ctrl+V'!$K588:$L589,0)</f>
        <v>0</v>
      </c>
      <c r="L613">
        <f>IF('Ctrl+V'!P588=2,'Ctrl+V'!$L588:$L589,0)</f>
        <v>0</v>
      </c>
      <c r="M613" t="str">
        <f>IF(AND('Ctrl+V'!P588=2, 'Ctrl+V'!M588&lt;&gt;""), 'Ctrl+V'!M588, "")</f>
        <v/>
      </c>
      <c r="N613">
        <f>IF('Ctrl+V'!P588=2,'Ctrl+V'!$N588:$N589,0)</f>
        <v>0</v>
      </c>
      <c r="O613">
        <f t="shared" si="21"/>
        <v>0</v>
      </c>
      <c r="P613" t="str">
        <f t="shared" si="22"/>
        <v/>
      </c>
      <c r="Q613" t="str">
        <f>IF(P613="","",MAX(Q$1:Q612)+1)</f>
        <v/>
      </c>
    </row>
    <row r="614" spans="1:17" x14ac:dyDescent="0.25">
      <c r="A614">
        <f>IF('Ctrl+V'!P589=2,'Ctrl+V'!$A589:$L590,0)</f>
        <v>0</v>
      </c>
      <c r="B614" t="e">
        <f>VLOOKUP('Ctrl+V'!B589,DATA!$A$1:'DATA'!B:B,2,0)</f>
        <v>#N/A</v>
      </c>
      <c r="C614">
        <f>IF('Ctrl+V'!P589=2,'Ctrl+V'!C$2:L590,0)</f>
        <v>0</v>
      </c>
      <c r="D614" t="e">
        <f>VLOOKUP('Ctrl+V'!D589,DATA!$D$1:$E$600,2,0)</f>
        <v>#N/A</v>
      </c>
      <c r="E614" s="9">
        <f>IF('Ctrl+V'!P589=2,'Ctrl+V'!$E589:$L590,0)</f>
        <v>0</v>
      </c>
      <c r="F614" s="9">
        <f>IF('Ctrl+V'!P589=2,'Ctrl+V'!$F589:$L590,0)</f>
        <v>0</v>
      </c>
      <c r="G614">
        <f>IF('Ctrl+V'!P589=2,'Ctrl+V'!$G589:$L590,0)</f>
        <v>0</v>
      </c>
      <c r="H614">
        <f>IF('Ctrl+V'!P589=2,'Ctrl+V'!$H589:$L590,0)</f>
        <v>0</v>
      </c>
      <c r="I614" t="e">
        <f>VLOOKUP('Ctrl+V'!I589,DATA!$G$1:$H$601,2,0)</f>
        <v>#N/A</v>
      </c>
      <c r="J614" s="9">
        <f>IF('Ctrl+V'!P589=2,'Ctrl+V'!$J589:$L590,0)</f>
        <v>0</v>
      </c>
      <c r="K614" s="9">
        <f>IF('Ctrl+V'!P589=2,'Ctrl+V'!$K589:$L590,0)</f>
        <v>0</v>
      </c>
      <c r="L614">
        <f>IF('Ctrl+V'!P589=2,'Ctrl+V'!$L589:$L590,0)</f>
        <v>0</v>
      </c>
      <c r="M614" t="str">
        <f>IF(AND('Ctrl+V'!P589=2, 'Ctrl+V'!M589&lt;&gt;""), 'Ctrl+V'!M589, "")</f>
        <v/>
      </c>
      <c r="N614">
        <f>IF('Ctrl+V'!P589=2,'Ctrl+V'!$N589:$N590,0)</f>
        <v>0</v>
      </c>
      <c r="O614">
        <f t="shared" si="21"/>
        <v>0</v>
      </c>
      <c r="P614" t="str">
        <f t="shared" si="22"/>
        <v/>
      </c>
      <c r="Q614" t="str">
        <f>IF(P614="","",MAX(Q$1:Q613)+1)</f>
        <v/>
      </c>
    </row>
    <row r="615" spans="1:17" x14ac:dyDescent="0.25">
      <c r="A615">
        <f>IF('Ctrl+V'!P590=2,'Ctrl+V'!$A590:$L591,0)</f>
        <v>0</v>
      </c>
      <c r="B615" t="e">
        <f>VLOOKUP('Ctrl+V'!B590,DATA!$A$1:'DATA'!B:B,2,0)</f>
        <v>#N/A</v>
      </c>
      <c r="C615">
        <f>IF('Ctrl+V'!P590=2,'Ctrl+V'!C$2:L591,0)</f>
        <v>0</v>
      </c>
      <c r="D615" t="e">
        <f>VLOOKUP('Ctrl+V'!D590,DATA!$D$1:$E$600,2,0)</f>
        <v>#N/A</v>
      </c>
      <c r="E615" s="9">
        <f>IF('Ctrl+V'!P590=2,'Ctrl+V'!$E590:$L591,0)</f>
        <v>0</v>
      </c>
      <c r="F615" s="9">
        <f>IF('Ctrl+V'!P590=2,'Ctrl+V'!$F590:$L591,0)</f>
        <v>0</v>
      </c>
      <c r="G615">
        <f>IF('Ctrl+V'!P590=2,'Ctrl+V'!$G590:$L591,0)</f>
        <v>0</v>
      </c>
      <c r="H615">
        <f>IF('Ctrl+V'!P590=2,'Ctrl+V'!$H590:$L591,0)</f>
        <v>0</v>
      </c>
      <c r="I615" t="e">
        <f>VLOOKUP('Ctrl+V'!I590,DATA!$G$1:$H$601,2,0)</f>
        <v>#N/A</v>
      </c>
      <c r="J615" s="9">
        <f>IF('Ctrl+V'!P590=2,'Ctrl+V'!$J590:$L591,0)</f>
        <v>0</v>
      </c>
      <c r="K615" s="9">
        <f>IF('Ctrl+V'!P590=2,'Ctrl+V'!$K590:$L591,0)</f>
        <v>0</v>
      </c>
      <c r="L615">
        <f>IF('Ctrl+V'!P590=2,'Ctrl+V'!$L590:$L591,0)</f>
        <v>0</v>
      </c>
      <c r="M615" t="str">
        <f>IF(AND('Ctrl+V'!P590=2, 'Ctrl+V'!M590&lt;&gt;""), 'Ctrl+V'!M590, "")</f>
        <v/>
      </c>
      <c r="N615">
        <f>IF('Ctrl+V'!P590=2,'Ctrl+V'!$N590:$N591,0)</f>
        <v>0</v>
      </c>
      <c r="O615">
        <f t="shared" si="21"/>
        <v>0</v>
      </c>
      <c r="P615" t="str">
        <f t="shared" si="22"/>
        <v/>
      </c>
      <c r="Q615" t="str">
        <f>IF(P615="","",MAX(Q$1:Q614)+1)</f>
        <v/>
      </c>
    </row>
    <row r="616" spans="1:17" x14ac:dyDescent="0.25">
      <c r="A616">
        <f>IF('Ctrl+V'!P591=2,'Ctrl+V'!$A591:$L592,0)</f>
        <v>0</v>
      </c>
      <c r="B616" t="e">
        <f>VLOOKUP('Ctrl+V'!B591,DATA!$A$1:'DATA'!B:B,2,0)</f>
        <v>#N/A</v>
      </c>
      <c r="C616">
        <f>IF('Ctrl+V'!P591=2,'Ctrl+V'!C$2:L592,0)</f>
        <v>0</v>
      </c>
      <c r="D616" t="e">
        <f>VLOOKUP('Ctrl+V'!D591,DATA!$D$1:$E$600,2,0)</f>
        <v>#N/A</v>
      </c>
      <c r="E616" s="9">
        <f>IF('Ctrl+V'!P591=2,'Ctrl+V'!$E591:$L592,0)</f>
        <v>0</v>
      </c>
      <c r="F616" s="9">
        <f>IF('Ctrl+V'!P591=2,'Ctrl+V'!$F591:$L592,0)</f>
        <v>0</v>
      </c>
      <c r="G616">
        <f>IF('Ctrl+V'!P591=2,'Ctrl+V'!$G591:$L592,0)</f>
        <v>0</v>
      </c>
      <c r="H616">
        <f>IF('Ctrl+V'!P591=2,'Ctrl+V'!$H591:$L592,0)</f>
        <v>0</v>
      </c>
      <c r="I616" t="e">
        <f>VLOOKUP('Ctrl+V'!I591,DATA!$G$1:$H$601,2,0)</f>
        <v>#N/A</v>
      </c>
      <c r="J616" s="9">
        <f>IF('Ctrl+V'!P591=2,'Ctrl+V'!$J591:$L592,0)</f>
        <v>0</v>
      </c>
      <c r="K616" s="9">
        <f>IF('Ctrl+V'!P591=2,'Ctrl+V'!$K591:$L592,0)</f>
        <v>0</v>
      </c>
      <c r="L616">
        <f>IF('Ctrl+V'!P591=2,'Ctrl+V'!$L591:$L592,0)</f>
        <v>0</v>
      </c>
      <c r="M616" t="str">
        <f>IF(AND('Ctrl+V'!P591=2, 'Ctrl+V'!M591&lt;&gt;""), 'Ctrl+V'!M591, "")</f>
        <v/>
      </c>
      <c r="N616">
        <f>IF('Ctrl+V'!P591=2,'Ctrl+V'!$N591:$N592,0)</f>
        <v>0</v>
      </c>
      <c r="O616">
        <f t="shared" si="21"/>
        <v>0</v>
      </c>
      <c r="P616" t="str">
        <f t="shared" si="22"/>
        <v/>
      </c>
      <c r="Q616" t="str">
        <f>IF(P616="","",MAX(Q$1:Q615)+1)</f>
        <v/>
      </c>
    </row>
    <row r="617" spans="1:17" x14ac:dyDescent="0.25">
      <c r="A617">
        <f>IF('Ctrl+V'!P592=2,'Ctrl+V'!$A592:$L593,0)</f>
        <v>0</v>
      </c>
      <c r="B617" t="e">
        <f>VLOOKUP('Ctrl+V'!B592,DATA!$A$1:'DATA'!B:B,2,0)</f>
        <v>#N/A</v>
      </c>
      <c r="C617">
        <f>IF('Ctrl+V'!P592=2,'Ctrl+V'!C$2:L593,0)</f>
        <v>0</v>
      </c>
      <c r="D617" t="e">
        <f>VLOOKUP('Ctrl+V'!D592,DATA!$D$1:$E$600,2,0)</f>
        <v>#N/A</v>
      </c>
      <c r="E617" s="9">
        <f>IF('Ctrl+V'!P592=2,'Ctrl+V'!$E592:$L593,0)</f>
        <v>0</v>
      </c>
      <c r="F617" s="9">
        <f>IF('Ctrl+V'!P592=2,'Ctrl+V'!$F592:$L593,0)</f>
        <v>0</v>
      </c>
      <c r="G617">
        <f>IF('Ctrl+V'!P592=2,'Ctrl+V'!$G592:$L593,0)</f>
        <v>0</v>
      </c>
      <c r="H617">
        <f>IF('Ctrl+V'!P592=2,'Ctrl+V'!$H592:$L593,0)</f>
        <v>0</v>
      </c>
      <c r="I617" t="e">
        <f>VLOOKUP('Ctrl+V'!I592,DATA!$G$1:$H$601,2,0)</f>
        <v>#N/A</v>
      </c>
      <c r="J617" s="9">
        <f>IF('Ctrl+V'!P592=2,'Ctrl+V'!$J592:$L593,0)</f>
        <v>0</v>
      </c>
      <c r="K617" s="9">
        <f>IF('Ctrl+V'!P592=2,'Ctrl+V'!$K592:$L593,0)</f>
        <v>0</v>
      </c>
      <c r="L617">
        <f>IF('Ctrl+V'!P592=2,'Ctrl+V'!$L592:$L593,0)</f>
        <v>0</v>
      </c>
      <c r="M617" t="str">
        <f>IF(AND('Ctrl+V'!P592=2, 'Ctrl+V'!M592&lt;&gt;""), 'Ctrl+V'!M592, "")</f>
        <v/>
      </c>
      <c r="N617">
        <f>IF('Ctrl+V'!P592=2,'Ctrl+V'!$N592:$N593,0)</f>
        <v>0</v>
      </c>
      <c r="O617">
        <f t="shared" si="21"/>
        <v>0</v>
      </c>
      <c r="P617" t="str">
        <f t="shared" si="22"/>
        <v/>
      </c>
      <c r="Q617" t="str">
        <f>IF(P617="","",MAX(Q$1:Q616)+1)</f>
        <v/>
      </c>
    </row>
    <row r="618" spans="1:17" x14ac:dyDescent="0.25">
      <c r="A618">
        <f>IF('Ctrl+V'!P593=2,'Ctrl+V'!$A593:$L594,0)</f>
        <v>0</v>
      </c>
      <c r="B618" t="e">
        <f>VLOOKUP('Ctrl+V'!B593,DATA!$A$1:'DATA'!B:B,2,0)</f>
        <v>#N/A</v>
      </c>
      <c r="C618">
        <f>IF('Ctrl+V'!P593=2,'Ctrl+V'!C$2:L594,0)</f>
        <v>0</v>
      </c>
      <c r="D618" t="e">
        <f>VLOOKUP('Ctrl+V'!D593,DATA!$D$1:$E$600,2,0)</f>
        <v>#N/A</v>
      </c>
      <c r="E618" s="9">
        <f>IF('Ctrl+V'!P593=2,'Ctrl+V'!$E593:$L594,0)</f>
        <v>0</v>
      </c>
      <c r="F618" s="9">
        <f>IF('Ctrl+V'!P593=2,'Ctrl+V'!$F593:$L594,0)</f>
        <v>0</v>
      </c>
      <c r="G618">
        <f>IF('Ctrl+V'!P593=2,'Ctrl+V'!$G593:$L594,0)</f>
        <v>0</v>
      </c>
      <c r="H618">
        <f>IF('Ctrl+V'!P593=2,'Ctrl+V'!$H593:$L594,0)</f>
        <v>0</v>
      </c>
      <c r="I618" t="e">
        <f>VLOOKUP('Ctrl+V'!I593,DATA!$G$1:$H$601,2,0)</f>
        <v>#N/A</v>
      </c>
      <c r="J618" s="9">
        <f>IF('Ctrl+V'!P593=2,'Ctrl+V'!$J593:$L594,0)</f>
        <v>0</v>
      </c>
      <c r="K618" s="9">
        <f>IF('Ctrl+V'!P593=2,'Ctrl+V'!$K593:$L594,0)</f>
        <v>0</v>
      </c>
      <c r="L618">
        <f>IF('Ctrl+V'!P593=2,'Ctrl+V'!$L593:$L594,0)</f>
        <v>0</v>
      </c>
      <c r="M618" t="str">
        <f>IF(AND('Ctrl+V'!P593=2, 'Ctrl+V'!M593&lt;&gt;""), 'Ctrl+V'!M593, "")</f>
        <v/>
      </c>
      <c r="N618">
        <f>IF('Ctrl+V'!P593=2,'Ctrl+V'!$N593:$N594,0)</f>
        <v>0</v>
      </c>
      <c r="O618">
        <f t="shared" si="21"/>
        <v>0</v>
      </c>
      <c r="P618" t="str">
        <f t="shared" si="22"/>
        <v/>
      </c>
      <c r="Q618" t="str">
        <f>IF(P618="","",MAX(Q$1:Q617)+1)</f>
        <v/>
      </c>
    </row>
    <row r="619" spans="1:17" x14ac:dyDescent="0.25">
      <c r="A619">
        <f>IF('Ctrl+V'!P594=2,'Ctrl+V'!$A594:$L595,0)</f>
        <v>0</v>
      </c>
      <c r="B619" t="e">
        <f>VLOOKUP('Ctrl+V'!B594,DATA!$A$1:'DATA'!B:B,2,0)</f>
        <v>#N/A</v>
      </c>
      <c r="C619">
        <f>IF('Ctrl+V'!P594=2,'Ctrl+V'!C$2:L595,0)</f>
        <v>0</v>
      </c>
      <c r="D619" t="e">
        <f>VLOOKUP('Ctrl+V'!D594,DATA!$D$1:$E$600,2,0)</f>
        <v>#N/A</v>
      </c>
      <c r="E619" s="9">
        <f>IF('Ctrl+V'!P594=2,'Ctrl+V'!$E594:$L595,0)</f>
        <v>0</v>
      </c>
      <c r="F619" s="9">
        <f>IF('Ctrl+V'!P594=2,'Ctrl+V'!$F594:$L595,0)</f>
        <v>0</v>
      </c>
      <c r="G619">
        <f>IF('Ctrl+V'!P594=2,'Ctrl+V'!$G594:$L595,0)</f>
        <v>0</v>
      </c>
      <c r="H619">
        <f>IF('Ctrl+V'!P594=2,'Ctrl+V'!$H594:$L595,0)</f>
        <v>0</v>
      </c>
      <c r="I619" t="e">
        <f>VLOOKUP('Ctrl+V'!I594,DATA!$G$1:$H$601,2,0)</f>
        <v>#N/A</v>
      </c>
      <c r="J619" s="9">
        <f>IF('Ctrl+V'!P594=2,'Ctrl+V'!$J594:$L595,0)</f>
        <v>0</v>
      </c>
      <c r="K619" s="9">
        <f>IF('Ctrl+V'!P594=2,'Ctrl+V'!$K594:$L595,0)</f>
        <v>0</v>
      </c>
      <c r="L619">
        <f>IF('Ctrl+V'!P594=2,'Ctrl+V'!$L594:$L595,0)</f>
        <v>0</v>
      </c>
      <c r="M619" t="str">
        <f>IF(AND('Ctrl+V'!P594=2, 'Ctrl+V'!M594&lt;&gt;""), 'Ctrl+V'!M594, "")</f>
        <v/>
      </c>
      <c r="N619">
        <f>IF('Ctrl+V'!P594=2,'Ctrl+V'!$N594:$N595,0)</f>
        <v>0</v>
      </c>
      <c r="O619">
        <f t="shared" si="21"/>
        <v>0</v>
      </c>
      <c r="P619" t="str">
        <f t="shared" si="22"/>
        <v/>
      </c>
      <c r="Q619" t="str">
        <f>IF(P619="","",MAX(Q$1:Q618)+1)</f>
        <v/>
      </c>
    </row>
    <row r="620" spans="1:17" x14ac:dyDescent="0.25">
      <c r="A620">
        <f>IF('Ctrl+V'!P595=2,'Ctrl+V'!$A595:$L596,0)</f>
        <v>0</v>
      </c>
      <c r="B620" t="e">
        <f>VLOOKUP('Ctrl+V'!B595,DATA!$A$1:'DATA'!B:B,2,0)</f>
        <v>#N/A</v>
      </c>
      <c r="C620">
        <f>IF('Ctrl+V'!P595=2,'Ctrl+V'!C$2:L596,0)</f>
        <v>0</v>
      </c>
      <c r="D620" t="e">
        <f>VLOOKUP('Ctrl+V'!D595,DATA!$D$1:$E$600,2,0)</f>
        <v>#N/A</v>
      </c>
      <c r="E620" s="9">
        <f>IF('Ctrl+V'!P595=2,'Ctrl+V'!$E595:$L596,0)</f>
        <v>0</v>
      </c>
      <c r="F620" s="9">
        <f>IF('Ctrl+V'!P595=2,'Ctrl+V'!$F595:$L596,0)</f>
        <v>0</v>
      </c>
      <c r="G620">
        <f>IF('Ctrl+V'!P595=2,'Ctrl+V'!$G595:$L596,0)</f>
        <v>0</v>
      </c>
      <c r="H620">
        <f>IF('Ctrl+V'!P595=2,'Ctrl+V'!$H595:$L596,0)</f>
        <v>0</v>
      </c>
      <c r="I620" t="e">
        <f>VLOOKUP('Ctrl+V'!I595,DATA!$G$1:$H$601,2,0)</f>
        <v>#N/A</v>
      </c>
      <c r="J620" s="9">
        <f>IF('Ctrl+V'!P595=2,'Ctrl+V'!$J595:$L596,0)</f>
        <v>0</v>
      </c>
      <c r="K620" s="9">
        <f>IF('Ctrl+V'!P595=2,'Ctrl+V'!$K595:$L596,0)</f>
        <v>0</v>
      </c>
      <c r="L620">
        <f>IF('Ctrl+V'!P595=2,'Ctrl+V'!$L595:$L596,0)</f>
        <v>0</v>
      </c>
      <c r="M620" t="str">
        <f>IF(AND('Ctrl+V'!P595=2, 'Ctrl+V'!M595&lt;&gt;""), 'Ctrl+V'!M595, "")</f>
        <v/>
      </c>
      <c r="N620">
        <f>IF('Ctrl+V'!P595=2,'Ctrl+V'!$N595:$N596,0)</f>
        <v>0</v>
      </c>
      <c r="O620">
        <f t="shared" si="21"/>
        <v>0</v>
      </c>
      <c r="P620" t="str">
        <f t="shared" si="22"/>
        <v/>
      </c>
      <c r="Q620" t="str">
        <f>IF(P620="","",MAX(Q$1:Q619)+1)</f>
        <v/>
      </c>
    </row>
    <row r="621" spans="1:17" x14ac:dyDescent="0.25">
      <c r="A621">
        <f>IF('Ctrl+V'!P596=2,'Ctrl+V'!$A596:$L597,0)</f>
        <v>0</v>
      </c>
      <c r="B621" t="e">
        <f>VLOOKUP('Ctrl+V'!B596,DATA!$A$1:'DATA'!B:B,2,0)</f>
        <v>#N/A</v>
      </c>
      <c r="C621">
        <f>IF('Ctrl+V'!P596=2,'Ctrl+V'!C$2:L597,0)</f>
        <v>0</v>
      </c>
      <c r="D621" t="e">
        <f>VLOOKUP('Ctrl+V'!D596,DATA!$D$1:$E$600,2,0)</f>
        <v>#N/A</v>
      </c>
      <c r="E621" s="9">
        <f>IF('Ctrl+V'!P596=2,'Ctrl+V'!$E596:$L597,0)</f>
        <v>0</v>
      </c>
      <c r="F621" s="9">
        <f>IF('Ctrl+V'!P596=2,'Ctrl+V'!$F596:$L597,0)</f>
        <v>0</v>
      </c>
      <c r="G621">
        <f>IF('Ctrl+V'!P596=2,'Ctrl+V'!$G596:$L597,0)</f>
        <v>0</v>
      </c>
      <c r="H621">
        <f>IF('Ctrl+V'!P596=2,'Ctrl+V'!$H596:$L597,0)</f>
        <v>0</v>
      </c>
      <c r="I621" t="e">
        <f>VLOOKUP('Ctrl+V'!I596,DATA!$G$1:$H$601,2,0)</f>
        <v>#N/A</v>
      </c>
      <c r="J621" s="9">
        <f>IF('Ctrl+V'!P596=2,'Ctrl+V'!$J596:$L597,0)</f>
        <v>0</v>
      </c>
      <c r="K621" s="9">
        <f>IF('Ctrl+V'!P596=2,'Ctrl+V'!$K596:$L597,0)</f>
        <v>0</v>
      </c>
      <c r="L621">
        <f>IF('Ctrl+V'!P596=2,'Ctrl+V'!$L596:$L597,0)</f>
        <v>0</v>
      </c>
      <c r="M621" t="str">
        <f>IF(AND('Ctrl+V'!P596=2, 'Ctrl+V'!M596&lt;&gt;""), 'Ctrl+V'!M596, "")</f>
        <v/>
      </c>
      <c r="N621">
        <f>IF('Ctrl+V'!P596=2,'Ctrl+V'!$N596:$N597,0)</f>
        <v>0</v>
      </c>
      <c r="O621">
        <f t="shared" si="21"/>
        <v>0</v>
      </c>
      <c r="P621" t="str">
        <f t="shared" si="22"/>
        <v/>
      </c>
      <c r="Q621" t="str">
        <f>IF(P621="","",MAX(Q$1:Q620)+1)</f>
        <v/>
      </c>
    </row>
    <row r="622" spans="1:17" x14ac:dyDescent="0.25">
      <c r="A622">
        <f>IF('Ctrl+V'!P597=2,'Ctrl+V'!$A597:$L598,0)</f>
        <v>0</v>
      </c>
      <c r="B622" t="e">
        <f>VLOOKUP('Ctrl+V'!B597,DATA!$A$1:'DATA'!B:B,2,0)</f>
        <v>#N/A</v>
      </c>
      <c r="C622">
        <f>IF('Ctrl+V'!P597=2,'Ctrl+V'!C$2:L598,0)</f>
        <v>0</v>
      </c>
      <c r="D622" t="e">
        <f>VLOOKUP('Ctrl+V'!D597,DATA!$D$1:$E$600,2,0)</f>
        <v>#N/A</v>
      </c>
      <c r="E622" s="9">
        <f>IF('Ctrl+V'!P597=2,'Ctrl+V'!$E597:$L598,0)</f>
        <v>0</v>
      </c>
      <c r="F622" s="9">
        <f>IF('Ctrl+V'!P597=2,'Ctrl+V'!$F597:$L598,0)</f>
        <v>0</v>
      </c>
      <c r="G622">
        <f>IF('Ctrl+V'!P597=2,'Ctrl+V'!$G597:$L598,0)</f>
        <v>0</v>
      </c>
      <c r="H622">
        <f>IF('Ctrl+V'!P597=2,'Ctrl+V'!$H597:$L598,0)</f>
        <v>0</v>
      </c>
      <c r="I622" t="e">
        <f>VLOOKUP('Ctrl+V'!I597,DATA!$G$1:$H$601,2,0)</f>
        <v>#N/A</v>
      </c>
      <c r="J622" s="9">
        <f>IF('Ctrl+V'!P597=2,'Ctrl+V'!$J597:$L598,0)</f>
        <v>0</v>
      </c>
      <c r="K622" s="9">
        <f>IF('Ctrl+V'!P597=2,'Ctrl+V'!$K597:$L598,0)</f>
        <v>0</v>
      </c>
      <c r="L622">
        <f>IF('Ctrl+V'!P597=2,'Ctrl+V'!$L597:$L598,0)</f>
        <v>0</v>
      </c>
      <c r="M622" t="str">
        <f>IF(AND('Ctrl+V'!P597=2, 'Ctrl+V'!M597&lt;&gt;""), 'Ctrl+V'!M597, "")</f>
        <v/>
      </c>
      <c r="N622">
        <f>IF('Ctrl+V'!P597=2,'Ctrl+V'!$N597:$N598,0)</f>
        <v>0</v>
      </c>
      <c r="O622">
        <f t="shared" si="21"/>
        <v>0</v>
      </c>
      <c r="P622" t="str">
        <f t="shared" si="22"/>
        <v/>
      </c>
      <c r="Q622" t="str">
        <f>IF(P622="","",MAX(Q$1:Q621)+1)</f>
        <v/>
      </c>
    </row>
    <row r="623" spans="1:17" x14ac:dyDescent="0.25">
      <c r="A623">
        <f>IF('Ctrl+V'!P598=2,'Ctrl+V'!$A598:$L599,0)</f>
        <v>0</v>
      </c>
      <c r="B623" t="e">
        <f>VLOOKUP('Ctrl+V'!B598,DATA!$A$1:'DATA'!B:B,2,0)</f>
        <v>#N/A</v>
      </c>
      <c r="C623">
        <f>IF('Ctrl+V'!P598=2,'Ctrl+V'!C$2:L599,0)</f>
        <v>0</v>
      </c>
      <c r="D623" t="e">
        <f>VLOOKUP('Ctrl+V'!D598,DATA!$D$1:$E$600,2,0)</f>
        <v>#N/A</v>
      </c>
      <c r="E623" s="9">
        <f>IF('Ctrl+V'!P598=2,'Ctrl+V'!$E598:$L599,0)</f>
        <v>0</v>
      </c>
      <c r="F623" s="9">
        <f>IF('Ctrl+V'!P598=2,'Ctrl+V'!$F598:$L599,0)</f>
        <v>0</v>
      </c>
      <c r="G623">
        <f>IF('Ctrl+V'!P598=2,'Ctrl+V'!$G598:$L599,0)</f>
        <v>0</v>
      </c>
      <c r="H623">
        <f>IF('Ctrl+V'!P598=2,'Ctrl+V'!$H598:$L599,0)</f>
        <v>0</v>
      </c>
      <c r="I623" t="e">
        <f>VLOOKUP('Ctrl+V'!I598,DATA!$G$1:$H$601,2,0)</f>
        <v>#N/A</v>
      </c>
      <c r="J623" s="9">
        <f>IF('Ctrl+V'!P598=2,'Ctrl+V'!$J598:$L599,0)</f>
        <v>0</v>
      </c>
      <c r="K623" s="9">
        <f>IF('Ctrl+V'!P598=2,'Ctrl+V'!$K598:$L599,0)</f>
        <v>0</v>
      </c>
      <c r="L623">
        <f>IF('Ctrl+V'!P598=2,'Ctrl+V'!$L598:$L599,0)</f>
        <v>0</v>
      </c>
      <c r="M623" t="str">
        <f>IF(AND('Ctrl+V'!P598=2, 'Ctrl+V'!M598&lt;&gt;""), 'Ctrl+V'!M598, "")</f>
        <v/>
      </c>
      <c r="N623">
        <f>IF('Ctrl+V'!P598=2,'Ctrl+V'!$N598:$N599,0)</f>
        <v>0</v>
      </c>
      <c r="O623">
        <f t="shared" si="21"/>
        <v>0</v>
      </c>
      <c r="P623" t="str">
        <f t="shared" si="22"/>
        <v/>
      </c>
      <c r="Q623" t="str">
        <f>IF(P623="","",MAX(Q$1:Q622)+1)</f>
        <v/>
      </c>
    </row>
    <row r="624" spans="1:17" x14ac:dyDescent="0.25">
      <c r="A624">
        <f>IF('Ctrl+V'!P599=2,'Ctrl+V'!$A599:$L600,0)</f>
        <v>0</v>
      </c>
      <c r="B624" t="e">
        <f>VLOOKUP('Ctrl+V'!B599,DATA!$A$1:'DATA'!B:B,2,0)</f>
        <v>#N/A</v>
      </c>
      <c r="C624">
        <f>IF('Ctrl+V'!P599=2,'Ctrl+V'!C$2:L600,0)</f>
        <v>0</v>
      </c>
      <c r="D624" t="e">
        <f>VLOOKUP('Ctrl+V'!D599,DATA!$D$1:$E$600,2,0)</f>
        <v>#N/A</v>
      </c>
      <c r="E624" s="9">
        <f>IF('Ctrl+V'!P599=2,'Ctrl+V'!$E599:$L600,0)</f>
        <v>0</v>
      </c>
      <c r="F624" s="9">
        <f>IF('Ctrl+V'!P599=2,'Ctrl+V'!$F599:$L600,0)</f>
        <v>0</v>
      </c>
      <c r="G624">
        <f>IF('Ctrl+V'!P599=2,'Ctrl+V'!$G599:$L600,0)</f>
        <v>0</v>
      </c>
      <c r="H624">
        <f>IF('Ctrl+V'!P599=2,'Ctrl+V'!$H599:$L600,0)</f>
        <v>0</v>
      </c>
      <c r="I624" t="e">
        <f>VLOOKUP('Ctrl+V'!I599,DATA!$G$1:$H$601,2,0)</f>
        <v>#N/A</v>
      </c>
      <c r="J624" s="9">
        <f>IF('Ctrl+V'!P599=2,'Ctrl+V'!$J599:$L600,0)</f>
        <v>0</v>
      </c>
      <c r="K624" s="9">
        <f>IF('Ctrl+V'!P599=2,'Ctrl+V'!$K599:$L600,0)</f>
        <v>0</v>
      </c>
      <c r="L624">
        <f>IF('Ctrl+V'!P599=2,'Ctrl+V'!$L599:$L600,0)</f>
        <v>0</v>
      </c>
      <c r="M624" t="str">
        <f>IF(AND('Ctrl+V'!P599=2, 'Ctrl+V'!M599&lt;&gt;""), 'Ctrl+V'!M599, "")</f>
        <v/>
      </c>
      <c r="N624">
        <f>IF('Ctrl+V'!P599=2,'Ctrl+V'!$N599:$N600,0)</f>
        <v>0</v>
      </c>
      <c r="O624">
        <f t="shared" si="21"/>
        <v>0</v>
      </c>
      <c r="P624" t="str">
        <f t="shared" si="22"/>
        <v/>
      </c>
      <c r="Q624" t="str">
        <f>IF(P624="","",MAX(Q$1:Q623)+1)</f>
        <v/>
      </c>
    </row>
    <row r="625" spans="1:17" x14ac:dyDescent="0.25">
      <c r="A625">
        <f>IF('Ctrl+V'!P600=2,'Ctrl+V'!$A600:$L601,0)</f>
        <v>0</v>
      </c>
      <c r="B625" t="e">
        <f>VLOOKUP('Ctrl+V'!B600,DATA!$A$1:'DATA'!B:B,2,0)</f>
        <v>#N/A</v>
      </c>
      <c r="C625">
        <f>IF('Ctrl+V'!P600=2,'Ctrl+V'!C$2:L601,0)</f>
        <v>0</v>
      </c>
      <c r="D625" t="e">
        <f>VLOOKUP('Ctrl+V'!D600,DATA!$D$1:$E$600,2,0)</f>
        <v>#N/A</v>
      </c>
      <c r="E625" s="9">
        <f>IF('Ctrl+V'!P600=2,'Ctrl+V'!$E600:$L601,0)</f>
        <v>0</v>
      </c>
      <c r="F625" s="9">
        <f>IF('Ctrl+V'!P600=2,'Ctrl+V'!$F600:$L601,0)</f>
        <v>0</v>
      </c>
      <c r="G625">
        <f>IF('Ctrl+V'!P600=2,'Ctrl+V'!$G600:$L601,0)</f>
        <v>0</v>
      </c>
      <c r="H625">
        <f>IF('Ctrl+V'!P600=2,'Ctrl+V'!$H600:$L601,0)</f>
        <v>0</v>
      </c>
      <c r="I625" t="e">
        <f>VLOOKUP('Ctrl+V'!I600,DATA!$G$1:$H$601,2,0)</f>
        <v>#N/A</v>
      </c>
      <c r="J625" s="9">
        <f>IF('Ctrl+V'!P600=2,'Ctrl+V'!$J600:$L601,0)</f>
        <v>0</v>
      </c>
      <c r="K625" s="9">
        <f>IF('Ctrl+V'!P600=2,'Ctrl+V'!$K600:$L601,0)</f>
        <v>0</v>
      </c>
      <c r="L625">
        <f>IF('Ctrl+V'!P600=2,'Ctrl+V'!$L600:$L601,0)</f>
        <v>0</v>
      </c>
      <c r="M625" t="str">
        <f>IF(AND('Ctrl+V'!P600=2, 'Ctrl+V'!M600&lt;&gt;""), 'Ctrl+V'!M600, "")</f>
        <v/>
      </c>
      <c r="N625">
        <f>IF('Ctrl+V'!P600=2,'Ctrl+V'!$N600:$N601,0)</f>
        <v>0</v>
      </c>
      <c r="O625">
        <f t="shared" si="21"/>
        <v>0</v>
      </c>
      <c r="P625" t="str">
        <f t="shared" si="22"/>
        <v/>
      </c>
      <c r="Q625" t="str">
        <f>IF(P625="","",MAX(Q$1:Q624)+1)</f>
        <v/>
      </c>
    </row>
    <row r="626" spans="1:17" x14ac:dyDescent="0.25">
      <c r="A626">
        <f>IF('Ctrl+V'!P601=2,'Ctrl+V'!$A601:$L602,0)</f>
        <v>0</v>
      </c>
      <c r="B626" t="e">
        <f>VLOOKUP('Ctrl+V'!B601,DATA!$A$1:'DATA'!B:B,2,0)</f>
        <v>#N/A</v>
      </c>
      <c r="C626">
        <f>IF('Ctrl+V'!P601=2,'Ctrl+V'!C$2:L602,0)</f>
        <v>0</v>
      </c>
      <c r="D626" t="e">
        <f>VLOOKUP('Ctrl+V'!D601,DATA!$D$1:$E$600,2,0)</f>
        <v>#N/A</v>
      </c>
      <c r="E626" s="9">
        <f>IF('Ctrl+V'!P601=2,'Ctrl+V'!$E601:$L602,0)</f>
        <v>0</v>
      </c>
      <c r="F626" s="9">
        <f>IF('Ctrl+V'!P601=2,'Ctrl+V'!$F601:$L602,0)</f>
        <v>0</v>
      </c>
      <c r="G626">
        <f>IF('Ctrl+V'!P601=2,'Ctrl+V'!$G601:$L602,0)</f>
        <v>0</v>
      </c>
      <c r="H626">
        <f>IF('Ctrl+V'!P601=2,'Ctrl+V'!$H601:$L602,0)</f>
        <v>0</v>
      </c>
      <c r="I626" t="e">
        <f>VLOOKUP('Ctrl+V'!I601,DATA!$G$1:$H$601,2,0)</f>
        <v>#N/A</v>
      </c>
      <c r="J626" s="9">
        <f>IF('Ctrl+V'!P601=2,'Ctrl+V'!$J601:$L602,0)</f>
        <v>0</v>
      </c>
      <c r="K626" s="9">
        <f>IF('Ctrl+V'!P601=2,'Ctrl+V'!$K601:$L602,0)</f>
        <v>0</v>
      </c>
      <c r="L626">
        <f>IF('Ctrl+V'!P601=2,'Ctrl+V'!$L601:$L602,0)</f>
        <v>0</v>
      </c>
      <c r="M626" t="str">
        <f>IF(AND('Ctrl+V'!P601=2, 'Ctrl+V'!M601&lt;&gt;""), 'Ctrl+V'!M601, "")</f>
        <v/>
      </c>
      <c r="N626">
        <f>IF('Ctrl+V'!P601=2,'Ctrl+V'!$N601:$N602,0)</f>
        <v>0</v>
      </c>
      <c r="O626">
        <f t="shared" si="21"/>
        <v>0</v>
      </c>
      <c r="P626" t="str">
        <f t="shared" si="22"/>
        <v/>
      </c>
      <c r="Q626" t="str">
        <f>IF(P626="","",MAX(Q$1:Q625)+1)</f>
        <v/>
      </c>
    </row>
    <row r="627" spans="1:17" x14ac:dyDescent="0.25">
      <c r="A627">
        <f>IF('Ctrl+V'!P602=2,'Ctrl+V'!$A602:$L603,0)</f>
        <v>0</v>
      </c>
      <c r="B627" t="e">
        <f>VLOOKUP('Ctrl+V'!B602,DATA!$A$1:'DATA'!B:B,2,0)</f>
        <v>#N/A</v>
      </c>
      <c r="C627">
        <f>IF('Ctrl+V'!P602=2,'Ctrl+V'!C$2:L603,0)</f>
        <v>0</v>
      </c>
      <c r="D627" t="e">
        <f>VLOOKUP('Ctrl+V'!D602,DATA!$D$1:$E$600,2,0)</f>
        <v>#N/A</v>
      </c>
      <c r="E627" s="9">
        <f>IF('Ctrl+V'!P602=2,'Ctrl+V'!$E602:$L603,0)</f>
        <v>0</v>
      </c>
      <c r="F627" s="9">
        <f>IF('Ctrl+V'!P602=2,'Ctrl+V'!$F602:$L603,0)</f>
        <v>0</v>
      </c>
      <c r="G627">
        <f>IF('Ctrl+V'!P602=2,'Ctrl+V'!$G602:$L603,0)</f>
        <v>0</v>
      </c>
      <c r="H627">
        <f>IF('Ctrl+V'!P602=2,'Ctrl+V'!$H602:$L603,0)</f>
        <v>0</v>
      </c>
      <c r="I627" t="e">
        <f>VLOOKUP('Ctrl+V'!I602,DATA!$G$1:$H$601,2,0)</f>
        <v>#N/A</v>
      </c>
      <c r="J627" s="9">
        <f>IF('Ctrl+V'!P602=2,'Ctrl+V'!$J602:$L603,0)</f>
        <v>0</v>
      </c>
      <c r="K627" s="9">
        <f>IF('Ctrl+V'!P602=2,'Ctrl+V'!$K602:$L603,0)</f>
        <v>0</v>
      </c>
      <c r="L627">
        <f>IF('Ctrl+V'!P602=2,'Ctrl+V'!$L602:$L603,0)</f>
        <v>0</v>
      </c>
      <c r="M627" t="str">
        <f>IF(AND('Ctrl+V'!P602=2, 'Ctrl+V'!M602&lt;&gt;""), 'Ctrl+V'!M602, "")</f>
        <v/>
      </c>
      <c r="N627">
        <f>IF('Ctrl+V'!P602=2,'Ctrl+V'!$N602:$N603,0)</f>
        <v>0</v>
      </c>
      <c r="O627">
        <f t="shared" si="21"/>
        <v>0</v>
      </c>
      <c r="P627" t="str">
        <f t="shared" si="22"/>
        <v/>
      </c>
      <c r="Q627" t="str">
        <f>IF(P627="","",MAX(Q$1:Q626)+1)</f>
        <v/>
      </c>
    </row>
    <row r="628" spans="1:17" x14ac:dyDescent="0.25">
      <c r="A628">
        <f>IF('Ctrl+V'!P603=2,'Ctrl+V'!$A603:$L604,0)</f>
        <v>0</v>
      </c>
      <c r="B628" t="e">
        <f>VLOOKUP('Ctrl+V'!B603,DATA!$A$1:'DATA'!B:B,2,0)</f>
        <v>#N/A</v>
      </c>
      <c r="C628">
        <f>IF('Ctrl+V'!P603=2,'Ctrl+V'!C$2:L604,0)</f>
        <v>0</v>
      </c>
      <c r="D628" t="e">
        <f>VLOOKUP('Ctrl+V'!D603,DATA!$D$1:$E$600,2,0)</f>
        <v>#N/A</v>
      </c>
      <c r="E628" s="9">
        <f>IF('Ctrl+V'!P603=2,'Ctrl+V'!$E603:$L604,0)</f>
        <v>0</v>
      </c>
      <c r="F628" s="9">
        <f>IF('Ctrl+V'!P603=2,'Ctrl+V'!$F603:$L604,0)</f>
        <v>0</v>
      </c>
      <c r="G628">
        <f>IF('Ctrl+V'!P603=2,'Ctrl+V'!$G603:$L604,0)</f>
        <v>0</v>
      </c>
      <c r="H628">
        <f>IF('Ctrl+V'!P603=2,'Ctrl+V'!$H603:$L604,0)</f>
        <v>0</v>
      </c>
      <c r="I628" t="e">
        <f>VLOOKUP('Ctrl+V'!I603,DATA!$G$1:$H$601,2,0)</f>
        <v>#N/A</v>
      </c>
      <c r="J628" s="9">
        <f>IF('Ctrl+V'!P603=2,'Ctrl+V'!$J603:$L604,0)</f>
        <v>0</v>
      </c>
      <c r="K628" s="9">
        <f>IF('Ctrl+V'!P603=2,'Ctrl+V'!$K603:$L604,0)</f>
        <v>0</v>
      </c>
      <c r="L628">
        <f>IF('Ctrl+V'!P603=2,'Ctrl+V'!$L603:$L604,0)</f>
        <v>0</v>
      </c>
      <c r="M628" t="str">
        <f>IF(AND('Ctrl+V'!P603=2, 'Ctrl+V'!M603&lt;&gt;""), 'Ctrl+V'!M603, "")</f>
        <v/>
      </c>
      <c r="N628">
        <f>IF('Ctrl+V'!P603=2,'Ctrl+V'!$N603:$N604,0)</f>
        <v>0</v>
      </c>
      <c r="O628">
        <f t="shared" si="21"/>
        <v>0</v>
      </c>
      <c r="P628" t="str">
        <f t="shared" si="22"/>
        <v/>
      </c>
      <c r="Q628" t="str">
        <f>IF(P628="","",MAX(Q$1:Q627)+1)</f>
        <v/>
      </c>
    </row>
    <row r="629" spans="1:17" x14ac:dyDescent="0.25">
      <c r="A629">
        <f>IF('Ctrl+V'!P604=2,'Ctrl+V'!$A604:$L605,0)</f>
        <v>0</v>
      </c>
      <c r="B629" t="e">
        <f>VLOOKUP('Ctrl+V'!B604,DATA!$A$1:'DATA'!B:B,2,0)</f>
        <v>#N/A</v>
      </c>
      <c r="C629">
        <f>IF('Ctrl+V'!P604=2,'Ctrl+V'!C$2:L605,0)</f>
        <v>0</v>
      </c>
      <c r="D629" t="e">
        <f>VLOOKUP('Ctrl+V'!D604,DATA!$D$1:$E$600,2,0)</f>
        <v>#N/A</v>
      </c>
      <c r="E629" s="9">
        <f>IF('Ctrl+V'!P604=2,'Ctrl+V'!$E604:$L605,0)</f>
        <v>0</v>
      </c>
      <c r="F629" s="9">
        <f>IF('Ctrl+V'!P604=2,'Ctrl+V'!$F604:$L605,0)</f>
        <v>0</v>
      </c>
      <c r="G629">
        <f>IF('Ctrl+V'!P604=2,'Ctrl+V'!$G604:$L605,0)</f>
        <v>0</v>
      </c>
      <c r="H629">
        <f>IF('Ctrl+V'!P604=2,'Ctrl+V'!$H604:$L605,0)</f>
        <v>0</v>
      </c>
      <c r="I629" t="e">
        <f>VLOOKUP('Ctrl+V'!I604,DATA!$G$1:$H$601,2,0)</f>
        <v>#N/A</v>
      </c>
      <c r="J629" s="9">
        <f>IF('Ctrl+V'!P604=2,'Ctrl+V'!$J604:$L605,0)</f>
        <v>0</v>
      </c>
      <c r="K629" s="9">
        <f>IF('Ctrl+V'!P604=2,'Ctrl+V'!$K604:$L605,0)</f>
        <v>0</v>
      </c>
      <c r="L629">
        <f>IF('Ctrl+V'!P604=2,'Ctrl+V'!$L604:$L605,0)</f>
        <v>0</v>
      </c>
      <c r="M629" t="str">
        <f>IF(AND('Ctrl+V'!P604=2, 'Ctrl+V'!M604&lt;&gt;""), 'Ctrl+V'!M604, "")</f>
        <v/>
      </c>
      <c r="N629">
        <f>IF('Ctrl+V'!P604=2,'Ctrl+V'!$N604:$N605,0)</f>
        <v>0</v>
      </c>
      <c r="O629">
        <f t="shared" si="21"/>
        <v>0</v>
      </c>
      <c r="P629" t="str">
        <f t="shared" si="22"/>
        <v/>
      </c>
      <c r="Q629" t="str">
        <f>IF(P629="","",MAX(Q$1:Q628)+1)</f>
        <v/>
      </c>
    </row>
    <row r="630" spans="1:17" x14ac:dyDescent="0.25">
      <c r="A630">
        <f>IF('Ctrl+V'!P605=2,'Ctrl+V'!$A605:$L606,0)</f>
        <v>0</v>
      </c>
      <c r="B630" t="e">
        <f>VLOOKUP('Ctrl+V'!B605,DATA!$A$1:'DATA'!B:B,2,0)</f>
        <v>#N/A</v>
      </c>
      <c r="C630">
        <f>IF('Ctrl+V'!P605=2,'Ctrl+V'!C$2:L606,0)</f>
        <v>0</v>
      </c>
      <c r="D630" t="e">
        <f>VLOOKUP('Ctrl+V'!D605,DATA!$D$1:$E$600,2,0)</f>
        <v>#N/A</v>
      </c>
      <c r="E630" s="9">
        <f>IF('Ctrl+V'!P605=2,'Ctrl+V'!$E605:$L606,0)</f>
        <v>0</v>
      </c>
      <c r="F630" s="9">
        <f>IF('Ctrl+V'!P605=2,'Ctrl+V'!$F605:$L606,0)</f>
        <v>0</v>
      </c>
      <c r="G630">
        <f>IF('Ctrl+V'!P605=2,'Ctrl+V'!$G605:$L606,0)</f>
        <v>0</v>
      </c>
      <c r="H630">
        <f>IF('Ctrl+V'!P605=2,'Ctrl+V'!$H605:$L606,0)</f>
        <v>0</v>
      </c>
      <c r="I630" t="e">
        <f>VLOOKUP('Ctrl+V'!I605,DATA!$G$1:$H$601,2,0)</f>
        <v>#N/A</v>
      </c>
      <c r="J630" s="9">
        <f>IF('Ctrl+V'!P605=2,'Ctrl+V'!$J605:$L606,0)</f>
        <v>0</v>
      </c>
      <c r="K630" s="9">
        <f>IF('Ctrl+V'!P605=2,'Ctrl+V'!$K605:$L606,0)</f>
        <v>0</v>
      </c>
      <c r="L630">
        <f>IF('Ctrl+V'!P605=2,'Ctrl+V'!$L605:$L606,0)</f>
        <v>0</v>
      </c>
      <c r="M630" t="str">
        <f>IF(AND('Ctrl+V'!P605=2, 'Ctrl+V'!M605&lt;&gt;""), 'Ctrl+V'!M605, "")</f>
        <v/>
      </c>
      <c r="N630">
        <f>IF('Ctrl+V'!P605=2,'Ctrl+V'!$N605:$N606,0)</f>
        <v>0</v>
      </c>
      <c r="O630">
        <f t="shared" si="21"/>
        <v>0</v>
      </c>
      <c r="P630" t="str">
        <f t="shared" si="22"/>
        <v/>
      </c>
      <c r="Q630" t="str">
        <f>IF(P630="","",MAX(Q$1:Q629)+1)</f>
        <v/>
      </c>
    </row>
    <row r="631" spans="1:17" x14ac:dyDescent="0.25">
      <c r="A631">
        <f>IF('Ctrl+V'!P606=2,'Ctrl+V'!$A606:$L607,0)</f>
        <v>0</v>
      </c>
      <c r="B631" t="e">
        <f>VLOOKUP('Ctrl+V'!B606,DATA!$A$1:'DATA'!B:B,2,0)</f>
        <v>#N/A</v>
      </c>
      <c r="C631">
        <f>IF('Ctrl+V'!P606=2,'Ctrl+V'!C$2:L607,0)</f>
        <v>0</v>
      </c>
      <c r="D631" t="e">
        <f>VLOOKUP('Ctrl+V'!D606,DATA!$D$1:$E$600,2,0)</f>
        <v>#N/A</v>
      </c>
      <c r="E631" s="9">
        <f>IF('Ctrl+V'!P606=2,'Ctrl+V'!$E606:$L607,0)</f>
        <v>0</v>
      </c>
      <c r="F631" s="9">
        <f>IF('Ctrl+V'!P606=2,'Ctrl+V'!$F606:$L607,0)</f>
        <v>0</v>
      </c>
      <c r="G631">
        <f>IF('Ctrl+V'!P606=2,'Ctrl+V'!$G606:$L607,0)</f>
        <v>0</v>
      </c>
      <c r="H631">
        <f>IF('Ctrl+V'!P606=2,'Ctrl+V'!$H606:$L607,0)</f>
        <v>0</v>
      </c>
      <c r="I631" t="e">
        <f>VLOOKUP('Ctrl+V'!I606,DATA!$G$1:$H$601,2,0)</f>
        <v>#N/A</v>
      </c>
      <c r="J631" s="9">
        <f>IF('Ctrl+V'!P606=2,'Ctrl+V'!$J606:$L607,0)</f>
        <v>0</v>
      </c>
      <c r="K631" s="9">
        <f>IF('Ctrl+V'!P606=2,'Ctrl+V'!$K606:$L607,0)</f>
        <v>0</v>
      </c>
      <c r="L631">
        <f>IF('Ctrl+V'!P606=2,'Ctrl+V'!$L606:$L607,0)</f>
        <v>0</v>
      </c>
      <c r="M631" t="str">
        <f>IF(AND('Ctrl+V'!P606=2, 'Ctrl+V'!M606&lt;&gt;""), 'Ctrl+V'!M606, "")</f>
        <v/>
      </c>
      <c r="N631">
        <f>IF('Ctrl+V'!P606=2,'Ctrl+V'!$N606:$N607,0)</f>
        <v>0</v>
      </c>
      <c r="O631">
        <f t="shared" si="21"/>
        <v>0</v>
      </c>
      <c r="P631" t="str">
        <f t="shared" si="22"/>
        <v/>
      </c>
      <c r="Q631" t="str">
        <f>IF(P631="","",MAX(Q$1:Q630)+1)</f>
        <v/>
      </c>
    </row>
    <row r="632" spans="1:17" x14ac:dyDescent="0.25">
      <c r="A632">
        <f>IF('Ctrl+V'!P607=2,'Ctrl+V'!$A607:$L608,0)</f>
        <v>0</v>
      </c>
      <c r="B632" t="e">
        <f>VLOOKUP('Ctrl+V'!B607,DATA!$A$1:'DATA'!B:B,2,0)</f>
        <v>#N/A</v>
      </c>
      <c r="C632">
        <f>IF('Ctrl+V'!P607=2,'Ctrl+V'!C$2:L608,0)</f>
        <v>0</v>
      </c>
      <c r="D632" t="e">
        <f>VLOOKUP('Ctrl+V'!D607,DATA!$D$1:$E$600,2,0)</f>
        <v>#N/A</v>
      </c>
      <c r="E632" s="9">
        <f>IF('Ctrl+V'!P607=2,'Ctrl+V'!$E607:$L608,0)</f>
        <v>0</v>
      </c>
      <c r="F632" s="9">
        <f>IF('Ctrl+V'!P607=2,'Ctrl+V'!$F607:$L608,0)</f>
        <v>0</v>
      </c>
      <c r="G632">
        <f>IF('Ctrl+V'!P607=2,'Ctrl+V'!$G607:$L608,0)</f>
        <v>0</v>
      </c>
      <c r="H632">
        <f>IF('Ctrl+V'!P607=2,'Ctrl+V'!$H607:$L608,0)</f>
        <v>0</v>
      </c>
      <c r="I632" t="e">
        <f>VLOOKUP('Ctrl+V'!I607,DATA!$G$1:$H$601,2,0)</f>
        <v>#N/A</v>
      </c>
      <c r="J632" s="9">
        <f>IF('Ctrl+V'!P607=2,'Ctrl+V'!$J607:$L608,0)</f>
        <v>0</v>
      </c>
      <c r="K632" s="9">
        <f>IF('Ctrl+V'!P607=2,'Ctrl+V'!$K607:$L608,0)</f>
        <v>0</v>
      </c>
      <c r="L632">
        <f>IF('Ctrl+V'!P607=2,'Ctrl+V'!$L607:$L608,0)</f>
        <v>0</v>
      </c>
      <c r="M632" t="str">
        <f>IF(AND('Ctrl+V'!P607=2, 'Ctrl+V'!M607&lt;&gt;""), 'Ctrl+V'!M607, "")</f>
        <v/>
      </c>
      <c r="N632">
        <f>IF('Ctrl+V'!P607=2,'Ctrl+V'!$N607:$N608,0)</f>
        <v>0</v>
      </c>
      <c r="O632">
        <f t="shared" si="21"/>
        <v>0</v>
      </c>
      <c r="P632" t="str">
        <f t="shared" si="22"/>
        <v/>
      </c>
      <c r="Q632" t="str">
        <f>IF(P632="","",MAX(Q$1:Q631)+1)</f>
        <v/>
      </c>
    </row>
    <row r="633" spans="1:17" x14ac:dyDescent="0.25">
      <c r="A633">
        <f>IF('Ctrl+V'!P608=2,'Ctrl+V'!$A608:$L609,0)</f>
        <v>0</v>
      </c>
      <c r="B633" t="e">
        <f>VLOOKUP('Ctrl+V'!B608,DATA!$A$1:'DATA'!B:B,2,0)</f>
        <v>#N/A</v>
      </c>
      <c r="C633">
        <f>IF('Ctrl+V'!P608=2,'Ctrl+V'!C$2:L609,0)</f>
        <v>0</v>
      </c>
      <c r="D633" t="e">
        <f>VLOOKUP('Ctrl+V'!D608,DATA!$D$1:$E$600,2,0)</f>
        <v>#N/A</v>
      </c>
      <c r="E633" s="9">
        <f>IF('Ctrl+V'!P608=2,'Ctrl+V'!$E608:$L609,0)</f>
        <v>0</v>
      </c>
      <c r="F633" s="9">
        <f>IF('Ctrl+V'!P608=2,'Ctrl+V'!$F608:$L609,0)</f>
        <v>0</v>
      </c>
      <c r="G633">
        <f>IF('Ctrl+V'!P608=2,'Ctrl+V'!$G608:$L609,0)</f>
        <v>0</v>
      </c>
      <c r="H633">
        <f>IF('Ctrl+V'!P608=2,'Ctrl+V'!$H608:$L609,0)</f>
        <v>0</v>
      </c>
      <c r="I633" t="e">
        <f>VLOOKUP('Ctrl+V'!I608,DATA!$G$1:$H$601,2,0)</f>
        <v>#N/A</v>
      </c>
      <c r="J633" s="9">
        <f>IF('Ctrl+V'!P608=2,'Ctrl+V'!$J608:$L609,0)</f>
        <v>0</v>
      </c>
      <c r="K633" s="9">
        <f>IF('Ctrl+V'!P608=2,'Ctrl+V'!$K608:$L609,0)</f>
        <v>0</v>
      </c>
      <c r="L633">
        <f>IF('Ctrl+V'!P608=2,'Ctrl+V'!$L608:$L609,0)</f>
        <v>0</v>
      </c>
      <c r="M633" t="str">
        <f>IF(AND('Ctrl+V'!P608=2, 'Ctrl+V'!M608&lt;&gt;""), 'Ctrl+V'!M608, "")</f>
        <v/>
      </c>
      <c r="N633">
        <f>IF('Ctrl+V'!P608=2,'Ctrl+V'!$N608:$N609,0)</f>
        <v>0</v>
      </c>
      <c r="O633">
        <f t="shared" si="21"/>
        <v>0</v>
      </c>
      <c r="P633" t="str">
        <f t="shared" si="22"/>
        <v/>
      </c>
      <c r="Q633" t="str">
        <f>IF(P633="","",MAX(Q$1:Q632)+1)</f>
        <v/>
      </c>
    </row>
    <row r="634" spans="1:17" x14ac:dyDescent="0.25">
      <c r="A634">
        <f>IF('Ctrl+V'!P609=2,'Ctrl+V'!$A609:$L610,0)</f>
        <v>0</v>
      </c>
      <c r="B634" t="e">
        <f>VLOOKUP('Ctrl+V'!B609,DATA!$A$1:'DATA'!B:B,2,0)</f>
        <v>#N/A</v>
      </c>
      <c r="C634">
        <f>IF('Ctrl+V'!P609=2,'Ctrl+V'!C$2:L610,0)</f>
        <v>0</v>
      </c>
      <c r="D634" t="e">
        <f>VLOOKUP('Ctrl+V'!D609,DATA!$D$1:$E$600,2,0)</f>
        <v>#N/A</v>
      </c>
      <c r="E634" s="9">
        <f>IF('Ctrl+V'!P609=2,'Ctrl+V'!$E609:$L610,0)</f>
        <v>0</v>
      </c>
      <c r="F634" s="9">
        <f>IF('Ctrl+V'!P609=2,'Ctrl+V'!$F609:$L610,0)</f>
        <v>0</v>
      </c>
      <c r="G634">
        <f>IF('Ctrl+V'!P609=2,'Ctrl+V'!$G609:$L610,0)</f>
        <v>0</v>
      </c>
      <c r="H634">
        <f>IF('Ctrl+V'!P609=2,'Ctrl+V'!$H609:$L610,0)</f>
        <v>0</v>
      </c>
      <c r="I634" t="e">
        <f>VLOOKUP('Ctrl+V'!I609,DATA!$G$1:$H$601,2,0)</f>
        <v>#N/A</v>
      </c>
      <c r="J634" s="9">
        <f>IF('Ctrl+V'!P609=2,'Ctrl+V'!$J609:$L610,0)</f>
        <v>0</v>
      </c>
      <c r="K634" s="9">
        <f>IF('Ctrl+V'!P609=2,'Ctrl+V'!$K609:$L610,0)</f>
        <v>0</v>
      </c>
      <c r="L634">
        <f>IF('Ctrl+V'!P609=2,'Ctrl+V'!$L609:$L610,0)</f>
        <v>0</v>
      </c>
      <c r="M634" t="str">
        <f>IF(AND('Ctrl+V'!P609=2, 'Ctrl+V'!M609&lt;&gt;""), 'Ctrl+V'!M609, "")</f>
        <v/>
      </c>
      <c r="N634">
        <f>IF('Ctrl+V'!P609=2,'Ctrl+V'!$N609:$N610,0)</f>
        <v>0</v>
      </c>
      <c r="O634">
        <f t="shared" si="21"/>
        <v>0</v>
      </c>
      <c r="P634" t="str">
        <f t="shared" si="22"/>
        <v/>
      </c>
      <c r="Q634" t="str">
        <f>IF(P634="","",MAX(Q$1:Q633)+1)</f>
        <v/>
      </c>
    </row>
    <row r="635" spans="1:17" x14ac:dyDescent="0.25">
      <c r="A635">
        <f>IF('Ctrl+V'!P610=2,'Ctrl+V'!$A610:$L611,0)</f>
        <v>0</v>
      </c>
      <c r="B635" t="e">
        <f>VLOOKUP('Ctrl+V'!B610,DATA!$A$1:'DATA'!B:B,2,0)</f>
        <v>#N/A</v>
      </c>
      <c r="C635">
        <f>IF('Ctrl+V'!P610=2,'Ctrl+V'!C$2:L611,0)</f>
        <v>0</v>
      </c>
      <c r="D635" t="e">
        <f>VLOOKUP('Ctrl+V'!D610,DATA!$D$1:$E$600,2,0)</f>
        <v>#N/A</v>
      </c>
      <c r="E635" s="9">
        <f>IF('Ctrl+V'!P610=2,'Ctrl+V'!$E610:$L611,0)</f>
        <v>0</v>
      </c>
      <c r="F635" s="9">
        <f>IF('Ctrl+V'!P610=2,'Ctrl+V'!$F610:$L611,0)</f>
        <v>0</v>
      </c>
      <c r="G635">
        <f>IF('Ctrl+V'!P610=2,'Ctrl+V'!$G610:$L611,0)</f>
        <v>0</v>
      </c>
      <c r="H635">
        <f>IF('Ctrl+V'!P610=2,'Ctrl+V'!$H610:$L611,0)</f>
        <v>0</v>
      </c>
      <c r="I635" t="e">
        <f>VLOOKUP('Ctrl+V'!I610,DATA!$G$1:$H$601,2,0)</f>
        <v>#N/A</v>
      </c>
      <c r="J635" s="9">
        <f>IF('Ctrl+V'!P610=2,'Ctrl+V'!$J610:$L611,0)</f>
        <v>0</v>
      </c>
      <c r="K635" s="9">
        <f>IF('Ctrl+V'!P610=2,'Ctrl+V'!$K610:$L611,0)</f>
        <v>0</v>
      </c>
      <c r="L635">
        <f>IF('Ctrl+V'!P610=2,'Ctrl+V'!$L610:$L611,0)</f>
        <v>0</v>
      </c>
      <c r="M635" t="str">
        <f>IF(AND('Ctrl+V'!P610=2, 'Ctrl+V'!M610&lt;&gt;""), 'Ctrl+V'!M610, "")</f>
        <v/>
      </c>
      <c r="N635">
        <f>IF('Ctrl+V'!P610=2,'Ctrl+V'!$N610:$N611,0)</f>
        <v>0</v>
      </c>
      <c r="O635">
        <f t="shared" si="21"/>
        <v>0</v>
      </c>
      <c r="P635" t="str">
        <f t="shared" si="22"/>
        <v/>
      </c>
      <c r="Q635" t="str">
        <f>IF(P635="","",MAX(Q$1:Q634)+1)</f>
        <v/>
      </c>
    </row>
    <row r="636" spans="1:17" x14ac:dyDescent="0.25">
      <c r="A636">
        <f>IF('Ctrl+V'!P611=2,'Ctrl+V'!$A611:$L612,0)</f>
        <v>0</v>
      </c>
      <c r="B636" t="e">
        <f>VLOOKUP('Ctrl+V'!B611,DATA!$A$1:'DATA'!B:B,2,0)</f>
        <v>#N/A</v>
      </c>
      <c r="C636">
        <f>IF('Ctrl+V'!P611=2,'Ctrl+V'!C$2:L612,0)</f>
        <v>0</v>
      </c>
      <c r="D636" t="e">
        <f>VLOOKUP('Ctrl+V'!D611,DATA!$D$1:$E$600,2,0)</f>
        <v>#N/A</v>
      </c>
      <c r="E636" s="9">
        <f>IF('Ctrl+V'!P611=2,'Ctrl+V'!$E611:$L612,0)</f>
        <v>0</v>
      </c>
      <c r="F636" s="9">
        <f>IF('Ctrl+V'!P611=2,'Ctrl+V'!$F611:$L612,0)</f>
        <v>0</v>
      </c>
      <c r="G636">
        <f>IF('Ctrl+V'!P611=2,'Ctrl+V'!$G611:$L612,0)</f>
        <v>0</v>
      </c>
      <c r="H636">
        <f>IF('Ctrl+V'!P611=2,'Ctrl+V'!$H611:$L612,0)</f>
        <v>0</v>
      </c>
      <c r="I636" t="e">
        <f>VLOOKUP('Ctrl+V'!I611,DATA!$G$1:$H$601,2,0)</f>
        <v>#N/A</v>
      </c>
      <c r="J636" s="9">
        <f>IF('Ctrl+V'!P611=2,'Ctrl+V'!$J611:$L612,0)</f>
        <v>0</v>
      </c>
      <c r="K636" s="9">
        <f>IF('Ctrl+V'!P611=2,'Ctrl+V'!$K611:$L612,0)</f>
        <v>0</v>
      </c>
      <c r="L636">
        <f>IF('Ctrl+V'!P611=2,'Ctrl+V'!$L611:$L612,0)</f>
        <v>0</v>
      </c>
      <c r="M636" t="str">
        <f>IF(AND('Ctrl+V'!P611=2, 'Ctrl+V'!M611&lt;&gt;""), 'Ctrl+V'!M611, "")</f>
        <v/>
      </c>
      <c r="N636">
        <f>IF('Ctrl+V'!P611=2,'Ctrl+V'!$N611:$N612,0)</f>
        <v>0</v>
      </c>
      <c r="O636">
        <f t="shared" si="21"/>
        <v>0</v>
      </c>
      <c r="P636" t="str">
        <f t="shared" si="22"/>
        <v/>
      </c>
      <c r="Q636" t="str">
        <f>IF(P636="","",MAX(Q$1:Q635)+1)</f>
        <v/>
      </c>
    </row>
    <row r="637" spans="1:17" x14ac:dyDescent="0.25">
      <c r="A637">
        <f>IF('Ctrl+V'!P612=2,'Ctrl+V'!$A612:$L613,0)</f>
        <v>0</v>
      </c>
      <c r="B637" t="e">
        <f>VLOOKUP('Ctrl+V'!B612,DATA!$A$1:'DATA'!B:B,2,0)</f>
        <v>#N/A</v>
      </c>
      <c r="C637">
        <f>IF('Ctrl+V'!P612=2,'Ctrl+V'!C$2:L613,0)</f>
        <v>0</v>
      </c>
      <c r="D637" t="e">
        <f>VLOOKUP('Ctrl+V'!D612,DATA!$D$1:$E$600,2,0)</f>
        <v>#N/A</v>
      </c>
      <c r="E637" s="9">
        <f>IF('Ctrl+V'!P612=2,'Ctrl+V'!$E612:$L613,0)</f>
        <v>0</v>
      </c>
      <c r="F637" s="9">
        <f>IF('Ctrl+V'!P612=2,'Ctrl+V'!$F612:$L613,0)</f>
        <v>0</v>
      </c>
      <c r="G637">
        <f>IF('Ctrl+V'!P612=2,'Ctrl+V'!$G612:$L613,0)</f>
        <v>0</v>
      </c>
      <c r="H637">
        <f>IF('Ctrl+V'!P612=2,'Ctrl+V'!$H612:$L613,0)</f>
        <v>0</v>
      </c>
      <c r="I637" t="e">
        <f>VLOOKUP('Ctrl+V'!I612,DATA!$G$1:$H$601,2,0)</f>
        <v>#N/A</v>
      </c>
      <c r="J637" s="9">
        <f>IF('Ctrl+V'!P612=2,'Ctrl+V'!$J612:$L613,0)</f>
        <v>0</v>
      </c>
      <c r="K637" s="9">
        <f>IF('Ctrl+V'!P612=2,'Ctrl+V'!$K612:$L613,0)</f>
        <v>0</v>
      </c>
      <c r="L637">
        <f>IF('Ctrl+V'!P612=2,'Ctrl+V'!$L612:$L613,0)</f>
        <v>0</v>
      </c>
      <c r="M637" t="str">
        <f>IF(AND('Ctrl+V'!P612=2, 'Ctrl+V'!M612&lt;&gt;""), 'Ctrl+V'!M612, "")</f>
        <v/>
      </c>
      <c r="N637">
        <f>IF('Ctrl+V'!P612=2,'Ctrl+V'!$N612:$N613,0)</f>
        <v>0</v>
      </c>
      <c r="O637">
        <f t="shared" si="21"/>
        <v>0</v>
      </c>
      <c r="P637" t="str">
        <f t="shared" si="22"/>
        <v/>
      </c>
      <c r="Q637" t="str">
        <f>IF(P637="","",MAX(Q$1:Q636)+1)</f>
        <v/>
      </c>
    </row>
    <row r="638" spans="1:17" x14ac:dyDescent="0.25">
      <c r="A638">
        <f>IF('Ctrl+V'!P613=2,'Ctrl+V'!$A613:$L614,0)</f>
        <v>0</v>
      </c>
      <c r="B638" t="e">
        <f>VLOOKUP('Ctrl+V'!B613,DATA!$A$1:'DATA'!B:B,2,0)</f>
        <v>#N/A</v>
      </c>
      <c r="C638">
        <f>IF('Ctrl+V'!P613=2,'Ctrl+V'!C$2:L614,0)</f>
        <v>0</v>
      </c>
      <c r="D638" t="e">
        <f>VLOOKUP('Ctrl+V'!D613,DATA!$D$1:$E$600,2,0)</f>
        <v>#N/A</v>
      </c>
      <c r="E638" s="9">
        <f>IF('Ctrl+V'!P613=2,'Ctrl+V'!$E613:$L614,0)</f>
        <v>0</v>
      </c>
      <c r="F638" s="9">
        <f>IF('Ctrl+V'!P613=2,'Ctrl+V'!$F613:$L614,0)</f>
        <v>0</v>
      </c>
      <c r="G638">
        <f>IF('Ctrl+V'!P613=2,'Ctrl+V'!$G613:$L614,0)</f>
        <v>0</v>
      </c>
      <c r="H638">
        <f>IF('Ctrl+V'!P613=2,'Ctrl+V'!$H613:$L614,0)</f>
        <v>0</v>
      </c>
      <c r="I638" t="e">
        <f>VLOOKUP('Ctrl+V'!I613,DATA!$G$1:$H$601,2,0)</f>
        <v>#N/A</v>
      </c>
      <c r="J638" s="9">
        <f>IF('Ctrl+V'!P613=2,'Ctrl+V'!$J613:$L614,0)</f>
        <v>0</v>
      </c>
      <c r="K638" s="9">
        <f>IF('Ctrl+V'!P613=2,'Ctrl+V'!$K613:$L614,0)</f>
        <v>0</v>
      </c>
      <c r="L638">
        <f>IF('Ctrl+V'!P613=2,'Ctrl+V'!$L613:$L614,0)</f>
        <v>0</v>
      </c>
      <c r="M638" t="str">
        <f>IF(AND('Ctrl+V'!P613=2, 'Ctrl+V'!M613&lt;&gt;""), 'Ctrl+V'!M613, "")</f>
        <v/>
      </c>
      <c r="N638">
        <f>IF('Ctrl+V'!P613=2,'Ctrl+V'!$N613:$N614,0)</f>
        <v>0</v>
      </c>
      <c r="O638">
        <f t="shared" si="21"/>
        <v>0</v>
      </c>
      <c r="P638" t="str">
        <f t="shared" si="22"/>
        <v/>
      </c>
      <c r="Q638" t="str">
        <f>IF(P638="","",MAX(Q$1:Q637)+1)</f>
        <v/>
      </c>
    </row>
    <row r="639" spans="1:17" x14ac:dyDescent="0.25">
      <c r="A639">
        <f>IF('Ctrl+V'!P614=2,'Ctrl+V'!$A614:$L615,0)</f>
        <v>0</v>
      </c>
      <c r="B639" t="e">
        <f>VLOOKUP('Ctrl+V'!B614,DATA!$A$1:'DATA'!B:B,2,0)</f>
        <v>#N/A</v>
      </c>
      <c r="C639">
        <f>IF('Ctrl+V'!P614=2,'Ctrl+V'!C$2:L615,0)</f>
        <v>0</v>
      </c>
      <c r="D639" t="e">
        <f>VLOOKUP('Ctrl+V'!D614,DATA!$D$1:$E$600,2,0)</f>
        <v>#N/A</v>
      </c>
      <c r="E639" s="9">
        <f>IF('Ctrl+V'!P614=2,'Ctrl+V'!$E614:$L615,0)</f>
        <v>0</v>
      </c>
      <c r="F639" s="9">
        <f>IF('Ctrl+V'!P614=2,'Ctrl+V'!$F614:$L615,0)</f>
        <v>0</v>
      </c>
      <c r="G639">
        <f>IF('Ctrl+V'!P614=2,'Ctrl+V'!$G614:$L615,0)</f>
        <v>0</v>
      </c>
      <c r="H639">
        <f>IF('Ctrl+V'!P614=2,'Ctrl+V'!$H614:$L615,0)</f>
        <v>0</v>
      </c>
      <c r="I639" t="e">
        <f>VLOOKUP('Ctrl+V'!I614,DATA!$G$1:$H$601,2,0)</f>
        <v>#N/A</v>
      </c>
      <c r="J639" s="9">
        <f>IF('Ctrl+V'!P614=2,'Ctrl+V'!$J614:$L615,0)</f>
        <v>0</v>
      </c>
      <c r="K639" s="9">
        <f>IF('Ctrl+V'!P614=2,'Ctrl+V'!$K614:$L615,0)</f>
        <v>0</v>
      </c>
      <c r="L639">
        <f>IF('Ctrl+V'!P614=2,'Ctrl+V'!$L614:$L615,0)</f>
        <v>0</v>
      </c>
      <c r="M639" t="str">
        <f>IF(AND('Ctrl+V'!P614=2, 'Ctrl+V'!M614&lt;&gt;""), 'Ctrl+V'!M614, "")</f>
        <v/>
      </c>
      <c r="N639">
        <f>IF('Ctrl+V'!P614=2,'Ctrl+V'!$N614:$N615,0)</f>
        <v>0</v>
      </c>
      <c r="O639">
        <f t="shared" si="21"/>
        <v>0</v>
      </c>
      <c r="P639" t="str">
        <f t="shared" si="22"/>
        <v/>
      </c>
      <c r="Q639" t="str">
        <f>IF(P639="","",MAX(Q$1:Q638)+1)</f>
        <v/>
      </c>
    </row>
    <row r="640" spans="1:17" x14ac:dyDescent="0.25">
      <c r="A640">
        <f>IF('Ctrl+V'!P615=2,'Ctrl+V'!$A615:$L616,0)</f>
        <v>0</v>
      </c>
      <c r="B640" t="e">
        <f>VLOOKUP('Ctrl+V'!B615,DATA!$A$1:'DATA'!B:B,2,0)</f>
        <v>#N/A</v>
      </c>
      <c r="C640">
        <f>IF('Ctrl+V'!P615=2,'Ctrl+V'!C$2:L616,0)</f>
        <v>0</v>
      </c>
      <c r="D640" t="e">
        <f>VLOOKUP('Ctrl+V'!D615,DATA!$D$1:$E$600,2,0)</f>
        <v>#N/A</v>
      </c>
      <c r="E640" s="9">
        <f>IF('Ctrl+V'!P615=2,'Ctrl+V'!$E615:$L616,0)</f>
        <v>0</v>
      </c>
      <c r="F640" s="9">
        <f>IF('Ctrl+V'!P615=2,'Ctrl+V'!$F615:$L616,0)</f>
        <v>0</v>
      </c>
      <c r="G640">
        <f>IF('Ctrl+V'!P615=2,'Ctrl+V'!$G615:$L616,0)</f>
        <v>0</v>
      </c>
      <c r="H640">
        <f>IF('Ctrl+V'!P615=2,'Ctrl+V'!$H615:$L616,0)</f>
        <v>0</v>
      </c>
      <c r="I640" t="e">
        <f>VLOOKUP('Ctrl+V'!I615,DATA!$G$1:$H$601,2,0)</f>
        <v>#N/A</v>
      </c>
      <c r="J640" s="9">
        <f>IF('Ctrl+V'!P615=2,'Ctrl+V'!$J615:$L616,0)</f>
        <v>0</v>
      </c>
      <c r="K640" s="9">
        <f>IF('Ctrl+V'!P615=2,'Ctrl+V'!$K615:$L616,0)</f>
        <v>0</v>
      </c>
      <c r="L640">
        <f>IF('Ctrl+V'!P615=2,'Ctrl+V'!$L615:$L616,0)</f>
        <v>0</v>
      </c>
      <c r="M640" t="str">
        <f>IF(AND('Ctrl+V'!P615=2, 'Ctrl+V'!M615&lt;&gt;""), 'Ctrl+V'!M615, "")</f>
        <v/>
      </c>
      <c r="N640">
        <f>IF('Ctrl+V'!P615=2,'Ctrl+V'!$N615:$N616,0)</f>
        <v>0</v>
      </c>
      <c r="O640">
        <f t="shared" si="21"/>
        <v>0</v>
      </c>
      <c r="P640" t="str">
        <f t="shared" si="22"/>
        <v/>
      </c>
      <c r="Q640" t="str">
        <f>IF(P640="","",MAX(Q$1:Q639)+1)</f>
        <v/>
      </c>
    </row>
    <row r="641" spans="1:17" x14ac:dyDescent="0.25">
      <c r="A641">
        <f>IF('Ctrl+V'!P616=2,'Ctrl+V'!$A616:$L617,0)</f>
        <v>0</v>
      </c>
      <c r="B641" t="e">
        <f>VLOOKUP('Ctrl+V'!B616,DATA!$A$1:'DATA'!B:B,2,0)</f>
        <v>#N/A</v>
      </c>
      <c r="C641">
        <f>IF('Ctrl+V'!P616=2,'Ctrl+V'!C$2:L617,0)</f>
        <v>0</v>
      </c>
      <c r="D641" t="e">
        <f>VLOOKUP('Ctrl+V'!D616,DATA!$D$1:$E$600,2,0)</f>
        <v>#N/A</v>
      </c>
      <c r="E641" s="9">
        <f>IF('Ctrl+V'!P616=2,'Ctrl+V'!$E616:$L617,0)</f>
        <v>0</v>
      </c>
      <c r="F641" s="9">
        <f>IF('Ctrl+V'!P616=2,'Ctrl+V'!$F616:$L617,0)</f>
        <v>0</v>
      </c>
      <c r="G641">
        <f>IF('Ctrl+V'!P616=2,'Ctrl+V'!$G616:$L617,0)</f>
        <v>0</v>
      </c>
      <c r="H641">
        <f>IF('Ctrl+V'!P616=2,'Ctrl+V'!$H616:$L617,0)</f>
        <v>0</v>
      </c>
      <c r="I641" t="e">
        <f>VLOOKUP('Ctrl+V'!I616,DATA!$G$1:$H$601,2,0)</f>
        <v>#N/A</v>
      </c>
      <c r="J641" s="9">
        <f>IF('Ctrl+V'!P616=2,'Ctrl+V'!$J616:$L617,0)</f>
        <v>0</v>
      </c>
      <c r="K641" s="9">
        <f>IF('Ctrl+V'!P616=2,'Ctrl+V'!$K616:$L617,0)</f>
        <v>0</v>
      </c>
      <c r="L641">
        <f>IF('Ctrl+V'!P616=2,'Ctrl+V'!$L616:$L617,0)</f>
        <v>0</v>
      </c>
      <c r="M641" t="str">
        <f>IF(AND('Ctrl+V'!P616=2, 'Ctrl+V'!M616&lt;&gt;""), 'Ctrl+V'!M616, "")</f>
        <v/>
      </c>
      <c r="N641">
        <f>IF('Ctrl+V'!P616=2,'Ctrl+V'!$N616:$N617,0)</f>
        <v>0</v>
      </c>
      <c r="O641">
        <f t="shared" si="21"/>
        <v>0</v>
      </c>
      <c r="P641" t="str">
        <f t="shared" si="22"/>
        <v/>
      </c>
      <c r="Q641" t="str">
        <f>IF(P641="","",MAX(Q$1:Q640)+1)</f>
        <v/>
      </c>
    </row>
    <row r="642" spans="1:17" x14ac:dyDescent="0.25">
      <c r="A642">
        <f>IF('Ctrl+V'!P617=2,'Ctrl+V'!$A617:$L618,0)</f>
        <v>0</v>
      </c>
      <c r="B642" t="e">
        <f>VLOOKUP('Ctrl+V'!B617,DATA!$A$1:'DATA'!B:B,2,0)</f>
        <v>#N/A</v>
      </c>
      <c r="C642">
        <f>IF('Ctrl+V'!P617=2,'Ctrl+V'!C$2:L618,0)</f>
        <v>0</v>
      </c>
      <c r="D642" t="e">
        <f>VLOOKUP('Ctrl+V'!D617,DATA!$D$1:$E$600,2,0)</f>
        <v>#N/A</v>
      </c>
      <c r="E642" s="9">
        <f>IF('Ctrl+V'!P617=2,'Ctrl+V'!$E617:$L618,0)</f>
        <v>0</v>
      </c>
      <c r="F642" s="9">
        <f>IF('Ctrl+V'!P617=2,'Ctrl+V'!$F617:$L618,0)</f>
        <v>0</v>
      </c>
      <c r="G642">
        <f>IF('Ctrl+V'!P617=2,'Ctrl+V'!$G617:$L618,0)</f>
        <v>0</v>
      </c>
      <c r="H642">
        <f>IF('Ctrl+V'!P617=2,'Ctrl+V'!$H617:$L618,0)</f>
        <v>0</v>
      </c>
      <c r="I642" t="e">
        <f>VLOOKUP('Ctrl+V'!I617,DATA!$G$1:$H$601,2,0)</f>
        <v>#N/A</v>
      </c>
      <c r="J642" s="9">
        <f>IF('Ctrl+V'!P617=2,'Ctrl+V'!$J617:$L618,0)</f>
        <v>0</v>
      </c>
      <c r="K642" s="9">
        <f>IF('Ctrl+V'!P617=2,'Ctrl+V'!$K617:$L618,0)</f>
        <v>0</v>
      </c>
      <c r="L642">
        <f>IF('Ctrl+V'!P617=2,'Ctrl+V'!$L617:$L618,0)</f>
        <v>0</v>
      </c>
      <c r="M642" t="str">
        <f>IF(AND('Ctrl+V'!P617=2, 'Ctrl+V'!M617&lt;&gt;""), 'Ctrl+V'!M617, "")</f>
        <v/>
      </c>
      <c r="N642">
        <f>IF('Ctrl+V'!P617=2,'Ctrl+V'!$N617:$N618,0)</f>
        <v>0</v>
      </c>
      <c r="O642">
        <f t="shared" si="21"/>
        <v>0</v>
      </c>
      <c r="P642" t="str">
        <f t="shared" si="22"/>
        <v/>
      </c>
      <c r="Q642" t="str">
        <f>IF(P642="","",MAX(Q$1:Q641)+1)</f>
        <v/>
      </c>
    </row>
    <row r="643" spans="1:17" x14ac:dyDescent="0.25">
      <c r="A643">
        <f>IF('Ctrl+V'!P618=2,'Ctrl+V'!$A618:$L619,0)</f>
        <v>0</v>
      </c>
      <c r="B643" t="e">
        <f>VLOOKUP('Ctrl+V'!B618,DATA!$A$1:'DATA'!B:B,2,0)</f>
        <v>#N/A</v>
      </c>
      <c r="C643">
        <f>IF('Ctrl+V'!P618=2,'Ctrl+V'!C$2:L619,0)</f>
        <v>0</v>
      </c>
      <c r="D643" t="e">
        <f>VLOOKUP('Ctrl+V'!D618,DATA!$D$1:$E$600,2,0)</f>
        <v>#N/A</v>
      </c>
      <c r="E643" s="9">
        <f>IF('Ctrl+V'!P618=2,'Ctrl+V'!$E618:$L619,0)</f>
        <v>0</v>
      </c>
      <c r="F643" s="9">
        <f>IF('Ctrl+V'!P618=2,'Ctrl+V'!$F618:$L619,0)</f>
        <v>0</v>
      </c>
      <c r="G643">
        <f>IF('Ctrl+V'!P618=2,'Ctrl+V'!$G618:$L619,0)</f>
        <v>0</v>
      </c>
      <c r="H643">
        <f>IF('Ctrl+V'!P618=2,'Ctrl+V'!$H618:$L619,0)</f>
        <v>0</v>
      </c>
      <c r="I643" t="e">
        <f>VLOOKUP('Ctrl+V'!I618,DATA!$G$1:$H$601,2,0)</f>
        <v>#N/A</v>
      </c>
      <c r="J643" s="9">
        <f>IF('Ctrl+V'!P618=2,'Ctrl+V'!$J618:$L619,0)</f>
        <v>0</v>
      </c>
      <c r="K643" s="9">
        <f>IF('Ctrl+V'!P618=2,'Ctrl+V'!$K618:$L619,0)</f>
        <v>0</v>
      </c>
      <c r="L643">
        <f>IF('Ctrl+V'!P618=2,'Ctrl+V'!$L618:$L619,0)</f>
        <v>0</v>
      </c>
      <c r="M643" t="str">
        <f>IF(AND('Ctrl+V'!P618=2, 'Ctrl+V'!M618&lt;&gt;""), 'Ctrl+V'!M618, "")</f>
        <v/>
      </c>
      <c r="N643">
        <f>IF('Ctrl+V'!P618=2,'Ctrl+V'!$N618:$N619,0)</f>
        <v>0</v>
      </c>
      <c r="O643">
        <f t="shared" ref="O643:O706" si="23">IF(A643&gt;0,1,0)</f>
        <v>0</v>
      </c>
      <c r="P643" t="str">
        <f t="shared" ref="P643:P706" si="24">IF(O643=0,"",O643)</f>
        <v/>
      </c>
      <c r="Q643" t="str">
        <f>IF(P643="","",MAX(Q$1:Q642)+1)</f>
        <v/>
      </c>
    </row>
    <row r="644" spans="1:17" x14ac:dyDescent="0.25">
      <c r="A644">
        <f>IF('Ctrl+V'!P619=2,'Ctrl+V'!$A619:$L620,0)</f>
        <v>0</v>
      </c>
      <c r="B644" t="e">
        <f>VLOOKUP('Ctrl+V'!B619,DATA!$A$1:'DATA'!B:B,2,0)</f>
        <v>#N/A</v>
      </c>
      <c r="C644">
        <f>IF('Ctrl+V'!P619=2,'Ctrl+V'!C$2:L620,0)</f>
        <v>0</v>
      </c>
      <c r="D644" t="e">
        <f>VLOOKUP('Ctrl+V'!D619,DATA!$D$1:$E$600,2,0)</f>
        <v>#N/A</v>
      </c>
      <c r="E644" s="9">
        <f>IF('Ctrl+V'!P619=2,'Ctrl+V'!$E619:$L620,0)</f>
        <v>0</v>
      </c>
      <c r="F644" s="9">
        <f>IF('Ctrl+V'!P619=2,'Ctrl+V'!$F619:$L620,0)</f>
        <v>0</v>
      </c>
      <c r="G644">
        <f>IF('Ctrl+V'!P619=2,'Ctrl+V'!$G619:$L620,0)</f>
        <v>0</v>
      </c>
      <c r="H644">
        <f>IF('Ctrl+V'!P619=2,'Ctrl+V'!$H619:$L620,0)</f>
        <v>0</v>
      </c>
      <c r="I644" t="e">
        <f>VLOOKUP('Ctrl+V'!I619,DATA!$G$1:$H$601,2,0)</f>
        <v>#N/A</v>
      </c>
      <c r="J644" s="9">
        <f>IF('Ctrl+V'!P619=2,'Ctrl+V'!$J619:$L620,0)</f>
        <v>0</v>
      </c>
      <c r="K644" s="9">
        <f>IF('Ctrl+V'!P619=2,'Ctrl+V'!$K619:$L620,0)</f>
        <v>0</v>
      </c>
      <c r="L644">
        <f>IF('Ctrl+V'!P619=2,'Ctrl+V'!$L619:$L620,0)</f>
        <v>0</v>
      </c>
      <c r="M644" t="str">
        <f>IF(AND('Ctrl+V'!P619=2, 'Ctrl+V'!M619&lt;&gt;""), 'Ctrl+V'!M619, "")</f>
        <v/>
      </c>
      <c r="N644">
        <f>IF('Ctrl+V'!P619=2,'Ctrl+V'!$N619:$N620,0)</f>
        <v>0</v>
      </c>
      <c r="O644">
        <f t="shared" si="23"/>
        <v>0</v>
      </c>
      <c r="P644" t="str">
        <f t="shared" si="24"/>
        <v/>
      </c>
      <c r="Q644" t="str">
        <f>IF(P644="","",MAX(Q$1:Q643)+1)</f>
        <v/>
      </c>
    </row>
    <row r="645" spans="1:17" x14ac:dyDescent="0.25">
      <c r="A645">
        <f>IF('Ctrl+V'!P620=2,'Ctrl+V'!$A620:$L621,0)</f>
        <v>0</v>
      </c>
      <c r="B645" t="e">
        <f>VLOOKUP('Ctrl+V'!B620,DATA!$A$1:'DATA'!B:B,2,0)</f>
        <v>#N/A</v>
      </c>
      <c r="C645">
        <f>IF('Ctrl+V'!P620=2,'Ctrl+V'!C$2:L621,0)</f>
        <v>0</v>
      </c>
      <c r="D645" t="e">
        <f>VLOOKUP('Ctrl+V'!D620,DATA!$D$1:$E$600,2,0)</f>
        <v>#N/A</v>
      </c>
      <c r="E645" s="9">
        <f>IF('Ctrl+V'!P620=2,'Ctrl+V'!$E620:$L621,0)</f>
        <v>0</v>
      </c>
      <c r="F645" s="9">
        <f>IF('Ctrl+V'!P620=2,'Ctrl+V'!$F620:$L621,0)</f>
        <v>0</v>
      </c>
      <c r="G645">
        <f>IF('Ctrl+V'!P620=2,'Ctrl+V'!$G620:$L621,0)</f>
        <v>0</v>
      </c>
      <c r="H645">
        <f>IF('Ctrl+V'!P620=2,'Ctrl+V'!$H620:$L621,0)</f>
        <v>0</v>
      </c>
      <c r="I645" t="e">
        <f>VLOOKUP('Ctrl+V'!I620,DATA!$G$1:$H$601,2,0)</f>
        <v>#N/A</v>
      </c>
      <c r="J645" s="9">
        <f>IF('Ctrl+V'!P620=2,'Ctrl+V'!$J620:$L621,0)</f>
        <v>0</v>
      </c>
      <c r="K645" s="9">
        <f>IF('Ctrl+V'!P620=2,'Ctrl+V'!$K620:$L621,0)</f>
        <v>0</v>
      </c>
      <c r="L645">
        <f>IF('Ctrl+V'!P620=2,'Ctrl+V'!$L620:$L621,0)</f>
        <v>0</v>
      </c>
      <c r="M645" t="str">
        <f>IF(AND('Ctrl+V'!P620=2, 'Ctrl+V'!M620&lt;&gt;""), 'Ctrl+V'!M620, "")</f>
        <v/>
      </c>
      <c r="N645">
        <f>IF('Ctrl+V'!P620=2,'Ctrl+V'!$N620:$N621,0)</f>
        <v>0</v>
      </c>
      <c r="O645">
        <f t="shared" si="23"/>
        <v>0</v>
      </c>
      <c r="P645" t="str">
        <f t="shared" si="24"/>
        <v/>
      </c>
      <c r="Q645" t="str">
        <f>IF(P645="","",MAX(Q$1:Q644)+1)</f>
        <v/>
      </c>
    </row>
    <row r="646" spans="1:17" x14ac:dyDescent="0.25">
      <c r="A646">
        <f>IF('Ctrl+V'!P621=2,'Ctrl+V'!$A621:$L622,0)</f>
        <v>0</v>
      </c>
      <c r="B646" t="e">
        <f>VLOOKUP('Ctrl+V'!B621,DATA!$A$1:'DATA'!B:B,2,0)</f>
        <v>#N/A</v>
      </c>
      <c r="C646">
        <f>IF('Ctrl+V'!P621=2,'Ctrl+V'!C$2:L622,0)</f>
        <v>0</v>
      </c>
      <c r="D646" t="e">
        <f>VLOOKUP('Ctrl+V'!D621,DATA!$D$1:$E$600,2,0)</f>
        <v>#N/A</v>
      </c>
      <c r="E646" s="9">
        <f>IF('Ctrl+V'!P621=2,'Ctrl+V'!$E621:$L622,0)</f>
        <v>0</v>
      </c>
      <c r="F646" s="9">
        <f>IF('Ctrl+V'!P621=2,'Ctrl+V'!$F621:$L622,0)</f>
        <v>0</v>
      </c>
      <c r="G646">
        <f>IF('Ctrl+V'!P621=2,'Ctrl+V'!$G621:$L622,0)</f>
        <v>0</v>
      </c>
      <c r="H646">
        <f>IF('Ctrl+V'!P621=2,'Ctrl+V'!$H621:$L622,0)</f>
        <v>0</v>
      </c>
      <c r="I646" t="e">
        <f>VLOOKUP('Ctrl+V'!I621,DATA!$G$1:$H$601,2,0)</f>
        <v>#N/A</v>
      </c>
      <c r="J646" s="9">
        <f>IF('Ctrl+V'!P621=2,'Ctrl+V'!$J621:$L622,0)</f>
        <v>0</v>
      </c>
      <c r="K646" s="9">
        <f>IF('Ctrl+V'!P621=2,'Ctrl+V'!$K621:$L622,0)</f>
        <v>0</v>
      </c>
      <c r="L646">
        <f>IF('Ctrl+V'!P621=2,'Ctrl+V'!$L621:$L622,0)</f>
        <v>0</v>
      </c>
      <c r="M646" t="str">
        <f>IF(AND('Ctrl+V'!P621=2, 'Ctrl+V'!M621&lt;&gt;""), 'Ctrl+V'!M621, "")</f>
        <v/>
      </c>
      <c r="N646">
        <f>IF('Ctrl+V'!P621=2,'Ctrl+V'!$N621:$N622,0)</f>
        <v>0</v>
      </c>
      <c r="O646">
        <f t="shared" si="23"/>
        <v>0</v>
      </c>
      <c r="P646" t="str">
        <f t="shared" si="24"/>
        <v/>
      </c>
      <c r="Q646" t="str">
        <f>IF(P646="","",MAX(Q$1:Q645)+1)</f>
        <v/>
      </c>
    </row>
    <row r="647" spans="1:17" x14ac:dyDescent="0.25">
      <c r="A647">
        <f>IF('Ctrl+V'!P622=2,'Ctrl+V'!$A622:$L623,0)</f>
        <v>0</v>
      </c>
      <c r="B647" t="e">
        <f>VLOOKUP('Ctrl+V'!B622,DATA!$A$1:'DATA'!B:B,2,0)</f>
        <v>#N/A</v>
      </c>
      <c r="C647">
        <f>IF('Ctrl+V'!P622=2,'Ctrl+V'!C$2:L623,0)</f>
        <v>0</v>
      </c>
      <c r="D647" t="e">
        <f>VLOOKUP('Ctrl+V'!D622,DATA!$D$1:$E$600,2,0)</f>
        <v>#N/A</v>
      </c>
      <c r="E647" s="9">
        <f>IF('Ctrl+V'!P622=2,'Ctrl+V'!$E622:$L623,0)</f>
        <v>0</v>
      </c>
      <c r="F647" s="9">
        <f>IF('Ctrl+V'!P622=2,'Ctrl+V'!$F622:$L623,0)</f>
        <v>0</v>
      </c>
      <c r="G647">
        <f>IF('Ctrl+V'!P622=2,'Ctrl+V'!$G622:$L623,0)</f>
        <v>0</v>
      </c>
      <c r="H647">
        <f>IF('Ctrl+V'!P622=2,'Ctrl+V'!$H622:$L623,0)</f>
        <v>0</v>
      </c>
      <c r="I647" t="e">
        <f>VLOOKUP('Ctrl+V'!I622,DATA!$G$1:$H$601,2,0)</f>
        <v>#N/A</v>
      </c>
      <c r="J647" s="9">
        <f>IF('Ctrl+V'!P622=2,'Ctrl+V'!$J622:$L623,0)</f>
        <v>0</v>
      </c>
      <c r="K647" s="9">
        <f>IF('Ctrl+V'!P622=2,'Ctrl+V'!$K622:$L623,0)</f>
        <v>0</v>
      </c>
      <c r="L647">
        <f>IF('Ctrl+V'!P622=2,'Ctrl+V'!$L622:$L623,0)</f>
        <v>0</v>
      </c>
      <c r="M647" t="str">
        <f>IF(AND('Ctrl+V'!P622=2, 'Ctrl+V'!M622&lt;&gt;""), 'Ctrl+V'!M622, "")</f>
        <v/>
      </c>
      <c r="N647">
        <f>IF('Ctrl+V'!P622=2,'Ctrl+V'!$N622:$N623,0)</f>
        <v>0</v>
      </c>
      <c r="O647">
        <f t="shared" si="23"/>
        <v>0</v>
      </c>
      <c r="P647" t="str">
        <f t="shared" si="24"/>
        <v/>
      </c>
      <c r="Q647" t="str">
        <f>IF(P647="","",MAX(Q$1:Q646)+1)</f>
        <v/>
      </c>
    </row>
    <row r="648" spans="1:17" x14ac:dyDescent="0.25">
      <c r="A648">
        <f>IF('Ctrl+V'!P623=2,'Ctrl+V'!$A623:$L624,0)</f>
        <v>0</v>
      </c>
      <c r="B648" t="e">
        <f>VLOOKUP('Ctrl+V'!B623,DATA!$A$1:'DATA'!B:B,2,0)</f>
        <v>#N/A</v>
      </c>
      <c r="C648">
        <f>IF('Ctrl+V'!P623=2,'Ctrl+V'!C$2:L624,0)</f>
        <v>0</v>
      </c>
      <c r="D648" t="e">
        <f>VLOOKUP('Ctrl+V'!D623,DATA!$D$1:$E$600,2,0)</f>
        <v>#N/A</v>
      </c>
      <c r="E648" s="9">
        <f>IF('Ctrl+V'!P623=2,'Ctrl+V'!$E623:$L624,0)</f>
        <v>0</v>
      </c>
      <c r="F648" s="9">
        <f>IF('Ctrl+V'!P623=2,'Ctrl+V'!$F623:$L624,0)</f>
        <v>0</v>
      </c>
      <c r="G648">
        <f>IF('Ctrl+V'!P623=2,'Ctrl+V'!$G623:$L624,0)</f>
        <v>0</v>
      </c>
      <c r="H648">
        <f>IF('Ctrl+V'!P623=2,'Ctrl+V'!$H623:$L624,0)</f>
        <v>0</v>
      </c>
      <c r="I648" t="e">
        <f>VLOOKUP('Ctrl+V'!I623,DATA!$G$1:$H$601,2,0)</f>
        <v>#N/A</v>
      </c>
      <c r="J648" s="9">
        <f>IF('Ctrl+V'!P623=2,'Ctrl+V'!$J623:$L624,0)</f>
        <v>0</v>
      </c>
      <c r="K648" s="9">
        <f>IF('Ctrl+V'!P623=2,'Ctrl+V'!$K623:$L624,0)</f>
        <v>0</v>
      </c>
      <c r="L648">
        <f>IF('Ctrl+V'!P623=2,'Ctrl+V'!$L623:$L624,0)</f>
        <v>0</v>
      </c>
      <c r="M648" t="str">
        <f>IF(AND('Ctrl+V'!P623=2, 'Ctrl+V'!M623&lt;&gt;""), 'Ctrl+V'!M623, "")</f>
        <v/>
      </c>
      <c r="N648">
        <f>IF('Ctrl+V'!P623=2,'Ctrl+V'!$N623:$N624,0)</f>
        <v>0</v>
      </c>
      <c r="O648">
        <f t="shared" si="23"/>
        <v>0</v>
      </c>
      <c r="P648" t="str">
        <f t="shared" si="24"/>
        <v/>
      </c>
      <c r="Q648" t="str">
        <f>IF(P648="","",MAX(Q$1:Q647)+1)</f>
        <v/>
      </c>
    </row>
    <row r="649" spans="1:17" x14ac:dyDescent="0.25">
      <c r="A649">
        <f>IF('Ctrl+V'!P624=2,'Ctrl+V'!$A624:$L625,0)</f>
        <v>0</v>
      </c>
      <c r="B649" t="e">
        <f>VLOOKUP('Ctrl+V'!B624,DATA!$A$1:'DATA'!B:B,2,0)</f>
        <v>#N/A</v>
      </c>
      <c r="C649">
        <f>IF('Ctrl+V'!P624=2,'Ctrl+V'!C$2:L625,0)</f>
        <v>0</v>
      </c>
      <c r="D649" t="e">
        <f>VLOOKUP('Ctrl+V'!D624,DATA!$D$1:$E$600,2,0)</f>
        <v>#N/A</v>
      </c>
      <c r="E649" s="9">
        <f>IF('Ctrl+V'!P624=2,'Ctrl+V'!$E624:$L625,0)</f>
        <v>0</v>
      </c>
      <c r="F649" s="9">
        <f>IF('Ctrl+V'!P624=2,'Ctrl+V'!$F624:$L625,0)</f>
        <v>0</v>
      </c>
      <c r="G649">
        <f>IF('Ctrl+V'!P624=2,'Ctrl+V'!$G624:$L625,0)</f>
        <v>0</v>
      </c>
      <c r="H649">
        <f>IF('Ctrl+V'!P624=2,'Ctrl+V'!$H624:$L625,0)</f>
        <v>0</v>
      </c>
      <c r="I649" t="e">
        <f>VLOOKUP('Ctrl+V'!I624,DATA!$G$1:$H$601,2,0)</f>
        <v>#N/A</v>
      </c>
      <c r="J649" s="9">
        <f>IF('Ctrl+V'!P624=2,'Ctrl+V'!$J624:$L625,0)</f>
        <v>0</v>
      </c>
      <c r="K649" s="9">
        <f>IF('Ctrl+V'!P624=2,'Ctrl+V'!$K624:$L625,0)</f>
        <v>0</v>
      </c>
      <c r="L649">
        <f>IF('Ctrl+V'!P624=2,'Ctrl+V'!$L624:$L625,0)</f>
        <v>0</v>
      </c>
      <c r="M649" t="str">
        <f>IF(AND('Ctrl+V'!P624=2, 'Ctrl+V'!M624&lt;&gt;""), 'Ctrl+V'!M624, "")</f>
        <v/>
      </c>
      <c r="N649">
        <f>IF('Ctrl+V'!P624=2,'Ctrl+V'!$N624:$N625,0)</f>
        <v>0</v>
      </c>
      <c r="O649">
        <f t="shared" si="23"/>
        <v>0</v>
      </c>
      <c r="P649" t="str">
        <f t="shared" si="24"/>
        <v/>
      </c>
      <c r="Q649" t="str">
        <f>IF(P649="","",MAX(Q$1:Q648)+1)</f>
        <v/>
      </c>
    </row>
    <row r="650" spans="1:17" x14ac:dyDescent="0.25">
      <c r="A650">
        <f>IF('Ctrl+V'!P625=2,'Ctrl+V'!$A625:$L626,0)</f>
        <v>0</v>
      </c>
      <c r="B650" t="e">
        <f>VLOOKUP('Ctrl+V'!B625,DATA!$A$1:'DATA'!B:B,2,0)</f>
        <v>#N/A</v>
      </c>
      <c r="C650">
        <f>IF('Ctrl+V'!P625=2,'Ctrl+V'!C$2:L626,0)</f>
        <v>0</v>
      </c>
      <c r="D650" t="e">
        <f>VLOOKUP('Ctrl+V'!D625,DATA!$D$1:$E$600,2,0)</f>
        <v>#N/A</v>
      </c>
      <c r="E650" s="9">
        <f>IF('Ctrl+V'!P625=2,'Ctrl+V'!$E625:$L626,0)</f>
        <v>0</v>
      </c>
      <c r="F650" s="9">
        <f>IF('Ctrl+V'!P625=2,'Ctrl+V'!$F625:$L626,0)</f>
        <v>0</v>
      </c>
      <c r="G650">
        <f>IF('Ctrl+V'!P625=2,'Ctrl+V'!$G625:$L626,0)</f>
        <v>0</v>
      </c>
      <c r="H650">
        <f>IF('Ctrl+V'!P625=2,'Ctrl+V'!$H625:$L626,0)</f>
        <v>0</v>
      </c>
      <c r="I650" t="e">
        <f>VLOOKUP('Ctrl+V'!I625,DATA!$G$1:$H$601,2,0)</f>
        <v>#N/A</v>
      </c>
      <c r="J650" s="9">
        <f>IF('Ctrl+V'!P625=2,'Ctrl+V'!$J625:$L626,0)</f>
        <v>0</v>
      </c>
      <c r="K650" s="9">
        <f>IF('Ctrl+V'!P625=2,'Ctrl+V'!$K625:$L626,0)</f>
        <v>0</v>
      </c>
      <c r="L650">
        <f>IF('Ctrl+V'!P625=2,'Ctrl+V'!$L625:$L626,0)</f>
        <v>0</v>
      </c>
      <c r="M650" t="str">
        <f>IF(AND('Ctrl+V'!P625=2, 'Ctrl+V'!M625&lt;&gt;""), 'Ctrl+V'!M625, "")</f>
        <v/>
      </c>
      <c r="N650">
        <f>IF('Ctrl+V'!P625=2,'Ctrl+V'!$N625:$N626,0)</f>
        <v>0</v>
      </c>
      <c r="O650">
        <f t="shared" si="23"/>
        <v>0</v>
      </c>
      <c r="P650" t="str">
        <f t="shared" si="24"/>
        <v/>
      </c>
      <c r="Q650" t="str">
        <f>IF(P650="","",MAX(Q$1:Q649)+1)</f>
        <v/>
      </c>
    </row>
    <row r="651" spans="1:17" x14ac:dyDescent="0.25">
      <c r="A651">
        <f>IF('Ctrl+V'!P626=2,'Ctrl+V'!$A626:$L627,0)</f>
        <v>0</v>
      </c>
      <c r="B651" t="e">
        <f>VLOOKUP('Ctrl+V'!B626,DATA!$A$1:'DATA'!B:B,2,0)</f>
        <v>#N/A</v>
      </c>
      <c r="C651">
        <f>IF('Ctrl+V'!P626=2,'Ctrl+V'!C$2:L627,0)</f>
        <v>0</v>
      </c>
      <c r="D651" t="e">
        <f>VLOOKUP('Ctrl+V'!D626,DATA!$D$1:$E$600,2,0)</f>
        <v>#N/A</v>
      </c>
      <c r="E651" s="9">
        <f>IF('Ctrl+V'!P626=2,'Ctrl+V'!$E626:$L627,0)</f>
        <v>0</v>
      </c>
      <c r="F651" s="9">
        <f>IF('Ctrl+V'!P626=2,'Ctrl+V'!$F626:$L627,0)</f>
        <v>0</v>
      </c>
      <c r="G651">
        <f>IF('Ctrl+V'!P626=2,'Ctrl+V'!$G626:$L627,0)</f>
        <v>0</v>
      </c>
      <c r="H651">
        <f>IF('Ctrl+V'!P626=2,'Ctrl+V'!$H626:$L627,0)</f>
        <v>0</v>
      </c>
      <c r="I651" t="e">
        <f>VLOOKUP('Ctrl+V'!I626,DATA!$G$1:$H$601,2,0)</f>
        <v>#N/A</v>
      </c>
      <c r="J651" s="9">
        <f>IF('Ctrl+V'!P626=2,'Ctrl+V'!$J626:$L627,0)</f>
        <v>0</v>
      </c>
      <c r="K651" s="9">
        <f>IF('Ctrl+V'!P626=2,'Ctrl+V'!$K626:$L627,0)</f>
        <v>0</v>
      </c>
      <c r="L651">
        <f>IF('Ctrl+V'!P626=2,'Ctrl+V'!$L626:$L627,0)</f>
        <v>0</v>
      </c>
      <c r="M651" t="str">
        <f>IF(AND('Ctrl+V'!P626=2, 'Ctrl+V'!M626&lt;&gt;""), 'Ctrl+V'!M626, "")</f>
        <v/>
      </c>
      <c r="N651">
        <f>IF('Ctrl+V'!P626=2,'Ctrl+V'!$N626:$N627,0)</f>
        <v>0</v>
      </c>
      <c r="O651">
        <f t="shared" si="23"/>
        <v>0</v>
      </c>
      <c r="P651" t="str">
        <f t="shared" si="24"/>
        <v/>
      </c>
      <c r="Q651" t="str">
        <f>IF(P651="","",MAX(Q$1:Q650)+1)</f>
        <v/>
      </c>
    </row>
    <row r="652" spans="1:17" x14ac:dyDescent="0.25">
      <c r="A652">
        <f>IF('Ctrl+V'!P627=2,'Ctrl+V'!$A627:$L628,0)</f>
        <v>0</v>
      </c>
      <c r="B652" t="e">
        <f>VLOOKUP('Ctrl+V'!B627,DATA!$A$1:'DATA'!B:B,2,0)</f>
        <v>#N/A</v>
      </c>
      <c r="C652">
        <f>IF('Ctrl+V'!P627=2,'Ctrl+V'!C$2:L628,0)</f>
        <v>0</v>
      </c>
      <c r="D652" t="e">
        <f>VLOOKUP('Ctrl+V'!D627,DATA!$D$1:$E$600,2,0)</f>
        <v>#N/A</v>
      </c>
      <c r="E652" s="9">
        <f>IF('Ctrl+V'!P627=2,'Ctrl+V'!$E627:$L628,0)</f>
        <v>0</v>
      </c>
      <c r="F652" s="9">
        <f>IF('Ctrl+V'!P627=2,'Ctrl+V'!$F627:$L628,0)</f>
        <v>0</v>
      </c>
      <c r="G652">
        <f>IF('Ctrl+V'!P627=2,'Ctrl+V'!$G627:$L628,0)</f>
        <v>0</v>
      </c>
      <c r="H652">
        <f>IF('Ctrl+V'!P627=2,'Ctrl+V'!$H627:$L628,0)</f>
        <v>0</v>
      </c>
      <c r="I652" t="e">
        <f>VLOOKUP('Ctrl+V'!I627,DATA!$G$1:$H$601,2,0)</f>
        <v>#N/A</v>
      </c>
      <c r="J652" s="9">
        <f>IF('Ctrl+V'!P627=2,'Ctrl+V'!$J627:$L628,0)</f>
        <v>0</v>
      </c>
      <c r="K652" s="9">
        <f>IF('Ctrl+V'!P627=2,'Ctrl+V'!$K627:$L628,0)</f>
        <v>0</v>
      </c>
      <c r="L652">
        <f>IF('Ctrl+V'!P627=2,'Ctrl+V'!$L627:$L628,0)</f>
        <v>0</v>
      </c>
      <c r="M652" t="str">
        <f>IF(AND('Ctrl+V'!P627=2, 'Ctrl+V'!M627&lt;&gt;""), 'Ctrl+V'!M627, "")</f>
        <v/>
      </c>
      <c r="N652">
        <f>IF('Ctrl+V'!P627=2,'Ctrl+V'!$N627:$N628,0)</f>
        <v>0</v>
      </c>
      <c r="O652">
        <f t="shared" si="23"/>
        <v>0</v>
      </c>
      <c r="P652" t="str">
        <f t="shared" si="24"/>
        <v/>
      </c>
      <c r="Q652" t="str">
        <f>IF(P652="","",MAX(Q$1:Q651)+1)</f>
        <v/>
      </c>
    </row>
    <row r="653" spans="1:17" x14ac:dyDescent="0.25">
      <c r="A653">
        <f>IF('Ctrl+V'!P628=2,'Ctrl+V'!$A628:$L629,0)</f>
        <v>0</v>
      </c>
      <c r="B653" t="e">
        <f>VLOOKUP('Ctrl+V'!B628,DATA!$A$1:'DATA'!B:B,2,0)</f>
        <v>#N/A</v>
      </c>
      <c r="C653">
        <f>IF('Ctrl+V'!P628=2,'Ctrl+V'!C$2:L629,0)</f>
        <v>0</v>
      </c>
      <c r="D653" t="e">
        <f>VLOOKUP('Ctrl+V'!D628,DATA!$D$1:$E$600,2,0)</f>
        <v>#N/A</v>
      </c>
      <c r="E653" s="9">
        <f>IF('Ctrl+V'!P628=2,'Ctrl+V'!$E628:$L629,0)</f>
        <v>0</v>
      </c>
      <c r="F653" s="9">
        <f>IF('Ctrl+V'!P628=2,'Ctrl+V'!$F628:$L629,0)</f>
        <v>0</v>
      </c>
      <c r="G653">
        <f>IF('Ctrl+V'!P628=2,'Ctrl+V'!$G628:$L629,0)</f>
        <v>0</v>
      </c>
      <c r="H653">
        <f>IF('Ctrl+V'!P628=2,'Ctrl+V'!$H628:$L629,0)</f>
        <v>0</v>
      </c>
      <c r="I653" t="e">
        <f>VLOOKUP('Ctrl+V'!I628,DATA!$G$1:$H$601,2,0)</f>
        <v>#N/A</v>
      </c>
      <c r="J653" s="9">
        <f>IF('Ctrl+V'!P628=2,'Ctrl+V'!$J628:$L629,0)</f>
        <v>0</v>
      </c>
      <c r="K653" s="9">
        <f>IF('Ctrl+V'!P628=2,'Ctrl+V'!$K628:$L629,0)</f>
        <v>0</v>
      </c>
      <c r="L653">
        <f>IF('Ctrl+V'!P628=2,'Ctrl+V'!$L628:$L629,0)</f>
        <v>0</v>
      </c>
      <c r="M653" t="str">
        <f>IF(AND('Ctrl+V'!P628=2, 'Ctrl+V'!M628&lt;&gt;""), 'Ctrl+V'!M628, "")</f>
        <v/>
      </c>
      <c r="N653">
        <f>IF('Ctrl+V'!P628=2,'Ctrl+V'!$N628:$N629,0)</f>
        <v>0</v>
      </c>
      <c r="O653">
        <f t="shared" si="23"/>
        <v>0</v>
      </c>
      <c r="P653" t="str">
        <f t="shared" si="24"/>
        <v/>
      </c>
      <c r="Q653" t="str">
        <f>IF(P653="","",MAX(Q$1:Q652)+1)</f>
        <v/>
      </c>
    </row>
    <row r="654" spans="1:17" x14ac:dyDescent="0.25">
      <c r="A654">
        <f>IF('Ctrl+V'!P629=2,'Ctrl+V'!$A629:$L630,0)</f>
        <v>0</v>
      </c>
      <c r="B654" t="e">
        <f>VLOOKUP('Ctrl+V'!B629,DATA!$A$1:'DATA'!B:B,2,0)</f>
        <v>#N/A</v>
      </c>
      <c r="C654">
        <f>IF('Ctrl+V'!P629=2,'Ctrl+V'!C$2:L630,0)</f>
        <v>0</v>
      </c>
      <c r="D654" t="e">
        <f>VLOOKUP('Ctrl+V'!D629,DATA!$D$1:$E$600,2,0)</f>
        <v>#N/A</v>
      </c>
      <c r="E654" s="9">
        <f>IF('Ctrl+V'!P629=2,'Ctrl+V'!$E629:$L630,0)</f>
        <v>0</v>
      </c>
      <c r="F654" s="9">
        <f>IF('Ctrl+V'!P629=2,'Ctrl+V'!$F629:$L630,0)</f>
        <v>0</v>
      </c>
      <c r="G654">
        <f>IF('Ctrl+V'!P629=2,'Ctrl+V'!$G629:$L630,0)</f>
        <v>0</v>
      </c>
      <c r="H654">
        <f>IF('Ctrl+V'!P629=2,'Ctrl+V'!$H629:$L630,0)</f>
        <v>0</v>
      </c>
      <c r="I654" t="e">
        <f>VLOOKUP('Ctrl+V'!I629,DATA!$G$1:$H$601,2,0)</f>
        <v>#N/A</v>
      </c>
      <c r="J654" s="9">
        <f>IF('Ctrl+V'!P629=2,'Ctrl+V'!$J629:$L630,0)</f>
        <v>0</v>
      </c>
      <c r="K654" s="9">
        <f>IF('Ctrl+V'!P629=2,'Ctrl+V'!$K629:$L630,0)</f>
        <v>0</v>
      </c>
      <c r="L654">
        <f>IF('Ctrl+V'!P629=2,'Ctrl+V'!$L629:$L630,0)</f>
        <v>0</v>
      </c>
      <c r="M654" t="str">
        <f>IF(AND('Ctrl+V'!P629=2, 'Ctrl+V'!M629&lt;&gt;""), 'Ctrl+V'!M629, "")</f>
        <v/>
      </c>
      <c r="N654">
        <f>IF('Ctrl+V'!P629=2,'Ctrl+V'!$N629:$N630,0)</f>
        <v>0</v>
      </c>
      <c r="O654">
        <f t="shared" si="23"/>
        <v>0</v>
      </c>
      <c r="P654" t="str">
        <f t="shared" si="24"/>
        <v/>
      </c>
      <c r="Q654" t="str">
        <f>IF(P654="","",MAX(Q$1:Q653)+1)</f>
        <v/>
      </c>
    </row>
    <row r="655" spans="1:17" x14ac:dyDescent="0.25">
      <c r="A655">
        <f>IF('Ctrl+V'!P630=2,'Ctrl+V'!$A630:$L631,0)</f>
        <v>0</v>
      </c>
      <c r="B655" t="e">
        <f>VLOOKUP('Ctrl+V'!B630,DATA!$A$1:'DATA'!B:B,2,0)</f>
        <v>#N/A</v>
      </c>
      <c r="C655">
        <f>IF('Ctrl+V'!P630=2,'Ctrl+V'!C$2:L631,0)</f>
        <v>0</v>
      </c>
      <c r="D655" t="e">
        <f>VLOOKUP('Ctrl+V'!D630,DATA!$D$1:$E$600,2,0)</f>
        <v>#N/A</v>
      </c>
      <c r="E655" s="9">
        <f>IF('Ctrl+V'!P630=2,'Ctrl+V'!$E630:$L631,0)</f>
        <v>0</v>
      </c>
      <c r="F655" s="9">
        <f>IF('Ctrl+V'!P630=2,'Ctrl+V'!$F630:$L631,0)</f>
        <v>0</v>
      </c>
      <c r="G655">
        <f>IF('Ctrl+V'!P630=2,'Ctrl+V'!$G630:$L631,0)</f>
        <v>0</v>
      </c>
      <c r="H655">
        <f>IF('Ctrl+V'!P630=2,'Ctrl+V'!$H630:$L631,0)</f>
        <v>0</v>
      </c>
      <c r="I655" t="e">
        <f>VLOOKUP('Ctrl+V'!I630,DATA!$G$1:$H$601,2,0)</f>
        <v>#N/A</v>
      </c>
      <c r="J655" s="9">
        <f>IF('Ctrl+V'!P630=2,'Ctrl+V'!$J630:$L631,0)</f>
        <v>0</v>
      </c>
      <c r="K655" s="9">
        <f>IF('Ctrl+V'!P630=2,'Ctrl+V'!$K630:$L631,0)</f>
        <v>0</v>
      </c>
      <c r="L655">
        <f>IF('Ctrl+V'!P630=2,'Ctrl+V'!$L630:$L631,0)</f>
        <v>0</v>
      </c>
      <c r="M655" t="str">
        <f>IF(AND('Ctrl+V'!P630=2, 'Ctrl+V'!M630&lt;&gt;""), 'Ctrl+V'!M630, "")</f>
        <v/>
      </c>
      <c r="N655">
        <f>IF('Ctrl+V'!P630=2,'Ctrl+V'!$N630:$N631,0)</f>
        <v>0</v>
      </c>
      <c r="O655">
        <f t="shared" si="23"/>
        <v>0</v>
      </c>
      <c r="P655" t="str">
        <f t="shared" si="24"/>
        <v/>
      </c>
      <c r="Q655" t="str">
        <f>IF(P655="","",MAX(Q$1:Q654)+1)</f>
        <v/>
      </c>
    </row>
    <row r="656" spans="1:17" x14ac:dyDescent="0.25">
      <c r="A656">
        <f>IF('Ctrl+V'!P631=2,'Ctrl+V'!$A631:$L632,0)</f>
        <v>0</v>
      </c>
      <c r="B656" t="e">
        <f>VLOOKUP('Ctrl+V'!B631,DATA!$A$1:'DATA'!B:B,2,0)</f>
        <v>#N/A</v>
      </c>
      <c r="C656">
        <f>IF('Ctrl+V'!P631=2,'Ctrl+V'!C$2:L632,0)</f>
        <v>0</v>
      </c>
      <c r="D656" t="e">
        <f>VLOOKUP('Ctrl+V'!D631,DATA!$D$1:$E$600,2,0)</f>
        <v>#N/A</v>
      </c>
      <c r="E656" s="9">
        <f>IF('Ctrl+V'!P631=2,'Ctrl+V'!$E631:$L632,0)</f>
        <v>0</v>
      </c>
      <c r="F656" s="9">
        <f>IF('Ctrl+V'!P631=2,'Ctrl+V'!$F631:$L632,0)</f>
        <v>0</v>
      </c>
      <c r="G656">
        <f>IF('Ctrl+V'!P631=2,'Ctrl+V'!$G631:$L632,0)</f>
        <v>0</v>
      </c>
      <c r="H656">
        <f>IF('Ctrl+V'!P631=2,'Ctrl+V'!$H631:$L632,0)</f>
        <v>0</v>
      </c>
      <c r="I656" t="e">
        <f>VLOOKUP('Ctrl+V'!I631,DATA!$G$1:$H$601,2,0)</f>
        <v>#N/A</v>
      </c>
      <c r="J656" s="9">
        <f>IF('Ctrl+V'!P631=2,'Ctrl+V'!$J631:$L632,0)</f>
        <v>0</v>
      </c>
      <c r="K656" s="9">
        <f>IF('Ctrl+V'!P631=2,'Ctrl+V'!$K631:$L632,0)</f>
        <v>0</v>
      </c>
      <c r="L656">
        <f>IF('Ctrl+V'!P631=2,'Ctrl+V'!$L631:$L632,0)</f>
        <v>0</v>
      </c>
      <c r="M656" t="str">
        <f>IF(AND('Ctrl+V'!P631=2, 'Ctrl+V'!M631&lt;&gt;""), 'Ctrl+V'!M631, "")</f>
        <v/>
      </c>
      <c r="N656">
        <f>IF('Ctrl+V'!P631=2,'Ctrl+V'!$N631:$N632,0)</f>
        <v>0</v>
      </c>
      <c r="O656">
        <f t="shared" si="23"/>
        <v>0</v>
      </c>
      <c r="P656" t="str">
        <f t="shared" si="24"/>
        <v/>
      </c>
      <c r="Q656" t="str">
        <f>IF(P656="","",MAX(Q$1:Q655)+1)</f>
        <v/>
      </c>
    </row>
    <row r="657" spans="1:17" x14ac:dyDescent="0.25">
      <c r="A657">
        <f>IF('Ctrl+V'!P632=2,'Ctrl+V'!$A632:$L633,0)</f>
        <v>0</v>
      </c>
      <c r="B657" t="e">
        <f>VLOOKUP('Ctrl+V'!B632,DATA!$A$1:'DATA'!B:B,2,0)</f>
        <v>#N/A</v>
      </c>
      <c r="C657">
        <f>IF('Ctrl+V'!P632=2,'Ctrl+V'!C$2:L633,0)</f>
        <v>0</v>
      </c>
      <c r="D657" t="e">
        <f>VLOOKUP('Ctrl+V'!D632,DATA!$D$1:$E$600,2,0)</f>
        <v>#N/A</v>
      </c>
      <c r="E657" s="9">
        <f>IF('Ctrl+V'!P632=2,'Ctrl+V'!$E632:$L633,0)</f>
        <v>0</v>
      </c>
      <c r="F657" s="9">
        <f>IF('Ctrl+V'!P632=2,'Ctrl+V'!$F632:$L633,0)</f>
        <v>0</v>
      </c>
      <c r="G657">
        <f>IF('Ctrl+V'!P632=2,'Ctrl+V'!$G632:$L633,0)</f>
        <v>0</v>
      </c>
      <c r="H657">
        <f>IF('Ctrl+V'!P632=2,'Ctrl+V'!$H632:$L633,0)</f>
        <v>0</v>
      </c>
      <c r="I657" t="e">
        <f>VLOOKUP('Ctrl+V'!I632,DATA!$G$1:$H$601,2,0)</f>
        <v>#N/A</v>
      </c>
      <c r="J657" s="9">
        <f>IF('Ctrl+V'!P632=2,'Ctrl+V'!$J632:$L633,0)</f>
        <v>0</v>
      </c>
      <c r="K657" s="9">
        <f>IF('Ctrl+V'!P632=2,'Ctrl+V'!$K632:$L633,0)</f>
        <v>0</v>
      </c>
      <c r="L657">
        <f>IF('Ctrl+V'!P632=2,'Ctrl+V'!$L632:$L633,0)</f>
        <v>0</v>
      </c>
      <c r="M657" t="str">
        <f>IF(AND('Ctrl+V'!P632=2, 'Ctrl+V'!M632&lt;&gt;""), 'Ctrl+V'!M632, "")</f>
        <v/>
      </c>
      <c r="N657">
        <f>IF('Ctrl+V'!P632=2,'Ctrl+V'!$N632:$N633,0)</f>
        <v>0</v>
      </c>
      <c r="O657">
        <f t="shared" si="23"/>
        <v>0</v>
      </c>
      <c r="P657" t="str">
        <f t="shared" si="24"/>
        <v/>
      </c>
      <c r="Q657" t="str">
        <f>IF(P657="","",MAX(Q$1:Q656)+1)</f>
        <v/>
      </c>
    </row>
    <row r="658" spans="1:17" x14ac:dyDescent="0.25">
      <c r="A658">
        <f>IF('Ctrl+V'!P633=2,'Ctrl+V'!$A633:$L634,0)</f>
        <v>0</v>
      </c>
      <c r="B658" t="e">
        <f>VLOOKUP('Ctrl+V'!B633,DATA!$A$1:'DATA'!B:B,2,0)</f>
        <v>#N/A</v>
      </c>
      <c r="C658">
        <f>IF('Ctrl+V'!P633=2,'Ctrl+V'!C$2:L634,0)</f>
        <v>0</v>
      </c>
      <c r="D658" t="e">
        <f>VLOOKUP('Ctrl+V'!D633,DATA!$D$1:$E$600,2,0)</f>
        <v>#N/A</v>
      </c>
      <c r="E658" s="9">
        <f>IF('Ctrl+V'!P633=2,'Ctrl+V'!$E633:$L634,0)</f>
        <v>0</v>
      </c>
      <c r="F658" s="9">
        <f>IF('Ctrl+V'!P633=2,'Ctrl+V'!$F633:$L634,0)</f>
        <v>0</v>
      </c>
      <c r="G658">
        <f>IF('Ctrl+V'!P633=2,'Ctrl+V'!$G633:$L634,0)</f>
        <v>0</v>
      </c>
      <c r="H658">
        <f>IF('Ctrl+V'!P633=2,'Ctrl+V'!$H633:$L634,0)</f>
        <v>0</v>
      </c>
      <c r="I658" t="e">
        <f>VLOOKUP('Ctrl+V'!I633,DATA!$G$1:$H$601,2,0)</f>
        <v>#N/A</v>
      </c>
      <c r="J658" s="9">
        <f>IF('Ctrl+V'!P633=2,'Ctrl+V'!$J633:$L634,0)</f>
        <v>0</v>
      </c>
      <c r="K658" s="9">
        <f>IF('Ctrl+V'!P633=2,'Ctrl+V'!$K633:$L634,0)</f>
        <v>0</v>
      </c>
      <c r="L658">
        <f>IF('Ctrl+V'!P633=2,'Ctrl+V'!$L633:$L634,0)</f>
        <v>0</v>
      </c>
      <c r="M658" t="str">
        <f>IF(AND('Ctrl+V'!P633=2, 'Ctrl+V'!M633&lt;&gt;""), 'Ctrl+V'!M633, "")</f>
        <v/>
      </c>
      <c r="N658">
        <f>IF('Ctrl+V'!P633=2,'Ctrl+V'!$N633:$N634,0)</f>
        <v>0</v>
      </c>
      <c r="O658">
        <f t="shared" si="23"/>
        <v>0</v>
      </c>
      <c r="P658" t="str">
        <f t="shared" si="24"/>
        <v/>
      </c>
      <c r="Q658" t="str">
        <f>IF(P658="","",MAX(Q$1:Q657)+1)</f>
        <v/>
      </c>
    </row>
    <row r="659" spans="1:17" x14ac:dyDescent="0.25">
      <c r="A659">
        <f>IF('Ctrl+V'!P634=2,'Ctrl+V'!$A634:$L635,0)</f>
        <v>0</v>
      </c>
      <c r="B659" t="e">
        <f>VLOOKUP('Ctrl+V'!B634,DATA!$A$1:'DATA'!B:B,2,0)</f>
        <v>#N/A</v>
      </c>
      <c r="C659">
        <f>IF('Ctrl+V'!P634=2,'Ctrl+V'!C$2:L635,0)</f>
        <v>0</v>
      </c>
      <c r="D659" t="e">
        <f>VLOOKUP('Ctrl+V'!D634,DATA!$D$1:$E$600,2,0)</f>
        <v>#N/A</v>
      </c>
      <c r="E659" s="9">
        <f>IF('Ctrl+V'!P634=2,'Ctrl+V'!$E634:$L635,0)</f>
        <v>0</v>
      </c>
      <c r="F659" s="9">
        <f>IF('Ctrl+V'!P634=2,'Ctrl+V'!$F634:$L635,0)</f>
        <v>0</v>
      </c>
      <c r="G659">
        <f>IF('Ctrl+V'!P634=2,'Ctrl+V'!$G634:$L635,0)</f>
        <v>0</v>
      </c>
      <c r="H659">
        <f>IF('Ctrl+V'!P634=2,'Ctrl+V'!$H634:$L635,0)</f>
        <v>0</v>
      </c>
      <c r="I659" t="e">
        <f>VLOOKUP('Ctrl+V'!I634,DATA!$G$1:$H$601,2,0)</f>
        <v>#N/A</v>
      </c>
      <c r="J659" s="9">
        <f>IF('Ctrl+V'!P634=2,'Ctrl+V'!$J634:$L635,0)</f>
        <v>0</v>
      </c>
      <c r="K659" s="9">
        <f>IF('Ctrl+V'!P634=2,'Ctrl+V'!$K634:$L635,0)</f>
        <v>0</v>
      </c>
      <c r="L659">
        <f>IF('Ctrl+V'!P634=2,'Ctrl+V'!$L634:$L635,0)</f>
        <v>0</v>
      </c>
      <c r="M659" t="str">
        <f>IF(AND('Ctrl+V'!P634=2, 'Ctrl+V'!M634&lt;&gt;""), 'Ctrl+V'!M634, "")</f>
        <v/>
      </c>
      <c r="N659">
        <f>IF('Ctrl+V'!P634=2,'Ctrl+V'!$N634:$N635,0)</f>
        <v>0</v>
      </c>
      <c r="O659">
        <f t="shared" si="23"/>
        <v>0</v>
      </c>
      <c r="P659" t="str">
        <f t="shared" si="24"/>
        <v/>
      </c>
      <c r="Q659" t="str">
        <f>IF(P659="","",MAX(Q$1:Q658)+1)</f>
        <v/>
      </c>
    </row>
    <row r="660" spans="1:17" x14ac:dyDescent="0.25">
      <c r="A660">
        <f>IF('Ctrl+V'!P635=2,'Ctrl+V'!$A635:$L636,0)</f>
        <v>0</v>
      </c>
      <c r="B660" t="e">
        <f>VLOOKUP('Ctrl+V'!B635,DATA!$A$1:'DATA'!B:B,2,0)</f>
        <v>#N/A</v>
      </c>
      <c r="C660">
        <f>IF('Ctrl+V'!P635=2,'Ctrl+V'!C$2:L636,0)</f>
        <v>0</v>
      </c>
      <c r="D660" t="e">
        <f>VLOOKUP('Ctrl+V'!D635,DATA!$D$1:$E$600,2,0)</f>
        <v>#N/A</v>
      </c>
      <c r="E660" s="9">
        <f>IF('Ctrl+V'!P635=2,'Ctrl+V'!$E635:$L636,0)</f>
        <v>0</v>
      </c>
      <c r="F660" s="9">
        <f>IF('Ctrl+V'!P635=2,'Ctrl+V'!$F635:$L636,0)</f>
        <v>0</v>
      </c>
      <c r="G660">
        <f>IF('Ctrl+V'!P635=2,'Ctrl+V'!$G635:$L636,0)</f>
        <v>0</v>
      </c>
      <c r="H660">
        <f>IF('Ctrl+V'!P635=2,'Ctrl+V'!$H635:$L636,0)</f>
        <v>0</v>
      </c>
      <c r="I660" t="e">
        <f>VLOOKUP('Ctrl+V'!I635,DATA!$G$1:$H$601,2,0)</f>
        <v>#N/A</v>
      </c>
      <c r="J660" s="9">
        <f>IF('Ctrl+V'!P635=2,'Ctrl+V'!$J635:$L636,0)</f>
        <v>0</v>
      </c>
      <c r="K660" s="9">
        <f>IF('Ctrl+V'!P635=2,'Ctrl+V'!$K635:$L636,0)</f>
        <v>0</v>
      </c>
      <c r="L660">
        <f>IF('Ctrl+V'!P635=2,'Ctrl+V'!$L635:$L636,0)</f>
        <v>0</v>
      </c>
      <c r="M660" t="str">
        <f>IF(AND('Ctrl+V'!P635=2, 'Ctrl+V'!M635&lt;&gt;""), 'Ctrl+V'!M635, "")</f>
        <v/>
      </c>
      <c r="N660">
        <f>IF('Ctrl+V'!P635=2,'Ctrl+V'!$N635:$N636,0)</f>
        <v>0</v>
      </c>
      <c r="O660">
        <f t="shared" si="23"/>
        <v>0</v>
      </c>
      <c r="P660" t="str">
        <f t="shared" si="24"/>
        <v/>
      </c>
      <c r="Q660" t="str">
        <f>IF(P660="","",MAX(Q$1:Q659)+1)</f>
        <v/>
      </c>
    </row>
    <row r="661" spans="1:17" x14ac:dyDescent="0.25">
      <c r="A661">
        <f>IF('Ctrl+V'!P636=2,'Ctrl+V'!$A636:$L637,0)</f>
        <v>0</v>
      </c>
      <c r="B661" t="e">
        <f>VLOOKUP('Ctrl+V'!B636,DATA!$A$1:'DATA'!B:B,2,0)</f>
        <v>#N/A</v>
      </c>
      <c r="C661">
        <f>IF('Ctrl+V'!P636=2,'Ctrl+V'!C$2:L637,0)</f>
        <v>0</v>
      </c>
      <c r="D661" t="e">
        <f>VLOOKUP('Ctrl+V'!D636,DATA!$D$1:$E$600,2,0)</f>
        <v>#N/A</v>
      </c>
      <c r="E661" s="9">
        <f>IF('Ctrl+V'!P636=2,'Ctrl+V'!$E636:$L637,0)</f>
        <v>0</v>
      </c>
      <c r="F661" s="9">
        <f>IF('Ctrl+V'!P636=2,'Ctrl+V'!$F636:$L637,0)</f>
        <v>0</v>
      </c>
      <c r="G661">
        <f>IF('Ctrl+V'!P636=2,'Ctrl+V'!$G636:$L637,0)</f>
        <v>0</v>
      </c>
      <c r="H661">
        <f>IF('Ctrl+V'!P636=2,'Ctrl+V'!$H636:$L637,0)</f>
        <v>0</v>
      </c>
      <c r="I661" t="e">
        <f>VLOOKUP('Ctrl+V'!I636,DATA!$G$1:$H$601,2,0)</f>
        <v>#N/A</v>
      </c>
      <c r="J661" s="9">
        <f>IF('Ctrl+V'!P636=2,'Ctrl+V'!$J636:$L637,0)</f>
        <v>0</v>
      </c>
      <c r="K661" s="9">
        <f>IF('Ctrl+V'!P636=2,'Ctrl+V'!$K636:$L637,0)</f>
        <v>0</v>
      </c>
      <c r="L661">
        <f>IF('Ctrl+V'!P636=2,'Ctrl+V'!$L636:$L637,0)</f>
        <v>0</v>
      </c>
      <c r="M661" t="str">
        <f>IF(AND('Ctrl+V'!P636=2, 'Ctrl+V'!M636&lt;&gt;""), 'Ctrl+V'!M636, "")</f>
        <v/>
      </c>
      <c r="N661">
        <f>IF('Ctrl+V'!P636=2,'Ctrl+V'!$N636:$N637,0)</f>
        <v>0</v>
      </c>
      <c r="O661">
        <f t="shared" si="23"/>
        <v>0</v>
      </c>
      <c r="P661" t="str">
        <f t="shared" si="24"/>
        <v/>
      </c>
      <c r="Q661" t="str">
        <f>IF(P661="","",MAX(Q$1:Q660)+1)</f>
        <v/>
      </c>
    </row>
    <row r="662" spans="1:17" x14ac:dyDescent="0.25">
      <c r="A662">
        <f>IF('Ctrl+V'!P637=2,'Ctrl+V'!$A637:$L638,0)</f>
        <v>0</v>
      </c>
      <c r="B662" t="e">
        <f>VLOOKUP('Ctrl+V'!B637,DATA!$A$1:'DATA'!B:B,2,0)</f>
        <v>#N/A</v>
      </c>
      <c r="C662">
        <f>IF('Ctrl+V'!P637=2,'Ctrl+V'!C$2:L638,0)</f>
        <v>0</v>
      </c>
      <c r="D662" t="e">
        <f>VLOOKUP('Ctrl+V'!D637,DATA!$D$1:$E$600,2,0)</f>
        <v>#N/A</v>
      </c>
      <c r="E662" s="9">
        <f>IF('Ctrl+V'!P637=2,'Ctrl+V'!$E637:$L638,0)</f>
        <v>0</v>
      </c>
      <c r="F662" s="9">
        <f>IF('Ctrl+V'!P637=2,'Ctrl+V'!$F637:$L638,0)</f>
        <v>0</v>
      </c>
      <c r="G662">
        <f>IF('Ctrl+V'!P637=2,'Ctrl+V'!$G637:$L638,0)</f>
        <v>0</v>
      </c>
      <c r="H662">
        <f>IF('Ctrl+V'!P637=2,'Ctrl+V'!$H637:$L638,0)</f>
        <v>0</v>
      </c>
      <c r="I662" t="e">
        <f>VLOOKUP('Ctrl+V'!I637,DATA!$G$1:$H$601,2,0)</f>
        <v>#N/A</v>
      </c>
      <c r="J662" s="9">
        <f>IF('Ctrl+V'!P637=2,'Ctrl+V'!$J637:$L638,0)</f>
        <v>0</v>
      </c>
      <c r="K662" s="9">
        <f>IF('Ctrl+V'!P637=2,'Ctrl+V'!$K637:$L638,0)</f>
        <v>0</v>
      </c>
      <c r="L662">
        <f>IF('Ctrl+V'!P637=2,'Ctrl+V'!$L637:$L638,0)</f>
        <v>0</v>
      </c>
      <c r="M662" t="str">
        <f>IF(AND('Ctrl+V'!P637=2, 'Ctrl+V'!M637&lt;&gt;""), 'Ctrl+V'!M637, "")</f>
        <v/>
      </c>
      <c r="N662">
        <f>IF('Ctrl+V'!P637=2,'Ctrl+V'!$N637:$N638,0)</f>
        <v>0</v>
      </c>
      <c r="O662">
        <f t="shared" si="23"/>
        <v>0</v>
      </c>
      <c r="P662" t="str">
        <f t="shared" si="24"/>
        <v/>
      </c>
      <c r="Q662" t="str">
        <f>IF(P662="","",MAX(Q$1:Q661)+1)</f>
        <v/>
      </c>
    </row>
    <row r="663" spans="1:17" x14ac:dyDescent="0.25">
      <c r="A663">
        <f>IF('Ctrl+V'!P638=2,'Ctrl+V'!$A638:$L639,0)</f>
        <v>0</v>
      </c>
      <c r="B663" t="e">
        <f>VLOOKUP('Ctrl+V'!B638,DATA!$A$1:'DATA'!B:B,2,0)</f>
        <v>#N/A</v>
      </c>
      <c r="C663">
        <f>IF('Ctrl+V'!P638=2,'Ctrl+V'!C$2:L639,0)</f>
        <v>0</v>
      </c>
      <c r="D663" t="e">
        <f>VLOOKUP('Ctrl+V'!D638,DATA!$D$1:$E$600,2,0)</f>
        <v>#N/A</v>
      </c>
      <c r="E663" s="9">
        <f>IF('Ctrl+V'!P638=2,'Ctrl+V'!$E638:$L639,0)</f>
        <v>0</v>
      </c>
      <c r="F663" s="9">
        <f>IF('Ctrl+V'!P638=2,'Ctrl+V'!$F638:$L639,0)</f>
        <v>0</v>
      </c>
      <c r="G663">
        <f>IF('Ctrl+V'!P638=2,'Ctrl+V'!$G638:$L639,0)</f>
        <v>0</v>
      </c>
      <c r="H663">
        <f>IF('Ctrl+V'!P638=2,'Ctrl+V'!$H638:$L639,0)</f>
        <v>0</v>
      </c>
      <c r="I663" t="e">
        <f>VLOOKUP('Ctrl+V'!I638,DATA!$G$1:$H$601,2,0)</f>
        <v>#N/A</v>
      </c>
      <c r="J663" s="9">
        <f>IF('Ctrl+V'!P638=2,'Ctrl+V'!$J638:$L639,0)</f>
        <v>0</v>
      </c>
      <c r="K663" s="9">
        <f>IF('Ctrl+V'!P638=2,'Ctrl+V'!$K638:$L639,0)</f>
        <v>0</v>
      </c>
      <c r="L663">
        <f>IF('Ctrl+V'!P638=2,'Ctrl+V'!$L638:$L639,0)</f>
        <v>0</v>
      </c>
      <c r="M663" t="str">
        <f>IF(AND('Ctrl+V'!P638=2, 'Ctrl+V'!M638&lt;&gt;""), 'Ctrl+V'!M638, "")</f>
        <v/>
      </c>
      <c r="N663">
        <f>IF('Ctrl+V'!P638=2,'Ctrl+V'!$N638:$N639,0)</f>
        <v>0</v>
      </c>
      <c r="O663">
        <f t="shared" si="23"/>
        <v>0</v>
      </c>
      <c r="P663" t="str">
        <f t="shared" si="24"/>
        <v/>
      </c>
      <c r="Q663" t="str">
        <f>IF(P663="","",MAX(Q$1:Q662)+1)</f>
        <v/>
      </c>
    </row>
    <row r="664" spans="1:17" x14ac:dyDescent="0.25">
      <c r="A664">
        <f>IF('Ctrl+V'!P639=2,'Ctrl+V'!$A639:$L640,0)</f>
        <v>0</v>
      </c>
      <c r="B664" t="e">
        <f>VLOOKUP('Ctrl+V'!B639,DATA!$A$1:'DATA'!B:B,2,0)</f>
        <v>#N/A</v>
      </c>
      <c r="C664">
        <f>IF('Ctrl+V'!P639=2,'Ctrl+V'!C$2:L640,0)</f>
        <v>0</v>
      </c>
      <c r="D664" t="e">
        <f>VLOOKUP('Ctrl+V'!D639,DATA!$D$1:$E$600,2,0)</f>
        <v>#N/A</v>
      </c>
      <c r="E664" s="9">
        <f>IF('Ctrl+V'!P639=2,'Ctrl+V'!$E639:$L640,0)</f>
        <v>0</v>
      </c>
      <c r="F664" s="9">
        <f>IF('Ctrl+V'!P639=2,'Ctrl+V'!$F639:$L640,0)</f>
        <v>0</v>
      </c>
      <c r="G664">
        <f>IF('Ctrl+V'!P639=2,'Ctrl+V'!$G639:$L640,0)</f>
        <v>0</v>
      </c>
      <c r="H664">
        <f>IF('Ctrl+V'!P639=2,'Ctrl+V'!$H639:$L640,0)</f>
        <v>0</v>
      </c>
      <c r="I664" t="e">
        <f>VLOOKUP('Ctrl+V'!I639,DATA!$G$1:$H$601,2,0)</f>
        <v>#N/A</v>
      </c>
      <c r="J664" s="9">
        <f>IF('Ctrl+V'!P639=2,'Ctrl+V'!$J639:$L640,0)</f>
        <v>0</v>
      </c>
      <c r="K664" s="9">
        <f>IF('Ctrl+V'!P639=2,'Ctrl+V'!$K639:$L640,0)</f>
        <v>0</v>
      </c>
      <c r="L664">
        <f>IF('Ctrl+V'!P639=2,'Ctrl+V'!$L639:$L640,0)</f>
        <v>0</v>
      </c>
      <c r="M664" t="str">
        <f>IF(AND('Ctrl+V'!P639=2, 'Ctrl+V'!M639&lt;&gt;""), 'Ctrl+V'!M639, "")</f>
        <v/>
      </c>
      <c r="N664">
        <f>IF('Ctrl+V'!P639=2,'Ctrl+V'!$N639:$N640,0)</f>
        <v>0</v>
      </c>
      <c r="O664">
        <f t="shared" si="23"/>
        <v>0</v>
      </c>
      <c r="P664" t="str">
        <f t="shared" si="24"/>
        <v/>
      </c>
      <c r="Q664" t="str">
        <f>IF(P664="","",MAX(Q$1:Q663)+1)</f>
        <v/>
      </c>
    </row>
    <row r="665" spans="1:17" x14ac:dyDescent="0.25">
      <c r="A665">
        <f>IF('Ctrl+V'!P640=2,'Ctrl+V'!$A640:$L641,0)</f>
        <v>0</v>
      </c>
      <c r="B665" t="e">
        <f>VLOOKUP('Ctrl+V'!B640,DATA!$A$1:'DATA'!B:B,2,0)</f>
        <v>#N/A</v>
      </c>
      <c r="C665">
        <f>IF('Ctrl+V'!P640=2,'Ctrl+V'!C$2:L641,0)</f>
        <v>0</v>
      </c>
      <c r="D665" t="e">
        <f>VLOOKUP('Ctrl+V'!D640,DATA!$D$1:$E$600,2,0)</f>
        <v>#N/A</v>
      </c>
      <c r="E665" s="9">
        <f>IF('Ctrl+V'!P640=2,'Ctrl+V'!$E640:$L641,0)</f>
        <v>0</v>
      </c>
      <c r="F665" s="9">
        <f>IF('Ctrl+V'!P640=2,'Ctrl+V'!$F640:$L641,0)</f>
        <v>0</v>
      </c>
      <c r="G665">
        <f>IF('Ctrl+V'!P640=2,'Ctrl+V'!$G640:$L641,0)</f>
        <v>0</v>
      </c>
      <c r="H665">
        <f>IF('Ctrl+V'!P640=2,'Ctrl+V'!$H640:$L641,0)</f>
        <v>0</v>
      </c>
      <c r="I665" t="e">
        <f>VLOOKUP('Ctrl+V'!I640,DATA!$G$1:$H$601,2,0)</f>
        <v>#N/A</v>
      </c>
      <c r="J665" s="9">
        <f>IF('Ctrl+V'!P640=2,'Ctrl+V'!$J640:$L641,0)</f>
        <v>0</v>
      </c>
      <c r="K665" s="9">
        <f>IF('Ctrl+V'!P640=2,'Ctrl+V'!$K640:$L641,0)</f>
        <v>0</v>
      </c>
      <c r="L665">
        <f>IF('Ctrl+V'!P640=2,'Ctrl+V'!$L640:$L641,0)</f>
        <v>0</v>
      </c>
      <c r="M665" t="str">
        <f>IF(AND('Ctrl+V'!P640=2, 'Ctrl+V'!M640&lt;&gt;""), 'Ctrl+V'!M640, "")</f>
        <v/>
      </c>
      <c r="N665">
        <f>IF('Ctrl+V'!P640=2,'Ctrl+V'!$N640:$N641,0)</f>
        <v>0</v>
      </c>
      <c r="O665">
        <f t="shared" si="23"/>
        <v>0</v>
      </c>
      <c r="P665" t="str">
        <f t="shared" si="24"/>
        <v/>
      </c>
      <c r="Q665" t="str">
        <f>IF(P665="","",MAX(Q$1:Q664)+1)</f>
        <v/>
      </c>
    </row>
    <row r="666" spans="1:17" x14ac:dyDescent="0.25">
      <c r="A666">
        <f>IF('Ctrl+V'!P641=2,'Ctrl+V'!$A641:$L642,0)</f>
        <v>0</v>
      </c>
      <c r="B666" t="e">
        <f>VLOOKUP('Ctrl+V'!B641,DATA!$A$1:'DATA'!B:B,2,0)</f>
        <v>#N/A</v>
      </c>
      <c r="C666">
        <f>IF('Ctrl+V'!P641=2,'Ctrl+V'!C$2:L642,0)</f>
        <v>0</v>
      </c>
      <c r="D666" t="e">
        <f>VLOOKUP('Ctrl+V'!D641,DATA!$D$1:$E$600,2,0)</f>
        <v>#N/A</v>
      </c>
      <c r="E666" s="9">
        <f>IF('Ctrl+V'!P641=2,'Ctrl+V'!$E641:$L642,0)</f>
        <v>0</v>
      </c>
      <c r="F666" s="9">
        <f>IF('Ctrl+V'!P641=2,'Ctrl+V'!$F641:$L642,0)</f>
        <v>0</v>
      </c>
      <c r="G666">
        <f>IF('Ctrl+V'!P641=2,'Ctrl+V'!$G641:$L642,0)</f>
        <v>0</v>
      </c>
      <c r="H666">
        <f>IF('Ctrl+V'!P641=2,'Ctrl+V'!$H641:$L642,0)</f>
        <v>0</v>
      </c>
      <c r="I666" t="e">
        <f>VLOOKUP('Ctrl+V'!I641,DATA!$G$1:$H$601,2,0)</f>
        <v>#N/A</v>
      </c>
      <c r="J666" s="9">
        <f>IF('Ctrl+V'!P641=2,'Ctrl+V'!$J641:$L642,0)</f>
        <v>0</v>
      </c>
      <c r="K666" s="9">
        <f>IF('Ctrl+V'!P641=2,'Ctrl+V'!$K641:$L642,0)</f>
        <v>0</v>
      </c>
      <c r="L666">
        <f>IF('Ctrl+V'!P641=2,'Ctrl+V'!$L641:$L642,0)</f>
        <v>0</v>
      </c>
      <c r="M666" t="str">
        <f>IF(AND('Ctrl+V'!P641=2, 'Ctrl+V'!M641&lt;&gt;""), 'Ctrl+V'!M641, "")</f>
        <v/>
      </c>
      <c r="N666">
        <f>IF('Ctrl+V'!P641=2,'Ctrl+V'!$N641:$N642,0)</f>
        <v>0</v>
      </c>
      <c r="O666">
        <f t="shared" si="23"/>
        <v>0</v>
      </c>
      <c r="P666" t="str">
        <f t="shared" si="24"/>
        <v/>
      </c>
      <c r="Q666" t="str">
        <f>IF(P666="","",MAX(Q$1:Q665)+1)</f>
        <v/>
      </c>
    </row>
    <row r="667" spans="1:17" x14ac:dyDescent="0.25">
      <c r="A667">
        <f>IF('Ctrl+V'!P642=2,'Ctrl+V'!$A642:$L643,0)</f>
        <v>0</v>
      </c>
      <c r="B667" t="e">
        <f>VLOOKUP('Ctrl+V'!B642,DATA!$A$1:'DATA'!B:B,2,0)</f>
        <v>#N/A</v>
      </c>
      <c r="C667">
        <f>IF('Ctrl+V'!P642=2,'Ctrl+V'!C$2:L643,0)</f>
        <v>0</v>
      </c>
      <c r="D667" t="e">
        <f>VLOOKUP('Ctrl+V'!D642,DATA!$D$1:$E$600,2,0)</f>
        <v>#N/A</v>
      </c>
      <c r="E667" s="9">
        <f>IF('Ctrl+V'!P642=2,'Ctrl+V'!$E642:$L643,0)</f>
        <v>0</v>
      </c>
      <c r="F667" s="9">
        <f>IF('Ctrl+V'!P642=2,'Ctrl+V'!$F642:$L643,0)</f>
        <v>0</v>
      </c>
      <c r="G667">
        <f>IF('Ctrl+V'!P642=2,'Ctrl+V'!$G642:$L643,0)</f>
        <v>0</v>
      </c>
      <c r="H667">
        <f>IF('Ctrl+V'!P642=2,'Ctrl+V'!$H642:$L643,0)</f>
        <v>0</v>
      </c>
      <c r="I667" t="e">
        <f>VLOOKUP('Ctrl+V'!I642,DATA!$G$1:$H$601,2,0)</f>
        <v>#N/A</v>
      </c>
      <c r="J667" s="9">
        <f>IF('Ctrl+V'!P642=2,'Ctrl+V'!$J642:$L643,0)</f>
        <v>0</v>
      </c>
      <c r="K667" s="9">
        <f>IF('Ctrl+V'!P642=2,'Ctrl+V'!$K642:$L643,0)</f>
        <v>0</v>
      </c>
      <c r="L667">
        <f>IF('Ctrl+V'!P642=2,'Ctrl+V'!$L642:$L643,0)</f>
        <v>0</v>
      </c>
      <c r="M667" t="str">
        <f>IF(AND('Ctrl+V'!P642=2, 'Ctrl+V'!M642&lt;&gt;""), 'Ctrl+V'!M642, "")</f>
        <v/>
      </c>
      <c r="N667">
        <f>IF('Ctrl+V'!P642=2,'Ctrl+V'!$N642:$N643,0)</f>
        <v>0</v>
      </c>
      <c r="O667">
        <f t="shared" si="23"/>
        <v>0</v>
      </c>
      <c r="P667" t="str">
        <f t="shared" si="24"/>
        <v/>
      </c>
      <c r="Q667" t="str">
        <f>IF(P667="","",MAX(Q$1:Q666)+1)</f>
        <v/>
      </c>
    </row>
    <row r="668" spans="1:17" x14ac:dyDescent="0.25">
      <c r="A668">
        <f>IF('Ctrl+V'!P643=2,'Ctrl+V'!$A643:$L644,0)</f>
        <v>0</v>
      </c>
      <c r="B668" t="e">
        <f>VLOOKUP('Ctrl+V'!B643,DATA!$A$1:'DATA'!B:B,2,0)</f>
        <v>#N/A</v>
      </c>
      <c r="C668">
        <f>IF('Ctrl+V'!P643=2,'Ctrl+V'!C$2:L644,0)</f>
        <v>0</v>
      </c>
      <c r="D668" t="e">
        <f>VLOOKUP('Ctrl+V'!D643,DATA!$D$1:$E$600,2,0)</f>
        <v>#N/A</v>
      </c>
      <c r="E668" s="9">
        <f>IF('Ctrl+V'!P643=2,'Ctrl+V'!$E643:$L644,0)</f>
        <v>0</v>
      </c>
      <c r="F668" s="9">
        <f>IF('Ctrl+V'!P643=2,'Ctrl+V'!$F643:$L644,0)</f>
        <v>0</v>
      </c>
      <c r="G668">
        <f>IF('Ctrl+V'!P643=2,'Ctrl+V'!$G643:$L644,0)</f>
        <v>0</v>
      </c>
      <c r="H668">
        <f>IF('Ctrl+V'!P643=2,'Ctrl+V'!$H643:$L644,0)</f>
        <v>0</v>
      </c>
      <c r="I668" t="e">
        <f>VLOOKUP('Ctrl+V'!I643,DATA!$G$1:$H$601,2,0)</f>
        <v>#N/A</v>
      </c>
      <c r="J668" s="9">
        <f>IF('Ctrl+V'!P643=2,'Ctrl+V'!$J643:$L644,0)</f>
        <v>0</v>
      </c>
      <c r="K668" s="9">
        <f>IF('Ctrl+V'!P643=2,'Ctrl+V'!$K643:$L644,0)</f>
        <v>0</v>
      </c>
      <c r="L668">
        <f>IF('Ctrl+V'!P643=2,'Ctrl+V'!$L643:$L644,0)</f>
        <v>0</v>
      </c>
      <c r="M668" t="str">
        <f>IF(AND('Ctrl+V'!P643=2, 'Ctrl+V'!M643&lt;&gt;""), 'Ctrl+V'!M643, "")</f>
        <v/>
      </c>
      <c r="N668">
        <f>IF('Ctrl+V'!P643=2,'Ctrl+V'!$N643:$N644,0)</f>
        <v>0</v>
      </c>
      <c r="O668">
        <f t="shared" si="23"/>
        <v>0</v>
      </c>
      <c r="P668" t="str">
        <f t="shared" si="24"/>
        <v/>
      </c>
      <c r="Q668" t="str">
        <f>IF(P668="","",MAX(Q$1:Q667)+1)</f>
        <v/>
      </c>
    </row>
    <row r="669" spans="1:17" x14ac:dyDescent="0.25">
      <c r="A669">
        <f>IF('Ctrl+V'!P644=2,'Ctrl+V'!$A644:$L645,0)</f>
        <v>0</v>
      </c>
      <c r="B669" t="e">
        <f>VLOOKUP('Ctrl+V'!B644,DATA!$A$1:'DATA'!B:B,2,0)</f>
        <v>#N/A</v>
      </c>
      <c r="C669">
        <f>IF('Ctrl+V'!P644=2,'Ctrl+V'!C$2:L645,0)</f>
        <v>0</v>
      </c>
      <c r="D669" t="e">
        <f>VLOOKUP('Ctrl+V'!D644,DATA!$D$1:$E$600,2,0)</f>
        <v>#N/A</v>
      </c>
      <c r="E669" s="9">
        <f>IF('Ctrl+V'!P644=2,'Ctrl+V'!$E644:$L645,0)</f>
        <v>0</v>
      </c>
      <c r="F669" s="9">
        <f>IF('Ctrl+V'!P644=2,'Ctrl+V'!$F644:$L645,0)</f>
        <v>0</v>
      </c>
      <c r="G669">
        <f>IF('Ctrl+V'!P644=2,'Ctrl+V'!$G644:$L645,0)</f>
        <v>0</v>
      </c>
      <c r="H669">
        <f>IF('Ctrl+V'!P644=2,'Ctrl+V'!$H644:$L645,0)</f>
        <v>0</v>
      </c>
      <c r="I669" t="e">
        <f>VLOOKUP('Ctrl+V'!I644,DATA!$G$1:$H$601,2,0)</f>
        <v>#N/A</v>
      </c>
      <c r="J669" s="9">
        <f>IF('Ctrl+V'!P644=2,'Ctrl+V'!$J644:$L645,0)</f>
        <v>0</v>
      </c>
      <c r="K669" s="9">
        <f>IF('Ctrl+V'!P644=2,'Ctrl+V'!$K644:$L645,0)</f>
        <v>0</v>
      </c>
      <c r="L669">
        <f>IF('Ctrl+V'!P644=2,'Ctrl+V'!$L644:$L645,0)</f>
        <v>0</v>
      </c>
      <c r="M669" t="str">
        <f>IF(AND('Ctrl+V'!P644=2, 'Ctrl+V'!M644&lt;&gt;""), 'Ctrl+V'!M644, "")</f>
        <v/>
      </c>
      <c r="N669">
        <f>IF('Ctrl+V'!P644=2,'Ctrl+V'!$N644:$N645,0)</f>
        <v>0</v>
      </c>
      <c r="O669">
        <f t="shared" si="23"/>
        <v>0</v>
      </c>
      <c r="P669" t="str">
        <f t="shared" si="24"/>
        <v/>
      </c>
      <c r="Q669" t="str">
        <f>IF(P669="","",MAX(Q$1:Q668)+1)</f>
        <v/>
      </c>
    </row>
    <row r="670" spans="1:17" x14ac:dyDescent="0.25">
      <c r="A670">
        <f>IF('Ctrl+V'!P645=2,'Ctrl+V'!$A645:$L646,0)</f>
        <v>0</v>
      </c>
      <c r="B670" t="e">
        <f>VLOOKUP('Ctrl+V'!B645,DATA!$A$1:'DATA'!B:B,2,0)</f>
        <v>#N/A</v>
      </c>
      <c r="C670">
        <f>IF('Ctrl+V'!P645=2,'Ctrl+V'!C$2:L646,0)</f>
        <v>0</v>
      </c>
      <c r="D670" t="e">
        <f>VLOOKUP('Ctrl+V'!D645,DATA!$D$1:$E$600,2,0)</f>
        <v>#N/A</v>
      </c>
      <c r="E670" s="9">
        <f>IF('Ctrl+V'!P645=2,'Ctrl+V'!$E645:$L646,0)</f>
        <v>0</v>
      </c>
      <c r="F670" s="9">
        <f>IF('Ctrl+V'!P645=2,'Ctrl+V'!$F645:$L646,0)</f>
        <v>0</v>
      </c>
      <c r="G670">
        <f>IF('Ctrl+V'!P645=2,'Ctrl+V'!$G645:$L646,0)</f>
        <v>0</v>
      </c>
      <c r="H670">
        <f>IF('Ctrl+V'!P645=2,'Ctrl+V'!$H645:$L646,0)</f>
        <v>0</v>
      </c>
      <c r="I670" t="e">
        <f>VLOOKUP('Ctrl+V'!I645,DATA!$G$1:$H$601,2,0)</f>
        <v>#N/A</v>
      </c>
      <c r="J670" s="9">
        <f>IF('Ctrl+V'!P645=2,'Ctrl+V'!$J645:$L646,0)</f>
        <v>0</v>
      </c>
      <c r="K670" s="9">
        <f>IF('Ctrl+V'!P645=2,'Ctrl+V'!$K645:$L646,0)</f>
        <v>0</v>
      </c>
      <c r="L670">
        <f>IF('Ctrl+V'!P645=2,'Ctrl+V'!$L645:$L646,0)</f>
        <v>0</v>
      </c>
      <c r="M670" t="str">
        <f>IF(AND('Ctrl+V'!P645=2, 'Ctrl+V'!M645&lt;&gt;""), 'Ctrl+V'!M645, "")</f>
        <v/>
      </c>
      <c r="N670">
        <f>IF('Ctrl+V'!P645=2,'Ctrl+V'!$N645:$N646,0)</f>
        <v>0</v>
      </c>
      <c r="O670">
        <f t="shared" si="23"/>
        <v>0</v>
      </c>
      <c r="P670" t="str">
        <f t="shared" si="24"/>
        <v/>
      </c>
      <c r="Q670" t="str">
        <f>IF(P670="","",MAX(Q$1:Q669)+1)</f>
        <v/>
      </c>
    </row>
    <row r="671" spans="1:17" x14ac:dyDescent="0.25">
      <c r="A671">
        <f>IF('Ctrl+V'!P646=2,'Ctrl+V'!$A646:$L647,0)</f>
        <v>0</v>
      </c>
      <c r="B671" t="e">
        <f>VLOOKUP('Ctrl+V'!B646,DATA!$A$1:'DATA'!B:B,2,0)</f>
        <v>#N/A</v>
      </c>
      <c r="C671">
        <f>IF('Ctrl+V'!P646=2,'Ctrl+V'!C$2:L647,0)</f>
        <v>0</v>
      </c>
      <c r="D671" t="e">
        <f>VLOOKUP('Ctrl+V'!D646,DATA!$D$1:$E$600,2,0)</f>
        <v>#N/A</v>
      </c>
      <c r="E671" s="9">
        <f>IF('Ctrl+V'!P646=2,'Ctrl+V'!$E646:$L647,0)</f>
        <v>0</v>
      </c>
      <c r="F671" s="9">
        <f>IF('Ctrl+V'!P646=2,'Ctrl+V'!$F646:$L647,0)</f>
        <v>0</v>
      </c>
      <c r="G671">
        <f>IF('Ctrl+V'!P646=2,'Ctrl+V'!$G646:$L647,0)</f>
        <v>0</v>
      </c>
      <c r="H671">
        <f>IF('Ctrl+V'!P646=2,'Ctrl+V'!$H646:$L647,0)</f>
        <v>0</v>
      </c>
      <c r="I671" t="e">
        <f>VLOOKUP('Ctrl+V'!I646,DATA!$G$1:$H$601,2,0)</f>
        <v>#N/A</v>
      </c>
      <c r="J671" s="9">
        <f>IF('Ctrl+V'!P646=2,'Ctrl+V'!$J646:$L647,0)</f>
        <v>0</v>
      </c>
      <c r="K671" s="9">
        <f>IF('Ctrl+V'!P646=2,'Ctrl+V'!$K646:$L647,0)</f>
        <v>0</v>
      </c>
      <c r="L671">
        <f>IF('Ctrl+V'!P646=2,'Ctrl+V'!$L646:$L647,0)</f>
        <v>0</v>
      </c>
      <c r="M671" t="str">
        <f>IF(AND('Ctrl+V'!P646=2, 'Ctrl+V'!M646&lt;&gt;""), 'Ctrl+V'!M646, "")</f>
        <v/>
      </c>
      <c r="N671">
        <f>IF('Ctrl+V'!P646=2,'Ctrl+V'!$N646:$N647,0)</f>
        <v>0</v>
      </c>
      <c r="O671">
        <f t="shared" si="23"/>
        <v>0</v>
      </c>
      <c r="P671" t="str">
        <f t="shared" si="24"/>
        <v/>
      </c>
      <c r="Q671" t="str">
        <f>IF(P671="","",MAX(Q$1:Q670)+1)</f>
        <v/>
      </c>
    </row>
    <row r="672" spans="1:17" x14ac:dyDescent="0.25">
      <c r="A672">
        <f>IF('Ctrl+V'!P647=2,'Ctrl+V'!$A647:$L648,0)</f>
        <v>0</v>
      </c>
      <c r="B672" t="e">
        <f>VLOOKUP('Ctrl+V'!B647,DATA!$A$1:'DATA'!B:B,2,0)</f>
        <v>#N/A</v>
      </c>
      <c r="C672">
        <f>IF('Ctrl+V'!P647=2,'Ctrl+V'!C$2:L648,0)</f>
        <v>0</v>
      </c>
      <c r="D672" t="e">
        <f>VLOOKUP('Ctrl+V'!D647,DATA!$D$1:$E$600,2,0)</f>
        <v>#N/A</v>
      </c>
      <c r="E672" s="9">
        <f>IF('Ctrl+V'!P647=2,'Ctrl+V'!$E647:$L648,0)</f>
        <v>0</v>
      </c>
      <c r="F672" s="9">
        <f>IF('Ctrl+V'!P647=2,'Ctrl+V'!$F647:$L648,0)</f>
        <v>0</v>
      </c>
      <c r="G672">
        <f>IF('Ctrl+V'!P647=2,'Ctrl+V'!$G647:$L648,0)</f>
        <v>0</v>
      </c>
      <c r="H672">
        <f>IF('Ctrl+V'!P647=2,'Ctrl+V'!$H647:$L648,0)</f>
        <v>0</v>
      </c>
      <c r="I672" t="e">
        <f>VLOOKUP('Ctrl+V'!I647,DATA!$G$1:$H$601,2,0)</f>
        <v>#N/A</v>
      </c>
      <c r="J672" s="9">
        <f>IF('Ctrl+V'!P647=2,'Ctrl+V'!$J647:$L648,0)</f>
        <v>0</v>
      </c>
      <c r="K672" s="9">
        <f>IF('Ctrl+V'!P647=2,'Ctrl+V'!$K647:$L648,0)</f>
        <v>0</v>
      </c>
      <c r="L672">
        <f>IF('Ctrl+V'!P647=2,'Ctrl+V'!$L647:$L648,0)</f>
        <v>0</v>
      </c>
      <c r="M672" t="str">
        <f>IF(AND('Ctrl+V'!P647=2, 'Ctrl+V'!M647&lt;&gt;""), 'Ctrl+V'!M647, "")</f>
        <v/>
      </c>
      <c r="N672">
        <f>IF('Ctrl+V'!P647=2,'Ctrl+V'!$N647:$N648,0)</f>
        <v>0</v>
      </c>
      <c r="O672">
        <f t="shared" si="23"/>
        <v>0</v>
      </c>
      <c r="P672" t="str">
        <f t="shared" si="24"/>
        <v/>
      </c>
      <c r="Q672" t="str">
        <f>IF(P672="","",MAX(Q$1:Q671)+1)</f>
        <v/>
      </c>
    </row>
    <row r="673" spans="1:17" x14ac:dyDescent="0.25">
      <c r="A673">
        <f>IF('Ctrl+V'!P648=2,'Ctrl+V'!$A648:$L649,0)</f>
        <v>0</v>
      </c>
      <c r="B673" t="e">
        <f>VLOOKUP('Ctrl+V'!B648,DATA!$A$1:'DATA'!B:B,2,0)</f>
        <v>#N/A</v>
      </c>
      <c r="C673">
        <f>IF('Ctrl+V'!P648=2,'Ctrl+V'!C$2:L649,0)</f>
        <v>0</v>
      </c>
      <c r="D673" t="e">
        <f>VLOOKUP('Ctrl+V'!D648,DATA!$D$1:$E$600,2,0)</f>
        <v>#N/A</v>
      </c>
      <c r="E673" s="9">
        <f>IF('Ctrl+V'!P648=2,'Ctrl+V'!$E648:$L649,0)</f>
        <v>0</v>
      </c>
      <c r="F673" s="9">
        <f>IF('Ctrl+V'!P648=2,'Ctrl+V'!$F648:$L649,0)</f>
        <v>0</v>
      </c>
      <c r="G673">
        <f>IF('Ctrl+V'!P648=2,'Ctrl+V'!$G648:$L649,0)</f>
        <v>0</v>
      </c>
      <c r="H673">
        <f>IF('Ctrl+V'!P648=2,'Ctrl+V'!$H648:$L649,0)</f>
        <v>0</v>
      </c>
      <c r="I673" t="e">
        <f>VLOOKUP('Ctrl+V'!I648,DATA!$G$1:$H$601,2,0)</f>
        <v>#N/A</v>
      </c>
      <c r="J673" s="9">
        <f>IF('Ctrl+V'!P648=2,'Ctrl+V'!$J648:$L649,0)</f>
        <v>0</v>
      </c>
      <c r="K673" s="9">
        <f>IF('Ctrl+V'!P648=2,'Ctrl+V'!$K648:$L649,0)</f>
        <v>0</v>
      </c>
      <c r="L673">
        <f>IF('Ctrl+V'!P648=2,'Ctrl+V'!$L648:$L649,0)</f>
        <v>0</v>
      </c>
      <c r="M673" t="str">
        <f>IF(AND('Ctrl+V'!P648=2, 'Ctrl+V'!M648&lt;&gt;""), 'Ctrl+V'!M648, "")</f>
        <v/>
      </c>
      <c r="N673">
        <f>IF('Ctrl+V'!P648=2,'Ctrl+V'!$N648:$N649,0)</f>
        <v>0</v>
      </c>
      <c r="O673">
        <f t="shared" si="23"/>
        <v>0</v>
      </c>
      <c r="P673" t="str">
        <f t="shared" si="24"/>
        <v/>
      </c>
      <c r="Q673" t="str">
        <f>IF(P673="","",MAX(Q$1:Q672)+1)</f>
        <v/>
      </c>
    </row>
    <row r="674" spans="1:17" x14ac:dyDescent="0.25">
      <c r="A674">
        <f>IF('Ctrl+V'!P649=2,'Ctrl+V'!$A649:$L650,0)</f>
        <v>0</v>
      </c>
      <c r="B674" t="e">
        <f>VLOOKUP('Ctrl+V'!B649,DATA!$A$1:'DATA'!B:B,2,0)</f>
        <v>#N/A</v>
      </c>
      <c r="C674">
        <f>IF('Ctrl+V'!P649=2,'Ctrl+V'!C$2:L650,0)</f>
        <v>0</v>
      </c>
      <c r="D674" t="e">
        <f>VLOOKUP('Ctrl+V'!D649,DATA!$D$1:$E$600,2,0)</f>
        <v>#N/A</v>
      </c>
      <c r="E674" s="9">
        <f>IF('Ctrl+V'!P649=2,'Ctrl+V'!$E649:$L650,0)</f>
        <v>0</v>
      </c>
      <c r="F674" s="9">
        <f>IF('Ctrl+V'!P649=2,'Ctrl+V'!$F649:$L650,0)</f>
        <v>0</v>
      </c>
      <c r="G674">
        <f>IF('Ctrl+V'!P649=2,'Ctrl+V'!$G649:$L650,0)</f>
        <v>0</v>
      </c>
      <c r="H674">
        <f>IF('Ctrl+V'!P649=2,'Ctrl+V'!$H649:$L650,0)</f>
        <v>0</v>
      </c>
      <c r="I674" t="e">
        <f>VLOOKUP('Ctrl+V'!I649,DATA!$G$1:$H$601,2,0)</f>
        <v>#N/A</v>
      </c>
      <c r="J674" s="9">
        <f>IF('Ctrl+V'!P649=2,'Ctrl+V'!$J649:$L650,0)</f>
        <v>0</v>
      </c>
      <c r="K674" s="9">
        <f>IF('Ctrl+V'!P649=2,'Ctrl+V'!$K649:$L650,0)</f>
        <v>0</v>
      </c>
      <c r="L674">
        <f>IF('Ctrl+V'!P649=2,'Ctrl+V'!$L649:$L650,0)</f>
        <v>0</v>
      </c>
      <c r="M674" t="str">
        <f>IF(AND('Ctrl+V'!P649=2, 'Ctrl+V'!M649&lt;&gt;""), 'Ctrl+V'!M649, "")</f>
        <v/>
      </c>
      <c r="N674">
        <f>IF('Ctrl+V'!P649=2,'Ctrl+V'!$N649:$N650,0)</f>
        <v>0</v>
      </c>
      <c r="O674">
        <f t="shared" si="23"/>
        <v>0</v>
      </c>
      <c r="P674" t="str">
        <f t="shared" si="24"/>
        <v/>
      </c>
      <c r="Q674" t="str">
        <f>IF(P674="","",MAX(Q$1:Q673)+1)</f>
        <v/>
      </c>
    </row>
    <row r="675" spans="1:17" x14ac:dyDescent="0.25">
      <c r="A675">
        <f>IF('Ctrl+V'!P650=2,'Ctrl+V'!$A650:$L651,0)</f>
        <v>0</v>
      </c>
      <c r="B675" t="e">
        <f>VLOOKUP('Ctrl+V'!B650,DATA!$A$1:'DATA'!B:B,2,0)</f>
        <v>#N/A</v>
      </c>
      <c r="C675">
        <f>IF('Ctrl+V'!P650=2,'Ctrl+V'!C$2:L651,0)</f>
        <v>0</v>
      </c>
      <c r="D675" t="e">
        <f>VLOOKUP('Ctrl+V'!D650,DATA!$D$1:$E$600,2,0)</f>
        <v>#N/A</v>
      </c>
      <c r="E675" s="9">
        <f>IF('Ctrl+V'!P650=2,'Ctrl+V'!$E650:$L651,0)</f>
        <v>0</v>
      </c>
      <c r="F675" s="9">
        <f>IF('Ctrl+V'!P650=2,'Ctrl+V'!$F650:$L651,0)</f>
        <v>0</v>
      </c>
      <c r="G675">
        <f>IF('Ctrl+V'!P650=2,'Ctrl+V'!$G650:$L651,0)</f>
        <v>0</v>
      </c>
      <c r="H675">
        <f>IF('Ctrl+V'!P650=2,'Ctrl+V'!$H650:$L651,0)</f>
        <v>0</v>
      </c>
      <c r="I675" t="e">
        <f>VLOOKUP('Ctrl+V'!I650,DATA!$G$1:$H$601,2,0)</f>
        <v>#N/A</v>
      </c>
      <c r="J675" s="9">
        <f>IF('Ctrl+V'!P650=2,'Ctrl+V'!$J650:$L651,0)</f>
        <v>0</v>
      </c>
      <c r="K675" s="9">
        <f>IF('Ctrl+V'!P650=2,'Ctrl+V'!$K650:$L651,0)</f>
        <v>0</v>
      </c>
      <c r="L675">
        <f>IF('Ctrl+V'!P650=2,'Ctrl+V'!$L650:$L651,0)</f>
        <v>0</v>
      </c>
      <c r="M675" t="str">
        <f>IF(AND('Ctrl+V'!P650=2, 'Ctrl+V'!M650&lt;&gt;""), 'Ctrl+V'!M650, "")</f>
        <v/>
      </c>
      <c r="N675">
        <f>IF('Ctrl+V'!P650=2,'Ctrl+V'!$N650:$N651,0)</f>
        <v>0</v>
      </c>
      <c r="O675">
        <f t="shared" si="23"/>
        <v>0</v>
      </c>
      <c r="P675" t="str">
        <f t="shared" si="24"/>
        <v/>
      </c>
      <c r="Q675" t="str">
        <f>IF(P675="","",MAX(Q$1:Q674)+1)</f>
        <v/>
      </c>
    </row>
    <row r="676" spans="1:17" x14ac:dyDescent="0.25">
      <c r="A676">
        <f>IF('Ctrl+V'!P651=2,'Ctrl+V'!$A651:$L652,0)</f>
        <v>0</v>
      </c>
      <c r="B676" t="e">
        <f>VLOOKUP('Ctrl+V'!B651,DATA!$A$1:'DATA'!B:B,2,0)</f>
        <v>#N/A</v>
      </c>
      <c r="C676">
        <f>IF('Ctrl+V'!P651=2,'Ctrl+V'!C$2:L652,0)</f>
        <v>0</v>
      </c>
      <c r="D676" t="e">
        <f>VLOOKUP('Ctrl+V'!D651,DATA!$D$1:$E$600,2,0)</f>
        <v>#N/A</v>
      </c>
      <c r="E676" s="9">
        <f>IF('Ctrl+V'!P651=2,'Ctrl+V'!$E651:$L652,0)</f>
        <v>0</v>
      </c>
      <c r="F676" s="9">
        <f>IF('Ctrl+V'!P651=2,'Ctrl+V'!$F651:$L652,0)</f>
        <v>0</v>
      </c>
      <c r="G676">
        <f>IF('Ctrl+V'!P651=2,'Ctrl+V'!$G651:$L652,0)</f>
        <v>0</v>
      </c>
      <c r="H676">
        <f>IF('Ctrl+V'!P651=2,'Ctrl+V'!$H651:$L652,0)</f>
        <v>0</v>
      </c>
      <c r="I676" t="e">
        <f>VLOOKUP('Ctrl+V'!I651,DATA!$G$1:$H$601,2,0)</f>
        <v>#N/A</v>
      </c>
      <c r="J676" s="9">
        <f>IF('Ctrl+V'!P651=2,'Ctrl+V'!$J651:$L652,0)</f>
        <v>0</v>
      </c>
      <c r="K676" s="9">
        <f>IF('Ctrl+V'!P651=2,'Ctrl+V'!$K651:$L652,0)</f>
        <v>0</v>
      </c>
      <c r="L676">
        <f>IF('Ctrl+V'!P651=2,'Ctrl+V'!$L651:$L652,0)</f>
        <v>0</v>
      </c>
      <c r="M676" t="str">
        <f>IF(AND('Ctrl+V'!P651=2, 'Ctrl+V'!M651&lt;&gt;""), 'Ctrl+V'!M651, "")</f>
        <v/>
      </c>
      <c r="N676">
        <f>IF('Ctrl+V'!P651=2,'Ctrl+V'!$N651:$N652,0)</f>
        <v>0</v>
      </c>
      <c r="O676">
        <f t="shared" si="23"/>
        <v>0</v>
      </c>
      <c r="P676" t="str">
        <f t="shared" si="24"/>
        <v/>
      </c>
      <c r="Q676" t="str">
        <f>IF(P676="","",MAX(Q$1:Q675)+1)</f>
        <v/>
      </c>
    </row>
    <row r="677" spans="1:17" x14ac:dyDescent="0.25">
      <c r="A677">
        <f>IF('Ctrl+V'!P652=2,'Ctrl+V'!$A652:$L653,0)</f>
        <v>0</v>
      </c>
      <c r="B677" t="e">
        <f>VLOOKUP('Ctrl+V'!B652,DATA!$A$1:'DATA'!B:B,2,0)</f>
        <v>#N/A</v>
      </c>
      <c r="C677">
        <f>IF('Ctrl+V'!P652=2,'Ctrl+V'!C$2:L653,0)</f>
        <v>0</v>
      </c>
      <c r="D677" t="e">
        <f>VLOOKUP('Ctrl+V'!D652,DATA!$D$1:$E$600,2,0)</f>
        <v>#N/A</v>
      </c>
      <c r="E677" s="9">
        <f>IF('Ctrl+V'!P652=2,'Ctrl+V'!$E652:$L653,0)</f>
        <v>0</v>
      </c>
      <c r="F677" s="9">
        <f>IF('Ctrl+V'!P652=2,'Ctrl+V'!$F652:$L653,0)</f>
        <v>0</v>
      </c>
      <c r="G677">
        <f>IF('Ctrl+V'!P652=2,'Ctrl+V'!$G652:$L653,0)</f>
        <v>0</v>
      </c>
      <c r="H677">
        <f>IF('Ctrl+V'!P652=2,'Ctrl+V'!$H652:$L653,0)</f>
        <v>0</v>
      </c>
      <c r="I677" t="e">
        <f>VLOOKUP('Ctrl+V'!I652,DATA!$G$1:$H$601,2,0)</f>
        <v>#N/A</v>
      </c>
      <c r="J677" s="9">
        <f>IF('Ctrl+V'!P652=2,'Ctrl+V'!$J652:$L653,0)</f>
        <v>0</v>
      </c>
      <c r="K677" s="9">
        <f>IF('Ctrl+V'!P652=2,'Ctrl+V'!$K652:$L653,0)</f>
        <v>0</v>
      </c>
      <c r="L677">
        <f>IF('Ctrl+V'!P652=2,'Ctrl+V'!$L652:$L653,0)</f>
        <v>0</v>
      </c>
      <c r="M677" t="str">
        <f>IF(AND('Ctrl+V'!P652=2, 'Ctrl+V'!M652&lt;&gt;""), 'Ctrl+V'!M652, "")</f>
        <v/>
      </c>
      <c r="N677">
        <f>IF('Ctrl+V'!P652=2,'Ctrl+V'!$N652:$N653,0)</f>
        <v>0</v>
      </c>
      <c r="O677">
        <f t="shared" si="23"/>
        <v>0</v>
      </c>
      <c r="P677" t="str">
        <f t="shared" si="24"/>
        <v/>
      </c>
      <c r="Q677" t="str">
        <f>IF(P677="","",MAX(Q$1:Q676)+1)</f>
        <v/>
      </c>
    </row>
    <row r="678" spans="1:17" x14ac:dyDescent="0.25">
      <c r="A678">
        <f>IF('Ctrl+V'!P653=2,'Ctrl+V'!$A653:$L654,0)</f>
        <v>0</v>
      </c>
      <c r="B678" t="e">
        <f>VLOOKUP('Ctrl+V'!B653,DATA!$A$1:'DATA'!B:B,2,0)</f>
        <v>#N/A</v>
      </c>
      <c r="C678">
        <f>IF('Ctrl+V'!P653=2,'Ctrl+V'!C$2:L654,0)</f>
        <v>0</v>
      </c>
      <c r="D678" t="e">
        <f>VLOOKUP('Ctrl+V'!D653,DATA!$D$1:$E$600,2,0)</f>
        <v>#N/A</v>
      </c>
      <c r="E678" s="9">
        <f>IF('Ctrl+V'!P653=2,'Ctrl+V'!$E653:$L654,0)</f>
        <v>0</v>
      </c>
      <c r="F678" s="9">
        <f>IF('Ctrl+V'!P653=2,'Ctrl+V'!$F653:$L654,0)</f>
        <v>0</v>
      </c>
      <c r="G678">
        <f>IF('Ctrl+V'!P653=2,'Ctrl+V'!$G653:$L654,0)</f>
        <v>0</v>
      </c>
      <c r="H678">
        <f>IF('Ctrl+V'!P653=2,'Ctrl+V'!$H653:$L654,0)</f>
        <v>0</v>
      </c>
      <c r="I678" t="e">
        <f>VLOOKUP('Ctrl+V'!I653,DATA!$G$1:$H$601,2,0)</f>
        <v>#N/A</v>
      </c>
      <c r="J678" s="9">
        <f>IF('Ctrl+V'!P653=2,'Ctrl+V'!$J653:$L654,0)</f>
        <v>0</v>
      </c>
      <c r="K678" s="9">
        <f>IF('Ctrl+V'!P653=2,'Ctrl+V'!$K653:$L654,0)</f>
        <v>0</v>
      </c>
      <c r="L678">
        <f>IF('Ctrl+V'!P653=2,'Ctrl+V'!$L653:$L654,0)</f>
        <v>0</v>
      </c>
      <c r="M678" t="str">
        <f>IF(AND('Ctrl+V'!P653=2, 'Ctrl+V'!M653&lt;&gt;""), 'Ctrl+V'!M653, "")</f>
        <v/>
      </c>
      <c r="N678">
        <f>IF('Ctrl+V'!P653=2,'Ctrl+V'!$N653:$N654,0)</f>
        <v>0</v>
      </c>
      <c r="O678">
        <f t="shared" si="23"/>
        <v>0</v>
      </c>
      <c r="P678" t="str">
        <f t="shared" si="24"/>
        <v/>
      </c>
      <c r="Q678" t="str">
        <f>IF(P678="","",MAX(Q$1:Q677)+1)</f>
        <v/>
      </c>
    </row>
    <row r="679" spans="1:17" x14ac:dyDescent="0.25">
      <c r="A679">
        <f>IF('Ctrl+V'!P654=2,'Ctrl+V'!$A654:$L655,0)</f>
        <v>0</v>
      </c>
      <c r="B679" t="e">
        <f>VLOOKUP('Ctrl+V'!B654,DATA!$A$1:'DATA'!B:B,2,0)</f>
        <v>#N/A</v>
      </c>
      <c r="C679">
        <f>IF('Ctrl+V'!P654=2,'Ctrl+V'!C$2:L655,0)</f>
        <v>0</v>
      </c>
      <c r="D679" t="e">
        <f>VLOOKUP('Ctrl+V'!D654,DATA!$D$1:$E$600,2,0)</f>
        <v>#N/A</v>
      </c>
      <c r="E679" s="9">
        <f>IF('Ctrl+V'!P654=2,'Ctrl+V'!$E654:$L655,0)</f>
        <v>0</v>
      </c>
      <c r="F679" s="9">
        <f>IF('Ctrl+V'!P654=2,'Ctrl+V'!$F654:$L655,0)</f>
        <v>0</v>
      </c>
      <c r="G679">
        <f>IF('Ctrl+V'!P654=2,'Ctrl+V'!$G654:$L655,0)</f>
        <v>0</v>
      </c>
      <c r="H679">
        <f>IF('Ctrl+V'!P654=2,'Ctrl+V'!$H654:$L655,0)</f>
        <v>0</v>
      </c>
      <c r="I679" t="e">
        <f>VLOOKUP('Ctrl+V'!I654,DATA!$G$1:$H$601,2,0)</f>
        <v>#N/A</v>
      </c>
      <c r="J679" s="9">
        <f>IF('Ctrl+V'!P654=2,'Ctrl+V'!$J654:$L655,0)</f>
        <v>0</v>
      </c>
      <c r="K679" s="9">
        <f>IF('Ctrl+V'!P654=2,'Ctrl+V'!$K654:$L655,0)</f>
        <v>0</v>
      </c>
      <c r="L679">
        <f>IF('Ctrl+V'!P654=2,'Ctrl+V'!$L654:$L655,0)</f>
        <v>0</v>
      </c>
      <c r="M679" t="str">
        <f>IF(AND('Ctrl+V'!P654=2, 'Ctrl+V'!M654&lt;&gt;""), 'Ctrl+V'!M654, "")</f>
        <v/>
      </c>
      <c r="N679">
        <f>IF('Ctrl+V'!P654=2,'Ctrl+V'!$N654:$N655,0)</f>
        <v>0</v>
      </c>
      <c r="O679">
        <f t="shared" si="23"/>
        <v>0</v>
      </c>
      <c r="P679" t="str">
        <f t="shared" si="24"/>
        <v/>
      </c>
      <c r="Q679" t="str">
        <f>IF(P679="","",MAX(Q$1:Q678)+1)</f>
        <v/>
      </c>
    </row>
    <row r="680" spans="1:17" x14ac:dyDescent="0.25">
      <c r="A680">
        <f>IF('Ctrl+V'!P655=2,'Ctrl+V'!$A655:$L656,0)</f>
        <v>0</v>
      </c>
      <c r="B680" t="e">
        <f>VLOOKUP('Ctrl+V'!B655,DATA!$A$1:'DATA'!B:B,2,0)</f>
        <v>#N/A</v>
      </c>
      <c r="C680">
        <f>IF('Ctrl+V'!P655=2,'Ctrl+V'!C$2:L656,0)</f>
        <v>0</v>
      </c>
      <c r="D680" t="e">
        <f>VLOOKUP('Ctrl+V'!D655,DATA!$D$1:$E$600,2,0)</f>
        <v>#N/A</v>
      </c>
      <c r="E680" s="9">
        <f>IF('Ctrl+V'!P655=2,'Ctrl+V'!$E655:$L656,0)</f>
        <v>0</v>
      </c>
      <c r="F680" s="9">
        <f>IF('Ctrl+V'!P655=2,'Ctrl+V'!$F655:$L656,0)</f>
        <v>0</v>
      </c>
      <c r="G680">
        <f>IF('Ctrl+V'!P655=2,'Ctrl+V'!$G655:$L656,0)</f>
        <v>0</v>
      </c>
      <c r="H680">
        <f>IF('Ctrl+V'!P655=2,'Ctrl+V'!$H655:$L656,0)</f>
        <v>0</v>
      </c>
      <c r="I680" t="e">
        <f>VLOOKUP('Ctrl+V'!I655,DATA!$G$1:$H$601,2,0)</f>
        <v>#N/A</v>
      </c>
      <c r="J680" s="9">
        <f>IF('Ctrl+V'!P655=2,'Ctrl+V'!$J655:$L656,0)</f>
        <v>0</v>
      </c>
      <c r="K680" s="9">
        <f>IF('Ctrl+V'!P655=2,'Ctrl+V'!$K655:$L656,0)</f>
        <v>0</v>
      </c>
      <c r="L680">
        <f>IF('Ctrl+V'!P655=2,'Ctrl+V'!$L655:$L656,0)</f>
        <v>0</v>
      </c>
      <c r="M680" t="str">
        <f>IF(AND('Ctrl+V'!P655=2, 'Ctrl+V'!M655&lt;&gt;""), 'Ctrl+V'!M655, "")</f>
        <v/>
      </c>
      <c r="N680">
        <f>IF('Ctrl+V'!P655=2,'Ctrl+V'!$N655:$N656,0)</f>
        <v>0</v>
      </c>
      <c r="O680">
        <f t="shared" si="23"/>
        <v>0</v>
      </c>
      <c r="P680" t="str">
        <f t="shared" si="24"/>
        <v/>
      </c>
      <c r="Q680" t="str">
        <f>IF(P680="","",MAX(Q$1:Q679)+1)</f>
        <v/>
      </c>
    </row>
    <row r="681" spans="1:17" x14ac:dyDescent="0.25">
      <c r="A681">
        <f>IF('Ctrl+V'!P656=2,'Ctrl+V'!$A656:$L657,0)</f>
        <v>0</v>
      </c>
      <c r="B681" t="e">
        <f>VLOOKUP('Ctrl+V'!B656,DATA!$A$1:'DATA'!B:B,2,0)</f>
        <v>#N/A</v>
      </c>
      <c r="C681">
        <f>IF('Ctrl+V'!P656=2,'Ctrl+V'!C$2:L657,0)</f>
        <v>0</v>
      </c>
      <c r="D681" t="e">
        <f>VLOOKUP('Ctrl+V'!D656,DATA!$D$1:$E$600,2,0)</f>
        <v>#N/A</v>
      </c>
      <c r="E681" s="9">
        <f>IF('Ctrl+V'!P656=2,'Ctrl+V'!$E656:$L657,0)</f>
        <v>0</v>
      </c>
      <c r="F681" s="9">
        <f>IF('Ctrl+V'!P656=2,'Ctrl+V'!$F656:$L657,0)</f>
        <v>0</v>
      </c>
      <c r="G681">
        <f>IF('Ctrl+V'!P656=2,'Ctrl+V'!$G656:$L657,0)</f>
        <v>0</v>
      </c>
      <c r="H681">
        <f>IF('Ctrl+V'!P656=2,'Ctrl+V'!$H656:$L657,0)</f>
        <v>0</v>
      </c>
      <c r="I681" t="e">
        <f>VLOOKUP('Ctrl+V'!I656,DATA!$G$1:$H$601,2,0)</f>
        <v>#N/A</v>
      </c>
      <c r="J681" s="9">
        <f>IF('Ctrl+V'!P656=2,'Ctrl+V'!$J656:$L657,0)</f>
        <v>0</v>
      </c>
      <c r="K681" s="9">
        <f>IF('Ctrl+V'!P656=2,'Ctrl+V'!$K656:$L657,0)</f>
        <v>0</v>
      </c>
      <c r="L681">
        <f>IF('Ctrl+V'!P656=2,'Ctrl+V'!$L656:$L657,0)</f>
        <v>0</v>
      </c>
      <c r="M681" t="str">
        <f>IF(AND('Ctrl+V'!P656=2, 'Ctrl+V'!M656&lt;&gt;""), 'Ctrl+V'!M656, "")</f>
        <v/>
      </c>
      <c r="N681">
        <f>IF('Ctrl+V'!P656=2,'Ctrl+V'!$N656:$N657,0)</f>
        <v>0</v>
      </c>
      <c r="O681">
        <f t="shared" si="23"/>
        <v>0</v>
      </c>
      <c r="P681" t="str">
        <f t="shared" si="24"/>
        <v/>
      </c>
      <c r="Q681" t="str">
        <f>IF(P681="","",MAX(Q$1:Q680)+1)</f>
        <v/>
      </c>
    </row>
    <row r="682" spans="1:17" x14ac:dyDescent="0.25">
      <c r="A682">
        <f>IF('Ctrl+V'!P657=2,'Ctrl+V'!$A657:$L658,0)</f>
        <v>0</v>
      </c>
      <c r="B682" t="e">
        <f>VLOOKUP('Ctrl+V'!B657,DATA!$A$1:'DATA'!B:B,2,0)</f>
        <v>#N/A</v>
      </c>
      <c r="C682">
        <f>IF('Ctrl+V'!P657=2,'Ctrl+V'!C$2:L658,0)</f>
        <v>0</v>
      </c>
      <c r="D682" t="e">
        <f>VLOOKUP('Ctrl+V'!D657,DATA!$D$1:$E$600,2,0)</f>
        <v>#N/A</v>
      </c>
      <c r="E682" s="9">
        <f>IF('Ctrl+V'!P657=2,'Ctrl+V'!$E657:$L658,0)</f>
        <v>0</v>
      </c>
      <c r="F682" s="9">
        <f>IF('Ctrl+V'!P657=2,'Ctrl+V'!$F657:$L658,0)</f>
        <v>0</v>
      </c>
      <c r="G682">
        <f>IF('Ctrl+V'!P657=2,'Ctrl+V'!$G657:$L658,0)</f>
        <v>0</v>
      </c>
      <c r="H682">
        <f>IF('Ctrl+V'!P657=2,'Ctrl+V'!$H657:$L658,0)</f>
        <v>0</v>
      </c>
      <c r="I682" t="e">
        <f>VLOOKUP('Ctrl+V'!I657,DATA!$G$1:$H$601,2,0)</f>
        <v>#N/A</v>
      </c>
      <c r="J682" s="9">
        <f>IF('Ctrl+V'!P657=2,'Ctrl+V'!$J657:$L658,0)</f>
        <v>0</v>
      </c>
      <c r="K682" s="9">
        <f>IF('Ctrl+V'!P657=2,'Ctrl+V'!$K657:$L658,0)</f>
        <v>0</v>
      </c>
      <c r="L682">
        <f>IF('Ctrl+V'!P657=2,'Ctrl+V'!$L657:$L658,0)</f>
        <v>0</v>
      </c>
      <c r="M682" t="str">
        <f>IF(AND('Ctrl+V'!P657=2, 'Ctrl+V'!M657&lt;&gt;""), 'Ctrl+V'!M657, "")</f>
        <v/>
      </c>
      <c r="N682">
        <f>IF('Ctrl+V'!P657=2,'Ctrl+V'!$N657:$N658,0)</f>
        <v>0</v>
      </c>
      <c r="O682">
        <f t="shared" si="23"/>
        <v>0</v>
      </c>
      <c r="P682" t="str">
        <f t="shared" si="24"/>
        <v/>
      </c>
      <c r="Q682" t="str">
        <f>IF(P682="","",MAX(Q$1:Q681)+1)</f>
        <v/>
      </c>
    </row>
    <row r="683" spans="1:17" x14ac:dyDescent="0.25">
      <c r="A683">
        <f>IF('Ctrl+V'!P658=2,'Ctrl+V'!$A658:$L659,0)</f>
        <v>0</v>
      </c>
      <c r="B683" t="e">
        <f>VLOOKUP('Ctrl+V'!B658,DATA!$A$1:'DATA'!B:B,2,0)</f>
        <v>#N/A</v>
      </c>
      <c r="C683">
        <f>IF('Ctrl+V'!P658=2,'Ctrl+V'!C$2:L659,0)</f>
        <v>0</v>
      </c>
      <c r="D683" t="e">
        <f>VLOOKUP('Ctrl+V'!D658,DATA!$D$1:$E$600,2,0)</f>
        <v>#N/A</v>
      </c>
      <c r="E683" s="9">
        <f>IF('Ctrl+V'!P658=2,'Ctrl+V'!$E658:$L659,0)</f>
        <v>0</v>
      </c>
      <c r="F683" s="9">
        <f>IF('Ctrl+V'!P658=2,'Ctrl+V'!$F658:$L659,0)</f>
        <v>0</v>
      </c>
      <c r="G683">
        <f>IF('Ctrl+V'!P658=2,'Ctrl+V'!$G658:$L659,0)</f>
        <v>0</v>
      </c>
      <c r="H683">
        <f>IF('Ctrl+V'!P658=2,'Ctrl+V'!$H658:$L659,0)</f>
        <v>0</v>
      </c>
      <c r="I683" t="e">
        <f>VLOOKUP('Ctrl+V'!I658,DATA!$G$1:$H$601,2,0)</f>
        <v>#N/A</v>
      </c>
      <c r="J683" s="9">
        <f>IF('Ctrl+V'!P658=2,'Ctrl+V'!$J658:$L659,0)</f>
        <v>0</v>
      </c>
      <c r="K683" s="9">
        <f>IF('Ctrl+V'!P658=2,'Ctrl+V'!$K658:$L659,0)</f>
        <v>0</v>
      </c>
      <c r="L683">
        <f>IF('Ctrl+V'!P658=2,'Ctrl+V'!$L658:$L659,0)</f>
        <v>0</v>
      </c>
      <c r="M683" t="str">
        <f>IF(AND('Ctrl+V'!P658=2, 'Ctrl+V'!M658&lt;&gt;""), 'Ctrl+V'!M658, "")</f>
        <v/>
      </c>
      <c r="N683">
        <f>IF('Ctrl+V'!P658=2,'Ctrl+V'!$N658:$N659,0)</f>
        <v>0</v>
      </c>
      <c r="O683">
        <f t="shared" si="23"/>
        <v>0</v>
      </c>
      <c r="P683" t="str">
        <f t="shared" si="24"/>
        <v/>
      </c>
      <c r="Q683" t="str">
        <f>IF(P683="","",MAX(Q$1:Q682)+1)</f>
        <v/>
      </c>
    </row>
    <row r="684" spans="1:17" x14ac:dyDescent="0.25">
      <c r="A684">
        <f>IF('Ctrl+V'!P659=2,'Ctrl+V'!$A659:$L660,0)</f>
        <v>0</v>
      </c>
      <c r="B684" t="e">
        <f>VLOOKUP('Ctrl+V'!B659,DATA!$A$1:'DATA'!B:B,2,0)</f>
        <v>#N/A</v>
      </c>
      <c r="C684">
        <f>IF('Ctrl+V'!P659=2,'Ctrl+V'!C$2:L660,0)</f>
        <v>0</v>
      </c>
      <c r="D684" t="e">
        <f>VLOOKUP('Ctrl+V'!D659,DATA!$D$1:$E$600,2,0)</f>
        <v>#N/A</v>
      </c>
      <c r="E684" s="9">
        <f>IF('Ctrl+V'!P659=2,'Ctrl+V'!$E659:$L660,0)</f>
        <v>0</v>
      </c>
      <c r="F684" s="9">
        <f>IF('Ctrl+V'!P659=2,'Ctrl+V'!$F659:$L660,0)</f>
        <v>0</v>
      </c>
      <c r="G684">
        <f>IF('Ctrl+V'!P659=2,'Ctrl+V'!$G659:$L660,0)</f>
        <v>0</v>
      </c>
      <c r="H684">
        <f>IF('Ctrl+V'!P659=2,'Ctrl+V'!$H659:$L660,0)</f>
        <v>0</v>
      </c>
      <c r="I684" t="e">
        <f>VLOOKUP('Ctrl+V'!I659,DATA!$G$1:$H$601,2,0)</f>
        <v>#N/A</v>
      </c>
      <c r="J684" s="9">
        <f>IF('Ctrl+V'!P659=2,'Ctrl+V'!$J659:$L660,0)</f>
        <v>0</v>
      </c>
      <c r="K684" s="9">
        <f>IF('Ctrl+V'!P659=2,'Ctrl+V'!$K659:$L660,0)</f>
        <v>0</v>
      </c>
      <c r="L684">
        <f>IF('Ctrl+V'!P659=2,'Ctrl+V'!$L659:$L660,0)</f>
        <v>0</v>
      </c>
      <c r="M684" t="str">
        <f>IF(AND('Ctrl+V'!P659=2, 'Ctrl+V'!M659&lt;&gt;""), 'Ctrl+V'!M659, "")</f>
        <v/>
      </c>
      <c r="N684">
        <f>IF('Ctrl+V'!P659=2,'Ctrl+V'!$N659:$N660,0)</f>
        <v>0</v>
      </c>
      <c r="O684">
        <f t="shared" si="23"/>
        <v>0</v>
      </c>
      <c r="P684" t="str">
        <f t="shared" si="24"/>
        <v/>
      </c>
      <c r="Q684" t="str">
        <f>IF(P684="","",MAX(Q$1:Q683)+1)</f>
        <v/>
      </c>
    </row>
    <row r="685" spans="1:17" x14ac:dyDescent="0.25">
      <c r="A685">
        <f>IF('Ctrl+V'!P660=2,'Ctrl+V'!$A660:$L661,0)</f>
        <v>0</v>
      </c>
      <c r="B685" t="e">
        <f>VLOOKUP('Ctrl+V'!B660,DATA!$A$1:'DATA'!B:B,2,0)</f>
        <v>#N/A</v>
      </c>
      <c r="C685">
        <f>IF('Ctrl+V'!P660=2,'Ctrl+V'!C$2:L661,0)</f>
        <v>0</v>
      </c>
      <c r="D685" t="e">
        <f>VLOOKUP('Ctrl+V'!D660,DATA!$D$1:$E$600,2,0)</f>
        <v>#N/A</v>
      </c>
      <c r="E685" s="9">
        <f>IF('Ctrl+V'!P660=2,'Ctrl+V'!$E660:$L661,0)</f>
        <v>0</v>
      </c>
      <c r="F685" s="9">
        <f>IF('Ctrl+V'!P660=2,'Ctrl+V'!$F660:$L661,0)</f>
        <v>0</v>
      </c>
      <c r="G685">
        <f>IF('Ctrl+V'!P660=2,'Ctrl+V'!$G660:$L661,0)</f>
        <v>0</v>
      </c>
      <c r="H685">
        <f>IF('Ctrl+V'!P660=2,'Ctrl+V'!$H660:$L661,0)</f>
        <v>0</v>
      </c>
      <c r="I685" t="e">
        <f>VLOOKUP('Ctrl+V'!I660,DATA!$G$1:$H$601,2,0)</f>
        <v>#N/A</v>
      </c>
      <c r="J685" s="9">
        <f>IF('Ctrl+V'!P660=2,'Ctrl+V'!$J660:$L661,0)</f>
        <v>0</v>
      </c>
      <c r="K685" s="9">
        <f>IF('Ctrl+V'!P660=2,'Ctrl+V'!$K660:$L661,0)</f>
        <v>0</v>
      </c>
      <c r="L685">
        <f>IF('Ctrl+V'!P660=2,'Ctrl+V'!$L660:$L661,0)</f>
        <v>0</v>
      </c>
      <c r="M685" t="str">
        <f>IF(AND('Ctrl+V'!P660=2, 'Ctrl+V'!M660&lt;&gt;""), 'Ctrl+V'!M660, "")</f>
        <v/>
      </c>
      <c r="N685">
        <f>IF('Ctrl+V'!P660=2,'Ctrl+V'!$N660:$N661,0)</f>
        <v>0</v>
      </c>
      <c r="O685">
        <f t="shared" si="23"/>
        <v>0</v>
      </c>
      <c r="P685" t="str">
        <f t="shared" si="24"/>
        <v/>
      </c>
      <c r="Q685" t="str">
        <f>IF(P685="","",MAX(Q$1:Q684)+1)</f>
        <v/>
      </c>
    </row>
    <row r="686" spans="1:17" x14ac:dyDescent="0.25">
      <c r="A686">
        <f>IF('Ctrl+V'!P661=2,'Ctrl+V'!$A661:$L662,0)</f>
        <v>0</v>
      </c>
      <c r="B686" t="e">
        <f>VLOOKUP('Ctrl+V'!B661,DATA!$A$1:'DATA'!B:B,2,0)</f>
        <v>#N/A</v>
      </c>
      <c r="C686">
        <f>IF('Ctrl+V'!P661=2,'Ctrl+V'!C$2:L662,0)</f>
        <v>0</v>
      </c>
      <c r="D686" t="e">
        <f>VLOOKUP('Ctrl+V'!D661,DATA!$D$1:$E$600,2,0)</f>
        <v>#N/A</v>
      </c>
      <c r="E686" s="9">
        <f>IF('Ctrl+V'!P661=2,'Ctrl+V'!$E661:$L662,0)</f>
        <v>0</v>
      </c>
      <c r="F686" s="9">
        <f>IF('Ctrl+V'!P661=2,'Ctrl+V'!$F661:$L662,0)</f>
        <v>0</v>
      </c>
      <c r="G686">
        <f>IF('Ctrl+V'!P661=2,'Ctrl+V'!$G661:$L662,0)</f>
        <v>0</v>
      </c>
      <c r="H686">
        <f>IF('Ctrl+V'!P661=2,'Ctrl+V'!$H661:$L662,0)</f>
        <v>0</v>
      </c>
      <c r="I686" t="e">
        <f>VLOOKUP('Ctrl+V'!I661,DATA!$G$1:$H$601,2,0)</f>
        <v>#N/A</v>
      </c>
      <c r="J686" s="9">
        <f>IF('Ctrl+V'!P661=2,'Ctrl+V'!$J661:$L662,0)</f>
        <v>0</v>
      </c>
      <c r="K686" s="9">
        <f>IF('Ctrl+V'!P661=2,'Ctrl+V'!$K661:$L662,0)</f>
        <v>0</v>
      </c>
      <c r="L686">
        <f>IF('Ctrl+V'!P661=2,'Ctrl+V'!$L661:$L662,0)</f>
        <v>0</v>
      </c>
      <c r="M686" t="str">
        <f>IF(AND('Ctrl+V'!P661=2, 'Ctrl+V'!M661&lt;&gt;""), 'Ctrl+V'!M661, "")</f>
        <v/>
      </c>
      <c r="N686">
        <f>IF('Ctrl+V'!P661=2,'Ctrl+V'!$N661:$N662,0)</f>
        <v>0</v>
      </c>
      <c r="O686">
        <f t="shared" si="23"/>
        <v>0</v>
      </c>
      <c r="P686" t="str">
        <f t="shared" si="24"/>
        <v/>
      </c>
      <c r="Q686" t="str">
        <f>IF(P686="","",MAX(Q$1:Q685)+1)</f>
        <v/>
      </c>
    </row>
    <row r="687" spans="1:17" x14ac:dyDescent="0.25">
      <c r="A687">
        <f>IF('Ctrl+V'!P662=2,'Ctrl+V'!$A662:$L663,0)</f>
        <v>0</v>
      </c>
      <c r="B687" t="e">
        <f>VLOOKUP('Ctrl+V'!B662,DATA!$A$1:'DATA'!B:B,2,0)</f>
        <v>#N/A</v>
      </c>
      <c r="C687">
        <f>IF('Ctrl+V'!P662=2,'Ctrl+V'!C$2:L663,0)</f>
        <v>0</v>
      </c>
      <c r="D687" t="e">
        <f>VLOOKUP('Ctrl+V'!D662,DATA!$D$1:$E$600,2,0)</f>
        <v>#N/A</v>
      </c>
      <c r="E687" s="9">
        <f>IF('Ctrl+V'!P662=2,'Ctrl+V'!$E662:$L663,0)</f>
        <v>0</v>
      </c>
      <c r="F687" s="9">
        <f>IF('Ctrl+V'!P662=2,'Ctrl+V'!$F662:$L663,0)</f>
        <v>0</v>
      </c>
      <c r="G687">
        <f>IF('Ctrl+V'!P662=2,'Ctrl+V'!$G662:$L663,0)</f>
        <v>0</v>
      </c>
      <c r="H687">
        <f>IF('Ctrl+V'!P662=2,'Ctrl+V'!$H662:$L663,0)</f>
        <v>0</v>
      </c>
      <c r="I687" t="e">
        <f>VLOOKUP('Ctrl+V'!I662,DATA!$G$1:$H$601,2,0)</f>
        <v>#N/A</v>
      </c>
      <c r="J687" s="9">
        <f>IF('Ctrl+V'!P662=2,'Ctrl+V'!$J662:$L663,0)</f>
        <v>0</v>
      </c>
      <c r="K687" s="9">
        <f>IF('Ctrl+V'!P662=2,'Ctrl+V'!$K662:$L663,0)</f>
        <v>0</v>
      </c>
      <c r="L687">
        <f>IF('Ctrl+V'!P662=2,'Ctrl+V'!$L662:$L663,0)</f>
        <v>0</v>
      </c>
      <c r="M687" t="str">
        <f>IF(AND('Ctrl+V'!P662=2, 'Ctrl+V'!M662&lt;&gt;""), 'Ctrl+V'!M662, "")</f>
        <v/>
      </c>
      <c r="N687">
        <f>IF('Ctrl+V'!P662=2,'Ctrl+V'!$N662:$N663,0)</f>
        <v>0</v>
      </c>
      <c r="O687">
        <f t="shared" si="23"/>
        <v>0</v>
      </c>
      <c r="P687" t="str">
        <f t="shared" si="24"/>
        <v/>
      </c>
      <c r="Q687" t="str">
        <f>IF(P687="","",MAX(Q$1:Q686)+1)</f>
        <v/>
      </c>
    </row>
    <row r="688" spans="1:17" x14ac:dyDescent="0.25">
      <c r="A688">
        <f>IF('Ctrl+V'!P663=2,'Ctrl+V'!$A663:$L664,0)</f>
        <v>0</v>
      </c>
      <c r="B688" t="e">
        <f>VLOOKUP('Ctrl+V'!B663,DATA!$A$1:'DATA'!B:B,2,0)</f>
        <v>#N/A</v>
      </c>
      <c r="C688">
        <f>IF('Ctrl+V'!P663=2,'Ctrl+V'!C$2:L664,0)</f>
        <v>0</v>
      </c>
      <c r="D688" t="e">
        <f>VLOOKUP('Ctrl+V'!D663,DATA!$D$1:$E$600,2,0)</f>
        <v>#N/A</v>
      </c>
      <c r="E688" s="9">
        <f>IF('Ctrl+V'!P663=2,'Ctrl+V'!$E663:$L664,0)</f>
        <v>0</v>
      </c>
      <c r="F688" s="9">
        <f>IF('Ctrl+V'!P663=2,'Ctrl+V'!$F663:$L664,0)</f>
        <v>0</v>
      </c>
      <c r="G688">
        <f>IF('Ctrl+V'!P663=2,'Ctrl+V'!$G663:$L664,0)</f>
        <v>0</v>
      </c>
      <c r="H688">
        <f>IF('Ctrl+V'!P663=2,'Ctrl+V'!$H663:$L664,0)</f>
        <v>0</v>
      </c>
      <c r="I688" t="e">
        <f>VLOOKUP('Ctrl+V'!I663,DATA!$G$1:$H$601,2,0)</f>
        <v>#N/A</v>
      </c>
      <c r="J688" s="9">
        <f>IF('Ctrl+V'!P663=2,'Ctrl+V'!$J663:$L664,0)</f>
        <v>0</v>
      </c>
      <c r="K688" s="9">
        <f>IF('Ctrl+V'!P663=2,'Ctrl+V'!$K663:$L664,0)</f>
        <v>0</v>
      </c>
      <c r="L688">
        <f>IF('Ctrl+V'!P663=2,'Ctrl+V'!$L663:$L664,0)</f>
        <v>0</v>
      </c>
      <c r="M688" t="str">
        <f>IF(AND('Ctrl+V'!P663=2, 'Ctrl+V'!M663&lt;&gt;""), 'Ctrl+V'!M663, "")</f>
        <v/>
      </c>
      <c r="N688">
        <f>IF('Ctrl+V'!P663=2,'Ctrl+V'!$N663:$N664,0)</f>
        <v>0</v>
      </c>
      <c r="O688">
        <f t="shared" si="23"/>
        <v>0</v>
      </c>
      <c r="P688" t="str">
        <f t="shared" si="24"/>
        <v/>
      </c>
      <c r="Q688" t="str">
        <f>IF(P688="","",MAX(Q$1:Q687)+1)</f>
        <v/>
      </c>
    </row>
    <row r="689" spans="1:17" x14ac:dyDescent="0.25">
      <c r="A689">
        <f>IF('Ctrl+V'!P664=2,'Ctrl+V'!$A664:$L665,0)</f>
        <v>0</v>
      </c>
      <c r="B689" t="e">
        <f>VLOOKUP('Ctrl+V'!B664,DATA!$A$1:'DATA'!B:B,2,0)</f>
        <v>#N/A</v>
      </c>
      <c r="C689">
        <f>IF('Ctrl+V'!P664=2,'Ctrl+V'!C$2:L665,0)</f>
        <v>0</v>
      </c>
      <c r="D689" t="e">
        <f>VLOOKUP('Ctrl+V'!D664,DATA!$D$1:$E$600,2,0)</f>
        <v>#N/A</v>
      </c>
      <c r="E689" s="9">
        <f>IF('Ctrl+V'!P664=2,'Ctrl+V'!$E664:$L665,0)</f>
        <v>0</v>
      </c>
      <c r="F689" s="9">
        <f>IF('Ctrl+V'!P664=2,'Ctrl+V'!$F664:$L665,0)</f>
        <v>0</v>
      </c>
      <c r="G689">
        <f>IF('Ctrl+V'!P664=2,'Ctrl+V'!$G664:$L665,0)</f>
        <v>0</v>
      </c>
      <c r="H689">
        <f>IF('Ctrl+V'!P664=2,'Ctrl+V'!$H664:$L665,0)</f>
        <v>0</v>
      </c>
      <c r="I689" t="e">
        <f>VLOOKUP('Ctrl+V'!I664,DATA!$G$1:$H$601,2,0)</f>
        <v>#N/A</v>
      </c>
      <c r="J689" s="9">
        <f>IF('Ctrl+V'!P664=2,'Ctrl+V'!$J664:$L665,0)</f>
        <v>0</v>
      </c>
      <c r="K689" s="9">
        <f>IF('Ctrl+V'!P664=2,'Ctrl+V'!$K664:$L665,0)</f>
        <v>0</v>
      </c>
      <c r="L689">
        <f>IF('Ctrl+V'!P664=2,'Ctrl+V'!$L664:$L665,0)</f>
        <v>0</v>
      </c>
      <c r="M689" t="str">
        <f>IF(AND('Ctrl+V'!P664=2, 'Ctrl+V'!M664&lt;&gt;""), 'Ctrl+V'!M664, "")</f>
        <v/>
      </c>
      <c r="N689">
        <f>IF('Ctrl+V'!P664=2,'Ctrl+V'!$N664:$N665,0)</f>
        <v>0</v>
      </c>
      <c r="O689">
        <f t="shared" si="23"/>
        <v>0</v>
      </c>
      <c r="P689" t="str">
        <f t="shared" si="24"/>
        <v/>
      </c>
      <c r="Q689" t="str">
        <f>IF(P689="","",MAX(Q$1:Q688)+1)</f>
        <v/>
      </c>
    </row>
    <row r="690" spans="1:17" x14ac:dyDescent="0.25">
      <c r="A690">
        <f>IF('Ctrl+V'!P665=2,'Ctrl+V'!$A665:$L666,0)</f>
        <v>0</v>
      </c>
      <c r="B690" t="e">
        <f>VLOOKUP('Ctrl+V'!B665,DATA!$A$1:'DATA'!B:B,2,0)</f>
        <v>#N/A</v>
      </c>
      <c r="C690">
        <f>IF('Ctrl+V'!P665=2,'Ctrl+V'!C$2:L666,0)</f>
        <v>0</v>
      </c>
      <c r="D690" t="e">
        <f>VLOOKUP('Ctrl+V'!D665,DATA!$D$1:$E$600,2,0)</f>
        <v>#N/A</v>
      </c>
      <c r="E690" s="9">
        <f>IF('Ctrl+V'!P665=2,'Ctrl+V'!$E665:$L666,0)</f>
        <v>0</v>
      </c>
      <c r="F690" s="9">
        <f>IF('Ctrl+V'!P665=2,'Ctrl+V'!$F665:$L666,0)</f>
        <v>0</v>
      </c>
      <c r="G690">
        <f>IF('Ctrl+V'!P665=2,'Ctrl+V'!$G665:$L666,0)</f>
        <v>0</v>
      </c>
      <c r="H690">
        <f>IF('Ctrl+V'!P665=2,'Ctrl+V'!$H665:$L666,0)</f>
        <v>0</v>
      </c>
      <c r="I690" t="e">
        <f>VLOOKUP('Ctrl+V'!I665,DATA!$G$1:$H$601,2,0)</f>
        <v>#N/A</v>
      </c>
      <c r="J690" s="9">
        <f>IF('Ctrl+V'!P665=2,'Ctrl+V'!$J665:$L666,0)</f>
        <v>0</v>
      </c>
      <c r="K690" s="9">
        <f>IF('Ctrl+V'!P665=2,'Ctrl+V'!$K665:$L666,0)</f>
        <v>0</v>
      </c>
      <c r="L690">
        <f>IF('Ctrl+V'!P665=2,'Ctrl+V'!$L665:$L666,0)</f>
        <v>0</v>
      </c>
      <c r="M690" t="str">
        <f>IF(AND('Ctrl+V'!P665=2, 'Ctrl+V'!M665&lt;&gt;""), 'Ctrl+V'!M665, "")</f>
        <v/>
      </c>
      <c r="N690">
        <f>IF('Ctrl+V'!P665=2,'Ctrl+V'!$N665:$N666,0)</f>
        <v>0</v>
      </c>
      <c r="O690">
        <f t="shared" si="23"/>
        <v>0</v>
      </c>
      <c r="P690" t="str">
        <f t="shared" si="24"/>
        <v/>
      </c>
      <c r="Q690" t="str">
        <f>IF(P690="","",MAX(Q$1:Q689)+1)</f>
        <v/>
      </c>
    </row>
    <row r="691" spans="1:17" x14ac:dyDescent="0.25">
      <c r="A691">
        <f>IF('Ctrl+V'!P666=2,'Ctrl+V'!$A666:$L667,0)</f>
        <v>0</v>
      </c>
      <c r="B691" t="e">
        <f>VLOOKUP('Ctrl+V'!B666,DATA!$A$1:'DATA'!B:B,2,0)</f>
        <v>#N/A</v>
      </c>
      <c r="C691">
        <f>IF('Ctrl+V'!P666=2,'Ctrl+V'!C$2:L667,0)</f>
        <v>0</v>
      </c>
      <c r="D691" t="e">
        <f>VLOOKUP('Ctrl+V'!D666,DATA!$D$1:$E$600,2,0)</f>
        <v>#N/A</v>
      </c>
      <c r="E691" s="9">
        <f>IF('Ctrl+V'!P666=2,'Ctrl+V'!$E666:$L667,0)</f>
        <v>0</v>
      </c>
      <c r="F691" s="9">
        <f>IF('Ctrl+V'!P666=2,'Ctrl+V'!$F666:$L667,0)</f>
        <v>0</v>
      </c>
      <c r="G691">
        <f>IF('Ctrl+V'!P666=2,'Ctrl+V'!$G666:$L667,0)</f>
        <v>0</v>
      </c>
      <c r="H691">
        <f>IF('Ctrl+V'!P666=2,'Ctrl+V'!$H666:$L667,0)</f>
        <v>0</v>
      </c>
      <c r="I691" t="e">
        <f>VLOOKUP('Ctrl+V'!I666,DATA!$G$1:$H$601,2,0)</f>
        <v>#N/A</v>
      </c>
      <c r="J691" s="9">
        <f>IF('Ctrl+V'!P666=2,'Ctrl+V'!$J666:$L667,0)</f>
        <v>0</v>
      </c>
      <c r="K691" s="9">
        <f>IF('Ctrl+V'!P666=2,'Ctrl+V'!$K666:$L667,0)</f>
        <v>0</v>
      </c>
      <c r="L691">
        <f>IF('Ctrl+V'!P666=2,'Ctrl+V'!$L666:$L667,0)</f>
        <v>0</v>
      </c>
      <c r="M691" t="str">
        <f>IF(AND('Ctrl+V'!P666=2, 'Ctrl+V'!M666&lt;&gt;""), 'Ctrl+V'!M666, "")</f>
        <v/>
      </c>
      <c r="N691">
        <f>IF('Ctrl+V'!P666=2,'Ctrl+V'!$N666:$N667,0)</f>
        <v>0</v>
      </c>
      <c r="O691">
        <f t="shared" si="23"/>
        <v>0</v>
      </c>
      <c r="P691" t="str">
        <f t="shared" si="24"/>
        <v/>
      </c>
      <c r="Q691" t="str">
        <f>IF(P691="","",MAX(Q$1:Q690)+1)</f>
        <v/>
      </c>
    </row>
    <row r="692" spans="1:17" x14ac:dyDescent="0.25">
      <c r="A692">
        <f>IF('Ctrl+V'!P667=2,'Ctrl+V'!$A667:$L668,0)</f>
        <v>0</v>
      </c>
      <c r="B692" t="e">
        <f>VLOOKUP('Ctrl+V'!B667,DATA!$A$1:'DATA'!B:B,2,0)</f>
        <v>#N/A</v>
      </c>
      <c r="C692">
        <f>IF('Ctrl+V'!P667=2,'Ctrl+V'!C$2:L668,0)</f>
        <v>0</v>
      </c>
      <c r="D692" t="e">
        <f>VLOOKUP('Ctrl+V'!D667,DATA!$D$1:$E$600,2,0)</f>
        <v>#N/A</v>
      </c>
      <c r="E692" s="9">
        <f>IF('Ctrl+V'!P667=2,'Ctrl+V'!$E667:$L668,0)</f>
        <v>0</v>
      </c>
      <c r="F692" s="9">
        <f>IF('Ctrl+V'!P667=2,'Ctrl+V'!$F667:$L668,0)</f>
        <v>0</v>
      </c>
      <c r="G692">
        <f>IF('Ctrl+V'!P667=2,'Ctrl+V'!$G667:$L668,0)</f>
        <v>0</v>
      </c>
      <c r="H692">
        <f>IF('Ctrl+V'!P667=2,'Ctrl+V'!$H667:$L668,0)</f>
        <v>0</v>
      </c>
      <c r="I692" t="e">
        <f>VLOOKUP('Ctrl+V'!I667,DATA!$G$1:$H$601,2,0)</f>
        <v>#N/A</v>
      </c>
      <c r="J692" s="9">
        <f>IF('Ctrl+V'!P667=2,'Ctrl+V'!$J667:$L668,0)</f>
        <v>0</v>
      </c>
      <c r="K692" s="9">
        <f>IF('Ctrl+V'!P667=2,'Ctrl+V'!$K667:$L668,0)</f>
        <v>0</v>
      </c>
      <c r="L692">
        <f>IF('Ctrl+V'!P667=2,'Ctrl+V'!$L667:$L668,0)</f>
        <v>0</v>
      </c>
      <c r="M692" t="str">
        <f>IF(AND('Ctrl+V'!P667=2, 'Ctrl+V'!M667&lt;&gt;""), 'Ctrl+V'!M667, "")</f>
        <v/>
      </c>
      <c r="N692">
        <f>IF('Ctrl+V'!P667=2,'Ctrl+V'!$N667:$N668,0)</f>
        <v>0</v>
      </c>
      <c r="O692">
        <f t="shared" si="23"/>
        <v>0</v>
      </c>
      <c r="P692" t="str">
        <f t="shared" si="24"/>
        <v/>
      </c>
      <c r="Q692" t="str">
        <f>IF(P692="","",MAX(Q$1:Q691)+1)</f>
        <v/>
      </c>
    </row>
    <row r="693" spans="1:17" x14ac:dyDescent="0.25">
      <c r="A693">
        <f>IF('Ctrl+V'!P668=2,'Ctrl+V'!$A668:$L669,0)</f>
        <v>0</v>
      </c>
      <c r="B693" t="e">
        <f>VLOOKUP('Ctrl+V'!B668,DATA!$A$1:'DATA'!B:B,2,0)</f>
        <v>#N/A</v>
      </c>
      <c r="C693">
        <f>IF('Ctrl+V'!P668=2,'Ctrl+V'!C$2:L669,0)</f>
        <v>0</v>
      </c>
      <c r="D693" t="e">
        <f>VLOOKUP('Ctrl+V'!D668,DATA!$D$1:$E$600,2,0)</f>
        <v>#N/A</v>
      </c>
      <c r="E693" s="9">
        <f>IF('Ctrl+V'!P668=2,'Ctrl+V'!$E668:$L669,0)</f>
        <v>0</v>
      </c>
      <c r="F693" s="9">
        <f>IF('Ctrl+V'!P668=2,'Ctrl+V'!$F668:$L669,0)</f>
        <v>0</v>
      </c>
      <c r="G693">
        <f>IF('Ctrl+V'!P668=2,'Ctrl+V'!$G668:$L669,0)</f>
        <v>0</v>
      </c>
      <c r="H693">
        <f>IF('Ctrl+V'!P668=2,'Ctrl+V'!$H668:$L669,0)</f>
        <v>0</v>
      </c>
      <c r="I693" t="e">
        <f>VLOOKUP('Ctrl+V'!I668,DATA!$G$1:$H$601,2,0)</f>
        <v>#N/A</v>
      </c>
      <c r="J693" s="9">
        <f>IF('Ctrl+V'!P668=2,'Ctrl+V'!$J668:$L669,0)</f>
        <v>0</v>
      </c>
      <c r="K693" s="9">
        <f>IF('Ctrl+V'!P668=2,'Ctrl+V'!$K668:$L669,0)</f>
        <v>0</v>
      </c>
      <c r="L693">
        <f>IF('Ctrl+V'!P668=2,'Ctrl+V'!$L668:$L669,0)</f>
        <v>0</v>
      </c>
      <c r="M693" t="str">
        <f>IF(AND('Ctrl+V'!P668=2, 'Ctrl+V'!M668&lt;&gt;""), 'Ctrl+V'!M668, "")</f>
        <v/>
      </c>
      <c r="N693">
        <f>IF('Ctrl+V'!P668=2,'Ctrl+V'!$N668:$N669,0)</f>
        <v>0</v>
      </c>
      <c r="O693">
        <f t="shared" si="23"/>
        <v>0</v>
      </c>
      <c r="P693" t="str">
        <f t="shared" si="24"/>
        <v/>
      </c>
      <c r="Q693" t="str">
        <f>IF(P693="","",MAX(Q$1:Q692)+1)</f>
        <v/>
      </c>
    </row>
    <row r="694" spans="1:17" x14ac:dyDescent="0.25">
      <c r="A694">
        <f>IF('Ctrl+V'!P669=2,'Ctrl+V'!$A669:$L670,0)</f>
        <v>0</v>
      </c>
      <c r="B694" t="e">
        <f>VLOOKUP('Ctrl+V'!B669,DATA!$A$1:'DATA'!B:B,2,0)</f>
        <v>#N/A</v>
      </c>
      <c r="C694">
        <f>IF('Ctrl+V'!P669=2,'Ctrl+V'!C$2:L670,0)</f>
        <v>0</v>
      </c>
      <c r="D694" t="e">
        <f>VLOOKUP('Ctrl+V'!D669,DATA!$D$1:$E$600,2,0)</f>
        <v>#N/A</v>
      </c>
      <c r="E694" s="9">
        <f>IF('Ctrl+V'!P669=2,'Ctrl+V'!$E669:$L670,0)</f>
        <v>0</v>
      </c>
      <c r="F694" s="9">
        <f>IF('Ctrl+V'!P669=2,'Ctrl+V'!$F669:$L670,0)</f>
        <v>0</v>
      </c>
      <c r="G694">
        <f>IF('Ctrl+V'!P669=2,'Ctrl+V'!$G669:$L670,0)</f>
        <v>0</v>
      </c>
      <c r="H694">
        <f>IF('Ctrl+V'!P669=2,'Ctrl+V'!$H669:$L670,0)</f>
        <v>0</v>
      </c>
      <c r="I694" t="e">
        <f>VLOOKUP('Ctrl+V'!I669,DATA!$G$1:$H$601,2,0)</f>
        <v>#N/A</v>
      </c>
      <c r="J694" s="9">
        <f>IF('Ctrl+V'!P669=2,'Ctrl+V'!$J669:$L670,0)</f>
        <v>0</v>
      </c>
      <c r="K694" s="9">
        <f>IF('Ctrl+V'!P669=2,'Ctrl+V'!$K669:$L670,0)</f>
        <v>0</v>
      </c>
      <c r="L694">
        <f>IF('Ctrl+V'!P669=2,'Ctrl+V'!$L669:$L670,0)</f>
        <v>0</v>
      </c>
      <c r="M694" t="str">
        <f>IF(AND('Ctrl+V'!P669=2, 'Ctrl+V'!M669&lt;&gt;""), 'Ctrl+V'!M669, "")</f>
        <v/>
      </c>
      <c r="N694">
        <f>IF('Ctrl+V'!P669=2,'Ctrl+V'!$N669:$N670,0)</f>
        <v>0</v>
      </c>
      <c r="O694">
        <f t="shared" si="23"/>
        <v>0</v>
      </c>
      <c r="P694" t="str">
        <f t="shared" si="24"/>
        <v/>
      </c>
      <c r="Q694" t="str">
        <f>IF(P694="","",MAX(Q$1:Q693)+1)</f>
        <v/>
      </c>
    </row>
    <row r="695" spans="1:17" x14ac:dyDescent="0.25">
      <c r="A695">
        <f>IF('Ctrl+V'!P670=2,'Ctrl+V'!$A670:$L671,0)</f>
        <v>0</v>
      </c>
      <c r="B695" t="e">
        <f>VLOOKUP('Ctrl+V'!B670,DATA!$A$1:'DATA'!B:B,2,0)</f>
        <v>#N/A</v>
      </c>
      <c r="C695">
        <f>IF('Ctrl+V'!P670=2,'Ctrl+V'!C$2:L671,0)</f>
        <v>0</v>
      </c>
      <c r="D695" t="e">
        <f>VLOOKUP('Ctrl+V'!D670,DATA!$D$1:$E$600,2,0)</f>
        <v>#N/A</v>
      </c>
      <c r="E695" s="9">
        <f>IF('Ctrl+V'!P670=2,'Ctrl+V'!$E670:$L671,0)</f>
        <v>0</v>
      </c>
      <c r="F695" s="9">
        <f>IF('Ctrl+V'!P670=2,'Ctrl+V'!$F670:$L671,0)</f>
        <v>0</v>
      </c>
      <c r="G695">
        <f>IF('Ctrl+V'!P670=2,'Ctrl+V'!$G670:$L671,0)</f>
        <v>0</v>
      </c>
      <c r="H695">
        <f>IF('Ctrl+V'!P670=2,'Ctrl+V'!$H670:$L671,0)</f>
        <v>0</v>
      </c>
      <c r="I695" t="e">
        <f>VLOOKUP('Ctrl+V'!I670,DATA!$G$1:$H$601,2,0)</f>
        <v>#N/A</v>
      </c>
      <c r="J695" s="9">
        <f>IF('Ctrl+V'!P670=2,'Ctrl+V'!$J670:$L671,0)</f>
        <v>0</v>
      </c>
      <c r="K695" s="9">
        <f>IF('Ctrl+V'!P670=2,'Ctrl+V'!$K670:$L671,0)</f>
        <v>0</v>
      </c>
      <c r="L695">
        <f>IF('Ctrl+V'!P670=2,'Ctrl+V'!$L670:$L671,0)</f>
        <v>0</v>
      </c>
      <c r="M695" t="str">
        <f>IF(AND('Ctrl+V'!P670=2, 'Ctrl+V'!M670&lt;&gt;""), 'Ctrl+V'!M670, "")</f>
        <v/>
      </c>
      <c r="N695">
        <f>IF('Ctrl+V'!P670=2,'Ctrl+V'!$N670:$N671,0)</f>
        <v>0</v>
      </c>
      <c r="O695">
        <f t="shared" si="23"/>
        <v>0</v>
      </c>
      <c r="P695" t="str">
        <f t="shared" si="24"/>
        <v/>
      </c>
      <c r="Q695" t="str">
        <f>IF(P695="","",MAX(Q$1:Q694)+1)</f>
        <v/>
      </c>
    </row>
    <row r="696" spans="1:17" x14ac:dyDescent="0.25">
      <c r="A696">
        <f>IF('Ctrl+V'!P671=2,'Ctrl+V'!$A671:$L672,0)</f>
        <v>0</v>
      </c>
      <c r="B696" t="e">
        <f>VLOOKUP('Ctrl+V'!B671,DATA!$A$1:'DATA'!B:B,2,0)</f>
        <v>#N/A</v>
      </c>
      <c r="C696">
        <f>IF('Ctrl+V'!P671=2,'Ctrl+V'!C$2:L672,0)</f>
        <v>0</v>
      </c>
      <c r="D696" t="e">
        <f>VLOOKUP('Ctrl+V'!D671,DATA!$D$1:$E$600,2,0)</f>
        <v>#N/A</v>
      </c>
      <c r="E696" s="9">
        <f>IF('Ctrl+V'!P671=2,'Ctrl+V'!$E671:$L672,0)</f>
        <v>0</v>
      </c>
      <c r="F696" s="9">
        <f>IF('Ctrl+V'!P671=2,'Ctrl+V'!$F671:$L672,0)</f>
        <v>0</v>
      </c>
      <c r="G696">
        <f>IF('Ctrl+V'!P671=2,'Ctrl+V'!$G671:$L672,0)</f>
        <v>0</v>
      </c>
      <c r="H696">
        <f>IF('Ctrl+V'!P671=2,'Ctrl+V'!$H671:$L672,0)</f>
        <v>0</v>
      </c>
      <c r="I696" t="e">
        <f>VLOOKUP('Ctrl+V'!I671,DATA!$G$1:$H$601,2,0)</f>
        <v>#N/A</v>
      </c>
      <c r="J696" s="9">
        <f>IF('Ctrl+V'!P671=2,'Ctrl+V'!$J671:$L672,0)</f>
        <v>0</v>
      </c>
      <c r="K696" s="9">
        <f>IF('Ctrl+V'!P671=2,'Ctrl+V'!$K671:$L672,0)</f>
        <v>0</v>
      </c>
      <c r="L696">
        <f>IF('Ctrl+V'!P671=2,'Ctrl+V'!$L671:$L672,0)</f>
        <v>0</v>
      </c>
      <c r="M696" t="str">
        <f>IF(AND('Ctrl+V'!P671=2, 'Ctrl+V'!M671&lt;&gt;""), 'Ctrl+V'!M671, "")</f>
        <v/>
      </c>
      <c r="N696">
        <f>IF('Ctrl+V'!P671=2,'Ctrl+V'!$N671:$N672,0)</f>
        <v>0</v>
      </c>
      <c r="O696">
        <f t="shared" si="23"/>
        <v>0</v>
      </c>
      <c r="P696" t="str">
        <f t="shared" si="24"/>
        <v/>
      </c>
      <c r="Q696" t="str">
        <f>IF(P696="","",MAX(Q$1:Q695)+1)</f>
        <v/>
      </c>
    </row>
    <row r="697" spans="1:17" x14ac:dyDescent="0.25">
      <c r="A697">
        <f>IF('Ctrl+V'!P672=2,'Ctrl+V'!$A672:$L673,0)</f>
        <v>0</v>
      </c>
      <c r="B697" t="e">
        <f>VLOOKUP('Ctrl+V'!B672,DATA!$A$1:'DATA'!B:B,2,0)</f>
        <v>#N/A</v>
      </c>
      <c r="C697">
        <f>IF('Ctrl+V'!P672=2,'Ctrl+V'!C$2:L673,0)</f>
        <v>0</v>
      </c>
      <c r="D697" t="e">
        <f>VLOOKUP('Ctrl+V'!D672,DATA!$D$1:$E$600,2,0)</f>
        <v>#N/A</v>
      </c>
      <c r="E697" s="9">
        <f>IF('Ctrl+V'!P672=2,'Ctrl+V'!$E672:$L673,0)</f>
        <v>0</v>
      </c>
      <c r="F697" s="9">
        <f>IF('Ctrl+V'!P672=2,'Ctrl+V'!$F672:$L673,0)</f>
        <v>0</v>
      </c>
      <c r="G697">
        <f>IF('Ctrl+V'!P672=2,'Ctrl+V'!$G672:$L673,0)</f>
        <v>0</v>
      </c>
      <c r="H697">
        <f>IF('Ctrl+V'!P672=2,'Ctrl+V'!$H672:$L673,0)</f>
        <v>0</v>
      </c>
      <c r="I697" t="e">
        <f>VLOOKUP('Ctrl+V'!I672,DATA!$G$1:$H$601,2,0)</f>
        <v>#N/A</v>
      </c>
      <c r="J697" s="9">
        <f>IF('Ctrl+V'!P672=2,'Ctrl+V'!$J672:$L673,0)</f>
        <v>0</v>
      </c>
      <c r="K697" s="9">
        <f>IF('Ctrl+V'!P672=2,'Ctrl+V'!$K672:$L673,0)</f>
        <v>0</v>
      </c>
      <c r="L697">
        <f>IF('Ctrl+V'!P672=2,'Ctrl+V'!$L672:$L673,0)</f>
        <v>0</v>
      </c>
      <c r="M697" t="str">
        <f>IF(AND('Ctrl+V'!P672=2, 'Ctrl+V'!M672&lt;&gt;""), 'Ctrl+V'!M672, "")</f>
        <v/>
      </c>
      <c r="N697">
        <f>IF('Ctrl+V'!P672=2,'Ctrl+V'!$N672:$N673,0)</f>
        <v>0</v>
      </c>
      <c r="O697">
        <f t="shared" si="23"/>
        <v>0</v>
      </c>
      <c r="P697" t="str">
        <f t="shared" si="24"/>
        <v/>
      </c>
      <c r="Q697" t="str">
        <f>IF(P697="","",MAX(Q$1:Q696)+1)</f>
        <v/>
      </c>
    </row>
    <row r="698" spans="1:17" x14ac:dyDescent="0.25">
      <c r="A698">
        <f>IF('Ctrl+V'!P673=2,'Ctrl+V'!$A673:$L674,0)</f>
        <v>0</v>
      </c>
      <c r="B698" t="e">
        <f>VLOOKUP('Ctrl+V'!B673,DATA!$A$1:'DATA'!B:B,2,0)</f>
        <v>#N/A</v>
      </c>
      <c r="C698">
        <f>IF('Ctrl+V'!P673=2,'Ctrl+V'!C$2:L674,0)</f>
        <v>0</v>
      </c>
      <c r="D698" t="e">
        <f>VLOOKUP('Ctrl+V'!D673,DATA!$D$1:$E$600,2,0)</f>
        <v>#N/A</v>
      </c>
      <c r="E698" s="9">
        <f>IF('Ctrl+V'!P673=2,'Ctrl+V'!$E673:$L674,0)</f>
        <v>0</v>
      </c>
      <c r="F698" s="9">
        <f>IF('Ctrl+V'!P673=2,'Ctrl+V'!$F673:$L674,0)</f>
        <v>0</v>
      </c>
      <c r="G698">
        <f>IF('Ctrl+V'!P673=2,'Ctrl+V'!$G673:$L674,0)</f>
        <v>0</v>
      </c>
      <c r="H698">
        <f>IF('Ctrl+V'!P673=2,'Ctrl+V'!$H673:$L674,0)</f>
        <v>0</v>
      </c>
      <c r="I698" t="e">
        <f>VLOOKUP('Ctrl+V'!I673,DATA!$G$1:$H$601,2,0)</f>
        <v>#N/A</v>
      </c>
      <c r="J698" s="9">
        <f>IF('Ctrl+V'!P673=2,'Ctrl+V'!$J673:$L674,0)</f>
        <v>0</v>
      </c>
      <c r="K698" s="9">
        <f>IF('Ctrl+V'!P673=2,'Ctrl+V'!$K673:$L674,0)</f>
        <v>0</v>
      </c>
      <c r="L698">
        <f>IF('Ctrl+V'!P673=2,'Ctrl+V'!$L673:$L674,0)</f>
        <v>0</v>
      </c>
      <c r="M698" t="str">
        <f>IF(AND('Ctrl+V'!P673=2, 'Ctrl+V'!M673&lt;&gt;""), 'Ctrl+V'!M673, "")</f>
        <v/>
      </c>
      <c r="N698">
        <f>IF('Ctrl+V'!P673=2,'Ctrl+V'!$N673:$N674,0)</f>
        <v>0</v>
      </c>
      <c r="O698">
        <f t="shared" si="23"/>
        <v>0</v>
      </c>
      <c r="P698" t="str">
        <f t="shared" si="24"/>
        <v/>
      </c>
      <c r="Q698" t="str">
        <f>IF(P698="","",MAX(Q$1:Q697)+1)</f>
        <v/>
      </c>
    </row>
    <row r="699" spans="1:17" x14ac:dyDescent="0.25">
      <c r="A699">
        <f>IF('Ctrl+V'!P674=2,'Ctrl+V'!$A674:$L675,0)</f>
        <v>0</v>
      </c>
      <c r="B699" t="e">
        <f>VLOOKUP('Ctrl+V'!B674,DATA!$A$1:'DATA'!B:B,2,0)</f>
        <v>#N/A</v>
      </c>
      <c r="C699">
        <f>IF('Ctrl+V'!P674=2,'Ctrl+V'!C$2:L675,0)</f>
        <v>0</v>
      </c>
      <c r="D699" t="e">
        <f>VLOOKUP('Ctrl+V'!D674,DATA!$D$1:$E$600,2,0)</f>
        <v>#N/A</v>
      </c>
      <c r="E699" s="9">
        <f>IF('Ctrl+V'!P674=2,'Ctrl+V'!$E674:$L675,0)</f>
        <v>0</v>
      </c>
      <c r="F699" s="9">
        <f>IF('Ctrl+V'!P674=2,'Ctrl+V'!$F674:$L675,0)</f>
        <v>0</v>
      </c>
      <c r="G699">
        <f>IF('Ctrl+V'!P674=2,'Ctrl+V'!$G674:$L675,0)</f>
        <v>0</v>
      </c>
      <c r="H699">
        <f>IF('Ctrl+V'!P674=2,'Ctrl+V'!$H674:$L675,0)</f>
        <v>0</v>
      </c>
      <c r="I699" t="e">
        <f>VLOOKUP('Ctrl+V'!I674,DATA!$G$1:$H$601,2,0)</f>
        <v>#N/A</v>
      </c>
      <c r="J699" s="9">
        <f>IF('Ctrl+V'!P674=2,'Ctrl+V'!$J674:$L675,0)</f>
        <v>0</v>
      </c>
      <c r="K699" s="9">
        <f>IF('Ctrl+V'!P674=2,'Ctrl+V'!$K674:$L675,0)</f>
        <v>0</v>
      </c>
      <c r="L699">
        <f>IF('Ctrl+V'!P674=2,'Ctrl+V'!$L674:$L675,0)</f>
        <v>0</v>
      </c>
      <c r="M699" t="str">
        <f>IF(AND('Ctrl+V'!P674=2, 'Ctrl+V'!M674&lt;&gt;""), 'Ctrl+V'!M674, "")</f>
        <v/>
      </c>
      <c r="N699">
        <f>IF('Ctrl+V'!P674=2,'Ctrl+V'!$N674:$N675,0)</f>
        <v>0</v>
      </c>
      <c r="O699">
        <f t="shared" si="23"/>
        <v>0</v>
      </c>
      <c r="P699" t="str">
        <f t="shared" si="24"/>
        <v/>
      </c>
      <c r="Q699" t="str">
        <f>IF(P699="","",MAX(Q$1:Q698)+1)</f>
        <v/>
      </c>
    </row>
    <row r="700" spans="1:17" x14ac:dyDescent="0.25">
      <c r="A700">
        <f>IF('Ctrl+V'!P675=2,'Ctrl+V'!$A675:$L676,0)</f>
        <v>0</v>
      </c>
      <c r="B700" t="e">
        <f>VLOOKUP('Ctrl+V'!B675,DATA!$A$1:'DATA'!B:B,2,0)</f>
        <v>#N/A</v>
      </c>
      <c r="C700">
        <f>IF('Ctrl+V'!P675=2,'Ctrl+V'!C$2:L676,0)</f>
        <v>0</v>
      </c>
      <c r="D700" t="e">
        <f>VLOOKUP('Ctrl+V'!D675,DATA!$D$1:$E$600,2,0)</f>
        <v>#N/A</v>
      </c>
      <c r="E700" s="9">
        <f>IF('Ctrl+V'!P675=2,'Ctrl+V'!$E675:$L676,0)</f>
        <v>0</v>
      </c>
      <c r="F700" s="9">
        <f>IF('Ctrl+V'!P675=2,'Ctrl+V'!$F675:$L676,0)</f>
        <v>0</v>
      </c>
      <c r="G700">
        <f>IF('Ctrl+V'!P675=2,'Ctrl+V'!$G675:$L676,0)</f>
        <v>0</v>
      </c>
      <c r="H700">
        <f>IF('Ctrl+V'!P675=2,'Ctrl+V'!$H675:$L676,0)</f>
        <v>0</v>
      </c>
      <c r="I700" t="e">
        <f>VLOOKUP('Ctrl+V'!I675,DATA!$G$1:$H$601,2,0)</f>
        <v>#N/A</v>
      </c>
      <c r="J700" s="9">
        <f>IF('Ctrl+V'!P675=2,'Ctrl+V'!$J675:$L676,0)</f>
        <v>0</v>
      </c>
      <c r="K700" s="9">
        <f>IF('Ctrl+V'!P675=2,'Ctrl+V'!$K675:$L676,0)</f>
        <v>0</v>
      </c>
      <c r="L700">
        <f>IF('Ctrl+V'!P675=2,'Ctrl+V'!$L675:$L676,0)</f>
        <v>0</v>
      </c>
      <c r="M700" t="str">
        <f>IF(AND('Ctrl+V'!P675=2, 'Ctrl+V'!M675&lt;&gt;""), 'Ctrl+V'!M675, "")</f>
        <v/>
      </c>
      <c r="N700">
        <f>IF('Ctrl+V'!P675=2,'Ctrl+V'!$N675:$N676,0)</f>
        <v>0</v>
      </c>
      <c r="O700">
        <f t="shared" si="23"/>
        <v>0</v>
      </c>
      <c r="P700" t="str">
        <f t="shared" si="24"/>
        <v/>
      </c>
      <c r="Q700" t="str">
        <f>IF(P700="","",MAX(Q$1:Q699)+1)</f>
        <v/>
      </c>
    </row>
    <row r="701" spans="1:17" x14ac:dyDescent="0.25">
      <c r="A701">
        <f>IF('Ctrl+V'!P676=2,'Ctrl+V'!$A676:$L677,0)</f>
        <v>0</v>
      </c>
      <c r="B701" t="e">
        <f>VLOOKUP('Ctrl+V'!B676,DATA!$A$1:'DATA'!B:B,2,0)</f>
        <v>#N/A</v>
      </c>
      <c r="C701">
        <f>IF('Ctrl+V'!P676=2,'Ctrl+V'!C$2:L677,0)</f>
        <v>0</v>
      </c>
      <c r="D701" t="e">
        <f>VLOOKUP('Ctrl+V'!D676,DATA!$D$1:$E$600,2,0)</f>
        <v>#N/A</v>
      </c>
      <c r="E701" s="9">
        <f>IF('Ctrl+V'!P676=2,'Ctrl+V'!$E676:$L677,0)</f>
        <v>0</v>
      </c>
      <c r="F701" s="9">
        <f>IF('Ctrl+V'!P676=2,'Ctrl+V'!$F676:$L677,0)</f>
        <v>0</v>
      </c>
      <c r="G701">
        <f>IF('Ctrl+V'!P676=2,'Ctrl+V'!$G676:$L677,0)</f>
        <v>0</v>
      </c>
      <c r="H701">
        <f>IF('Ctrl+V'!P676=2,'Ctrl+V'!$H676:$L677,0)</f>
        <v>0</v>
      </c>
      <c r="I701" t="e">
        <f>VLOOKUP('Ctrl+V'!I676,DATA!$G$1:$H$601,2,0)</f>
        <v>#N/A</v>
      </c>
      <c r="J701" s="9">
        <f>IF('Ctrl+V'!P676=2,'Ctrl+V'!$J676:$L677,0)</f>
        <v>0</v>
      </c>
      <c r="K701" s="9">
        <f>IF('Ctrl+V'!P676=2,'Ctrl+V'!$K676:$L677,0)</f>
        <v>0</v>
      </c>
      <c r="L701">
        <f>IF('Ctrl+V'!P676=2,'Ctrl+V'!$L676:$L677,0)</f>
        <v>0</v>
      </c>
      <c r="M701" t="str">
        <f>IF(AND('Ctrl+V'!P676=2, 'Ctrl+V'!M676&lt;&gt;""), 'Ctrl+V'!M676, "")</f>
        <v/>
      </c>
      <c r="N701">
        <f>IF('Ctrl+V'!P676=2,'Ctrl+V'!$N676:$N677,0)</f>
        <v>0</v>
      </c>
      <c r="O701">
        <f t="shared" si="23"/>
        <v>0</v>
      </c>
      <c r="P701" t="str">
        <f t="shared" si="24"/>
        <v/>
      </c>
      <c r="Q701" t="str">
        <f>IF(P701="","",MAX(Q$1:Q700)+1)</f>
        <v/>
      </c>
    </row>
    <row r="702" spans="1:17" x14ac:dyDescent="0.25">
      <c r="A702">
        <f>IF('Ctrl+V'!P677=2,'Ctrl+V'!$A677:$L678,0)</f>
        <v>0</v>
      </c>
      <c r="B702" t="e">
        <f>VLOOKUP('Ctrl+V'!B677,DATA!$A$1:'DATA'!B:B,2,0)</f>
        <v>#N/A</v>
      </c>
      <c r="C702">
        <f>IF('Ctrl+V'!P677=2,'Ctrl+V'!C$2:L678,0)</f>
        <v>0</v>
      </c>
      <c r="D702" t="e">
        <f>VLOOKUP('Ctrl+V'!D677,DATA!$D$1:$E$600,2,0)</f>
        <v>#N/A</v>
      </c>
      <c r="E702" s="9">
        <f>IF('Ctrl+V'!P677=2,'Ctrl+V'!$E677:$L678,0)</f>
        <v>0</v>
      </c>
      <c r="F702" s="9">
        <f>IF('Ctrl+V'!P677=2,'Ctrl+V'!$F677:$L678,0)</f>
        <v>0</v>
      </c>
      <c r="G702">
        <f>IF('Ctrl+V'!P677=2,'Ctrl+V'!$G677:$L678,0)</f>
        <v>0</v>
      </c>
      <c r="H702">
        <f>IF('Ctrl+V'!P677=2,'Ctrl+V'!$H677:$L678,0)</f>
        <v>0</v>
      </c>
      <c r="I702" t="e">
        <f>VLOOKUP('Ctrl+V'!I677,DATA!$G$1:$H$601,2,0)</f>
        <v>#N/A</v>
      </c>
      <c r="J702" s="9">
        <f>IF('Ctrl+V'!P677=2,'Ctrl+V'!$J677:$L678,0)</f>
        <v>0</v>
      </c>
      <c r="K702" s="9">
        <f>IF('Ctrl+V'!P677=2,'Ctrl+V'!$K677:$L678,0)</f>
        <v>0</v>
      </c>
      <c r="L702">
        <f>IF('Ctrl+V'!P677=2,'Ctrl+V'!$L677:$L678,0)</f>
        <v>0</v>
      </c>
      <c r="M702" t="str">
        <f>IF(AND('Ctrl+V'!P677=2, 'Ctrl+V'!M677&lt;&gt;""), 'Ctrl+V'!M677, "")</f>
        <v/>
      </c>
      <c r="N702">
        <f>IF('Ctrl+V'!P677=2,'Ctrl+V'!$N677:$N678,0)</f>
        <v>0</v>
      </c>
      <c r="O702">
        <f t="shared" si="23"/>
        <v>0</v>
      </c>
      <c r="P702" t="str">
        <f t="shared" si="24"/>
        <v/>
      </c>
      <c r="Q702" t="str">
        <f>IF(P702="","",MAX(Q$1:Q701)+1)</f>
        <v/>
      </c>
    </row>
    <row r="703" spans="1:17" x14ac:dyDescent="0.25">
      <c r="A703">
        <f>IF('Ctrl+V'!P678=2,'Ctrl+V'!$A678:$L679,0)</f>
        <v>0</v>
      </c>
      <c r="B703" t="e">
        <f>VLOOKUP('Ctrl+V'!B678,DATA!$A$1:'DATA'!B:B,2,0)</f>
        <v>#N/A</v>
      </c>
      <c r="C703">
        <f>IF('Ctrl+V'!P678=2,'Ctrl+V'!C$2:L679,0)</f>
        <v>0</v>
      </c>
      <c r="D703" t="e">
        <f>VLOOKUP('Ctrl+V'!D678,DATA!$D$1:$E$600,2,0)</f>
        <v>#N/A</v>
      </c>
      <c r="E703" s="9">
        <f>IF('Ctrl+V'!P678=2,'Ctrl+V'!$E678:$L679,0)</f>
        <v>0</v>
      </c>
      <c r="F703" s="9">
        <f>IF('Ctrl+V'!P678=2,'Ctrl+V'!$F678:$L679,0)</f>
        <v>0</v>
      </c>
      <c r="G703">
        <f>IF('Ctrl+V'!P678=2,'Ctrl+V'!$G678:$L679,0)</f>
        <v>0</v>
      </c>
      <c r="H703">
        <f>IF('Ctrl+V'!P678=2,'Ctrl+V'!$H678:$L679,0)</f>
        <v>0</v>
      </c>
      <c r="I703" t="e">
        <f>VLOOKUP('Ctrl+V'!I678,DATA!$G$1:$H$601,2,0)</f>
        <v>#N/A</v>
      </c>
      <c r="J703" s="9">
        <f>IF('Ctrl+V'!P678=2,'Ctrl+V'!$J678:$L679,0)</f>
        <v>0</v>
      </c>
      <c r="K703" s="9">
        <f>IF('Ctrl+V'!P678=2,'Ctrl+V'!$K678:$L679,0)</f>
        <v>0</v>
      </c>
      <c r="L703">
        <f>IF('Ctrl+V'!P678=2,'Ctrl+V'!$L678:$L679,0)</f>
        <v>0</v>
      </c>
      <c r="M703" t="str">
        <f>IF(AND('Ctrl+V'!P678=2, 'Ctrl+V'!M678&lt;&gt;""), 'Ctrl+V'!M678, "")</f>
        <v/>
      </c>
      <c r="N703">
        <f>IF('Ctrl+V'!P678=2,'Ctrl+V'!$N678:$N679,0)</f>
        <v>0</v>
      </c>
      <c r="O703">
        <f t="shared" si="23"/>
        <v>0</v>
      </c>
      <c r="P703" t="str">
        <f t="shared" si="24"/>
        <v/>
      </c>
      <c r="Q703" t="str">
        <f>IF(P703="","",MAX(Q$1:Q702)+1)</f>
        <v/>
      </c>
    </row>
    <row r="704" spans="1:17" x14ac:dyDescent="0.25">
      <c r="A704">
        <f>IF('Ctrl+V'!P679=2,'Ctrl+V'!$A679:$L680,0)</f>
        <v>0</v>
      </c>
      <c r="B704" t="e">
        <f>VLOOKUP('Ctrl+V'!B679,DATA!$A$1:'DATA'!B:B,2,0)</f>
        <v>#N/A</v>
      </c>
      <c r="C704">
        <f>IF('Ctrl+V'!P679=2,'Ctrl+V'!C$2:L680,0)</f>
        <v>0</v>
      </c>
      <c r="D704" t="e">
        <f>VLOOKUP('Ctrl+V'!D679,DATA!$D$1:$E$600,2,0)</f>
        <v>#N/A</v>
      </c>
      <c r="E704" s="9">
        <f>IF('Ctrl+V'!P679=2,'Ctrl+V'!$E679:$L680,0)</f>
        <v>0</v>
      </c>
      <c r="F704" s="9">
        <f>IF('Ctrl+V'!P679=2,'Ctrl+V'!$F679:$L680,0)</f>
        <v>0</v>
      </c>
      <c r="G704">
        <f>IF('Ctrl+V'!P679=2,'Ctrl+V'!$G679:$L680,0)</f>
        <v>0</v>
      </c>
      <c r="H704">
        <f>IF('Ctrl+V'!P679=2,'Ctrl+V'!$H679:$L680,0)</f>
        <v>0</v>
      </c>
      <c r="I704" t="e">
        <f>VLOOKUP('Ctrl+V'!I679,DATA!$G$1:$H$601,2,0)</f>
        <v>#N/A</v>
      </c>
      <c r="J704" s="9">
        <f>IF('Ctrl+V'!P679=2,'Ctrl+V'!$J679:$L680,0)</f>
        <v>0</v>
      </c>
      <c r="K704" s="9">
        <f>IF('Ctrl+V'!P679=2,'Ctrl+V'!$K679:$L680,0)</f>
        <v>0</v>
      </c>
      <c r="L704">
        <f>IF('Ctrl+V'!P679=2,'Ctrl+V'!$L679:$L680,0)</f>
        <v>0</v>
      </c>
      <c r="M704" t="str">
        <f>IF(AND('Ctrl+V'!P679=2, 'Ctrl+V'!M679&lt;&gt;""), 'Ctrl+V'!M679, "")</f>
        <v/>
      </c>
      <c r="N704">
        <f>IF('Ctrl+V'!P679=2,'Ctrl+V'!$N679:$N680,0)</f>
        <v>0</v>
      </c>
      <c r="O704">
        <f t="shared" si="23"/>
        <v>0</v>
      </c>
      <c r="P704" t="str">
        <f t="shared" si="24"/>
        <v/>
      </c>
      <c r="Q704" t="str">
        <f>IF(P704="","",MAX(Q$1:Q703)+1)</f>
        <v/>
      </c>
    </row>
    <row r="705" spans="1:17" x14ac:dyDescent="0.25">
      <c r="A705">
        <f>IF('Ctrl+V'!P680=2,'Ctrl+V'!$A680:$L681,0)</f>
        <v>0</v>
      </c>
      <c r="B705" t="e">
        <f>VLOOKUP('Ctrl+V'!B680,DATA!$A$1:'DATA'!B:B,2,0)</f>
        <v>#N/A</v>
      </c>
      <c r="C705">
        <f>IF('Ctrl+V'!P680=2,'Ctrl+V'!C$2:L681,0)</f>
        <v>0</v>
      </c>
      <c r="D705" t="e">
        <f>VLOOKUP('Ctrl+V'!D680,DATA!$D$1:$E$600,2,0)</f>
        <v>#N/A</v>
      </c>
      <c r="E705" s="9">
        <f>IF('Ctrl+V'!P680=2,'Ctrl+V'!$E680:$L681,0)</f>
        <v>0</v>
      </c>
      <c r="F705" s="9">
        <f>IF('Ctrl+V'!P680=2,'Ctrl+V'!$F680:$L681,0)</f>
        <v>0</v>
      </c>
      <c r="G705">
        <f>IF('Ctrl+V'!P680=2,'Ctrl+V'!$G680:$L681,0)</f>
        <v>0</v>
      </c>
      <c r="H705">
        <f>IF('Ctrl+V'!P680=2,'Ctrl+V'!$H680:$L681,0)</f>
        <v>0</v>
      </c>
      <c r="I705" t="e">
        <f>VLOOKUP('Ctrl+V'!I680,DATA!$G$1:$H$601,2,0)</f>
        <v>#N/A</v>
      </c>
      <c r="J705" s="9">
        <f>IF('Ctrl+V'!P680=2,'Ctrl+V'!$J680:$L681,0)</f>
        <v>0</v>
      </c>
      <c r="K705" s="9">
        <f>IF('Ctrl+V'!P680=2,'Ctrl+V'!$K680:$L681,0)</f>
        <v>0</v>
      </c>
      <c r="L705">
        <f>IF('Ctrl+V'!P680=2,'Ctrl+V'!$L680:$L681,0)</f>
        <v>0</v>
      </c>
      <c r="M705" t="str">
        <f>IF(AND('Ctrl+V'!P680=2, 'Ctrl+V'!M680&lt;&gt;""), 'Ctrl+V'!M680, "")</f>
        <v/>
      </c>
      <c r="N705">
        <f>IF('Ctrl+V'!P680=2,'Ctrl+V'!$N680:$N681,0)</f>
        <v>0</v>
      </c>
      <c r="O705">
        <f t="shared" si="23"/>
        <v>0</v>
      </c>
      <c r="P705" t="str">
        <f t="shared" si="24"/>
        <v/>
      </c>
      <c r="Q705" t="str">
        <f>IF(P705="","",MAX(Q$1:Q704)+1)</f>
        <v/>
      </c>
    </row>
    <row r="706" spans="1:17" x14ac:dyDescent="0.25">
      <c r="A706">
        <f>IF('Ctrl+V'!P681=2,'Ctrl+V'!$A681:$L682,0)</f>
        <v>0</v>
      </c>
      <c r="B706" t="e">
        <f>VLOOKUP('Ctrl+V'!B681,DATA!$A$1:'DATA'!B:B,2,0)</f>
        <v>#N/A</v>
      </c>
      <c r="C706">
        <f>IF('Ctrl+V'!P681=2,'Ctrl+V'!C$2:L682,0)</f>
        <v>0</v>
      </c>
      <c r="D706" t="e">
        <f>VLOOKUP('Ctrl+V'!D681,DATA!$D$1:$E$600,2,0)</f>
        <v>#N/A</v>
      </c>
      <c r="E706" s="9">
        <f>IF('Ctrl+V'!P681=2,'Ctrl+V'!$E681:$L682,0)</f>
        <v>0</v>
      </c>
      <c r="F706" s="9">
        <f>IF('Ctrl+V'!P681=2,'Ctrl+V'!$F681:$L682,0)</f>
        <v>0</v>
      </c>
      <c r="G706">
        <f>IF('Ctrl+V'!P681=2,'Ctrl+V'!$G681:$L682,0)</f>
        <v>0</v>
      </c>
      <c r="H706">
        <f>IF('Ctrl+V'!P681=2,'Ctrl+V'!$H681:$L682,0)</f>
        <v>0</v>
      </c>
      <c r="I706" t="e">
        <f>VLOOKUP('Ctrl+V'!I681,DATA!$G$1:$H$601,2,0)</f>
        <v>#N/A</v>
      </c>
      <c r="J706" s="9">
        <f>IF('Ctrl+V'!P681=2,'Ctrl+V'!$J681:$L682,0)</f>
        <v>0</v>
      </c>
      <c r="K706" s="9">
        <f>IF('Ctrl+V'!P681=2,'Ctrl+V'!$K681:$L682,0)</f>
        <v>0</v>
      </c>
      <c r="L706">
        <f>IF('Ctrl+V'!P681=2,'Ctrl+V'!$L681:$L682,0)</f>
        <v>0</v>
      </c>
      <c r="M706" t="str">
        <f>IF(AND('Ctrl+V'!P681=2, 'Ctrl+V'!M681&lt;&gt;""), 'Ctrl+V'!M681, "")</f>
        <v/>
      </c>
      <c r="N706">
        <f>IF('Ctrl+V'!P681=2,'Ctrl+V'!$N681:$N682,0)</f>
        <v>0</v>
      </c>
      <c r="O706">
        <f t="shared" si="23"/>
        <v>0</v>
      </c>
      <c r="P706" t="str">
        <f t="shared" si="24"/>
        <v/>
      </c>
      <c r="Q706" t="str">
        <f>IF(P706="","",MAX(Q$1:Q705)+1)</f>
        <v/>
      </c>
    </row>
    <row r="707" spans="1:17" x14ac:dyDescent="0.25">
      <c r="A707">
        <f>IF('Ctrl+V'!P682=2,'Ctrl+V'!$A682:$L683,0)</f>
        <v>0</v>
      </c>
      <c r="B707" t="e">
        <f>VLOOKUP('Ctrl+V'!B682,DATA!$A$1:'DATA'!B:B,2,0)</f>
        <v>#N/A</v>
      </c>
      <c r="C707">
        <f>IF('Ctrl+V'!P682=2,'Ctrl+V'!C$2:L683,0)</f>
        <v>0</v>
      </c>
      <c r="D707" t="e">
        <f>VLOOKUP('Ctrl+V'!D682,DATA!$D$1:$E$600,2,0)</f>
        <v>#N/A</v>
      </c>
      <c r="E707" s="9">
        <f>IF('Ctrl+V'!P682=2,'Ctrl+V'!$E682:$L683,0)</f>
        <v>0</v>
      </c>
      <c r="F707" s="9">
        <f>IF('Ctrl+V'!P682=2,'Ctrl+V'!$F682:$L683,0)</f>
        <v>0</v>
      </c>
      <c r="G707">
        <f>IF('Ctrl+V'!P682=2,'Ctrl+V'!$G682:$L683,0)</f>
        <v>0</v>
      </c>
      <c r="H707">
        <f>IF('Ctrl+V'!P682=2,'Ctrl+V'!$H682:$L683,0)</f>
        <v>0</v>
      </c>
      <c r="I707" t="e">
        <f>VLOOKUP('Ctrl+V'!I682,DATA!$G$1:$H$601,2,0)</f>
        <v>#N/A</v>
      </c>
      <c r="J707" s="9">
        <f>IF('Ctrl+V'!P682=2,'Ctrl+V'!$J682:$L683,0)</f>
        <v>0</v>
      </c>
      <c r="K707" s="9">
        <f>IF('Ctrl+V'!P682=2,'Ctrl+V'!$K682:$L683,0)</f>
        <v>0</v>
      </c>
      <c r="L707">
        <f>IF('Ctrl+V'!P682=2,'Ctrl+V'!$L682:$L683,0)</f>
        <v>0</v>
      </c>
      <c r="M707" t="str">
        <f>IF(AND('Ctrl+V'!P682=2, 'Ctrl+V'!M682&lt;&gt;""), 'Ctrl+V'!M682, "")</f>
        <v/>
      </c>
      <c r="N707">
        <f>IF('Ctrl+V'!P682=2,'Ctrl+V'!$N682:$N683,0)</f>
        <v>0</v>
      </c>
      <c r="O707">
        <f t="shared" ref="O707:O770" si="25">IF(A707&gt;0,1,0)</f>
        <v>0</v>
      </c>
      <c r="P707" t="str">
        <f t="shared" ref="P707:P770" si="26">IF(O707=0,"",O707)</f>
        <v/>
      </c>
      <c r="Q707" t="str">
        <f>IF(P707="","",MAX(Q$1:Q706)+1)</f>
        <v/>
      </c>
    </row>
    <row r="708" spans="1:17" x14ac:dyDescent="0.25">
      <c r="A708">
        <f>IF('Ctrl+V'!P683=2,'Ctrl+V'!$A683:$L684,0)</f>
        <v>0</v>
      </c>
      <c r="B708" t="e">
        <f>VLOOKUP('Ctrl+V'!B683,DATA!$A$1:'DATA'!B:B,2,0)</f>
        <v>#N/A</v>
      </c>
      <c r="C708">
        <f>IF('Ctrl+V'!P683=2,'Ctrl+V'!C$2:L684,0)</f>
        <v>0</v>
      </c>
      <c r="D708" t="e">
        <f>VLOOKUP('Ctrl+V'!D683,DATA!$D$1:$E$600,2,0)</f>
        <v>#N/A</v>
      </c>
      <c r="E708" s="9">
        <f>IF('Ctrl+V'!P683=2,'Ctrl+V'!$E683:$L684,0)</f>
        <v>0</v>
      </c>
      <c r="F708" s="9">
        <f>IF('Ctrl+V'!P683=2,'Ctrl+V'!$F683:$L684,0)</f>
        <v>0</v>
      </c>
      <c r="G708">
        <f>IF('Ctrl+V'!P683=2,'Ctrl+V'!$G683:$L684,0)</f>
        <v>0</v>
      </c>
      <c r="H708">
        <f>IF('Ctrl+V'!P683=2,'Ctrl+V'!$H683:$L684,0)</f>
        <v>0</v>
      </c>
      <c r="I708" t="e">
        <f>VLOOKUP('Ctrl+V'!I683,DATA!$G$1:$H$601,2,0)</f>
        <v>#N/A</v>
      </c>
      <c r="J708" s="9">
        <f>IF('Ctrl+V'!P683=2,'Ctrl+V'!$J683:$L684,0)</f>
        <v>0</v>
      </c>
      <c r="K708" s="9">
        <f>IF('Ctrl+V'!P683=2,'Ctrl+V'!$K683:$L684,0)</f>
        <v>0</v>
      </c>
      <c r="L708">
        <f>IF('Ctrl+V'!P683=2,'Ctrl+V'!$L683:$L684,0)</f>
        <v>0</v>
      </c>
      <c r="M708" t="str">
        <f>IF(AND('Ctrl+V'!P683=2, 'Ctrl+V'!M683&lt;&gt;""), 'Ctrl+V'!M683, "")</f>
        <v/>
      </c>
      <c r="N708">
        <f>IF('Ctrl+V'!P683=2,'Ctrl+V'!$N683:$N684,0)</f>
        <v>0</v>
      </c>
      <c r="O708">
        <f t="shared" si="25"/>
        <v>0</v>
      </c>
      <c r="P708" t="str">
        <f t="shared" si="26"/>
        <v/>
      </c>
      <c r="Q708" t="str">
        <f>IF(P708="","",MAX(Q$1:Q707)+1)</f>
        <v/>
      </c>
    </row>
    <row r="709" spans="1:17" x14ac:dyDescent="0.25">
      <c r="A709">
        <f>IF('Ctrl+V'!P684=2,'Ctrl+V'!$A684:$L685,0)</f>
        <v>0</v>
      </c>
      <c r="B709" t="e">
        <f>VLOOKUP('Ctrl+V'!B684,DATA!$A$1:'DATA'!B:B,2,0)</f>
        <v>#N/A</v>
      </c>
      <c r="C709">
        <f>IF('Ctrl+V'!P684=2,'Ctrl+V'!C$2:L685,0)</f>
        <v>0</v>
      </c>
      <c r="D709" t="e">
        <f>VLOOKUP('Ctrl+V'!D684,DATA!$D$1:$E$600,2,0)</f>
        <v>#N/A</v>
      </c>
      <c r="E709" s="9">
        <f>IF('Ctrl+V'!P684=2,'Ctrl+V'!$E684:$L685,0)</f>
        <v>0</v>
      </c>
      <c r="F709" s="9">
        <f>IF('Ctrl+V'!P684=2,'Ctrl+V'!$F684:$L685,0)</f>
        <v>0</v>
      </c>
      <c r="G709">
        <f>IF('Ctrl+V'!P684=2,'Ctrl+V'!$G684:$L685,0)</f>
        <v>0</v>
      </c>
      <c r="H709">
        <f>IF('Ctrl+V'!P684=2,'Ctrl+V'!$H684:$L685,0)</f>
        <v>0</v>
      </c>
      <c r="I709" t="e">
        <f>VLOOKUP('Ctrl+V'!I684,DATA!$G$1:$H$601,2,0)</f>
        <v>#N/A</v>
      </c>
      <c r="J709" s="9">
        <f>IF('Ctrl+V'!P684=2,'Ctrl+V'!$J684:$L685,0)</f>
        <v>0</v>
      </c>
      <c r="K709" s="9">
        <f>IF('Ctrl+V'!P684=2,'Ctrl+V'!$K684:$L685,0)</f>
        <v>0</v>
      </c>
      <c r="L709">
        <f>IF('Ctrl+V'!P684=2,'Ctrl+V'!$L684:$L685,0)</f>
        <v>0</v>
      </c>
      <c r="M709" t="str">
        <f>IF(AND('Ctrl+V'!P684=2, 'Ctrl+V'!M684&lt;&gt;""), 'Ctrl+V'!M684, "")</f>
        <v/>
      </c>
      <c r="N709">
        <f>IF('Ctrl+V'!P684=2,'Ctrl+V'!$N684:$N685,0)</f>
        <v>0</v>
      </c>
      <c r="O709">
        <f t="shared" si="25"/>
        <v>0</v>
      </c>
      <c r="P709" t="str">
        <f t="shared" si="26"/>
        <v/>
      </c>
      <c r="Q709" t="str">
        <f>IF(P709="","",MAX(Q$1:Q708)+1)</f>
        <v/>
      </c>
    </row>
    <row r="710" spans="1:17" x14ac:dyDescent="0.25">
      <c r="A710">
        <f>IF('Ctrl+V'!P685=2,'Ctrl+V'!$A685:$L686,0)</f>
        <v>0</v>
      </c>
      <c r="B710" t="e">
        <f>VLOOKUP('Ctrl+V'!B685,DATA!$A$1:'DATA'!B:B,2,0)</f>
        <v>#N/A</v>
      </c>
      <c r="C710">
        <f>IF('Ctrl+V'!P685=2,'Ctrl+V'!C$2:L686,0)</f>
        <v>0</v>
      </c>
      <c r="D710" t="e">
        <f>VLOOKUP('Ctrl+V'!D685,DATA!$D$1:$E$600,2,0)</f>
        <v>#N/A</v>
      </c>
      <c r="E710" s="9">
        <f>IF('Ctrl+V'!P685=2,'Ctrl+V'!$E685:$L686,0)</f>
        <v>0</v>
      </c>
      <c r="F710" s="9">
        <f>IF('Ctrl+V'!P685=2,'Ctrl+V'!$F685:$L686,0)</f>
        <v>0</v>
      </c>
      <c r="G710">
        <f>IF('Ctrl+V'!P685=2,'Ctrl+V'!$G685:$L686,0)</f>
        <v>0</v>
      </c>
      <c r="H710">
        <f>IF('Ctrl+V'!P685=2,'Ctrl+V'!$H685:$L686,0)</f>
        <v>0</v>
      </c>
      <c r="I710" t="e">
        <f>VLOOKUP('Ctrl+V'!I685,DATA!$G$1:$H$601,2,0)</f>
        <v>#N/A</v>
      </c>
      <c r="J710" s="9">
        <f>IF('Ctrl+V'!P685=2,'Ctrl+V'!$J685:$L686,0)</f>
        <v>0</v>
      </c>
      <c r="K710" s="9">
        <f>IF('Ctrl+V'!P685=2,'Ctrl+V'!$K685:$L686,0)</f>
        <v>0</v>
      </c>
      <c r="L710">
        <f>IF('Ctrl+V'!P685=2,'Ctrl+V'!$L685:$L686,0)</f>
        <v>0</v>
      </c>
      <c r="M710" t="str">
        <f>IF(AND('Ctrl+V'!P685=2, 'Ctrl+V'!M685&lt;&gt;""), 'Ctrl+V'!M685, "")</f>
        <v/>
      </c>
      <c r="N710">
        <f>IF('Ctrl+V'!P685=2,'Ctrl+V'!$N685:$N686,0)</f>
        <v>0</v>
      </c>
      <c r="O710">
        <f t="shared" si="25"/>
        <v>0</v>
      </c>
      <c r="P710" t="str">
        <f t="shared" si="26"/>
        <v/>
      </c>
      <c r="Q710" t="str">
        <f>IF(P710="","",MAX(Q$1:Q709)+1)</f>
        <v/>
      </c>
    </row>
    <row r="711" spans="1:17" x14ac:dyDescent="0.25">
      <c r="A711">
        <f>IF('Ctrl+V'!P686=2,'Ctrl+V'!$A686:$L687,0)</f>
        <v>0</v>
      </c>
      <c r="B711" t="e">
        <f>VLOOKUP('Ctrl+V'!B686,DATA!$A$1:'DATA'!B:B,2,0)</f>
        <v>#N/A</v>
      </c>
      <c r="C711">
        <f>IF('Ctrl+V'!P686=2,'Ctrl+V'!C$2:L687,0)</f>
        <v>0</v>
      </c>
      <c r="D711" t="e">
        <f>VLOOKUP('Ctrl+V'!D686,DATA!$D$1:$E$600,2,0)</f>
        <v>#N/A</v>
      </c>
      <c r="E711" s="9">
        <f>IF('Ctrl+V'!P686=2,'Ctrl+V'!$E686:$L687,0)</f>
        <v>0</v>
      </c>
      <c r="F711" s="9">
        <f>IF('Ctrl+V'!P686=2,'Ctrl+V'!$F686:$L687,0)</f>
        <v>0</v>
      </c>
      <c r="G711">
        <f>IF('Ctrl+V'!P686=2,'Ctrl+V'!$G686:$L687,0)</f>
        <v>0</v>
      </c>
      <c r="H711">
        <f>IF('Ctrl+V'!P686=2,'Ctrl+V'!$H686:$L687,0)</f>
        <v>0</v>
      </c>
      <c r="I711" t="e">
        <f>VLOOKUP('Ctrl+V'!I686,DATA!$G$1:$H$601,2,0)</f>
        <v>#N/A</v>
      </c>
      <c r="J711" s="9">
        <f>IF('Ctrl+V'!P686=2,'Ctrl+V'!$J686:$L687,0)</f>
        <v>0</v>
      </c>
      <c r="K711" s="9">
        <f>IF('Ctrl+V'!P686=2,'Ctrl+V'!$K686:$L687,0)</f>
        <v>0</v>
      </c>
      <c r="L711">
        <f>IF('Ctrl+V'!P686=2,'Ctrl+V'!$L686:$L687,0)</f>
        <v>0</v>
      </c>
      <c r="M711" t="str">
        <f>IF(AND('Ctrl+V'!P686=2, 'Ctrl+V'!M686&lt;&gt;""), 'Ctrl+V'!M686, "")</f>
        <v/>
      </c>
      <c r="N711">
        <f>IF('Ctrl+V'!P686=2,'Ctrl+V'!$N686:$N687,0)</f>
        <v>0</v>
      </c>
      <c r="O711">
        <f t="shared" si="25"/>
        <v>0</v>
      </c>
      <c r="P711" t="str">
        <f t="shared" si="26"/>
        <v/>
      </c>
      <c r="Q711" t="str">
        <f>IF(P711="","",MAX(Q$1:Q710)+1)</f>
        <v/>
      </c>
    </row>
    <row r="712" spans="1:17" x14ac:dyDescent="0.25">
      <c r="A712">
        <f>IF('Ctrl+V'!P687=2,'Ctrl+V'!$A687:$L688,0)</f>
        <v>0</v>
      </c>
      <c r="B712" t="e">
        <f>VLOOKUP('Ctrl+V'!B687,DATA!$A$1:'DATA'!B:B,2,0)</f>
        <v>#N/A</v>
      </c>
      <c r="C712">
        <f>IF('Ctrl+V'!P687=2,'Ctrl+V'!C$2:L688,0)</f>
        <v>0</v>
      </c>
      <c r="D712" t="e">
        <f>VLOOKUP('Ctrl+V'!D687,DATA!$D$1:$E$600,2,0)</f>
        <v>#N/A</v>
      </c>
      <c r="E712" s="9">
        <f>IF('Ctrl+V'!P687=2,'Ctrl+V'!$E687:$L688,0)</f>
        <v>0</v>
      </c>
      <c r="F712" s="9">
        <f>IF('Ctrl+V'!P687=2,'Ctrl+V'!$F687:$L688,0)</f>
        <v>0</v>
      </c>
      <c r="G712">
        <f>IF('Ctrl+V'!P687=2,'Ctrl+V'!$G687:$L688,0)</f>
        <v>0</v>
      </c>
      <c r="H712">
        <f>IF('Ctrl+V'!P687=2,'Ctrl+V'!$H687:$L688,0)</f>
        <v>0</v>
      </c>
      <c r="I712" t="e">
        <f>VLOOKUP('Ctrl+V'!I687,DATA!$G$1:$H$601,2,0)</f>
        <v>#N/A</v>
      </c>
      <c r="J712" s="9">
        <f>IF('Ctrl+V'!P687=2,'Ctrl+V'!$J687:$L688,0)</f>
        <v>0</v>
      </c>
      <c r="K712" s="9">
        <f>IF('Ctrl+V'!P687=2,'Ctrl+V'!$K687:$L688,0)</f>
        <v>0</v>
      </c>
      <c r="L712">
        <f>IF('Ctrl+V'!P687=2,'Ctrl+V'!$L687:$L688,0)</f>
        <v>0</v>
      </c>
      <c r="M712" t="str">
        <f>IF(AND('Ctrl+V'!P687=2, 'Ctrl+V'!M687&lt;&gt;""), 'Ctrl+V'!M687, "")</f>
        <v/>
      </c>
      <c r="N712">
        <f>IF('Ctrl+V'!P687=2,'Ctrl+V'!$N687:$N688,0)</f>
        <v>0</v>
      </c>
      <c r="O712">
        <f t="shared" si="25"/>
        <v>0</v>
      </c>
      <c r="P712" t="str">
        <f t="shared" si="26"/>
        <v/>
      </c>
      <c r="Q712" t="str">
        <f>IF(P712="","",MAX(Q$1:Q711)+1)</f>
        <v/>
      </c>
    </row>
    <row r="713" spans="1:17" x14ac:dyDescent="0.25">
      <c r="A713">
        <f>IF('Ctrl+V'!P688=2,'Ctrl+V'!$A688:$L689,0)</f>
        <v>0</v>
      </c>
      <c r="B713" t="e">
        <f>VLOOKUP('Ctrl+V'!B688,DATA!$A$1:'DATA'!B:B,2,0)</f>
        <v>#N/A</v>
      </c>
      <c r="C713">
        <f>IF('Ctrl+V'!P688=2,'Ctrl+V'!C$2:L689,0)</f>
        <v>0</v>
      </c>
      <c r="D713" t="e">
        <f>VLOOKUP('Ctrl+V'!D688,DATA!$D$1:$E$600,2,0)</f>
        <v>#N/A</v>
      </c>
      <c r="E713" s="9">
        <f>IF('Ctrl+V'!P688=2,'Ctrl+V'!$E688:$L689,0)</f>
        <v>0</v>
      </c>
      <c r="F713" s="9">
        <f>IF('Ctrl+V'!P688=2,'Ctrl+V'!$F688:$L689,0)</f>
        <v>0</v>
      </c>
      <c r="G713">
        <f>IF('Ctrl+V'!P688=2,'Ctrl+V'!$G688:$L689,0)</f>
        <v>0</v>
      </c>
      <c r="H713">
        <f>IF('Ctrl+V'!P688=2,'Ctrl+V'!$H688:$L689,0)</f>
        <v>0</v>
      </c>
      <c r="I713" t="e">
        <f>VLOOKUP('Ctrl+V'!I688,DATA!$G$1:$H$601,2,0)</f>
        <v>#N/A</v>
      </c>
      <c r="J713" s="9">
        <f>IF('Ctrl+V'!P688=2,'Ctrl+V'!$J688:$L689,0)</f>
        <v>0</v>
      </c>
      <c r="K713" s="9">
        <f>IF('Ctrl+V'!P688=2,'Ctrl+V'!$K688:$L689,0)</f>
        <v>0</v>
      </c>
      <c r="L713">
        <f>IF('Ctrl+V'!P688=2,'Ctrl+V'!$L688:$L689,0)</f>
        <v>0</v>
      </c>
      <c r="M713" t="str">
        <f>IF(AND('Ctrl+V'!P688=2, 'Ctrl+V'!M688&lt;&gt;""), 'Ctrl+V'!M688, "")</f>
        <v/>
      </c>
      <c r="N713">
        <f>IF('Ctrl+V'!P688=2,'Ctrl+V'!$N688:$N689,0)</f>
        <v>0</v>
      </c>
      <c r="O713">
        <f t="shared" si="25"/>
        <v>0</v>
      </c>
      <c r="P713" t="str">
        <f t="shared" si="26"/>
        <v/>
      </c>
      <c r="Q713" t="str">
        <f>IF(P713="","",MAX(Q$1:Q712)+1)</f>
        <v/>
      </c>
    </row>
    <row r="714" spans="1:17" x14ac:dyDescent="0.25">
      <c r="A714">
        <f>IF('Ctrl+V'!P689=2,'Ctrl+V'!$A689:$L690,0)</f>
        <v>0</v>
      </c>
      <c r="B714" t="e">
        <f>VLOOKUP('Ctrl+V'!B689,DATA!$A$1:'DATA'!B:B,2,0)</f>
        <v>#N/A</v>
      </c>
      <c r="C714">
        <f>IF('Ctrl+V'!P689=2,'Ctrl+V'!C$2:L690,0)</f>
        <v>0</v>
      </c>
      <c r="D714" t="e">
        <f>VLOOKUP('Ctrl+V'!D689,DATA!$D$1:$E$600,2,0)</f>
        <v>#N/A</v>
      </c>
      <c r="E714" s="9">
        <f>IF('Ctrl+V'!P689=2,'Ctrl+V'!$E689:$L690,0)</f>
        <v>0</v>
      </c>
      <c r="F714" s="9">
        <f>IF('Ctrl+V'!P689=2,'Ctrl+V'!$F689:$L690,0)</f>
        <v>0</v>
      </c>
      <c r="G714">
        <f>IF('Ctrl+V'!P689=2,'Ctrl+V'!$G689:$L690,0)</f>
        <v>0</v>
      </c>
      <c r="H714">
        <f>IF('Ctrl+V'!P689=2,'Ctrl+V'!$H689:$L690,0)</f>
        <v>0</v>
      </c>
      <c r="I714" t="e">
        <f>VLOOKUP('Ctrl+V'!I689,DATA!$G$1:$H$601,2,0)</f>
        <v>#N/A</v>
      </c>
      <c r="J714" s="9">
        <f>IF('Ctrl+V'!P689=2,'Ctrl+V'!$J689:$L690,0)</f>
        <v>0</v>
      </c>
      <c r="K714" s="9">
        <f>IF('Ctrl+V'!P689=2,'Ctrl+V'!$K689:$L690,0)</f>
        <v>0</v>
      </c>
      <c r="L714">
        <f>IF('Ctrl+V'!P689=2,'Ctrl+V'!$L689:$L690,0)</f>
        <v>0</v>
      </c>
      <c r="M714" t="str">
        <f>IF(AND('Ctrl+V'!P689=2, 'Ctrl+V'!M689&lt;&gt;""), 'Ctrl+V'!M689, "")</f>
        <v/>
      </c>
      <c r="N714">
        <f>IF('Ctrl+V'!P689=2,'Ctrl+V'!$N689:$N690,0)</f>
        <v>0</v>
      </c>
      <c r="O714">
        <f t="shared" si="25"/>
        <v>0</v>
      </c>
      <c r="P714" t="str">
        <f t="shared" si="26"/>
        <v/>
      </c>
      <c r="Q714" t="str">
        <f>IF(P714="","",MAX(Q$1:Q713)+1)</f>
        <v/>
      </c>
    </row>
    <row r="715" spans="1:17" x14ac:dyDescent="0.25">
      <c r="A715">
        <f>IF('Ctrl+V'!P690=2,'Ctrl+V'!$A690:$L691,0)</f>
        <v>0</v>
      </c>
      <c r="B715" t="e">
        <f>VLOOKUP('Ctrl+V'!B690,DATA!$A$1:'DATA'!B:B,2,0)</f>
        <v>#N/A</v>
      </c>
      <c r="C715">
        <f>IF('Ctrl+V'!P690=2,'Ctrl+V'!C$2:L691,0)</f>
        <v>0</v>
      </c>
      <c r="D715" t="e">
        <f>VLOOKUP('Ctrl+V'!D690,DATA!$D$1:$E$600,2,0)</f>
        <v>#N/A</v>
      </c>
      <c r="E715" s="9">
        <f>IF('Ctrl+V'!P690=2,'Ctrl+V'!$E690:$L691,0)</f>
        <v>0</v>
      </c>
      <c r="F715" s="9">
        <f>IF('Ctrl+V'!P690=2,'Ctrl+V'!$F690:$L691,0)</f>
        <v>0</v>
      </c>
      <c r="G715">
        <f>IF('Ctrl+V'!P690=2,'Ctrl+V'!$G690:$L691,0)</f>
        <v>0</v>
      </c>
      <c r="H715">
        <f>IF('Ctrl+V'!P690=2,'Ctrl+V'!$H690:$L691,0)</f>
        <v>0</v>
      </c>
      <c r="I715" t="e">
        <f>VLOOKUP('Ctrl+V'!I690,DATA!$G$1:$H$601,2,0)</f>
        <v>#N/A</v>
      </c>
      <c r="J715" s="9">
        <f>IF('Ctrl+V'!P690=2,'Ctrl+V'!$J690:$L691,0)</f>
        <v>0</v>
      </c>
      <c r="K715" s="9">
        <f>IF('Ctrl+V'!P690=2,'Ctrl+V'!$K690:$L691,0)</f>
        <v>0</v>
      </c>
      <c r="L715">
        <f>IF('Ctrl+V'!P690=2,'Ctrl+V'!$L690:$L691,0)</f>
        <v>0</v>
      </c>
      <c r="M715" t="str">
        <f>IF(AND('Ctrl+V'!P690=2, 'Ctrl+V'!M690&lt;&gt;""), 'Ctrl+V'!M690, "")</f>
        <v/>
      </c>
      <c r="N715">
        <f>IF('Ctrl+V'!P690=2,'Ctrl+V'!$N690:$N691,0)</f>
        <v>0</v>
      </c>
      <c r="O715">
        <f t="shared" si="25"/>
        <v>0</v>
      </c>
      <c r="P715" t="str">
        <f t="shared" si="26"/>
        <v/>
      </c>
      <c r="Q715" t="str">
        <f>IF(P715="","",MAX(Q$1:Q714)+1)</f>
        <v/>
      </c>
    </row>
    <row r="716" spans="1:17" x14ac:dyDescent="0.25">
      <c r="A716">
        <f>IF('Ctrl+V'!P691=2,'Ctrl+V'!$A691:$L692,0)</f>
        <v>0</v>
      </c>
      <c r="B716" t="e">
        <f>VLOOKUP('Ctrl+V'!B691,DATA!$A$1:'DATA'!B:B,2,0)</f>
        <v>#N/A</v>
      </c>
      <c r="C716">
        <f>IF('Ctrl+V'!P691=2,'Ctrl+V'!C$2:L692,0)</f>
        <v>0</v>
      </c>
      <c r="D716" t="e">
        <f>VLOOKUP('Ctrl+V'!D691,DATA!$D$1:$E$600,2,0)</f>
        <v>#N/A</v>
      </c>
      <c r="E716" s="9">
        <f>IF('Ctrl+V'!P691=2,'Ctrl+V'!$E691:$L692,0)</f>
        <v>0</v>
      </c>
      <c r="F716" s="9">
        <f>IF('Ctrl+V'!P691=2,'Ctrl+V'!$F691:$L692,0)</f>
        <v>0</v>
      </c>
      <c r="G716">
        <f>IF('Ctrl+V'!P691=2,'Ctrl+V'!$G691:$L692,0)</f>
        <v>0</v>
      </c>
      <c r="H716">
        <f>IF('Ctrl+V'!P691=2,'Ctrl+V'!$H691:$L692,0)</f>
        <v>0</v>
      </c>
      <c r="I716" t="e">
        <f>VLOOKUP('Ctrl+V'!I691,DATA!$G$1:$H$601,2,0)</f>
        <v>#N/A</v>
      </c>
      <c r="J716" s="9">
        <f>IF('Ctrl+V'!P691=2,'Ctrl+V'!$J691:$L692,0)</f>
        <v>0</v>
      </c>
      <c r="K716" s="9">
        <f>IF('Ctrl+V'!P691=2,'Ctrl+V'!$K691:$L692,0)</f>
        <v>0</v>
      </c>
      <c r="L716">
        <f>IF('Ctrl+V'!P691=2,'Ctrl+V'!$L691:$L692,0)</f>
        <v>0</v>
      </c>
      <c r="M716" t="str">
        <f>IF(AND('Ctrl+V'!P691=2, 'Ctrl+V'!M691&lt;&gt;""), 'Ctrl+V'!M691, "")</f>
        <v/>
      </c>
      <c r="N716">
        <f>IF('Ctrl+V'!P691=2,'Ctrl+V'!$N691:$N692,0)</f>
        <v>0</v>
      </c>
      <c r="O716">
        <f t="shared" si="25"/>
        <v>0</v>
      </c>
      <c r="P716" t="str">
        <f t="shared" si="26"/>
        <v/>
      </c>
      <c r="Q716" t="str">
        <f>IF(P716="","",MAX(Q$1:Q715)+1)</f>
        <v/>
      </c>
    </row>
    <row r="717" spans="1:17" x14ac:dyDescent="0.25">
      <c r="A717">
        <f>IF('Ctrl+V'!P692=2,'Ctrl+V'!$A692:$L693,0)</f>
        <v>0</v>
      </c>
      <c r="B717" t="e">
        <f>VLOOKUP('Ctrl+V'!B692,DATA!$A$1:'DATA'!B:B,2,0)</f>
        <v>#N/A</v>
      </c>
      <c r="C717">
        <f>IF('Ctrl+V'!P692=2,'Ctrl+V'!C$2:L693,0)</f>
        <v>0</v>
      </c>
      <c r="D717" t="e">
        <f>VLOOKUP('Ctrl+V'!D692,DATA!$D$1:$E$600,2,0)</f>
        <v>#N/A</v>
      </c>
      <c r="E717" s="9">
        <f>IF('Ctrl+V'!P692=2,'Ctrl+V'!$E692:$L693,0)</f>
        <v>0</v>
      </c>
      <c r="F717" s="9">
        <f>IF('Ctrl+V'!P692=2,'Ctrl+V'!$F692:$L693,0)</f>
        <v>0</v>
      </c>
      <c r="G717">
        <f>IF('Ctrl+V'!P692=2,'Ctrl+V'!$G692:$L693,0)</f>
        <v>0</v>
      </c>
      <c r="H717">
        <f>IF('Ctrl+V'!P692=2,'Ctrl+V'!$H692:$L693,0)</f>
        <v>0</v>
      </c>
      <c r="I717" t="e">
        <f>VLOOKUP('Ctrl+V'!I692,DATA!$G$1:$H$601,2,0)</f>
        <v>#N/A</v>
      </c>
      <c r="J717" s="9">
        <f>IF('Ctrl+V'!P692=2,'Ctrl+V'!$J692:$L693,0)</f>
        <v>0</v>
      </c>
      <c r="K717" s="9">
        <f>IF('Ctrl+V'!P692=2,'Ctrl+V'!$K692:$L693,0)</f>
        <v>0</v>
      </c>
      <c r="L717">
        <f>IF('Ctrl+V'!P692=2,'Ctrl+V'!$L692:$L693,0)</f>
        <v>0</v>
      </c>
      <c r="M717" t="str">
        <f>IF(AND('Ctrl+V'!P692=2, 'Ctrl+V'!M692&lt;&gt;""), 'Ctrl+V'!M692, "")</f>
        <v/>
      </c>
      <c r="N717">
        <f>IF('Ctrl+V'!P692=2,'Ctrl+V'!$N692:$N693,0)</f>
        <v>0</v>
      </c>
      <c r="O717">
        <f t="shared" si="25"/>
        <v>0</v>
      </c>
      <c r="P717" t="str">
        <f t="shared" si="26"/>
        <v/>
      </c>
      <c r="Q717" t="str">
        <f>IF(P717="","",MAX(Q$1:Q716)+1)</f>
        <v/>
      </c>
    </row>
    <row r="718" spans="1:17" x14ac:dyDescent="0.25">
      <c r="A718">
        <f>IF('Ctrl+V'!P693=2,'Ctrl+V'!$A693:$L694,0)</f>
        <v>0</v>
      </c>
      <c r="B718" t="e">
        <f>VLOOKUP('Ctrl+V'!B693,DATA!$A$1:'DATA'!B:B,2,0)</f>
        <v>#N/A</v>
      </c>
      <c r="C718">
        <f>IF('Ctrl+V'!P693=2,'Ctrl+V'!C$2:L694,0)</f>
        <v>0</v>
      </c>
      <c r="D718" t="e">
        <f>VLOOKUP('Ctrl+V'!D693,DATA!$D$1:$E$600,2,0)</f>
        <v>#N/A</v>
      </c>
      <c r="E718" s="9">
        <f>IF('Ctrl+V'!P693=2,'Ctrl+V'!$E693:$L694,0)</f>
        <v>0</v>
      </c>
      <c r="F718" s="9">
        <f>IF('Ctrl+V'!P693=2,'Ctrl+V'!$F693:$L694,0)</f>
        <v>0</v>
      </c>
      <c r="G718">
        <f>IF('Ctrl+V'!P693=2,'Ctrl+V'!$G693:$L694,0)</f>
        <v>0</v>
      </c>
      <c r="H718">
        <f>IF('Ctrl+V'!P693=2,'Ctrl+V'!$H693:$L694,0)</f>
        <v>0</v>
      </c>
      <c r="I718" t="e">
        <f>VLOOKUP('Ctrl+V'!I693,DATA!$G$1:$H$601,2,0)</f>
        <v>#N/A</v>
      </c>
      <c r="J718" s="9">
        <f>IF('Ctrl+V'!P693=2,'Ctrl+V'!$J693:$L694,0)</f>
        <v>0</v>
      </c>
      <c r="K718" s="9">
        <f>IF('Ctrl+V'!P693=2,'Ctrl+V'!$K693:$L694,0)</f>
        <v>0</v>
      </c>
      <c r="L718">
        <f>IF('Ctrl+V'!P693=2,'Ctrl+V'!$L693:$L694,0)</f>
        <v>0</v>
      </c>
      <c r="M718" t="str">
        <f>IF(AND('Ctrl+V'!P693=2, 'Ctrl+V'!M693&lt;&gt;""), 'Ctrl+V'!M693, "")</f>
        <v/>
      </c>
      <c r="N718">
        <f>IF('Ctrl+V'!P693=2,'Ctrl+V'!$N693:$N694,0)</f>
        <v>0</v>
      </c>
      <c r="O718">
        <f t="shared" si="25"/>
        <v>0</v>
      </c>
      <c r="P718" t="str">
        <f t="shared" si="26"/>
        <v/>
      </c>
      <c r="Q718" t="str">
        <f>IF(P718="","",MAX(Q$1:Q717)+1)</f>
        <v/>
      </c>
    </row>
    <row r="719" spans="1:17" x14ac:dyDescent="0.25">
      <c r="A719">
        <f>IF('Ctrl+V'!P694=2,'Ctrl+V'!$A694:$L695,0)</f>
        <v>0</v>
      </c>
      <c r="B719" t="e">
        <f>VLOOKUP('Ctrl+V'!B694,DATA!$A$1:'DATA'!B:B,2,0)</f>
        <v>#N/A</v>
      </c>
      <c r="C719">
        <f>IF('Ctrl+V'!P694=2,'Ctrl+V'!C$2:L695,0)</f>
        <v>0</v>
      </c>
      <c r="D719" t="e">
        <f>VLOOKUP('Ctrl+V'!D694,DATA!$D$1:$E$600,2,0)</f>
        <v>#N/A</v>
      </c>
      <c r="E719" s="9">
        <f>IF('Ctrl+V'!P694=2,'Ctrl+V'!$E694:$L695,0)</f>
        <v>0</v>
      </c>
      <c r="F719" s="9">
        <f>IF('Ctrl+V'!P694=2,'Ctrl+V'!$F694:$L695,0)</f>
        <v>0</v>
      </c>
      <c r="G719">
        <f>IF('Ctrl+V'!P694=2,'Ctrl+V'!$G694:$L695,0)</f>
        <v>0</v>
      </c>
      <c r="H719">
        <f>IF('Ctrl+V'!P694=2,'Ctrl+V'!$H694:$L695,0)</f>
        <v>0</v>
      </c>
      <c r="I719" t="e">
        <f>VLOOKUP('Ctrl+V'!I694,DATA!$G$1:$H$601,2,0)</f>
        <v>#N/A</v>
      </c>
      <c r="J719" s="9">
        <f>IF('Ctrl+V'!P694=2,'Ctrl+V'!$J694:$L695,0)</f>
        <v>0</v>
      </c>
      <c r="K719" s="9">
        <f>IF('Ctrl+V'!P694=2,'Ctrl+V'!$K694:$L695,0)</f>
        <v>0</v>
      </c>
      <c r="L719">
        <f>IF('Ctrl+V'!P694=2,'Ctrl+V'!$L694:$L695,0)</f>
        <v>0</v>
      </c>
      <c r="M719" t="str">
        <f>IF(AND('Ctrl+V'!P694=2, 'Ctrl+V'!M694&lt;&gt;""), 'Ctrl+V'!M694, "")</f>
        <v/>
      </c>
      <c r="N719">
        <f>IF('Ctrl+V'!P694=2,'Ctrl+V'!$N694:$N695,0)</f>
        <v>0</v>
      </c>
      <c r="O719">
        <f t="shared" si="25"/>
        <v>0</v>
      </c>
      <c r="P719" t="str">
        <f t="shared" si="26"/>
        <v/>
      </c>
      <c r="Q719" t="str">
        <f>IF(P719="","",MAX(Q$1:Q718)+1)</f>
        <v/>
      </c>
    </row>
    <row r="720" spans="1:17" x14ac:dyDescent="0.25">
      <c r="A720">
        <f>IF('Ctrl+V'!P695=2,'Ctrl+V'!$A695:$L696,0)</f>
        <v>0</v>
      </c>
      <c r="B720" t="e">
        <f>VLOOKUP('Ctrl+V'!B695,DATA!$A$1:'DATA'!B:B,2,0)</f>
        <v>#N/A</v>
      </c>
      <c r="C720">
        <f>IF('Ctrl+V'!P695=2,'Ctrl+V'!C$2:L696,0)</f>
        <v>0</v>
      </c>
      <c r="D720" t="e">
        <f>VLOOKUP('Ctrl+V'!D695,DATA!$D$1:$E$600,2,0)</f>
        <v>#N/A</v>
      </c>
      <c r="E720" s="9">
        <f>IF('Ctrl+V'!P695=2,'Ctrl+V'!$E695:$L696,0)</f>
        <v>0</v>
      </c>
      <c r="F720" s="9">
        <f>IF('Ctrl+V'!P695=2,'Ctrl+V'!$F695:$L696,0)</f>
        <v>0</v>
      </c>
      <c r="G720">
        <f>IF('Ctrl+V'!P695=2,'Ctrl+V'!$G695:$L696,0)</f>
        <v>0</v>
      </c>
      <c r="H720">
        <f>IF('Ctrl+V'!P695=2,'Ctrl+V'!$H695:$L696,0)</f>
        <v>0</v>
      </c>
      <c r="I720" t="e">
        <f>VLOOKUP('Ctrl+V'!I695,DATA!$G$1:$H$601,2,0)</f>
        <v>#N/A</v>
      </c>
      <c r="J720" s="9">
        <f>IF('Ctrl+V'!P695=2,'Ctrl+V'!$J695:$L696,0)</f>
        <v>0</v>
      </c>
      <c r="K720" s="9">
        <f>IF('Ctrl+V'!P695=2,'Ctrl+V'!$K695:$L696,0)</f>
        <v>0</v>
      </c>
      <c r="L720">
        <f>IF('Ctrl+V'!P695=2,'Ctrl+V'!$L695:$L696,0)</f>
        <v>0</v>
      </c>
      <c r="M720" t="str">
        <f>IF(AND('Ctrl+V'!P695=2, 'Ctrl+V'!M695&lt;&gt;""), 'Ctrl+V'!M695, "")</f>
        <v/>
      </c>
      <c r="N720">
        <f>IF('Ctrl+V'!P695=2,'Ctrl+V'!$N695:$N696,0)</f>
        <v>0</v>
      </c>
      <c r="O720">
        <f t="shared" si="25"/>
        <v>0</v>
      </c>
      <c r="P720" t="str">
        <f t="shared" si="26"/>
        <v/>
      </c>
      <c r="Q720" t="str">
        <f>IF(P720="","",MAX(Q$1:Q719)+1)</f>
        <v/>
      </c>
    </row>
    <row r="721" spans="1:17" x14ac:dyDescent="0.25">
      <c r="A721">
        <f>IF('Ctrl+V'!P696=2,'Ctrl+V'!$A696:$L697,0)</f>
        <v>0</v>
      </c>
      <c r="B721" t="e">
        <f>VLOOKUP('Ctrl+V'!B696,DATA!$A$1:'DATA'!B:B,2,0)</f>
        <v>#N/A</v>
      </c>
      <c r="C721">
        <f>IF('Ctrl+V'!P696=2,'Ctrl+V'!C$2:L697,0)</f>
        <v>0</v>
      </c>
      <c r="D721" t="e">
        <f>VLOOKUP('Ctrl+V'!D696,DATA!$D$1:$E$600,2,0)</f>
        <v>#N/A</v>
      </c>
      <c r="E721" s="9">
        <f>IF('Ctrl+V'!P696=2,'Ctrl+V'!$E696:$L697,0)</f>
        <v>0</v>
      </c>
      <c r="F721" s="9">
        <f>IF('Ctrl+V'!P696=2,'Ctrl+V'!$F696:$L697,0)</f>
        <v>0</v>
      </c>
      <c r="G721">
        <f>IF('Ctrl+V'!P696=2,'Ctrl+V'!$G696:$L697,0)</f>
        <v>0</v>
      </c>
      <c r="H721">
        <f>IF('Ctrl+V'!P696=2,'Ctrl+V'!$H696:$L697,0)</f>
        <v>0</v>
      </c>
      <c r="I721" t="e">
        <f>VLOOKUP('Ctrl+V'!I696,DATA!$G$1:$H$601,2,0)</f>
        <v>#N/A</v>
      </c>
      <c r="J721" s="9">
        <f>IF('Ctrl+V'!P696=2,'Ctrl+V'!$J696:$L697,0)</f>
        <v>0</v>
      </c>
      <c r="K721" s="9">
        <f>IF('Ctrl+V'!P696=2,'Ctrl+V'!$K696:$L697,0)</f>
        <v>0</v>
      </c>
      <c r="L721">
        <f>IF('Ctrl+V'!P696=2,'Ctrl+V'!$L696:$L697,0)</f>
        <v>0</v>
      </c>
      <c r="M721" t="str">
        <f>IF(AND('Ctrl+V'!P696=2, 'Ctrl+V'!M696&lt;&gt;""), 'Ctrl+V'!M696, "")</f>
        <v/>
      </c>
      <c r="N721">
        <f>IF('Ctrl+V'!P696=2,'Ctrl+V'!$N696:$N697,0)</f>
        <v>0</v>
      </c>
      <c r="O721">
        <f t="shared" si="25"/>
        <v>0</v>
      </c>
      <c r="P721" t="str">
        <f t="shared" si="26"/>
        <v/>
      </c>
      <c r="Q721" t="str">
        <f>IF(P721="","",MAX(Q$1:Q720)+1)</f>
        <v/>
      </c>
    </row>
    <row r="722" spans="1:17" x14ac:dyDescent="0.25">
      <c r="A722">
        <f>IF('Ctrl+V'!P697=2,'Ctrl+V'!$A697:$L698,0)</f>
        <v>0</v>
      </c>
      <c r="B722" t="e">
        <f>VLOOKUP('Ctrl+V'!B697,DATA!$A$1:'DATA'!B:B,2,0)</f>
        <v>#N/A</v>
      </c>
      <c r="C722">
        <f>IF('Ctrl+V'!P697=2,'Ctrl+V'!C$2:L698,0)</f>
        <v>0</v>
      </c>
      <c r="D722" t="e">
        <f>VLOOKUP('Ctrl+V'!D697,DATA!$D$1:$E$600,2,0)</f>
        <v>#N/A</v>
      </c>
      <c r="E722" s="9">
        <f>IF('Ctrl+V'!P697=2,'Ctrl+V'!$E697:$L698,0)</f>
        <v>0</v>
      </c>
      <c r="F722" s="9">
        <f>IF('Ctrl+V'!P697=2,'Ctrl+V'!$F697:$L698,0)</f>
        <v>0</v>
      </c>
      <c r="G722">
        <f>IF('Ctrl+V'!P697=2,'Ctrl+V'!$G697:$L698,0)</f>
        <v>0</v>
      </c>
      <c r="H722">
        <f>IF('Ctrl+V'!P697=2,'Ctrl+V'!$H697:$L698,0)</f>
        <v>0</v>
      </c>
      <c r="I722" t="e">
        <f>VLOOKUP('Ctrl+V'!I697,DATA!$G$1:$H$601,2,0)</f>
        <v>#N/A</v>
      </c>
      <c r="J722" s="9">
        <f>IF('Ctrl+V'!P697=2,'Ctrl+V'!$J697:$L698,0)</f>
        <v>0</v>
      </c>
      <c r="K722" s="9">
        <f>IF('Ctrl+V'!P697=2,'Ctrl+V'!$K697:$L698,0)</f>
        <v>0</v>
      </c>
      <c r="L722">
        <f>IF('Ctrl+V'!P697=2,'Ctrl+V'!$L697:$L698,0)</f>
        <v>0</v>
      </c>
      <c r="M722" t="str">
        <f>IF(AND('Ctrl+V'!P697=2, 'Ctrl+V'!M697&lt;&gt;""), 'Ctrl+V'!M697, "")</f>
        <v/>
      </c>
      <c r="N722">
        <f>IF('Ctrl+V'!P697=2,'Ctrl+V'!$N697:$N698,0)</f>
        <v>0</v>
      </c>
      <c r="O722">
        <f t="shared" si="25"/>
        <v>0</v>
      </c>
      <c r="P722" t="str">
        <f t="shared" si="26"/>
        <v/>
      </c>
      <c r="Q722" t="str">
        <f>IF(P722="","",MAX(Q$1:Q721)+1)</f>
        <v/>
      </c>
    </row>
    <row r="723" spans="1:17" x14ac:dyDescent="0.25">
      <c r="A723">
        <f>IF('Ctrl+V'!P698=2,'Ctrl+V'!$A698:$L699,0)</f>
        <v>0</v>
      </c>
      <c r="B723" t="e">
        <f>VLOOKUP('Ctrl+V'!B698,DATA!$A$1:'DATA'!B:B,2,0)</f>
        <v>#N/A</v>
      </c>
      <c r="C723">
        <f>IF('Ctrl+V'!P698=2,'Ctrl+V'!C$2:L699,0)</f>
        <v>0</v>
      </c>
      <c r="D723" t="e">
        <f>VLOOKUP('Ctrl+V'!D698,DATA!$D$1:$E$600,2,0)</f>
        <v>#N/A</v>
      </c>
      <c r="E723" s="9">
        <f>IF('Ctrl+V'!P698=2,'Ctrl+V'!$E698:$L699,0)</f>
        <v>0</v>
      </c>
      <c r="F723" s="9">
        <f>IF('Ctrl+V'!P698=2,'Ctrl+V'!$F698:$L699,0)</f>
        <v>0</v>
      </c>
      <c r="G723">
        <f>IF('Ctrl+V'!P698=2,'Ctrl+V'!$G698:$L699,0)</f>
        <v>0</v>
      </c>
      <c r="H723">
        <f>IF('Ctrl+V'!P698=2,'Ctrl+V'!$H698:$L699,0)</f>
        <v>0</v>
      </c>
      <c r="I723" t="e">
        <f>VLOOKUP('Ctrl+V'!I698,DATA!$G$1:$H$601,2,0)</f>
        <v>#N/A</v>
      </c>
      <c r="J723" s="9">
        <f>IF('Ctrl+V'!P698=2,'Ctrl+V'!$J698:$L699,0)</f>
        <v>0</v>
      </c>
      <c r="K723" s="9">
        <f>IF('Ctrl+V'!P698=2,'Ctrl+V'!$K698:$L699,0)</f>
        <v>0</v>
      </c>
      <c r="L723">
        <f>IF('Ctrl+V'!P698=2,'Ctrl+V'!$L698:$L699,0)</f>
        <v>0</v>
      </c>
      <c r="M723" t="str">
        <f>IF(AND('Ctrl+V'!P698=2, 'Ctrl+V'!M698&lt;&gt;""), 'Ctrl+V'!M698, "")</f>
        <v/>
      </c>
      <c r="N723">
        <f>IF('Ctrl+V'!P698=2,'Ctrl+V'!$N698:$N699,0)</f>
        <v>0</v>
      </c>
      <c r="O723">
        <f t="shared" si="25"/>
        <v>0</v>
      </c>
      <c r="P723" t="str">
        <f t="shared" si="26"/>
        <v/>
      </c>
      <c r="Q723" t="str">
        <f>IF(P723="","",MAX(Q$1:Q722)+1)</f>
        <v/>
      </c>
    </row>
    <row r="724" spans="1:17" x14ac:dyDescent="0.25">
      <c r="A724">
        <f>IF('Ctrl+V'!P699=2,'Ctrl+V'!$A699:$L700,0)</f>
        <v>0</v>
      </c>
      <c r="B724" t="e">
        <f>VLOOKUP('Ctrl+V'!B699,DATA!$A$1:'DATA'!B:B,2,0)</f>
        <v>#N/A</v>
      </c>
      <c r="C724">
        <f>IF('Ctrl+V'!P699=2,'Ctrl+V'!C$2:L700,0)</f>
        <v>0</v>
      </c>
      <c r="D724" t="e">
        <f>VLOOKUP('Ctrl+V'!D699,DATA!$D$1:$E$600,2,0)</f>
        <v>#N/A</v>
      </c>
      <c r="E724" s="9">
        <f>IF('Ctrl+V'!P699=2,'Ctrl+V'!$E699:$L700,0)</f>
        <v>0</v>
      </c>
      <c r="F724" s="9">
        <f>IF('Ctrl+V'!P699=2,'Ctrl+V'!$F699:$L700,0)</f>
        <v>0</v>
      </c>
      <c r="G724">
        <f>IF('Ctrl+V'!P699=2,'Ctrl+V'!$G699:$L700,0)</f>
        <v>0</v>
      </c>
      <c r="H724">
        <f>IF('Ctrl+V'!P699=2,'Ctrl+V'!$H699:$L700,0)</f>
        <v>0</v>
      </c>
      <c r="I724" t="e">
        <f>VLOOKUP('Ctrl+V'!I699,DATA!$G$1:$H$601,2,0)</f>
        <v>#N/A</v>
      </c>
      <c r="J724" s="9">
        <f>IF('Ctrl+V'!P699=2,'Ctrl+V'!$J699:$L700,0)</f>
        <v>0</v>
      </c>
      <c r="K724" s="9">
        <f>IF('Ctrl+V'!P699=2,'Ctrl+V'!$K699:$L700,0)</f>
        <v>0</v>
      </c>
      <c r="L724">
        <f>IF('Ctrl+V'!P699=2,'Ctrl+V'!$L699:$L700,0)</f>
        <v>0</v>
      </c>
      <c r="M724" t="str">
        <f>IF(AND('Ctrl+V'!P699=2, 'Ctrl+V'!M699&lt;&gt;""), 'Ctrl+V'!M699, "")</f>
        <v/>
      </c>
      <c r="N724">
        <f>IF('Ctrl+V'!P699=2,'Ctrl+V'!$N699:$N700,0)</f>
        <v>0</v>
      </c>
      <c r="O724">
        <f t="shared" si="25"/>
        <v>0</v>
      </c>
      <c r="P724" t="str">
        <f t="shared" si="26"/>
        <v/>
      </c>
      <c r="Q724" t="str">
        <f>IF(P724="","",MAX(Q$1:Q723)+1)</f>
        <v/>
      </c>
    </row>
    <row r="725" spans="1:17" x14ac:dyDescent="0.25">
      <c r="A725">
        <f>IF('Ctrl+V'!P700=2,'Ctrl+V'!$A700:$L701,0)</f>
        <v>0</v>
      </c>
      <c r="B725" t="e">
        <f>VLOOKUP('Ctrl+V'!B700,DATA!$A$1:'DATA'!B:B,2,0)</f>
        <v>#N/A</v>
      </c>
      <c r="C725">
        <f>IF('Ctrl+V'!P700=2,'Ctrl+V'!C$2:L701,0)</f>
        <v>0</v>
      </c>
      <c r="D725" t="e">
        <f>VLOOKUP('Ctrl+V'!D700,DATA!$D$1:$E$600,2,0)</f>
        <v>#N/A</v>
      </c>
      <c r="E725" s="9">
        <f>IF('Ctrl+V'!P700=2,'Ctrl+V'!$E700:$L701,0)</f>
        <v>0</v>
      </c>
      <c r="F725" s="9">
        <f>IF('Ctrl+V'!P700=2,'Ctrl+V'!$F700:$L701,0)</f>
        <v>0</v>
      </c>
      <c r="G725">
        <f>IF('Ctrl+V'!P700=2,'Ctrl+V'!$G700:$L701,0)</f>
        <v>0</v>
      </c>
      <c r="H725">
        <f>IF('Ctrl+V'!P700=2,'Ctrl+V'!$H700:$L701,0)</f>
        <v>0</v>
      </c>
      <c r="I725" t="e">
        <f>VLOOKUP('Ctrl+V'!I700,DATA!$G$1:$H$601,2,0)</f>
        <v>#N/A</v>
      </c>
      <c r="J725" s="9">
        <f>IF('Ctrl+V'!P700=2,'Ctrl+V'!$J700:$L701,0)</f>
        <v>0</v>
      </c>
      <c r="K725" s="9">
        <f>IF('Ctrl+V'!P700=2,'Ctrl+V'!$K700:$L701,0)</f>
        <v>0</v>
      </c>
      <c r="L725">
        <f>IF('Ctrl+V'!P700=2,'Ctrl+V'!$L700:$L701,0)</f>
        <v>0</v>
      </c>
      <c r="M725" t="str">
        <f>IF(AND('Ctrl+V'!P700=2, 'Ctrl+V'!M700&lt;&gt;""), 'Ctrl+V'!M700, "")</f>
        <v/>
      </c>
      <c r="N725">
        <f>IF('Ctrl+V'!P700=2,'Ctrl+V'!$N700:$N701,0)</f>
        <v>0</v>
      </c>
      <c r="O725">
        <f t="shared" si="25"/>
        <v>0</v>
      </c>
      <c r="P725" t="str">
        <f t="shared" si="26"/>
        <v/>
      </c>
      <c r="Q725" t="str">
        <f>IF(P725="","",MAX(Q$1:Q724)+1)</f>
        <v/>
      </c>
    </row>
    <row r="726" spans="1:17" x14ac:dyDescent="0.25">
      <c r="A726">
        <f>IF('Ctrl+V'!P701=2,'Ctrl+V'!$A701:$L702,0)</f>
        <v>0</v>
      </c>
      <c r="B726" t="e">
        <f>VLOOKUP('Ctrl+V'!B701,DATA!$A$1:'DATA'!B:B,2,0)</f>
        <v>#N/A</v>
      </c>
      <c r="C726">
        <f>IF('Ctrl+V'!P701=2,'Ctrl+V'!C$2:L702,0)</f>
        <v>0</v>
      </c>
      <c r="D726" t="e">
        <f>VLOOKUP('Ctrl+V'!D701,DATA!$D$1:$E$600,2,0)</f>
        <v>#N/A</v>
      </c>
      <c r="E726" s="9">
        <f>IF('Ctrl+V'!P701=2,'Ctrl+V'!$E701:$L702,0)</f>
        <v>0</v>
      </c>
      <c r="F726" s="9">
        <f>IF('Ctrl+V'!P701=2,'Ctrl+V'!$F701:$L702,0)</f>
        <v>0</v>
      </c>
      <c r="G726">
        <f>IF('Ctrl+V'!P701=2,'Ctrl+V'!$G701:$L702,0)</f>
        <v>0</v>
      </c>
      <c r="H726">
        <f>IF('Ctrl+V'!P701=2,'Ctrl+V'!$H701:$L702,0)</f>
        <v>0</v>
      </c>
      <c r="I726" t="e">
        <f>VLOOKUP('Ctrl+V'!I701,DATA!$G$1:$H$601,2,0)</f>
        <v>#N/A</v>
      </c>
      <c r="J726" s="9">
        <f>IF('Ctrl+V'!P701=2,'Ctrl+V'!$J701:$L702,0)</f>
        <v>0</v>
      </c>
      <c r="K726" s="9">
        <f>IF('Ctrl+V'!P701=2,'Ctrl+V'!$K701:$L702,0)</f>
        <v>0</v>
      </c>
      <c r="L726">
        <f>IF('Ctrl+V'!P701=2,'Ctrl+V'!$L701:$L702,0)</f>
        <v>0</v>
      </c>
      <c r="M726" t="str">
        <f>IF(AND('Ctrl+V'!P701=2, 'Ctrl+V'!M701&lt;&gt;""), 'Ctrl+V'!M701, "")</f>
        <v/>
      </c>
      <c r="N726">
        <f>IF('Ctrl+V'!P701=2,'Ctrl+V'!$N701:$N702,0)</f>
        <v>0</v>
      </c>
      <c r="O726">
        <f t="shared" si="25"/>
        <v>0</v>
      </c>
      <c r="P726" t="str">
        <f t="shared" si="26"/>
        <v/>
      </c>
      <c r="Q726" t="str">
        <f>IF(P726="","",MAX(Q$1:Q725)+1)</f>
        <v/>
      </c>
    </row>
    <row r="727" spans="1:17" x14ac:dyDescent="0.25">
      <c r="A727">
        <f>IF('Ctrl+V'!P702=2,'Ctrl+V'!$A702:$L703,0)</f>
        <v>0</v>
      </c>
      <c r="B727" t="e">
        <f>VLOOKUP('Ctrl+V'!B702,DATA!$A$1:'DATA'!B:B,2,0)</f>
        <v>#N/A</v>
      </c>
      <c r="C727">
        <f>IF('Ctrl+V'!P702=2,'Ctrl+V'!C$2:L703,0)</f>
        <v>0</v>
      </c>
      <c r="D727" t="e">
        <f>VLOOKUP('Ctrl+V'!D702,DATA!$D$1:$E$600,2,0)</f>
        <v>#N/A</v>
      </c>
      <c r="E727" s="9">
        <f>IF('Ctrl+V'!P702=2,'Ctrl+V'!$E702:$L703,0)</f>
        <v>0</v>
      </c>
      <c r="F727" s="9">
        <f>IF('Ctrl+V'!P702=2,'Ctrl+V'!$F702:$L703,0)</f>
        <v>0</v>
      </c>
      <c r="G727">
        <f>IF('Ctrl+V'!P702=2,'Ctrl+V'!$G702:$L703,0)</f>
        <v>0</v>
      </c>
      <c r="H727">
        <f>IF('Ctrl+V'!P702=2,'Ctrl+V'!$H702:$L703,0)</f>
        <v>0</v>
      </c>
      <c r="I727" t="e">
        <f>VLOOKUP('Ctrl+V'!I702,DATA!$G$1:$H$601,2,0)</f>
        <v>#N/A</v>
      </c>
      <c r="J727" s="9">
        <f>IF('Ctrl+V'!P702=2,'Ctrl+V'!$J702:$L703,0)</f>
        <v>0</v>
      </c>
      <c r="K727" s="9">
        <f>IF('Ctrl+V'!P702=2,'Ctrl+V'!$K702:$L703,0)</f>
        <v>0</v>
      </c>
      <c r="L727">
        <f>IF('Ctrl+V'!P702=2,'Ctrl+V'!$L702:$L703,0)</f>
        <v>0</v>
      </c>
      <c r="M727" t="str">
        <f>IF(AND('Ctrl+V'!P702=2, 'Ctrl+V'!M702&lt;&gt;""), 'Ctrl+V'!M702, "")</f>
        <v/>
      </c>
      <c r="N727">
        <f>IF('Ctrl+V'!P702=2,'Ctrl+V'!$N702:$N703,0)</f>
        <v>0</v>
      </c>
      <c r="O727">
        <f t="shared" si="25"/>
        <v>0</v>
      </c>
      <c r="P727" t="str">
        <f t="shared" si="26"/>
        <v/>
      </c>
      <c r="Q727" t="str">
        <f>IF(P727="","",MAX(Q$1:Q726)+1)</f>
        <v/>
      </c>
    </row>
    <row r="728" spans="1:17" x14ac:dyDescent="0.25">
      <c r="A728">
        <f>IF('Ctrl+V'!P703=2,'Ctrl+V'!$A703:$L704,0)</f>
        <v>0</v>
      </c>
      <c r="B728" t="e">
        <f>VLOOKUP('Ctrl+V'!B703,DATA!$A$1:'DATA'!B:B,2,0)</f>
        <v>#N/A</v>
      </c>
      <c r="C728">
        <f>IF('Ctrl+V'!P703=2,'Ctrl+V'!C$2:L704,0)</f>
        <v>0</v>
      </c>
      <c r="D728" t="e">
        <f>VLOOKUP('Ctrl+V'!D703,DATA!$D$1:$E$600,2,0)</f>
        <v>#N/A</v>
      </c>
      <c r="E728" s="9">
        <f>IF('Ctrl+V'!P703=2,'Ctrl+V'!$E703:$L704,0)</f>
        <v>0</v>
      </c>
      <c r="F728" s="9">
        <f>IF('Ctrl+V'!P703=2,'Ctrl+V'!$F703:$L704,0)</f>
        <v>0</v>
      </c>
      <c r="G728">
        <f>IF('Ctrl+V'!P703=2,'Ctrl+V'!$G703:$L704,0)</f>
        <v>0</v>
      </c>
      <c r="H728">
        <f>IF('Ctrl+V'!P703=2,'Ctrl+V'!$H703:$L704,0)</f>
        <v>0</v>
      </c>
      <c r="I728" t="e">
        <f>VLOOKUP('Ctrl+V'!I703,DATA!$G$1:$H$601,2,0)</f>
        <v>#N/A</v>
      </c>
      <c r="J728" s="9">
        <f>IF('Ctrl+V'!P703=2,'Ctrl+V'!$J703:$L704,0)</f>
        <v>0</v>
      </c>
      <c r="K728" s="9">
        <f>IF('Ctrl+V'!P703=2,'Ctrl+V'!$K703:$L704,0)</f>
        <v>0</v>
      </c>
      <c r="L728">
        <f>IF('Ctrl+V'!P703=2,'Ctrl+V'!$L703:$L704,0)</f>
        <v>0</v>
      </c>
      <c r="M728" t="str">
        <f>IF(AND('Ctrl+V'!P703=2, 'Ctrl+V'!M703&lt;&gt;""), 'Ctrl+V'!M703, "")</f>
        <v/>
      </c>
      <c r="N728">
        <f>IF('Ctrl+V'!P703=2,'Ctrl+V'!$N703:$N704,0)</f>
        <v>0</v>
      </c>
      <c r="O728">
        <f t="shared" si="25"/>
        <v>0</v>
      </c>
      <c r="P728" t="str">
        <f t="shared" si="26"/>
        <v/>
      </c>
      <c r="Q728" t="str">
        <f>IF(P728="","",MAX(Q$1:Q727)+1)</f>
        <v/>
      </c>
    </row>
    <row r="729" spans="1:17" x14ac:dyDescent="0.25">
      <c r="A729">
        <f>IF('Ctrl+V'!P704=2,'Ctrl+V'!$A704:$L705,0)</f>
        <v>0</v>
      </c>
      <c r="B729" t="e">
        <f>VLOOKUP('Ctrl+V'!B704,DATA!$A$1:'DATA'!B:B,2,0)</f>
        <v>#N/A</v>
      </c>
      <c r="C729">
        <f>IF('Ctrl+V'!P704=2,'Ctrl+V'!C$2:L705,0)</f>
        <v>0</v>
      </c>
      <c r="D729" t="e">
        <f>VLOOKUP('Ctrl+V'!D704,DATA!$D$1:$E$600,2,0)</f>
        <v>#N/A</v>
      </c>
      <c r="E729" s="9">
        <f>IF('Ctrl+V'!P704=2,'Ctrl+V'!$E704:$L705,0)</f>
        <v>0</v>
      </c>
      <c r="F729" s="9">
        <f>IF('Ctrl+V'!P704=2,'Ctrl+V'!$F704:$L705,0)</f>
        <v>0</v>
      </c>
      <c r="G729">
        <f>IF('Ctrl+V'!P704=2,'Ctrl+V'!$G704:$L705,0)</f>
        <v>0</v>
      </c>
      <c r="H729">
        <f>IF('Ctrl+V'!P704=2,'Ctrl+V'!$H704:$L705,0)</f>
        <v>0</v>
      </c>
      <c r="I729" t="e">
        <f>VLOOKUP('Ctrl+V'!I704,DATA!$G$1:$H$601,2,0)</f>
        <v>#N/A</v>
      </c>
      <c r="J729" s="9">
        <f>IF('Ctrl+V'!P704=2,'Ctrl+V'!$J704:$L705,0)</f>
        <v>0</v>
      </c>
      <c r="K729" s="9">
        <f>IF('Ctrl+V'!P704=2,'Ctrl+V'!$K704:$L705,0)</f>
        <v>0</v>
      </c>
      <c r="L729">
        <f>IF('Ctrl+V'!P704=2,'Ctrl+V'!$L704:$L705,0)</f>
        <v>0</v>
      </c>
      <c r="M729" t="str">
        <f>IF(AND('Ctrl+V'!P704=2, 'Ctrl+V'!M704&lt;&gt;""), 'Ctrl+V'!M704, "")</f>
        <v/>
      </c>
      <c r="N729">
        <f>IF('Ctrl+V'!P704=2,'Ctrl+V'!$N704:$N705,0)</f>
        <v>0</v>
      </c>
      <c r="O729">
        <f t="shared" si="25"/>
        <v>0</v>
      </c>
      <c r="P729" t="str">
        <f t="shared" si="26"/>
        <v/>
      </c>
      <c r="Q729" t="str">
        <f>IF(P729="","",MAX(Q$1:Q728)+1)</f>
        <v/>
      </c>
    </row>
    <row r="730" spans="1:17" x14ac:dyDescent="0.25">
      <c r="A730">
        <f>IF('Ctrl+V'!P705=2,'Ctrl+V'!$A705:$L706,0)</f>
        <v>0</v>
      </c>
      <c r="B730" t="e">
        <f>VLOOKUP('Ctrl+V'!B705,DATA!$A$1:'DATA'!B:B,2,0)</f>
        <v>#N/A</v>
      </c>
      <c r="C730">
        <f>IF('Ctrl+V'!P705=2,'Ctrl+V'!C$2:L706,0)</f>
        <v>0</v>
      </c>
      <c r="D730" t="e">
        <f>VLOOKUP('Ctrl+V'!D705,DATA!$D$1:$E$600,2,0)</f>
        <v>#N/A</v>
      </c>
      <c r="E730" s="9">
        <f>IF('Ctrl+V'!P705=2,'Ctrl+V'!$E705:$L706,0)</f>
        <v>0</v>
      </c>
      <c r="F730" s="9">
        <f>IF('Ctrl+V'!P705=2,'Ctrl+V'!$F705:$L706,0)</f>
        <v>0</v>
      </c>
      <c r="G730">
        <f>IF('Ctrl+V'!P705=2,'Ctrl+V'!$G705:$L706,0)</f>
        <v>0</v>
      </c>
      <c r="H730">
        <f>IF('Ctrl+V'!P705=2,'Ctrl+V'!$H705:$L706,0)</f>
        <v>0</v>
      </c>
      <c r="I730" t="e">
        <f>VLOOKUP('Ctrl+V'!I705,DATA!$G$1:$H$601,2,0)</f>
        <v>#N/A</v>
      </c>
      <c r="J730" s="9">
        <f>IF('Ctrl+V'!P705=2,'Ctrl+V'!$J705:$L706,0)</f>
        <v>0</v>
      </c>
      <c r="K730" s="9">
        <f>IF('Ctrl+V'!P705=2,'Ctrl+V'!$K705:$L706,0)</f>
        <v>0</v>
      </c>
      <c r="L730">
        <f>IF('Ctrl+V'!P705=2,'Ctrl+V'!$L705:$L706,0)</f>
        <v>0</v>
      </c>
      <c r="M730" t="str">
        <f>IF(AND('Ctrl+V'!P705=2, 'Ctrl+V'!M705&lt;&gt;""), 'Ctrl+V'!M705, "")</f>
        <v/>
      </c>
      <c r="N730">
        <f>IF('Ctrl+V'!P705=2,'Ctrl+V'!$N705:$N706,0)</f>
        <v>0</v>
      </c>
      <c r="O730">
        <f t="shared" si="25"/>
        <v>0</v>
      </c>
      <c r="P730" t="str">
        <f t="shared" si="26"/>
        <v/>
      </c>
      <c r="Q730" t="str">
        <f>IF(P730="","",MAX(Q$1:Q729)+1)</f>
        <v/>
      </c>
    </row>
    <row r="731" spans="1:17" x14ac:dyDescent="0.25">
      <c r="A731">
        <f>IF('Ctrl+V'!P706=2,'Ctrl+V'!$A706:$L707,0)</f>
        <v>0</v>
      </c>
      <c r="B731" t="e">
        <f>VLOOKUP('Ctrl+V'!B706,DATA!$A$1:'DATA'!B:B,2,0)</f>
        <v>#N/A</v>
      </c>
      <c r="C731">
        <f>IF('Ctrl+V'!P706=2,'Ctrl+V'!C$2:L707,0)</f>
        <v>0</v>
      </c>
      <c r="D731" t="e">
        <f>VLOOKUP('Ctrl+V'!D706,DATA!$D$1:$E$600,2,0)</f>
        <v>#N/A</v>
      </c>
      <c r="E731" s="9">
        <f>IF('Ctrl+V'!P706=2,'Ctrl+V'!$E706:$L707,0)</f>
        <v>0</v>
      </c>
      <c r="F731" s="9">
        <f>IF('Ctrl+V'!P706=2,'Ctrl+V'!$F706:$L707,0)</f>
        <v>0</v>
      </c>
      <c r="G731">
        <f>IF('Ctrl+V'!P706=2,'Ctrl+V'!$G706:$L707,0)</f>
        <v>0</v>
      </c>
      <c r="H731">
        <f>IF('Ctrl+V'!P706=2,'Ctrl+V'!$H706:$L707,0)</f>
        <v>0</v>
      </c>
      <c r="I731" t="e">
        <f>VLOOKUP('Ctrl+V'!I706,DATA!$G$1:$H$601,2,0)</f>
        <v>#N/A</v>
      </c>
      <c r="J731" s="9">
        <f>IF('Ctrl+V'!P706=2,'Ctrl+V'!$J706:$L707,0)</f>
        <v>0</v>
      </c>
      <c r="K731" s="9">
        <f>IF('Ctrl+V'!P706=2,'Ctrl+V'!$K706:$L707,0)</f>
        <v>0</v>
      </c>
      <c r="L731">
        <f>IF('Ctrl+V'!P706=2,'Ctrl+V'!$L706:$L707,0)</f>
        <v>0</v>
      </c>
      <c r="M731" t="str">
        <f>IF(AND('Ctrl+V'!P706=2, 'Ctrl+V'!M706&lt;&gt;""), 'Ctrl+V'!M706, "")</f>
        <v/>
      </c>
      <c r="N731">
        <f>IF('Ctrl+V'!P706=2,'Ctrl+V'!$N706:$N707,0)</f>
        <v>0</v>
      </c>
      <c r="O731">
        <f t="shared" si="25"/>
        <v>0</v>
      </c>
      <c r="P731" t="str">
        <f t="shared" si="26"/>
        <v/>
      </c>
      <c r="Q731" t="str">
        <f>IF(P731="","",MAX(Q$1:Q730)+1)</f>
        <v/>
      </c>
    </row>
    <row r="732" spans="1:17" x14ac:dyDescent="0.25">
      <c r="A732">
        <f>IF('Ctrl+V'!P707=2,'Ctrl+V'!$A707:$L708,0)</f>
        <v>0</v>
      </c>
      <c r="B732" t="e">
        <f>VLOOKUP('Ctrl+V'!B707,DATA!$A$1:'DATA'!B:B,2,0)</f>
        <v>#N/A</v>
      </c>
      <c r="C732">
        <f>IF('Ctrl+V'!P707=2,'Ctrl+V'!C$2:L708,0)</f>
        <v>0</v>
      </c>
      <c r="D732" t="e">
        <f>VLOOKUP('Ctrl+V'!D707,DATA!$D$1:$E$600,2,0)</f>
        <v>#N/A</v>
      </c>
      <c r="E732" s="9">
        <f>IF('Ctrl+V'!P707=2,'Ctrl+V'!$E707:$L708,0)</f>
        <v>0</v>
      </c>
      <c r="F732" s="9">
        <f>IF('Ctrl+V'!P707=2,'Ctrl+V'!$F707:$L708,0)</f>
        <v>0</v>
      </c>
      <c r="G732">
        <f>IF('Ctrl+V'!P707=2,'Ctrl+V'!$G707:$L708,0)</f>
        <v>0</v>
      </c>
      <c r="H732">
        <f>IF('Ctrl+V'!P707=2,'Ctrl+V'!$H707:$L708,0)</f>
        <v>0</v>
      </c>
      <c r="I732" t="e">
        <f>VLOOKUP('Ctrl+V'!I707,DATA!$G$1:$H$601,2,0)</f>
        <v>#N/A</v>
      </c>
      <c r="J732" s="9">
        <f>IF('Ctrl+V'!P707=2,'Ctrl+V'!$J707:$L708,0)</f>
        <v>0</v>
      </c>
      <c r="K732" s="9">
        <f>IF('Ctrl+V'!P707=2,'Ctrl+V'!$K707:$L708,0)</f>
        <v>0</v>
      </c>
      <c r="L732">
        <f>IF('Ctrl+V'!P707=2,'Ctrl+V'!$L707:$L708,0)</f>
        <v>0</v>
      </c>
      <c r="M732" t="str">
        <f>IF(AND('Ctrl+V'!P707=2, 'Ctrl+V'!M707&lt;&gt;""), 'Ctrl+V'!M707, "")</f>
        <v/>
      </c>
      <c r="N732">
        <f>IF('Ctrl+V'!P707=2,'Ctrl+V'!$N707:$N708,0)</f>
        <v>0</v>
      </c>
      <c r="O732">
        <f t="shared" si="25"/>
        <v>0</v>
      </c>
      <c r="P732" t="str">
        <f t="shared" si="26"/>
        <v/>
      </c>
      <c r="Q732" t="str">
        <f>IF(P732="","",MAX(Q$1:Q731)+1)</f>
        <v/>
      </c>
    </row>
    <row r="733" spans="1:17" x14ac:dyDescent="0.25">
      <c r="A733">
        <f>IF('Ctrl+V'!P708=2,'Ctrl+V'!$A708:$L709,0)</f>
        <v>0</v>
      </c>
      <c r="B733" t="e">
        <f>VLOOKUP('Ctrl+V'!B708,DATA!$A$1:'DATA'!B:B,2,0)</f>
        <v>#N/A</v>
      </c>
      <c r="C733">
        <f>IF('Ctrl+V'!P708=2,'Ctrl+V'!C$2:L709,0)</f>
        <v>0</v>
      </c>
      <c r="D733" t="e">
        <f>VLOOKUP('Ctrl+V'!D708,DATA!$D$1:$E$600,2,0)</f>
        <v>#N/A</v>
      </c>
      <c r="E733" s="9">
        <f>IF('Ctrl+V'!P708=2,'Ctrl+V'!$E708:$L709,0)</f>
        <v>0</v>
      </c>
      <c r="F733" s="9">
        <f>IF('Ctrl+V'!P708=2,'Ctrl+V'!$F708:$L709,0)</f>
        <v>0</v>
      </c>
      <c r="G733">
        <f>IF('Ctrl+V'!P708=2,'Ctrl+V'!$G708:$L709,0)</f>
        <v>0</v>
      </c>
      <c r="H733">
        <f>IF('Ctrl+V'!P708=2,'Ctrl+V'!$H708:$L709,0)</f>
        <v>0</v>
      </c>
      <c r="I733" t="e">
        <f>VLOOKUP('Ctrl+V'!I708,DATA!$G$1:$H$601,2,0)</f>
        <v>#N/A</v>
      </c>
      <c r="J733" s="9">
        <f>IF('Ctrl+V'!P708=2,'Ctrl+V'!$J708:$L709,0)</f>
        <v>0</v>
      </c>
      <c r="K733" s="9">
        <f>IF('Ctrl+V'!P708=2,'Ctrl+V'!$K708:$L709,0)</f>
        <v>0</v>
      </c>
      <c r="L733">
        <f>IF('Ctrl+V'!P708=2,'Ctrl+V'!$L708:$L709,0)</f>
        <v>0</v>
      </c>
      <c r="M733" t="str">
        <f>IF(AND('Ctrl+V'!P708=2, 'Ctrl+V'!M708&lt;&gt;""), 'Ctrl+V'!M708, "")</f>
        <v/>
      </c>
      <c r="N733">
        <f>IF('Ctrl+V'!P708=2,'Ctrl+V'!$N708:$N709,0)</f>
        <v>0</v>
      </c>
      <c r="O733">
        <f t="shared" si="25"/>
        <v>0</v>
      </c>
      <c r="P733" t="str">
        <f t="shared" si="26"/>
        <v/>
      </c>
      <c r="Q733" t="str">
        <f>IF(P733="","",MAX(Q$1:Q732)+1)</f>
        <v/>
      </c>
    </row>
    <row r="734" spans="1:17" x14ac:dyDescent="0.25">
      <c r="A734">
        <f>IF('Ctrl+V'!P709=2,'Ctrl+V'!$A709:$L710,0)</f>
        <v>0</v>
      </c>
      <c r="B734" t="e">
        <f>VLOOKUP('Ctrl+V'!B709,DATA!$A$1:'DATA'!B:B,2,0)</f>
        <v>#N/A</v>
      </c>
      <c r="C734">
        <f>IF('Ctrl+V'!P709=2,'Ctrl+V'!C$2:L710,0)</f>
        <v>0</v>
      </c>
      <c r="D734" t="e">
        <f>VLOOKUP('Ctrl+V'!D709,DATA!$D$1:$E$600,2,0)</f>
        <v>#N/A</v>
      </c>
      <c r="E734" s="9">
        <f>IF('Ctrl+V'!P709=2,'Ctrl+V'!$E709:$L710,0)</f>
        <v>0</v>
      </c>
      <c r="F734" s="9">
        <f>IF('Ctrl+V'!P709=2,'Ctrl+V'!$F709:$L710,0)</f>
        <v>0</v>
      </c>
      <c r="G734">
        <f>IF('Ctrl+V'!P709=2,'Ctrl+V'!$G709:$L710,0)</f>
        <v>0</v>
      </c>
      <c r="H734">
        <f>IF('Ctrl+V'!P709=2,'Ctrl+V'!$H709:$L710,0)</f>
        <v>0</v>
      </c>
      <c r="I734" t="e">
        <f>VLOOKUP('Ctrl+V'!I709,DATA!$G$1:$H$601,2,0)</f>
        <v>#N/A</v>
      </c>
      <c r="J734" s="9">
        <f>IF('Ctrl+V'!P709=2,'Ctrl+V'!$J709:$L710,0)</f>
        <v>0</v>
      </c>
      <c r="K734" s="9">
        <f>IF('Ctrl+V'!P709=2,'Ctrl+V'!$K709:$L710,0)</f>
        <v>0</v>
      </c>
      <c r="L734">
        <f>IF('Ctrl+V'!P709=2,'Ctrl+V'!$L709:$L710,0)</f>
        <v>0</v>
      </c>
      <c r="M734" t="str">
        <f>IF(AND('Ctrl+V'!P709=2, 'Ctrl+V'!M709&lt;&gt;""), 'Ctrl+V'!M709, "")</f>
        <v/>
      </c>
      <c r="N734">
        <f>IF('Ctrl+V'!P709=2,'Ctrl+V'!$N709:$N710,0)</f>
        <v>0</v>
      </c>
      <c r="O734">
        <f t="shared" si="25"/>
        <v>0</v>
      </c>
      <c r="P734" t="str">
        <f t="shared" si="26"/>
        <v/>
      </c>
      <c r="Q734" t="str">
        <f>IF(P734="","",MAX(Q$1:Q733)+1)</f>
        <v/>
      </c>
    </row>
    <row r="735" spans="1:17" x14ac:dyDescent="0.25">
      <c r="A735">
        <f>IF('Ctrl+V'!P710=2,'Ctrl+V'!$A710:$L711,0)</f>
        <v>0</v>
      </c>
      <c r="B735" t="e">
        <f>VLOOKUP('Ctrl+V'!B710,DATA!$A$1:'DATA'!B:B,2,0)</f>
        <v>#N/A</v>
      </c>
      <c r="C735">
        <f>IF('Ctrl+V'!P710=2,'Ctrl+V'!C$2:L711,0)</f>
        <v>0</v>
      </c>
      <c r="D735" t="e">
        <f>VLOOKUP('Ctrl+V'!D710,DATA!$D$1:$E$600,2,0)</f>
        <v>#N/A</v>
      </c>
      <c r="E735" s="9">
        <f>IF('Ctrl+V'!P710=2,'Ctrl+V'!$E710:$L711,0)</f>
        <v>0</v>
      </c>
      <c r="F735" s="9">
        <f>IF('Ctrl+V'!P710=2,'Ctrl+V'!$F710:$L711,0)</f>
        <v>0</v>
      </c>
      <c r="G735">
        <f>IF('Ctrl+V'!P710=2,'Ctrl+V'!$G710:$L711,0)</f>
        <v>0</v>
      </c>
      <c r="H735">
        <f>IF('Ctrl+V'!P710=2,'Ctrl+V'!$H710:$L711,0)</f>
        <v>0</v>
      </c>
      <c r="I735" t="e">
        <f>VLOOKUP('Ctrl+V'!I710,DATA!$G$1:$H$601,2,0)</f>
        <v>#N/A</v>
      </c>
      <c r="J735" s="9">
        <f>IF('Ctrl+V'!P710=2,'Ctrl+V'!$J710:$L711,0)</f>
        <v>0</v>
      </c>
      <c r="K735" s="9">
        <f>IF('Ctrl+V'!P710=2,'Ctrl+V'!$K710:$L711,0)</f>
        <v>0</v>
      </c>
      <c r="L735">
        <f>IF('Ctrl+V'!P710=2,'Ctrl+V'!$L710:$L711,0)</f>
        <v>0</v>
      </c>
      <c r="M735" t="str">
        <f>IF(AND('Ctrl+V'!P710=2, 'Ctrl+V'!M710&lt;&gt;""), 'Ctrl+V'!M710, "")</f>
        <v/>
      </c>
      <c r="N735">
        <f>IF('Ctrl+V'!P710=2,'Ctrl+V'!$N710:$N711,0)</f>
        <v>0</v>
      </c>
      <c r="O735">
        <f t="shared" si="25"/>
        <v>0</v>
      </c>
      <c r="P735" t="str">
        <f t="shared" si="26"/>
        <v/>
      </c>
      <c r="Q735" t="str">
        <f>IF(P735="","",MAX(Q$1:Q734)+1)</f>
        <v/>
      </c>
    </row>
    <row r="736" spans="1:17" x14ac:dyDescent="0.25">
      <c r="A736">
        <f>IF('Ctrl+V'!P711=2,'Ctrl+V'!$A711:$L712,0)</f>
        <v>0</v>
      </c>
      <c r="B736" t="e">
        <f>VLOOKUP('Ctrl+V'!B711,DATA!$A$1:'DATA'!B:B,2,0)</f>
        <v>#N/A</v>
      </c>
      <c r="C736">
        <f>IF('Ctrl+V'!P711=2,'Ctrl+V'!C$2:L712,0)</f>
        <v>0</v>
      </c>
      <c r="D736" t="e">
        <f>VLOOKUP('Ctrl+V'!D711,DATA!$D$1:$E$600,2,0)</f>
        <v>#N/A</v>
      </c>
      <c r="E736" s="9">
        <f>IF('Ctrl+V'!P711=2,'Ctrl+V'!$E711:$L712,0)</f>
        <v>0</v>
      </c>
      <c r="F736" s="9">
        <f>IF('Ctrl+V'!P711=2,'Ctrl+V'!$F711:$L712,0)</f>
        <v>0</v>
      </c>
      <c r="G736">
        <f>IF('Ctrl+V'!P711=2,'Ctrl+V'!$G711:$L712,0)</f>
        <v>0</v>
      </c>
      <c r="H736">
        <f>IF('Ctrl+V'!P711=2,'Ctrl+V'!$H711:$L712,0)</f>
        <v>0</v>
      </c>
      <c r="I736" t="e">
        <f>VLOOKUP('Ctrl+V'!I711,DATA!$G$1:$H$601,2,0)</f>
        <v>#N/A</v>
      </c>
      <c r="J736" s="9">
        <f>IF('Ctrl+V'!P711=2,'Ctrl+V'!$J711:$L712,0)</f>
        <v>0</v>
      </c>
      <c r="K736" s="9">
        <f>IF('Ctrl+V'!P711=2,'Ctrl+V'!$K711:$L712,0)</f>
        <v>0</v>
      </c>
      <c r="L736">
        <f>IF('Ctrl+V'!P711=2,'Ctrl+V'!$L711:$L712,0)</f>
        <v>0</v>
      </c>
      <c r="M736" t="str">
        <f>IF(AND('Ctrl+V'!P711=2, 'Ctrl+V'!M711&lt;&gt;""), 'Ctrl+V'!M711, "")</f>
        <v/>
      </c>
      <c r="N736">
        <f>IF('Ctrl+V'!P711=2,'Ctrl+V'!$N711:$N712,0)</f>
        <v>0</v>
      </c>
      <c r="O736">
        <f t="shared" si="25"/>
        <v>0</v>
      </c>
      <c r="P736" t="str">
        <f t="shared" si="26"/>
        <v/>
      </c>
      <c r="Q736" t="str">
        <f>IF(P736="","",MAX(Q$1:Q735)+1)</f>
        <v/>
      </c>
    </row>
    <row r="737" spans="1:17" x14ac:dyDescent="0.25">
      <c r="A737">
        <f>IF('Ctrl+V'!P712=2,'Ctrl+V'!$A712:$L713,0)</f>
        <v>0</v>
      </c>
      <c r="B737" t="e">
        <f>VLOOKUP('Ctrl+V'!B712,DATA!$A$1:'DATA'!B:B,2,0)</f>
        <v>#N/A</v>
      </c>
      <c r="C737">
        <f>IF('Ctrl+V'!P712=2,'Ctrl+V'!C$2:L713,0)</f>
        <v>0</v>
      </c>
      <c r="D737" t="e">
        <f>VLOOKUP('Ctrl+V'!D712,DATA!$D$1:$E$600,2,0)</f>
        <v>#N/A</v>
      </c>
      <c r="E737" s="9">
        <f>IF('Ctrl+V'!P712=2,'Ctrl+V'!$E712:$L713,0)</f>
        <v>0</v>
      </c>
      <c r="F737" s="9">
        <f>IF('Ctrl+V'!P712=2,'Ctrl+V'!$F712:$L713,0)</f>
        <v>0</v>
      </c>
      <c r="G737">
        <f>IF('Ctrl+V'!P712=2,'Ctrl+V'!$G712:$L713,0)</f>
        <v>0</v>
      </c>
      <c r="H737">
        <f>IF('Ctrl+V'!P712=2,'Ctrl+V'!$H712:$L713,0)</f>
        <v>0</v>
      </c>
      <c r="I737" t="e">
        <f>VLOOKUP('Ctrl+V'!I712,DATA!$G$1:$H$601,2,0)</f>
        <v>#N/A</v>
      </c>
      <c r="J737" s="9">
        <f>IF('Ctrl+V'!P712=2,'Ctrl+V'!$J712:$L713,0)</f>
        <v>0</v>
      </c>
      <c r="K737" s="9">
        <f>IF('Ctrl+V'!P712=2,'Ctrl+V'!$K712:$L713,0)</f>
        <v>0</v>
      </c>
      <c r="L737">
        <f>IF('Ctrl+V'!P712=2,'Ctrl+V'!$L712:$L713,0)</f>
        <v>0</v>
      </c>
      <c r="M737" t="str">
        <f>IF(AND('Ctrl+V'!P712=2, 'Ctrl+V'!M712&lt;&gt;""), 'Ctrl+V'!M712, "")</f>
        <v/>
      </c>
      <c r="N737">
        <f>IF('Ctrl+V'!P712=2,'Ctrl+V'!$N712:$N713,0)</f>
        <v>0</v>
      </c>
      <c r="O737">
        <f t="shared" si="25"/>
        <v>0</v>
      </c>
      <c r="P737" t="str">
        <f t="shared" si="26"/>
        <v/>
      </c>
      <c r="Q737" t="str">
        <f>IF(P737="","",MAX(Q$1:Q736)+1)</f>
        <v/>
      </c>
    </row>
    <row r="738" spans="1:17" x14ac:dyDescent="0.25">
      <c r="A738">
        <f>IF('Ctrl+V'!P713=2,'Ctrl+V'!$A713:$L714,0)</f>
        <v>0</v>
      </c>
      <c r="B738" t="e">
        <f>VLOOKUP('Ctrl+V'!B713,DATA!$A$1:'DATA'!B:B,2,0)</f>
        <v>#N/A</v>
      </c>
      <c r="C738">
        <f>IF('Ctrl+V'!P713=2,'Ctrl+V'!C$2:L714,0)</f>
        <v>0</v>
      </c>
      <c r="D738" t="e">
        <f>VLOOKUP('Ctrl+V'!D713,DATA!$D$1:$E$600,2,0)</f>
        <v>#N/A</v>
      </c>
      <c r="E738" s="9">
        <f>IF('Ctrl+V'!P713=2,'Ctrl+V'!$E713:$L714,0)</f>
        <v>0</v>
      </c>
      <c r="F738" s="9">
        <f>IF('Ctrl+V'!P713=2,'Ctrl+V'!$F713:$L714,0)</f>
        <v>0</v>
      </c>
      <c r="G738">
        <f>IF('Ctrl+V'!P713=2,'Ctrl+V'!$G713:$L714,0)</f>
        <v>0</v>
      </c>
      <c r="H738">
        <f>IF('Ctrl+V'!P713=2,'Ctrl+V'!$H713:$L714,0)</f>
        <v>0</v>
      </c>
      <c r="I738" t="e">
        <f>VLOOKUP('Ctrl+V'!I713,DATA!$G$1:$H$601,2,0)</f>
        <v>#N/A</v>
      </c>
      <c r="J738" s="9">
        <f>IF('Ctrl+V'!P713=2,'Ctrl+V'!$J713:$L714,0)</f>
        <v>0</v>
      </c>
      <c r="K738" s="9">
        <f>IF('Ctrl+V'!P713=2,'Ctrl+V'!$K713:$L714,0)</f>
        <v>0</v>
      </c>
      <c r="L738">
        <f>IF('Ctrl+V'!P713=2,'Ctrl+V'!$L713:$L714,0)</f>
        <v>0</v>
      </c>
      <c r="M738" t="str">
        <f>IF(AND('Ctrl+V'!P713=2, 'Ctrl+V'!M713&lt;&gt;""), 'Ctrl+V'!M713, "")</f>
        <v/>
      </c>
      <c r="N738">
        <f>IF('Ctrl+V'!P713=2,'Ctrl+V'!$N713:$N714,0)</f>
        <v>0</v>
      </c>
      <c r="O738">
        <f t="shared" si="25"/>
        <v>0</v>
      </c>
      <c r="P738" t="str">
        <f t="shared" si="26"/>
        <v/>
      </c>
      <c r="Q738" t="str">
        <f>IF(P738="","",MAX(Q$1:Q737)+1)</f>
        <v/>
      </c>
    </row>
    <row r="739" spans="1:17" x14ac:dyDescent="0.25">
      <c r="A739">
        <f>IF('Ctrl+V'!P714=2,'Ctrl+V'!$A714:$L715,0)</f>
        <v>0</v>
      </c>
      <c r="B739" t="e">
        <f>VLOOKUP('Ctrl+V'!B714,DATA!$A$1:'DATA'!B:B,2,0)</f>
        <v>#N/A</v>
      </c>
      <c r="C739">
        <f>IF('Ctrl+V'!P714=2,'Ctrl+V'!C$2:L715,0)</f>
        <v>0</v>
      </c>
      <c r="D739" t="e">
        <f>VLOOKUP('Ctrl+V'!D714,DATA!$D$1:$E$600,2,0)</f>
        <v>#N/A</v>
      </c>
      <c r="E739" s="9">
        <f>IF('Ctrl+V'!P714=2,'Ctrl+V'!$E714:$L715,0)</f>
        <v>0</v>
      </c>
      <c r="F739" s="9">
        <f>IF('Ctrl+V'!P714=2,'Ctrl+V'!$F714:$L715,0)</f>
        <v>0</v>
      </c>
      <c r="G739">
        <f>IF('Ctrl+V'!P714=2,'Ctrl+V'!$G714:$L715,0)</f>
        <v>0</v>
      </c>
      <c r="H739">
        <f>IF('Ctrl+V'!P714=2,'Ctrl+V'!$H714:$L715,0)</f>
        <v>0</v>
      </c>
      <c r="I739" t="e">
        <f>VLOOKUP('Ctrl+V'!I714,DATA!$G$1:$H$601,2,0)</f>
        <v>#N/A</v>
      </c>
      <c r="J739" s="9">
        <f>IF('Ctrl+V'!P714=2,'Ctrl+V'!$J714:$L715,0)</f>
        <v>0</v>
      </c>
      <c r="K739" s="9">
        <f>IF('Ctrl+V'!P714=2,'Ctrl+V'!$K714:$L715,0)</f>
        <v>0</v>
      </c>
      <c r="L739">
        <f>IF('Ctrl+V'!P714=2,'Ctrl+V'!$L714:$L715,0)</f>
        <v>0</v>
      </c>
      <c r="M739" t="str">
        <f>IF(AND('Ctrl+V'!P714=2, 'Ctrl+V'!M714&lt;&gt;""), 'Ctrl+V'!M714, "")</f>
        <v/>
      </c>
      <c r="N739">
        <f>IF('Ctrl+V'!P714=2,'Ctrl+V'!$N714:$N715,0)</f>
        <v>0</v>
      </c>
      <c r="O739">
        <f t="shared" si="25"/>
        <v>0</v>
      </c>
      <c r="P739" t="str">
        <f t="shared" si="26"/>
        <v/>
      </c>
      <c r="Q739" t="str">
        <f>IF(P739="","",MAX(Q$1:Q738)+1)</f>
        <v/>
      </c>
    </row>
    <row r="740" spans="1:17" x14ac:dyDescent="0.25">
      <c r="A740">
        <f>IF('Ctrl+V'!P715=2,'Ctrl+V'!$A715:$L716,0)</f>
        <v>0</v>
      </c>
      <c r="B740" t="e">
        <f>VLOOKUP('Ctrl+V'!B715,DATA!$A$1:'DATA'!B:B,2,0)</f>
        <v>#N/A</v>
      </c>
      <c r="C740">
        <f>IF('Ctrl+V'!P715=2,'Ctrl+V'!C$2:L716,0)</f>
        <v>0</v>
      </c>
      <c r="D740" t="e">
        <f>VLOOKUP('Ctrl+V'!D715,DATA!$D$1:$E$600,2,0)</f>
        <v>#N/A</v>
      </c>
      <c r="E740" s="9">
        <f>IF('Ctrl+V'!P715=2,'Ctrl+V'!$E715:$L716,0)</f>
        <v>0</v>
      </c>
      <c r="F740" s="9">
        <f>IF('Ctrl+V'!P715=2,'Ctrl+V'!$F715:$L716,0)</f>
        <v>0</v>
      </c>
      <c r="G740">
        <f>IF('Ctrl+V'!P715=2,'Ctrl+V'!$G715:$L716,0)</f>
        <v>0</v>
      </c>
      <c r="H740">
        <f>IF('Ctrl+V'!P715=2,'Ctrl+V'!$H715:$L716,0)</f>
        <v>0</v>
      </c>
      <c r="I740" t="e">
        <f>VLOOKUP('Ctrl+V'!I715,DATA!$G$1:$H$601,2,0)</f>
        <v>#N/A</v>
      </c>
      <c r="J740" s="9">
        <f>IF('Ctrl+V'!P715=2,'Ctrl+V'!$J715:$L716,0)</f>
        <v>0</v>
      </c>
      <c r="K740" s="9">
        <f>IF('Ctrl+V'!P715=2,'Ctrl+V'!$K715:$L716,0)</f>
        <v>0</v>
      </c>
      <c r="L740">
        <f>IF('Ctrl+V'!P715=2,'Ctrl+V'!$L715:$L716,0)</f>
        <v>0</v>
      </c>
      <c r="M740" t="str">
        <f>IF(AND('Ctrl+V'!P715=2, 'Ctrl+V'!M715&lt;&gt;""), 'Ctrl+V'!M715, "")</f>
        <v/>
      </c>
      <c r="N740">
        <f>IF('Ctrl+V'!P715=2,'Ctrl+V'!$N715:$N716,0)</f>
        <v>0</v>
      </c>
      <c r="O740">
        <f t="shared" si="25"/>
        <v>0</v>
      </c>
      <c r="P740" t="str">
        <f t="shared" si="26"/>
        <v/>
      </c>
      <c r="Q740" t="str">
        <f>IF(P740="","",MAX(Q$1:Q739)+1)</f>
        <v/>
      </c>
    </row>
    <row r="741" spans="1:17" x14ac:dyDescent="0.25">
      <c r="A741">
        <f>IF('Ctrl+V'!P716=2,'Ctrl+V'!$A716:$L717,0)</f>
        <v>0</v>
      </c>
      <c r="B741" t="e">
        <f>VLOOKUP('Ctrl+V'!B716,DATA!$A$1:'DATA'!B:B,2,0)</f>
        <v>#N/A</v>
      </c>
      <c r="C741">
        <f>IF('Ctrl+V'!P716=2,'Ctrl+V'!C$2:L717,0)</f>
        <v>0</v>
      </c>
      <c r="D741" t="e">
        <f>VLOOKUP('Ctrl+V'!D716,DATA!$D$1:$E$600,2,0)</f>
        <v>#N/A</v>
      </c>
      <c r="E741" s="9">
        <f>IF('Ctrl+V'!P716=2,'Ctrl+V'!$E716:$L717,0)</f>
        <v>0</v>
      </c>
      <c r="F741" s="9">
        <f>IF('Ctrl+V'!P716=2,'Ctrl+V'!$F716:$L717,0)</f>
        <v>0</v>
      </c>
      <c r="G741">
        <f>IF('Ctrl+V'!P716=2,'Ctrl+V'!$G716:$L717,0)</f>
        <v>0</v>
      </c>
      <c r="H741">
        <f>IF('Ctrl+V'!P716=2,'Ctrl+V'!$H716:$L717,0)</f>
        <v>0</v>
      </c>
      <c r="I741" t="e">
        <f>VLOOKUP('Ctrl+V'!I716,DATA!$G$1:$H$601,2,0)</f>
        <v>#N/A</v>
      </c>
      <c r="J741" s="9">
        <f>IF('Ctrl+V'!P716=2,'Ctrl+V'!$J716:$L717,0)</f>
        <v>0</v>
      </c>
      <c r="K741" s="9">
        <f>IF('Ctrl+V'!P716=2,'Ctrl+V'!$K716:$L717,0)</f>
        <v>0</v>
      </c>
      <c r="L741">
        <f>IF('Ctrl+V'!P716=2,'Ctrl+V'!$L716:$L717,0)</f>
        <v>0</v>
      </c>
      <c r="M741" t="str">
        <f>IF(AND('Ctrl+V'!P716=2, 'Ctrl+V'!M716&lt;&gt;""), 'Ctrl+V'!M716, "")</f>
        <v/>
      </c>
      <c r="N741">
        <f>IF('Ctrl+V'!P716=2,'Ctrl+V'!$N716:$N717,0)</f>
        <v>0</v>
      </c>
      <c r="O741">
        <f t="shared" si="25"/>
        <v>0</v>
      </c>
      <c r="P741" t="str">
        <f t="shared" si="26"/>
        <v/>
      </c>
      <c r="Q741" t="str">
        <f>IF(P741="","",MAX(Q$1:Q740)+1)</f>
        <v/>
      </c>
    </row>
    <row r="742" spans="1:17" x14ac:dyDescent="0.25">
      <c r="A742">
        <f>IF('Ctrl+V'!P717=2,'Ctrl+V'!$A717:$L718,0)</f>
        <v>0</v>
      </c>
      <c r="B742" t="e">
        <f>VLOOKUP('Ctrl+V'!B717,DATA!$A$1:'DATA'!B:B,2,0)</f>
        <v>#N/A</v>
      </c>
      <c r="C742">
        <f>IF('Ctrl+V'!P717=2,'Ctrl+V'!C$2:L718,0)</f>
        <v>0</v>
      </c>
      <c r="D742" t="e">
        <f>VLOOKUP('Ctrl+V'!D717,DATA!$D$1:$E$600,2,0)</f>
        <v>#N/A</v>
      </c>
      <c r="E742" s="9">
        <f>IF('Ctrl+V'!P717=2,'Ctrl+V'!$E717:$L718,0)</f>
        <v>0</v>
      </c>
      <c r="F742" s="9">
        <f>IF('Ctrl+V'!P717=2,'Ctrl+V'!$F717:$L718,0)</f>
        <v>0</v>
      </c>
      <c r="G742">
        <f>IF('Ctrl+V'!P717=2,'Ctrl+V'!$G717:$L718,0)</f>
        <v>0</v>
      </c>
      <c r="H742">
        <f>IF('Ctrl+V'!P717=2,'Ctrl+V'!$H717:$L718,0)</f>
        <v>0</v>
      </c>
      <c r="I742" t="e">
        <f>VLOOKUP('Ctrl+V'!I717,DATA!$G$1:$H$601,2,0)</f>
        <v>#N/A</v>
      </c>
      <c r="J742" s="9">
        <f>IF('Ctrl+V'!P717=2,'Ctrl+V'!$J717:$L718,0)</f>
        <v>0</v>
      </c>
      <c r="K742" s="9">
        <f>IF('Ctrl+V'!P717=2,'Ctrl+V'!$K717:$L718,0)</f>
        <v>0</v>
      </c>
      <c r="L742">
        <f>IF('Ctrl+V'!P717=2,'Ctrl+V'!$L717:$L718,0)</f>
        <v>0</v>
      </c>
      <c r="M742" t="str">
        <f>IF(AND('Ctrl+V'!P717=2, 'Ctrl+V'!M717&lt;&gt;""), 'Ctrl+V'!M717, "")</f>
        <v/>
      </c>
      <c r="N742">
        <f>IF('Ctrl+V'!P717=2,'Ctrl+V'!$N717:$N718,0)</f>
        <v>0</v>
      </c>
      <c r="O742">
        <f t="shared" si="25"/>
        <v>0</v>
      </c>
      <c r="P742" t="str">
        <f t="shared" si="26"/>
        <v/>
      </c>
      <c r="Q742" t="str">
        <f>IF(P742="","",MAX(Q$1:Q741)+1)</f>
        <v/>
      </c>
    </row>
    <row r="743" spans="1:17" x14ac:dyDescent="0.25">
      <c r="A743">
        <f>IF('Ctrl+V'!P718=2,'Ctrl+V'!$A718:$L719,0)</f>
        <v>0</v>
      </c>
      <c r="B743" t="e">
        <f>VLOOKUP('Ctrl+V'!B718,DATA!$A$1:'DATA'!B:B,2,0)</f>
        <v>#N/A</v>
      </c>
      <c r="C743">
        <f>IF('Ctrl+V'!P718=2,'Ctrl+V'!C$2:L719,0)</f>
        <v>0</v>
      </c>
      <c r="D743" t="e">
        <f>VLOOKUP('Ctrl+V'!D718,DATA!$D$1:$E$600,2,0)</f>
        <v>#N/A</v>
      </c>
      <c r="E743" s="9">
        <f>IF('Ctrl+V'!P718=2,'Ctrl+V'!$E718:$L719,0)</f>
        <v>0</v>
      </c>
      <c r="F743" s="9">
        <f>IF('Ctrl+V'!P718=2,'Ctrl+V'!$F718:$L719,0)</f>
        <v>0</v>
      </c>
      <c r="G743">
        <f>IF('Ctrl+V'!P718=2,'Ctrl+V'!$G718:$L719,0)</f>
        <v>0</v>
      </c>
      <c r="H743">
        <f>IF('Ctrl+V'!P718=2,'Ctrl+V'!$H718:$L719,0)</f>
        <v>0</v>
      </c>
      <c r="I743" t="e">
        <f>VLOOKUP('Ctrl+V'!I718,DATA!$G$1:$H$601,2,0)</f>
        <v>#N/A</v>
      </c>
      <c r="J743" s="9">
        <f>IF('Ctrl+V'!P718=2,'Ctrl+V'!$J718:$L719,0)</f>
        <v>0</v>
      </c>
      <c r="K743" s="9">
        <f>IF('Ctrl+V'!P718=2,'Ctrl+V'!$K718:$L719,0)</f>
        <v>0</v>
      </c>
      <c r="L743">
        <f>IF('Ctrl+V'!P718=2,'Ctrl+V'!$L718:$L719,0)</f>
        <v>0</v>
      </c>
      <c r="M743" t="str">
        <f>IF(AND('Ctrl+V'!P718=2, 'Ctrl+V'!M718&lt;&gt;""), 'Ctrl+V'!M718, "")</f>
        <v/>
      </c>
      <c r="N743">
        <f>IF('Ctrl+V'!P718=2,'Ctrl+V'!$N718:$N719,0)</f>
        <v>0</v>
      </c>
      <c r="O743">
        <f t="shared" si="25"/>
        <v>0</v>
      </c>
      <c r="P743" t="str">
        <f t="shared" si="26"/>
        <v/>
      </c>
      <c r="Q743" t="str">
        <f>IF(P743="","",MAX(Q$1:Q742)+1)</f>
        <v/>
      </c>
    </row>
    <row r="744" spans="1:17" x14ac:dyDescent="0.25">
      <c r="A744">
        <f>IF('Ctrl+V'!P719=2,'Ctrl+V'!$A719:$L720,0)</f>
        <v>0</v>
      </c>
      <c r="B744" t="e">
        <f>VLOOKUP('Ctrl+V'!B719,DATA!$A$1:'DATA'!B:B,2,0)</f>
        <v>#N/A</v>
      </c>
      <c r="C744">
        <f>IF('Ctrl+V'!P719=2,'Ctrl+V'!C$2:L720,0)</f>
        <v>0</v>
      </c>
      <c r="D744" t="e">
        <f>VLOOKUP('Ctrl+V'!D719,DATA!$D$1:$E$600,2,0)</f>
        <v>#N/A</v>
      </c>
      <c r="E744" s="9">
        <f>IF('Ctrl+V'!P719=2,'Ctrl+V'!$E719:$L720,0)</f>
        <v>0</v>
      </c>
      <c r="F744" s="9">
        <f>IF('Ctrl+V'!P719=2,'Ctrl+V'!$F719:$L720,0)</f>
        <v>0</v>
      </c>
      <c r="G744">
        <f>IF('Ctrl+V'!P719=2,'Ctrl+V'!$G719:$L720,0)</f>
        <v>0</v>
      </c>
      <c r="H744">
        <f>IF('Ctrl+V'!P719=2,'Ctrl+V'!$H719:$L720,0)</f>
        <v>0</v>
      </c>
      <c r="I744" t="e">
        <f>VLOOKUP('Ctrl+V'!I719,DATA!$G$1:$H$601,2,0)</f>
        <v>#N/A</v>
      </c>
      <c r="J744" s="9">
        <f>IF('Ctrl+V'!P719=2,'Ctrl+V'!$J719:$L720,0)</f>
        <v>0</v>
      </c>
      <c r="K744" s="9">
        <f>IF('Ctrl+V'!P719=2,'Ctrl+V'!$K719:$L720,0)</f>
        <v>0</v>
      </c>
      <c r="L744">
        <f>IF('Ctrl+V'!P719=2,'Ctrl+V'!$L719:$L720,0)</f>
        <v>0</v>
      </c>
      <c r="M744" t="str">
        <f>IF(AND('Ctrl+V'!P719=2, 'Ctrl+V'!M719&lt;&gt;""), 'Ctrl+V'!M719, "")</f>
        <v/>
      </c>
      <c r="N744">
        <f>IF('Ctrl+V'!P719=2,'Ctrl+V'!$N719:$N720,0)</f>
        <v>0</v>
      </c>
      <c r="O744">
        <f t="shared" si="25"/>
        <v>0</v>
      </c>
      <c r="P744" t="str">
        <f t="shared" si="26"/>
        <v/>
      </c>
      <c r="Q744" t="str">
        <f>IF(P744="","",MAX(Q$1:Q743)+1)</f>
        <v/>
      </c>
    </row>
    <row r="745" spans="1:17" x14ac:dyDescent="0.25">
      <c r="A745">
        <f>IF('Ctrl+V'!P720=2,'Ctrl+V'!$A720:$L721,0)</f>
        <v>0</v>
      </c>
      <c r="B745" t="e">
        <f>VLOOKUP('Ctrl+V'!B720,DATA!$A$1:'DATA'!B:B,2,0)</f>
        <v>#N/A</v>
      </c>
      <c r="C745">
        <f>IF('Ctrl+V'!P720=2,'Ctrl+V'!C$2:L721,0)</f>
        <v>0</v>
      </c>
      <c r="D745" t="e">
        <f>VLOOKUP('Ctrl+V'!D720,DATA!$D$1:$E$600,2,0)</f>
        <v>#N/A</v>
      </c>
      <c r="E745" s="9">
        <f>IF('Ctrl+V'!P720=2,'Ctrl+V'!$E720:$L721,0)</f>
        <v>0</v>
      </c>
      <c r="F745" s="9">
        <f>IF('Ctrl+V'!P720=2,'Ctrl+V'!$F720:$L721,0)</f>
        <v>0</v>
      </c>
      <c r="G745">
        <f>IF('Ctrl+V'!P720=2,'Ctrl+V'!$G720:$L721,0)</f>
        <v>0</v>
      </c>
      <c r="H745">
        <f>IF('Ctrl+V'!P720=2,'Ctrl+V'!$H720:$L721,0)</f>
        <v>0</v>
      </c>
      <c r="I745" t="e">
        <f>VLOOKUP('Ctrl+V'!I720,DATA!$G$1:$H$601,2,0)</f>
        <v>#N/A</v>
      </c>
      <c r="J745" s="9">
        <f>IF('Ctrl+V'!P720=2,'Ctrl+V'!$J720:$L721,0)</f>
        <v>0</v>
      </c>
      <c r="K745" s="9">
        <f>IF('Ctrl+V'!P720=2,'Ctrl+V'!$K720:$L721,0)</f>
        <v>0</v>
      </c>
      <c r="L745">
        <f>IF('Ctrl+V'!P720=2,'Ctrl+V'!$L720:$L721,0)</f>
        <v>0</v>
      </c>
      <c r="M745" t="str">
        <f>IF(AND('Ctrl+V'!P720=2, 'Ctrl+V'!M720&lt;&gt;""), 'Ctrl+V'!M720, "")</f>
        <v/>
      </c>
      <c r="N745">
        <f>IF('Ctrl+V'!P720=2,'Ctrl+V'!$N720:$N721,0)</f>
        <v>0</v>
      </c>
      <c r="O745">
        <f t="shared" si="25"/>
        <v>0</v>
      </c>
      <c r="P745" t="str">
        <f t="shared" si="26"/>
        <v/>
      </c>
      <c r="Q745" t="str">
        <f>IF(P745="","",MAX(Q$1:Q744)+1)</f>
        <v/>
      </c>
    </row>
    <row r="746" spans="1:17" x14ac:dyDescent="0.25">
      <c r="A746">
        <f>IF('Ctrl+V'!P721=2,'Ctrl+V'!$A721:$L722,0)</f>
        <v>0</v>
      </c>
      <c r="B746" t="e">
        <f>VLOOKUP('Ctrl+V'!B721,DATA!$A$1:'DATA'!B:B,2,0)</f>
        <v>#N/A</v>
      </c>
      <c r="C746">
        <f>IF('Ctrl+V'!P721=2,'Ctrl+V'!C$2:L722,0)</f>
        <v>0</v>
      </c>
      <c r="D746" t="e">
        <f>VLOOKUP('Ctrl+V'!D721,DATA!$D$1:$E$600,2,0)</f>
        <v>#N/A</v>
      </c>
      <c r="E746" s="9">
        <f>IF('Ctrl+V'!P721=2,'Ctrl+V'!$E721:$L722,0)</f>
        <v>0</v>
      </c>
      <c r="F746" s="9">
        <f>IF('Ctrl+V'!P721=2,'Ctrl+V'!$F721:$L722,0)</f>
        <v>0</v>
      </c>
      <c r="G746">
        <f>IF('Ctrl+V'!P721=2,'Ctrl+V'!$G721:$L722,0)</f>
        <v>0</v>
      </c>
      <c r="H746">
        <f>IF('Ctrl+V'!P721=2,'Ctrl+V'!$H721:$L722,0)</f>
        <v>0</v>
      </c>
      <c r="I746" t="e">
        <f>VLOOKUP('Ctrl+V'!I721,DATA!$G$1:$H$601,2,0)</f>
        <v>#N/A</v>
      </c>
      <c r="J746" s="9">
        <f>IF('Ctrl+V'!P721=2,'Ctrl+V'!$J721:$L722,0)</f>
        <v>0</v>
      </c>
      <c r="K746" s="9">
        <f>IF('Ctrl+V'!P721=2,'Ctrl+V'!$K721:$L722,0)</f>
        <v>0</v>
      </c>
      <c r="L746">
        <f>IF('Ctrl+V'!P721=2,'Ctrl+V'!$L721:$L722,0)</f>
        <v>0</v>
      </c>
      <c r="M746" t="str">
        <f>IF(AND('Ctrl+V'!P721=2, 'Ctrl+V'!M721&lt;&gt;""), 'Ctrl+V'!M721, "")</f>
        <v/>
      </c>
      <c r="N746">
        <f>IF('Ctrl+V'!P721=2,'Ctrl+V'!$N721:$N722,0)</f>
        <v>0</v>
      </c>
      <c r="O746">
        <f t="shared" si="25"/>
        <v>0</v>
      </c>
      <c r="P746" t="str">
        <f t="shared" si="26"/>
        <v/>
      </c>
      <c r="Q746" t="str">
        <f>IF(P746="","",MAX(Q$1:Q745)+1)</f>
        <v/>
      </c>
    </row>
    <row r="747" spans="1:17" x14ac:dyDescent="0.25">
      <c r="A747">
        <f>IF('Ctrl+V'!P722=2,'Ctrl+V'!$A722:$L723,0)</f>
        <v>0</v>
      </c>
      <c r="B747" t="e">
        <f>VLOOKUP('Ctrl+V'!B722,DATA!$A$1:'DATA'!B:B,2,0)</f>
        <v>#N/A</v>
      </c>
      <c r="C747">
        <f>IF('Ctrl+V'!P722=2,'Ctrl+V'!C$2:L723,0)</f>
        <v>0</v>
      </c>
      <c r="D747" t="e">
        <f>VLOOKUP('Ctrl+V'!D722,DATA!$D$1:$E$600,2,0)</f>
        <v>#N/A</v>
      </c>
      <c r="E747" s="9">
        <f>IF('Ctrl+V'!P722=2,'Ctrl+V'!$E722:$L723,0)</f>
        <v>0</v>
      </c>
      <c r="F747" s="9">
        <f>IF('Ctrl+V'!P722=2,'Ctrl+V'!$F722:$L723,0)</f>
        <v>0</v>
      </c>
      <c r="G747">
        <f>IF('Ctrl+V'!P722=2,'Ctrl+V'!$G722:$L723,0)</f>
        <v>0</v>
      </c>
      <c r="H747">
        <f>IF('Ctrl+V'!P722=2,'Ctrl+V'!$H722:$L723,0)</f>
        <v>0</v>
      </c>
      <c r="I747" t="e">
        <f>VLOOKUP('Ctrl+V'!I722,DATA!$G$1:$H$601,2,0)</f>
        <v>#N/A</v>
      </c>
      <c r="J747" s="9">
        <f>IF('Ctrl+V'!P722=2,'Ctrl+V'!$J722:$L723,0)</f>
        <v>0</v>
      </c>
      <c r="K747" s="9">
        <f>IF('Ctrl+V'!P722=2,'Ctrl+V'!$K722:$L723,0)</f>
        <v>0</v>
      </c>
      <c r="L747">
        <f>IF('Ctrl+V'!P722=2,'Ctrl+V'!$L722:$L723,0)</f>
        <v>0</v>
      </c>
      <c r="M747" t="str">
        <f>IF(AND('Ctrl+V'!P722=2, 'Ctrl+V'!M722&lt;&gt;""), 'Ctrl+V'!M722, "")</f>
        <v/>
      </c>
      <c r="N747">
        <f>IF('Ctrl+V'!P722=2,'Ctrl+V'!$N722:$N723,0)</f>
        <v>0</v>
      </c>
      <c r="O747">
        <f t="shared" si="25"/>
        <v>0</v>
      </c>
      <c r="P747" t="str">
        <f t="shared" si="26"/>
        <v/>
      </c>
      <c r="Q747" t="str">
        <f>IF(P747="","",MAX(Q$1:Q746)+1)</f>
        <v/>
      </c>
    </row>
    <row r="748" spans="1:17" x14ac:dyDescent="0.25">
      <c r="A748">
        <f>IF('Ctrl+V'!P723=2,'Ctrl+V'!$A723:$L724,0)</f>
        <v>0</v>
      </c>
      <c r="B748" t="e">
        <f>VLOOKUP('Ctrl+V'!B723,DATA!$A$1:'DATA'!B:B,2,0)</f>
        <v>#N/A</v>
      </c>
      <c r="C748">
        <f>IF('Ctrl+V'!P723=2,'Ctrl+V'!C$2:L724,0)</f>
        <v>0</v>
      </c>
      <c r="D748" t="e">
        <f>VLOOKUP('Ctrl+V'!D723,DATA!$D$1:$E$600,2,0)</f>
        <v>#N/A</v>
      </c>
      <c r="E748" s="9">
        <f>IF('Ctrl+V'!P723=2,'Ctrl+V'!$E723:$L724,0)</f>
        <v>0</v>
      </c>
      <c r="F748" s="9">
        <f>IF('Ctrl+V'!P723=2,'Ctrl+V'!$F723:$L724,0)</f>
        <v>0</v>
      </c>
      <c r="G748">
        <f>IF('Ctrl+V'!P723=2,'Ctrl+V'!$G723:$L724,0)</f>
        <v>0</v>
      </c>
      <c r="H748">
        <f>IF('Ctrl+V'!P723=2,'Ctrl+V'!$H723:$L724,0)</f>
        <v>0</v>
      </c>
      <c r="I748" t="e">
        <f>VLOOKUP('Ctrl+V'!I723,DATA!$G$1:$H$601,2,0)</f>
        <v>#N/A</v>
      </c>
      <c r="J748" s="9">
        <f>IF('Ctrl+V'!P723=2,'Ctrl+V'!$J723:$L724,0)</f>
        <v>0</v>
      </c>
      <c r="K748" s="9">
        <f>IF('Ctrl+V'!P723=2,'Ctrl+V'!$K723:$L724,0)</f>
        <v>0</v>
      </c>
      <c r="L748">
        <f>IF('Ctrl+V'!P723=2,'Ctrl+V'!$L723:$L724,0)</f>
        <v>0</v>
      </c>
      <c r="M748" t="str">
        <f>IF(AND('Ctrl+V'!P723=2, 'Ctrl+V'!M723&lt;&gt;""), 'Ctrl+V'!M723, "")</f>
        <v/>
      </c>
      <c r="N748">
        <f>IF('Ctrl+V'!P723=2,'Ctrl+V'!$N723:$N724,0)</f>
        <v>0</v>
      </c>
      <c r="O748">
        <f t="shared" si="25"/>
        <v>0</v>
      </c>
      <c r="P748" t="str">
        <f t="shared" si="26"/>
        <v/>
      </c>
      <c r="Q748" t="str">
        <f>IF(P748="","",MAX(Q$1:Q747)+1)</f>
        <v/>
      </c>
    </row>
    <row r="749" spans="1:17" x14ac:dyDescent="0.25">
      <c r="A749">
        <f>IF('Ctrl+V'!P724=2,'Ctrl+V'!$A724:$L725,0)</f>
        <v>0</v>
      </c>
      <c r="B749" t="e">
        <f>VLOOKUP('Ctrl+V'!B724,DATA!$A$1:'DATA'!B:B,2,0)</f>
        <v>#N/A</v>
      </c>
      <c r="C749">
        <f>IF('Ctrl+V'!P724=2,'Ctrl+V'!C$2:L725,0)</f>
        <v>0</v>
      </c>
      <c r="D749" t="e">
        <f>VLOOKUP('Ctrl+V'!D724,DATA!$D$1:$E$600,2,0)</f>
        <v>#N/A</v>
      </c>
      <c r="E749" s="9">
        <f>IF('Ctrl+V'!P724=2,'Ctrl+V'!$E724:$L725,0)</f>
        <v>0</v>
      </c>
      <c r="F749" s="9">
        <f>IF('Ctrl+V'!P724=2,'Ctrl+V'!$F724:$L725,0)</f>
        <v>0</v>
      </c>
      <c r="G749">
        <f>IF('Ctrl+V'!P724=2,'Ctrl+V'!$G724:$L725,0)</f>
        <v>0</v>
      </c>
      <c r="H749">
        <f>IF('Ctrl+V'!P724=2,'Ctrl+V'!$H724:$L725,0)</f>
        <v>0</v>
      </c>
      <c r="I749" t="e">
        <f>VLOOKUP('Ctrl+V'!I724,DATA!$G$1:$H$601,2,0)</f>
        <v>#N/A</v>
      </c>
      <c r="J749" s="9">
        <f>IF('Ctrl+V'!P724=2,'Ctrl+V'!$J724:$L725,0)</f>
        <v>0</v>
      </c>
      <c r="K749" s="9">
        <f>IF('Ctrl+V'!P724=2,'Ctrl+V'!$K724:$L725,0)</f>
        <v>0</v>
      </c>
      <c r="L749">
        <f>IF('Ctrl+V'!P724=2,'Ctrl+V'!$L724:$L725,0)</f>
        <v>0</v>
      </c>
      <c r="M749" t="str">
        <f>IF(AND('Ctrl+V'!P724=2, 'Ctrl+V'!M724&lt;&gt;""), 'Ctrl+V'!M724, "")</f>
        <v/>
      </c>
      <c r="N749">
        <f>IF('Ctrl+V'!P724=2,'Ctrl+V'!$N724:$N725,0)</f>
        <v>0</v>
      </c>
      <c r="O749">
        <f t="shared" si="25"/>
        <v>0</v>
      </c>
      <c r="P749" t="str">
        <f t="shared" si="26"/>
        <v/>
      </c>
      <c r="Q749" t="str">
        <f>IF(P749="","",MAX(Q$1:Q748)+1)</f>
        <v/>
      </c>
    </row>
    <row r="750" spans="1:17" x14ac:dyDescent="0.25">
      <c r="A750">
        <f>IF('Ctrl+V'!P725=2,'Ctrl+V'!$A725:$L726,0)</f>
        <v>0</v>
      </c>
      <c r="B750" t="e">
        <f>VLOOKUP('Ctrl+V'!B725,DATA!$A$1:'DATA'!B:B,2,0)</f>
        <v>#N/A</v>
      </c>
      <c r="C750">
        <f>IF('Ctrl+V'!P725=2,'Ctrl+V'!C$2:L726,0)</f>
        <v>0</v>
      </c>
      <c r="D750" t="e">
        <f>VLOOKUP('Ctrl+V'!D725,DATA!$D$1:$E$600,2,0)</f>
        <v>#N/A</v>
      </c>
      <c r="E750" s="9">
        <f>IF('Ctrl+V'!P725=2,'Ctrl+V'!$E725:$L726,0)</f>
        <v>0</v>
      </c>
      <c r="F750" s="9">
        <f>IF('Ctrl+V'!P725=2,'Ctrl+V'!$F725:$L726,0)</f>
        <v>0</v>
      </c>
      <c r="G750">
        <f>IF('Ctrl+V'!P725=2,'Ctrl+V'!$G725:$L726,0)</f>
        <v>0</v>
      </c>
      <c r="H750">
        <f>IF('Ctrl+V'!P725=2,'Ctrl+V'!$H725:$L726,0)</f>
        <v>0</v>
      </c>
      <c r="I750" t="e">
        <f>VLOOKUP('Ctrl+V'!I725,DATA!$G$1:$H$601,2,0)</f>
        <v>#N/A</v>
      </c>
      <c r="J750" s="9">
        <f>IF('Ctrl+V'!P725=2,'Ctrl+V'!$J725:$L726,0)</f>
        <v>0</v>
      </c>
      <c r="K750" s="9">
        <f>IF('Ctrl+V'!P725=2,'Ctrl+V'!$K725:$L726,0)</f>
        <v>0</v>
      </c>
      <c r="L750">
        <f>IF('Ctrl+V'!P725=2,'Ctrl+V'!$L725:$L726,0)</f>
        <v>0</v>
      </c>
      <c r="M750" t="str">
        <f>IF(AND('Ctrl+V'!P725=2, 'Ctrl+V'!M725&lt;&gt;""), 'Ctrl+V'!M725, "")</f>
        <v/>
      </c>
      <c r="N750">
        <f>IF('Ctrl+V'!P725=2,'Ctrl+V'!$N725:$N726,0)</f>
        <v>0</v>
      </c>
      <c r="O750">
        <f t="shared" si="25"/>
        <v>0</v>
      </c>
      <c r="P750" t="str">
        <f t="shared" si="26"/>
        <v/>
      </c>
      <c r="Q750" t="str">
        <f>IF(P750="","",MAX(Q$1:Q749)+1)</f>
        <v/>
      </c>
    </row>
    <row r="751" spans="1:17" x14ac:dyDescent="0.25">
      <c r="A751">
        <f>IF('Ctrl+V'!P726=2,'Ctrl+V'!$A726:$L727,0)</f>
        <v>0</v>
      </c>
      <c r="B751" t="e">
        <f>VLOOKUP('Ctrl+V'!B726,DATA!$A$1:'DATA'!B:B,2,0)</f>
        <v>#N/A</v>
      </c>
      <c r="C751">
        <f>IF('Ctrl+V'!P726=2,'Ctrl+V'!C$2:L727,0)</f>
        <v>0</v>
      </c>
      <c r="D751" t="e">
        <f>VLOOKUP('Ctrl+V'!D726,DATA!$D$1:$E$600,2,0)</f>
        <v>#N/A</v>
      </c>
      <c r="E751" s="9">
        <f>IF('Ctrl+V'!P726=2,'Ctrl+V'!$E726:$L727,0)</f>
        <v>0</v>
      </c>
      <c r="F751" s="9">
        <f>IF('Ctrl+V'!P726=2,'Ctrl+V'!$F726:$L727,0)</f>
        <v>0</v>
      </c>
      <c r="G751">
        <f>IF('Ctrl+V'!P726=2,'Ctrl+V'!$G726:$L727,0)</f>
        <v>0</v>
      </c>
      <c r="H751">
        <f>IF('Ctrl+V'!P726=2,'Ctrl+V'!$H726:$L727,0)</f>
        <v>0</v>
      </c>
      <c r="I751" t="e">
        <f>VLOOKUP('Ctrl+V'!I726,DATA!$G$1:$H$601,2,0)</f>
        <v>#N/A</v>
      </c>
      <c r="J751" s="9">
        <f>IF('Ctrl+V'!P726=2,'Ctrl+V'!$J726:$L727,0)</f>
        <v>0</v>
      </c>
      <c r="K751" s="9">
        <f>IF('Ctrl+V'!P726=2,'Ctrl+V'!$K726:$L727,0)</f>
        <v>0</v>
      </c>
      <c r="L751">
        <f>IF('Ctrl+V'!P726=2,'Ctrl+V'!$L726:$L727,0)</f>
        <v>0</v>
      </c>
      <c r="M751" t="str">
        <f>IF(AND('Ctrl+V'!P726=2, 'Ctrl+V'!M726&lt;&gt;""), 'Ctrl+V'!M726, "")</f>
        <v/>
      </c>
      <c r="N751">
        <f>IF('Ctrl+V'!P726=2,'Ctrl+V'!$N726:$N727,0)</f>
        <v>0</v>
      </c>
      <c r="O751">
        <f t="shared" si="25"/>
        <v>0</v>
      </c>
      <c r="P751" t="str">
        <f t="shared" si="26"/>
        <v/>
      </c>
      <c r="Q751" t="str">
        <f>IF(P751="","",MAX(Q$1:Q750)+1)</f>
        <v/>
      </c>
    </row>
    <row r="752" spans="1:17" x14ac:dyDescent="0.25">
      <c r="A752">
        <f>IF('Ctrl+V'!P727=2,'Ctrl+V'!$A727:$L728,0)</f>
        <v>0</v>
      </c>
      <c r="B752" t="e">
        <f>VLOOKUP('Ctrl+V'!B727,DATA!$A$1:'DATA'!B:B,2,0)</f>
        <v>#N/A</v>
      </c>
      <c r="C752">
        <f>IF('Ctrl+V'!P727=2,'Ctrl+V'!C$2:L728,0)</f>
        <v>0</v>
      </c>
      <c r="D752" t="e">
        <f>VLOOKUP('Ctrl+V'!D727,DATA!$D$1:$E$600,2,0)</f>
        <v>#N/A</v>
      </c>
      <c r="E752" s="9">
        <f>IF('Ctrl+V'!P727=2,'Ctrl+V'!$E727:$L728,0)</f>
        <v>0</v>
      </c>
      <c r="F752" s="9">
        <f>IF('Ctrl+V'!P727=2,'Ctrl+V'!$F727:$L728,0)</f>
        <v>0</v>
      </c>
      <c r="G752">
        <f>IF('Ctrl+V'!P727=2,'Ctrl+V'!$G727:$L728,0)</f>
        <v>0</v>
      </c>
      <c r="H752">
        <f>IF('Ctrl+V'!P727=2,'Ctrl+V'!$H727:$L728,0)</f>
        <v>0</v>
      </c>
      <c r="I752" t="e">
        <f>VLOOKUP('Ctrl+V'!I727,DATA!$G$1:$H$601,2,0)</f>
        <v>#N/A</v>
      </c>
      <c r="J752" s="9">
        <f>IF('Ctrl+V'!P727=2,'Ctrl+V'!$J727:$L728,0)</f>
        <v>0</v>
      </c>
      <c r="K752" s="9">
        <f>IF('Ctrl+V'!P727=2,'Ctrl+V'!$K727:$L728,0)</f>
        <v>0</v>
      </c>
      <c r="L752">
        <f>IF('Ctrl+V'!P727=2,'Ctrl+V'!$L727:$L728,0)</f>
        <v>0</v>
      </c>
      <c r="M752" t="str">
        <f>IF(AND('Ctrl+V'!P727=2, 'Ctrl+V'!M727&lt;&gt;""), 'Ctrl+V'!M727, "")</f>
        <v/>
      </c>
      <c r="N752">
        <f>IF('Ctrl+V'!P727=2,'Ctrl+V'!$N727:$N728,0)</f>
        <v>0</v>
      </c>
      <c r="O752">
        <f t="shared" si="25"/>
        <v>0</v>
      </c>
      <c r="P752" t="str">
        <f t="shared" si="26"/>
        <v/>
      </c>
      <c r="Q752" t="str">
        <f>IF(P752="","",MAX(Q$1:Q751)+1)</f>
        <v/>
      </c>
    </row>
    <row r="753" spans="1:17" x14ac:dyDescent="0.25">
      <c r="A753">
        <f>IF('Ctrl+V'!P728=2,'Ctrl+V'!$A728:$L729,0)</f>
        <v>0</v>
      </c>
      <c r="B753" t="e">
        <f>VLOOKUP('Ctrl+V'!B728,DATA!$A$1:'DATA'!B:B,2,0)</f>
        <v>#N/A</v>
      </c>
      <c r="C753">
        <f>IF('Ctrl+V'!P728=2,'Ctrl+V'!C$2:L729,0)</f>
        <v>0</v>
      </c>
      <c r="D753" t="e">
        <f>VLOOKUP('Ctrl+V'!D728,DATA!$D$1:$E$600,2,0)</f>
        <v>#N/A</v>
      </c>
      <c r="E753" s="9">
        <f>IF('Ctrl+V'!P728=2,'Ctrl+V'!$E728:$L729,0)</f>
        <v>0</v>
      </c>
      <c r="F753" s="9">
        <f>IF('Ctrl+V'!P728=2,'Ctrl+V'!$F728:$L729,0)</f>
        <v>0</v>
      </c>
      <c r="G753">
        <f>IF('Ctrl+V'!P728=2,'Ctrl+V'!$G728:$L729,0)</f>
        <v>0</v>
      </c>
      <c r="H753">
        <f>IF('Ctrl+V'!P728=2,'Ctrl+V'!$H728:$L729,0)</f>
        <v>0</v>
      </c>
      <c r="I753" t="e">
        <f>VLOOKUP('Ctrl+V'!I728,DATA!$G$1:$H$601,2,0)</f>
        <v>#N/A</v>
      </c>
      <c r="J753" s="9">
        <f>IF('Ctrl+V'!P728=2,'Ctrl+V'!$J728:$L729,0)</f>
        <v>0</v>
      </c>
      <c r="K753" s="9">
        <f>IF('Ctrl+V'!P728=2,'Ctrl+V'!$K728:$L729,0)</f>
        <v>0</v>
      </c>
      <c r="L753">
        <f>IF('Ctrl+V'!P728=2,'Ctrl+V'!$L728:$L729,0)</f>
        <v>0</v>
      </c>
      <c r="M753" t="str">
        <f>IF(AND('Ctrl+V'!P728=2, 'Ctrl+V'!M728&lt;&gt;""), 'Ctrl+V'!M728, "")</f>
        <v/>
      </c>
      <c r="N753">
        <f>IF('Ctrl+V'!P728=2,'Ctrl+V'!$N728:$N729,0)</f>
        <v>0</v>
      </c>
      <c r="O753">
        <f t="shared" si="25"/>
        <v>0</v>
      </c>
      <c r="P753" t="str">
        <f t="shared" si="26"/>
        <v/>
      </c>
      <c r="Q753" t="str">
        <f>IF(P753="","",MAX(Q$1:Q752)+1)</f>
        <v/>
      </c>
    </row>
    <row r="754" spans="1:17" x14ac:dyDescent="0.25">
      <c r="A754">
        <f>IF('Ctrl+V'!P729=2,'Ctrl+V'!$A729:$L730,0)</f>
        <v>0</v>
      </c>
      <c r="B754" t="e">
        <f>VLOOKUP('Ctrl+V'!B729,DATA!$A$1:'DATA'!B:B,2,0)</f>
        <v>#N/A</v>
      </c>
      <c r="C754">
        <f>IF('Ctrl+V'!P729=2,'Ctrl+V'!C$2:L730,0)</f>
        <v>0</v>
      </c>
      <c r="D754" t="e">
        <f>VLOOKUP('Ctrl+V'!D729,DATA!$D$1:$E$600,2,0)</f>
        <v>#N/A</v>
      </c>
      <c r="E754" s="9">
        <f>IF('Ctrl+V'!P729=2,'Ctrl+V'!$E729:$L730,0)</f>
        <v>0</v>
      </c>
      <c r="F754" s="9">
        <f>IF('Ctrl+V'!P729=2,'Ctrl+V'!$F729:$L730,0)</f>
        <v>0</v>
      </c>
      <c r="G754">
        <f>IF('Ctrl+V'!P729=2,'Ctrl+V'!$G729:$L730,0)</f>
        <v>0</v>
      </c>
      <c r="H754">
        <f>IF('Ctrl+V'!P729=2,'Ctrl+V'!$H729:$L730,0)</f>
        <v>0</v>
      </c>
      <c r="I754" t="e">
        <f>VLOOKUP('Ctrl+V'!I729,DATA!$G$1:$H$601,2,0)</f>
        <v>#N/A</v>
      </c>
      <c r="J754" s="9">
        <f>IF('Ctrl+V'!P729=2,'Ctrl+V'!$J729:$L730,0)</f>
        <v>0</v>
      </c>
      <c r="K754" s="9">
        <f>IF('Ctrl+V'!P729=2,'Ctrl+V'!$K729:$L730,0)</f>
        <v>0</v>
      </c>
      <c r="L754">
        <f>IF('Ctrl+V'!P729=2,'Ctrl+V'!$L729:$L730,0)</f>
        <v>0</v>
      </c>
      <c r="M754" t="str">
        <f>IF(AND('Ctrl+V'!P729=2, 'Ctrl+V'!M729&lt;&gt;""), 'Ctrl+V'!M729, "")</f>
        <v/>
      </c>
      <c r="N754">
        <f>IF('Ctrl+V'!P729=2,'Ctrl+V'!$N729:$N730,0)</f>
        <v>0</v>
      </c>
      <c r="O754">
        <f t="shared" si="25"/>
        <v>0</v>
      </c>
      <c r="P754" t="str">
        <f t="shared" si="26"/>
        <v/>
      </c>
      <c r="Q754" t="str">
        <f>IF(P754="","",MAX(Q$1:Q753)+1)</f>
        <v/>
      </c>
    </row>
    <row r="755" spans="1:17" x14ac:dyDescent="0.25">
      <c r="A755">
        <f>IF('Ctrl+V'!P730=2,'Ctrl+V'!$A730:$L731,0)</f>
        <v>0</v>
      </c>
      <c r="B755" t="e">
        <f>VLOOKUP('Ctrl+V'!B730,DATA!$A$1:'DATA'!B:B,2,0)</f>
        <v>#N/A</v>
      </c>
      <c r="C755">
        <f>IF('Ctrl+V'!P730=2,'Ctrl+V'!C$2:L731,0)</f>
        <v>0</v>
      </c>
      <c r="D755" t="e">
        <f>VLOOKUP('Ctrl+V'!D730,DATA!$D$1:$E$600,2,0)</f>
        <v>#N/A</v>
      </c>
      <c r="E755" s="9">
        <f>IF('Ctrl+V'!P730=2,'Ctrl+V'!$E730:$L731,0)</f>
        <v>0</v>
      </c>
      <c r="F755" s="9">
        <f>IF('Ctrl+V'!P730=2,'Ctrl+V'!$F730:$L731,0)</f>
        <v>0</v>
      </c>
      <c r="G755">
        <f>IF('Ctrl+V'!P730=2,'Ctrl+V'!$G730:$L731,0)</f>
        <v>0</v>
      </c>
      <c r="H755">
        <f>IF('Ctrl+V'!P730=2,'Ctrl+V'!$H730:$L731,0)</f>
        <v>0</v>
      </c>
      <c r="I755" t="e">
        <f>VLOOKUP('Ctrl+V'!I730,DATA!$G$1:$H$601,2,0)</f>
        <v>#N/A</v>
      </c>
      <c r="J755" s="9">
        <f>IF('Ctrl+V'!P730=2,'Ctrl+V'!$J730:$L731,0)</f>
        <v>0</v>
      </c>
      <c r="K755" s="9">
        <f>IF('Ctrl+V'!P730=2,'Ctrl+V'!$K730:$L731,0)</f>
        <v>0</v>
      </c>
      <c r="L755">
        <f>IF('Ctrl+V'!P730=2,'Ctrl+V'!$L730:$L731,0)</f>
        <v>0</v>
      </c>
      <c r="M755" t="str">
        <f>IF(AND('Ctrl+V'!P730=2, 'Ctrl+V'!M730&lt;&gt;""), 'Ctrl+V'!M730, "")</f>
        <v/>
      </c>
      <c r="N755">
        <f>IF('Ctrl+V'!P730=2,'Ctrl+V'!$N730:$N731,0)</f>
        <v>0</v>
      </c>
      <c r="O755">
        <f t="shared" si="25"/>
        <v>0</v>
      </c>
      <c r="P755" t="str">
        <f t="shared" si="26"/>
        <v/>
      </c>
      <c r="Q755" t="str">
        <f>IF(P755="","",MAX(Q$1:Q754)+1)</f>
        <v/>
      </c>
    </row>
    <row r="756" spans="1:17" x14ac:dyDescent="0.25">
      <c r="A756">
        <f>IF('Ctrl+V'!P731=2,'Ctrl+V'!$A731:$L732,0)</f>
        <v>0</v>
      </c>
      <c r="B756" t="e">
        <f>VLOOKUP('Ctrl+V'!B731,DATA!$A$1:'DATA'!B:B,2,0)</f>
        <v>#N/A</v>
      </c>
      <c r="C756">
        <f>IF('Ctrl+V'!P731=2,'Ctrl+V'!C$2:L732,0)</f>
        <v>0</v>
      </c>
      <c r="D756" t="e">
        <f>VLOOKUP('Ctrl+V'!D731,DATA!$D$1:$E$600,2,0)</f>
        <v>#N/A</v>
      </c>
      <c r="E756" s="9">
        <f>IF('Ctrl+V'!P731=2,'Ctrl+V'!$E731:$L732,0)</f>
        <v>0</v>
      </c>
      <c r="F756" s="9">
        <f>IF('Ctrl+V'!P731=2,'Ctrl+V'!$F731:$L732,0)</f>
        <v>0</v>
      </c>
      <c r="G756">
        <f>IF('Ctrl+V'!P731=2,'Ctrl+V'!$G731:$L732,0)</f>
        <v>0</v>
      </c>
      <c r="H756">
        <f>IF('Ctrl+V'!P731=2,'Ctrl+V'!$H731:$L732,0)</f>
        <v>0</v>
      </c>
      <c r="I756" t="e">
        <f>VLOOKUP('Ctrl+V'!I731,DATA!$G$1:$H$601,2,0)</f>
        <v>#N/A</v>
      </c>
      <c r="J756" s="9">
        <f>IF('Ctrl+V'!P731=2,'Ctrl+V'!$J731:$L732,0)</f>
        <v>0</v>
      </c>
      <c r="K756" s="9">
        <f>IF('Ctrl+V'!P731=2,'Ctrl+V'!$K731:$L732,0)</f>
        <v>0</v>
      </c>
      <c r="L756">
        <f>IF('Ctrl+V'!P731=2,'Ctrl+V'!$L731:$L732,0)</f>
        <v>0</v>
      </c>
      <c r="M756" t="str">
        <f>IF(AND('Ctrl+V'!P731=2, 'Ctrl+V'!M731&lt;&gt;""), 'Ctrl+V'!M731, "")</f>
        <v/>
      </c>
      <c r="N756">
        <f>IF('Ctrl+V'!P731=2,'Ctrl+V'!$N731:$N732,0)</f>
        <v>0</v>
      </c>
      <c r="O756">
        <f t="shared" si="25"/>
        <v>0</v>
      </c>
      <c r="P756" t="str">
        <f t="shared" si="26"/>
        <v/>
      </c>
      <c r="Q756" t="str">
        <f>IF(P756="","",MAX(Q$1:Q755)+1)</f>
        <v/>
      </c>
    </row>
    <row r="757" spans="1:17" x14ac:dyDescent="0.25">
      <c r="A757">
        <f>IF('Ctrl+V'!P732=2,'Ctrl+V'!$A732:$L733,0)</f>
        <v>0</v>
      </c>
      <c r="B757" t="e">
        <f>VLOOKUP('Ctrl+V'!B732,DATA!$A$1:'DATA'!B:B,2,0)</f>
        <v>#N/A</v>
      </c>
      <c r="C757">
        <f>IF('Ctrl+V'!P732=2,'Ctrl+V'!C$2:L733,0)</f>
        <v>0</v>
      </c>
      <c r="D757" t="e">
        <f>VLOOKUP('Ctrl+V'!D732,DATA!$D$1:$E$600,2,0)</f>
        <v>#N/A</v>
      </c>
      <c r="E757" s="9">
        <f>IF('Ctrl+V'!P732=2,'Ctrl+V'!$E732:$L733,0)</f>
        <v>0</v>
      </c>
      <c r="F757" s="9">
        <f>IF('Ctrl+V'!P732=2,'Ctrl+V'!$F732:$L733,0)</f>
        <v>0</v>
      </c>
      <c r="G757">
        <f>IF('Ctrl+V'!P732=2,'Ctrl+V'!$G732:$L733,0)</f>
        <v>0</v>
      </c>
      <c r="H757">
        <f>IF('Ctrl+V'!P732=2,'Ctrl+V'!$H732:$L733,0)</f>
        <v>0</v>
      </c>
      <c r="I757" t="e">
        <f>VLOOKUP('Ctrl+V'!I732,DATA!$G$1:$H$601,2,0)</f>
        <v>#N/A</v>
      </c>
      <c r="J757" s="9">
        <f>IF('Ctrl+V'!P732=2,'Ctrl+V'!$J732:$L733,0)</f>
        <v>0</v>
      </c>
      <c r="K757" s="9">
        <f>IF('Ctrl+V'!P732=2,'Ctrl+V'!$K732:$L733,0)</f>
        <v>0</v>
      </c>
      <c r="L757">
        <f>IF('Ctrl+V'!P732=2,'Ctrl+V'!$L732:$L733,0)</f>
        <v>0</v>
      </c>
      <c r="M757" t="str">
        <f>IF(AND('Ctrl+V'!P732=2, 'Ctrl+V'!M732&lt;&gt;""), 'Ctrl+V'!M732, "")</f>
        <v/>
      </c>
      <c r="N757">
        <f>IF('Ctrl+V'!P732=2,'Ctrl+V'!$N732:$N733,0)</f>
        <v>0</v>
      </c>
      <c r="O757">
        <f t="shared" si="25"/>
        <v>0</v>
      </c>
      <c r="P757" t="str">
        <f t="shared" si="26"/>
        <v/>
      </c>
      <c r="Q757" t="str">
        <f>IF(P757="","",MAX(Q$1:Q756)+1)</f>
        <v/>
      </c>
    </row>
    <row r="758" spans="1:17" x14ac:dyDescent="0.25">
      <c r="A758">
        <f>IF('Ctrl+V'!P733=2,'Ctrl+V'!$A733:$L734,0)</f>
        <v>0</v>
      </c>
      <c r="B758" t="e">
        <f>VLOOKUP('Ctrl+V'!B733,DATA!$A$1:'DATA'!B:B,2,0)</f>
        <v>#N/A</v>
      </c>
      <c r="C758">
        <f>IF('Ctrl+V'!P733=2,'Ctrl+V'!C$2:L734,0)</f>
        <v>0</v>
      </c>
      <c r="D758" t="e">
        <f>VLOOKUP('Ctrl+V'!D733,DATA!$D$1:$E$600,2,0)</f>
        <v>#N/A</v>
      </c>
      <c r="E758" s="9">
        <f>IF('Ctrl+V'!P733=2,'Ctrl+V'!$E733:$L734,0)</f>
        <v>0</v>
      </c>
      <c r="F758" s="9">
        <f>IF('Ctrl+V'!P733=2,'Ctrl+V'!$F733:$L734,0)</f>
        <v>0</v>
      </c>
      <c r="G758">
        <f>IF('Ctrl+V'!P733=2,'Ctrl+V'!$G733:$L734,0)</f>
        <v>0</v>
      </c>
      <c r="H758">
        <f>IF('Ctrl+V'!P733=2,'Ctrl+V'!$H733:$L734,0)</f>
        <v>0</v>
      </c>
      <c r="I758" t="e">
        <f>VLOOKUP('Ctrl+V'!I733,DATA!$G$1:$H$601,2,0)</f>
        <v>#N/A</v>
      </c>
      <c r="J758" s="9">
        <f>IF('Ctrl+V'!P733=2,'Ctrl+V'!$J733:$L734,0)</f>
        <v>0</v>
      </c>
      <c r="K758" s="9">
        <f>IF('Ctrl+V'!P733=2,'Ctrl+V'!$K733:$L734,0)</f>
        <v>0</v>
      </c>
      <c r="L758">
        <f>IF('Ctrl+V'!P733=2,'Ctrl+V'!$L733:$L734,0)</f>
        <v>0</v>
      </c>
      <c r="M758" t="str">
        <f>IF(AND('Ctrl+V'!P733=2, 'Ctrl+V'!M733&lt;&gt;""), 'Ctrl+V'!M733, "")</f>
        <v/>
      </c>
      <c r="N758">
        <f>IF('Ctrl+V'!P733=2,'Ctrl+V'!$N733:$N734,0)</f>
        <v>0</v>
      </c>
      <c r="O758">
        <f t="shared" si="25"/>
        <v>0</v>
      </c>
      <c r="P758" t="str">
        <f t="shared" si="26"/>
        <v/>
      </c>
      <c r="Q758" t="str">
        <f>IF(P758="","",MAX(Q$1:Q757)+1)</f>
        <v/>
      </c>
    </row>
    <row r="759" spans="1:17" x14ac:dyDescent="0.25">
      <c r="A759">
        <f>IF('Ctrl+V'!P734=2,'Ctrl+V'!$A734:$L735,0)</f>
        <v>0</v>
      </c>
      <c r="B759" t="e">
        <f>VLOOKUP('Ctrl+V'!B734,DATA!$A$1:'DATA'!B:B,2,0)</f>
        <v>#N/A</v>
      </c>
      <c r="C759">
        <f>IF('Ctrl+V'!P734=2,'Ctrl+V'!C$2:L735,0)</f>
        <v>0</v>
      </c>
      <c r="D759" t="e">
        <f>VLOOKUP('Ctrl+V'!D734,DATA!$D$1:$E$600,2,0)</f>
        <v>#N/A</v>
      </c>
      <c r="E759" s="9">
        <f>IF('Ctrl+V'!P734=2,'Ctrl+V'!$E734:$L735,0)</f>
        <v>0</v>
      </c>
      <c r="F759" s="9">
        <f>IF('Ctrl+V'!P734=2,'Ctrl+V'!$F734:$L735,0)</f>
        <v>0</v>
      </c>
      <c r="G759">
        <f>IF('Ctrl+V'!P734=2,'Ctrl+V'!$G734:$L735,0)</f>
        <v>0</v>
      </c>
      <c r="H759">
        <f>IF('Ctrl+V'!P734=2,'Ctrl+V'!$H734:$L735,0)</f>
        <v>0</v>
      </c>
      <c r="I759" t="e">
        <f>VLOOKUP('Ctrl+V'!I734,DATA!$G$1:$H$601,2,0)</f>
        <v>#N/A</v>
      </c>
      <c r="J759" s="9">
        <f>IF('Ctrl+V'!P734=2,'Ctrl+V'!$J734:$L735,0)</f>
        <v>0</v>
      </c>
      <c r="K759" s="9">
        <f>IF('Ctrl+V'!P734=2,'Ctrl+V'!$K734:$L735,0)</f>
        <v>0</v>
      </c>
      <c r="L759">
        <f>IF('Ctrl+V'!P734=2,'Ctrl+V'!$L734:$L735,0)</f>
        <v>0</v>
      </c>
      <c r="M759" t="str">
        <f>IF(AND('Ctrl+V'!P734=2, 'Ctrl+V'!M734&lt;&gt;""), 'Ctrl+V'!M734, "")</f>
        <v/>
      </c>
      <c r="N759">
        <f>IF('Ctrl+V'!P734=2,'Ctrl+V'!$N734:$N735,0)</f>
        <v>0</v>
      </c>
      <c r="O759">
        <f t="shared" si="25"/>
        <v>0</v>
      </c>
      <c r="P759" t="str">
        <f t="shared" si="26"/>
        <v/>
      </c>
      <c r="Q759" t="str">
        <f>IF(P759="","",MAX(Q$1:Q758)+1)</f>
        <v/>
      </c>
    </row>
    <row r="760" spans="1:17" x14ac:dyDescent="0.25">
      <c r="A760">
        <f>IF('Ctrl+V'!P735=2,'Ctrl+V'!$A735:$L736,0)</f>
        <v>0</v>
      </c>
      <c r="B760" t="e">
        <f>VLOOKUP('Ctrl+V'!B735,DATA!$A$1:'DATA'!B:B,2,0)</f>
        <v>#N/A</v>
      </c>
      <c r="C760">
        <f>IF('Ctrl+V'!P735=2,'Ctrl+V'!C$2:L736,0)</f>
        <v>0</v>
      </c>
      <c r="D760" t="e">
        <f>VLOOKUP('Ctrl+V'!D735,DATA!$D$1:$E$600,2,0)</f>
        <v>#N/A</v>
      </c>
      <c r="E760" s="9">
        <f>IF('Ctrl+V'!P735=2,'Ctrl+V'!$E735:$L736,0)</f>
        <v>0</v>
      </c>
      <c r="F760" s="9">
        <f>IF('Ctrl+V'!P735=2,'Ctrl+V'!$F735:$L736,0)</f>
        <v>0</v>
      </c>
      <c r="G760">
        <f>IF('Ctrl+V'!P735=2,'Ctrl+V'!$G735:$L736,0)</f>
        <v>0</v>
      </c>
      <c r="H760">
        <f>IF('Ctrl+V'!P735=2,'Ctrl+V'!$H735:$L736,0)</f>
        <v>0</v>
      </c>
      <c r="I760" t="e">
        <f>VLOOKUP('Ctrl+V'!I735,DATA!$G$1:$H$601,2,0)</f>
        <v>#N/A</v>
      </c>
      <c r="J760" s="9">
        <f>IF('Ctrl+V'!P735=2,'Ctrl+V'!$J735:$L736,0)</f>
        <v>0</v>
      </c>
      <c r="K760" s="9">
        <f>IF('Ctrl+V'!P735=2,'Ctrl+V'!$K735:$L736,0)</f>
        <v>0</v>
      </c>
      <c r="L760">
        <f>IF('Ctrl+V'!P735=2,'Ctrl+V'!$L735:$L736,0)</f>
        <v>0</v>
      </c>
      <c r="M760" t="str">
        <f>IF(AND('Ctrl+V'!P735=2, 'Ctrl+V'!M735&lt;&gt;""), 'Ctrl+V'!M735, "")</f>
        <v/>
      </c>
      <c r="N760">
        <f>IF('Ctrl+V'!P735=2,'Ctrl+V'!$N735:$N736,0)</f>
        <v>0</v>
      </c>
      <c r="O760">
        <f t="shared" si="25"/>
        <v>0</v>
      </c>
      <c r="P760" t="str">
        <f t="shared" si="26"/>
        <v/>
      </c>
      <c r="Q760" t="str">
        <f>IF(P760="","",MAX(Q$1:Q759)+1)</f>
        <v/>
      </c>
    </row>
    <row r="761" spans="1:17" x14ac:dyDescent="0.25">
      <c r="A761">
        <f>IF('Ctrl+V'!P736=2,'Ctrl+V'!$A736:$L737,0)</f>
        <v>0</v>
      </c>
      <c r="B761" t="e">
        <f>VLOOKUP('Ctrl+V'!B736,DATA!$A$1:'DATA'!B:B,2,0)</f>
        <v>#N/A</v>
      </c>
      <c r="C761">
        <f>IF('Ctrl+V'!P736=2,'Ctrl+V'!C$2:L737,0)</f>
        <v>0</v>
      </c>
      <c r="D761" t="e">
        <f>VLOOKUP('Ctrl+V'!D736,DATA!$D$1:$E$600,2,0)</f>
        <v>#N/A</v>
      </c>
      <c r="E761" s="9">
        <f>IF('Ctrl+V'!P736=2,'Ctrl+V'!$E736:$L737,0)</f>
        <v>0</v>
      </c>
      <c r="F761" s="9">
        <f>IF('Ctrl+V'!P736=2,'Ctrl+V'!$F736:$L737,0)</f>
        <v>0</v>
      </c>
      <c r="G761">
        <f>IF('Ctrl+V'!P736=2,'Ctrl+V'!$G736:$L737,0)</f>
        <v>0</v>
      </c>
      <c r="H761">
        <f>IF('Ctrl+V'!P736=2,'Ctrl+V'!$H736:$L737,0)</f>
        <v>0</v>
      </c>
      <c r="I761" t="e">
        <f>VLOOKUP('Ctrl+V'!I736,DATA!$G$1:$H$601,2,0)</f>
        <v>#N/A</v>
      </c>
      <c r="J761" s="9">
        <f>IF('Ctrl+V'!P736=2,'Ctrl+V'!$J736:$L737,0)</f>
        <v>0</v>
      </c>
      <c r="K761" s="9">
        <f>IF('Ctrl+V'!P736=2,'Ctrl+V'!$K736:$L737,0)</f>
        <v>0</v>
      </c>
      <c r="L761">
        <f>IF('Ctrl+V'!P736=2,'Ctrl+V'!$L736:$L737,0)</f>
        <v>0</v>
      </c>
      <c r="M761" t="str">
        <f>IF(AND('Ctrl+V'!P736=2, 'Ctrl+V'!M736&lt;&gt;""), 'Ctrl+V'!M736, "")</f>
        <v/>
      </c>
      <c r="N761">
        <f>IF('Ctrl+V'!P736=2,'Ctrl+V'!$N736:$N737,0)</f>
        <v>0</v>
      </c>
      <c r="O761">
        <f t="shared" si="25"/>
        <v>0</v>
      </c>
      <c r="P761" t="str">
        <f t="shared" si="26"/>
        <v/>
      </c>
      <c r="Q761" t="str">
        <f>IF(P761="","",MAX(Q$1:Q760)+1)</f>
        <v/>
      </c>
    </row>
    <row r="762" spans="1:17" x14ac:dyDescent="0.25">
      <c r="A762">
        <f>IF('Ctrl+V'!P737=2,'Ctrl+V'!$A737:$L738,0)</f>
        <v>0</v>
      </c>
      <c r="B762" t="e">
        <f>VLOOKUP('Ctrl+V'!B737,DATA!$A$1:'DATA'!B:B,2,0)</f>
        <v>#N/A</v>
      </c>
      <c r="C762">
        <f>IF('Ctrl+V'!P737=2,'Ctrl+V'!C$2:L738,0)</f>
        <v>0</v>
      </c>
      <c r="D762" t="e">
        <f>VLOOKUP('Ctrl+V'!D737,DATA!$D$1:$E$600,2,0)</f>
        <v>#N/A</v>
      </c>
      <c r="E762" s="9">
        <f>IF('Ctrl+V'!P737=2,'Ctrl+V'!$E737:$L738,0)</f>
        <v>0</v>
      </c>
      <c r="F762" s="9">
        <f>IF('Ctrl+V'!P737=2,'Ctrl+V'!$F737:$L738,0)</f>
        <v>0</v>
      </c>
      <c r="G762">
        <f>IF('Ctrl+V'!P737=2,'Ctrl+V'!$G737:$L738,0)</f>
        <v>0</v>
      </c>
      <c r="H762">
        <f>IF('Ctrl+V'!P737=2,'Ctrl+V'!$H737:$L738,0)</f>
        <v>0</v>
      </c>
      <c r="I762" t="e">
        <f>VLOOKUP('Ctrl+V'!I737,DATA!$G$1:$H$601,2,0)</f>
        <v>#N/A</v>
      </c>
      <c r="J762" s="9">
        <f>IF('Ctrl+V'!P737=2,'Ctrl+V'!$J737:$L738,0)</f>
        <v>0</v>
      </c>
      <c r="K762" s="9">
        <f>IF('Ctrl+V'!P737=2,'Ctrl+V'!$K737:$L738,0)</f>
        <v>0</v>
      </c>
      <c r="L762">
        <f>IF('Ctrl+V'!P737=2,'Ctrl+V'!$L737:$L738,0)</f>
        <v>0</v>
      </c>
      <c r="M762" t="str">
        <f>IF(AND('Ctrl+V'!P737=2, 'Ctrl+V'!M737&lt;&gt;""), 'Ctrl+V'!M737, "")</f>
        <v/>
      </c>
      <c r="N762">
        <f>IF('Ctrl+V'!P737=2,'Ctrl+V'!$N737:$N738,0)</f>
        <v>0</v>
      </c>
      <c r="O762">
        <f t="shared" si="25"/>
        <v>0</v>
      </c>
      <c r="P762" t="str">
        <f t="shared" si="26"/>
        <v/>
      </c>
      <c r="Q762" t="str">
        <f>IF(P762="","",MAX(Q$1:Q761)+1)</f>
        <v/>
      </c>
    </row>
    <row r="763" spans="1:17" x14ac:dyDescent="0.25">
      <c r="A763">
        <f>IF('Ctrl+V'!P738=2,'Ctrl+V'!$A738:$L739,0)</f>
        <v>0</v>
      </c>
      <c r="B763" t="e">
        <f>VLOOKUP('Ctrl+V'!B738,DATA!$A$1:'DATA'!B:B,2,0)</f>
        <v>#N/A</v>
      </c>
      <c r="C763">
        <f>IF('Ctrl+V'!P738=2,'Ctrl+V'!C$2:L739,0)</f>
        <v>0</v>
      </c>
      <c r="D763" t="e">
        <f>VLOOKUP('Ctrl+V'!D738,DATA!$D$1:$E$600,2,0)</f>
        <v>#N/A</v>
      </c>
      <c r="E763" s="9">
        <f>IF('Ctrl+V'!P738=2,'Ctrl+V'!$E738:$L739,0)</f>
        <v>0</v>
      </c>
      <c r="F763" s="9">
        <f>IF('Ctrl+V'!P738=2,'Ctrl+V'!$F738:$L739,0)</f>
        <v>0</v>
      </c>
      <c r="G763">
        <f>IF('Ctrl+V'!P738=2,'Ctrl+V'!$G738:$L739,0)</f>
        <v>0</v>
      </c>
      <c r="H763">
        <f>IF('Ctrl+V'!P738=2,'Ctrl+V'!$H738:$L739,0)</f>
        <v>0</v>
      </c>
      <c r="I763" t="e">
        <f>VLOOKUP('Ctrl+V'!I738,DATA!$G$1:$H$601,2,0)</f>
        <v>#N/A</v>
      </c>
      <c r="J763" s="9">
        <f>IF('Ctrl+V'!P738=2,'Ctrl+V'!$J738:$L739,0)</f>
        <v>0</v>
      </c>
      <c r="K763" s="9">
        <f>IF('Ctrl+V'!P738=2,'Ctrl+V'!$K738:$L739,0)</f>
        <v>0</v>
      </c>
      <c r="L763">
        <f>IF('Ctrl+V'!P738=2,'Ctrl+V'!$L738:$L739,0)</f>
        <v>0</v>
      </c>
      <c r="M763" t="str">
        <f>IF(AND('Ctrl+V'!P738=2, 'Ctrl+V'!M738&lt;&gt;""), 'Ctrl+V'!M738, "")</f>
        <v/>
      </c>
      <c r="N763">
        <f>IF('Ctrl+V'!P738=2,'Ctrl+V'!$N738:$N739,0)</f>
        <v>0</v>
      </c>
      <c r="O763">
        <f t="shared" si="25"/>
        <v>0</v>
      </c>
      <c r="P763" t="str">
        <f t="shared" si="26"/>
        <v/>
      </c>
      <c r="Q763" t="str">
        <f>IF(P763="","",MAX(Q$1:Q762)+1)</f>
        <v/>
      </c>
    </row>
    <row r="764" spans="1:17" x14ac:dyDescent="0.25">
      <c r="A764">
        <f>IF('Ctrl+V'!P739=2,'Ctrl+V'!$A739:$L740,0)</f>
        <v>0</v>
      </c>
      <c r="B764" t="e">
        <f>VLOOKUP('Ctrl+V'!B739,DATA!$A$1:'DATA'!B:B,2,0)</f>
        <v>#N/A</v>
      </c>
      <c r="C764">
        <f>IF('Ctrl+V'!P739=2,'Ctrl+V'!C$2:L740,0)</f>
        <v>0</v>
      </c>
      <c r="D764" t="e">
        <f>VLOOKUP('Ctrl+V'!D739,DATA!$D$1:$E$600,2,0)</f>
        <v>#N/A</v>
      </c>
      <c r="E764" s="9">
        <f>IF('Ctrl+V'!P739=2,'Ctrl+V'!$E739:$L740,0)</f>
        <v>0</v>
      </c>
      <c r="F764" s="9">
        <f>IF('Ctrl+V'!P739=2,'Ctrl+V'!$F739:$L740,0)</f>
        <v>0</v>
      </c>
      <c r="G764">
        <f>IF('Ctrl+V'!P739=2,'Ctrl+V'!$G739:$L740,0)</f>
        <v>0</v>
      </c>
      <c r="H764">
        <f>IF('Ctrl+V'!P739=2,'Ctrl+V'!$H739:$L740,0)</f>
        <v>0</v>
      </c>
      <c r="I764" t="e">
        <f>VLOOKUP('Ctrl+V'!I739,DATA!$G$1:$H$601,2,0)</f>
        <v>#N/A</v>
      </c>
      <c r="J764" s="9">
        <f>IF('Ctrl+V'!P739=2,'Ctrl+V'!$J739:$L740,0)</f>
        <v>0</v>
      </c>
      <c r="K764" s="9">
        <f>IF('Ctrl+V'!P739=2,'Ctrl+V'!$K739:$L740,0)</f>
        <v>0</v>
      </c>
      <c r="L764">
        <f>IF('Ctrl+V'!P739=2,'Ctrl+V'!$L739:$L740,0)</f>
        <v>0</v>
      </c>
      <c r="M764" t="str">
        <f>IF(AND('Ctrl+V'!P739=2, 'Ctrl+V'!M739&lt;&gt;""), 'Ctrl+V'!M739, "")</f>
        <v/>
      </c>
      <c r="N764">
        <f>IF('Ctrl+V'!P739=2,'Ctrl+V'!$N739:$N740,0)</f>
        <v>0</v>
      </c>
      <c r="O764">
        <f t="shared" si="25"/>
        <v>0</v>
      </c>
      <c r="P764" t="str">
        <f t="shared" si="26"/>
        <v/>
      </c>
      <c r="Q764" t="str">
        <f>IF(P764="","",MAX(Q$1:Q763)+1)</f>
        <v/>
      </c>
    </row>
    <row r="765" spans="1:17" x14ac:dyDescent="0.25">
      <c r="A765">
        <f>IF('Ctrl+V'!P740=2,'Ctrl+V'!$A740:$L741,0)</f>
        <v>0</v>
      </c>
      <c r="B765" t="e">
        <f>VLOOKUP('Ctrl+V'!B740,DATA!$A$1:'DATA'!B:B,2,0)</f>
        <v>#N/A</v>
      </c>
      <c r="C765">
        <f>IF('Ctrl+V'!P740=2,'Ctrl+V'!C$2:L741,0)</f>
        <v>0</v>
      </c>
      <c r="D765" t="e">
        <f>VLOOKUP('Ctrl+V'!D740,DATA!$D$1:$E$600,2,0)</f>
        <v>#N/A</v>
      </c>
      <c r="E765" s="9">
        <f>IF('Ctrl+V'!P740=2,'Ctrl+V'!$E740:$L741,0)</f>
        <v>0</v>
      </c>
      <c r="F765" s="9">
        <f>IF('Ctrl+V'!P740=2,'Ctrl+V'!$F740:$L741,0)</f>
        <v>0</v>
      </c>
      <c r="G765">
        <f>IF('Ctrl+V'!P740=2,'Ctrl+V'!$G740:$L741,0)</f>
        <v>0</v>
      </c>
      <c r="H765">
        <f>IF('Ctrl+V'!P740=2,'Ctrl+V'!$H740:$L741,0)</f>
        <v>0</v>
      </c>
      <c r="I765" t="e">
        <f>VLOOKUP('Ctrl+V'!I740,DATA!$G$1:$H$601,2,0)</f>
        <v>#N/A</v>
      </c>
      <c r="J765" s="9">
        <f>IF('Ctrl+V'!P740=2,'Ctrl+V'!$J740:$L741,0)</f>
        <v>0</v>
      </c>
      <c r="K765" s="9">
        <f>IF('Ctrl+V'!P740=2,'Ctrl+V'!$K740:$L741,0)</f>
        <v>0</v>
      </c>
      <c r="L765">
        <f>IF('Ctrl+V'!P740=2,'Ctrl+V'!$L740:$L741,0)</f>
        <v>0</v>
      </c>
      <c r="M765" t="str">
        <f>IF(AND('Ctrl+V'!P740=2, 'Ctrl+V'!M740&lt;&gt;""), 'Ctrl+V'!M740, "")</f>
        <v/>
      </c>
      <c r="N765">
        <f>IF('Ctrl+V'!P740=2,'Ctrl+V'!$N740:$N741,0)</f>
        <v>0</v>
      </c>
      <c r="O765">
        <f t="shared" si="25"/>
        <v>0</v>
      </c>
      <c r="P765" t="str">
        <f t="shared" si="26"/>
        <v/>
      </c>
      <c r="Q765" t="str">
        <f>IF(P765="","",MAX(Q$1:Q764)+1)</f>
        <v/>
      </c>
    </row>
    <row r="766" spans="1:17" x14ac:dyDescent="0.25">
      <c r="A766">
        <f>IF('Ctrl+V'!P741=2,'Ctrl+V'!$A741:$L742,0)</f>
        <v>0</v>
      </c>
      <c r="B766" t="e">
        <f>VLOOKUP('Ctrl+V'!B741,DATA!$A$1:'DATA'!B:B,2,0)</f>
        <v>#N/A</v>
      </c>
      <c r="C766">
        <f>IF('Ctrl+V'!P741=2,'Ctrl+V'!C$2:L742,0)</f>
        <v>0</v>
      </c>
      <c r="D766" t="e">
        <f>VLOOKUP('Ctrl+V'!D741,DATA!$D$1:$E$600,2,0)</f>
        <v>#N/A</v>
      </c>
      <c r="E766" s="9">
        <f>IF('Ctrl+V'!P741=2,'Ctrl+V'!$E741:$L742,0)</f>
        <v>0</v>
      </c>
      <c r="F766" s="9">
        <f>IF('Ctrl+V'!P741=2,'Ctrl+V'!$F741:$L742,0)</f>
        <v>0</v>
      </c>
      <c r="G766">
        <f>IF('Ctrl+V'!P741=2,'Ctrl+V'!$G741:$L742,0)</f>
        <v>0</v>
      </c>
      <c r="H766">
        <f>IF('Ctrl+V'!P741=2,'Ctrl+V'!$H741:$L742,0)</f>
        <v>0</v>
      </c>
      <c r="I766" t="e">
        <f>VLOOKUP('Ctrl+V'!I741,DATA!$G$1:$H$601,2,0)</f>
        <v>#N/A</v>
      </c>
      <c r="J766" s="9">
        <f>IF('Ctrl+V'!P741=2,'Ctrl+V'!$J741:$L742,0)</f>
        <v>0</v>
      </c>
      <c r="K766" s="9">
        <f>IF('Ctrl+V'!P741=2,'Ctrl+V'!$K741:$L742,0)</f>
        <v>0</v>
      </c>
      <c r="L766">
        <f>IF('Ctrl+V'!P741=2,'Ctrl+V'!$L741:$L742,0)</f>
        <v>0</v>
      </c>
      <c r="M766" t="str">
        <f>IF(AND('Ctrl+V'!P741=2, 'Ctrl+V'!M741&lt;&gt;""), 'Ctrl+V'!M741, "")</f>
        <v/>
      </c>
      <c r="N766">
        <f>IF('Ctrl+V'!P741=2,'Ctrl+V'!$N741:$N742,0)</f>
        <v>0</v>
      </c>
      <c r="O766">
        <f t="shared" si="25"/>
        <v>0</v>
      </c>
      <c r="P766" t="str">
        <f t="shared" si="26"/>
        <v/>
      </c>
      <c r="Q766" t="str">
        <f>IF(P766="","",MAX(Q$1:Q765)+1)</f>
        <v/>
      </c>
    </row>
    <row r="767" spans="1:17" x14ac:dyDescent="0.25">
      <c r="A767">
        <f>IF('Ctrl+V'!P742=2,'Ctrl+V'!$A742:$L743,0)</f>
        <v>0</v>
      </c>
      <c r="B767" t="e">
        <f>VLOOKUP('Ctrl+V'!B742,DATA!$A$1:'DATA'!B:B,2,0)</f>
        <v>#N/A</v>
      </c>
      <c r="C767">
        <f>IF('Ctrl+V'!P742=2,'Ctrl+V'!C$2:L743,0)</f>
        <v>0</v>
      </c>
      <c r="D767" t="e">
        <f>VLOOKUP('Ctrl+V'!D742,DATA!$D$1:$E$600,2,0)</f>
        <v>#N/A</v>
      </c>
      <c r="E767" s="9">
        <f>IF('Ctrl+V'!P742=2,'Ctrl+V'!$E742:$L743,0)</f>
        <v>0</v>
      </c>
      <c r="F767" s="9">
        <f>IF('Ctrl+V'!P742=2,'Ctrl+V'!$F742:$L743,0)</f>
        <v>0</v>
      </c>
      <c r="G767">
        <f>IF('Ctrl+V'!P742=2,'Ctrl+V'!$G742:$L743,0)</f>
        <v>0</v>
      </c>
      <c r="H767">
        <f>IF('Ctrl+V'!P742=2,'Ctrl+V'!$H742:$L743,0)</f>
        <v>0</v>
      </c>
      <c r="I767" t="e">
        <f>VLOOKUP('Ctrl+V'!I742,DATA!$G$1:$H$601,2,0)</f>
        <v>#N/A</v>
      </c>
      <c r="J767" s="9">
        <f>IF('Ctrl+V'!P742=2,'Ctrl+V'!$J742:$L743,0)</f>
        <v>0</v>
      </c>
      <c r="K767" s="9">
        <f>IF('Ctrl+V'!P742=2,'Ctrl+V'!$K742:$L743,0)</f>
        <v>0</v>
      </c>
      <c r="L767">
        <f>IF('Ctrl+V'!P742=2,'Ctrl+V'!$L742:$L743,0)</f>
        <v>0</v>
      </c>
      <c r="M767" t="str">
        <f>IF(AND('Ctrl+V'!P742=2, 'Ctrl+V'!M742&lt;&gt;""), 'Ctrl+V'!M742, "")</f>
        <v/>
      </c>
      <c r="N767">
        <f>IF('Ctrl+V'!P742=2,'Ctrl+V'!$N742:$N743,0)</f>
        <v>0</v>
      </c>
      <c r="O767">
        <f t="shared" si="25"/>
        <v>0</v>
      </c>
      <c r="P767" t="str">
        <f t="shared" si="26"/>
        <v/>
      </c>
      <c r="Q767" t="str">
        <f>IF(P767="","",MAX(Q$1:Q766)+1)</f>
        <v/>
      </c>
    </row>
    <row r="768" spans="1:17" x14ac:dyDescent="0.25">
      <c r="A768">
        <f>IF('Ctrl+V'!P743=2,'Ctrl+V'!$A743:$L744,0)</f>
        <v>0</v>
      </c>
      <c r="B768" t="e">
        <f>VLOOKUP('Ctrl+V'!B743,DATA!$A$1:'DATA'!B:B,2,0)</f>
        <v>#N/A</v>
      </c>
      <c r="C768">
        <f>IF('Ctrl+V'!P743=2,'Ctrl+V'!C$2:L744,0)</f>
        <v>0</v>
      </c>
      <c r="D768" t="e">
        <f>VLOOKUP('Ctrl+V'!D743,DATA!$D$1:$E$600,2,0)</f>
        <v>#N/A</v>
      </c>
      <c r="E768" s="9">
        <f>IF('Ctrl+V'!P743=2,'Ctrl+V'!$E743:$L744,0)</f>
        <v>0</v>
      </c>
      <c r="F768" s="9">
        <f>IF('Ctrl+V'!P743=2,'Ctrl+V'!$F743:$L744,0)</f>
        <v>0</v>
      </c>
      <c r="G768">
        <f>IF('Ctrl+V'!P743=2,'Ctrl+V'!$G743:$L744,0)</f>
        <v>0</v>
      </c>
      <c r="H768">
        <f>IF('Ctrl+V'!P743=2,'Ctrl+V'!$H743:$L744,0)</f>
        <v>0</v>
      </c>
      <c r="I768" t="e">
        <f>VLOOKUP('Ctrl+V'!I743,DATA!$G$1:$H$601,2,0)</f>
        <v>#N/A</v>
      </c>
      <c r="J768" s="9">
        <f>IF('Ctrl+V'!P743=2,'Ctrl+V'!$J743:$L744,0)</f>
        <v>0</v>
      </c>
      <c r="K768" s="9">
        <f>IF('Ctrl+V'!P743=2,'Ctrl+V'!$K743:$L744,0)</f>
        <v>0</v>
      </c>
      <c r="L768">
        <f>IF('Ctrl+V'!P743=2,'Ctrl+V'!$L743:$L744,0)</f>
        <v>0</v>
      </c>
      <c r="M768" t="str">
        <f>IF(AND('Ctrl+V'!P743=2, 'Ctrl+V'!M743&lt;&gt;""), 'Ctrl+V'!M743, "")</f>
        <v/>
      </c>
      <c r="N768">
        <f>IF('Ctrl+V'!P743=2,'Ctrl+V'!$N743:$N744,0)</f>
        <v>0</v>
      </c>
      <c r="O768">
        <f t="shared" si="25"/>
        <v>0</v>
      </c>
      <c r="P768" t="str">
        <f t="shared" si="26"/>
        <v/>
      </c>
      <c r="Q768" t="str">
        <f>IF(P768="","",MAX(Q$1:Q767)+1)</f>
        <v/>
      </c>
    </row>
    <row r="769" spans="1:17" x14ac:dyDescent="0.25">
      <c r="A769">
        <f>IF('Ctrl+V'!P744=2,'Ctrl+V'!$A744:$L745,0)</f>
        <v>0</v>
      </c>
      <c r="B769" t="e">
        <f>VLOOKUP('Ctrl+V'!B744,DATA!$A$1:'DATA'!B:B,2,0)</f>
        <v>#N/A</v>
      </c>
      <c r="C769">
        <f>IF('Ctrl+V'!P744=2,'Ctrl+V'!C$2:L745,0)</f>
        <v>0</v>
      </c>
      <c r="D769" t="e">
        <f>VLOOKUP('Ctrl+V'!D744,DATA!$D$1:$E$600,2,0)</f>
        <v>#N/A</v>
      </c>
      <c r="E769" s="9">
        <f>IF('Ctrl+V'!P744=2,'Ctrl+V'!$E744:$L745,0)</f>
        <v>0</v>
      </c>
      <c r="F769" s="9">
        <f>IF('Ctrl+V'!P744=2,'Ctrl+V'!$F744:$L745,0)</f>
        <v>0</v>
      </c>
      <c r="G769">
        <f>IF('Ctrl+V'!P744=2,'Ctrl+V'!$G744:$L745,0)</f>
        <v>0</v>
      </c>
      <c r="H769">
        <f>IF('Ctrl+V'!P744=2,'Ctrl+V'!$H744:$L745,0)</f>
        <v>0</v>
      </c>
      <c r="I769" t="e">
        <f>VLOOKUP('Ctrl+V'!I744,DATA!$G$1:$H$601,2,0)</f>
        <v>#N/A</v>
      </c>
      <c r="J769" s="9">
        <f>IF('Ctrl+V'!P744=2,'Ctrl+V'!$J744:$L745,0)</f>
        <v>0</v>
      </c>
      <c r="K769" s="9">
        <f>IF('Ctrl+V'!P744=2,'Ctrl+V'!$K744:$L745,0)</f>
        <v>0</v>
      </c>
      <c r="L769">
        <f>IF('Ctrl+V'!P744=2,'Ctrl+V'!$L744:$L745,0)</f>
        <v>0</v>
      </c>
      <c r="M769" t="str">
        <f>IF(AND('Ctrl+V'!P744=2, 'Ctrl+V'!M744&lt;&gt;""), 'Ctrl+V'!M744, "")</f>
        <v/>
      </c>
      <c r="N769">
        <f>IF('Ctrl+V'!P744=2,'Ctrl+V'!$N744:$N745,0)</f>
        <v>0</v>
      </c>
      <c r="O769">
        <f t="shared" si="25"/>
        <v>0</v>
      </c>
      <c r="P769" t="str">
        <f t="shared" si="26"/>
        <v/>
      </c>
      <c r="Q769" t="str">
        <f>IF(P769="","",MAX(Q$1:Q768)+1)</f>
        <v/>
      </c>
    </row>
    <row r="770" spans="1:17" x14ac:dyDescent="0.25">
      <c r="A770">
        <f>IF('Ctrl+V'!P745=2,'Ctrl+V'!$A745:$L746,0)</f>
        <v>0</v>
      </c>
      <c r="B770" t="e">
        <f>VLOOKUP('Ctrl+V'!B745,DATA!$A$1:'DATA'!B:B,2,0)</f>
        <v>#N/A</v>
      </c>
      <c r="C770">
        <f>IF('Ctrl+V'!P745=2,'Ctrl+V'!C$2:L746,0)</f>
        <v>0</v>
      </c>
      <c r="D770" t="e">
        <f>VLOOKUP('Ctrl+V'!D745,DATA!$D$1:$E$600,2,0)</f>
        <v>#N/A</v>
      </c>
      <c r="E770" s="9">
        <f>IF('Ctrl+V'!P745=2,'Ctrl+V'!$E745:$L746,0)</f>
        <v>0</v>
      </c>
      <c r="F770" s="9">
        <f>IF('Ctrl+V'!P745=2,'Ctrl+V'!$F745:$L746,0)</f>
        <v>0</v>
      </c>
      <c r="G770">
        <f>IF('Ctrl+V'!P745=2,'Ctrl+V'!$G745:$L746,0)</f>
        <v>0</v>
      </c>
      <c r="H770">
        <f>IF('Ctrl+V'!P745=2,'Ctrl+V'!$H745:$L746,0)</f>
        <v>0</v>
      </c>
      <c r="I770" t="e">
        <f>VLOOKUP('Ctrl+V'!I745,DATA!$G$1:$H$601,2,0)</f>
        <v>#N/A</v>
      </c>
      <c r="J770" s="9">
        <f>IF('Ctrl+V'!P745=2,'Ctrl+V'!$J745:$L746,0)</f>
        <v>0</v>
      </c>
      <c r="K770" s="9">
        <f>IF('Ctrl+V'!P745=2,'Ctrl+V'!$K745:$L746,0)</f>
        <v>0</v>
      </c>
      <c r="L770">
        <f>IF('Ctrl+V'!P745=2,'Ctrl+V'!$L745:$L746,0)</f>
        <v>0</v>
      </c>
      <c r="M770" t="str">
        <f>IF(AND('Ctrl+V'!P745=2, 'Ctrl+V'!M745&lt;&gt;""), 'Ctrl+V'!M745, "")</f>
        <v/>
      </c>
      <c r="N770">
        <f>IF('Ctrl+V'!P745=2,'Ctrl+V'!$N745:$N746,0)</f>
        <v>0</v>
      </c>
      <c r="O770">
        <f t="shared" si="25"/>
        <v>0</v>
      </c>
      <c r="P770" t="str">
        <f t="shared" si="26"/>
        <v/>
      </c>
      <c r="Q770" t="str">
        <f>IF(P770="","",MAX(Q$1:Q769)+1)</f>
        <v/>
      </c>
    </row>
    <row r="771" spans="1:17" x14ac:dyDescent="0.25">
      <c r="A771">
        <f>IF('Ctrl+V'!P746=2,'Ctrl+V'!$A746:$L747,0)</f>
        <v>0</v>
      </c>
      <c r="B771" t="e">
        <f>VLOOKUP('Ctrl+V'!B746,DATA!$A$1:'DATA'!B:B,2,0)</f>
        <v>#N/A</v>
      </c>
      <c r="C771">
        <f>IF('Ctrl+V'!P746=2,'Ctrl+V'!C$2:L747,0)</f>
        <v>0</v>
      </c>
      <c r="D771" t="e">
        <f>VLOOKUP('Ctrl+V'!D746,DATA!$D$1:$E$600,2,0)</f>
        <v>#N/A</v>
      </c>
      <c r="E771" s="9">
        <f>IF('Ctrl+V'!P746=2,'Ctrl+V'!$E746:$L747,0)</f>
        <v>0</v>
      </c>
      <c r="F771" s="9">
        <f>IF('Ctrl+V'!P746=2,'Ctrl+V'!$F746:$L747,0)</f>
        <v>0</v>
      </c>
      <c r="G771">
        <f>IF('Ctrl+V'!P746=2,'Ctrl+V'!$G746:$L747,0)</f>
        <v>0</v>
      </c>
      <c r="H771">
        <f>IF('Ctrl+V'!P746=2,'Ctrl+V'!$H746:$L747,0)</f>
        <v>0</v>
      </c>
      <c r="I771" t="e">
        <f>VLOOKUP('Ctrl+V'!I746,DATA!$G$1:$H$601,2,0)</f>
        <v>#N/A</v>
      </c>
      <c r="J771" s="9">
        <f>IF('Ctrl+V'!P746=2,'Ctrl+V'!$J746:$L747,0)</f>
        <v>0</v>
      </c>
      <c r="K771" s="9">
        <f>IF('Ctrl+V'!P746=2,'Ctrl+V'!$K746:$L747,0)</f>
        <v>0</v>
      </c>
      <c r="L771">
        <f>IF('Ctrl+V'!P746=2,'Ctrl+V'!$L746:$L747,0)</f>
        <v>0</v>
      </c>
      <c r="M771" t="str">
        <f>IF(AND('Ctrl+V'!P746=2, 'Ctrl+V'!M746&lt;&gt;""), 'Ctrl+V'!M746, "")</f>
        <v/>
      </c>
      <c r="N771">
        <f>IF('Ctrl+V'!P746=2,'Ctrl+V'!$N746:$N747,0)</f>
        <v>0</v>
      </c>
      <c r="O771">
        <f t="shared" ref="O771:O834" si="27">IF(A771&gt;0,1,0)</f>
        <v>0</v>
      </c>
      <c r="P771" t="str">
        <f t="shared" ref="P771:P834" si="28">IF(O771=0,"",O771)</f>
        <v/>
      </c>
      <c r="Q771" t="str">
        <f>IF(P771="","",MAX(Q$1:Q770)+1)</f>
        <v/>
      </c>
    </row>
    <row r="772" spans="1:17" x14ac:dyDescent="0.25">
      <c r="A772">
        <f>IF('Ctrl+V'!P747=2,'Ctrl+V'!$A747:$L748,0)</f>
        <v>0</v>
      </c>
      <c r="B772" t="e">
        <f>VLOOKUP('Ctrl+V'!B747,DATA!$A$1:'DATA'!B:B,2,0)</f>
        <v>#N/A</v>
      </c>
      <c r="C772">
        <f>IF('Ctrl+V'!P747=2,'Ctrl+V'!C$2:L748,0)</f>
        <v>0</v>
      </c>
      <c r="D772" t="e">
        <f>VLOOKUP('Ctrl+V'!D747,DATA!$D$1:$E$600,2,0)</f>
        <v>#N/A</v>
      </c>
      <c r="E772" s="9">
        <f>IF('Ctrl+V'!P747=2,'Ctrl+V'!$E747:$L748,0)</f>
        <v>0</v>
      </c>
      <c r="F772" s="9">
        <f>IF('Ctrl+V'!P747=2,'Ctrl+V'!$F747:$L748,0)</f>
        <v>0</v>
      </c>
      <c r="G772">
        <f>IF('Ctrl+V'!P747=2,'Ctrl+V'!$G747:$L748,0)</f>
        <v>0</v>
      </c>
      <c r="H772">
        <f>IF('Ctrl+V'!P747=2,'Ctrl+V'!$H747:$L748,0)</f>
        <v>0</v>
      </c>
      <c r="I772" t="e">
        <f>VLOOKUP('Ctrl+V'!I747,DATA!$G$1:$H$601,2,0)</f>
        <v>#N/A</v>
      </c>
      <c r="J772" s="9">
        <f>IF('Ctrl+V'!P747=2,'Ctrl+V'!$J747:$L748,0)</f>
        <v>0</v>
      </c>
      <c r="K772" s="9">
        <f>IF('Ctrl+V'!P747=2,'Ctrl+V'!$K747:$L748,0)</f>
        <v>0</v>
      </c>
      <c r="L772">
        <f>IF('Ctrl+V'!P747=2,'Ctrl+V'!$L747:$L748,0)</f>
        <v>0</v>
      </c>
      <c r="M772" t="str">
        <f>IF(AND('Ctrl+V'!P747=2, 'Ctrl+V'!M747&lt;&gt;""), 'Ctrl+V'!M747, "")</f>
        <v/>
      </c>
      <c r="N772">
        <f>IF('Ctrl+V'!P747=2,'Ctrl+V'!$N747:$N748,0)</f>
        <v>0</v>
      </c>
      <c r="O772">
        <f t="shared" si="27"/>
        <v>0</v>
      </c>
      <c r="P772" t="str">
        <f t="shared" si="28"/>
        <v/>
      </c>
      <c r="Q772" t="str">
        <f>IF(P772="","",MAX(Q$1:Q771)+1)</f>
        <v/>
      </c>
    </row>
    <row r="773" spans="1:17" x14ac:dyDescent="0.25">
      <c r="A773">
        <f>IF('Ctrl+V'!P748=2,'Ctrl+V'!$A748:$L749,0)</f>
        <v>0</v>
      </c>
      <c r="B773" t="e">
        <f>VLOOKUP('Ctrl+V'!B748,DATA!$A$1:'DATA'!B:B,2,0)</f>
        <v>#N/A</v>
      </c>
      <c r="C773">
        <f>IF('Ctrl+V'!P748=2,'Ctrl+V'!C$2:L749,0)</f>
        <v>0</v>
      </c>
      <c r="D773" t="e">
        <f>VLOOKUP('Ctrl+V'!D748,DATA!$D$1:$E$600,2,0)</f>
        <v>#N/A</v>
      </c>
      <c r="E773" s="9">
        <f>IF('Ctrl+V'!P748=2,'Ctrl+V'!$E748:$L749,0)</f>
        <v>0</v>
      </c>
      <c r="F773" s="9">
        <f>IF('Ctrl+V'!P748=2,'Ctrl+V'!$F748:$L749,0)</f>
        <v>0</v>
      </c>
      <c r="G773">
        <f>IF('Ctrl+V'!P748=2,'Ctrl+V'!$G748:$L749,0)</f>
        <v>0</v>
      </c>
      <c r="H773">
        <f>IF('Ctrl+V'!P748=2,'Ctrl+V'!$H748:$L749,0)</f>
        <v>0</v>
      </c>
      <c r="I773" t="e">
        <f>VLOOKUP('Ctrl+V'!I748,DATA!$G$1:$H$601,2,0)</f>
        <v>#N/A</v>
      </c>
      <c r="J773" s="9">
        <f>IF('Ctrl+V'!P748=2,'Ctrl+V'!$J748:$L749,0)</f>
        <v>0</v>
      </c>
      <c r="K773" s="9">
        <f>IF('Ctrl+V'!P748=2,'Ctrl+V'!$K748:$L749,0)</f>
        <v>0</v>
      </c>
      <c r="L773">
        <f>IF('Ctrl+V'!P748=2,'Ctrl+V'!$L748:$L749,0)</f>
        <v>0</v>
      </c>
      <c r="M773" t="str">
        <f>IF(AND('Ctrl+V'!P748=2, 'Ctrl+V'!M748&lt;&gt;""), 'Ctrl+V'!M748, "")</f>
        <v/>
      </c>
      <c r="N773">
        <f>IF('Ctrl+V'!P748=2,'Ctrl+V'!$N748:$N749,0)</f>
        <v>0</v>
      </c>
      <c r="O773">
        <f t="shared" si="27"/>
        <v>0</v>
      </c>
      <c r="P773" t="str">
        <f t="shared" si="28"/>
        <v/>
      </c>
      <c r="Q773" t="str">
        <f>IF(P773="","",MAX(Q$1:Q772)+1)</f>
        <v/>
      </c>
    </row>
    <row r="774" spans="1:17" x14ac:dyDescent="0.25">
      <c r="A774">
        <f>IF('Ctrl+V'!P749=2,'Ctrl+V'!$A749:$L750,0)</f>
        <v>0</v>
      </c>
      <c r="B774" t="e">
        <f>VLOOKUP('Ctrl+V'!B749,DATA!$A$1:'DATA'!B:B,2,0)</f>
        <v>#N/A</v>
      </c>
      <c r="C774">
        <f>IF('Ctrl+V'!P749=2,'Ctrl+V'!C$2:L750,0)</f>
        <v>0</v>
      </c>
      <c r="D774" t="e">
        <f>VLOOKUP('Ctrl+V'!D749,DATA!$D$1:$E$600,2,0)</f>
        <v>#N/A</v>
      </c>
      <c r="E774" s="9">
        <f>IF('Ctrl+V'!P749=2,'Ctrl+V'!$E749:$L750,0)</f>
        <v>0</v>
      </c>
      <c r="F774" s="9">
        <f>IF('Ctrl+V'!P749=2,'Ctrl+V'!$F749:$L750,0)</f>
        <v>0</v>
      </c>
      <c r="G774">
        <f>IF('Ctrl+V'!P749=2,'Ctrl+V'!$G749:$L750,0)</f>
        <v>0</v>
      </c>
      <c r="H774">
        <f>IF('Ctrl+V'!P749=2,'Ctrl+V'!$H749:$L750,0)</f>
        <v>0</v>
      </c>
      <c r="I774" t="e">
        <f>VLOOKUP('Ctrl+V'!I749,DATA!$G$1:$H$601,2,0)</f>
        <v>#N/A</v>
      </c>
      <c r="J774" s="9">
        <f>IF('Ctrl+V'!P749=2,'Ctrl+V'!$J749:$L750,0)</f>
        <v>0</v>
      </c>
      <c r="K774" s="9">
        <f>IF('Ctrl+V'!P749=2,'Ctrl+V'!$K749:$L750,0)</f>
        <v>0</v>
      </c>
      <c r="L774">
        <f>IF('Ctrl+V'!P749=2,'Ctrl+V'!$L749:$L750,0)</f>
        <v>0</v>
      </c>
      <c r="M774" t="str">
        <f>IF(AND('Ctrl+V'!P749=2, 'Ctrl+V'!M749&lt;&gt;""), 'Ctrl+V'!M749, "")</f>
        <v/>
      </c>
      <c r="N774">
        <f>IF('Ctrl+V'!P749=2,'Ctrl+V'!$N749:$N750,0)</f>
        <v>0</v>
      </c>
      <c r="O774">
        <f t="shared" si="27"/>
        <v>0</v>
      </c>
      <c r="P774" t="str">
        <f t="shared" si="28"/>
        <v/>
      </c>
      <c r="Q774" t="str">
        <f>IF(P774="","",MAX(Q$1:Q773)+1)</f>
        <v/>
      </c>
    </row>
    <row r="775" spans="1:17" x14ac:dyDescent="0.25">
      <c r="A775">
        <f>IF('Ctrl+V'!P750=2,'Ctrl+V'!$A750:$L751,0)</f>
        <v>0</v>
      </c>
      <c r="B775" t="e">
        <f>VLOOKUP('Ctrl+V'!B750,DATA!$A$1:'DATA'!B:B,2,0)</f>
        <v>#N/A</v>
      </c>
      <c r="C775">
        <f>IF('Ctrl+V'!P750=2,'Ctrl+V'!C$2:L751,0)</f>
        <v>0</v>
      </c>
      <c r="D775" t="e">
        <f>VLOOKUP('Ctrl+V'!D750,DATA!$D$1:$E$600,2,0)</f>
        <v>#N/A</v>
      </c>
      <c r="E775" s="9">
        <f>IF('Ctrl+V'!P750=2,'Ctrl+V'!$E750:$L751,0)</f>
        <v>0</v>
      </c>
      <c r="F775" s="9">
        <f>IF('Ctrl+V'!P750=2,'Ctrl+V'!$F750:$L751,0)</f>
        <v>0</v>
      </c>
      <c r="G775">
        <f>IF('Ctrl+V'!P750=2,'Ctrl+V'!$G750:$L751,0)</f>
        <v>0</v>
      </c>
      <c r="H775">
        <f>IF('Ctrl+V'!P750=2,'Ctrl+V'!$H750:$L751,0)</f>
        <v>0</v>
      </c>
      <c r="I775" t="e">
        <f>VLOOKUP('Ctrl+V'!I750,DATA!$G$1:$H$601,2,0)</f>
        <v>#N/A</v>
      </c>
      <c r="J775" s="9">
        <f>IF('Ctrl+V'!P750=2,'Ctrl+V'!$J750:$L751,0)</f>
        <v>0</v>
      </c>
      <c r="K775" s="9">
        <f>IF('Ctrl+V'!P750=2,'Ctrl+V'!$K750:$L751,0)</f>
        <v>0</v>
      </c>
      <c r="L775">
        <f>IF('Ctrl+V'!P750=2,'Ctrl+V'!$L750:$L751,0)</f>
        <v>0</v>
      </c>
      <c r="M775" t="str">
        <f>IF(AND('Ctrl+V'!P750=2, 'Ctrl+V'!M750&lt;&gt;""), 'Ctrl+V'!M750, "")</f>
        <v/>
      </c>
      <c r="N775">
        <f>IF('Ctrl+V'!P750=2,'Ctrl+V'!$N750:$N751,0)</f>
        <v>0</v>
      </c>
      <c r="O775">
        <f t="shared" si="27"/>
        <v>0</v>
      </c>
      <c r="P775" t="str">
        <f t="shared" si="28"/>
        <v/>
      </c>
      <c r="Q775" t="str">
        <f>IF(P775="","",MAX(Q$1:Q774)+1)</f>
        <v/>
      </c>
    </row>
    <row r="776" spans="1:17" x14ac:dyDescent="0.25">
      <c r="A776">
        <f>IF('Ctrl+V'!P751=2,'Ctrl+V'!$A751:$L752,0)</f>
        <v>0</v>
      </c>
      <c r="B776" t="e">
        <f>VLOOKUP('Ctrl+V'!B751,DATA!$A$1:'DATA'!B:B,2,0)</f>
        <v>#N/A</v>
      </c>
      <c r="C776">
        <f>IF('Ctrl+V'!P751=2,'Ctrl+V'!C$2:L752,0)</f>
        <v>0</v>
      </c>
      <c r="D776" t="e">
        <f>VLOOKUP('Ctrl+V'!D751,DATA!$D$1:$E$600,2,0)</f>
        <v>#N/A</v>
      </c>
      <c r="E776" s="9">
        <f>IF('Ctrl+V'!P751=2,'Ctrl+V'!$E751:$L752,0)</f>
        <v>0</v>
      </c>
      <c r="F776" s="9">
        <f>IF('Ctrl+V'!P751=2,'Ctrl+V'!$F751:$L752,0)</f>
        <v>0</v>
      </c>
      <c r="G776">
        <f>IF('Ctrl+V'!P751=2,'Ctrl+V'!$G751:$L752,0)</f>
        <v>0</v>
      </c>
      <c r="H776">
        <f>IF('Ctrl+V'!P751=2,'Ctrl+V'!$H751:$L752,0)</f>
        <v>0</v>
      </c>
      <c r="I776" t="e">
        <f>VLOOKUP('Ctrl+V'!I751,DATA!$G$1:$H$601,2,0)</f>
        <v>#N/A</v>
      </c>
      <c r="J776" s="9">
        <f>IF('Ctrl+V'!P751=2,'Ctrl+V'!$J751:$L752,0)</f>
        <v>0</v>
      </c>
      <c r="K776" s="9">
        <f>IF('Ctrl+V'!P751=2,'Ctrl+V'!$K751:$L752,0)</f>
        <v>0</v>
      </c>
      <c r="L776">
        <f>IF('Ctrl+V'!P751=2,'Ctrl+V'!$L751:$L752,0)</f>
        <v>0</v>
      </c>
      <c r="M776" t="str">
        <f>IF(AND('Ctrl+V'!P751=2, 'Ctrl+V'!M751&lt;&gt;""), 'Ctrl+V'!M751, "")</f>
        <v/>
      </c>
      <c r="N776">
        <f>IF('Ctrl+V'!P751=2,'Ctrl+V'!$N751:$N752,0)</f>
        <v>0</v>
      </c>
      <c r="O776">
        <f t="shared" si="27"/>
        <v>0</v>
      </c>
      <c r="P776" t="str">
        <f t="shared" si="28"/>
        <v/>
      </c>
      <c r="Q776" t="str">
        <f>IF(P776="","",MAX(Q$1:Q775)+1)</f>
        <v/>
      </c>
    </row>
    <row r="777" spans="1:17" x14ac:dyDescent="0.25">
      <c r="A777">
        <f>IF('Ctrl+V'!P752=2,'Ctrl+V'!$A752:$L753,0)</f>
        <v>0</v>
      </c>
      <c r="B777" t="e">
        <f>VLOOKUP('Ctrl+V'!B752,DATA!$A$1:'DATA'!B:B,2,0)</f>
        <v>#N/A</v>
      </c>
      <c r="C777">
        <f>IF('Ctrl+V'!P752=2,'Ctrl+V'!C$2:L753,0)</f>
        <v>0</v>
      </c>
      <c r="D777" t="e">
        <f>VLOOKUP('Ctrl+V'!D752,DATA!$D$1:$E$600,2,0)</f>
        <v>#N/A</v>
      </c>
      <c r="E777" s="9">
        <f>IF('Ctrl+V'!P752=2,'Ctrl+V'!$E752:$L753,0)</f>
        <v>0</v>
      </c>
      <c r="F777" s="9">
        <f>IF('Ctrl+V'!P752=2,'Ctrl+V'!$F752:$L753,0)</f>
        <v>0</v>
      </c>
      <c r="G777">
        <f>IF('Ctrl+V'!P752=2,'Ctrl+V'!$G752:$L753,0)</f>
        <v>0</v>
      </c>
      <c r="H777">
        <f>IF('Ctrl+V'!P752=2,'Ctrl+V'!$H752:$L753,0)</f>
        <v>0</v>
      </c>
      <c r="I777" t="e">
        <f>VLOOKUP('Ctrl+V'!I752,DATA!$G$1:$H$601,2,0)</f>
        <v>#N/A</v>
      </c>
      <c r="J777" s="9">
        <f>IF('Ctrl+V'!P752=2,'Ctrl+V'!$J752:$L753,0)</f>
        <v>0</v>
      </c>
      <c r="K777" s="9">
        <f>IF('Ctrl+V'!P752=2,'Ctrl+V'!$K752:$L753,0)</f>
        <v>0</v>
      </c>
      <c r="L777">
        <f>IF('Ctrl+V'!P752=2,'Ctrl+V'!$L752:$L753,0)</f>
        <v>0</v>
      </c>
      <c r="M777" t="str">
        <f>IF(AND('Ctrl+V'!P752=2, 'Ctrl+V'!M752&lt;&gt;""), 'Ctrl+V'!M752, "")</f>
        <v/>
      </c>
      <c r="N777">
        <f>IF('Ctrl+V'!P752=2,'Ctrl+V'!$N752:$N753,0)</f>
        <v>0</v>
      </c>
      <c r="O777">
        <f t="shared" si="27"/>
        <v>0</v>
      </c>
      <c r="P777" t="str">
        <f t="shared" si="28"/>
        <v/>
      </c>
      <c r="Q777" t="str">
        <f>IF(P777="","",MAX(Q$1:Q776)+1)</f>
        <v/>
      </c>
    </row>
    <row r="778" spans="1:17" x14ac:dyDescent="0.25">
      <c r="A778">
        <f>IF('Ctrl+V'!P753=2,'Ctrl+V'!$A753:$L754,0)</f>
        <v>0</v>
      </c>
      <c r="B778" t="e">
        <f>VLOOKUP('Ctrl+V'!B753,DATA!$A$1:'DATA'!B:B,2,0)</f>
        <v>#N/A</v>
      </c>
      <c r="C778">
        <f>IF('Ctrl+V'!P753=2,'Ctrl+V'!C$2:L754,0)</f>
        <v>0</v>
      </c>
      <c r="D778" t="e">
        <f>VLOOKUP('Ctrl+V'!D753,DATA!$D$1:$E$600,2,0)</f>
        <v>#N/A</v>
      </c>
      <c r="E778" s="9">
        <f>IF('Ctrl+V'!P753=2,'Ctrl+V'!$E753:$L754,0)</f>
        <v>0</v>
      </c>
      <c r="F778" s="9">
        <f>IF('Ctrl+V'!P753=2,'Ctrl+V'!$F753:$L754,0)</f>
        <v>0</v>
      </c>
      <c r="G778">
        <f>IF('Ctrl+V'!P753=2,'Ctrl+V'!$G753:$L754,0)</f>
        <v>0</v>
      </c>
      <c r="H778">
        <f>IF('Ctrl+V'!P753=2,'Ctrl+V'!$H753:$L754,0)</f>
        <v>0</v>
      </c>
      <c r="I778" t="e">
        <f>VLOOKUP('Ctrl+V'!I753,DATA!$G$1:$H$601,2,0)</f>
        <v>#N/A</v>
      </c>
      <c r="J778" s="9">
        <f>IF('Ctrl+V'!P753=2,'Ctrl+V'!$J753:$L754,0)</f>
        <v>0</v>
      </c>
      <c r="K778" s="9">
        <f>IF('Ctrl+V'!P753=2,'Ctrl+V'!$K753:$L754,0)</f>
        <v>0</v>
      </c>
      <c r="L778">
        <f>IF('Ctrl+V'!P753=2,'Ctrl+V'!$L753:$L754,0)</f>
        <v>0</v>
      </c>
      <c r="M778" t="str">
        <f>IF(AND('Ctrl+V'!P753=2, 'Ctrl+V'!M753&lt;&gt;""), 'Ctrl+V'!M753, "")</f>
        <v/>
      </c>
      <c r="N778">
        <f>IF('Ctrl+V'!P753=2,'Ctrl+V'!$N753:$N754,0)</f>
        <v>0</v>
      </c>
      <c r="O778">
        <f t="shared" si="27"/>
        <v>0</v>
      </c>
      <c r="P778" t="str">
        <f t="shared" si="28"/>
        <v/>
      </c>
      <c r="Q778" t="str">
        <f>IF(P778="","",MAX(Q$1:Q777)+1)</f>
        <v/>
      </c>
    </row>
    <row r="779" spans="1:17" x14ac:dyDescent="0.25">
      <c r="A779">
        <f>IF('Ctrl+V'!P754=2,'Ctrl+V'!$A754:$L755,0)</f>
        <v>0</v>
      </c>
      <c r="B779" t="e">
        <f>VLOOKUP('Ctrl+V'!B754,DATA!$A$1:'DATA'!B:B,2,0)</f>
        <v>#N/A</v>
      </c>
      <c r="C779">
        <f>IF('Ctrl+V'!P754=2,'Ctrl+V'!C$2:L755,0)</f>
        <v>0</v>
      </c>
      <c r="D779" t="e">
        <f>VLOOKUP('Ctrl+V'!D754,DATA!$D$1:$E$600,2,0)</f>
        <v>#N/A</v>
      </c>
      <c r="E779" s="9">
        <f>IF('Ctrl+V'!P754=2,'Ctrl+V'!$E754:$L755,0)</f>
        <v>0</v>
      </c>
      <c r="F779" s="9">
        <f>IF('Ctrl+V'!P754=2,'Ctrl+V'!$F754:$L755,0)</f>
        <v>0</v>
      </c>
      <c r="G779">
        <f>IF('Ctrl+V'!P754=2,'Ctrl+V'!$G754:$L755,0)</f>
        <v>0</v>
      </c>
      <c r="H779">
        <f>IF('Ctrl+V'!P754=2,'Ctrl+V'!$H754:$L755,0)</f>
        <v>0</v>
      </c>
      <c r="I779" t="e">
        <f>VLOOKUP('Ctrl+V'!I754,DATA!$G$1:$H$601,2,0)</f>
        <v>#N/A</v>
      </c>
      <c r="J779" s="9">
        <f>IF('Ctrl+V'!P754=2,'Ctrl+V'!$J754:$L755,0)</f>
        <v>0</v>
      </c>
      <c r="K779" s="9">
        <f>IF('Ctrl+V'!P754=2,'Ctrl+V'!$K754:$L755,0)</f>
        <v>0</v>
      </c>
      <c r="L779">
        <f>IF('Ctrl+V'!P754=2,'Ctrl+V'!$L754:$L755,0)</f>
        <v>0</v>
      </c>
      <c r="M779" t="str">
        <f>IF(AND('Ctrl+V'!P754=2, 'Ctrl+V'!M754&lt;&gt;""), 'Ctrl+V'!M754, "")</f>
        <v/>
      </c>
      <c r="N779">
        <f>IF('Ctrl+V'!P754=2,'Ctrl+V'!$N754:$N755,0)</f>
        <v>0</v>
      </c>
      <c r="O779">
        <f t="shared" si="27"/>
        <v>0</v>
      </c>
      <c r="P779" t="str">
        <f t="shared" si="28"/>
        <v/>
      </c>
      <c r="Q779" t="str">
        <f>IF(P779="","",MAX(Q$1:Q778)+1)</f>
        <v/>
      </c>
    </row>
    <row r="780" spans="1:17" x14ac:dyDescent="0.25">
      <c r="A780">
        <f>IF('Ctrl+V'!P755=2,'Ctrl+V'!$A755:$L756,0)</f>
        <v>0</v>
      </c>
      <c r="B780" t="e">
        <f>VLOOKUP('Ctrl+V'!B755,DATA!$A$1:'DATA'!B:B,2,0)</f>
        <v>#N/A</v>
      </c>
      <c r="C780">
        <f>IF('Ctrl+V'!P755=2,'Ctrl+V'!C$2:L756,0)</f>
        <v>0</v>
      </c>
      <c r="D780" t="e">
        <f>VLOOKUP('Ctrl+V'!D755,DATA!$D$1:$E$600,2,0)</f>
        <v>#N/A</v>
      </c>
      <c r="E780" s="9">
        <f>IF('Ctrl+V'!P755=2,'Ctrl+V'!$E755:$L756,0)</f>
        <v>0</v>
      </c>
      <c r="F780" s="9">
        <f>IF('Ctrl+V'!P755=2,'Ctrl+V'!$F755:$L756,0)</f>
        <v>0</v>
      </c>
      <c r="G780">
        <f>IF('Ctrl+V'!P755=2,'Ctrl+V'!$G755:$L756,0)</f>
        <v>0</v>
      </c>
      <c r="H780">
        <f>IF('Ctrl+V'!P755=2,'Ctrl+V'!$H755:$L756,0)</f>
        <v>0</v>
      </c>
      <c r="I780" t="e">
        <f>VLOOKUP('Ctrl+V'!I755,DATA!$G$1:$H$601,2,0)</f>
        <v>#N/A</v>
      </c>
      <c r="J780" s="9">
        <f>IF('Ctrl+V'!P755=2,'Ctrl+V'!$J755:$L756,0)</f>
        <v>0</v>
      </c>
      <c r="K780" s="9">
        <f>IF('Ctrl+V'!P755=2,'Ctrl+V'!$K755:$L756,0)</f>
        <v>0</v>
      </c>
      <c r="L780">
        <f>IF('Ctrl+V'!P755=2,'Ctrl+V'!$L755:$L756,0)</f>
        <v>0</v>
      </c>
      <c r="M780" t="str">
        <f>IF(AND('Ctrl+V'!P755=2, 'Ctrl+V'!M755&lt;&gt;""), 'Ctrl+V'!M755, "")</f>
        <v/>
      </c>
      <c r="N780">
        <f>IF('Ctrl+V'!P755=2,'Ctrl+V'!$N755:$N756,0)</f>
        <v>0</v>
      </c>
      <c r="O780">
        <f t="shared" si="27"/>
        <v>0</v>
      </c>
      <c r="P780" t="str">
        <f t="shared" si="28"/>
        <v/>
      </c>
      <c r="Q780" t="str">
        <f>IF(P780="","",MAX(Q$1:Q779)+1)</f>
        <v/>
      </c>
    </row>
    <row r="781" spans="1:17" x14ac:dyDescent="0.25">
      <c r="A781">
        <f>IF('Ctrl+V'!P756=2,'Ctrl+V'!$A756:$L757,0)</f>
        <v>0</v>
      </c>
      <c r="B781" t="e">
        <f>VLOOKUP('Ctrl+V'!B756,DATA!$A$1:'DATA'!B:B,2,0)</f>
        <v>#N/A</v>
      </c>
      <c r="C781">
        <f>IF('Ctrl+V'!P756=2,'Ctrl+V'!C$2:L757,0)</f>
        <v>0</v>
      </c>
      <c r="D781" t="e">
        <f>VLOOKUP('Ctrl+V'!D756,DATA!$D$1:$E$600,2,0)</f>
        <v>#N/A</v>
      </c>
      <c r="E781" s="9">
        <f>IF('Ctrl+V'!P756=2,'Ctrl+V'!$E756:$L757,0)</f>
        <v>0</v>
      </c>
      <c r="F781" s="9">
        <f>IF('Ctrl+V'!P756=2,'Ctrl+V'!$F756:$L757,0)</f>
        <v>0</v>
      </c>
      <c r="G781">
        <f>IF('Ctrl+V'!P756=2,'Ctrl+V'!$G756:$L757,0)</f>
        <v>0</v>
      </c>
      <c r="H781">
        <f>IF('Ctrl+V'!P756=2,'Ctrl+V'!$H756:$L757,0)</f>
        <v>0</v>
      </c>
      <c r="I781" t="e">
        <f>VLOOKUP('Ctrl+V'!I756,DATA!$G$1:$H$601,2,0)</f>
        <v>#N/A</v>
      </c>
      <c r="J781" s="9">
        <f>IF('Ctrl+V'!P756=2,'Ctrl+V'!$J756:$L757,0)</f>
        <v>0</v>
      </c>
      <c r="K781" s="9">
        <f>IF('Ctrl+V'!P756=2,'Ctrl+V'!$K756:$L757,0)</f>
        <v>0</v>
      </c>
      <c r="L781">
        <f>IF('Ctrl+V'!P756=2,'Ctrl+V'!$L756:$L757,0)</f>
        <v>0</v>
      </c>
      <c r="M781" t="str">
        <f>IF(AND('Ctrl+V'!P756=2, 'Ctrl+V'!M756&lt;&gt;""), 'Ctrl+V'!M756, "")</f>
        <v/>
      </c>
      <c r="N781">
        <f>IF('Ctrl+V'!P756=2,'Ctrl+V'!$N756:$N757,0)</f>
        <v>0</v>
      </c>
      <c r="O781">
        <f t="shared" si="27"/>
        <v>0</v>
      </c>
      <c r="P781" t="str">
        <f t="shared" si="28"/>
        <v/>
      </c>
      <c r="Q781" t="str">
        <f>IF(P781="","",MAX(Q$1:Q780)+1)</f>
        <v/>
      </c>
    </row>
    <row r="782" spans="1:17" x14ac:dyDescent="0.25">
      <c r="A782">
        <f>IF('Ctrl+V'!P757=2,'Ctrl+V'!$A757:$L758,0)</f>
        <v>0</v>
      </c>
      <c r="B782" t="e">
        <f>VLOOKUP('Ctrl+V'!B757,DATA!$A$1:'DATA'!B:B,2,0)</f>
        <v>#N/A</v>
      </c>
      <c r="C782">
        <f>IF('Ctrl+V'!P757=2,'Ctrl+V'!C$2:L758,0)</f>
        <v>0</v>
      </c>
      <c r="D782" t="e">
        <f>VLOOKUP('Ctrl+V'!D757,DATA!$D$1:$E$600,2,0)</f>
        <v>#N/A</v>
      </c>
      <c r="E782" s="9">
        <f>IF('Ctrl+V'!P757=2,'Ctrl+V'!$E757:$L758,0)</f>
        <v>0</v>
      </c>
      <c r="F782" s="9">
        <f>IF('Ctrl+V'!P757=2,'Ctrl+V'!$F757:$L758,0)</f>
        <v>0</v>
      </c>
      <c r="G782">
        <f>IF('Ctrl+V'!P757=2,'Ctrl+V'!$G757:$L758,0)</f>
        <v>0</v>
      </c>
      <c r="H782">
        <f>IF('Ctrl+V'!P757=2,'Ctrl+V'!$H757:$L758,0)</f>
        <v>0</v>
      </c>
      <c r="I782" t="e">
        <f>VLOOKUP('Ctrl+V'!I757,DATA!$G$1:$H$601,2,0)</f>
        <v>#N/A</v>
      </c>
      <c r="J782" s="9">
        <f>IF('Ctrl+V'!P757=2,'Ctrl+V'!$J757:$L758,0)</f>
        <v>0</v>
      </c>
      <c r="K782" s="9">
        <f>IF('Ctrl+V'!P757=2,'Ctrl+V'!$K757:$L758,0)</f>
        <v>0</v>
      </c>
      <c r="L782">
        <f>IF('Ctrl+V'!P757=2,'Ctrl+V'!$L757:$L758,0)</f>
        <v>0</v>
      </c>
      <c r="M782" t="str">
        <f>IF(AND('Ctrl+V'!P757=2, 'Ctrl+V'!M757&lt;&gt;""), 'Ctrl+V'!M757, "")</f>
        <v/>
      </c>
      <c r="N782">
        <f>IF('Ctrl+V'!P757=2,'Ctrl+V'!$N757:$N758,0)</f>
        <v>0</v>
      </c>
      <c r="O782">
        <f t="shared" si="27"/>
        <v>0</v>
      </c>
      <c r="P782" t="str">
        <f t="shared" si="28"/>
        <v/>
      </c>
      <c r="Q782" t="str">
        <f>IF(P782="","",MAX(Q$1:Q781)+1)</f>
        <v/>
      </c>
    </row>
    <row r="783" spans="1:17" x14ac:dyDescent="0.25">
      <c r="A783">
        <f>IF('Ctrl+V'!P758=2,'Ctrl+V'!$A758:$L759,0)</f>
        <v>0</v>
      </c>
      <c r="B783" t="e">
        <f>VLOOKUP('Ctrl+V'!B758,DATA!$A$1:'DATA'!B:B,2,0)</f>
        <v>#N/A</v>
      </c>
      <c r="C783">
        <f>IF('Ctrl+V'!P758=2,'Ctrl+V'!C$2:L759,0)</f>
        <v>0</v>
      </c>
      <c r="D783" t="e">
        <f>VLOOKUP('Ctrl+V'!D758,DATA!$D$1:$E$600,2,0)</f>
        <v>#N/A</v>
      </c>
      <c r="E783" s="9">
        <f>IF('Ctrl+V'!P758=2,'Ctrl+V'!$E758:$L759,0)</f>
        <v>0</v>
      </c>
      <c r="F783" s="9">
        <f>IF('Ctrl+V'!P758=2,'Ctrl+V'!$F758:$L759,0)</f>
        <v>0</v>
      </c>
      <c r="G783">
        <f>IF('Ctrl+V'!P758=2,'Ctrl+V'!$G758:$L759,0)</f>
        <v>0</v>
      </c>
      <c r="H783">
        <f>IF('Ctrl+V'!P758=2,'Ctrl+V'!$H758:$L759,0)</f>
        <v>0</v>
      </c>
      <c r="I783" t="e">
        <f>VLOOKUP('Ctrl+V'!I758,DATA!$G$1:$H$601,2,0)</f>
        <v>#N/A</v>
      </c>
      <c r="J783" s="9">
        <f>IF('Ctrl+V'!P758=2,'Ctrl+V'!$J758:$L759,0)</f>
        <v>0</v>
      </c>
      <c r="K783" s="9">
        <f>IF('Ctrl+V'!P758=2,'Ctrl+V'!$K758:$L759,0)</f>
        <v>0</v>
      </c>
      <c r="L783">
        <f>IF('Ctrl+V'!P758=2,'Ctrl+V'!$L758:$L759,0)</f>
        <v>0</v>
      </c>
      <c r="M783" t="str">
        <f>IF(AND('Ctrl+V'!P758=2, 'Ctrl+V'!M758&lt;&gt;""), 'Ctrl+V'!M758, "")</f>
        <v/>
      </c>
      <c r="N783">
        <f>IF('Ctrl+V'!P758=2,'Ctrl+V'!$N758:$N759,0)</f>
        <v>0</v>
      </c>
      <c r="O783">
        <f t="shared" si="27"/>
        <v>0</v>
      </c>
      <c r="P783" t="str">
        <f t="shared" si="28"/>
        <v/>
      </c>
      <c r="Q783" t="str">
        <f>IF(P783="","",MAX(Q$1:Q782)+1)</f>
        <v/>
      </c>
    </row>
    <row r="784" spans="1:17" x14ac:dyDescent="0.25">
      <c r="A784">
        <f>IF('Ctrl+V'!P759=2,'Ctrl+V'!$A759:$L760,0)</f>
        <v>0</v>
      </c>
      <c r="B784" t="e">
        <f>VLOOKUP('Ctrl+V'!B759,DATA!$A$1:'DATA'!B:B,2,0)</f>
        <v>#N/A</v>
      </c>
      <c r="C784">
        <f>IF('Ctrl+V'!P759=2,'Ctrl+V'!C$2:L760,0)</f>
        <v>0</v>
      </c>
      <c r="D784" t="e">
        <f>VLOOKUP('Ctrl+V'!D759,DATA!$D$1:$E$600,2,0)</f>
        <v>#N/A</v>
      </c>
      <c r="E784" s="9">
        <f>IF('Ctrl+V'!P759=2,'Ctrl+V'!$E759:$L760,0)</f>
        <v>0</v>
      </c>
      <c r="F784" s="9">
        <f>IF('Ctrl+V'!P759=2,'Ctrl+V'!$F759:$L760,0)</f>
        <v>0</v>
      </c>
      <c r="G784">
        <f>IF('Ctrl+V'!P759=2,'Ctrl+V'!$G759:$L760,0)</f>
        <v>0</v>
      </c>
      <c r="H784">
        <f>IF('Ctrl+V'!P759=2,'Ctrl+V'!$H759:$L760,0)</f>
        <v>0</v>
      </c>
      <c r="I784" t="e">
        <f>VLOOKUP('Ctrl+V'!I759,DATA!$G$1:$H$601,2,0)</f>
        <v>#N/A</v>
      </c>
      <c r="J784" s="9">
        <f>IF('Ctrl+V'!P759=2,'Ctrl+V'!$J759:$L760,0)</f>
        <v>0</v>
      </c>
      <c r="K784" s="9">
        <f>IF('Ctrl+V'!P759=2,'Ctrl+V'!$K759:$L760,0)</f>
        <v>0</v>
      </c>
      <c r="L784">
        <f>IF('Ctrl+V'!P759=2,'Ctrl+V'!$L759:$L760,0)</f>
        <v>0</v>
      </c>
      <c r="M784" t="str">
        <f>IF(AND('Ctrl+V'!P759=2, 'Ctrl+V'!M759&lt;&gt;""), 'Ctrl+V'!M759, "")</f>
        <v/>
      </c>
      <c r="N784">
        <f>IF('Ctrl+V'!P759=2,'Ctrl+V'!$N759:$N760,0)</f>
        <v>0</v>
      </c>
      <c r="O784">
        <f t="shared" si="27"/>
        <v>0</v>
      </c>
      <c r="P784" t="str">
        <f t="shared" si="28"/>
        <v/>
      </c>
      <c r="Q784" t="str">
        <f>IF(P784="","",MAX(Q$1:Q783)+1)</f>
        <v/>
      </c>
    </row>
    <row r="785" spans="1:17" x14ac:dyDescent="0.25">
      <c r="A785">
        <f>IF('Ctrl+V'!P760=2,'Ctrl+V'!$A760:$L761,0)</f>
        <v>0</v>
      </c>
      <c r="B785" t="e">
        <f>VLOOKUP('Ctrl+V'!B760,DATA!$A$1:'DATA'!B:B,2,0)</f>
        <v>#N/A</v>
      </c>
      <c r="C785">
        <f>IF('Ctrl+V'!P760=2,'Ctrl+V'!C$2:L761,0)</f>
        <v>0</v>
      </c>
      <c r="D785" t="e">
        <f>VLOOKUP('Ctrl+V'!D760,DATA!$D$1:$E$600,2,0)</f>
        <v>#N/A</v>
      </c>
      <c r="E785" s="9">
        <f>IF('Ctrl+V'!P760=2,'Ctrl+V'!$E760:$L761,0)</f>
        <v>0</v>
      </c>
      <c r="F785" s="9">
        <f>IF('Ctrl+V'!P760=2,'Ctrl+V'!$F760:$L761,0)</f>
        <v>0</v>
      </c>
      <c r="G785">
        <f>IF('Ctrl+V'!P760=2,'Ctrl+V'!$G760:$L761,0)</f>
        <v>0</v>
      </c>
      <c r="H785">
        <f>IF('Ctrl+V'!P760=2,'Ctrl+V'!$H760:$L761,0)</f>
        <v>0</v>
      </c>
      <c r="I785" t="e">
        <f>VLOOKUP('Ctrl+V'!I760,DATA!$G$1:$H$601,2,0)</f>
        <v>#N/A</v>
      </c>
      <c r="J785" s="9">
        <f>IF('Ctrl+V'!P760=2,'Ctrl+V'!$J760:$L761,0)</f>
        <v>0</v>
      </c>
      <c r="K785" s="9">
        <f>IF('Ctrl+V'!P760=2,'Ctrl+V'!$K760:$L761,0)</f>
        <v>0</v>
      </c>
      <c r="L785">
        <f>IF('Ctrl+V'!P760=2,'Ctrl+V'!$L760:$L761,0)</f>
        <v>0</v>
      </c>
      <c r="M785" t="str">
        <f>IF(AND('Ctrl+V'!P760=2, 'Ctrl+V'!M760&lt;&gt;""), 'Ctrl+V'!M760, "")</f>
        <v/>
      </c>
      <c r="N785">
        <f>IF('Ctrl+V'!P760=2,'Ctrl+V'!$N760:$N761,0)</f>
        <v>0</v>
      </c>
      <c r="O785">
        <f t="shared" si="27"/>
        <v>0</v>
      </c>
      <c r="P785" t="str">
        <f t="shared" si="28"/>
        <v/>
      </c>
      <c r="Q785" t="str">
        <f>IF(P785="","",MAX(Q$1:Q784)+1)</f>
        <v/>
      </c>
    </row>
    <row r="786" spans="1:17" x14ac:dyDescent="0.25">
      <c r="A786">
        <f>IF('Ctrl+V'!P761=2,'Ctrl+V'!$A761:$L762,0)</f>
        <v>0</v>
      </c>
      <c r="B786" t="e">
        <f>VLOOKUP('Ctrl+V'!B761,DATA!$A$1:'DATA'!B:B,2,0)</f>
        <v>#N/A</v>
      </c>
      <c r="C786">
        <f>IF('Ctrl+V'!P761=2,'Ctrl+V'!C$2:L762,0)</f>
        <v>0</v>
      </c>
      <c r="D786" t="e">
        <f>VLOOKUP('Ctrl+V'!D761,DATA!$D$1:$E$600,2,0)</f>
        <v>#N/A</v>
      </c>
      <c r="E786" s="9">
        <f>IF('Ctrl+V'!P761=2,'Ctrl+V'!$E761:$L762,0)</f>
        <v>0</v>
      </c>
      <c r="F786" s="9">
        <f>IF('Ctrl+V'!P761=2,'Ctrl+V'!$F761:$L762,0)</f>
        <v>0</v>
      </c>
      <c r="G786">
        <f>IF('Ctrl+V'!P761=2,'Ctrl+V'!$G761:$L762,0)</f>
        <v>0</v>
      </c>
      <c r="H786">
        <f>IF('Ctrl+V'!P761=2,'Ctrl+V'!$H761:$L762,0)</f>
        <v>0</v>
      </c>
      <c r="I786" t="e">
        <f>VLOOKUP('Ctrl+V'!I761,DATA!$G$1:$H$601,2,0)</f>
        <v>#N/A</v>
      </c>
      <c r="J786" s="9">
        <f>IF('Ctrl+V'!P761=2,'Ctrl+V'!$J761:$L762,0)</f>
        <v>0</v>
      </c>
      <c r="K786" s="9">
        <f>IF('Ctrl+V'!P761=2,'Ctrl+V'!$K761:$L762,0)</f>
        <v>0</v>
      </c>
      <c r="L786">
        <f>IF('Ctrl+V'!P761=2,'Ctrl+V'!$L761:$L762,0)</f>
        <v>0</v>
      </c>
      <c r="M786" t="str">
        <f>IF(AND('Ctrl+V'!P761=2, 'Ctrl+V'!M761&lt;&gt;""), 'Ctrl+V'!M761, "")</f>
        <v/>
      </c>
      <c r="N786">
        <f>IF('Ctrl+V'!P761=2,'Ctrl+V'!$N761:$N762,0)</f>
        <v>0</v>
      </c>
      <c r="O786">
        <f t="shared" si="27"/>
        <v>0</v>
      </c>
      <c r="P786" t="str">
        <f t="shared" si="28"/>
        <v/>
      </c>
      <c r="Q786" t="str">
        <f>IF(P786="","",MAX(Q$1:Q785)+1)</f>
        <v/>
      </c>
    </row>
    <row r="787" spans="1:17" x14ac:dyDescent="0.25">
      <c r="A787">
        <f>IF('Ctrl+V'!P762=2,'Ctrl+V'!$A762:$L763,0)</f>
        <v>0</v>
      </c>
      <c r="B787" t="e">
        <f>VLOOKUP('Ctrl+V'!B762,DATA!$A$1:'DATA'!B:B,2,0)</f>
        <v>#N/A</v>
      </c>
      <c r="C787">
        <f>IF('Ctrl+V'!P762=2,'Ctrl+V'!C$2:L763,0)</f>
        <v>0</v>
      </c>
      <c r="D787" t="e">
        <f>VLOOKUP('Ctrl+V'!D762,DATA!$D$1:$E$600,2,0)</f>
        <v>#N/A</v>
      </c>
      <c r="E787" s="9">
        <f>IF('Ctrl+V'!P762=2,'Ctrl+V'!$E762:$L763,0)</f>
        <v>0</v>
      </c>
      <c r="F787" s="9">
        <f>IF('Ctrl+V'!P762=2,'Ctrl+V'!$F762:$L763,0)</f>
        <v>0</v>
      </c>
      <c r="G787">
        <f>IF('Ctrl+V'!P762=2,'Ctrl+V'!$G762:$L763,0)</f>
        <v>0</v>
      </c>
      <c r="H787">
        <f>IF('Ctrl+V'!P762=2,'Ctrl+V'!$H762:$L763,0)</f>
        <v>0</v>
      </c>
      <c r="I787" t="e">
        <f>VLOOKUP('Ctrl+V'!I762,DATA!$G$1:$H$601,2,0)</f>
        <v>#N/A</v>
      </c>
      <c r="J787" s="9">
        <f>IF('Ctrl+V'!P762=2,'Ctrl+V'!$J762:$L763,0)</f>
        <v>0</v>
      </c>
      <c r="K787" s="9">
        <f>IF('Ctrl+V'!P762=2,'Ctrl+V'!$K762:$L763,0)</f>
        <v>0</v>
      </c>
      <c r="L787">
        <f>IF('Ctrl+V'!P762=2,'Ctrl+V'!$L762:$L763,0)</f>
        <v>0</v>
      </c>
      <c r="M787" t="str">
        <f>IF(AND('Ctrl+V'!P762=2, 'Ctrl+V'!M762&lt;&gt;""), 'Ctrl+V'!M762, "")</f>
        <v/>
      </c>
      <c r="N787">
        <f>IF('Ctrl+V'!P762=2,'Ctrl+V'!$N762:$N763,0)</f>
        <v>0</v>
      </c>
      <c r="O787">
        <f t="shared" si="27"/>
        <v>0</v>
      </c>
      <c r="P787" t="str">
        <f t="shared" si="28"/>
        <v/>
      </c>
      <c r="Q787" t="str">
        <f>IF(P787="","",MAX(Q$1:Q786)+1)</f>
        <v/>
      </c>
    </row>
    <row r="788" spans="1:17" x14ac:dyDescent="0.25">
      <c r="A788">
        <f>IF('Ctrl+V'!P763=2,'Ctrl+V'!$A763:$L764,0)</f>
        <v>0</v>
      </c>
      <c r="B788" t="e">
        <f>VLOOKUP('Ctrl+V'!B763,DATA!$A$1:'DATA'!B:B,2,0)</f>
        <v>#N/A</v>
      </c>
      <c r="C788">
        <f>IF('Ctrl+V'!P763=2,'Ctrl+V'!C$2:L764,0)</f>
        <v>0</v>
      </c>
      <c r="D788" t="e">
        <f>VLOOKUP('Ctrl+V'!D763,DATA!$D$1:$E$600,2,0)</f>
        <v>#N/A</v>
      </c>
      <c r="E788" s="9">
        <f>IF('Ctrl+V'!P763=2,'Ctrl+V'!$E763:$L764,0)</f>
        <v>0</v>
      </c>
      <c r="F788" s="9">
        <f>IF('Ctrl+V'!P763=2,'Ctrl+V'!$F763:$L764,0)</f>
        <v>0</v>
      </c>
      <c r="G788">
        <f>IF('Ctrl+V'!P763=2,'Ctrl+V'!$G763:$L764,0)</f>
        <v>0</v>
      </c>
      <c r="H788">
        <f>IF('Ctrl+V'!P763=2,'Ctrl+V'!$H763:$L764,0)</f>
        <v>0</v>
      </c>
      <c r="I788" t="e">
        <f>VLOOKUP('Ctrl+V'!I763,DATA!$G$1:$H$601,2,0)</f>
        <v>#N/A</v>
      </c>
      <c r="J788" s="9">
        <f>IF('Ctrl+V'!P763=2,'Ctrl+V'!$J763:$L764,0)</f>
        <v>0</v>
      </c>
      <c r="K788" s="9">
        <f>IF('Ctrl+V'!P763=2,'Ctrl+V'!$K763:$L764,0)</f>
        <v>0</v>
      </c>
      <c r="L788">
        <f>IF('Ctrl+V'!P763=2,'Ctrl+V'!$L763:$L764,0)</f>
        <v>0</v>
      </c>
      <c r="M788" t="str">
        <f>IF(AND('Ctrl+V'!P763=2, 'Ctrl+V'!M763&lt;&gt;""), 'Ctrl+V'!M763, "")</f>
        <v/>
      </c>
      <c r="N788">
        <f>IF('Ctrl+V'!P763=2,'Ctrl+V'!$N763:$N764,0)</f>
        <v>0</v>
      </c>
      <c r="O788">
        <f t="shared" si="27"/>
        <v>0</v>
      </c>
      <c r="P788" t="str">
        <f t="shared" si="28"/>
        <v/>
      </c>
      <c r="Q788" t="str">
        <f>IF(P788="","",MAX(Q$1:Q787)+1)</f>
        <v/>
      </c>
    </row>
    <row r="789" spans="1:17" x14ac:dyDescent="0.25">
      <c r="A789">
        <f>IF('Ctrl+V'!P764=2,'Ctrl+V'!$A764:$L765,0)</f>
        <v>0</v>
      </c>
      <c r="B789" t="e">
        <f>VLOOKUP('Ctrl+V'!B764,DATA!$A$1:'DATA'!B:B,2,0)</f>
        <v>#N/A</v>
      </c>
      <c r="C789">
        <f>IF('Ctrl+V'!P764=2,'Ctrl+V'!C$2:L765,0)</f>
        <v>0</v>
      </c>
      <c r="D789" t="e">
        <f>VLOOKUP('Ctrl+V'!D764,DATA!$D$1:$E$600,2,0)</f>
        <v>#N/A</v>
      </c>
      <c r="E789" s="9">
        <f>IF('Ctrl+V'!P764=2,'Ctrl+V'!$E764:$L765,0)</f>
        <v>0</v>
      </c>
      <c r="F789" s="9">
        <f>IF('Ctrl+V'!P764=2,'Ctrl+V'!$F764:$L765,0)</f>
        <v>0</v>
      </c>
      <c r="G789">
        <f>IF('Ctrl+V'!P764=2,'Ctrl+V'!$G764:$L765,0)</f>
        <v>0</v>
      </c>
      <c r="H789">
        <f>IF('Ctrl+V'!P764=2,'Ctrl+V'!$H764:$L765,0)</f>
        <v>0</v>
      </c>
      <c r="I789" t="e">
        <f>VLOOKUP('Ctrl+V'!I764,DATA!$G$1:$H$601,2,0)</f>
        <v>#N/A</v>
      </c>
      <c r="J789" s="9">
        <f>IF('Ctrl+V'!P764=2,'Ctrl+V'!$J764:$L765,0)</f>
        <v>0</v>
      </c>
      <c r="K789" s="9">
        <f>IF('Ctrl+V'!P764=2,'Ctrl+V'!$K764:$L765,0)</f>
        <v>0</v>
      </c>
      <c r="L789">
        <f>IF('Ctrl+V'!P764=2,'Ctrl+V'!$L764:$L765,0)</f>
        <v>0</v>
      </c>
      <c r="M789" t="str">
        <f>IF(AND('Ctrl+V'!P764=2, 'Ctrl+V'!M764&lt;&gt;""), 'Ctrl+V'!M764, "")</f>
        <v/>
      </c>
      <c r="N789">
        <f>IF('Ctrl+V'!P764=2,'Ctrl+V'!$N764:$N765,0)</f>
        <v>0</v>
      </c>
      <c r="O789">
        <f t="shared" si="27"/>
        <v>0</v>
      </c>
      <c r="P789" t="str">
        <f t="shared" si="28"/>
        <v/>
      </c>
      <c r="Q789" t="str">
        <f>IF(P789="","",MAX(Q$1:Q788)+1)</f>
        <v/>
      </c>
    </row>
    <row r="790" spans="1:17" x14ac:dyDescent="0.25">
      <c r="A790">
        <f>IF('Ctrl+V'!P765=2,'Ctrl+V'!$A765:$L766,0)</f>
        <v>0</v>
      </c>
      <c r="B790" t="e">
        <f>VLOOKUP('Ctrl+V'!B765,DATA!$A$1:'DATA'!B:B,2,0)</f>
        <v>#N/A</v>
      </c>
      <c r="C790">
        <f>IF('Ctrl+V'!P765=2,'Ctrl+V'!C$2:L766,0)</f>
        <v>0</v>
      </c>
      <c r="D790" t="e">
        <f>VLOOKUP('Ctrl+V'!D765,DATA!$D$1:$E$600,2,0)</f>
        <v>#N/A</v>
      </c>
      <c r="E790" s="9">
        <f>IF('Ctrl+V'!P765=2,'Ctrl+V'!$E765:$L766,0)</f>
        <v>0</v>
      </c>
      <c r="F790" s="9">
        <f>IF('Ctrl+V'!P765=2,'Ctrl+V'!$F765:$L766,0)</f>
        <v>0</v>
      </c>
      <c r="G790">
        <f>IF('Ctrl+V'!P765=2,'Ctrl+V'!$G765:$L766,0)</f>
        <v>0</v>
      </c>
      <c r="H790">
        <f>IF('Ctrl+V'!P765=2,'Ctrl+V'!$H765:$L766,0)</f>
        <v>0</v>
      </c>
      <c r="I790" t="e">
        <f>VLOOKUP('Ctrl+V'!I765,DATA!$G$1:$H$601,2,0)</f>
        <v>#N/A</v>
      </c>
      <c r="J790" s="9">
        <f>IF('Ctrl+V'!P765=2,'Ctrl+V'!$J765:$L766,0)</f>
        <v>0</v>
      </c>
      <c r="K790" s="9">
        <f>IF('Ctrl+V'!P765=2,'Ctrl+V'!$K765:$L766,0)</f>
        <v>0</v>
      </c>
      <c r="L790">
        <f>IF('Ctrl+V'!P765=2,'Ctrl+V'!$L765:$L766,0)</f>
        <v>0</v>
      </c>
      <c r="M790" t="str">
        <f>IF(AND('Ctrl+V'!P765=2, 'Ctrl+V'!M765&lt;&gt;""), 'Ctrl+V'!M765, "")</f>
        <v/>
      </c>
      <c r="N790">
        <f>IF('Ctrl+V'!P765=2,'Ctrl+V'!$N765:$N766,0)</f>
        <v>0</v>
      </c>
      <c r="O790">
        <f t="shared" si="27"/>
        <v>0</v>
      </c>
      <c r="P790" t="str">
        <f t="shared" si="28"/>
        <v/>
      </c>
      <c r="Q790" t="str">
        <f>IF(P790="","",MAX(Q$1:Q789)+1)</f>
        <v/>
      </c>
    </row>
    <row r="791" spans="1:17" x14ac:dyDescent="0.25">
      <c r="A791">
        <f>IF('Ctrl+V'!P766=2,'Ctrl+V'!$A766:$L767,0)</f>
        <v>0</v>
      </c>
      <c r="B791" t="e">
        <f>VLOOKUP('Ctrl+V'!B766,DATA!$A$1:'DATA'!B:B,2,0)</f>
        <v>#N/A</v>
      </c>
      <c r="C791">
        <f>IF('Ctrl+V'!P766=2,'Ctrl+V'!C$2:L767,0)</f>
        <v>0</v>
      </c>
      <c r="D791" t="e">
        <f>VLOOKUP('Ctrl+V'!D766,DATA!$D$1:$E$600,2,0)</f>
        <v>#N/A</v>
      </c>
      <c r="E791" s="9">
        <f>IF('Ctrl+V'!P766=2,'Ctrl+V'!$E766:$L767,0)</f>
        <v>0</v>
      </c>
      <c r="F791" s="9">
        <f>IF('Ctrl+V'!P766=2,'Ctrl+V'!$F766:$L767,0)</f>
        <v>0</v>
      </c>
      <c r="G791">
        <f>IF('Ctrl+V'!P766=2,'Ctrl+V'!$G766:$L767,0)</f>
        <v>0</v>
      </c>
      <c r="H791">
        <f>IF('Ctrl+V'!P766=2,'Ctrl+V'!$H766:$L767,0)</f>
        <v>0</v>
      </c>
      <c r="I791" t="e">
        <f>VLOOKUP('Ctrl+V'!I766,DATA!$G$1:$H$601,2,0)</f>
        <v>#N/A</v>
      </c>
      <c r="J791" s="9">
        <f>IF('Ctrl+V'!P766=2,'Ctrl+V'!$J766:$L767,0)</f>
        <v>0</v>
      </c>
      <c r="K791" s="9">
        <f>IF('Ctrl+V'!P766=2,'Ctrl+V'!$K766:$L767,0)</f>
        <v>0</v>
      </c>
      <c r="L791">
        <f>IF('Ctrl+V'!P766=2,'Ctrl+V'!$L766:$L767,0)</f>
        <v>0</v>
      </c>
      <c r="M791" t="str">
        <f>IF(AND('Ctrl+V'!P766=2, 'Ctrl+V'!M766&lt;&gt;""), 'Ctrl+V'!M766, "")</f>
        <v/>
      </c>
      <c r="N791">
        <f>IF('Ctrl+V'!P766=2,'Ctrl+V'!$N766:$N767,0)</f>
        <v>0</v>
      </c>
      <c r="O791">
        <f t="shared" si="27"/>
        <v>0</v>
      </c>
      <c r="P791" t="str">
        <f t="shared" si="28"/>
        <v/>
      </c>
      <c r="Q791" t="str">
        <f>IF(P791="","",MAX(Q$1:Q790)+1)</f>
        <v/>
      </c>
    </row>
    <row r="792" spans="1:17" x14ac:dyDescent="0.25">
      <c r="A792">
        <f>IF('Ctrl+V'!P767=2,'Ctrl+V'!$A767:$L768,0)</f>
        <v>0</v>
      </c>
      <c r="B792" t="e">
        <f>VLOOKUP('Ctrl+V'!B767,DATA!$A$1:'DATA'!B:B,2,0)</f>
        <v>#N/A</v>
      </c>
      <c r="C792">
        <f>IF('Ctrl+V'!P767=2,'Ctrl+V'!C$2:L768,0)</f>
        <v>0</v>
      </c>
      <c r="D792" t="e">
        <f>VLOOKUP('Ctrl+V'!D767,DATA!$D$1:$E$600,2,0)</f>
        <v>#N/A</v>
      </c>
      <c r="E792" s="9">
        <f>IF('Ctrl+V'!P767=2,'Ctrl+V'!$E767:$L768,0)</f>
        <v>0</v>
      </c>
      <c r="F792" s="9">
        <f>IF('Ctrl+V'!P767=2,'Ctrl+V'!$F767:$L768,0)</f>
        <v>0</v>
      </c>
      <c r="G792">
        <f>IF('Ctrl+V'!P767=2,'Ctrl+V'!$G767:$L768,0)</f>
        <v>0</v>
      </c>
      <c r="H792">
        <f>IF('Ctrl+V'!P767=2,'Ctrl+V'!$H767:$L768,0)</f>
        <v>0</v>
      </c>
      <c r="I792" t="e">
        <f>VLOOKUP('Ctrl+V'!I767,DATA!$G$1:$H$601,2,0)</f>
        <v>#N/A</v>
      </c>
      <c r="J792" s="9">
        <f>IF('Ctrl+V'!P767=2,'Ctrl+V'!$J767:$L768,0)</f>
        <v>0</v>
      </c>
      <c r="K792" s="9">
        <f>IF('Ctrl+V'!P767=2,'Ctrl+V'!$K767:$L768,0)</f>
        <v>0</v>
      </c>
      <c r="L792">
        <f>IF('Ctrl+V'!P767=2,'Ctrl+V'!$L767:$L768,0)</f>
        <v>0</v>
      </c>
      <c r="M792" t="str">
        <f>IF(AND('Ctrl+V'!P767=2, 'Ctrl+V'!M767&lt;&gt;""), 'Ctrl+V'!M767, "")</f>
        <v/>
      </c>
      <c r="N792">
        <f>IF('Ctrl+V'!P767=2,'Ctrl+V'!$N767:$N768,0)</f>
        <v>0</v>
      </c>
      <c r="O792">
        <f t="shared" si="27"/>
        <v>0</v>
      </c>
      <c r="P792" t="str">
        <f t="shared" si="28"/>
        <v/>
      </c>
      <c r="Q792" t="str">
        <f>IF(P792="","",MAX(Q$1:Q791)+1)</f>
        <v/>
      </c>
    </row>
    <row r="793" spans="1:17" x14ac:dyDescent="0.25">
      <c r="A793">
        <f>IF('Ctrl+V'!P768=2,'Ctrl+V'!$A768:$L769,0)</f>
        <v>0</v>
      </c>
      <c r="B793" t="e">
        <f>VLOOKUP('Ctrl+V'!B768,DATA!$A$1:'DATA'!B:B,2,0)</f>
        <v>#N/A</v>
      </c>
      <c r="C793">
        <f>IF('Ctrl+V'!P768=2,'Ctrl+V'!C$2:L769,0)</f>
        <v>0</v>
      </c>
      <c r="D793" t="e">
        <f>VLOOKUP('Ctrl+V'!D768,DATA!$D$1:$E$600,2,0)</f>
        <v>#N/A</v>
      </c>
      <c r="E793" s="9">
        <f>IF('Ctrl+V'!P768=2,'Ctrl+V'!$E768:$L769,0)</f>
        <v>0</v>
      </c>
      <c r="F793" s="9">
        <f>IF('Ctrl+V'!P768=2,'Ctrl+V'!$F768:$L769,0)</f>
        <v>0</v>
      </c>
      <c r="G793">
        <f>IF('Ctrl+V'!P768=2,'Ctrl+V'!$G768:$L769,0)</f>
        <v>0</v>
      </c>
      <c r="H793">
        <f>IF('Ctrl+V'!P768=2,'Ctrl+V'!$H768:$L769,0)</f>
        <v>0</v>
      </c>
      <c r="I793" t="e">
        <f>VLOOKUP('Ctrl+V'!I768,DATA!$G$1:$H$601,2,0)</f>
        <v>#N/A</v>
      </c>
      <c r="J793" s="9">
        <f>IF('Ctrl+V'!P768=2,'Ctrl+V'!$J768:$L769,0)</f>
        <v>0</v>
      </c>
      <c r="K793" s="9">
        <f>IF('Ctrl+V'!P768=2,'Ctrl+V'!$K768:$L769,0)</f>
        <v>0</v>
      </c>
      <c r="L793">
        <f>IF('Ctrl+V'!P768=2,'Ctrl+V'!$L768:$L769,0)</f>
        <v>0</v>
      </c>
      <c r="M793" t="str">
        <f>IF(AND('Ctrl+V'!P768=2, 'Ctrl+V'!M768&lt;&gt;""), 'Ctrl+V'!M768, "")</f>
        <v/>
      </c>
      <c r="N793">
        <f>IF('Ctrl+V'!P768=2,'Ctrl+V'!$N768:$N769,0)</f>
        <v>0</v>
      </c>
      <c r="O793">
        <f t="shared" si="27"/>
        <v>0</v>
      </c>
      <c r="P793" t="str">
        <f t="shared" si="28"/>
        <v/>
      </c>
      <c r="Q793" t="str">
        <f>IF(P793="","",MAX(Q$1:Q792)+1)</f>
        <v/>
      </c>
    </row>
    <row r="794" spans="1:17" x14ac:dyDescent="0.25">
      <c r="A794">
        <f>IF('Ctrl+V'!P769=2,'Ctrl+V'!$A769:$L770,0)</f>
        <v>0</v>
      </c>
      <c r="B794" t="e">
        <f>VLOOKUP('Ctrl+V'!B769,DATA!$A$1:'DATA'!B:B,2,0)</f>
        <v>#N/A</v>
      </c>
      <c r="C794">
        <f>IF('Ctrl+V'!P769=2,'Ctrl+V'!C$2:L770,0)</f>
        <v>0</v>
      </c>
      <c r="D794" t="e">
        <f>VLOOKUP('Ctrl+V'!D769,DATA!$D$1:$E$600,2,0)</f>
        <v>#N/A</v>
      </c>
      <c r="E794" s="9">
        <f>IF('Ctrl+V'!P769=2,'Ctrl+V'!$E769:$L770,0)</f>
        <v>0</v>
      </c>
      <c r="F794" s="9">
        <f>IF('Ctrl+V'!P769=2,'Ctrl+V'!$F769:$L770,0)</f>
        <v>0</v>
      </c>
      <c r="G794">
        <f>IF('Ctrl+V'!P769=2,'Ctrl+V'!$G769:$L770,0)</f>
        <v>0</v>
      </c>
      <c r="H794">
        <f>IF('Ctrl+V'!P769=2,'Ctrl+V'!$H769:$L770,0)</f>
        <v>0</v>
      </c>
      <c r="I794" t="e">
        <f>VLOOKUP('Ctrl+V'!I769,DATA!$G$1:$H$601,2,0)</f>
        <v>#N/A</v>
      </c>
      <c r="J794" s="9">
        <f>IF('Ctrl+V'!P769=2,'Ctrl+V'!$J769:$L770,0)</f>
        <v>0</v>
      </c>
      <c r="K794" s="9">
        <f>IF('Ctrl+V'!P769=2,'Ctrl+V'!$K769:$L770,0)</f>
        <v>0</v>
      </c>
      <c r="L794">
        <f>IF('Ctrl+V'!P769=2,'Ctrl+V'!$L769:$L770,0)</f>
        <v>0</v>
      </c>
      <c r="M794" t="str">
        <f>IF(AND('Ctrl+V'!P769=2, 'Ctrl+V'!M769&lt;&gt;""), 'Ctrl+V'!M769, "")</f>
        <v/>
      </c>
      <c r="N794">
        <f>IF('Ctrl+V'!P769=2,'Ctrl+V'!$N769:$N770,0)</f>
        <v>0</v>
      </c>
      <c r="O794">
        <f t="shared" si="27"/>
        <v>0</v>
      </c>
      <c r="P794" t="str">
        <f t="shared" si="28"/>
        <v/>
      </c>
      <c r="Q794" t="str">
        <f>IF(P794="","",MAX(Q$1:Q793)+1)</f>
        <v/>
      </c>
    </row>
    <row r="795" spans="1:17" x14ac:dyDescent="0.25">
      <c r="A795">
        <f>IF('Ctrl+V'!P770=2,'Ctrl+V'!$A770:$L771,0)</f>
        <v>0</v>
      </c>
      <c r="B795" t="e">
        <f>VLOOKUP('Ctrl+V'!B770,DATA!$A$1:'DATA'!B:B,2,0)</f>
        <v>#N/A</v>
      </c>
      <c r="C795">
        <f>IF('Ctrl+V'!P770=2,'Ctrl+V'!C$2:L771,0)</f>
        <v>0</v>
      </c>
      <c r="D795" t="e">
        <f>VLOOKUP('Ctrl+V'!D770,DATA!$D$1:$E$600,2,0)</f>
        <v>#N/A</v>
      </c>
      <c r="E795" s="9">
        <f>IF('Ctrl+V'!P770=2,'Ctrl+V'!$E770:$L771,0)</f>
        <v>0</v>
      </c>
      <c r="F795" s="9">
        <f>IF('Ctrl+V'!P770=2,'Ctrl+V'!$F770:$L771,0)</f>
        <v>0</v>
      </c>
      <c r="G795">
        <f>IF('Ctrl+V'!P770=2,'Ctrl+V'!$G770:$L771,0)</f>
        <v>0</v>
      </c>
      <c r="H795">
        <f>IF('Ctrl+V'!P770=2,'Ctrl+V'!$H770:$L771,0)</f>
        <v>0</v>
      </c>
      <c r="I795" t="e">
        <f>VLOOKUP('Ctrl+V'!I770,DATA!$G$1:$H$601,2,0)</f>
        <v>#N/A</v>
      </c>
      <c r="J795" s="9">
        <f>IF('Ctrl+V'!P770=2,'Ctrl+V'!$J770:$L771,0)</f>
        <v>0</v>
      </c>
      <c r="K795" s="9">
        <f>IF('Ctrl+V'!P770=2,'Ctrl+V'!$K770:$L771,0)</f>
        <v>0</v>
      </c>
      <c r="L795">
        <f>IF('Ctrl+V'!P770=2,'Ctrl+V'!$L770:$L771,0)</f>
        <v>0</v>
      </c>
      <c r="M795" t="str">
        <f>IF(AND('Ctrl+V'!P770=2, 'Ctrl+V'!M770&lt;&gt;""), 'Ctrl+V'!M770, "")</f>
        <v/>
      </c>
      <c r="N795">
        <f>IF('Ctrl+V'!P770=2,'Ctrl+V'!$N770:$N771,0)</f>
        <v>0</v>
      </c>
      <c r="O795">
        <f t="shared" si="27"/>
        <v>0</v>
      </c>
      <c r="P795" t="str">
        <f t="shared" si="28"/>
        <v/>
      </c>
      <c r="Q795" t="str">
        <f>IF(P795="","",MAX(Q$1:Q794)+1)</f>
        <v/>
      </c>
    </row>
    <row r="796" spans="1:17" x14ac:dyDescent="0.25">
      <c r="A796">
        <f>IF('Ctrl+V'!P771=2,'Ctrl+V'!$A771:$L772,0)</f>
        <v>0</v>
      </c>
      <c r="B796" t="e">
        <f>VLOOKUP('Ctrl+V'!B771,DATA!$A$1:'DATA'!B:B,2,0)</f>
        <v>#N/A</v>
      </c>
      <c r="C796">
        <f>IF('Ctrl+V'!P771=2,'Ctrl+V'!C$2:L772,0)</f>
        <v>0</v>
      </c>
      <c r="D796" t="e">
        <f>VLOOKUP('Ctrl+V'!D771,DATA!$D$1:$E$600,2,0)</f>
        <v>#N/A</v>
      </c>
      <c r="E796" s="9">
        <f>IF('Ctrl+V'!P771=2,'Ctrl+V'!$E771:$L772,0)</f>
        <v>0</v>
      </c>
      <c r="F796" s="9">
        <f>IF('Ctrl+V'!P771=2,'Ctrl+V'!$F771:$L772,0)</f>
        <v>0</v>
      </c>
      <c r="G796">
        <f>IF('Ctrl+V'!P771=2,'Ctrl+V'!$G771:$L772,0)</f>
        <v>0</v>
      </c>
      <c r="H796">
        <f>IF('Ctrl+V'!P771=2,'Ctrl+V'!$H771:$L772,0)</f>
        <v>0</v>
      </c>
      <c r="I796" t="e">
        <f>VLOOKUP('Ctrl+V'!I771,DATA!$G$1:$H$601,2,0)</f>
        <v>#N/A</v>
      </c>
      <c r="J796" s="9">
        <f>IF('Ctrl+V'!P771=2,'Ctrl+V'!$J771:$L772,0)</f>
        <v>0</v>
      </c>
      <c r="K796" s="9">
        <f>IF('Ctrl+V'!P771=2,'Ctrl+V'!$K771:$L772,0)</f>
        <v>0</v>
      </c>
      <c r="L796">
        <f>IF('Ctrl+V'!P771=2,'Ctrl+V'!$L771:$L772,0)</f>
        <v>0</v>
      </c>
      <c r="M796" t="str">
        <f>IF(AND('Ctrl+V'!P771=2, 'Ctrl+V'!M771&lt;&gt;""), 'Ctrl+V'!M771, "")</f>
        <v/>
      </c>
      <c r="N796">
        <f>IF('Ctrl+V'!P771=2,'Ctrl+V'!$N771:$N772,0)</f>
        <v>0</v>
      </c>
      <c r="O796">
        <f t="shared" si="27"/>
        <v>0</v>
      </c>
      <c r="P796" t="str">
        <f t="shared" si="28"/>
        <v/>
      </c>
      <c r="Q796" t="str">
        <f>IF(P796="","",MAX(Q$1:Q795)+1)</f>
        <v/>
      </c>
    </row>
    <row r="797" spans="1:17" x14ac:dyDescent="0.25">
      <c r="A797">
        <f>IF('Ctrl+V'!P772=2,'Ctrl+V'!$A772:$L773,0)</f>
        <v>0</v>
      </c>
      <c r="B797" t="e">
        <f>VLOOKUP('Ctrl+V'!B772,DATA!$A$1:'DATA'!B:B,2,0)</f>
        <v>#N/A</v>
      </c>
      <c r="C797">
        <f>IF('Ctrl+V'!P772=2,'Ctrl+V'!C$2:L773,0)</f>
        <v>0</v>
      </c>
      <c r="D797" t="e">
        <f>VLOOKUP('Ctrl+V'!D772,DATA!$D$1:$E$600,2,0)</f>
        <v>#N/A</v>
      </c>
      <c r="E797" s="9">
        <f>IF('Ctrl+V'!P772=2,'Ctrl+V'!$E772:$L773,0)</f>
        <v>0</v>
      </c>
      <c r="F797" s="9">
        <f>IF('Ctrl+V'!P772=2,'Ctrl+V'!$F772:$L773,0)</f>
        <v>0</v>
      </c>
      <c r="G797">
        <f>IF('Ctrl+V'!P772=2,'Ctrl+V'!$G772:$L773,0)</f>
        <v>0</v>
      </c>
      <c r="H797">
        <f>IF('Ctrl+V'!P772=2,'Ctrl+V'!$H772:$L773,0)</f>
        <v>0</v>
      </c>
      <c r="I797" t="e">
        <f>VLOOKUP('Ctrl+V'!I772,DATA!$G$1:$H$601,2,0)</f>
        <v>#N/A</v>
      </c>
      <c r="J797" s="9">
        <f>IF('Ctrl+V'!P772=2,'Ctrl+V'!$J772:$L773,0)</f>
        <v>0</v>
      </c>
      <c r="K797" s="9">
        <f>IF('Ctrl+V'!P772=2,'Ctrl+V'!$K772:$L773,0)</f>
        <v>0</v>
      </c>
      <c r="L797">
        <f>IF('Ctrl+V'!P772=2,'Ctrl+V'!$L772:$L773,0)</f>
        <v>0</v>
      </c>
      <c r="M797" t="str">
        <f>IF(AND('Ctrl+V'!P772=2, 'Ctrl+V'!M772&lt;&gt;""), 'Ctrl+V'!M772, "")</f>
        <v/>
      </c>
      <c r="N797">
        <f>IF('Ctrl+V'!P772=2,'Ctrl+V'!$N772:$N773,0)</f>
        <v>0</v>
      </c>
      <c r="O797">
        <f t="shared" si="27"/>
        <v>0</v>
      </c>
      <c r="P797" t="str">
        <f t="shared" si="28"/>
        <v/>
      </c>
      <c r="Q797" t="str">
        <f>IF(P797="","",MAX(Q$1:Q796)+1)</f>
        <v/>
      </c>
    </row>
    <row r="798" spans="1:17" x14ac:dyDescent="0.25">
      <c r="A798">
        <f>IF('Ctrl+V'!P773=2,'Ctrl+V'!$A773:$L774,0)</f>
        <v>0</v>
      </c>
      <c r="B798" t="e">
        <f>VLOOKUP('Ctrl+V'!B773,DATA!$A$1:'DATA'!B:B,2,0)</f>
        <v>#N/A</v>
      </c>
      <c r="C798">
        <f>IF('Ctrl+V'!P773=2,'Ctrl+V'!C$2:L774,0)</f>
        <v>0</v>
      </c>
      <c r="D798" t="e">
        <f>VLOOKUP('Ctrl+V'!D773,DATA!$D$1:$E$600,2,0)</f>
        <v>#N/A</v>
      </c>
      <c r="E798" s="9">
        <f>IF('Ctrl+V'!P773=2,'Ctrl+V'!$E773:$L774,0)</f>
        <v>0</v>
      </c>
      <c r="F798" s="9">
        <f>IF('Ctrl+V'!P773=2,'Ctrl+V'!$F773:$L774,0)</f>
        <v>0</v>
      </c>
      <c r="G798">
        <f>IF('Ctrl+V'!P773=2,'Ctrl+V'!$G773:$L774,0)</f>
        <v>0</v>
      </c>
      <c r="H798">
        <f>IF('Ctrl+V'!P773=2,'Ctrl+V'!$H773:$L774,0)</f>
        <v>0</v>
      </c>
      <c r="I798" t="e">
        <f>VLOOKUP('Ctrl+V'!I773,DATA!$G$1:$H$601,2,0)</f>
        <v>#N/A</v>
      </c>
      <c r="J798" s="9">
        <f>IF('Ctrl+V'!P773=2,'Ctrl+V'!$J773:$L774,0)</f>
        <v>0</v>
      </c>
      <c r="K798" s="9">
        <f>IF('Ctrl+V'!P773=2,'Ctrl+V'!$K773:$L774,0)</f>
        <v>0</v>
      </c>
      <c r="L798">
        <f>IF('Ctrl+V'!P773=2,'Ctrl+V'!$L773:$L774,0)</f>
        <v>0</v>
      </c>
      <c r="M798" t="str">
        <f>IF(AND('Ctrl+V'!P773=2, 'Ctrl+V'!M773&lt;&gt;""), 'Ctrl+V'!M773, "")</f>
        <v/>
      </c>
      <c r="N798">
        <f>IF('Ctrl+V'!P773=2,'Ctrl+V'!$N773:$N774,0)</f>
        <v>0</v>
      </c>
      <c r="O798">
        <f t="shared" si="27"/>
        <v>0</v>
      </c>
      <c r="P798" t="str">
        <f t="shared" si="28"/>
        <v/>
      </c>
      <c r="Q798" t="str">
        <f>IF(P798="","",MAX(Q$1:Q797)+1)</f>
        <v/>
      </c>
    </row>
    <row r="799" spans="1:17" x14ac:dyDescent="0.25">
      <c r="A799">
        <f>IF('Ctrl+V'!P774=2,'Ctrl+V'!$A774:$L775,0)</f>
        <v>0</v>
      </c>
      <c r="B799" t="e">
        <f>VLOOKUP('Ctrl+V'!B774,DATA!$A$1:'DATA'!B:B,2,0)</f>
        <v>#N/A</v>
      </c>
      <c r="C799">
        <f>IF('Ctrl+V'!P774=2,'Ctrl+V'!C$2:L775,0)</f>
        <v>0</v>
      </c>
      <c r="D799" t="e">
        <f>VLOOKUP('Ctrl+V'!D774,DATA!$D$1:$E$600,2,0)</f>
        <v>#N/A</v>
      </c>
      <c r="E799" s="9">
        <f>IF('Ctrl+V'!P774=2,'Ctrl+V'!$E774:$L775,0)</f>
        <v>0</v>
      </c>
      <c r="F799" s="9">
        <f>IF('Ctrl+V'!P774=2,'Ctrl+V'!$F774:$L775,0)</f>
        <v>0</v>
      </c>
      <c r="G799">
        <f>IF('Ctrl+V'!P774=2,'Ctrl+V'!$G774:$L775,0)</f>
        <v>0</v>
      </c>
      <c r="H799">
        <f>IF('Ctrl+V'!P774=2,'Ctrl+V'!$H774:$L775,0)</f>
        <v>0</v>
      </c>
      <c r="I799" t="e">
        <f>VLOOKUP('Ctrl+V'!I774,DATA!$G$1:$H$601,2,0)</f>
        <v>#N/A</v>
      </c>
      <c r="J799" s="9">
        <f>IF('Ctrl+V'!P774=2,'Ctrl+V'!$J774:$L775,0)</f>
        <v>0</v>
      </c>
      <c r="K799" s="9">
        <f>IF('Ctrl+V'!P774=2,'Ctrl+V'!$K774:$L775,0)</f>
        <v>0</v>
      </c>
      <c r="L799">
        <f>IF('Ctrl+V'!P774=2,'Ctrl+V'!$L774:$L775,0)</f>
        <v>0</v>
      </c>
      <c r="M799" t="str">
        <f>IF(AND('Ctrl+V'!P774=2, 'Ctrl+V'!M774&lt;&gt;""), 'Ctrl+V'!M774, "")</f>
        <v/>
      </c>
      <c r="N799">
        <f>IF('Ctrl+V'!P774=2,'Ctrl+V'!$N774:$N775,0)</f>
        <v>0</v>
      </c>
      <c r="O799">
        <f t="shared" si="27"/>
        <v>0</v>
      </c>
      <c r="P799" t="str">
        <f t="shared" si="28"/>
        <v/>
      </c>
      <c r="Q799" t="str">
        <f>IF(P799="","",MAX(Q$1:Q798)+1)</f>
        <v/>
      </c>
    </row>
    <row r="800" spans="1:17" x14ac:dyDescent="0.25">
      <c r="A800">
        <f>IF('Ctrl+V'!P775=2,'Ctrl+V'!$A775:$L776,0)</f>
        <v>0</v>
      </c>
      <c r="B800" t="e">
        <f>VLOOKUP('Ctrl+V'!B775,DATA!$A$1:'DATA'!B:B,2,0)</f>
        <v>#N/A</v>
      </c>
      <c r="C800">
        <f>IF('Ctrl+V'!P775=2,'Ctrl+V'!C$2:L776,0)</f>
        <v>0</v>
      </c>
      <c r="D800" t="e">
        <f>VLOOKUP('Ctrl+V'!D775,DATA!$D$1:$E$600,2,0)</f>
        <v>#N/A</v>
      </c>
      <c r="E800" s="9">
        <f>IF('Ctrl+V'!P775=2,'Ctrl+V'!$E775:$L776,0)</f>
        <v>0</v>
      </c>
      <c r="F800" s="9">
        <f>IF('Ctrl+V'!P775=2,'Ctrl+V'!$F775:$L776,0)</f>
        <v>0</v>
      </c>
      <c r="G800">
        <f>IF('Ctrl+V'!P775=2,'Ctrl+V'!$G775:$L776,0)</f>
        <v>0</v>
      </c>
      <c r="H800">
        <f>IF('Ctrl+V'!P775=2,'Ctrl+V'!$H775:$L776,0)</f>
        <v>0</v>
      </c>
      <c r="I800" t="e">
        <f>VLOOKUP('Ctrl+V'!I775,DATA!$G$1:$H$601,2,0)</f>
        <v>#N/A</v>
      </c>
      <c r="J800" s="9">
        <f>IF('Ctrl+V'!P775=2,'Ctrl+V'!$J775:$L776,0)</f>
        <v>0</v>
      </c>
      <c r="K800" s="9">
        <f>IF('Ctrl+V'!P775=2,'Ctrl+V'!$K775:$L776,0)</f>
        <v>0</v>
      </c>
      <c r="L800">
        <f>IF('Ctrl+V'!P775=2,'Ctrl+V'!$L775:$L776,0)</f>
        <v>0</v>
      </c>
      <c r="M800" t="str">
        <f>IF(AND('Ctrl+V'!P775=2, 'Ctrl+V'!M775&lt;&gt;""), 'Ctrl+V'!M775, "")</f>
        <v/>
      </c>
      <c r="N800">
        <f>IF('Ctrl+V'!P775=2,'Ctrl+V'!$N775:$N776,0)</f>
        <v>0</v>
      </c>
      <c r="O800">
        <f t="shared" si="27"/>
        <v>0</v>
      </c>
      <c r="P800" t="str">
        <f t="shared" si="28"/>
        <v/>
      </c>
      <c r="Q800" t="str">
        <f>IF(P800="","",MAX(Q$1:Q799)+1)</f>
        <v/>
      </c>
    </row>
    <row r="801" spans="1:17" x14ac:dyDescent="0.25">
      <c r="A801">
        <f>IF('Ctrl+V'!P776=2,'Ctrl+V'!$A776:$L777,0)</f>
        <v>0</v>
      </c>
      <c r="B801" t="e">
        <f>VLOOKUP('Ctrl+V'!B776,DATA!$A$1:'DATA'!B:B,2,0)</f>
        <v>#N/A</v>
      </c>
      <c r="C801">
        <f>IF('Ctrl+V'!P776=2,'Ctrl+V'!C$2:L777,0)</f>
        <v>0</v>
      </c>
      <c r="D801" t="e">
        <f>VLOOKUP('Ctrl+V'!D776,DATA!$D$1:$E$600,2,0)</f>
        <v>#N/A</v>
      </c>
      <c r="E801" s="9">
        <f>IF('Ctrl+V'!P776=2,'Ctrl+V'!$E776:$L777,0)</f>
        <v>0</v>
      </c>
      <c r="F801" s="9">
        <f>IF('Ctrl+V'!P776=2,'Ctrl+V'!$F776:$L777,0)</f>
        <v>0</v>
      </c>
      <c r="G801">
        <f>IF('Ctrl+V'!P776=2,'Ctrl+V'!$G776:$L777,0)</f>
        <v>0</v>
      </c>
      <c r="H801">
        <f>IF('Ctrl+V'!P776=2,'Ctrl+V'!$H776:$L777,0)</f>
        <v>0</v>
      </c>
      <c r="I801" t="e">
        <f>VLOOKUP('Ctrl+V'!I776,DATA!$G$1:$H$601,2,0)</f>
        <v>#N/A</v>
      </c>
      <c r="J801" s="9">
        <f>IF('Ctrl+V'!P776=2,'Ctrl+V'!$J776:$L777,0)</f>
        <v>0</v>
      </c>
      <c r="K801" s="9">
        <f>IF('Ctrl+V'!P776=2,'Ctrl+V'!$K776:$L777,0)</f>
        <v>0</v>
      </c>
      <c r="L801">
        <f>IF('Ctrl+V'!P776=2,'Ctrl+V'!$L776:$L777,0)</f>
        <v>0</v>
      </c>
      <c r="M801" t="str">
        <f>IF(AND('Ctrl+V'!P776=2, 'Ctrl+V'!M776&lt;&gt;""), 'Ctrl+V'!M776, "")</f>
        <v/>
      </c>
      <c r="N801">
        <f>IF('Ctrl+V'!P776=2,'Ctrl+V'!$N776:$N777,0)</f>
        <v>0</v>
      </c>
      <c r="O801">
        <f t="shared" si="27"/>
        <v>0</v>
      </c>
      <c r="P801" t="str">
        <f t="shared" si="28"/>
        <v/>
      </c>
      <c r="Q801" t="str">
        <f>IF(P801="","",MAX(Q$1:Q800)+1)</f>
        <v/>
      </c>
    </row>
    <row r="802" spans="1:17" x14ac:dyDescent="0.25">
      <c r="A802">
        <f>IF('Ctrl+V'!P777=2,'Ctrl+V'!$A777:$L778,0)</f>
        <v>0</v>
      </c>
      <c r="B802" t="e">
        <f>VLOOKUP('Ctrl+V'!B777,DATA!$A$1:'DATA'!B:B,2,0)</f>
        <v>#N/A</v>
      </c>
      <c r="C802">
        <f>IF('Ctrl+V'!P777=2,'Ctrl+V'!C$2:L778,0)</f>
        <v>0</v>
      </c>
      <c r="D802" t="e">
        <f>VLOOKUP('Ctrl+V'!D777,DATA!$D$1:$E$600,2,0)</f>
        <v>#N/A</v>
      </c>
      <c r="E802" s="9">
        <f>IF('Ctrl+V'!P777=2,'Ctrl+V'!$E777:$L778,0)</f>
        <v>0</v>
      </c>
      <c r="F802" s="9">
        <f>IF('Ctrl+V'!P777=2,'Ctrl+V'!$F777:$L778,0)</f>
        <v>0</v>
      </c>
      <c r="G802">
        <f>IF('Ctrl+V'!P777=2,'Ctrl+V'!$G777:$L778,0)</f>
        <v>0</v>
      </c>
      <c r="H802">
        <f>IF('Ctrl+V'!P777=2,'Ctrl+V'!$H777:$L778,0)</f>
        <v>0</v>
      </c>
      <c r="I802" t="e">
        <f>VLOOKUP('Ctrl+V'!I777,DATA!$G$1:$H$601,2,0)</f>
        <v>#N/A</v>
      </c>
      <c r="J802" s="9">
        <f>IF('Ctrl+V'!P777=2,'Ctrl+V'!$J777:$L778,0)</f>
        <v>0</v>
      </c>
      <c r="K802" s="9">
        <f>IF('Ctrl+V'!P777=2,'Ctrl+V'!$K777:$L778,0)</f>
        <v>0</v>
      </c>
      <c r="L802">
        <f>IF('Ctrl+V'!P777=2,'Ctrl+V'!$L777:$L778,0)</f>
        <v>0</v>
      </c>
      <c r="M802" t="str">
        <f>IF(AND('Ctrl+V'!P777=2, 'Ctrl+V'!M777&lt;&gt;""), 'Ctrl+V'!M777, "")</f>
        <v/>
      </c>
      <c r="N802">
        <f>IF('Ctrl+V'!P777=2,'Ctrl+V'!$N777:$N778,0)</f>
        <v>0</v>
      </c>
      <c r="O802">
        <f t="shared" si="27"/>
        <v>0</v>
      </c>
      <c r="P802" t="str">
        <f t="shared" si="28"/>
        <v/>
      </c>
      <c r="Q802" t="str">
        <f>IF(P802="","",MAX(Q$1:Q801)+1)</f>
        <v/>
      </c>
    </row>
    <row r="803" spans="1:17" x14ac:dyDescent="0.25">
      <c r="A803">
        <f>IF('Ctrl+V'!P778=2,'Ctrl+V'!$A778:$L779,0)</f>
        <v>0</v>
      </c>
      <c r="B803" t="e">
        <f>VLOOKUP('Ctrl+V'!B778,DATA!$A$1:'DATA'!B:B,2,0)</f>
        <v>#N/A</v>
      </c>
      <c r="C803">
        <f>IF('Ctrl+V'!P778=2,'Ctrl+V'!C$2:L779,0)</f>
        <v>0</v>
      </c>
      <c r="D803" t="e">
        <f>VLOOKUP('Ctrl+V'!D778,DATA!$D$1:$E$600,2,0)</f>
        <v>#N/A</v>
      </c>
      <c r="E803" s="9">
        <f>IF('Ctrl+V'!P778=2,'Ctrl+V'!$E778:$L779,0)</f>
        <v>0</v>
      </c>
      <c r="F803" s="9">
        <f>IF('Ctrl+V'!P778=2,'Ctrl+V'!$F778:$L779,0)</f>
        <v>0</v>
      </c>
      <c r="G803">
        <f>IF('Ctrl+V'!P778=2,'Ctrl+V'!$G778:$L779,0)</f>
        <v>0</v>
      </c>
      <c r="H803">
        <f>IF('Ctrl+V'!P778=2,'Ctrl+V'!$H778:$L779,0)</f>
        <v>0</v>
      </c>
      <c r="I803" t="e">
        <f>VLOOKUP('Ctrl+V'!I778,DATA!$G$1:$H$601,2,0)</f>
        <v>#N/A</v>
      </c>
      <c r="J803" s="9">
        <f>IF('Ctrl+V'!P778=2,'Ctrl+V'!$J778:$L779,0)</f>
        <v>0</v>
      </c>
      <c r="K803" s="9">
        <f>IF('Ctrl+V'!P778=2,'Ctrl+V'!$K778:$L779,0)</f>
        <v>0</v>
      </c>
      <c r="L803">
        <f>IF('Ctrl+V'!P778=2,'Ctrl+V'!$L778:$L779,0)</f>
        <v>0</v>
      </c>
      <c r="M803" t="str">
        <f>IF(AND('Ctrl+V'!P778=2, 'Ctrl+V'!M778&lt;&gt;""), 'Ctrl+V'!M778, "")</f>
        <v/>
      </c>
      <c r="N803">
        <f>IF('Ctrl+V'!P778=2,'Ctrl+V'!$N778:$N779,0)</f>
        <v>0</v>
      </c>
      <c r="O803">
        <f t="shared" si="27"/>
        <v>0</v>
      </c>
      <c r="P803" t="str">
        <f t="shared" si="28"/>
        <v/>
      </c>
      <c r="Q803" t="str">
        <f>IF(P803="","",MAX(Q$1:Q802)+1)</f>
        <v/>
      </c>
    </row>
    <row r="804" spans="1:17" x14ac:dyDescent="0.25">
      <c r="A804">
        <f>IF('Ctrl+V'!P779=2,'Ctrl+V'!$A779:$L780,0)</f>
        <v>0</v>
      </c>
      <c r="B804" t="e">
        <f>VLOOKUP('Ctrl+V'!B779,DATA!$A$1:'DATA'!B:B,2,0)</f>
        <v>#N/A</v>
      </c>
      <c r="C804">
        <f>IF('Ctrl+V'!P779=2,'Ctrl+V'!C$2:L780,0)</f>
        <v>0</v>
      </c>
      <c r="D804" t="e">
        <f>VLOOKUP('Ctrl+V'!D779,DATA!$D$1:$E$600,2,0)</f>
        <v>#N/A</v>
      </c>
      <c r="E804" s="9">
        <f>IF('Ctrl+V'!P779=2,'Ctrl+V'!$E779:$L780,0)</f>
        <v>0</v>
      </c>
      <c r="F804" s="9">
        <f>IF('Ctrl+V'!P779=2,'Ctrl+V'!$F779:$L780,0)</f>
        <v>0</v>
      </c>
      <c r="G804">
        <f>IF('Ctrl+V'!P779=2,'Ctrl+V'!$G779:$L780,0)</f>
        <v>0</v>
      </c>
      <c r="H804">
        <f>IF('Ctrl+V'!P779=2,'Ctrl+V'!$H779:$L780,0)</f>
        <v>0</v>
      </c>
      <c r="I804" t="e">
        <f>VLOOKUP('Ctrl+V'!I779,DATA!$G$1:$H$601,2,0)</f>
        <v>#N/A</v>
      </c>
      <c r="J804" s="9">
        <f>IF('Ctrl+V'!P779=2,'Ctrl+V'!$J779:$L780,0)</f>
        <v>0</v>
      </c>
      <c r="K804" s="9">
        <f>IF('Ctrl+V'!P779=2,'Ctrl+V'!$K779:$L780,0)</f>
        <v>0</v>
      </c>
      <c r="L804">
        <f>IF('Ctrl+V'!P779=2,'Ctrl+V'!$L779:$L780,0)</f>
        <v>0</v>
      </c>
      <c r="M804" t="str">
        <f>IF(AND('Ctrl+V'!P779=2, 'Ctrl+V'!M779&lt;&gt;""), 'Ctrl+V'!M779, "")</f>
        <v/>
      </c>
      <c r="N804">
        <f>IF('Ctrl+V'!P779=2,'Ctrl+V'!$N779:$N780,0)</f>
        <v>0</v>
      </c>
      <c r="O804">
        <f t="shared" si="27"/>
        <v>0</v>
      </c>
      <c r="P804" t="str">
        <f t="shared" si="28"/>
        <v/>
      </c>
      <c r="Q804" t="str">
        <f>IF(P804="","",MAX(Q$1:Q803)+1)</f>
        <v/>
      </c>
    </row>
    <row r="805" spans="1:17" x14ac:dyDescent="0.25">
      <c r="A805">
        <f>IF('Ctrl+V'!P780=2,'Ctrl+V'!$A780:$L781,0)</f>
        <v>0</v>
      </c>
      <c r="B805" t="e">
        <f>VLOOKUP('Ctrl+V'!B780,DATA!$A$1:'DATA'!B:B,2,0)</f>
        <v>#N/A</v>
      </c>
      <c r="C805">
        <f>IF('Ctrl+V'!P780=2,'Ctrl+V'!C$2:L781,0)</f>
        <v>0</v>
      </c>
      <c r="D805" t="e">
        <f>VLOOKUP('Ctrl+V'!D780,DATA!$D$1:$E$600,2,0)</f>
        <v>#N/A</v>
      </c>
      <c r="E805" s="9">
        <f>IF('Ctrl+V'!P780=2,'Ctrl+V'!$E780:$L781,0)</f>
        <v>0</v>
      </c>
      <c r="F805" s="9">
        <f>IF('Ctrl+V'!P780=2,'Ctrl+V'!$F780:$L781,0)</f>
        <v>0</v>
      </c>
      <c r="G805">
        <f>IF('Ctrl+V'!P780=2,'Ctrl+V'!$G780:$L781,0)</f>
        <v>0</v>
      </c>
      <c r="H805">
        <f>IF('Ctrl+V'!P780=2,'Ctrl+V'!$H780:$L781,0)</f>
        <v>0</v>
      </c>
      <c r="I805" t="e">
        <f>VLOOKUP('Ctrl+V'!I780,DATA!$G$1:$H$601,2,0)</f>
        <v>#N/A</v>
      </c>
      <c r="J805" s="9">
        <f>IF('Ctrl+V'!P780=2,'Ctrl+V'!$J780:$L781,0)</f>
        <v>0</v>
      </c>
      <c r="K805" s="9">
        <f>IF('Ctrl+V'!P780=2,'Ctrl+V'!$K780:$L781,0)</f>
        <v>0</v>
      </c>
      <c r="L805">
        <f>IF('Ctrl+V'!P780=2,'Ctrl+V'!$L780:$L781,0)</f>
        <v>0</v>
      </c>
      <c r="M805" t="str">
        <f>IF(AND('Ctrl+V'!P780=2, 'Ctrl+V'!M780&lt;&gt;""), 'Ctrl+V'!M780, "")</f>
        <v/>
      </c>
      <c r="N805">
        <f>IF('Ctrl+V'!P780=2,'Ctrl+V'!$N780:$N781,0)</f>
        <v>0</v>
      </c>
      <c r="O805">
        <f t="shared" si="27"/>
        <v>0</v>
      </c>
      <c r="P805" t="str">
        <f t="shared" si="28"/>
        <v/>
      </c>
      <c r="Q805" t="str">
        <f>IF(P805="","",MAX(Q$1:Q804)+1)</f>
        <v/>
      </c>
    </row>
    <row r="806" spans="1:17" x14ac:dyDescent="0.25">
      <c r="A806">
        <f>IF('Ctrl+V'!P781=2,'Ctrl+V'!$A781:$L782,0)</f>
        <v>0</v>
      </c>
      <c r="B806" t="e">
        <f>VLOOKUP('Ctrl+V'!B781,DATA!$A$1:'DATA'!B:B,2,0)</f>
        <v>#N/A</v>
      </c>
      <c r="C806">
        <f>IF('Ctrl+V'!P781=2,'Ctrl+V'!C$2:L782,0)</f>
        <v>0</v>
      </c>
      <c r="D806" t="e">
        <f>VLOOKUP('Ctrl+V'!D781,DATA!$D$1:$E$600,2,0)</f>
        <v>#N/A</v>
      </c>
      <c r="E806" s="9">
        <f>IF('Ctrl+V'!P781=2,'Ctrl+V'!$E781:$L782,0)</f>
        <v>0</v>
      </c>
      <c r="F806" s="9">
        <f>IF('Ctrl+V'!P781=2,'Ctrl+V'!$F781:$L782,0)</f>
        <v>0</v>
      </c>
      <c r="G806">
        <f>IF('Ctrl+V'!P781=2,'Ctrl+V'!$G781:$L782,0)</f>
        <v>0</v>
      </c>
      <c r="H806">
        <f>IF('Ctrl+V'!P781=2,'Ctrl+V'!$H781:$L782,0)</f>
        <v>0</v>
      </c>
      <c r="I806" t="e">
        <f>VLOOKUP('Ctrl+V'!I781,DATA!$G$1:$H$601,2,0)</f>
        <v>#N/A</v>
      </c>
      <c r="J806" s="9">
        <f>IF('Ctrl+V'!P781=2,'Ctrl+V'!$J781:$L782,0)</f>
        <v>0</v>
      </c>
      <c r="K806" s="9">
        <f>IF('Ctrl+V'!P781=2,'Ctrl+V'!$K781:$L782,0)</f>
        <v>0</v>
      </c>
      <c r="L806">
        <f>IF('Ctrl+V'!P781=2,'Ctrl+V'!$L781:$L782,0)</f>
        <v>0</v>
      </c>
      <c r="M806" t="str">
        <f>IF(AND('Ctrl+V'!P781=2, 'Ctrl+V'!M781&lt;&gt;""), 'Ctrl+V'!M781, "")</f>
        <v/>
      </c>
      <c r="N806">
        <f>IF('Ctrl+V'!P781=2,'Ctrl+V'!$N781:$N782,0)</f>
        <v>0</v>
      </c>
      <c r="O806">
        <f t="shared" si="27"/>
        <v>0</v>
      </c>
      <c r="P806" t="str">
        <f t="shared" si="28"/>
        <v/>
      </c>
      <c r="Q806" t="str">
        <f>IF(P806="","",MAX(Q$1:Q805)+1)</f>
        <v/>
      </c>
    </row>
    <row r="807" spans="1:17" x14ac:dyDescent="0.25">
      <c r="A807">
        <f>IF('Ctrl+V'!P782=2,'Ctrl+V'!$A782:$L783,0)</f>
        <v>0</v>
      </c>
      <c r="B807" t="e">
        <f>VLOOKUP('Ctrl+V'!B782,DATA!$A$1:'DATA'!B:B,2,0)</f>
        <v>#N/A</v>
      </c>
      <c r="C807">
        <f>IF('Ctrl+V'!P782=2,'Ctrl+V'!C$2:L783,0)</f>
        <v>0</v>
      </c>
      <c r="D807" t="e">
        <f>VLOOKUP('Ctrl+V'!D782,DATA!$D$1:$E$600,2,0)</f>
        <v>#N/A</v>
      </c>
      <c r="E807" s="9">
        <f>IF('Ctrl+V'!P782=2,'Ctrl+V'!$E782:$L783,0)</f>
        <v>0</v>
      </c>
      <c r="F807" s="9">
        <f>IF('Ctrl+V'!P782=2,'Ctrl+V'!$F782:$L783,0)</f>
        <v>0</v>
      </c>
      <c r="G807">
        <f>IF('Ctrl+V'!P782=2,'Ctrl+V'!$G782:$L783,0)</f>
        <v>0</v>
      </c>
      <c r="H807">
        <f>IF('Ctrl+V'!P782=2,'Ctrl+V'!$H782:$L783,0)</f>
        <v>0</v>
      </c>
      <c r="I807" t="e">
        <f>VLOOKUP('Ctrl+V'!I782,DATA!$G$1:$H$601,2,0)</f>
        <v>#N/A</v>
      </c>
      <c r="J807" s="9">
        <f>IF('Ctrl+V'!P782=2,'Ctrl+V'!$J782:$L783,0)</f>
        <v>0</v>
      </c>
      <c r="K807" s="9">
        <f>IF('Ctrl+V'!P782=2,'Ctrl+V'!$K782:$L783,0)</f>
        <v>0</v>
      </c>
      <c r="L807">
        <f>IF('Ctrl+V'!P782=2,'Ctrl+V'!$L782:$L783,0)</f>
        <v>0</v>
      </c>
      <c r="M807" t="str">
        <f>IF(AND('Ctrl+V'!P782=2, 'Ctrl+V'!M782&lt;&gt;""), 'Ctrl+V'!M782, "")</f>
        <v/>
      </c>
      <c r="N807">
        <f>IF('Ctrl+V'!P782=2,'Ctrl+V'!$N782:$N783,0)</f>
        <v>0</v>
      </c>
      <c r="O807">
        <f t="shared" si="27"/>
        <v>0</v>
      </c>
      <c r="P807" t="str">
        <f t="shared" si="28"/>
        <v/>
      </c>
      <c r="Q807" t="str">
        <f>IF(P807="","",MAX(Q$1:Q806)+1)</f>
        <v/>
      </c>
    </row>
    <row r="808" spans="1:17" x14ac:dyDescent="0.25">
      <c r="A808">
        <f>IF('Ctrl+V'!P783=2,'Ctrl+V'!$A783:$L784,0)</f>
        <v>0</v>
      </c>
      <c r="B808" t="e">
        <f>VLOOKUP('Ctrl+V'!B783,DATA!$A$1:'DATA'!B:B,2,0)</f>
        <v>#N/A</v>
      </c>
      <c r="C808">
        <f>IF('Ctrl+V'!P783=2,'Ctrl+V'!C$2:L784,0)</f>
        <v>0</v>
      </c>
      <c r="D808" t="e">
        <f>VLOOKUP('Ctrl+V'!D783,DATA!$D$1:$E$600,2,0)</f>
        <v>#N/A</v>
      </c>
      <c r="E808" s="9">
        <f>IF('Ctrl+V'!P783=2,'Ctrl+V'!$E783:$L784,0)</f>
        <v>0</v>
      </c>
      <c r="F808" s="9">
        <f>IF('Ctrl+V'!P783=2,'Ctrl+V'!$F783:$L784,0)</f>
        <v>0</v>
      </c>
      <c r="G808">
        <f>IF('Ctrl+V'!P783=2,'Ctrl+V'!$G783:$L784,0)</f>
        <v>0</v>
      </c>
      <c r="H808">
        <f>IF('Ctrl+V'!P783=2,'Ctrl+V'!$H783:$L784,0)</f>
        <v>0</v>
      </c>
      <c r="I808" t="e">
        <f>VLOOKUP('Ctrl+V'!I783,DATA!$G$1:$H$601,2,0)</f>
        <v>#N/A</v>
      </c>
      <c r="J808" s="9">
        <f>IF('Ctrl+V'!P783=2,'Ctrl+V'!$J783:$L784,0)</f>
        <v>0</v>
      </c>
      <c r="K808" s="9">
        <f>IF('Ctrl+V'!P783=2,'Ctrl+V'!$K783:$L784,0)</f>
        <v>0</v>
      </c>
      <c r="L808">
        <f>IF('Ctrl+V'!P783=2,'Ctrl+V'!$L783:$L784,0)</f>
        <v>0</v>
      </c>
      <c r="M808" t="str">
        <f>IF(AND('Ctrl+V'!P783=2, 'Ctrl+V'!M783&lt;&gt;""), 'Ctrl+V'!M783, "")</f>
        <v/>
      </c>
      <c r="N808">
        <f>IF('Ctrl+V'!P783=2,'Ctrl+V'!$N783:$N784,0)</f>
        <v>0</v>
      </c>
      <c r="O808">
        <f t="shared" si="27"/>
        <v>0</v>
      </c>
      <c r="P808" t="str">
        <f t="shared" si="28"/>
        <v/>
      </c>
      <c r="Q808" t="str">
        <f>IF(P808="","",MAX(Q$1:Q807)+1)</f>
        <v/>
      </c>
    </row>
    <row r="809" spans="1:17" x14ac:dyDescent="0.25">
      <c r="A809">
        <f>IF('Ctrl+V'!P784=2,'Ctrl+V'!$A784:$L785,0)</f>
        <v>0</v>
      </c>
      <c r="B809" t="e">
        <f>VLOOKUP('Ctrl+V'!B784,DATA!$A$1:'DATA'!B:B,2,0)</f>
        <v>#N/A</v>
      </c>
      <c r="C809">
        <f>IF('Ctrl+V'!P784=2,'Ctrl+V'!C$2:L785,0)</f>
        <v>0</v>
      </c>
      <c r="D809" t="e">
        <f>VLOOKUP('Ctrl+V'!D784,DATA!$D$1:$E$600,2,0)</f>
        <v>#N/A</v>
      </c>
      <c r="E809" s="9">
        <f>IF('Ctrl+V'!P784=2,'Ctrl+V'!$E784:$L785,0)</f>
        <v>0</v>
      </c>
      <c r="F809" s="9">
        <f>IF('Ctrl+V'!P784=2,'Ctrl+V'!$F784:$L785,0)</f>
        <v>0</v>
      </c>
      <c r="G809">
        <f>IF('Ctrl+V'!P784=2,'Ctrl+V'!$G784:$L785,0)</f>
        <v>0</v>
      </c>
      <c r="H809">
        <f>IF('Ctrl+V'!P784=2,'Ctrl+V'!$H784:$L785,0)</f>
        <v>0</v>
      </c>
      <c r="I809" t="e">
        <f>VLOOKUP('Ctrl+V'!I784,DATA!$G$1:$H$601,2,0)</f>
        <v>#N/A</v>
      </c>
      <c r="J809" s="9">
        <f>IF('Ctrl+V'!P784=2,'Ctrl+V'!$J784:$L785,0)</f>
        <v>0</v>
      </c>
      <c r="K809" s="9">
        <f>IF('Ctrl+V'!P784=2,'Ctrl+V'!$K784:$L785,0)</f>
        <v>0</v>
      </c>
      <c r="L809">
        <f>IF('Ctrl+V'!P784=2,'Ctrl+V'!$L784:$L785,0)</f>
        <v>0</v>
      </c>
      <c r="M809" t="str">
        <f>IF(AND('Ctrl+V'!P784=2, 'Ctrl+V'!M784&lt;&gt;""), 'Ctrl+V'!M784, "")</f>
        <v/>
      </c>
      <c r="N809">
        <f>IF('Ctrl+V'!P784=2,'Ctrl+V'!$N784:$N785,0)</f>
        <v>0</v>
      </c>
      <c r="O809">
        <f t="shared" si="27"/>
        <v>0</v>
      </c>
      <c r="P809" t="str">
        <f t="shared" si="28"/>
        <v/>
      </c>
      <c r="Q809" t="str">
        <f>IF(P809="","",MAX(Q$1:Q808)+1)</f>
        <v/>
      </c>
    </row>
    <row r="810" spans="1:17" x14ac:dyDescent="0.25">
      <c r="A810">
        <f>IF('Ctrl+V'!P785=2,'Ctrl+V'!$A785:$L786,0)</f>
        <v>0</v>
      </c>
      <c r="B810" t="e">
        <f>VLOOKUP('Ctrl+V'!B785,DATA!$A$1:'DATA'!B:B,2,0)</f>
        <v>#N/A</v>
      </c>
      <c r="C810">
        <f>IF('Ctrl+V'!P785=2,'Ctrl+V'!C$2:L786,0)</f>
        <v>0</v>
      </c>
      <c r="D810" t="e">
        <f>VLOOKUP('Ctrl+V'!D785,DATA!$D$1:$E$600,2,0)</f>
        <v>#N/A</v>
      </c>
      <c r="E810" s="9">
        <f>IF('Ctrl+V'!P785=2,'Ctrl+V'!$E785:$L786,0)</f>
        <v>0</v>
      </c>
      <c r="F810" s="9">
        <f>IF('Ctrl+V'!P785=2,'Ctrl+V'!$F785:$L786,0)</f>
        <v>0</v>
      </c>
      <c r="G810">
        <f>IF('Ctrl+V'!P785=2,'Ctrl+V'!$G785:$L786,0)</f>
        <v>0</v>
      </c>
      <c r="H810">
        <f>IF('Ctrl+V'!P785=2,'Ctrl+V'!$H785:$L786,0)</f>
        <v>0</v>
      </c>
      <c r="I810" t="e">
        <f>VLOOKUP('Ctrl+V'!I785,DATA!$G$1:$H$601,2,0)</f>
        <v>#N/A</v>
      </c>
      <c r="J810" s="9">
        <f>IF('Ctrl+V'!P785=2,'Ctrl+V'!$J785:$L786,0)</f>
        <v>0</v>
      </c>
      <c r="K810" s="9">
        <f>IF('Ctrl+V'!P785=2,'Ctrl+V'!$K785:$L786,0)</f>
        <v>0</v>
      </c>
      <c r="L810">
        <f>IF('Ctrl+V'!P785=2,'Ctrl+V'!$L785:$L786,0)</f>
        <v>0</v>
      </c>
      <c r="M810" t="str">
        <f>IF(AND('Ctrl+V'!P785=2, 'Ctrl+V'!M785&lt;&gt;""), 'Ctrl+V'!M785, "")</f>
        <v/>
      </c>
      <c r="N810">
        <f>IF('Ctrl+V'!P785=2,'Ctrl+V'!$N785:$N786,0)</f>
        <v>0</v>
      </c>
      <c r="O810">
        <f t="shared" si="27"/>
        <v>0</v>
      </c>
      <c r="P810" t="str">
        <f t="shared" si="28"/>
        <v/>
      </c>
      <c r="Q810" t="str">
        <f>IF(P810="","",MAX(Q$1:Q809)+1)</f>
        <v/>
      </c>
    </row>
    <row r="811" spans="1:17" x14ac:dyDescent="0.25">
      <c r="A811">
        <f>IF('Ctrl+V'!P786=2,'Ctrl+V'!$A786:$L787,0)</f>
        <v>0</v>
      </c>
      <c r="B811" t="e">
        <f>VLOOKUP('Ctrl+V'!B786,DATA!$A$1:'DATA'!B:B,2,0)</f>
        <v>#N/A</v>
      </c>
      <c r="C811">
        <f>IF('Ctrl+V'!P786=2,'Ctrl+V'!C$2:L787,0)</f>
        <v>0</v>
      </c>
      <c r="D811" t="e">
        <f>VLOOKUP('Ctrl+V'!D786,DATA!$D$1:$E$600,2,0)</f>
        <v>#N/A</v>
      </c>
      <c r="E811" s="9">
        <f>IF('Ctrl+V'!P786=2,'Ctrl+V'!$E786:$L787,0)</f>
        <v>0</v>
      </c>
      <c r="F811" s="9">
        <f>IF('Ctrl+V'!P786=2,'Ctrl+V'!$F786:$L787,0)</f>
        <v>0</v>
      </c>
      <c r="G811">
        <f>IF('Ctrl+V'!P786=2,'Ctrl+V'!$G786:$L787,0)</f>
        <v>0</v>
      </c>
      <c r="H811">
        <f>IF('Ctrl+V'!P786=2,'Ctrl+V'!$H786:$L787,0)</f>
        <v>0</v>
      </c>
      <c r="I811" t="e">
        <f>VLOOKUP('Ctrl+V'!I786,DATA!$G$1:$H$601,2,0)</f>
        <v>#N/A</v>
      </c>
      <c r="J811" s="9">
        <f>IF('Ctrl+V'!P786=2,'Ctrl+V'!$J786:$L787,0)</f>
        <v>0</v>
      </c>
      <c r="K811" s="9">
        <f>IF('Ctrl+V'!P786=2,'Ctrl+V'!$K786:$L787,0)</f>
        <v>0</v>
      </c>
      <c r="L811">
        <f>IF('Ctrl+V'!P786=2,'Ctrl+V'!$L786:$L787,0)</f>
        <v>0</v>
      </c>
      <c r="M811" t="str">
        <f>IF(AND('Ctrl+V'!P786=2, 'Ctrl+V'!M786&lt;&gt;""), 'Ctrl+V'!M786, "")</f>
        <v/>
      </c>
      <c r="N811">
        <f>IF('Ctrl+V'!P786=2,'Ctrl+V'!$N786:$N787,0)</f>
        <v>0</v>
      </c>
      <c r="O811">
        <f t="shared" si="27"/>
        <v>0</v>
      </c>
      <c r="P811" t="str">
        <f t="shared" si="28"/>
        <v/>
      </c>
      <c r="Q811" t="str">
        <f>IF(P811="","",MAX(Q$1:Q810)+1)</f>
        <v/>
      </c>
    </row>
    <row r="812" spans="1:17" x14ac:dyDescent="0.25">
      <c r="A812">
        <f>IF('Ctrl+V'!P787=2,'Ctrl+V'!$A787:$L788,0)</f>
        <v>0</v>
      </c>
      <c r="B812" t="e">
        <f>VLOOKUP('Ctrl+V'!B787,DATA!$A$1:'DATA'!B:B,2,0)</f>
        <v>#N/A</v>
      </c>
      <c r="C812">
        <f>IF('Ctrl+V'!P787=2,'Ctrl+V'!C$2:L788,0)</f>
        <v>0</v>
      </c>
      <c r="D812" t="e">
        <f>VLOOKUP('Ctrl+V'!D787,DATA!$D$1:$E$600,2,0)</f>
        <v>#N/A</v>
      </c>
      <c r="E812" s="9">
        <f>IF('Ctrl+V'!P787=2,'Ctrl+V'!$E787:$L788,0)</f>
        <v>0</v>
      </c>
      <c r="F812" s="9">
        <f>IF('Ctrl+V'!P787=2,'Ctrl+V'!$F787:$L788,0)</f>
        <v>0</v>
      </c>
      <c r="G812">
        <f>IF('Ctrl+V'!P787=2,'Ctrl+V'!$G787:$L788,0)</f>
        <v>0</v>
      </c>
      <c r="H812">
        <f>IF('Ctrl+V'!P787=2,'Ctrl+V'!$H787:$L788,0)</f>
        <v>0</v>
      </c>
      <c r="I812" t="e">
        <f>VLOOKUP('Ctrl+V'!I787,DATA!$G$1:$H$601,2,0)</f>
        <v>#N/A</v>
      </c>
      <c r="J812" s="9">
        <f>IF('Ctrl+V'!P787=2,'Ctrl+V'!$J787:$L788,0)</f>
        <v>0</v>
      </c>
      <c r="K812" s="9">
        <f>IF('Ctrl+V'!P787=2,'Ctrl+V'!$K787:$L788,0)</f>
        <v>0</v>
      </c>
      <c r="L812">
        <f>IF('Ctrl+V'!P787=2,'Ctrl+V'!$L787:$L788,0)</f>
        <v>0</v>
      </c>
      <c r="M812" t="str">
        <f>IF(AND('Ctrl+V'!P787=2, 'Ctrl+V'!M787&lt;&gt;""), 'Ctrl+V'!M787, "")</f>
        <v/>
      </c>
      <c r="N812">
        <f>IF('Ctrl+V'!P787=2,'Ctrl+V'!$N787:$N788,0)</f>
        <v>0</v>
      </c>
      <c r="O812">
        <f t="shared" si="27"/>
        <v>0</v>
      </c>
      <c r="P812" t="str">
        <f t="shared" si="28"/>
        <v/>
      </c>
      <c r="Q812" t="str">
        <f>IF(P812="","",MAX(Q$1:Q811)+1)</f>
        <v/>
      </c>
    </row>
    <row r="813" spans="1:17" x14ac:dyDescent="0.25">
      <c r="A813">
        <f>IF('Ctrl+V'!P788=2,'Ctrl+V'!$A788:$L789,0)</f>
        <v>0</v>
      </c>
      <c r="B813" t="e">
        <f>VLOOKUP('Ctrl+V'!B788,DATA!$A$1:'DATA'!B:B,2,0)</f>
        <v>#N/A</v>
      </c>
      <c r="C813">
        <f>IF('Ctrl+V'!P788=2,'Ctrl+V'!C$2:L789,0)</f>
        <v>0</v>
      </c>
      <c r="D813" t="e">
        <f>VLOOKUP('Ctrl+V'!D788,DATA!$D$1:$E$600,2,0)</f>
        <v>#N/A</v>
      </c>
      <c r="E813" s="9">
        <f>IF('Ctrl+V'!P788=2,'Ctrl+V'!$E788:$L789,0)</f>
        <v>0</v>
      </c>
      <c r="F813" s="9">
        <f>IF('Ctrl+V'!P788=2,'Ctrl+V'!$F788:$L789,0)</f>
        <v>0</v>
      </c>
      <c r="G813">
        <f>IF('Ctrl+V'!P788=2,'Ctrl+V'!$G788:$L789,0)</f>
        <v>0</v>
      </c>
      <c r="H813">
        <f>IF('Ctrl+V'!P788=2,'Ctrl+V'!$H788:$L789,0)</f>
        <v>0</v>
      </c>
      <c r="I813" t="e">
        <f>VLOOKUP('Ctrl+V'!I788,DATA!$G$1:$H$601,2,0)</f>
        <v>#N/A</v>
      </c>
      <c r="J813" s="9">
        <f>IF('Ctrl+V'!P788=2,'Ctrl+V'!$J788:$L789,0)</f>
        <v>0</v>
      </c>
      <c r="K813" s="9">
        <f>IF('Ctrl+V'!P788=2,'Ctrl+V'!$K788:$L789,0)</f>
        <v>0</v>
      </c>
      <c r="L813">
        <f>IF('Ctrl+V'!P788=2,'Ctrl+V'!$L788:$L789,0)</f>
        <v>0</v>
      </c>
      <c r="M813" t="str">
        <f>IF(AND('Ctrl+V'!P788=2, 'Ctrl+V'!M788&lt;&gt;""), 'Ctrl+V'!M788, "")</f>
        <v/>
      </c>
      <c r="N813">
        <f>IF('Ctrl+V'!P788=2,'Ctrl+V'!$N788:$N789,0)</f>
        <v>0</v>
      </c>
      <c r="O813">
        <f t="shared" si="27"/>
        <v>0</v>
      </c>
      <c r="P813" t="str">
        <f t="shared" si="28"/>
        <v/>
      </c>
      <c r="Q813" t="str">
        <f>IF(P813="","",MAX(Q$1:Q812)+1)</f>
        <v/>
      </c>
    </row>
    <row r="814" spans="1:17" x14ac:dyDescent="0.25">
      <c r="A814">
        <f>IF('Ctrl+V'!P789=2,'Ctrl+V'!$A789:$L790,0)</f>
        <v>0</v>
      </c>
      <c r="B814" t="e">
        <f>VLOOKUP('Ctrl+V'!B789,DATA!$A$1:'DATA'!B:B,2,0)</f>
        <v>#N/A</v>
      </c>
      <c r="C814">
        <f>IF('Ctrl+V'!P789=2,'Ctrl+V'!C$2:L790,0)</f>
        <v>0</v>
      </c>
      <c r="D814" t="e">
        <f>VLOOKUP('Ctrl+V'!D789,DATA!$D$1:$E$600,2,0)</f>
        <v>#N/A</v>
      </c>
      <c r="E814" s="9">
        <f>IF('Ctrl+V'!P789=2,'Ctrl+V'!$E789:$L790,0)</f>
        <v>0</v>
      </c>
      <c r="F814" s="9">
        <f>IF('Ctrl+V'!P789=2,'Ctrl+V'!$F789:$L790,0)</f>
        <v>0</v>
      </c>
      <c r="G814">
        <f>IF('Ctrl+V'!P789=2,'Ctrl+V'!$G789:$L790,0)</f>
        <v>0</v>
      </c>
      <c r="H814">
        <f>IF('Ctrl+V'!P789=2,'Ctrl+V'!$H789:$L790,0)</f>
        <v>0</v>
      </c>
      <c r="I814" t="e">
        <f>VLOOKUP('Ctrl+V'!I789,DATA!$G$1:$H$601,2,0)</f>
        <v>#N/A</v>
      </c>
      <c r="J814" s="9">
        <f>IF('Ctrl+V'!P789=2,'Ctrl+V'!$J789:$L790,0)</f>
        <v>0</v>
      </c>
      <c r="K814" s="9">
        <f>IF('Ctrl+V'!P789=2,'Ctrl+V'!$K789:$L790,0)</f>
        <v>0</v>
      </c>
      <c r="L814">
        <f>IF('Ctrl+V'!P789=2,'Ctrl+V'!$L789:$L790,0)</f>
        <v>0</v>
      </c>
      <c r="M814" t="str">
        <f>IF(AND('Ctrl+V'!P789=2, 'Ctrl+V'!M789&lt;&gt;""), 'Ctrl+V'!M789, "")</f>
        <v/>
      </c>
      <c r="N814">
        <f>IF('Ctrl+V'!P789=2,'Ctrl+V'!$N789:$N790,0)</f>
        <v>0</v>
      </c>
      <c r="O814">
        <f t="shared" si="27"/>
        <v>0</v>
      </c>
      <c r="P814" t="str">
        <f t="shared" si="28"/>
        <v/>
      </c>
      <c r="Q814" t="str">
        <f>IF(P814="","",MAX(Q$1:Q813)+1)</f>
        <v/>
      </c>
    </row>
    <row r="815" spans="1:17" x14ac:dyDescent="0.25">
      <c r="A815">
        <f>IF('Ctrl+V'!P790=2,'Ctrl+V'!$A790:$L791,0)</f>
        <v>0</v>
      </c>
      <c r="B815" t="e">
        <f>VLOOKUP('Ctrl+V'!B790,DATA!$A$1:'DATA'!B:B,2,0)</f>
        <v>#N/A</v>
      </c>
      <c r="C815">
        <f>IF('Ctrl+V'!P790=2,'Ctrl+V'!C$2:L791,0)</f>
        <v>0</v>
      </c>
      <c r="D815" t="e">
        <f>VLOOKUP('Ctrl+V'!D790,DATA!$D$1:$E$600,2,0)</f>
        <v>#N/A</v>
      </c>
      <c r="E815" s="9">
        <f>IF('Ctrl+V'!P790=2,'Ctrl+V'!$E790:$L791,0)</f>
        <v>0</v>
      </c>
      <c r="F815" s="9">
        <f>IF('Ctrl+V'!P790=2,'Ctrl+V'!$F790:$L791,0)</f>
        <v>0</v>
      </c>
      <c r="G815">
        <f>IF('Ctrl+V'!P790=2,'Ctrl+V'!$G790:$L791,0)</f>
        <v>0</v>
      </c>
      <c r="H815">
        <f>IF('Ctrl+V'!P790=2,'Ctrl+V'!$H790:$L791,0)</f>
        <v>0</v>
      </c>
      <c r="I815" t="e">
        <f>VLOOKUP('Ctrl+V'!I790,DATA!$G$1:$H$601,2,0)</f>
        <v>#N/A</v>
      </c>
      <c r="J815" s="9">
        <f>IF('Ctrl+V'!P790=2,'Ctrl+V'!$J790:$L791,0)</f>
        <v>0</v>
      </c>
      <c r="K815" s="9">
        <f>IF('Ctrl+V'!P790=2,'Ctrl+V'!$K790:$L791,0)</f>
        <v>0</v>
      </c>
      <c r="L815">
        <f>IF('Ctrl+V'!P790=2,'Ctrl+V'!$L790:$L791,0)</f>
        <v>0</v>
      </c>
      <c r="M815" t="str">
        <f>IF(AND('Ctrl+V'!P790=2, 'Ctrl+V'!M790&lt;&gt;""), 'Ctrl+V'!M790, "")</f>
        <v/>
      </c>
      <c r="N815">
        <f>IF('Ctrl+V'!P790=2,'Ctrl+V'!$N790:$N791,0)</f>
        <v>0</v>
      </c>
      <c r="O815">
        <f t="shared" si="27"/>
        <v>0</v>
      </c>
      <c r="P815" t="str">
        <f t="shared" si="28"/>
        <v/>
      </c>
      <c r="Q815" t="str">
        <f>IF(P815="","",MAX(Q$1:Q814)+1)</f>
        <v/>
      </c>
    </row>
    <row r="816" spans="1:17" x14ac:dyDescent="0.25">
      <c r="A816">
        <f>IF('Ctrl+V'!P791=2,'Ctrl+V'!$A791:$L792,0)</f>
        <v>0</v>
      </c>
      <c r="B816" t="e">
        <f>VLOOKUP('Ctrl+V'!B791,DATA!$A$1:'DATA'!B:B,2,0)</f>
        <v>#N/A</v>
      </c>
      <c r="C816">
        <f>IF('Ctrl+V'!P791=2,'Ctrl+V'!C$2:L792,0)</f>
        <v>0</v>
      </c>
      <c r="D816" t="e">
        <f>VLOOKUP('Ctrl+V'!D791,DATA!$D$1:$E$600,2,0)</f>
        <v>#N/A</v>
      </c>
      <c r="E816" s="9">
        <f>IF('Ctrl+V'!P791=2,'Ctrl+V'!$E791:$L792,0)</f>
        <v>0</v>
      </c>
      <c r="F816" s="9">
        <f>IF('Ctrl+V'!P791=2,'Ctrl+V'!$F791:$L792,0)</f>
        <v>0</v>
      </c>
      <c r="G816">
        <f>IF('Ctrl+V'!P791=2,'Ctrl+V'!$G791:$L792,0)</f>
        <v>0</v>
      </c>
      <c r="H816">
        <f>IF('Ctrl+V'!P791=2,'Ctrl+V'!$H791:$L792,0)</f>
        <v>0</v>
      </c>
      <c r="I816" t="e">
        <f>VLOOKUP('Ctrl+V'!I791,DATA!$G$1:$H$601,2,0)</f>
        <v>#N/A</v>
      </c>
      <c r="J816" s="9">
        <f>IF('Ctrl+V'!P791=2,'Ctrl+V'!$J791:$L792,0)</f>
        <v>0</v>
      </c>
      <c r="K816" s="9">
        <f>IF('Ctrl+V'!P791=2,'Ctrl+V'!$K791:$L792,0)</f>
        <v>0</v>
      </c>
      <c r="L816">
        <f>IF('Ctrl+V'!P791=2,'Ctrl+V'!$L791:$L792,0)</f>
        <v>0</v>
      </c>
      <c r="M816" t="str">
        <f>IF(AND('Ctrl+V'!P791=2, 'Ctrl+V'!M791&lt;&gt;""), 'Ctrl+V'!M791, "")</f>
        <v/>
      </c>
      <c r="N816">
        <f>IF('Ctrl+V'!P791=2,'Ctrl+V'!$N791:$N792,0)</f>
        <v>0</v>
      </c>
      <c r="O816">
        <f t="shared" si="27"/>
        <v>0</v>
      </c>
      <c r="P816" t="str">
        <f t="shared" si="28"/>
        <v/>
      </c>
      <c r="Q816" t="str">
        <f>IF(P816="","",MAX(Q$1:Q815)+1)</f>
        <v/>
      </c>
    </row>
    <row r="817" spans="1:17" x14ac:dyDescent="0.25">
      <c r="A817">
        <f>IF('Ctrl+V'!P792=2,'Ctrl+V'!$A792:$L793,0)</f>
        <v>0</v>
      </c>
      <c r="B817" t="e">
        <f>VLOOKUP('Ctrl+V'!B792,DATA!$A$1:'DATA'!B:B,2,0)</f>
        <v>#N/A</v>
      </c>
      <c r="C817">
        <f>IF('Ctrl+V'!P792=2,'Ctrl+V'!C$2:L793,0)</f>
        <v>0</v>
      </c>
      <c r="D817" t="e">
        <f>VLOOKUP('Ctrl+V'!D792,DATA!$D$1:$E$600,2,0)</f>
        <v>#N/A</v>
      </c>
      <c r="E817" s="9">
        <f>IF('Ctrl+V'!P792=2,'Ctrl+V'!$E792:$L793,0)</f>
        <v>0</v>
      </c>
      <c r="F817" s="9">
        <f>IF('Ctrl+V'!P792=2,'Ctrl+V'!$F792:$L793,0)</f>
        <v>0</v>
      </c>
      <c r="G817">
        <f>IF('Ctrl+V'!P792=2,'Ctrl+V'!$G792:$L793,0)</f>
        <v>0</v>
      </c>
      <c r="H817">
        <f>IF('Ctrl+V'!P792=2,'Ctrl+V'!$H792:$L793,0)</f>
        <v>0</v>
      </c>
      <c r="I817" t="e">
        <f>VLOOKUP('Ctrl+V'!I792,DATA!$G$1:$H$601,2,0)</f>
        <v>#N/A</v>
      </c>
      <c r="J817" s="9">
        <f>IF('Ctrl+V'!P792=2,'Ctrl+V'!$J792:$L793,0)</f>
        <v>0</v>
      </c>
      <c r="K817" s="9">
        <f>IF('Ctrl+V'!P792=2,'Ctrl+V'!$K792:$L793,0)</f>
        <v>0</v>
      </c>
      <c r="L817">
        <f>IF('Ctrl+V'!P792=2,'Ctrl+V'!$L792:$L793,0)</f>
        <v>0</v>
      </c>
      <c r="M817" t="str">
        <f>IF(AND('Ctrl+V'!P792=2, 'Ctrl+V'!M792&lt;&gt;""), 'Ctrl+V'!M792, "")</f>
        <v/>
      </c>
      <c r="N817">
        <f>IF('Ctrl+V'!P792=2,'Ctrl+V'!$N792:$N793,0)</f>
        <v>0</v>
      </c>
      <c r="O817">
        <f t="shared" si="27"/>
        <v>0</v>
      </c>
      <c r="P817" t="str">
        <f t="shared" si="28"/>
        <v/>
      </c>
      <c r="Q817" t="str">
        <f>IF(P817="","",MAX(Q$1:Q816)+1)</f>
        <v/>
      </c>
    </row>
    <row r="818" spans="1:17" x14ac:dyDescent="0.25">
      <c r="A818">
        <f>IF('Ctrl+V'!P793=2,'Ctrl+V'!$A793:$L794,0)</f>
        <v>0</v>
      </c>
      <c r="B818" t="e">
        <f>VLOOKUP('Ctrl+V'!B793,DATA!$A$1:'DATA'!B:B,2,0)</f>
        <v>#N/A</v>
      </c>
      <c r="C818">
        <f>IF('Ctrl+V'!P793=2,'Ctrl+V'!C$2:L794,0)</f>
        <v>0</v>
      </c>
      <c r="D818" t="e">
        <f>VLOOKUP('Ctrl+V'!D793,DATA!$D$1:$E$600,2,0)</f>
        <v>#N/A</v>
      </c>
      <c r="E818" s="9">
        <f>IF('Ctrl+V'!P793=2,'Ctrl+V'!$E793:$L794,0)</f>
        <v>0</v>
      </c>
      <c r="F818" s="9">
        <f>IF('Ctrl+V'!P793=2,'Ctrl+V'!$F793:$L794,0)</f>
        <v>0</v>
      </c>
      <c r="G818">
        <f>IF('Ctrl+V'!P793=2,'Ctrl+V'!$G793:$L794,0)</f>
        <v>0</v>
      </c>
      <c r="H818">
        <f>IF('Ctrl+V'!P793=2,'Ctrl+V'!$H793:$L794,0)</f>
        <v>0</v>
      </c>
      <c r="I818" t="e">
        <f>VLOOKUP('Ctrl+V'!I793,DATA!$G$1:$H$601,2,0)</f>
        <v>#N/A</v>
      </c>
      <c r="J818" s="9">
        <f>IF('Ctrl+V'!P793=2,'Ctrl+V'!$J793:$L794,0)</f>
        <v>0</v>
      </c>
      <c r="K818" s="9">
        <f>IF('Ctrl+V'!P793=2,'Ctrl+V'!$K793:$L794,0)</f>
        <v>0</v>
      </c>
      <c r="L818">
        <f>IF('Ctrl+V'!P793=2,'Ctrl+V'!$L793:$L794,0)</f>
        <v>0</v>
      </c>
      <c r="M818" t="str">
        <f>IF(AND('Ctrl+V'!P793=2, 'Ctrl+V'!M793&lt;&gt;""), 'Ctrl+V'!M793, "")</f>
        <v/>
      </c>
      <c r="N818">
        <f>IF('Ctrl+V'!P793=2,'Ctrl+V'!$N793:$N794,0)</f>
        <v>0</v>
      </c>
      <c r="O818">
        <f t="shared" si="27"/>
        <v>0</v>
      </c>
      <c r="P818" t="str">
        <f t="shared" si="28"/>
        <v/>
      </c>
      <c r="Q818" t="str">
        <f>IF(P818="","",MAX(Q$1:Q817)+1)</f>
        <v/>
      </c>
    </row>
    <row r="819" spans="1:17" x14ac:dyDescent="0.25">
      <c r="A819">
        <f>IF('Ctrl+V'!P794=2,'Ctrl+V'!$A794:$L795,0)</f>
        <v>0</v>
      </c>
      <c r="B819" t="e">
        <f>VLOOKUP('Ctrl+V'!B794,DATA!$A$1:'DATA'!B:B,2,0)</f>
        <v>#N/A</v>
      </c>
      <c r="C819">
        <f>IF('Ctrl+V'!P794=2,'Ctrl+V'!C$2:L795,0)</f>
        <v>0</v>
      </c>
      <c r="D819" t="e">
        <f>VLOOKUP('Ctrl+V'!D794,DATA!$D$1:$E$600,2,0)</f>
        <v>#N/A</v>
      </c>
      <c r="E819" s="9">
        <f>IF('Ctrl+V'!P794=2,'Ctrl+V'!$E794:$L795,0)</f>
        <v>0</v>
      </c>
      <c r="F819" s="9">
        <f>IF('Ctrl+V'!P794=2,'Ctrl+V'!$F794:$L795,0)</f>
        <v>0</v>
      </c>
      <c r="G819">
        <f>IF('Ctrl+V'!P794=2,'Ctrl+V'!$G794:$L795,0)</f>
        <v>0</v>
      </c>
      <c r="H819">
        <f>IF('Ctrl+V'!P794=2,'Ctrl+V'!$H794:$L795,0)</f>
        <v>0</v>
      </c>
      <c r="I819" t="e">
        <f>VLOOKUP('Ctrl+V'!I794,DATA!$G$1:$H$601,2,0)</f>
        <v>#N/A</v>
      </c>
      <c r="J819" s="9">
        <f>IF('Ctrl+V'!P794=2,'Ctrl+V'!$J794:$L795,0)</f>
        <v>0</v>
      </c>
      <c r="K819" s="9">
        <f>IF('Ctrl+V'!P794=2,'Ctrl+V'!$K794:$L795,0)</f>
        <v>0</v>
      </c>
      <c r="L819">
        <f>IF('Ctrl+V'!P794=2,'Ctrl+V'!$L794:$L795,0)</f>
        <v>0</v>
      </c>
      <c r="M819" t="str">
        <f>IF(AND('Ctrl+V'!P794=2, 'Ctrl+V'!M794&lt;&gt;""), 'Ctrl+V'!M794, "")</f>
        <v/>
      </c>
      <c r="N819">
        <f>IF('Ctrl+V'!P794=2,'Ctrl+V'!$N794:$N795,0)</f>
        <v>0</v>
      </c>
      <c r="O819">
        <f t="shared" si="27"/>
        <v>0</v>
      </c>
      <c r="P819" t="str">
        <f t="shared" si="28"/>
        <v/>
      </c>
      <c r="Q819" t="str">
        <f>IF(P819="","",MAX(Q$1:Q818)+1)</f>
        <v/>
      </c>
    </row>
    <row r="820" spans="1:17" x14ac:dyDescent="0.25">
      <c r="A820">
        <f>IF('Ctrl+V'!P795=2,'Ctrl+V'!$A795:$L796,0)</f>
        <v>0</v>
      </c>
      <c r="B820" t="e">
        <f>VLOOKUP('Ctrl+V'!B795,DATA!$A$1:'DATA'!B:B,2,0)</f>
        <v>#N/A</v>
      </c>
      <c r="C820">
        <f>IF('Ctrl+V'!P795=2,'Ctrl+V'!C$2:L796,0)</f>
        <v>0</v>
      </c>
      <c r="D820" t="e">
        <f>VLOOKUP('Ctrl+V'!D795,DATA!$D$1:$E$600,2,0)</f>
        <v>#N/A</v>
      </c>
      <c r="E820" s="9">
        <f>IF('Ctrl+V'!P795=2,'Ctrl+V'!$E795:$L796,0)</f>
        <v>0</v>
      </c>
      <c r="F820" s="9">
        <f>IF('Ctrl+V'!P795=2,'Ctrl+V'!$F795:$L796,0)</f>
        <v>0</v>
      </c>
      <c r="G820">
        <f>IF('Ctrl+V'!P795=2,'Ctrl+V'!$G795:$L796,0)</f>
        <v>0</v>
      </c>
      <c r="H820">
        <f>IF('Ctrl+V'!P795=2,'Ctrl+V'!$H795:$L796,0)</f>
        <v>0</v>
      </c>
      <c r="I820" t="e">
        <f>VLOOKUP('Ctrl+V'!I795,DATA!$G$1:$H$601,2,0)</f>
        <v>#N/A</v>
      </c>
      <c r="J820" s="9">
        <f>IF('Ctrl+V'!P795=2,'Ctrl+V'!$J795:$L796,0)</f>
        <v>0</v>
      </c>
      <c r="K820" s="9">
        <f>IF('Ctrl+V'!P795=2,'Ctrl+V'!$K795:$L796,0)</f>
        <v>0</v>
      </c>
      <c r="L820">
        <f>IF('Ctrl+V'!P795=2,'Ctrl+V'!$L795:$L796,0)</f>
        <v>0</v>
      </c>
      <c r="M820" t="str">
        <f>IF(AND('Ctrl+V'!P795=2, 'Ctrl+V'!M795&lt;&gt;""), 'Ctrl+V'!M795, "")</f>
        <v/>
      </c>
      <c r="N820">
        <f>IF('Ctrl+V'!P795=2,'Ctrl+V'!$N795:$N796,0)</f>
        <v>0</v>
      </c>
      <c r="O820">
        <f t="shared" si="27"/>
        <v>0</v>
      </c>
      <c r="P820" t="str">
        <f t="shared" si="28"/>
        <v/>
      </c>
      <c r="Q820" t="str">
        <f>IF(P820="","",MAX(Q$1:Q819)+1)</f>
        <v/>
      </c>
    </row>
    <row r="821" spans="1:17" x14ac:dyDescent="0.25">
      <c r="A821">
        <f>IF('Ctrl+V'!P796=2,'Ctrl+V'!$A796:$L797,0)</f>
        <v>0</v>
      </c>
      <c r="B821" t="e">
        <f>VLOOKUP('Ctrl+V'!B796,DATA!$A$1:'DATA'!B:B,2,0)</f>
        <v>#N/A</v>
      </c>
      <c r="C821">
        <f>IF('Ctrl+V'!P796=2,'Ctrl+V'!C$2:L797,0)</f>
        <v>0</v>
      </c>
      <c r="D821" t="e">
        <f>VLOOKUP('Ctrl+V'!D796,DATA!$D$1:$E$600,2,0)</f>
        <v>#N/A</v>
      </c>
      <c r="E821" s="9">
        <f>IF('Ctrl+V'!P796=2,'Ctrl+V'!$E796:$L797,0)</f>
        <v>0</v>
      </c>
      <c r="F821" s="9">
        <f>IF('Ctrl+V'!P796=2,'Ctrl+V'!$F796:$L797,0)</f>
        <v>0</v>
      </c>
      <c r="G821">
        <f>IF('Ctrl+V'!P796=2,'Ctrl+V'!$G796:$L797,0)</f>
        <v>0</v>
      </c>
      <c r="H821">
        <f>IF('Ctrl+V'!P796=2,'Ctrl+V'!$H796:$L797,0)</f>
        <v>0</v>
      </c>
      <c r="I821" t="e">
        <f>VLOOKUP('Ctrl+V'!I796,DATA!$G$1:$H$601,2,0)</f>
        <v>#N/A</v>
      </c>
      <c r="J821" s="9">
        <f>IF('Ctrl+V'!P796=2,'Ctrl+V'!$J796:$L797,0)</f>
        <v>0</v>
      </c>
      <c r="K821" s="9">
        <f>IF('Ctrl+V'!P796=2,'Ctrl+V'!$K796:$L797,0)</f>
        <v>0</v>
      </c>
      <c r="L821">
        <f>IF('Ctrl+V'!P796=2,'Ctrl+V'!$L796:$L797,0)</f>
        <v>0</v>
      </c>
      <c r="M821" t="str">
        <f>IF(AND('Ctrl+V'!P796=2, 'Ctrl+V'!M796&lt;&gt;""), 'Ctrl+V'!M796, "")</f>
        <v/>
      </c>
      <c r="N821">
        <f>IF('Ctrl+V'!P796=2,'Ctrl+V'!$N796:$N797,0)</f>
        <v>0</v>
      </c>
      <c r="O821">
        <f t="shared" si="27"/>
        <v>0</v>
      </c>
      <c r="P821" t="str">
        <f t="shared" si="28"/>
        <v/>
      </c>
      <c r="Q821" t="str">
        <f>IF(P821="","",MAX(Q$1:Q820)+1)</f>
        <v/>
      </c>
    </row>
    <row r="822" spans="1:17" x14ac:dyDescent="0.25">
      <c r="A822">
        <f>IF('Ctrl+V'!P797=2,'Ctrl+V'!$A797:$L798,0)</f>
        <v>0</v>
      </c>
      <c r="B822" t="e">
        <f>VLOOKUP('Ctrl+V'!B797,DATA!$A$1:'DATA'!B:B,2,0)</f>
        <v>#N/A</v>
      </c>
      <c r="C822">
        <f>IF('Ctrl+V'!P797=2,'Ctrl+V'!C$2:L798,0)</f>
        <v>0</v>
      </c>
      <c r="D822" t="e">
        <f>VLOOKUP('Ctrl+V'!D797,DATA!$D$1:$E$600,2,0)</f>
        <v>#N/A</v>
      </c>
      <c r="E822" s="9">
        <f>IF('Ctrl+V'!P797=2,'Ctrl+V'!$E797:$L798,0)</f>
        <v>0</v>
      </c>
      <c r="F822" s="9">
        <f>IF('Ctrl+V'!P797=2,'Ctrl+V'!$F797:$L798,0)</f>
        <v>0</v>
      </c>
      <c r="G822">
        <f>IF('Ctrl+V'!P797=2,'Ctrl+V'!$G797:$L798,0)</f>
        <v>0</v>
      </c>
      <c r="H822">
        <f>IF('Ctrl+V'!P797=2,'Ctrl+V'!$H797:$L798,0)</f>
        <v>0</v>
      </c>
      <c r="I822" t="e">
        <f>VLOOKUP('Ctrl+V'!I797,DATA!$G$1:$H$601,2,0)</f>
        <v>#N/A</v>
      </c>
      <c r="J822" s="9">
        <f>IF('Ctrl+V'!P797=2,'Ctrl+V'!$J797:$L798,0)</f>
        <v>0</v>
      </c>
      <c r="K822" s="9">
        <f>IF('Ctrl+V'!P797=2,'Ctrl+V'!$K797:$L798,0)</f>
        <v>0</v>
      </c>
      <c r="L822">
        <f>IF('Ctrl+V'!P797=2,'Ctrl+V'!$L797:$L798,0)</f>
        <v>0</v>
      </c>
      <c r="M822" t="str">
        <f>IF(AND('Ctrl+V'!P797=2, 'Ctrl+V'!M797&lt;&gt;""), 'Ctrl+V'!M797, "")</f>
        <v/>
      </c>
      <c r="N822">
        <f>IF('Ctrl+V'!P797=2,'Ctrl+V'!$N797:$N798,0)</f>
        <v>0</v>
      </c>
      <c r="O822">
        <f t="shared" si="27"/>
        <v>0</v>
      </c>
      <c r="P822" t="str">
        <f t="shared" si="28"/>
        <v/>
      </c>
      <c r="Q822" t="str">
        <f>IF(P822="","",MAX(Q$1:Q821)+1)</f>
        <v/>
      </c>
    </row>
    <row r="823" spans="1:17" x14ac:dyDescent="0.25">
      <c r="A823">
        <f>IF('Ctrl+V'!P798=2,'Ctrl+V'!$A798:$L799,0)</f>
        <v>0</v>
      </c>
      <c r="B823" t="e">
        <f>VLOOKUP('Ctrl+V'!B798,DATA!$A$1:'DATA'!B:B,2,0)</f>
        <v>#N/A</v>
      </c>
      <c r="C823">
        <f>IF('Ctrl+V'!P798=2,'Ctrl+V'!C$2:L799,0)</f>
        <v>0</v>
      </c>
      <c r="D823" t="e">
        <f>VLOOKUP('Ctrl+V'!D798,DATA!$D$1:$E$600,2,0)</f>
        <v>#N/A</v>
      </c>
      <c r="E823" s="9">
        <f>IF('Ctrl+V'!P798=2,'Ctrl+V'!$E798:$L799,0)</f>
        <v>0</v>
      </c>
      <c r="F823" s="9">
        <f>IF('Ctrl+V'!P798=2,'Ctrl+V'!$F798:$L799,0)</f>
        <v>0</v>
      </c>
      <c r="G823">
        <f>IF('Ctrl+V'!P798=2,'Ctrl+V'!$G798:$L799,0)</f>
        <v>0</v>
      </c>
      <c r="H823">
        <f>IF('Ctrl+V'!P798=2,'Ctrl+V'!$H798:$L799,0)</f>
        <v>0</v>
      </c>
      <c r="I823" t="e">
        <f>VLOOKUP('Ctrl+V'!I798,DATA!$G$1:$H$601,2,0)</f>
        <v>#N/A</v>
      </c>
      <c r="J823" s="9">
        <f>IF('Ctrl+V'!P798=2,'Ctrl+V'!$J798:$L799,0)</f>
        <v>0</v>
      </c>
      <c r="K823" s="9">
        <f>IF('Ctrl+V'!P798=2,'Ctrl+V'!$K798:$L799,0)</f>
        <v>0</v>
      </c>
      <c r="L823">
        <f>IF('Ctrl+V'!P798=2,'Ctrl+V'!$L798:$L799,0)</f>
        <v>0</v>
      </c>
      <c r="M823" t="str">
        <f>IF(AND('Ctrl+V'!P798=2, 'Ctrl+V'!M798&lt;&gt;""), 'Ctrl+V'!M798, "")</f>
        <v/>
      </c>
      <c r="N823">
        <f>IF('Ctrl+V'!P798=2,'Ctrl+V'!$N798:$N799,0)</f>
        <v>0</v>
      </c>
      <c r="O823">
        <f t="shared" si="27"/>
        <v>0</v>
      </c>
      <c r="P823" t="str">
        <f t="shared" si="28"/>
        <v/>
      </c>
      <c r="Q823" t="str">
        <f>IF(P823="","",MAX(Q$1:Q822)+1)</f>
        <v/>
      </c>
    </row>
    <row r="824" spans="1:17" x14ac:dyDescent="0.25">
      <c r="A824">
        <f>IF('Ctrl+V'!P799=2,'Ctrl+V'!$A799:$L800,0)</f>
        <v>0</v>
      </c>
      <c r="B824" t="e">
        <f>VLOOKUP('Ctrl+V'!B799,DATA!$A$1:'DATA'!B:B,2,0)</f>
        <v>#N/A</v>
      </c>
      <c r="C824">
        <f>IF('Ctrl+V'!P799=2,'Ctrl+V'!C$2:L800,0)</f>
        <v>0</v>
      </c>
      <c r="D824" t="e">
        <f>VLOOKUP('Ctrl+V'!D799,DATA!$D$1:$E$600,2,0)</f>
        <v>#N/A</v>
      </c>
      <c r="E824" s="9">
        <f>IF('Ctrl+V'!P799=2,'Ctrl+V'!$E799:$L800,0)</f>
        <v>0</v>
      </c>
      <c r="F824" s="9">
        <f>IF('Ctrl+V'!P799=2,'Ctrl+V'!$F799:$L800,0)</f>
        <v>0</v>
      </c>
      <c r="G824">
        <f>IF('Ctrl+V'!P799=2,'Ctrl+V'!$G799:$L800,0)</f>
        <v>0</v>
      </c>
      <c r="H824">
        <f>IF('Ctrl+V'!P799=2,'Ctrl+V'!$H799:$L800,0)</f>
        <v>0</v>
      </c>
      <c r="I824" t="e">
        <f>VLOOKUP('Ctrl+V'!I799,DATA!$G$1:$H$601,2,0)</f>
        <v>#N/A</v>
      </c>
      <c r="J824" s="9">
        <f>IF('Ctrl+V'!P799=2,'Ctrl+V'!$J799:$L800,0)</f>
        <v>0</v>
      </c>
      <c r="K824" s="9">
        <f>IF('Ctrl+V'!P799=2,'Ctrl+V'!$K799:$L800,0)</f>
        <v>0</v>
      </c>
      <c r="L824">
        <f>IF('Ctrl+V'!P799=2,'Ctrl+V'!$L799:$L800,0)</f>
        <v>0</v>
      </c>
      <c r="M824" t="str">
        <f>IF(AND('Ctrl+V'!P799=2, 'Ctrl+V'!M799&lt;&gt;""), 'Ctrl+V'!M799, "")</f>
        <v/>
      </c>
      <c r="N824">
        <f>IF('Ctrl+V'!P799=2,'Ctrl+V'!$N799:$N800,0)</f>
        <v>0</v>
      </c>
      <c r="O824">
        <f t="shared" si="27"/>
        <v>0</v>
      </c>
      <c r="P824" t="str">
        <f t="shared" si="28"/>
        <v/>
      </c>
      <c r="Q824" t="str">
        <f>IF(P824="","",MAX(Q$1:Q823)+1)</f>
        <v/>
      </c>
    </row>
    <row r="825" spans="1:17" x14ac:dyDescent="0.25">
      <c r="A825">
        <f>IF('Ctrl+V'!P800=2,'Ctrl+V'!$A800:$L801,0)</f>
        <v>0</v>
      </c>
      <c r="B825" t="e">
        <f>VLOOKUP('Ctrl+V'!B800,DATA!$A$1:'DATA'!B:B,2,0)</f>
        <v>#N/A</v>
      </c>
      <c r="C825">
        <f>IF('Ctrl+V'!P800=2,'Ctrl+V'!C$2:L801,0)</f>
        <v>0</v>
      </c>
      <c r="D825" t="e">
        <f>VLOOKUP('Ctrl+V'!D800,DATA!$D$1:$E$600,2,0)</f>
        <v>#N/A</v>
      </c>
      <c r="E825" s="9">
        <f>IF('Ctrl+V'!P800=2,'Ctrl+V'!$E800:$L801,0)</f>
        <v>0</v>
      </c>
      <c r="F825" s="9">
        <f>IF('Ctrl+V'!P800=2,'Ctrl+V'!$F800:$L801,0)</f>
        <v>0</v>
      </c>
      <c r="G825">
        <f>IF('Ctrl+V'!P800=2,'Ctrl+V'!$G800:$L801,0)</f>
        <v>0</v>
      </c>
      <c r="H825">
        <f>IF('Ctrl+V'!P800=2,'Ctrl+V'!$H800:$L801,0)</f>
        <v>0</v>
      </c>
      <c r="I825" t="e">
        <f>VLOOKUP('Ctrl+V'!I800,DATA!$G$1:$H$601,2,0)</f>
        <v>#N/A</v>
      </c>
      <c r="J825" s="9">
        <f>IF('Ctrl+V'!P800=2,'Ctrl+V'!$J800:$L801,0)</f>
        <v>0</v>
      </c>
      <c r="K825" s="9">
        <f>IF('Ctrl+V'!P800=2,'Ctrl+V'!$K800:$L801,0)</f>
        <v>0</v>
      </c>
      <c r="L825">
        <f>IF('Ctrl+V'!P800=2,'Ctrl+V'!$L800:$L801,0)</f>
        <v>0</v>
      </c>
      <c r="M825" t="str">
        <f>IF(AND('Ctrl+V'!P800=2, 'Ctrl+V'!M800&lt;&gt;""), 'Ctrl+V'!M800, "")</f>
        <v/>
      </c>
      <c r="N825">
        <f>IF('Ctrl+V'!P800=2,'Ctrl+V'!$N800:$N801,0)</f>
        <v>0</v>
      </c>
      <c r="O825">
        <f t="shared" si="27"/>
        <v>0</v>
      </c>
      <c r="P825" t="str">
        <f t="shared" si="28"/>
        <v/>
      </c>
      <c r="Q825" t="str">
        <f>IF(P825="","",MAX(Q$1:Q824)+1)</f>
        <v/>
      </c>
    </row>
    <row r="826" spans="1:17" x14ac:dyDescent="0.25">
      <c r="A826">
        <f>IF('Ctrl+V'!P801=2,'Ctrl+V'!$A801:$L802,0)</f>
        <v>0</v>
      </c>
      <c r="B826" t="e">
        <f>VLOOKUP('Ctrl+V'!B801,DATA!$A$1:'DATA'!B:B,2,0)</f>
        <v>#N/A</v>
      </c>
      <c r="C826">
        <f>IF('Ctrl+V'!P801=2,'Ctrl+V'!C$2:L802,0)</f>
        <v>0</v>
      </c>
      <c r="D826" t="e">
        <f>VLOOKUP('Ctrl+V'!D801,DATA!$D$1:$E$600,2,0)</f>
        <v>#N/A</v>
      </c>
      <c r="E826" s="9">
        <f>IF('Ctrl+V'!P801=2,'Ctrl+V'!$E801:$L802,0)</f>
        <v>0</v>
      </c>
      <c r="F826" s="9">
        <f>IF('Ctrl+V'!P801=2,'Ctrl+V'!$F801:$L802,0)</f>
        <v>0</v>
      </c>
      <c r="G826">
        <f>IF('Ctrl+V'!P801=2,'Ctrl+V'!$G801:$L802,0)</f>
        <v>0</v>
      </c>
      <c r="H826">
        <f>IF('Ctrl+V'!P801=2,'Ctrl+V'!$H801:$L802,0)</f>
        <v>0</v>
      </c>
      <c r="I826" t="e">
        <f>VLOOKUP('Ctrl+V'!I801,DATA!$G$1:$H$601,2,0)</f>
        <v>#N/A</v>
      </c>
      <c r="J826" s="9">
        <f>IF('Ctrl+V'!P801=2,'Ctrl+V'!$J801:$L802,0)</f>
        <v>0</v>
      </c>
      <c r="K826" s="9">
        <f>IF('Ctrl+V'!P801=2,'Ctrl+V'!$K801:$L802,0)</f>
        <v>0</v>
      </c>
      <c r="L826">
        <f>IF('Ctrl+V'!P801=2,'Ctrl+V'!$L801:$L802,0)</f>
        <v>0</v>
      </c>
      <c r="M826" t="str">
        <f>IF(AND('Ctrl+V'!P801=2, 'Ctrl+V'!M801&lt;&gt;""), 'Ctrl+V'!M801, "")</f>
        <v/>
      </c>
      <c r="N826">
        <f>IF('Ctrl+V'!P801=2,'Ctrl+V'!$N801:$N802,0)</f>
        <v>0</v>
      </c>
      <c r="O826">
        <f t="shared" si="27"/>
        <v>0</v>
      </c>
      <c r="P826" t="str">
        <f t="shared" si="28"/>
        <v/>
      </c>
      <c r="Q826" t="str">
        <f>IF(P826="","",MAX(Q$1:Q825)+1)</f>
        <v/>
      </c>
    </row>
    <row r="827" spans="1:17" x14ac:dyDescent="0.25">
      <c r="A827">
        <f>IF('Ctrl+V'!P802=2,'Ctrl+V'!$A802:$L803,0)</f>
        <v>0</v>
      </c>
      <c r="B827" t="e">
        <f>VLOOKUP('Ctrl+V'!B802,DATA!$A$1:'DATA'!B:B,2,0)</f>
        <v>#N/A</v>
      </c>
      <c r="C827">
        <f>IF('Ctrl+V'!P802=2,'Ctrl+V'!C$2:L803,0)</f>
        <v>0</v>
      </c>
      <c r="D827" t="e">
        <f>VLOOKUP('Ctrl+V'!D802,DATA!$D$1:$E$600,2,0)</f>
        <v>#N/A</v>
      </c>
      <c r="E827" s="9">
        <f>IF('Ctrl+V'!P802=2,'Ctrl+V'!$E802:$L803,0)</f>
        <v>0</v>
      </c>
      <c r="F827" s="9">
        <f>IF('Ctrl+V'!P802=2,'Ctrl+V'!$F802:$L803,0)</f>
        <v>0</v>
      </c>
      <c r="G827">
        <f>IF('Ctrl+V'!P802=2,'Ctrl+V'!$G802:$L803,0)</f>
        <v>0</v>
      </c>
      <c r="H827">
        <f>IF('Ctrl+V'!P802=2,'Ctrl+V'!$H802:$L803,0)</f>
        <v>0</v>
      </c>
      <c r="I827" t="e">
        <f>VLOOKUP('Ctrl+V'!I802,DATA!$G$1:$H$601,2,0)</f>
        <v>#N/A</v>
      </c>
      <c r="J827" s="9">
        <f>IF('Ctrl+V'!P802=2,'Ctrl+V'!$J802:$L803,0)</f>
        <v>0</v>
      </c>
      <c r="K827" s="9">
        <f>IF('Ctrl+V'!P802=2,'Ctrl+V'!$K802:$L803,0)</f>
        <v>0</v>
      </c>
      <c r="L827">
        <f>IF('Ctrl+V'!P802=2,'Ctrl+V'!$L802:$L803,0)</f>
        <v>0</v>
      </c>
      <c r="M827" t="str">
        <f>IF(AND('Ctrl+V'!P802=2, 'Ctrl+V'!M802&lt;&gt;""), 'Ctrl+V'!M802, "")</f>
        <v/>
      </c>
      <c r="N827">
        <f>IF('Ctrl+V'!P802=2,'Ctrl+V'!$N802:$N803,0)</f>
        <v>0</v>
      </c>
      <c r="O827">
        <f t="shared" si="27"/>
        <v>0</v>
      </c>
      <c r="P827" t="str">
        <f t="shared" si="28"/>
        <v/>
      </c>
      <c r="Q827" t="str">
        <f>IF(P827="","",MAX(Q$1:Q826)+1)</f>
        <v/>
      </c>
    </row>
    <row r="828" spans="1:17" x14ac:dyDescent="0.25">
      <c r="A828">
        <f>IF('Ctrl+V'!P803=2,'Ctrl+V'!$A803:$L804,0)</f>
        <v>0</v>
      </c>
      <c r="B828" t="e">
        <f>VLOOKUP('Ctrl+V'!B803,DATA!$A$1:'DATA'!B:B,2,0)</f>
        <v>#N/A</v>
      </c>
      <c r="C828">
        <f>IF('Ctrl+V'!P803=2,'Ctrl+V'!C$2:L804,0)</f>
        <v>0</v>
      </c>
      <c r="D828" t="e">
        <f>VLOOKUP('Ctrl+V'!D803,DATA!$D$1:$E$600,2,0)</f>
        <v>#N/A</v>
      </c>
      <c r="E828" s="9">
        <f>IF('Ctrl+V'!P803=2,'Ctrl+V'!$E803:$L804,0)</f>
        <v>0</v>
      </c>
      <c r="F828" s="9">
        <f>IF('Ctrl+V'!P803=2,'Ctrl+V'!$F803:$L804,0)</f>
        <v>0</v>
      </c>
      <c r="G828">
        <f>IF('Ctrl+V'!P803=2,'Ctrl+V'!$G803:$L804,0)</f>
        <v>0</v>
      </c>
      <c r="H828">
        <f>IF('Ctrl+V'!P803=2,'Ctrl+V'!$H803:$L804,0)</f>
        <v>0</v>
      </c>
      <c r="I828" t="e">
        <f>VLOOKUP('Ctrl+V'!I803,DATA!$G$1:$H$601,2,0)</f>
        <v>#N/A</v>
      </c>
      <c r="J828" s="9">
        <f>IF('Ctrl+V'!P803=2,'Ctrl+V'!$J803:$L804,0)</f>
        <v>0</v>
      </c>
      <c r="K828" s="9">
        <f>IF('Ctrl+V'!P803=2,'Ctrl+V'!$K803:$L804,0)</f>
        <v>0</v>
      </c>
      <c r="L828">
        <f>IF('Ctrl+V'!P803=2,'Ctrl+V'!$L803:$L804,0)</f>
        <v>0</v>
      </c>
      <c r="M828" t="str">
        <f>IF(AND('Ctrl+V'!P803=2, 'Ctrl+V'!M803&lt;&gt;""), 'Ctrl+V'!M803, "")</f>
        <v/>
      </c>
      <c r="N828">
        <f>IF('Ctrl+V'!P803=2,'Ctrl+V'!$N803:$N804,0)</f>
        <v>0</v>
      </c>
      <c r="O828">
        <f t="shared" si="27"/>
        <v>0</v>
      </c>
      <c r="P828" t="str">
        <f t="shared" si="28"/>
        <v/>
      </c>
      <c r="Q828" t="str">
        <f>IF(P828="","",MAX(Q$1:Q827)+1)</f>
        <v/>
      </c>
    </row>
    <row r="829" spans="1:17" x14ac:dyDescent="0.25">
      <c r="A829">
        <f>IF('Ctrl+V'!P804=2,'Ctrl+V'!$A804:$L805,0)</f>
        <v>0</v>
      </c>
      <c r="B829" t="e">
        <f>VLOOKUP('Ctrl+V'!B804,DATA!$A$1:'DATA'!B:B,2,0)</f>
        <v>#N/A</v>
      </c>
      <c r="C829">
        <f>IF('Ctrl+V'!P804=2,'Ctrl+V'!C$2:L805,0)</f>
        <v>0</v>
      </c>
      <c r="D829" t="e">
        <f>VLOOKUP('Ctrl+V'!D804,DATA!$D$1:$E$600,2,0)</f>
        <v>#N/A</v>
      </c>
      <c r="E829" s="9">
        <f>IF('Ctrl+V'!P804=2,'Ctrl+V'!$E804:$L805,0)</f>
        <v>0</v>
      </c>
      <c r="F829" s="9">
        <f>IF('Ctrl+V'!P804=2,'Ctrl+V'!$F804:$L805,0)</f>
        <v>0</v>
      </c>
      <c r="G829">
        <f>IF('Ctrl+V'!P804=2,'Ctrl+V'!$G804:$L805,0)</f>
        <v>0</v>
      </c>
      <c r="H829">
        <f>IF('Ctrl+V'!P804=2,'Ctrl+V'!$H804:$L805,0)</f>
        <v>0</v>
      </c>
      <c r="I829" t="e">
        <f>VLOOKUP('Ctrl+V'!I804,DATA!$G$1:$H$601,2,0)</f>
        <v>#N/A</v>
      </c>
      <c r="J829" s="9">
        <f>IF('Ctrl+V'!P804=2,'Ctrl+V'!$J804:$L805,0)</f>
        <v>0</v>
      </c>
      <c r="K829" s="9">
        <f>IF('Ctrl+V'!P804=2,'Ctrl+V'!$K804:$L805,0)</f>
        <v>0</v>
      </c>
      <c r="L829">
        <f>IF('Ctrl+V'!P804=2,'Ctrl+V'!$L804:$L805,0)</f>
        <v>0</v>
      </c>
      <c r="M829" t="str">
        <f>IF(AND('Ctrl+V'!P804=2, 'Ctrl+V'!M804&lt;&gt;""), 'Ctrl+V'!M804, "")</f>
        <v/>
      </c>
      <c r="N829">
        <f>IF('Ctrl+V'!P804=2,'Ctrl+V'!$N804:$N805,0)</f>
        <v>0</v>
      </c>
      <c r="O829">
        <f t="shared" si="27"/>
        <v>0</v>
      </c>
      <c r="P829" t="str">
        <f t="shared" si="28"/>
        <v/>
      </c>
      <c r="Q829" t="str">
        <f>IF(P829="","",MAX(Q$1:Q828)+1)</f>
        <v/>
      </c>
    </row>
    <row r="830" spans="1:17" x14ac:dyDescent="0.25">
      <c r="A830">
        <f>IF('Ctrl+V'!P805=2,'Ctrl+V'!$A805:$L806,0)</f>
        <v>0</v>
      </c>
      <c r="B830" t="e">
        <f>VLOOKUP('Ctrl+V'!B805,DATA!$A$1:'DATA'!B:B,2,0)</f>
        <v>#N/A</v>
      </c>
      <c r="C830">
        <f>IF('Ctrl+V'!P805=2,'Ctrl+V'!C$2:L806,0)</f>
        <v>0</v>
      </c>
      <c r="D830" t="e">
        <f>VLOOKUP('Ctrl+V'!D805,DATA!$D$1:$E$600,2,0)</f>
        <v>#N/A</v>
      </c>
      <c r="E830" s="9">
        <f>IF('Ctrl+V'!P805=2,'Ctrl+V'!$E805:$L806,0)</f>
        <v>0</v>
      </c>
      <c r="F830" s="9">
        <f>IF('Ctrl+V'!P805=2,'Ctrl+V'!$F805:$L806,0)</f>
        <v>0</v>
      </c>
      <c r="G830">
        <f>IF('Ctrl+V'!P805=2,'Ctrl+V'!$G805:$L806,0)</f>
        <v>0</v>
      </c>
      <c r="H830">
        <f>IF('Ctrl+V'!P805=2,'Ctrl+V'!$H805:$L806,0)</f>
        <v>0</v>
      </c>
      <c r="I830" t="e">
        <f>VLOOKUP('Ctrl+V'!I805,DATA!$G$1:$H$601,2,0)</f>
        <v>#N/A</v>
      </c>
      <c r="J830" s="9">
        <f>IF('Ctrl+V'!P805=2,'Ctrl+V'!$J805:$L806,0)</f>
        <v>0</v>
      </c>
      <c r="K830" s="9">
        <f>IF('Ctrl+V'!P805=2,'Ctrl+V'!$K805:$L806,0)</f>
        <v>0</v>
      </c>
      <c r="L830">
        <f>IF('Ctrl+V'!P805=2,'Ctrl+V'!$L805:$L806,0)</f>
        <v>0</v>
      </c>
      <c r="M830" t="str">
        <f>IF(AND('Ctrl+V'!P805=2, 'Ctrl+V'!M805&lt;&gt;""), 'Ctrl+V'!M805, "")</f>
        <v/>
      </c>
      <c r="N830">
        <f>IF('Ctrl+V'!P805=2,'Ctrl+V'!$N805:$N806,0)</f>
        <v>0</v>
      </c>
      <c r="O830">
        <f t="shared" si="27"/>
        <v>0</v>
      </c>
      <c r="P830" t="str">
        <f t="shared" si="28"/>
        <v/>
      </c>
      <c r="Q830" t="str">
        <f>IF(P830="","",MAX(Q$1:Q829)+1)</f>
        <v/>
      </c>
    </row>
    <row r="831" spans="1:17" x14ac:dyDescent="0.25">
      <c r="A831">
        <f>IF('Ctrl+V'!P806=2,'Ctrl+V'!$A806:$L807,0)</f>
        <v>0</v>
      </c>
      <c r="B831" t="e">
        <f>VLOOKUP('Ctrl+V'!B806,DATA!$A$1:'DATA'!B:B,2,0)</f>
        <v>#N/A</v>
      </c>
      <c r="C831">
        <f>IF('Ctrl+V'!P806=2,'Ctrl+V'!C$2:L807,0)</f>
        <v>0</v>
      </c>
      <c r="D831" t="e">
        <f>VLOOKUP('Ctrl+V'!D806,DATA!$D$1:$E$600,2,0)</f>
        <v>#N/A</v>
      </c>
      <c r="E831" s="9">
        <f>IF('Ctrl+V'!P806=2,'Ctrl+V'!$E806:$L807,0)</f>
        <v>0</v>
      </c>
      <c r="F831" s="9">
        <f>IF('Ctrl+V'!P806=2,'Ctrl+V'!$F806:$L807,0)</f>
        <v>0</v>
      </c>
      <c r="G831">
        <f>IF('Ctrl+V'!P806=2,'Ctrl+V'!$G806:$L807,0)</f>
        <v>0</v>
      </c>
      <c r="H831">
        <f>IF('Ctrl+V'!P806=2,'Ctrl+V'!$H806:$L807,0)</f>
        <v>0</v>
      </c>
      <c r="I831" t="e">
        <f>VLOOKUP('Ctrl+V'!I806,DATA!$G$1:$H$601,2,0)</f>
        <v>#N/A</v>
      </c>
      <c r="J831" s="9">
        <f>IF('Ctrl+V'!P806=2,'Ctrl+V'!$J806:$L807,0)</f>
        <v>0</v>
      </c>
      <c r="K831" s="9">
        <f>IF('Ctrl+V'!P806=2,'Ctrl+V'!$K806:$L807,0)</f>
        <v>0</v>
      </c>
      <c r="L831">
        <f>IF('Ctrl+V'!P806=2,'Ctrl+V'!$L806:$L807,0)</f>
        <v>0</v>
      </c>
      <c r="M831" t="str">
        <f>IF(AND('Ctrl+V'!P806=2, 'Ctrl+V'!M806&lt;&gt;""), 'Ctrl+V'!M806, "")</f>
        <v/>
      </c>
      <c r="N831">
        <f>IF('Ctrl+V'!P806=2,'Ctrl+V'!$N806:$N807,0)</f>
        <v>0</v>
      </c>
      <c r="O831">
        <f t="shared" si="27"/>
        <v>0</v>
      </c>
      <c r="P831" t="str">
        <f t="shared" si="28"/>
        <v/>
      </c>
      <c r="Q831" t="str">
        <f>IF(P831="","",MAX(Q$1:Q830)+1)</f>
        <v/>
      </c>
    </row>
    <row r="832" spans="1:17" x14ac:dyDescent="0.25">
      <c r="A832">
        <f>IF('Ctrl+V'!P807=2,'Ctrl+V'!$A807:$L808,0)</f>
        <v>0</v>
      </c>
      <c r="B832" t="e">
        <f>VLOOKUP('Ctrl+V'!B807,DATA!$A$1:'DATA'!B:B,2,0)</f>
        <v>#N/A</v>
      </c>
      <c r="C832">
        <f>IF('Ctrl+V'!P807=2,'Ctrl+V'!C$2:L808,0)</f>
        <v>0</v>
      </c>
      <c r="D832" t="e">
        <f>VLOOKUP('Ctrl+V'!D807,DATA!$D$1:$E$600,2,0)</f>
        <v>#N/A</v>
      </c>
      <c r="E832" s="9">
        <f>IF('Ctrl+V'!P807=2,'Ctrl+V'!$E807:$L808,0)</f>
        <v>0</v>
      </c>
      <c r="F832" s="9">
        <f>IF('Ctrl+V'!P807=2,'Ctrl+V'!$F807:$L808,0)</f>
        <v>0</v>
      </c>
      <c r="G832">
        <f>IF('Ctrl+V'!P807=2,'Ctrl+V'!$G807:$L808,0)</f>
        <v>0</v>
      </c>
      <c r="H832">
        <f>IF('Ctrl+V'!P807=2,'Ctrl+V'!$H807:$L808,0)</f>
        <v>0</v>
      </c>
      <c r="I832" t="e">
        <f>VLOOKUP('Ctrl+V'!I807,DATA!$G$1:$H$601,2,0)</f>
        <v>#N/A</v>
      </c>
      <c r="J832" s="9">
        <f>IF('Ctrl+V'!P807=2,'Ctrl+V'!$J807:$L808,0)</f>
        <v>0</v>
      </c>
      <c r="K832" s="9">
        <f>IF('Ctrl+V'!P807=2,'Ctrl+V'!$K807:$L808,0)</f>
        <v>0</v>
      </c>
      <c r="L832">
        <f>IF('Ctrl+V'!P807=2,'Ctrl+V'!$L807:$L808,0)</f>
        <v>0</v>
      </c>
      <c r="M832" t="str">
        <f>IF(AND('Ctrl+V'!P807=2, 'Ctrl+V'!M807&lt;&gt;""), 'Ctrl+V'!M807, "")</f>
        <v/>
      </c>
      <c r="N832">
        <f>IF('Ctrl+V'!P807=2,'Ctrl+V'!$N807:$N808,0)</f>
        <v>0</v>
      </c>
      <c r="O832">
        <f t="shared" si="27"/>
        <v>0</v>
      </c>
      <c r="P832" t="str">
        <f t="shared" si="28"/>
        <v/>
      </c>
      <c r="Q832" t="str">
        <f>IF(P832="","",MAX(Q$1:Q831)+1)</f>
        <v/>
      </c>
    </row>
    <row r="833" spans="1:17" x14ac:dyDescent="0.25">
      <c r="A833">
        <f>IF('Ctrl+V'!P808=2,'Ctrl+V'!$A808:$L809,0)</f>
        <v>0</v>
      </c>
      <c r="B833" t="e">
        <f>VLOOKUP('Ctrl+V'!B808,DATA!$A$1:'DATA'!B:B,2,0)</f>
        <v>#N/A</v>
      </c>
      <c r="C833">
        <f>IF('Ctrl+V'!P808=2,'Ctrl+V'!C$2:L809,0)</f>
        <v>0</v>
      </c>
      <c r="D833" t="e">
        <f>VLOOKUP('Ctrl+V'!D808,DATA!$D$1:$E$600,2,0)</f>
        <v>#N/A</v>
      </c>
      <c r="E833" s="9">
        <f>IF('Ctrl+V'!P808=2,'Ctrl+V'!$E808:$L809,0)</f>
        <v>0</v>
      </c>
      <c r="F833" s="9">
        <f>IF('Ctrl+V'!P808=2,'Ctrl+V'!$F808:$L809,0)</f>
        <v>0</v>
      </c>
      <c r="G833">
        <f>IF('Ctrl+V'!P808=2,'Ctrl+V'!$G808:$L809,0)</f>
        <v>0</v>
      </c>
      <c r="H833">
        <f>IF('Ctrl+V'!P808=2,'Ctrl+V'!$H808:$L809,0)</f>
        <v>0</v>
      </c>
      <c r="I833" t="e">
        <f>VLOOKUP('Ctrl+V'!I808,DATA!$G$1:$H$601,2,0)</f>
        <v>#N/A</v>
      </c>
      <c r="J833" s="9">
        <f>IF('Ctrl+V'!P808=2,'Ctrl+V'!$J808:$L809,0)</f>
        <v>0</v>
      </c>
      <c r="K833" s="9">
        <f>IF('Ctrl+V'!P808=2,'Ctrl+V'!$K808:$L809,0)</f>
        <v>0</v>
      </c>
      <c r="L833">
        <f>IF('Ctrl+V'!P808=2,'Ctrl+V'!$L808:$L809,0)</f>
        <v>0</v>
      </c>
      <c r="M833" t="str">
        <f>IF(AND('Ctrl+V'!P808=2, 'Ctrl+V'!M808&lt;&gt;""), 'Ctrl+V'!M808, "")</f>
        <v/>
      </c>
      <c r="N833">
        <f>IF('Ctrl+V'!P808=2,'Ctrl+V'!$N808:$N809,0)</f>
        <v>0</v>
      </c>
      <c r="O833">
        <f t="shared" si="27"/>
        <v>0</v>
      </c>
      <c r="P833" t="str">
        <f t="shared" si="28"/>
        <v/>
      </c>
      <c r="Q833" t="str">
        <f>IF(P833="","",MAX(Q$1:Q832)+1)</f>
        <v/>
      </c>
    </row>
    <row r="834" spans="1:17" x14ac:dyDescent="0.25">
      <c r="A834">
        <f>IF('Ctrl+V'!P809=2,'Ctrl+V'!$A809:$L810,0)</f>
        <v>0</v>
      </c>
      <c r="B834" t="e">
        <f>VLOOKUP('Ctrl+V'!B809,DATA!$A$1:'DATA'!B:B,2,0)</f>
        <v>#N/A</v>
      </c>
      <c r="C834">
        <f>IF('Ctrl+V'!P809=2,'Ctrl+V'!C$2:L810,0)</f>
        <v>0</v>
      </c>
      <c r="D834" t="e">
        <f>VLOOKUP('Ctrl+V'!D809,DATA!$D$1:$E$600,2,0)</f>
        <v>#N/A</v>
      </c>
      <c r="E834" s="9">
        <f>IF('Ctrl+V'!P809=2,'Ctrl+V'!$E809:$L810,0)</f>
        <v>0</v>
      </c>
      <c r="F834" s="9">
        <f>IF('Ctrl+V'!P809=2,'Ctrl+V'!$F809:$L810,0)</f>
        <v>0</v>
      </c>
      <c r="G834">
        <f>IF('Ctrl+V'!P809=2,'Ctrl+V'!$G809:$L810,0)</f>
        <v>0</v>
      </c>
      <c r="H834">
        <f>IF('Ctrl+V'!P809=2,'Ctrl+V'!$H809:$L810,0)</f>
        <v>0</v>
      </c>
      <c r="I834" t="e">
        <f>VLOOKUP('Ctrl+V'!I809,DATA!$G$1:$H$601,2,0)</f>
        <v>#N/A</v>
      </c>
      <c r="J834" s="9">
        <f>IF('Ctrl+V'!P809=2,'Ctrl+V'!$J809:$L810,0)</f>
        <v>0</v>
      </c>
      <c r="K834" s="9">
        <f>IF('Ctrl+V'!P809=2,'Ctrl+V'!$K809:$L810,0)</f>
        <v>0</v>
      </c>
      <c r="L834">
        <f>IF('Ctrl+V'!P809=2,'Ctrl+V'!$L809:$L810,0)</f>
        <v>0</v>
      </c>
      <c r="M834" t="str">
        <f>IF(AND('Ctrl+V'!P809=2, 'Ctrl+V'!M809&lt;&gt;""), 'Ctrl+V'!M809, "")</f>
        <v/>
      </c>
      <c r="N834">
        <f>IF('Ctrl+V'!P809=2,'Ctrl+V'!$N809:$N810,0)</f>
        <v>0</v>
      </c>
      <c r="O834">
        <f t="shared" si="27"/>
        <v>0</v>
      </c>
      <c r="P834" t="str">
        <f t="shared" si="28"/>
        <v/>
      </c>
      <c r="Q834" t="str">
        <f>IF(P834="","",MAX(Q$1:Q833)+1)</f>
        <v/>
      </c>
    </row>
    <row r="835" spans="1:17" x14ac:dyDescent="0.25">
      <c r="A835">
        <f>IF('Ctrl+V'!P810=2,'Ctrl+V'!$A810:$L811,0)</f>
        <v>0</v>
      </c>
      <c r="B835" t="e">
        <f>VLOOKUP('Ctrl+V'!B810,DATA!$A$1:'DATA'!B:B,2,0)</f>
        <v>#N/A</v>
      </c>
      <c r="C835">
        <f>IF('Ctrl+V'!P810=2,'Ctrl+V'!C$2:L811,0)</f>
        <v>0</v>
      </c>
      <c r="D835" t="e">
        <f>VLOOKUP('Ctrl+V'!D810,DATA!$D$1:$E$600,2,0)</f>
        <v>#N/A</v>
      </c>
      <c r="E835" s="9">
        <f>IF('Ctrl+V'!P810=2,'Ctrl+V'!$E810:$L811,0)</f>
        <v>0</v>
      </c>
      <c r="F835" s="9">
        <f>IF('Ctrl+V'!P810=2,'Ctrl+V'!$F810:$L811,0)</f>
        <v>0</v>
      </c>
      <c r="G835">
        <f>IF('Ctrl+V'!P810=2,'Ctrl+V'!$G810:$L811,0)</f>
        <v>0</v>
      </c>
      <c r="H835">
        <f>IF('Ctrl+V'!P810=2,'Ctrl+V'!$H810:$L811,0)</f>
        <v>0</v>
      </c>
      <c r="I835" t="e">
        <f>VLOOKUP('Ctrl+V'!I810,DATA!$G$1:$H$601,2,0)</f>
        <v>#N/A</v>
      </c>
      <c r="J835" s="9">
        <f>IF('Ctrl+V'!P810=2,'Ctrl+V'!$J810:$L811,0)</f>
        <v>0</v>
      </c>
      <c r="K835" s="9">
        <f>IF('Ctrl+V'!P810=2,'Ctrl+V'!$K810:$L811,0)</f>
        <v>0</v>
      </c>
      <c r="L835">
        <f>IF('Ctrl+V'!P810=2,'Ctrl+V'!$L810:$L811,0)</f>
        <v>0</v>
      </c>
      <c r="M835" t="str">
        <f>IF(AND('Ctrl+V'!P810=2, 'Ctrl+V'!M810&lt;&gt;""), 'Ctrl+V'!M810, "")</f>
        <v/>
      </c>
      <c r="N835">
        <f>IF('Ctrl+V'!P810=2,'Ctrl+V'!$N810:$N811,0)</f>
        <v>0</v>
      </c>
      <c r="O835">
        <f t="shared" ref="O835:O898" si="29">IF(A835&gt;0,1,0)</f>
        <v>0</v>
      </c>
      <c r="P835" t="str">
        <f t="shared" ref="P835:P898" si="30">IF(O835=0,"",O835)</f>
        <v/>
      </c>
      <c r="Q835" t="str">
        <f>IF(P835="","",MAX(Q$1:Q834)+1)</f>
        <v/>
      </c>
    </row>
    <row r="836" spans="1:17" x14ac:dyDescent="0.25">
      <c r="A836">
        <f>IF('Ctrl+V'!P811=2,'Ctrl+V'!$A811:$L812,0)</f>
        <v>0</v>
      </c>
      <c r="B836" t="e">
        <f>VLOOKUP('Ctrl+V'!B811,DATA!$A$1:'DATA'!B:B,2,0)</f>
        <v>#N/A</v>
      </c>
      <c r="C836">
        <f>IF('Ctrl+V'!P811=2,'Ctrl+V'!C$2:L812,0)</f>
        <v>0</v>
      </c>
      <c r="D836" t="e">
        <f>VLOOKUP('Ctrl+V'!D811,DATA!$D$1:$E$600,2,0)</f>
        <v>#N/A</v>
      </c>
      <c r="E836" s="9">
        <f>IF('Ctrl+V'!P811=2,'Ctrl+V'!$E811:$L812,0)</f>
        <v>0</v>
      </c>
      <c r="F836" s="9">
        <f>IF('Ctrl+V'!P811=2,'Ctrl+V'!$F811:$L812,0)</f>
        <v>0</v>
      </c>
      <c r="G836">
        <f>IF('Ctrl+V'!P811=2,'Ctrl+V'!$G811:$L812,0)</f>
        <v>0</v>
      </c>
      <c r="H836">
        <f>IF('Ctrl+V'!P811=2,'Ctrl+V'!$H811:$L812,0)</f>
        <v>0</v>
      </c>
      <c r="I836" t="e">
        <f>VLOOKUP('Ctrl+V'!I811,DATA!$G$1:$H$601,2,0)</f>
        <v>#N/A</v>
      </c>
      <c r="J836" s="9">
        <f>IF('Ctrl+V'!P811=2,'Ctrl+V'!$J811:$L812,0)</f>
        <v>0</v>
      </c>
      <c r="K836" s="9">
        <f>IF('Ctrl+V'!P811=2,'Ctrl+V'!$K811:$L812,0)</f>
        <v>0</v>
      </c>
      <c r="L836">
        <f>IF('Ctrl+V'!P811=2,'Ctrl+V'!$L811:$L812,0)</f>
        <v>0</v>
      </c>
      <c r="M836" t="str">
        <f>IF(AND('Ctrl+V'!P811=2, 'Ctrl+V'!M811&lt;&gt;""), 'Ctrl+V'!M811, "")</f>
        <v/>
      </c>
      <c r="N836">
        <f>IF('Ctrl+V'!P811=2,'Ctrl+V'!$N811:$N812,0)</f>
        <v>0</v>
      </c>
      <c r="O836">
        <f t="shared" si="29"/>
        <v>0</v>
      </c>
      <c r="P836" t="str">
        <f t="shared" si="30"/>
        <v/>
      </c>
      <c r="Q836" t="str">
        <f>IF(P836="","",MAX(Q$1:Q835)+1)</f>
        <v/>
      </c>
    </row>
    <row r="837" spans="1:17" x14ac:dyDescent="0.25">
      <c r="A837">
        <f>IF('Ctrl+V'!P812=2,'Ctrl+V'!$A812:$L813,0)</f>
        <v>0</v>
      </c>
      <c r="B837" t="e">
        <f>VLOOKUP('Ctrl+V'!B812,DATA!$A$1:'DATA'!B:B,2,0)</f>
        <v>#N/A</v>
      </c>
      <c r="C837">
        <f>IF('Ctrl+V'!P812=2,'Ctrl+V'!C$2:L813,0)</f>
        <v>0</v>
      </c>
      <c r="D837" t="e">
        <f>VLOOKUP('Ctrl+V'!D812,DATA!$D$1:$E$600,2,0)</f>
        <v>#N/A</v>
      </c>
      <c r="E837" s="9">
        <f>IF('Ctrl+V'!P812=2,'Ctrl+V'!$E812:$L813,0)</f>
        <v>0</v>
      </c>
      <c r="F837" s="9">
        <f>IF('Ctrl+V'!P812=2,'Ctrl+V'!$F812:$L813,0)</f>
        <v>0</v>
      </c>
      <c r="G837">
        <f>IF('Ctrl+V'!P812=2,'Ctrl+V'!$G812:$L813,0)</f>
        <v>0</v>
      </c>
      <c r="H837">
        <f>IF('Ctrl+V'!P812=2,'Ctrl+V'!$H812:$L813,0)</f>
        <v>0</v>
      </c>
      <c r="I837" t="e">
        <f>VLOOKUP('Ctrl+V'!I812,DATA!$G$1:$H$601,2,0)</f>
        <v>#N/A</v>
      </c>
      <c r="J837" s="9">
        <f>IF('Ctrl+V'!P812=2,'Ctrl+V'!$J812:$L813,0)</f>
        <v>0</v>
      </c>
      <c r="K837" s="9">
        <f>IF('Ctrl+V'!P812=2,'Ctrl+V'!$K812:$L813,0)</f>
        <v>0</v>
      </c>
      <c r="L837">
        <f>IF('Ctrl+V'!P812=2,'Ctrl+V'!$L812:$L813,0)</f>
        <v>0</v>
      </c>
      <c r="M837" t="str">
        <f>IF(AND('Ctrl+V'!P812=2, 'Ctrl+V'!M812&lt;&gt;""), 'Ctrl+V'!M812, "")</f>
        <v/>
      </c>
      <c r="N837">
        <f>IF('Ctrl+V'!P812=2,'Ctrl+V'!$N812:$N813,0)</f>
        <v>0</v>
      </c>
      <c r="O837">
        <f t="shared" si="29"/>
        <v>0</v>
      </c>
      <c r="P837" t="str">
        <f t="shared" si="30"/>
        <v/>
      </c>
      <c r="Q837" t="str">
        <f>IF(P837="","",MAX(Q$1:Q836)+1)</f>
        <v/>
      </c>
    </row>
    <row r="838" spans="1:17" x14ac:dyDescent="0.25">
      <c r="A838">
        <f>IF('Ctrl+V'!P813=2,'Ctrl+V'!$A813:$L814,0)</f>
        <v>0</v>
      </c>
      <c r="B838" t="e">
        <f>VLOOKUP('Ctrl+V'!B813,DATA!$A$1:'DATA'!B:B,2,0)</f>
        <v>#N/A</v>
      </c>
      <c r="C838">
        <f>IF('Ctrl+V'!P813=2,'Ctrl+V'!C$2:L814,0)</f>
        <v>0</v>
      </c>
      <c r="D838" t="e">
        <f>VLOOKUP('Ctrl+V'!D813,DATA!$D$1:$E$600,2,0)</f>
        <v>#N/A</v>
      </c>
      <c r="E838" s="9">
        <f>IF('Ctrl+V'!P813=2,'Ctrl+V'!$E813:$L814,0)</f>
        <v>0</v>
      </c>
      <c r="F838" s="9">
        <f>IF('Ctrl+V'!P813=2,'Ctrl+V'!$F813:$L814,0)</f>
        <v>0</v>
      </c>
      <c r="G838">
        <f>IF('Ctrl+V'!P813=2,'Ctrl+V'!$G813:$L814,0)</f>
        <v>0</v>
      </c>
      <c r="H838">
        <f>IF('Ctrl+V'!P813=2,'Ctrl+V'!$H813:$L814,0)</f>
        <v>0</v>
      </c>
      <c r="I838" t="e">
        <f>VLOOKUP('Ctrl+V'!I813,DATA!$G$1:$H$601,2,0)</f>
        <v>#N/A</v>
      </c>
      <c r="J838" s="9">
        <f>IF('Ctrl+V'!P813=2,'Ctrl+V'!$J813:$L814,0)</f>
        <v>0</v>
      </c>
      <c r="K838" s="9">
        <f>IF('Ctrl+V'!P813=2,'Ctrl+V'!$K813:$L814,0)</f>
        <v>0</v>
      </c>
      <c r="L838">
        <f>IF('Ctrl+V'!P813=2,'Ctrl+V'!$L813:$L814,0)</f>
        <v>0</v>
      </c>
      <c r="M838" t="str">
        <f>IF(AND('Ctrl+V'!P813=2, 'Ctrl+V'!M813&lt;&gt;""), 'Ctrl+V'!M813, "")</f>
        <v/>
      </c>
      <c r="N838">
        <f>IF('Ctrl+V'!P813=2,'Ctrl+V'!$N813:$N814,0)</f>
        <v>0</v>
      </c>
      <c r="O838">
        <f t="shared" si="29"/>
        <v>0</v>
      </c>
      <c r="P838" t="str">
        <f t="shared" si="30"/>
        <v/>
      </c>
      <c r="Q838" t="str">
        <f>IF(P838="","",MAX(Q$1:Q837)+1)</f>
        <v/>
      </c>
    </row>
    <row r="839" spans="1:17" x14ac:dyDescent="0.25">
      <c r="A839">
        <f>IF('Ctrl+V'!P814=2,'Ctrl+V'!$A814:$L815,0)</f>
        <v>0</v>
      </c>
      <c r="B839" t="e">
        <f>VLOOKUP('Ctrl+V'!B814,DATA!$A$1:'DATA'!B:B,2,0)</f>
        <v>#N/A</v>
      </c>
      <c r="C839">
        <f>IF('Ctrl+V'!P814=2,'Ctrl+V'!C$2:L815,0)</f>
        <v>0</v>
      </c>
      <c r="D839" t="e">
        <f>VLOOKUP('Ctrl+V'!D814,DATA!$D$1:$E$600,2,0)</f>
        <v>#N/A</v>
      </c>
      <c r="E839" s="9">
        <f>IF('Ctrl+V'!P814=2,'Ctrl+V'!$E814:$L815,0)</f>
        <v>0</v>
      </c>
      <c r="F839" s="9">
        <f>IF('Ctrl+V'!P814=2,'Ctrl+V'!$F814:$L815,0)</f>
        <v>0</v>
      </c>
      <c r="G839">
        <f>IF('Ctrl+V'!P814=2,'Ctrl+V'!$G814:$L815,0)</f>
        <v>0</v>
      </c>
      <c r="H839">
        <f>IF('Ctrl+V'!P814=2,'Ctrl+V'!$H814:$L815,0)</f>
        <v>0</v>
      </c>
      <c r="I839" t="e">
        <f>VLOOKUP('Ctrl+V'!I814,DATA!$G$1:$H$601,2,0)</f>
        <v>#N/A</v>
      </c>
      <c r="J839" s="9">
        <f>IF('Ctrl+V'!P814=2,'Ctrl+V'!$J814:$L815,0)</f>
        <v>0</v>
      </c>
      <c r="K839" s="9">
        <f>IF('Ctrl+V'!P814=2,'Ctrl+V'!$K814:$L815,0)</f>
        <v>0</v>
      </c>
      <c r="L839">
        <f>IF('Ctrl+V'!P814=2,'Ctrl+V'!$L814:$L815,0)</f>
        <v>0</v>
      </c>
      <c r="M839" t="str">
        <f>IF(AND('Ctrl+V'!P814=2, 'Ctrl+V'!M814&lt;&gt;""), 'Ctrl+V'!M814, "")</f>
        <v/>
      </c>
      <c r="N839">
        <f>IF('Ctrl+V'!P814=2,'Ctrl+V'!$N814:$N815,0)</f>
        <v>0</v>
      </c>
      <c r="O839">
        <f t="shared" si="29"/>
        <v>0</v>
      </c>
      <c r="P839" t="str">
        <f t="shared" si="30"/>
        <v/>
      </c>
      <c r="Q839" t="str">
        <f>IF(P839="","",MAX(Q$1:Q838)+1)</f>
        <v/>
      </c>
    </row>
    <row r="840" spans="1:17" x14ac:dyDescent="0.25">
      <c r="A840">
        <f>IF('Ctrl+V'!P815=2,'Ctrl+V'!$A815:$L816,0)</f>
        <v>0</v>
      </c>
      <c r="B840" t="e">
        <f>VLOOKUP('Ctrl+V'!B815,DATA!$A$1:'DATA'!B:B,2,0)</f>
        <v>#N/A</v>
      </c>
      <c r="C840">
        <f>IF('Ctrl+V'!P815=2,'Ctrl+V'!C$2:L816,0)</f>
        <v>0</v>
      </c>
      <c r="D840" t="e">
        <f>VLOOKUP('Ctrl+V'!D815,DATA!$D$1:$E$600,2,0)</f>
        <v>#N/A</v>
      </c>
      <c r="E840" s="9">
        <f>IF('Ctrl+V'!P815=2,'Ctrl+V'!$E815:$L816,0)</f>
        <v>0</v>
      </c>
      <c r="F840" s="9">
        <f>IF('Ctrl+V'!P815=2,'Ctrl+V'!$F815:$L816,0)</f>
        <v>0</v>
      </c>
      <c r="G840">
        <f>IF('Ctrl+V'!P815=2,'Ctrl+V'!$G815:$L816,0)</f>
        <v>0</v>
      </c>
      <c r="H840">
        <f>IF('Ctrl+V'!P815=2,'Ctrl+V'!$H815:$L816,0)</f>
        <v>0</v>
      </c>
      <c r="I840" t="e">
        <f>VLOOKUP('Ctrl+V'!I815,DATA!$G$1:$H$601,2,0)</f>
        <v>#N/A</v>
      </c>
      <c r="J840" s="9">
        <f>IF('Ctrl+V'!P815=2,'Ctrl+V'!$J815:$L816,0)</f>
        <v>0</v>
      </c>
      <c r="K840" s="9">
        <f>IF('Ctrl+V'!P815=2,'Ctrl+V'!$K815:$L816,0)</f>
        <v>0</v>
      </c>
      <c r="L840">
        <f>IF('Ctrl+V'!P815=2,'Ctrl+V'!$L815:$L816,0)</f>
        <v>0</v>
      </c>
      <c r="M840" t="str">
        <f>IF(AND('Ctrl+V'!P815=2, 'Ctrl+V'!M815&lt;&gt;""), 'Ctrl+V'!M815, "")</f>
        <v/>
      </c>
      <c r="N840">
        <f>IF('Ctrl+V'!P815=2,'Ctrl+V'!$N815:$N816,0)</f>
        <v>0</v>
      </c>
      <c r="O840">
        <f t="shared" si="29"/>
        <v>0</v>
      </c>
      <c r="P840" t="str">
        <f t="shared" si="30"/>
        <v/>
      </c>
      <c r="Q840" t="str">
        <f>IF(P840="","",MAX(Q$1:Q839)+1)</f>
        <v/>
      </c>
    </row>
    <row r="841" spans="1:17" x14ac:dyDescent="0.25">
      <c r="A841">
        <f>IF('Ctrl+V'!P816=2,'Ctrl+V'!$A816:$L817,0)</f>
        <v>0</v>
      </c>
      <c r="B841" t="e">
        <f>VLOOKUP('Ctrl+V'!B816,DATA!$A$1:'DATA'!B:B,2,0)</f>
        <v>#N/A</v>
      </c>
      <c r="C841">
        <f>IF('Ctrl+V'!P816=2,'Ctrl+V'!C$2:L817,0)</f>
        <v>0</v>
      </c>
      <c r="D841" t="e">
        <f>VLOOKUP('Ctrl+V'!D816,DATA!$D$1:$E$600,2,0)</f>
        <v>#N/A</v>
      </c>
      <c r="E841" s="9">
        <f>IF('Ctrl+V'!P816=2,'Ctrl+V'!$E816:$L817,0)</f>
        <v>0</v>
      </c>
      <c r="F841" s="9">
        <f>IF('Ctrl+V'!P816=2,'Ctrl+V'!$F816:$L817,0)</f>
        <v>0</v>
      </c>
      <c r="G841">
        <f>IF('Ctrl+V'!P816=2,'Ctrl+V'!$G816:$L817,0)</f>
        <v>0</v>
      </c>
      <c r="H841">
        <f>IF('Ctrl+V'!P816=2,'Ctrl+V'!$H816:$L817,0)</f>
        <v>0</v>
      </c>
      <c r="I841" t="e">
        <f>VLOOKUP('Ctrl+V'!I816,DATA!$G$1:$H$601,2,0)</f>
        <v>#N/A</v>
      </c>
      <c r="J841" s="9">
        <f>IF('Ctrl+V'!P816=2,'Ctrl+V'!$J816:$L817,0)</f>
        <v>0</v>
      </c>
      <c r="K841" s="9">
        <f>IF('Ctrl+V'!P816=2,'Ctrl+V'!$K816:$L817,0)</f>
        <v>0</v>
      </c>
      <c r="L841">
        <f>IF('Ctrl+V'!P816=2,'Ctrl+V'!$L816:$L817,0)</f>
        <v>0</v>
      </c>
      <c r="M841" t="str">
        <f>IF(AND('Ctrl+V'!P816=2, 'Ctrl+V'!M816&lt;&gt;""), 'Ctrl+V'!M816, "")</f>
        <v/>
      </c>
      <c r="N841">
        <f>IF('Ctrl+V'!P816=2,'Ctrl+V'!$N816:$N817,0)</f>
        <v>0</v>
      </c>
      <c r="O841">
        <f t="shared" si="29"/>
        <v>0</v>
      </c>
      <c r="P841" t="str">
        <f t="shared" si="30"/>
        <v/>
      </c>
      <c r="Q841" t="str">
        <f>IF(P841="","",MAX(Q$1:Q840)+1)</f>
        <v/>
      </c>
    </row>
    <row r="842" spans="1:17" x14ac:dyDescent="0.25">
      <c r="A842">
        <f>IF('Ctrl+V'!P817=2,'Ctrl+V'!$A817:$L818,0)</f>
        <v>0</v>
      </c>
      <c r="B842" t="e">
        <f>VLOOKUP('Ctrl+V'!B817,DATA!$A$1:'DATA'!B:B,2,0)</f>
        <v>#N/A</v>
      </c>
      <c r="C842">
        <f>IF('Ctrl+V'!P817=2,'Ctrl+V'!C$2:L818,0)</f>
        <v>0</v>
      </c>
      <c r="D842" t="e">
        <f>VLOOKUP('Ctrl+V'!D817,DATA!$D$1:$E$600,2,0)</f>
        <v>#N/A</v>
      </c>
      <c r="E842" s="9">
        <f>IF('Ctrl+V'!P817=2,'Ctrl+V'!$E817:$L818,0)</f>
        <v>0</v>
      </c>
      <c r="F842" s="9">
        <f>IF('Ctrl+V'!P817=2,'Ctrl+V'!$F817:$L818,0)</f>
        <v>0</v>
      </c>
      <c r="G842">
        <f>IF('Ctrl+V'!P817=2,'Ctrl+V'!$G817:$L818,0)</f>
        <v>0</v>
      </c>
      <c r="H842">
        <f>IF('Ctrl+V'!P817=2,'Ctrl+V'!$H817:$L818,0)</f>
        <v>0</v>
      </c>
      <c r="I842" t="e">
        <f>VLOOKUP('Ctrl+V'!I817,DATA!$G$1:$H$601,2,0)</f>
        <v>#N/A</v>
      </c>
      <c r="J842" s="9">
        <f>IF('Ctrl+V'!P817=2,'Ctrl+V'!$J817:$L818,0)</f>
        <v>0</v>
      </c>
      <c r="K842" s="9">
        <f>IF('Ctrl+V'!P817=2,'Ctrl+V'!$K817:$L818,0)</f>
        <v>0</v>
      </c>
      <c r="L842">
        <f>IF('Ctrl+V'!P817=2,'Ctrl+V'!$L817:$L818,0)</f>
        <v>0</v>
      </c>
      <c r="M842" t="str">
        <f>IF(AND('Ctrl+V'!P817=2, 'Ctrl+V'!M817&lt;&gt;""), 'Ctrl+V'!M817, "")</f>
        <v/>
      </c>
      <c r="N842">
        <f>IF('Ctrl+V'!P817=2,'Ctrl+V'!$N817:$N818,0)</f>
        <v>0</v>
      </c>
      <c r="O842">
        <f t="shared" si="29"/>
        <v>0</v>
      </c>
      <c r="P842" t="str">
        <f t="shared" si="30"/>
        <v/>
      </c>
      <c r="Q842" t="str">
        <f>IF(P842="","",MAX(Q$1:Q841)+1)</f>
        <v/>
      </c>
    </row>
    <row r="843" spans="1:17" x14ac:dyDescent="0.25">
      <c r="A843">
        <f>IF('Ctrl+V'!P818=2,'Ctrl+V'!$A818:$L819,0)</f>
        <v>0</v>
      </c>
      <c r="B843" t="e">
        <f>VLOOKUP('Ctrl+V'!B818,DATA!$A$1:'DATA'!B:B,2,0)</f>
        <v>#N/A</v>
      </c>
      <c r="C843">
        <f>IF('Ctrl+V'!P818=2,'Ctrl+V'!C$2:L819,0)</f>
        <v>0</v>
      </c>
      <c r="D843" t="e">
        <f>VLOOKUP('Ctrl+V'!D818,DATA!$D$1:$E$600,2,0)</f>
        <v>#N/A</v>
      </c>
      <c r="E843" s="9">
        <f>IF('Ctrl+V'!P818=2,'Ctrl+V'!$E818:$L819,0)</f>
        <v>0</v>
      </c>
      <c r="F843" s="9">
        <f>IF('Ctrl+V'!P818=2,'Ctrl+V'!$F818:$L819,0)</f>
        <v>0</v>
      </c>
      <c r="G843">
        <f>IF('Ctrl+V'!P818=2,'Ctrl+V'!$G818:$L819,0)</f>
        <v>0</v>
      </c>
      <c r="H843">
        <f>IF('Ctrl+V'!P818=2,'Ctrl+V'!$H818:$L819,0)</f>
        <v>0</v>
      </c>
      <c r="I843" t="e">
        <f>VLOOKUP('Ctrl+V'!I818,DATA!$G$1:$H$601,2,0)</f>
        <v>#N/A</v>
      </c>
      <c r="J843" s="9">
        <f>IF('Ctrl+V'!P818=2,'Ctrl+V'!$J818:$L819,0)</f>
        <v>0</v>
      </c>
      <c r="K843" s="9">
        <f>IF('Ctrl+V'!P818=2,'Ctrl+V'!$K818:$L819,0)</f>
        <v>0</v>
      </c>
      <c r="L843">
        <f>IF('Ctrl+V'!P818=2,'Ctrl+V'!$L818:$L819,0)</f>
        <v>0</v>
      </c>
      <c r="M843" t="str">
        <f>IF(AND('Ctrl+V'!P818=2, 'Ctrl+V'!M818&lt;&gt;""), 'Ctrl+V'!M818, "")</f>
        <v/>
      </c>
      <c r="N843">
        <f>IF('Ctrl+V'!P818=2,'Ctrl+V'!$N818:$N819,0)</f>
        <v>0</v>
      </c>
      <c r="O843">
        <f t="shared" si="29"/>
        <v>0</v>
      </c>
      <c r="P843" t="str">
        <f t="shared" si="30"/>
        <v/>
      </c>
      <c r="Q843" t="str">
        <f>IF(P843="","",MAX(Q$1:Q842)+1)</f>
        <v/>
      </c>
    </row>
    <row r="844" spans="1:17" x14ac:dyDescent="0.25">
      <c r="A844">
        <f>IF('Ctrl+V'!P819=2,'Ctrl+V'!$A819:$L820,0)</f>
        <v>0</v>
      </c>
      <c r="B844" t="e">
        <f>VLOOKUP('Ctrl+V'!B819,DATA!$A$1:'DATA'!B:B,2,0)</f>
        <v>#N/A</v>
      </c>
      <c r="C844">
        <f>IF('Ctrl+V'!P819=2,'Ctrl+V'!C$2:L820,0)</f>
        <v>0</v>
      </c>
      <c r="D844" t="e">
        <f>VLOOKUP('Ctrl+V'!D819,DATA!$D$1:$E$600,2,0)</f>
        <v>#N/A</v>
      </c>
      <c r="E844" s="9">
        <f>IF('Ctrl+V'!P819=2,'Ctrl+V'!$E819:$L820,0)</f>
        <v>0</v>
      </c>
      <c r="F844" s="9">
        <f>IF('Ctrl+V'!P819=2,'Ctrl+V'!$F819:$L820,0)</f>
        <v>0</v>
      </c>
      <c r="G844">
        <f>IF('Ctrl+V'!P819=2,'Ctrl+V'!$G819:$L820,0)</f>
        <v>0</v>
      </c>
      <c r="H844">
        <f>IF('Ctrl+V'!P819=2,'Ctrl+V'!$H819:$L820,0)</f>
        <v>0</v>
      </c>
      <c r="I844" t="e">
        <f>VLOOKUP('Ctrl+V'!I819,DATA!$G$1:$H$601,2,0)</f>
        <v>#N/A</v>
      </c>
      <c r="J844" s="9">
        <f>IF('Ctrl+V'!P819=2,'Ctrl+V'!$J819:$L820,0)</f>
        <v>0</v>
      </c>
      <c r="K844" s="9">
        <f>IF('Ctrl+V'!P819=2,'Ctrl+V'!$K819:$L820,0)</f>
        <v>0</v>
      </c>
      <c r="L844">
        <f>IF('Ctrl+V'!P819=2,'Ctrl+V'!$L819:$L820,0)</f>
        <v>0</v>
      </c>
      <c r="M844" t="str">
        <f>IF(AND('Ctrl+V'!P819=2, 'Ctrl+V'!M819&lt;&gt;""), 'Ctrl+V'!M819, "")</f>
        <v/>
      </c>
      <c r="N844">
        <f>IF('Ctrl+V'!P819=2,'Ctrl+V'!$N819:$N820,0)</f>
        <v>0</v>
      </c>
      <c r="O844">
        <f t="shared" si="29"/>
        <v>0</v>
      </c>
      <c r="P844" t="str">
        <f t="shared" si="30"/>
        <v/>
      </c>
      <c r="Q844" t="str">
        <f>IF(P844="","",MAX(Q$1:Q843)+1)</f>
        <v/>
      </c>
    </row>
    <row r="845" spans="1:17" x14ac:dyDescent="0.25">
      <c r="A845">
        <f>IF('Ctrl+V'!P820=2,'Ctrl+V'!$A820:$L821,0)</f>
        <v>0</v>
      </c>
      <c r="B845" t="e">
        <f>VLOOKUP('Ctrl+V'!B820,DATA!$A$1:'DATA'!B:B,2,0)</f>
        <v>#N/A</v>
      </c>
      <c r="C845">
        <f>IF('Ctrl+V'!P820=2,'Ctrl+V'!C$2:L821,0)</f>
        <v>0</v>
      </c>
      <c r="D845" t="e">
        <f>VLOOKUP('Ctrl+V'!D820,DATA!$D$1:$E$600,2,0)</f>
        <v>#N/A</v>
      </c>
      <c r="E845" s="9">
        <f>IF('Ctrl+V'!P820=2,'Ctrl+V'!$E820:$L821,0)</f>
        <v>0</v>
      </c>
      <c r="F845" s="9">
        <f>IF('Ctrl+V'!P820=2,'Ctrl+V'!$F820:$L821,0)</f>
        <v>0</v>
      </c>
      <c r="G845">
        <f>IF('Ctrl+V'!P820=2,'Ctrl+V'!$G820:$L821,0)</f>
        <v>0</v>
      </c>
      <c r="H845">
        <f>IF('Ctrl+V'!P820=2,'Ctrl+V'!$H820:$L821,0)</f>
        <v>0</v>
      </c>
      <c r="I845" t="e">
        <f>VLOOKUP('Ctrl+V'!I820,DATA!$G$1:$H$601,2,0)</f>
        <v>#N/A</v>
      </c>
      <c r="J845" s="9">
        <f>IF('Ctrl+V'!P820=2,'Ctrl+V'!$J820:$L821,0)</f>
        <v>0</v>
      </c>
      <c r="K845" s="9">
        <f>IF('Ctrl+V'!P820=2,'Ctrl+V'!$K820:$L821,0)</f>
        <v>0</v>
      </c>
      <c r="L845">
        <f>IF('Ctrl+V'!P820=2,'Ctrl+V'!$L820:$L821,0)</f>
        <v>0</v>
      </c>
      <c r="M845" t="str">
        <f>IF(AND('Ctrl+V'!P820=2, 'Ctrl+V'!M820&lt;&gt;""), 'Ctrl+V'!M820, "")</f>
        <v/>
      </c>
      <c r="N845">
        <f>IF('Ctrl+V'!P820=2,'Ctrl+V'!$N820:$N821,0)</f>
        <v>0</v>
      </c>
      <c r="O845">
        <f t="shared" si="29"/>
        <v>0</v>
      </c>
      <c r="P845" t="str">
        <f t="shared" si="30"/>
        <v/>
      </c>
      <c r="Q845" t="str">
        <f>IF(P845="","",MAX(Q$1:Q844)+1)</f>
        <v/>
      </c>
    </row>
    <row r="846" spans="1:17" x14ac:dyDescent="0.25">
      <c r="A846">
        <f>IF('Ctrl+V'!P821=2,'Ctrl+V'!$A821:$L822,0)</f>
        <v>0</v>
      </c>
      <c r="B846" t="e">
        <f>VLOOKUP('Ctrl+V'!B821,DATA!$A$1:'DATA'!B:B,2,0)</f>
        <v>#N/A</v>
      </c>
      <c r="C846">
        <f>IF('Ctrl+V'!P821=2,'Ctrl+V'!C$2:L822,0)</f>
        <v>0</v>
      </c>
      <c r="D846" t="e">
        <f>VLOOKUP('Ctrl+V'!D821,DATA!$D$1:$E$600,2,0)</f>
        <v>#N/A</v>
      </c>
      <c r="E846" s="9">
        <f>IF('Ctrl+V'!P821=2,'Ctrl+V'!$E821:$L822,0)</f>
        <v>0</v>
      </c>
      <c r="F846" s="9">
        <f>IF('Ctrl+V'!P821=2,'Ctrl+V'!$F821:$L822,0)</f>
        <v>0</v>
      </c>
      <c r="G846">
        <f>IF('Ctrl+V'!P821=2,'Ctrl+V'!$G821:$L822,0)</f>
        <v>0</v>
      </c>
      <c r="H846">
        <f>IF('Ctrl+V'!P821=2,'Ctrl+V'!$H821:$L822,0)</f>
        <v>0</v>
      </c>
      <c r="I846" t="e">
        <f>VLOOKUP('Ctrl+V'!I821,DATA!$G$1:$H$601,2,0)</f>
        <v>#N/A</v>
      </c>
      <c r="J846" s="9">
        <f>IF('Ctrl+V'!P821=2,'Ctrl+V'!$J821:$L822,0)</f>
        <v>0</v>
      </c>
      <c r="K846" s="9">
        <f>IF('Ctrl+V'!P821=2,'Ctrl+V'!$K821:$L822,0)</f>
        <v>0</v>
      </c>
      <c r="L846">
        <f>IF('Ctrl+V'!P821=2,'Ctrl+V'!$L821:$L822,0)</f>
        <v>0</v>
      </c>
      <c r="M846" t="str">
        <f>IF(AND('Ctrl+V'!P821=2, 'Ctrl+V'!M821&lt;&gt;""), 'Ctrl+V'!M821, "")</f>
        <v/>
      </c>
      <c r="N846">
        <f>IF('Ctrl+V'!P821=2,'Ctrl+V'!$N821:$N822,0)</f>
        <v>0</v>
      </c>
      <c r="O846">
        <f t="shared" si="29"/>
        <v>0</v>
      </c>
      <c r="P846" t="str">
        <f t="shared" si="30"/>
        <v/>
      </c>
      <c r="Q846" t="str">
        <f>IF(P846="","",MAX(Q$1:Q845)+1)</f>
        <v/>
      </c>
    </row>
    <row r="847" spans="1:17" x14ac:dyDescent="0.25">
      <c r="A847">
        <f>IF('Ctrl+V'!P822=2,'Ctrl+V'!$A822:$L823,0)</f>
        <v>0</v>
      </c>
      <c r="B847" t="e">
        <f>VLOOKUP('Ctrl+V'!B822,DATA!$A$1:'DATA'!B:B,2,0)</f>
        <v>#N/A</v>
      </c>
      <c r="C847">
        <f>IF('Ctrl+V'!P822=2,'Ctrl+V'!C$2:L823,0)</f>
        <v>0</v>
      </c>
      <c r="D847" t="e">
        <f>VLOOKUP('Ctrl+V'!D822,DATA!$D$1:$E$600,2,0)</f>
        <v>#N/A</v>
      </c>
      <c r="E847" s="9">
        <f>IF('Ctrl+V'!P822=2,'Ctrl+V'!$E822:$L823,0)</f>
        <v>0</v>
      </c>
      <c r="F847" s="9">
        <f>IF('Ctrl+V'!P822=2,'Ctrl+V'!$F822:$L823,0)</f>
        <v>0</v>
      </c>
      <c r="G847">
        <f>IF('Ctrl+V'!P822=2,'Ctrl+V'!$G822:$L823,0)</f>
        <v>0</v>
      </c>
      <c r="H847">
        <f>IF('Ctrl+V'!P822=2,'Ctrl+V'!$H822:$L823,0)</f>
        <v>0</v>
      </c>
      <c r="I847" t="e">
        <f>VLOOKUP('Ctrl+V'!I822,DATA!$G$1:$H$601,2,0)</f>
        <v>#N/A</v>
      </c>
      <c r="J847" s="9">
        <f>IF('Ctrl+V'!P822=2,'Ctrl+V'!$J822:$L823,0)</f>
        <v>0</v>
      </c>
      <c r="K847" s="9">
        <f>IF('Ctrl+V'!P822=2,'Ctrl+V'!$K822:$L823,0)</f>
        <v>0</v>
      </c>
      <c r="L847">
        <f>IF('Ctrl+V'!P822=2,'Ctrl+V'!$L822:$L823,0)</f>
        <v>0</v>
      </c>
      <c r="M847" t="str">
        <f>IF(AND('Ctrl+V'!P822=2, 'Ctrl+V'!M822&lt;&gt;""), 'Ctrl+V'!M822, "")</f>
        <v/>
      </c>
      <c r="N847">
        <f>IF('Ctrl+V'!P822=2,'Ctrl+V'!$N822:$N823,0)</f>
        <v>0</v>
      </c>
      <c r="O847">
        <f t="shared" si="29"/>
        <v>0</v>
      </c>
      <c r="P847" t="str">
        <f t="shared" si="30"/>
        <v/>
      </c>
      <c r="Q847" t="str">
        <f>IF(P847="","",MAX(Q$1:Q846)+1)</f>
        <v/>
      </c>
    </row>
    <row r="848" spans="1:17" x14ac:dyDescent="0.25">
      <c r="A848">
        <f>IF('Ctrl+V'!P823=2,'Ctrl+V'!$A823:$L824,0)</f>
        <v>0</v>
      </c>
      <c r="B848" t="e">
        <f>VLOOKUP('Ctrl+V'!B823,DATA!$A$1:'DATA'!B:B,2,0)</f>
        <v>#N/A</v>
      </c>
      <c r="C848">
        <f>IF('Ctrl+V'!P823=2,'Ctrl+V'!C$2:L824,0)</f>
        <v>0</v>
      </c>
      <c r="D848" t="e">
        <f>VLOOKUP('Ctrl+V'!D823,DATA!$D$1:$E$600,2,0)</f>
        <v>#N/A</v>
      </c>
      <c r="E848" s="9">
        <f>IF('Ctrl+V'!P823=2,'Ctrl+V'!$E823:$L824,0)</f>
        <v>0</v>
      </c>
      <c r="F848" s="9">
        <f>IF('Ctrl+V'!P823=2,'Ctrl+V'!$F823:$L824,0)</f>
        <v>0</v>
      </c>
      <c r="G848">
        <f>IF('Ctrl+V'!P823=2,'Ctrl+V'!$G823:$L824,0)</f>
        <v>0</v>
      </c>
      <c r="H848">
        <f>IF('Ctrl+V'!P823=2,'Ctrl+V'!$H823:$L824,0)</f>
        <v>0</v>
      </c>
      <c r="I848" t="e">
        <f>VLOOKUP('Ctrl+V'!I823,DATA!$G$1:$H$601,2,0)</f>
        <v>#N/A</v>
      </c>
      <c r="J848" s="9">
        <f>IF('Ctrl+V'!P823=2,'Ctrl+V'!$J823:$L824,0)</f>
        <v>0</v>
      </c>
      <c r="K848" s="9">
        <f>IF('Ctrl+V'!P823=2,'Ctrl+V'!$K823:$L824,0)</f>
        <v>0</v>
      </c>
      <c r="L848">
        <f>IF('Ctrl+V'!P823=2,'Ctrl+V'!$L823:$L824,0)</f>
        <v>0</v>
      </c>
      <c r="M848" t="str">
        <f>IF(AND('Ctrl+V'!P823=2, 'Ctrl+V'!M823&lt;&gt;""), 'Ctrl+V'!M823, "")</f>
        <v/>
      </c>
      <c r="N848">
        <f>IF('Ctrl+V'!P823=2,'Ctrl+V'!$N823:$N824,0)</f>
        <v>0</v>
      </c>
      <c r="O848">
        <f t="shared" si="29"/>
        <v>0</v>
      </c>
      <c r="P848" t="str">
        <f t="shared" si="30"/>
        <v/>
      </c>
      <c r="Q848" t="str">
        <f>IF(P848="","",MAX(Q$1:Q847)+1)</f>
        <v/>
      </c>
    </row>
    <row r="849" spans="1:17" x14ac:dyDescent="0.25">
      <c r="A849">
        <f>IF('Ctrl+V'!P824=2,'Ctrl+V'!$A824:$L825,0)</f>
        <v>0</v>
      </c>
      <c r="B849" t="e">
        <f>VLOOKUP('Ctrl+V'!B824,DATA!$A$1:'DATA'!B:B,2,0)</f>
        <v>#N/A</v>
      </c>
      <c r="C849">
        <f>IF('Ctrl+V'!P824=2,'Ctrl+V'!C$2:L825,0)</f>
        <v>0</v>
      </c>
      <c r="D849" t="e">
        <f>VLOOKUP('Ctrl+V'!D824,DATA!$D$1:$E$600,2,0)</f>
        <v>#N/A</v>
      </c>
      <c r="E849" s="9">
        <f>IF('Ctrl+V'!P824=2,'Ctrl+V'!$E824:$L825,0)</f>
        <v>0</v>
      </c>
      <c r="F849" s="9">
        <f>IF('Ctrl+V'!P824=2,'Ctrl+V'!$F824:$L825,0)</f>
        <v>0</v>
      </c>
      <c r="G849">
        <f>IF('Ctrl+V'!P824=2,'Ctrl+V'!$G824:$L825,0)</f>
        <v>0</v>
      </c>
      <c r="H849">
        <f>IF('Ctrl+V'!P824=2,'Ctrl+V'!$H824:$L825,0)</f>
        <v>0</v>
      </c>
      <c r="I849" t="e">
        <f>VLOOKUP('Ctrl+V'!I824,DATA!$G$1:$H$601,2,0)</f>
        <v>#N/A</v>
      </c>
      <c r="J849" s="9">
        <f>IF('Ctrl+V'!P824=2,'Ctrl+V'!$J824:$L825,0)</f>
        <v>0</v>
      </c>
      <c r="K849" s="9">
        <f>IF('Ctrl+V'!P824=2,'Ctrl+V'!$K824:$L825,0)</f>
        <v>0</v>
      </c>
      <c r="L849">
        <f>IF('Ctrl+V'!P824=2,'Ctrl+V'!$L824:$L825,0)</f>
        <v>0</v>
      </c>
      <c r="M849" t="str">
        <f>IF(AND('Ctrl+V'!P824=2, 'Ctrl+V'!M824&lt;&gt;""), 'Ctrl+V'!M824, "")</f>
        <v/>
      </c>
      <c r="N849">
        <f>IF('Ctrl+V'!P824=2,'Ctrl+V'!$N824:$N825,0)</f>
        <v>0</v>
      </c>
      <c r="O849">
        <f t="shared" si="29"/>
        <v>0</v>
      </c>
      <c r="P849" t="str">
        <f t="shared" si="30"/>
        <v/>
      </c>
      <c r="Q849" t="str">
        <f>IF(P849="","",MAX(Q$1:Q848)+1)</f>
        <v/>
      </c>
    </row>
    <row r="850" spans="1:17" x14ac:dyDescent="0.25">
      <c r="A850">
        <f>IF('Ctrl+V'!P825=2,'Ctrl+V'!$A825:$L826,0)</f>
        <v>0</v>
      </c>
      <c r="B850" t="e">
        <f>VLOOKUP('Ctrl+V'!B825,DATA!$A$1:'DATA'!B:B,2,0)</f>
        <v>#N/A</v>
      </c>
      <c r="C850">
        <f>IF('Ctrl+V'!P825=2,'Ctrl+V'!C$2:L826,0)</f>
        <v>0</v>
      </c>
      <c r="D850" t="e">
        <f>VLOOKUP('Ctrl+V'!D825,DATA!$D$1:$E$600,2,0)</f>
        <v>#N/A</v>
      </c>
      <c r="E850" s="9">
        <f>IF('Ctrl+V'!P825=2,'Ctrl+V'!$E825:$L826,0)</f>
        <v>0</v>
      </c>
      <c r="F850" s="9">
        <f>IF('Ctrl+V'!P825=2,'Ctrl+V'!$F825:$L826,0)</f>
        <v>0</v>
      </c>
      <c r="G850">
        <f>IF('Ctrl+V'!P825=2,'Ctrl+V'!$G825:$L826,0)</f>
        <v>0</v>
      </c>
      <c r="H850">
        <f>IF('Ctrl+V'!P825=2,'Ctrl+V'!$H825:$L826,0)</f>
        <v>0</v>
      </c>
      <c r="I850" t="e">
        <f>VLOOKUP('Ctrl+V'!I825,DATA!$G$1:$H$601,2,0)</f>
        <v>#N/A</v>
      </c>
      <c r="J850" s="9">
        <f>IF('Ctrl+V'!P825=2,'Ctrl+V'!$J825:$L826,0)</f>
        <v>0</v>
      </c>
      <c r="K850" s="9">
        <f>IF('Ctrl+V'!P825=2,'Ctrl+V'!$K825:$L826,0)</f>
        <v>0</v>
      </c>
      <c r="L850">
        <f>IF('Ctrl+V'!P825=2,'Ctrl+V'!$L825:$L826,0)</f>
        <v>0</v>
      </c>
      <c r="M850" t="str">
        <f>IF(AND('Ctrl+V'!P825=2, 'Ctrl+V'!M825&lt;&gt;""), 'Ctrl+V'!M825, "")</f>
        <v/>
      </c>
      <c r="N850">
        <f>IF('Ctrl+V'!P825=2,'Ctrl+V'!$N825:$N826,0)</f>
        <v>0</v>
      </c>
      <c r="O850">
        <f t="shared" si="29"/>
        <v>0</v>
      </c>
      <c r="P850" t="str">
        <f t="shared" si="30"/>
        <v/>
      </c>
      <c r="Q850" t="str">
        <f>IF(P850="","",MAX(Q$1:Q849)+1)</f>
        <v/>
      </c>
    </row>
    <row r="851" spans="1:17" x14ac:dyDescent="0.25">
      <c r="A851">
        <f>IF('Ctrl+V'!P826=2,'Ctrl+V'!$A826:$L827,0)</f>
        <v>0</v>
      </c>
      <c r="B851" t="e">
        <f>VLOOKUP('Ctrl+V'!B826,DATA!$A$1:'DATA'!B:B,2,0)</f>
        <v>#N/A</v>
      </c>
      <c r="C851">
        <f>IF('Ctrl+V'!P826=2,'Ctrl+V'!C$2:L827,0)</f>
        <v>0</v>
      </c>
      <c r="D851" t="e">
        <f>VLOOKUP('Ctrl+V'!D826,DATA!$D$1:$E$600,2,0)</f>
        <v>#N/A</v>
      </c>
      <c r="E851" s="9">
        <f>IF('Ctrl+V'!P826=2,'Ctrl+V'!$E826:$L827,0)</f>
        <v>0</v>
      </c>
      <c r="F851" s="9">
        <f>IF('Ctrl+V'!P826=2,'Ctrl+V'!$F826:$L827,0)</f>
        <v>0</v>
      </c>
      <c r="G851">
        <f>IF('Ctrl+V'!P826=2,'Ctrl+V'!$G826:$L827,0)</f>
        <v>0</v>
      </c>
      <c r="H851">
        <f>IF('Ctrl+V'!P826=2,'Ctrl+V'!$H826:$L827,0)</f>
        <v>0</v>
      </c>
      <c r="I851" t="e">
        <f>VLOOKUP('Ctrl+V'!I826,DATA!$G$1:$H$601,2,0)</f>
        <v>#N/A</v>
      </c>
      <c r="J851" s="9">
        <f>IF('Ctrl+V'!P826=2,'Ctrl+V'!$J826:$L827,0)</f>
        <v>0</v>
      </c>
      <c r="K851" s="9">
        <f>IF('Ctrl+V'!P826=2,'Ctrl+V'!$K826:$L827,0)</f>
        <v>0</v>
      </c>
      <c r="L851">
        <f>IF('Ctrl+V'!P826=2,'Ctrl+V'!$L826:$L827,0)</f>
        <v>0</v>
      </c>
      <c r="M851" t="str">
        <f>IF(AND('Ctrl+V'!P826=2, 'Ctrl+V'!M826&lt;&gt;""), 'Ctrl+V'!M826, "")</f>
        <v/>
      </c>
      <c r="N851">
        <f>IF('Ctrl+V'!P826=2,'Ctrl+V'!$N826:$N827,0)</f>
        <v>0</v>
      </c>
      <c r="O851">
        <f t="shared" si="29"/>
        <v>0</v>
      </c>
      <c r="P851" t="str">
        <f t="shared" si="30"/>
        <v/>
      </c>
      <c r="Q851" t="str">
        <f>IF(P851="","",MAX(Q$1:Q850)+1)</f>
        <v/>
      </c>
    </row>
    <row r="852" spans="1:17" x14ac:dyDescent="0.25">
      <c r="A852">
        <f>IF('Ctrl+V'!P827=2,'Ctrl+V'!$A827:$L828,0)</f>
        <v>0</v>
      </c>
      <c r="B852" t="e">
        <f>VLOOKUP('Ctrl+V'!B827,DATA!$A$1:'DATA'!B:B,2,0)</f>
        <v>#N/A</v>
      </c>
      <c r="C852">
        <f>IF('Ctrl+V'!P827=2,'Ctrl+V'!C$2:L828,0)</f>
        <v>0</v>
      </c>
      <c r="D852" t="e">
        <f>VLOOKUP('Ctrl+V'!D827,DATA!$D$1:$E$600,2,0)</f>
        <v>#N/A</v>
      </c>
      <c r="E852" s="9">
        <f>IF('Ctrl+V'!P827=2,'Ctrl+V'!$E827:$L828,0)</f>
        <v>0</v>
      </c>
      <c r="F852" s="9">
        <f>IF('Ctrl+V'!P827=2,'Ctrl+V'!$F827:$L828,0)</f>
        <v>0</v>
      </c>
      <c r="G852">
        <f>IF('Ctrl+V'!P827=2,'Ctrl+V'!$G827:$L828,0)</f>
        <v>0</v>
      </c>
      <c r="H852">
        <f>IF('Ctrl+V'!P827=2,'Ctrl+V'!$H827:$L828,0)</f>
        <v>0</v>
      </c>
      <c r="I852" t="e">
        <f>VLOOKUP('Ctrl+V'!I827,DATA!$G$1:$H$601,2,0)</f>
        <v>#N/A</v>
      </c>
      <c r="J852" s="9">
        <f>IF('Ctrl+V'!P827=2,'Ctrl+V'!$J827:$L828,0)</f>
        <v>0</v>
      </c>
      <c r="K852" s="9">
        <f>IF('Ctrl+V'!P827=2,'Ctrl+V'!$K827:$L828,0)</f>
        <v>0</v>
      </c>
      <c r="L852">
        <f>IF('Ctrl+V'!P827=2,'Ctrl+V'!$L827:$L828,0)</f>
        <v>0</v>
      </c>
      <c r="M852" t="str">
        <f>IF(AND('Ctrl+V'!P827=2, 'Ctrl+V'!M827&lt;&gt;""), 'Ctrl+V'!M827, "")</f>
        <v/>
      </c>
      <c r="N852">
        <f>IF('Ctrl+V'!P827=2,'Ctrl+V'!$N827:$N828,0)</f>
        <v>0</v>
      </c>
      <c r="O852">
        <f t="shared" si="29"/>
        <v>0</v>
      </c>
      <c r="P852" t="str">
        <f t="shared" si="30"/>
        <v/>
      </c>
      <c r="Q852" t="str">
        <f>IF(P852="","",MAX(Q$1:Q851)+1)</f>
        <v/>
      </c>
    </row>
    <row r="853" spans="1:17" x14ac:dyDescent="0.25">
      <c r="A853">
        <f>IF('Ctrl+V'!P828=2,'Ctrl+V'!$A828:$L829,0)</f>
        <v>0</v>
      </c>
      <c r="B853" t="e">
        <f>VLOOKUP('Ctrl+V'!B828,DATA!$A$1:'DATA'!B:B,2,0)</f>
        <v>#N/A</v>
      </c>
      <c r="C853">
        <f>IF('Ctrl+V'!P828=2,'Ctrl+V'!C$2:L829,0)</f>
        <v>0</v>
      </c>
      <c r="D853" t="e">
        <f>VLOOKUP('Ctrl+V'!D828,DATA!$D$1:$E$600,2,0)</f>
        <v>#N/A</v>
      </c>
      <c r="E853" s="9">
        <f>IF('Ctrl+V'!P828=2,'Ctrl+V'!$E828:$L829,0)</f>
        <v>0</v>
      </c>
      <c r="F853" s="9">
        <f>IF('Ctrl+V'!P828=2,'Ctrl+V'!$F828:$L829,0)</f>
        <v>0</v>
      </c>
      <c r="G853">
        <f>IF('Ctrl+V'!P828=2,'Ctrl+V'!$G828:$L829,0)</f>
        <v>0</v>
      </c>
      <c r="H853">
        <f>IF('Ctrl+V'!P828=2,'Ctrl+V'!$H828:$L829,0)</f>
        <v>0</v>
      </c>
      <c r="I853" t="e">
        <f>VLOOKUP('Ctrl+V'!I828,DATA!$G$1:$H$601,2,0)</f>
        <v>#N/A</v>
      </c>
      <c r="J853" s="9">
        <f>IF('Ctrl+V'!P828=2,'Ctrl+V'!$J828:$L829,0)</f>
        <v>0</v>
      </c>
      <c r="K853" s="9">
        <f>IF('Ctrl+V'!P828=2,'Ctrl+V'!$K828:$L829,0)</f>
        <v>0</v>
      </c>
      <c r="L853">
        <f>IF('Ctrl+V'!P828=2,'Ctrl+V'!$L828:$L829,0)</f>
        <v>0</v>
      </c>
      <c r="M853" t="str">
        <f>IF(AND('Ctrl+V'!P828=2, 'Ctrl+V'!M828&lt;&gt;""), 'Ctrl+V'!M828, "")</f>
        <v/>
      </c>
      <c r="N853">
        <f>IF('Ctrl+V'!P828=2,'Ctrl+V'!$N828:$N829,0)</f>
        <v>0</v>
      </c>
      <c r="O853">
        <f t="shared" si="29"/>
        <v>0</v>
      </c>
      <c r="P853" t="str">
        <f t="shared" si="30"/>
        <v/>
      </c>
      <c r="Q853" t="str">
        <f>IF(P853="","",MAX(Q$1:Q852)+1)</f>
        <v/>
      </c>
    </row>
    <row r="854" spans="1:17" x14ac:dyDescent="0.25">
      <c r="A854">
        <f>IF('Ctrl+V'!P829=2,'Ctrl+V'!$A829:$L830,0)</f>
        <v>0</v>
      </c>
      <c r="B854" t="e">
        <f>VLOOKUP('Ctrl+V'!B829,DATA!$A$1:'DATA'!B:B,2,0)</f>
        <v>#N/A</v>
      </c>
      <c r="C854">
        <f>IF('Ctrl+V'!P829=2,'Ctrl+V'!C$2:L830,0)</f>
        <v>0</v>
      </c>
      <c r="D854" t="e">
        <f>VLOOKUP('Ctrl+V'!D829,DATA!$D$1:$E$600,2,0)</f>
        <v>#N/A</v>
      </c>
      <c r="E854" s="9">
        <f>IF('Ctrl+V'!P829=2,'Ctrl+V'!$E829:$L830,0)</f>
        <v>0</v>
      </c>
      <c r="F854" s="9">
        <f>IF('Ctrl+V'!P829=2,'Ctrl+V'!$F829:$L830,0)</f>
        <v>0</v>
      </c>
      <c r="G854">
        <f>IF('Ctrl+V'!P829=2,'Ctrl+V'!$G829:$L830,0)</f>
        <v>0</v>
      </c>
      <c r="H854">
        <f>IF('Ctrl+V'!P829=2,'Ctrl+V'!$H829:$L830,0)</f>
        <v>0</v>
      </c>
      <c r="I854" t="e">
        <f>VLOOKUP('Ctrl+V'!I829,DATA!$G$1:$H$601,2,0)</f>
        <v>#N/A</v>
      </c>
      <c r="J854" s="9">
        <f>IF('Ctrl+V'!P829=2,'Ctrl+V'!$J829:$L830,0)</f>
        <v>0</v>
      </c>
      <c r="K854" s="9">
        <f>IF('Ctrl+V'!P829=2,'Ctrl+V'!$K829:$L830,0)</f>
        <v>0</v>
      </c>
      <c r="L854">
        <f>IF('Ctrl+V'!P829=2,'Ctrl+V'!$L829:$L830,0)</f>
        <v>0</v>
      </c>
      <c r="M854" t="str">
        <f>IF(AND('Ctrl+V'!P829=2, 'Ctrl+V'!M829&lt;&gt;""), 'Ctrl+V'!M829, "")</f>
        <v/>
      </c>
      <c r="N854">
        <f>IF('Ctrl+V'!P829=2,'Ctrl+V'!$N829:$N830,0)</f>
        <v>0</v>
      </c>
      <c r="O854">
        <f t="shared" si="29"/>
        <v>0</v>
      </c>
      <c r="P854" t="str">
        <f t="shared" si="30"/>
        <v/>
      </c>
      <c r="Q854" t="str">
        <f>IF(P854="","",MAX(Q$1:Q853)+1)</f>
        <v/>
      </c>
    </row>
    <row r="855" spans="1:17" x14ac:dyDescent="0.25">
      <c r="A855">
        <f>IF('Ctrl+V'!P830=2,'Ctrl+V'!$A830:$L831,0)</f>
        <v>0</v>
      </c>
      <c r="B855" t="e">
        <f>VLOOKUP('Ctrl+V'!B830,DATA!$A$1:'DATA'!B:B,2,0)</f>
        <v>#N/A</v>
      </c>
      <c r="C855">
        <f>IF('Ctrl+V'!P830=2,'Ctrl+V'!C$2:L831,0)</f>
        <v>0</v>
      </c>
      <c r="D855" t="e">
        <f>VLOOKUP('Ctrl+V'!D830,DATA!$D$1:$E$600,2,0)</f>
        <v>#N/A</v>
      </c>
      <c r="E855" s="9">
        <f>IF('Ctrl+V'!P830=2,'Ctrl+V'!$E830:$L831,0)</f>
        <v>0</v>
      </c>
      <c r="F855" s="9">
        <f>IF('Ctrl+V'!P830=2,'Ctrl+V'!$F830:$L831,0)</f>
        <v>0</v>
      </c>
      <c r="G855">
        <f>IF('Ctrl+V'!P830=2,'Ctrl+V'!$G830:$L831,0)</f>
        <v>0</v>
      </c>
      <c r="H855">
        <f>IF('Ctrl+V'!P830=2,'Ctrl+V'!$H830:$L831,0)</f>
        <v>0</v>
      </c>
      <c r="I855" t="e">
        <f>VLOOKUP('Ctrl+V'!I830,DATA!$G$1:$H$601,2,0)</f>
        <v>#N/A</v>
      </c>
      <c r="J855" s="9">
        <f>IF('Ctrl+V'!P830=2,'Ctrl+V'!$J830:$L831,0)</f>
        <v>0</v>
      </c>
      <c r="K855" s="9">
        <f>IF('Ctrl+V'!P830=2,'Ctrl+V'!$K830:$L831,0)</f>
        <v>0</v>
      </c>
      <c r="L855">
        <f>IF('Ctrl+V'!P830=2,'Ctrl+V'!$L830:$L831,0)</f>
        <v>0</v>
      </c>
      <c r="M855" t="str">
        <f>IF(AND('Ctrl+V'!P830=2, 'Ctrl+V'!M830&lt;&gt;""), 'Ctrl+V'!M830, "")</f>
        <v/>
      </c>
      <c r="N855">
        <f>IF('Ctrl+V'!P830=2,'Ctrl+V'!$N830:$N831,0)</f>
        <v>0</v>
      </c>
      <c r="O855">
        <f t="shared" si="29"/>
        <v>0</v>
      </c>
      <c r="P855" t="str">
        <f t="shared" si="30"/>
        <v/>
      </c>
      <c r="Q855" t="str">
        <f>IF(P855="","",MAX(Q$1:Q854)+1)</f>
        <v/>
      </c>
    </row>
    <row r="856" spans="1:17" x14ac:dyDescent="0.25">
      <c r="A856">
        <f>IF('Ctrl+V'!P831=2,'Ctrl+V'!$A831:$L832,0)</f>
        <v>0</v>
      </c>
      <c r="B856" t="e">
        <f>VLOOKUP('Ctrl+V'!B831,DATA!$A$1:'DATA'!B:B,2,0)</f>
        <v>#N/A</v>
      </c>
      <c r="C856">
        <f>IF('Ctrl+V'!P831=2,'Ctrl+V'!C$2:L832,0)</f>
        <v>0</v>
      </c>
      <c r="D856" t="e">
        <f>VLOOKUP('Ctrl+V'!D831,DATA!$D$1:$E$600,2,0)</f>
        <v>#N/A</v>
      </c>
      <c r="E856" s="9">
        <f>IF('Ctrl+V'!P831=2,'Ctrl+V'!$E831:$L832,0)</f>
        <v>0</v>
      </c>
      <c r="F856" s="9">
        <f>IF('Ctrl+V'!P831=2,'Ctrl+V'!$F831:$L832,0)</f>
        <v>0</v>
      </c>
      <c r="G856">
        <f>IF('Ctrl+V'!P831=2,'Ctrl+V'!$G831:$L832,0)</f>
        <v>0</v>
      </c>
      <c r="H856">
        <f>IF('Ctrl+V'!P831=2,'Ctrl+V'!$H831:$L832,0)</f>
        <v>0</v>
      </c>
      <c r="I856" t="e">
        <f>VLOOKUP('Ctrl+V'!I831,DATA!$G$1:$H$601,2,0)</f>
        <v>#N/A</v>
      </c>
      <c r="J856" s="9">
        <f>IF('Ctrl+V'!P831=2,'Ctrl+V'!$J831:$L832,0)</f>
        <v>0</v>
      </c>
      <c r="K856" s="9">
        <f>IF('Ctrl+V'!P831=2,'Ctrl+V'!$K831:$L832,0)</f>
        <v>0</v>
      </c>
      <c r="L856">
        <f>IF('Ctrl+V'!P831=2,'Ctrl+V'!$L831:$L832,0)</f>
        <v>0</v>
      </c>
      <c r="M856" t="str">
        <f>IF(AND('Ctrl+V'!P831=2, 'Ctrl+V'!M831&lt;&gt;""), 'Ctrl+V'!M831, "")</f>
        <v/>
      </c>
      <c r="N856">
        <f>IF('Ctrl+V'!P831=2,'Ctrl+V'!$N831:$N832,0)</f>
        <v>0</v>
      </c>
      <c r="O856">
        <f t="shared" si="29"/>
        <v>0</v>
      </c>
      <c r="P856" t="str">
        <f t="shared" si="30"/>
        <v/>
      </c>
      <c r="Q856" t="str">
        <f>IF(P856="","",MAX(Q$1:Q855)+1)</f>
        <v/>
      </c>
    </row>
    <row r="857" spans="1:17" x14ac:dyDescent="0.25">
      <c r="A857">
        <f>IF('Ctrl+V'!P832=2,'Ctrl+V'!$A832:$L833,0)</f>
        <v>0</v>
      </c>
      <c r="B857" t="e">
        <f>VLOOKUP('Ctrl+V'!B832,DATA!$A$1:'DATA'!B:B,2,0)</f>
        <v>#N/A</v>
      </c>
      <c r="C857">
        <f>IF('Ctrl+V'!P832=2,'Ctrl+V'!C$2:L833,0)</f>
        <v>0</v>
      </c>
      <c r="D857" t="e">
        <f>VLOOKUP('Ctrl+V'!D832,DATA!$D$1:$E$600,2,0)</f>
        <v>#N/A</v>
      </c>
      <c r="E857" s="9">
        <f>IF('Ctrl+V'!P832=2,'Ctrl+V'!$E832:$L833,0)</f>
        <v>0</v>
      </c>
      <c r="F857" s="9">
        <f>IF('Ctrl+V'!P832=2,'Ctrl+V'!$F832:$L833,0)</f>
        <v>0</v>
      </c>
      <c r="G857">
        <f>IF('Ctrl+V'!P832=2,'Ctrl+V'!$G832:$L833,0)</f>
        <v>0</v>
      </c>
      <c r="H857">
        <f>IF('Ctrl+V'!P832=2,'Ctrl+V'!$H832:$L833,0)</f>
        <v>0</v>
      </c>
      <c r="I857" t="e">
        <f>VLOOKUP('Ctrl+V'!I832,DATA!$G$1:$H$601,2,0)</f>
        <v>#N/A</v>
      </c>
      <c r="J857" s="9">
        <f>IF('Ctrl+V'!P832=2,'Ctrl+V'!$J832:$L833,0)</f>
        <v>0</v>
      </c>
      <c r="K857" s="9">
        <f>IF('Ctrl+V'!P832=2,'Ctrl+V'!$K832:$L833,0)</f>
        <v>0</v>
      </c>
      <c r="L857">
        <f>IF('Ctrl+V'!P832=2,'Ctrl+V'!$L832:$L833,0)</f>
        <v>0</v>
      </c>
      <c r="M857" t="str">
        <f>IF(AND('Ctrl+V'!P832=2, 'Ctrl+V'!M832&lt;&gt;""), 'Ctrl+V'!M832, "")</f>
        <v/>
      </c>
      <c r="N857">
        <f>IF('Ctrl+V'!P832=2,'Ctrl+V'!$N832:$N833,0)</f>
        <v>0</v>
      </c>
      <c r="O857">
        <f t="shared" si="29"/>
        <v>0</v>
      </c>
      <c r="P857" t="str">
        <f t="shared" si="30"/>
        <v/>
      </c>
      <c r="Q857" t="str">
        <f>IF(P857="","",MAX(Q$1:Q856)+1)</f>
        <v/>
      </c>
    </row>
    <row r="858" spans="1:17" x14ac:dyDescent="0.25">
      <c r="A858">
        <f>IF('Ctrl+V'!P833=2,'Ctrl+V'!$A833:$L834,0)</f>
        <v>0</v>
      </c>
      <c r="B858" t="e">
        <f>VLOOKUP('Ctrl+V'!B833,DATA!$A$1:'DATA'!B:B,2,0)</f>
        <v>#N/A</v>
      </c>
      <c r="C858">
        <f>IF('Ctrl+V'!P833=2,'Ctrl+V'!C$2:L834,0)</f>
        <v>0</v>
      </c>
      <c r="D858" t="e">
        <f>VLOOKUP('Ctrl+V'!D833,DATA!$D$1:$E$600,2,0)</f>
        <v>#N/A</v>
      </c>
      <c r="E858" s="9">
        <f>IF('Ctrl+V'!P833=2,'Ctrl+V'!$E833:$L834,0)</f>
        <v>0</v>
      </c>
      <c r="F858" s="9">
        <f>IF('Ctrl+V'!P833=2,'Ctrl+V'!$F833:$L834,0)</f>
        <v>0</v>
      </c>
      <c r="G858">
        <f>IF('Ctrl+V'!P833=2,'Ctrl+V'!$G833:$L834,0)</f>
        <v>0</v>
      </c>
      <c r="H858">
        <f>IF('Ctrl+V'!P833=2,'Ctrl+V'!$H833:$L834,0)</f>
        <v>0</v>
      </c>
      <c r="I858" t="e">
        <f>VLOOKUP('Ctrl+V'!I833,DATA!$G$1:$H$601,2,0)</f>
        <v>#N/A</v>
      </c>
      <c r="J858" s="9">
        <f>IF('Ctrl+V'!P833=2,'Ctrl+V'!$J833:$L834,0)</f>
        <v>0</v>
      </c>
      <c r="K858" s="9">
        <f>IF('Ctrl+V'!P833=2,'Ctrl+V'!$K833:$L834,0)</f>
        <v>0</v>
      </c>
      <c r="L858">
        <f>IF('Ctrl+V'!P833=2,'Ctrl+V'!$L833:$L834,0)</f>
        <v>0</v>
      </c>
      <c r="M858" t="str">
        <f>IF(AND('Ctrl+V'!P833=2, 'Ctrl+V'!M833&lt;&gt;""), 'Ctrl+V'!M833, "")</f>
        <v/>
      </c>
      <c r="N858">
        <f>IF('Ctrl+V'!P833=2,'Ctrl+V'!$N833:$N834,0)</f>
        <v>0</v>
      </c>
      <c r="O858">
        <f t="shared" si="29"/>
        <v>0</v>
      </c>
      <c r="P858" t="str">
        <f t="shared" si="30"/>
        <v/>
      </c>
      <c r="Q858" t="str">
        <f>IF(P858="","",MAX(Q$1:Q857)+1)</f>
        <v/>
      </c>
    </row>
    <row r="859" spans="1:17" x14ac:dyDescent="0.25">
      <c r="A859">
        <f>IF('Ctrl+V'!P834=2,'Ctrl+V'!$A834:$L835,0)</f>
        <v>0</v>
      </c>
      <c r="B859" t="e">
        <f>VLOOKUP('Ctrl+V'!B834,DATA!$A$1:'DATA'!B:B,2,0)</f>
        <v>#N/A</v>
      </c>
      <c r="C859">
        <f>IF('Ctrl+V'!P834=2,'Ctrl+V'!C$2:L835,0)</f>
        <v>0</v>
      </c>
      <c r="D859" t="e">
        <f>VLOOKUP('Ctrl+V'!D834,DATA!$D$1:$E$600,2,0)</f>
        <v>#N/A</v>
      </c>
      <c r="E859" s="9">
        <f>IF('Ctrl+V'!P834=2,'Ctrl+V'!$E834:$L835,0)</f>
        <v>0</v>
      </c>
      <c r="F859" s="9">
        <f>IF('Ctrl+V'!P834=2,'Ctrl+V'!$F834:$L835,0)</f>
        <v>0</v>
      </c>
      <c r="G859">
        <f>IF('Ctrl+V'!P834=2,'Ctrl+V'!$G834:$L835,0)</f>
        <v>0</v>
      </c>
      <c r="H859">
        <f>IF('Ctrl+V'!P834=2,'Ctrl+V'!$H834:$L835,0)</f>
        <v>0</v>
      </c>
      <c r="I859" t="e">
        <f>VLOOKUP('Ctrl+V'!I834,DATA!$G$1:$H$601,2,0)</f>
        <v>#N/A</v>
      </c>
      <c r="J859" s="9">
        <f>IF('Ctrl+V'!P834=2,'Ctrl+V'!$J834:$L835,0)</f>
        <v>0</v>
      </c>
      <c r="K859" s="9">
        <f>IF('Ctrl+V'!P834=2,'Ctrl+V'!$K834:$L835,0)</f>
        <v>0</v>
      </c>
      <c r="L859">
        <f>IF('Ctrl+V'!P834=2,'Ctrl+V'!$L834:$L835,0)</f>
        <v>0</v>
      </c>
      <c r="M859" t="str">
        <f>IF(AND('Ctrl+V'!P834=2, 'Ctrl+V'!M834&lt;&gt;""), 'Ctrl+V'!M834, "")</f>
        <v/>
      </c>
      <c r="N859">
        <f>IF('Ctrl+V'!P834=2,'Ctrl+V'!$N834:$N835,0)</f>
        <v>0</v>
      </c>
      <c r="O859">
        <f t="shared" si="29"/>
        <v>0</v>
      </c>
      <c r="P859" t="str">
        <f t="shared" si="30"/>
        <v/>
      </c>
      <c r="Q859" t="str">
        <f>IF(P859="","",MAX(Q$1:Q858)+1)</f>
        <v/>
      </c>
    </row>
    <row r="860" spans="1:17" x14ac:dyDescent="0.25">
      <c r="A860">
        <f>IF('Ctrl+V'!P835=2,'Ctrl+V'!$A835:$L836,0)</f>
        <v>0</v>
      </c>
      <c r="B860" t="e">
        <f>VLOOKUP('Ctrl+V'!B835,DATA!$A$1:'DATA'!B:B,2,0)</f>
        <v>#N/A</v>
      </c>
      <c r="C860">
        <f>IF('Ctrl+V'!P835=2,'Ctrl+V'!C$2:L836,0)</f>
        <v>0</v>
      </c>
      <c r="D860" t="e">
        <f>VLOOKUP('Ctrl+V'!D835,DATA!$D$1:$E$600,2,0)</f>
        <v>#N/A</v>
      </c>
      <c r="E860" s="9">
        <f>IF('Ctrl+V'!P835=2,'Ctrl+V'!$E835:$L836,0)</f>
        <v>0</v>
      </c>
      <c r="F860" s="9">
        <f>IF('Ctrl+V'!P835=2,'Ctrl+V'!$F835:$L836,0)</f>
        <v>0</v>
      </c>
      <c r="G860">
        <f>IF('Ctrl+V'!P835=2,'Ctrl+V'!$G835:$L836,0)</f>
        <v>0</v>
      </c>
      <c r="H860">
        <f>IF('Ctrl+V'!P835=2,'Ctrl+V'!$H835:$L836,0)</f>
        <v>0</v>
      </c>
      <c r="I860" t="e">
        <f>VLOOKUP('Ctrl+V'!I835,DATA!$G$1:$H$601,2,0)</f>
        <v>#N/A</v>
      </c>
      <c r="J860" s="9">
        <f>IF('Ctrl+V'!P835=2,'Ctrl+V'!$J835:$L836,0)</f>
        <v>0</v>
      </c>
      <c r="K860" s="9">
        <f>IF('Ctrl+V'!P835=2,'Ctrl+V'!$K835:$L836,0)</f>
        <v>0</v>
      </c>
      <c r="L860">
        <f>IF('Ctrl+V'!P835=2,'Ctrl+V'!$L835:$L836,0)</f>
        <v>0</v>
      </c>
      <c r="M860" t="str">
        <f>IF(AND('Ctrl+V'!P835=2, 'Ctrl+V'!M835&lt;&gt;""), 'Ctrl+V'!M835, "")</f>
        <v/>
      </c>
      <c r="N860">
        <f>IF('Ctrl+V'!P835=2,'Ctrl+V'!$N835:$N836,0)</f>
        <v>0</v>
      </c>
      <c r="O860">
        <f t="shared" si="29"/>
        <v>0</v>
      </c>
      <c r="P860" t="str">
        <f t="shared" si="30"/>
        <v/>
      </c>
      <c r="Q860" t="str">
        <f>IF(P860="","",MAX(Q$1:Q859)+1)</f>
        <v/>
      </c>
    </row>
    <row r="861" spans="1:17" x14ac:dyDescent="0.25">
      <c r="A861">
        <f>IF('Ctrl+V'!P836=2,'Ctrl+V'!$A836:$L837,0)</f>
        <v>0</v>
      </c>
      <c r="B861" t="e">
        <f>VLOOKUP('Ctrl+V'!B836,DATA!$A$1:'DATA'!B:B,2,0)</f>
        <v>#N/A</v>
      </c>
      <c r="C861">
        <f>IF('Ctrl+V'!P836=2,'Ctrl+V'!C$2:L837,0)</f>
        <v>0</v>
      </c>
      <c r="D861" t="e">
        <f>VLOOKUP('Ctrl+V'!D836,DATA!$D$1:$E$600,2,0)</f>
        <v>#N/A</v>
      </c>
      <c r="E861" s="9">
        <f>IF('Ctrl+V'!P836=2,'Ctrl+V'!$E836:$L837,0)</f>
        <v>0</v>
      </c>
      <c r="F861" s="9">
        <f>IF('Ctrl+V'!P836=2,'Ctrl+V'!$F836:$L837,0)</f>
        <v>0</v>
      </c>
      <c r="G861">
        <f>IF('Ctrl+V'!P836=2,'Ctrl+V'!$G836:$L837,0)</f>
        <v>0</v>
      </c>
      <c r="H861">
        <f>IF('Ctrl+V'!P836=2,'Ctrl+V'!$H836:$L837,0)</f>
        <v>0</v>
      </c>
      <c r="I861" t="e">
        <f>VLOOKUP('Ctrl+V'!I836,DATA!$G$1:$H$601,2,0)</f>
        <v>#N/A</v>
      </c>
      <c r="J861" s="9">
        <f>IF('Ctrl+V'!P836=2,'Ctrl+V'!$J836:$L837,0)</f>
        <v>0</v>
      </c>
      <c r="K861" s="9">
        <f>IF('Ctrl+V'!P836=2,'Ctrl+V'!$K836:$L837,0)</f>
        <v>0</v>
      </c>
      <c r="L861">
        <f>IF('Ctrl+V'!P836=2,'Ctrl+V'!$L836:$L837,0)</f>
        <v>0</v>
      </c>
      <c r="M861" t="str">
        <f>IF(AND('Ctrl+V'!P836=2, 'Ctrl+V'!M836&lt;&gt;""), 'Ctrl+V'!M836, "")</f>
        <v/>
      </c>
      <c r="N861">
        <f>IF('Ctrl+V'!P836=2,'Ctrl+V'!$N836:$N837,0)</f>
        <v>0</v>
      </c>
      <c r="O861">
        <f t="shared" si="29"/>
        <v>0</v>
      </c>
      <c r="P861" t="str">
        <f t="shared" si="30"/>
        <v/>
      </c>
      <c r="Q861" t="str">
        <f>IF(P861="","",MAX(Q$1:Q860)+1)</f>
        <v/>
      </c>
    </row>
    <row r="862" spans="1:17" x14ac:dyDescent="0.25">
      <c r="A862">
        <f>IF('Ctrl+V'!P837=2,'Ctrl+V'!$A837:$L838,0)</f>
        <v>0</v>
      </c>
      <c r="B862" t="e">
        <f>VLOOKUP('Ctrl+V'!B837,DATA!$A$1:'DATA'!B:B,2,0)</f>
        <v>#N/A</v>
      </c>
      <c r="C862">
        <f>IF('Ctrl+V'!P837=2,'Ctrl+V'!C$2:L838,0)</f>
        <v>0</v>
      </c>
      <c r="D862" t="e">
        <f>VLOOKUP('Ctrl+V'!D837,DATA!$D$1:$E$600,2,0)</f>
        <v>#N/A</v>
      </c>
      <c r="E862" s="9">
        <f>IF('Ctrl+V'!P837=2,'Ctrl+V'!$E837:$L838,0)</f>
        <v>0</v>
      </c>
      <c r="F862" s="9">
        <f>IF('Ctrl+V'!P837=2,'Ctrl+V'!$F837:$L838,0)</f>
        <v>0</v>
      </c>
      <c r="G862">
        <f>IF('Ctrl+V'!P837=2,'Ctrl+V'!$G837:$L838,0)</f>
        <v>0</v>
      </c>
      <c r="H862">
        <f>IF('Ctrl+V'!P837=2,'Ctrl+V'!$H837:$L838,0)</f>
        <v>0</v>
      </c>
      <c r="I862" t="e">
        <f>VLOOKUP('Ctrl+V'!I837,DATA!$G$1:$H$601,2,0)</f>
        <v>#N/A</v>
      </c>
      <c r="J862" s="9">
        <f>IF('Ctrl+V'!P837=2,'Ctrl+V'!$J837:$L838,0)</f>
        <v>0</v>
      </c>
      <c r="K862" s="9">
        <f>IF('Ctrl+V'!P837=2,'Ctrl+V'!$K837:$L838,0)</f>
        <v>0</v>
      </c>
      <c r="L862">
        <f>IF('Ctrl+V'!P837=2,'Ctrl+V'!$L837:$L838,0)</f>
        <v>0</v>
      </c>
      <c r="M862" t="str">
        <f>IF(AND('Ctrl+V'!P837=2, 'Ctrl+V'!M837&lt;&gt;""), 'Ctrl+V'!M837, "")</f>
        <v/>
      </c>
      <c r="N862">
        <f>IF('Ctrl+V'!P837=2,'Ctrl+V'!$N837:$N838,0)</f>
        <v>0</v>
      </c>
      <c r="O862">
        <f t="shared" si="29"/>
        <v>0</v>
      </c>
      <c r="P862" t="str">
        <f t="shared" si="30"/>
        <v/>
      </c>
      <c r="Q862" t="str">
        <f>IF(P862="","",MAX(Q$1:Q861)+1)</f>
        <v/>
      </c>
    </row>
    <row r="863" spans="1:17" x14ac:dyDescent="0.25">
      <c r="A863">
        <f>IF('Ctrl+V'!P838=2,'Ctrl+V'!$A838:$L839,0)</f>
        <v>0</v>
      </c>
      <c r="B863" t="e">
        <f>VLOOKUP('Ctrl+V'!B838,DATA!$A$1:'DATA'!B:B,2,0)</f>
        <v>#N/A</v>
      </c>
      <c r="C863">
        <f>IF('Ctrl+V'!P838=2,'Ctrl+V'!C$2:L839,0)</f>
        <v>0</v>
      </c>
      <c r="D863" t="e">
        <f>VLOOKUP('Ctrl+V'!D838,DATA!$D$1:$E$600,2,0)</f>
        <v>#N/A</v>
      </c>
      <c r="E863" s="9">
        <f>IF('Ctrl+V'!P838=2,'Ctrl+V'!$E838:$L839,0)</f>
        <v>0</v>
      </c>
      <c r="F863" s="9">
        <f>IF('Ctrl+V'!P838=2,'Ctrl+V'!$F838:$L839,0)</f>
        <v>0</v>
      </c>
      <c r="G863">
        <f>IF('Ctrl+V'!P838=2,'Ctrl+V'!$G838:$L839,0)</f>
        <v>0</v>
      </c>
      <c r="H863">
        <f>IF('Ctrl+V'!P838=2,'Ctrl+V'!$H838:$L839,0)</f>
        <v>0</v>
      </c>
      <c r="I863" t="e">
        <f>VLOOKUP('Ctrl+V'!I838,DATA!$G$1:$H$601,2,0)</f>
        <v>#N/A</v>
      </c>
      <c r="J863" s="9">
        <f>IF('Ctrl+V'!P838=2,'Ctrl+V'!$J838:$L839,0)</f>
        <v>0</v>
      </c>
      <c r="K863" s="9">
        <f>IF('Ctrl+V'!P838=2,'Ctrl+V'!$K838:$L839,0)</f>
        <v>0</v>
      </c>
      <c r="L863">
        <f>IF('Ctrl+V'!P838=2,'Ctrl+V'!$L838:$L839,0)</f>
        <v>0</v>
      </c>
      <c r="M863" t="str">
        <f>IF(AND('Ctrl+V'!P838=2, 'Ctrl+V'!M838&lt;&gt;""), 'Ctrl+V'!M838, "")</f>
        <v/>
      </c>
      <c r="N863">
        <f>IF('Ctrl+V'!P838=2,'Ctrl+V'!$N838:$N839,0)</f>
        <v>0</v>
      </c>
      <c r="O863">
        <f t="shared" si="29"/>
        <v>0</v>
      </c>
      <c r="P863" t="str">
        <f t="shared" si="30"/>
        <v/>
      </c>
      <c r="Q863" t="str">
        <f>IF(P863="","",MAX(Q$1:Q862)+1)</f>
        <v/>
      </c>
    </row>
    <row r="864" spans="1:17" x14ac:dyDescent="0.25">
      <c r="A864">
        <f>IF('Ctrl+V'!P839=2,'Ctrl+V'!$A839:$L840,0)</f>
        <v>0</v>
      </c>
      <c r="B864" t="e">
        <f>VLOOKUP('Ctrl+V'!B839,DATA!$A$1:'DATA'!B:B,2,0)</f>
        <v>#N/A</v>
      </c>
      <c r="C864">
        <f>IF('Ctrl+V'!P839=2,'Ctrl+V'!C$2:L840,0)</f>
        <v>0</v>
      </c>
      <c r="D864" t="e">
        <f>VLOOKUP('Ctrl+V'!D839,DATA!$D$1:$E$600,2,0)</f>
        <v>#N/A</v>
      </c>
      <c r="E864" s="9">
        <f>IF('Ctrl+V'!P839=2,'Ctrl+V'!$E839:$L840,0)</f>
        <v>0</v>
      </c>
      <c r="F864" s="9">
        <f>IF('Ctrl+V'!P839=2,'Ctrl+V'!$F839:$L840,0)</f>
        <v>0</v>
      </c>
      <c r="G864">
        <f>IF('Ctrl+V'!P839=2,'Ctrl+V'!$G839:$L840,0)</f>
        <v>0</v>
      </c>
      <c r="H864">
        <f>IF('Ctrl+V'!P839=2,'Ctrl+V'!$H839:$L840,0)</f>
        <v>0</v>
      </c>
      <c r="I864" t="e">
        <f>VLOOKUP('Ctrl+V'!I839,DATA!$G$1:$H$601,2,0)</f>
        <v>#N/A</v>
      </c>
      <c r="J864" s="9">
        <f>IF('Ctrl+V'!P839=2,'Ctrl+V'!$J839:$L840,0)</f>
        <v>0</v>
      </c>
      <c r="K864" s="9">
        <f>IF('Ctrl+V'!P839=2,'Ctrl+V'!$K839:$L840,0)</f>
        <v>0</v>
      </c>
      <c r="L864">
        <f>IF('Ctrl+V'!P839=2,'Ctrl+V'!$L839:$L840,0)</f>
        <v>0</v>
      </c>
      <c r="M864" t="str">
        <f>IF(AND('Ctrl+V'!P839=2, 'Ctrl+V'!M839&lt;&gt;""), 'Ctrl+V'!M839, "")</f>
        <v/>
      </c>
      <c r="N864">
        <f>IF('Ctrl+V'!P839=2,'Ctrl+V'!$N839:$N840,0)</f>
        <v>0</v>
      </c>
      <c r="O864">
        <f t="shared" si="29"/>
        <v>0</v>
      </c>
      <c r="P864" t="str">
        <f t="shared" si="30"/>
        <v/>
      </c>
      <c r="Q864" t="str">
        <f>IF(P864="","",MAX(Q$1:Q863)+1)</f>
        <v/>
      </c>
    </row>
    <row r="865" spans="1:17" x14ac:dyDescent="0.25">
      <c r="A865">
        <f>IF('Ctrl+V'!P840=2,'Ctrl+V'!$A840:$L841,0)</f>
        <v>0</v>
      </c>
      <c r="B865" t="e">
        <f>VLOOKUP('Ctrl+V'!B840,DATA!$A$1:'DATA'!B:B,2,0)</f>
        <v>#N/A</v>
      </c>
      <c r="C865">
        <f>IF('Ctrl+V'!P840=2,'Ctrl+V'!C$2:L841,0)</f>
        <v>0</v>
      </c>
      <c r="D865" t="e">
        <f>VLOOKUP('Ctrl+V'!D840,DATA!$D$1:$E$600,2,0)</f>
        <v>#N/A</v>
      </c>
      <c r="E865" s="9">
        <f>IF('Ctrl+V'!P840=2,'Ctrl+V'!$E840:$L841,0)</f>
        <v>0</v>
      </c>
      <c r="F865" s="9">
        <f>IF('Ctrl+V'!P840=2,'Ctrl+V'!$F840:$L841,0)</f>
        <v>0</v>
      </c>
      <c r="G865">
        <f>IF('Ctrl+V'!P840=2,'Ctrl+V'!$G840:$L841,0)</f>
        <v>0</v>
      </c>
      <c r="H865">
        <f>IF('Ctrl+V'!P840=2,'Ctrl+V'!$H840:$L841,0)</f>
        <v>0</v>
      </c>
      <c r="I865" t="e">
        <f>VLOOKUP('Ctrl+V'!I840,DATA!$G$1:$H$601,2,0)</f>
        <v>#N/A</v>
      </c>
      <c r="J865" s="9">
        <f>IF('Ctrl+V'!P840=2,'Ctrl+V'!$J840:$L841,0)</f>
        <v>0</v>
      </c>
      <c r="K865" s="9">
        <f>IF('Ctrl+V'!P840=2,'Ctrl+V'!$K840:$L841,0)</f>
        <v>0</v>
      </c>
      <c r="L865">
        <f>IF('Ctrl+V'!P840=2,'Ctrl+V'!$L840:$L841,0)</f>
        <v>0</v>
      </c>
      <c r="M865" t="str">
        <f>IF(AND('Ctrl+V'!P840=2, 'Ctrl+V'!M840&lt;&gt;""), 'Ctrl+V'!M840, "")</f>
        <v/>
      </c>
      <c r="N865">
        <f>IF('Ctrl+V'!P840=2,'Ctrl+V'!$N840:$N841,0)</f>
        <v>0</v>
      </c>
      <c r="O865">
        <f t="shared" si="29"/>
        <v>0</v>
      </c>
      <c r="P865" t="str">
        <f t="shared" si="30"/>
        <v/>
      </c>
      <c r="Q865" t="str">
        <f>IF(P865="","",MAX(Q$1:Q864)+1)</f>
        <v/>
      </c>
    </row>
    <row r="866" spans="1:17" x14ac:dyDescent="0.25">
      <c r="A866">
        <f>IF('Ctrl+V'!P841=2,'Ctrl+V'!$A841:$L842,0)</f>
        <v>0</v>
      </c>
      <c r="B866" t="e">
        <f>VLOOKUP('Ctrl+V'!B841,DATA!$A$1:'DATA'!B:B,2,0)</f>
        <v>#N/A</v>
      </c>
      <c r="C866">
        <f>IF('Ctrl+V'!P841=2,'Ctrl+V'!C$2:L842,0)</f>
        <v>0</v>
      </c>
      <c r="D866" t="e">
        <f>VLOOKUP('Ctrl+V'!D841,DATA!$D$1:$E$600,2,0)</f>
        <v>#N/A</v>
      </c>
      <c r="E866" s="9">
        <f>IF('Ctrl+V'!P841=2,'Ctrl+V'!$E841:$L842,0)</f>
        <v>0</v>
      </c>
      <c r="F866" s="9">
        <f>IF('Ctrl+V'!P841=2,'Ctrl+V'!$F841:$L842,0)</f>
        <v>0</v>
      </c>
      <c r="G866">
        <f>IF('Ctrl+V'!P841=2,'Ctrl+V'!$G841:$L842,0)</f>
        <v>0</v>
      </c>
      <c r="H866">
        <f>IF('Ctrl+V'!P841=2,'Ctrl+V'!$H841:$L842,0)</f>
        <v>0</v>
      </c>
      <c r="I866" t="e">
        <f>VLOOKUP('Ctrl+V'!I841,DATA!$G$1:$H$601,2,0)</f>
        <v>#N/A</v>
      </c>
      <c r="J866" s="9">
        <f>IF('Ctrl+V'!P841=2,'Ctrl+V'!$J841:$L842,0)</f>
        <v>0</v>
      </c>
      <c r="K866" s="9">
        <f>IF('Ctrl+V'!P841=2,'Ctrl+V'!$K841:$L842,0)</f>
        <v>0</v>
      </c>
      <c r="L866">
        <f>IF('Ctrl+V'!P841=2,'Ctrl+V'!$L841:$L842,0)</f>
        <v>0</v>
      </c>
      <c r="M866" t="str">
        <f>IF(AND('Ctrl+V'!P841=2, 'Ctrl+V'!M841&lt;&gt;""), 'Ctrl+V'!M841, "")</f>
        <v/>
      </c>
      <c r="N866">
        <f>IF('Ctrl+V'!P841=2,'Ctrl+V'!$N841:$N842,0)</f>
        <v>0</v>
      </c>
      <c r="O866">
        <f t="shared" si="29"/>
        <v>0</v>
      </c>
      <c r="P866" t="str">
        <f t="shared" si="30"/>
        <v/>
      </c>
      <c r="Q866" t="str">
        <f>IF(P866="","",MAX(Q$1:Q865)+1)</f>
        <v/>
      </c>
    </row>
    <row r="867" spans="1:17" x14ac:dyDescent="0.25">
      <c r="A867">
        <f>IF('Ctrl+V'!P842=2,'Ctrl+V'!$A842:$L843,0)</f>
        <v>0</v>
      </c>
      <c r="B867" t="e">
        <f>VLOOKUP('Ctrl+V'!B842,DATA!$A$1:'DATA'!B:B,2,0)</f>
        <v>#N/A</v>
      </c>
      <c r="C867">
        <f>IF('Ctrl+V'!P842=2,'Ctrl+V'!C$2:L843,0)</f>
        <v>0</v>
      </c>
      <c r="D867" t="e">
        <f>VLOOKUP('Ctrl+V'!D842,DATA!$D$1:$E$600,2,0)</f>
        <v>#N/A</v>
      </c>
      <c r="E867" s="9">
        <f>IF('Ctrl+V'!P842=2,'Ctrl+V'!$E842:$L843,0)</f>
        <v>0</v>
      </c>
      <c r="F867" s="9">
        <f>IF('Ctrl+V'!P842=2,'Ctrl+V'!$F842:$L843,0)</f>
        <v>0</v>
      </c>
      <c r="G867">
        <f>IF('Ctrl+V'!P842=2,'Ctrl+V'!$G842:$L843,0)</f>
        <v>0</v>
      </c>
      <c r="H867">
        <f>IF('Ctrl+V'!P842=2,'Ctrl+V'!$H842:$L843,0)</f>
        <v>0</v>
      </c>
      <c r="I867" t="e">
        <f>VLOOKUP('Ctrl+V'!I842,DATA!$G$1:$H$601,2,0)</f>
        <v>#N/A</v>
      </c>
      <c r="J867" s="9">
        <f>IF('Ctrl+V'!P842=2,'Ctrl+V'!$J842:$L843,0)</f>
        <v>0</v>
      </c>
      <c r="K867" s="9">
        <f>IF('Ctrl+V'!P842=2,'Ctrl+V'!$K842:$L843,0)</f>
        <v>0</v>
      </c>
      <c r="L867">
        <f>IF('Ctrl+V'!P842=2,'Ctrl+V'!$L842:$L843,0)</f>
        <v>0</v>
      </c>
      <c r="M867" t="str">
        <f>IF(AND('Ctrl+V'!P842=2, 'Ctrl+V'!M842&lt;&gt;""), 'Ctrl+V'!M842, "")</f>
        <v/>
      </c>
      <c r="N867">
        <f>IF('Ctrl+V'!P842=2,'Ctrl+V'!$N842:$N843,0)</f>
        <v>0</v>
      </c>
      <c r="O867">
        <f t="shared" si="29"/>
        <v>0</v>
      </c>
      <c r="P867" t="str">
        <f t="shared" si="30"/>
        <v/>
      </c>
      <c r="Q867" t="str">
        <f>IF(P867="","",MAX(Q$1:Q866)+1)</f>
        <v/>
      </c>
    </row>
    <row r="868" spans="1:17" x14ac:dyDescent="0.25">
      <c r="A868">
        <f>IF('Ctrl+V'!P843=2,'Ctrl+V'!$A843:$L844,0)</f>
        <v>0</v>
      </c>
      <c r="B868" t="e">
        <f>VLOOKUP('Ctrl+V'!B843,DATA!$A$1:'DATA'!B:B,2,0)</f>
        <v>#N/A</v>
      </c>
      <c r="C868">
        <f>IF('Ctrl+V'!P843=2,'Ctrl+V'!C$2:L844,0)</f>
        <v>0</v>
      </c>
      <c r="D868" t="e">
        <f>VLOOKUP('Ctrl+V'!D843,DATA!$D$1:$E$600,2,0)</f>
        <v>#N/A</v>
      </c>
      <c r="E868" s="9">
        <f>IF('Ctrl+V'!P843=2,'Ctrl+V'!$E843:$L844,0)</f>
        <v>0</v>
      </c>
      <c r="F868" s="9">
        <f>IF('Ctrl+V'!P843=2,'Ctrl+V'!$F843:$L844,0)</f>
        <v>0</v>
      </c>
      <c r="G868">
        <f>IF('Ctrl+V'!P843=2,'Ctrl+V'!$G843:$L844,0)</f>
        <v>0</v>
      </c>
      <c r="H868">
        <f>IF('Ctrl+V'!P843=2,'Ctrl+V'!$H843:$L844,0)</f>
        <v>0</v>
      </c>
      <c r="I868" t="e">
        <f>VLOOKUP('Ctrl+V'!I843,DATA!$G$1:$H$601,2,0)</f>
        <v>#N/A</v>
      </c>
      <c r="J868" s="9">
        <f>IF('Ctrl+V'!P843=2,'Ctrl+V'!$J843:$L844,0)</f>
        <v>0</v>
      </c>
      <c r="K868" s="9">
        <f>IF('Ctrl+V'!P843=2,'Ctrl+V'!$K843:$L844,0)</f>
        <v>0</v>
      </c>
      <c r="L868">
        <f>IF('Ctrl+V'!P843=2,'Ctrl+V'!$L843:$L844,0)</f>
        <v>0</v>
      </c>
      <c r="M868" t="str">
        <f>IF(AND('Ctrl+V'!P843=2, 'Ctrl+V'!M843&lt;&gt;""), 'Ctrl+V'!M843, "")</f>
        <v/>
      </c>
      <c r="N868">
        <f>IF('Ctrl+V'!P843=2,'Ctrl+V'!$N843:$N844,0)</f>
        <v>0</v>
      </c>
      <c r="O868">
        <f t="shared" si="29"/>
        <v>0</v>
      </c>
      <c r="P868" t="str">
        <f t="shared" si="30"/>
        <v/>
      </c>
      <c r="Q868" t="str">
        <f>IF(P868="","",MAX(Q$1:Q867)+1)</f>
        <v/>
      </c>
    </row>
    <row r="869" spans="1:17" x14ac:dyDescent="0.25">
      <c r="A869">
        <f>IF('Ctrl+V'!P844=2,'Ctrl+V'!$A844:$L845,0)</f>
        <v>0</v>
      </c>
      <c r="B869" t="e">
        <f>VLOOKUP('Ctrl+V'!B844,DATA!$A$1:'DATA'!B:B,2,0)</f>
        <v>#N/A</v>
      </c>
      <c r="C869">
        <f>IF('Ctrl+V'!P844=2,'Ctrl+V'!C$2:L845,0)</f>
        <v>0</v>
      </c>
      <c r="D869" t="e">
        <f>VLOOKUP('Ctrl+V'!D844,DATA!$D$1:$E$600,2,0)</f>
        <v>#N/A</v>
      </c>
      <c r="E869" s="9">
        <f>IF('Ctrl+V'!P844=2,'Ctrl+V'!$E844:$L845,0)</f>
        <v>0</v>
      </c>
      <c r="F869" s="9">
        <f>IF('Ctrl+V'!P844=2,'Ctrl+V'!$F844:$L845,0)</f>
        <v>0</v>
      </c>
      <c r="G869">
        <f>IF('Ctrl+V'!P844=2,'Ctrl+V'!$G844:$L845,0)</f>
        <v>0</v>
      </c>
      <c r="H869">
        <f>IF('Ctrl+V'!P844=2,'Ctrl+V'!$H844:$L845,0)</f>
        <v>0</v>
      </c>
      <c r="I869" t="e">
        <f>VLOOKUP('Ctrl+V'!I844,DATA!$G$1:$H$601,2,0)</f>
        <v>#N/A</v>
      </c>
      <c r="J869" s="9">
        <f>IF('Ctrl+V'!P844=2,'Ctrl+V'!$J844:$L845,0)</f>
        <v>0</v>
      </c>
      <c r="K869" s="9">
        <f>IF('Ctrl+V'!P844=2,'Ctrl+V'!$K844:$L845,0)</f>
        <v>0</v>
      </c>
      <c r="L869">
        <f>IF('Ctrl+V'!P844=2,'Ctrl+V'!$L844:$L845,0)</f>
        <v>0</v>
      </c>
      <c r="M869" t="str">
        <f>IF(AND('Ctrl+V'!P844=2, 'Ctrl+V'!M844&lt;&gt;""), 'Ctrl+V'!M844, "")</f>
        <v/>
      </c>
      <c r="N869">
        <f>IF('Ctrl+V'!P844=2,'Ctrl+V'!$N844:$N845,0)</f>
        <v>0</v>
      </c>
      <c r="O869">
        <f t="shared" si="29"/>
        <v>0</v>
      </c>
      <c r="P869" t="str">
        <f t="shared" si="30"/>
        <v/>
      </c>
      <c r="Q869" t="str">
        <f>IF(P869="","",MAX(Q$1:Q868)+1)</f>
        <v/>
      </c>
    </row>
    <row r="870" spans="1:17" x14ac:dyDescent="0.25">
      <c r="A870">
        <f>IF('Ctrl+V'!P845=2,'Ctrl+V'!$A845:$L846,0)</f>
        <v>0</v>
      </c>
      <c r="B870" t="e">
        <f>VLOOKUP('Ctrl+V'!B845,DATA!$A$1:'DATA'!B:B,2,0)</f>
        <v>#N/A</v>
      </c>
      <c r="C870">
        <f>IF('Ctrl+V'!P845=2,'Ctrl+V'!C$2:L846,0)</f>
        <v>0</v>
      </c>
      <c r="D870" t="e">
        <f>VLOOKUP('Ctrl+V'!D845,DATA!$D$1:$E$600,2,0)</f>
        <v>#N/A</v>
      </c>
      <c r="E870" s="9">
        <f>IF('Ctrl+V'!P845=2,'Ctrl+V'!$E845:$L846,0)</f>
        <v>0</v>
      </c>
      <c r="F870" s="9">
        <f>IF('Ctrl+V'!P845=2,'Ctrl+V'!$F845:$L846,0)</f>
        <v>0</v>
      </c>
      <c r="G870">
        <f>IF('Ctrl+V'!P845=2,'Ctrl+V'!$G845:$L846,0)</f>
        <v>0</v>
      </c>
      <c r="H870">
        <f>IF('Ctrl+V'!P845=2,'Ctrl+V'!$H845:$L846,0)</f>
        <v>0</v>
      </c>
      <c r="I870" t="e">
        <f>VLOOKUP('Ctrl+V'!I845,DATA!$G$1:$H$601,2,0)</f>
        <v>#N/A</v>
      </c>
      <c r="J870" s="9">
        <f>IF('Ctrl+V'!P845=2,'Ctrl+V'!$J845:$L846,0)</f>
        <v>0</v>
      </c>
      <c r="K870" s="9">
        <f>IF('Ctrl+V'!P845=2,'Ctrl+V'!$K845:$L846,0)</f>
        <v>0</v>
      </c>
      <c r="L870">
        <f>IF('Ctrl+V'!P845=2,'Ctrl+V'!$L845:$L846,0)</f>
        <v>0</v>
      </c>
      <c r="M870" t="str">
        <f>IF(AND('Ctrl+V'!P845=2, 'Ctrl+V'!M845&lt;&gt;""), 'Ctrl+V'!M845, "")</f>
        <v/>
      </c>
      <c r="N870">
        <f>IF('Ctrl+V'!P845=2,'Ctrl+V'!$N845:$N846,0)</f>
        <v>0</v>
      </c>
      <c r="O870">
        <f t="shared" si="29"/>
        <v>0</v>
      </c>
      <c r="P870" t="str">
        <f t="shared" si="30"/>
        <v/>
      </c>
      <c r="Q870" t="str">
        <f>IF(P870="","",MAX(Q$1:Q869)+1)</f>
        <v/>
      </c>
    </row>
    <row r="871" spans="1:17" x14ac:dyDescent="0.25">
      <c r="A871">
        <f>IF('Ctrl+V'!P846=2,'Ctrl+V'!$A846:$L847,0)</f>
        <v>0</v>
      </c>
      <c r="B871" t="e">
        <f>VLOOKUP('Ctrl+V'!B846,DATA!$A$1:'DATA'!B:B,2,0)</f>
        <v>#N/A</v>
      </c>
      <c r="C871">
        <f>IF('Ctrl+V'!P846=2,'Ctrl+V'!C$2:L847,0)</f>
        <v>0</v>
      </c>
      <c r="D871" t="e">
        <f>VLOOKUP('Ctrl+V'!D846,DATA!$D$1:$E$600,2,0)</f>
        <v>#N/A</v>
      </c>
      <c r="E871" s="9">
        <f>IF('Ctrl+V'!P846=2,'Ctrl+V'!$E846:$L847,0)</f>
        <v>0</v>
      </c>
      <c r="F871" s="9">
        <f>IF('Ctrl+V'!P846=2,'Ctrl+V'!$F846:$L847,0)</f>
        <v>0</v>
      </c>
      <c r="G871">
        <f>IF('Ctrl+V'!P846=2,'Ctrl+V'!$G846:$L847,0)</f>
        <v>0</v>
      </c>
      <c r="H871">
        <f>IF('Ctrl+V'!P846=2,'Ctrl+V'!$H846:$L847,0)</f>
        <v>0</v>
      </c>
      <c r="I871" t="e">
        <f>VLOOKUP('Ctrl+V'!I846,DATA!$G$1:$H$601,2,0)</f>
        <v>#N/A</v>
      </c>
      <c r="J871" s="9">
        <f>IF('Ctrl+V'!P846=2,'Ctrl+V'!$J846:$L847,0)</f>
        <v>0</v>
      </c>
      <c r="K871" s="9">
        <f>IF('Ctrl+V'!P846=2,'Ctrl+V'!$K846:$L847,0)</f>
        <v>0</v>
      </c>
      <c r="L871">
        <f>IF('Ctrl+V'!P846=2,'Ctrl+V'!$L846:$L847,0)</f>
        <v>0</v>
      </c>
      <c r="M871" t="str">
        <f>IF(AND('Ctrl+V'!P846=2, 'Ctrl+V'!M846&lt;&gt;""), 'Ctrl+V'!M846, "")</f>
        <v/>
      </c>
      <c r="N871">
        <f>IF('Ctrl+V'!P846=2,'Ctrl+V'!$N846:$N847,0)</f>
        <v>0</v>
      </c>
      <c r="O871">
        <f t="shared" si="29"/>
        <v>0</v>
      </c>
      <c r="P871" t="str">
        <f t="shared" si="30"/>
        <v/>
      </c>
      <c r="Q871" t="str">
        <f>IF(P871="","",MAX(Q$1:Q870)+1)</f>
        <v/>
      </c>
    </row>
    <row r="872" spans="1:17" x14ac:dyDescent="0.25">
      <c r="A872">
        <f>IF('Ctrl+V'!P847=2,'Ctrl+V'!$A847:$L848,0)</f>
        <v>0</v>
      </c>
      <c r="B872" t="e">
        <f>VLOOKUP('Ctrl+V'!B847,DATA!$A$1:'DATA'!B:B,2,0)</f>
        <v>#N/A</v>
      </c>
      <c r="C872">
        <f>IF('Ctrl+V'!P847=2,'Ctrl+V'!C$2:L848,0)</f>
        <v>0</v>
      </c>
      <c r="D872" t="e">
        <f>VLOOKUP('Ctrl+V'!D847,DATA!$D$1:$E$600,2,0)</f>
        <v>#N/A</v>
      </c>
      <c r="E872" s="9">
        <f>IF('Ctrl+V'!P847=2,'Ctrl+V'!$E847:$L848,0)</f>
        <v>0</v>
      </c>
      <c r="F872" s="9">
        <f>IF('Ctrl+V'!P847=2,'Ctrl+V'!$F847:$L848,0)</f>
        <v>0</v>
      </c>
      <c r="G872">
        <f>IF('Ctrl+V'!P847=2,'Ctrl+V'!$G847:$L848,0)</f>
        <v>0</v>
      </c>
      <c r="H872">
        <f>IF('Ctrl+V'!P847=2,'Ctrl+V'!$H847:$L848,0)</f>
        <v>0</v>
      </c>
      <c r="I872" t="e">
        <f>VLOOKUP('Ctrl+V'!I847,DATA!$G$1:$H$601,2,0)</f>
        <v>#N/A</v>
      </c>
      <c r="J872" s="9">
        <f>IF('Ctrl+V'!P847=2,'Ctrl+V'!$J847:$L848,0)</f>
        <v>0</v>
      </c>
      <c r="K872" s="9">
        <f>IF('Ctrl+V'!P847=2,'Ctrl+V'!$K847:$L848,0)</f>
        <v>0</v>
      </c>
      <c r="L872">
        <f>IF('Ctrl+V'!P847=2,'Ctrl+V'!$L847:$L848,0)</f>
        <v>0</v>
      </c>
      <c r="M872" t="str">
        <f>IF(AND('Ctrl+V'!P847=2, 'Ctrl+V'!M847&lt;&gt;""), 'Ctrl+V'!M847, "")</f>
        <v/>
      </c>
      <c r="N872">
        <f>IF('Ctrl+V'!P847=2,'Ctrl+V'!$N847:$N848,0)</f>
        <v>0</v>
      </c>
      <c r="O872">
        <f t="shared" si="29"/>
        <v>0</v>
      </c>
      <c r="P872" t="str">
        <f t="shared" si="30"/>
        <v/>
      </c>
      <c r="Q872" t="str">
        <f>IF(P872="","",MAX(Q$1:Q871)+1)</f>
        <v/>
      </c>
    </row>
    <row r="873" spans="1:17" x14ac:dyDescent="0.25">
      <c r="A873">
        <f>IF('Ctrl+V'!P848=2,'Ctrl+V'!$A848:$L849,0)</f>
        <v>0</v>
      </c>
      <c r="B873" t="e">
        <f>VLOOKUP('Ctrl+V'!B848,DATA!$A$1:'DATA'!B:B,2,0)</f>
        <v>#N/A</v>
      </c>
      <c r="C873">
        <f>IF('Ctrl+V'!P848=2,'Ctrl+V'!C$2:L849,0)</f>
        <v>0</v>
      </c>
      <c r="D873" t="e">
        <f>VLOOKUP('Ctrl+V'!D848,DATA!$D$1:$E$600,2,0)</f>
        <v>#N/A</v>
      </c>
      <c r="E873" s="9">
        <f>IF('Ctrl+V'!P848=2,'Ctrl+V'!$E848:$L849,0)</f>
        <v>0</v>
      </c>
      <c r="F873" s="9">
        <f>IF('Ctrl+V'!P848=2,'Ctrl+V'!$F848:$L849,0)</f>
        <v>0</v>
      </c>
      <c r="G873">
        <f>IF('Ctrl+V'!P848=2,'Ctrl+V'!$G848:$L849,0)</f>
        <v>0</v>
      </c>
      <c r="H873">
        <f>IF('Ctrl+V'!P848=2,'Ctrl+V'!$H848:$L849,0)</f>
        <v>0</v>
      </c>
      <c r="I873" t="e">
        <f>VLOOKUP('Ctrl+V'!I848,DATA!$G$1:$H$601,2,0)</f>
        <v>#N/A</v>
      </c>
      <c r="J873" s="9">
        <f>IF('Ctrl+V'!P848=2,'Ctrl+V'!$J848:$L849,0)</f>
        <v>0</v>
      </c>
      <c r="K873" s="9">
        <f>IF('Ctrl+V'!P848=2,'Ctrl+V'!$K848:$L849,0)</f>
        <v>0</v>
      </c>
      <c r="L873">
        <f>IF('Ctrl+V'!P848=2,'Ctrl+V'!$L848:$L849,0)</f>
        <v>0</v>
      </c>
      <c r="M873" t="str">
        <f>IF(AND('Ctrl+V'!P848=2, 'Ctrl+V'!M848&lt;&gt;""), 'Ctrl+V'!M848, "")</f>
        <v/>
      </c>
      <c r="N873">
        <f>IF('Ctrl+V'!P848=2,'Ctrl+V'!$N848:$N849,0)</f>
        <v>0</v>
      </c>
      <c r="O873">
        <f t="shared" si="29"/>
        <v>0</v>
      </c>
      <c r="P873" t="str">
        <f t="shared" si="30"/>
        <v/>
      </c>
      <c r="Q873" t="str">
        <f>IF(P873="","",MAX(Q$1:Q872)+1)</f>
        <v/>
      </c>
    </row>
    <row r="874" spans="1:17" x14ac:dyDescent="0.25">
      <c r="A874">
        <f>IF('Ctrl+V'!P849=2,'Ctrl+V'!$A849:$L850,0)</f>
        <v>0</v>
      </c>
      <c r="B874" t="e">
        <f>VLOOKUP('Ctrl+V'!B849,DATA!$A$1:'DATA'!B:B,2,0)</f>
        <v>#N/A</v>
      </c>
      <c r="C874">
        <f>IF('Ctrl+V'!P849=2,'Ctrl+V'!C$2:L850,0)</f>
        <v>0</v>
      </c>
      <c r="D874" t="e">
        <f>VLOOKUP('Ctrl+V'!D849,DATA!$D$1:$E$600,2,0)</f>
        <v>#N/A</v>
      </c>
      <c r="E874" s="9">
        <f>IF('Ctrl+V'!P849=2,'Ctrl+V'!$E849:$L850,0)</f>
        <v>0</v>
      </c>
      <c r="F874" s="9">
        <f>IF('Ctrl+V'!P849=2,'Ctrl+V'!$F849:$L850,0)</f>
        <v>0</v>
      </c>
      <c r="G874">
        <f>IF('Ctrl+V'!P849=2,'Ctrl+V'!$G849:$L850,0)</f>
        <v>0</v>
      </c>
      <c r="H874">
        <f>IF('Ctrl+V'!P849=2,'Ctrl+V'!$H849:$L850,0)</f>
        <v>0</v>
      </c>
      <c r="I874" t="e">
        <f>VLOOKUP('Ctrl+V'!I849,DATA!$G$1:$H$601,2,0)</f>
        <v>#N/A</v>
      </c>
      <c r="J874" s="9">
        <f>IF('Ctrl+V'!P849=2,'Ctrl+V'!$J849:$L850,0)</f>
        <v>0</v>
      </c>
      <c r="K874" s="9">
        <f>IF('Ctrl+V'!P849=2,'Ctrl+V'!$K849:$L850,0)</f>
        <v>0</v>
      </c>
      <c r="L874">
        <f>IF('Ctrl+V'!P849=2,'Ctrl+V'!$L849:$L850,0)</f>
        <v>0</v>
      </c>
      <c r="M874" t="str">
        <f>IF(AND('Ctrl+V'!P849=2, 'Ctrl+V'!M849&lt;&gt;""), 'Ctrl+V'!M849, "")</f>
        <v/>
      </c>
      <c r="N874">
        <f>IF('Ctrl+V'!P849=2,'Ctrl+V'!$N849:$N850,0)</f>
        <v>0</v>
      </c>
      <c r="O874">
        <f t="shared" si="29"/>
        <v>0</v>
      </c>
      <c r="P874" t="str">
        <f t="shared" si="30"/>
        <v/>
      </c>
      <c r="Q874" t="str">
        <f>IF(P874="","",MAX(Q$1:Q873)+1)</f>
        <v/>
      </c>
    </row>
    <row r="875" spans="1:17" x14ac:dyDescent="0.25">
      <c r="A875">
        <f>IF('Ctrl+V'!P850=2,'Ctrl+V'!$A850:$L851,0)</f>
        <v>0</v>
      </c>
      <c r="B875" t="e">
        <f>VLOOKUP('Ctrl+V'!B850,DATA!$A$1:'DATA'!B:B,2,0)</f>
        <v>#N/A</v>
      </c>
      <c r="C875">
        <f>IF('Ctrl+V'!P850=2,'Ctrl+V'!C$2:L851,0)</f>
        <v>0</v>
      </c>
      <c r="D875" t="e">
        <f>VLOOKUP('Ctrl+V'!D850,DATA!$D$1:$E$600,2,0)</f>
        <v>#N/A</v>
      </c>
      <c r="E875" s="9">
        <f>IF('Ctrl+V'!P850=2,'Ctrl+V'!$E850:$L851,0)</f>
        <v>0</v>
      </c>
      <c r="F875" s="9">
        <f>IF('Ctrl+V'!P850=2,'Ctrl+V'!$F850:$L851,0)</f>
        <v>0</v>
      </c>
      <c r="G875">
        <f>IF('Ctrl+V'!P850=2,'Ctrl+V'!$G850:$L851,0)</f>
        <v>0</v>
      </c>
      <c r="H875">
        <f>IF('Ctrl+V'!P850=2,'Ctrl+V'!$H850:$L851,0)</f>
        <v>0</v>
      </c>
      <c r="I875" t="e">
        <f>VLOOKUP('Ctrl+V'!I850,DATA!$G$1:$H$601,2,0)</f>
        <v>#N/A</v>
      </c>
      <c r="J875" s="9">
        <f>IF('Ctrl+V'!P850=2,'Ctrl+V'!$J850:$L851,0)</f>
        <v>0</v>
      </c>
      <c r="K875" s="9">
        <f>IF('Ctrl+V'!P850=2,'Ctrl+V'!$K850:$L851,0)</f>
        <v>0</v>
      </c>
      <c r="L875">
        <f>IF('Ctrl+V'!P850=2,'Ctrl+V'!$L850:$L851,0)</f>
        <v>0</v>
      </c>
      <c r="M875" t="str">
        <f>IF(AND('Ctrl+V'!P850=2, 'Ctrl+V'!M850&lt;&gt;""), 'Ctrl+V'!M850, "")</f>
        <v/>
      </c>
      <c r="N875">
        <f>IF('Ctrl+V'!P850=2,'Ctrl+V'!$N850:$N851,0)</f>
        <v>0</v>
      </c>
      <c r="O875">
        <f t="shared" si="29"/>
        <v>0</v>
      </c>
      <c r="P875" t="str">
        <f t="shared" si="30"/>
        <v/>
      </c>
      <c r="Q875" t="str">
        <f>IF(P875="","",MAX(Q$1:Q874)+1)</f>
        <v/>
      </c>
    </row>
    <row r="876" spans="1:17" x14ac:dyDescent="0.25">
      <c r="A876">
        <f>IF('Ctrl+V'!P851=2,'Ctrl+V'!$A851:$L852,0)</f>
        <v>0</v>
      </c>
      <c r="B876" t="e">
        <f>VLOOKUP('Ctrl+V'!B851,DATA!$A$1:'DATA'!B:B,2,0)</f>
        <v>#N/A</v>
      </c>
      <c r="C876">
        <f>IF('Ctrl+V'!P851=2,'Ctrl+V'!C$2:L852,0)</f>
        <v>0</v>
      </c>
      <c r="D876" t="e">
        <f>VLOOKUP('Ctrl+V'!D851,DATA!$D$1:$E$600,2,0)</f>
        <v>#N/A</v>
      </c>
      <c r="E876" s="9">
        <f>IF('Ctrl+V'!P851=2,'Ctrl+V'!$E851:$L852,0)</f>
        <v>0</v>
      </c>
      <c r="F876" s="9">
        <f>IF('Ctrl+V'!P851=2,'Ctrl+V'!$F851:$L852,0)</f>
        <v>0</v>
      </c>
      <c r="G876">
        <f>IF('Ctrl+V'!P851=2,'Ctrl+V'!$G851:$L852,0)</f>
        <v>0</v>
      </c>
      <c r="H876">
        <f>IF('Ctrl+V'!P851=2,'Ctrl+V'!$H851:$L852,0)</f>
        <v>0</v>
      </c>
      <c r="I876" t="e">
        <f>VLOOKUP('Ctrl+V'!I851,DATA!$G$1:$H$601,2,0)</f>
        <v>#N/A</v>
      </c>
      <c r="J876" s="9">
        <f>IF('Ctrl+V'!P851=2,'Ctrl+V'!$J851:$L852,0)</f>
        <v>0</v>
      </c>
      <c r="K876" s="9">
        <f>IF('Ctrl+V'!P851=2,'Ctrl+V'!$K851:$L852,0)</f>
        <v>0</v>
      </c>
      <c r="L876">
        <f>IF('Ctrl+V'!P851=2,'Ctrl+V'!$L851:$L852,0)</f>
        <v>0</v>
      </c>
      <c r="M876" t="str">
        <f>IF(AND('Ctrl+V'!P851=2, 'Ctrl+V'!M851&lt;&gt;""), 'Ctrl+V'!M851, "")</f>
        <v/>
      </c>
      <c r="N876">
        <f>IF('Ctrl+V'!P851=2,'Ctrl+V'!$N851:$N852,0)</f>
        <v>0</v>
      </c>
      <c r="O876">
        <f t="shared" si="29"/>
        <v>0</v>
      </c>
      <c r="P876" t="str">
        <f t="shared" si="30"/>
        <v/>
      </c>
      <c r="Q876" t="str">
        <f>IF(P876="","",MAX(Q$1:Q875)+1)</f>
        <v/>
      </c>
    </row>
    <row r="877" spans="1:17" x14ac:dyDescent="0.25">
      <c r="A877">
        <f>IF('Ctrl+V'!P852=2,'Ctrl+V'!$A852:$L853,0)</f>
        <v>0</v>
      </c>
      <c r="B877" t="e">
        <f>VLOOKUP('Ctrl+V'!B852,DATA!$A$1:'DATA'!B:B,2,0)</f>
        <v>#N/A</v>
      </c>
      <c r="C877">
        <f>IF('Ctrl+V'!P852=2,'Ctrl+V'!C$2:L853,0)</f>
        <v>0</v>
      </c>
      <c r="D877" t="e">
        <f>VLOOKUP('Ctrl+V'!D852,DATA!$D$1:$E$600,2,0)</f>
        <v>#N/A</v>
      </c>
      <c r="E877" s="9">
        <f>IF('Ctrl+V'!P852=2,'Ctrl+V'!$E852:$L853,0)</f>
        <v>0</v>
      </c>
      <c r="F877" s="9">
        <f>IF('Ctrl+V'!P852=2,'Ctrl+V'!$F852:$L853,0)</f>
        <v>0</v>
      </c>
      <c r="G877">
        <f>IF('Ctrl+V'!P852=2,'Ctrl+V'!$G852:$L853,0)</f>
        <v>0</v>
      </c>
      <c r="H877">
        <f>IF('Ctrl+V'!P852=2,'Ctrl+V'!$H852:$L853,0)</f>
        <v>0</v>
      </c>
      <c r="I877" t="e">
        <f>VLOOKUP('Ctrl+V'!I852,DATA!$G$1:$H$601,2,0)</f>
        <v>#N/A</v>
      </c>
      <c r="J877" s="9">
        <f>IF('Ctrl+V'!P852=2,'Ctrl+V'!$J852:$L853,0)</f>
        <v>0</v>
      </c>
      <c r="K877" s="9">
        <f>IF('Ctrl+V'!P852=2,'Ctrl+V'!$K852:$L853,0)</f>
        <v>0</v>
      </c>
      <c r="L877">
        <f>IF('Ctrl+V'!P852=2,'Ctrl+V'!$L852:$L853,0)</f>
        <v>0</v>
      </c>
      <c r="M877" t="str">
        <f>IF(AND('Ctrl+V'!P852=2, 'Ctrl+V'!M852&lt;&gt;""), 'Ctrl+V'!M852, "")</f>
        <v/>
      </c>
      <c r="N877">
        <f>IF('Ctrl+V'!P852=2,'Ctrl+V'!$N852:$N853,0)</f>
        <v>0</v>
      </c>
      <c r="O877">
        <f t="shared" si="29"/>
        <v>0</v>
      </c>
      <c r="P877" t="str">
        <f t="shared" si="30"/>
        <v/>
      </c>
      <c r="Q877" t="str">
        <f>IF(P877="","",MAX(Q$1:Q876)+1)</f>
        <v/>
      </c>
    </row>
    <row r="878" spans="1:17" x14ac:dyDescent="0.25">
      <c r="A878">
        <f>IF('Ctrl+V'!P853=2,'Ctrl+V'!$A853:$L854,0)</f>
        <v>0</v>
      </c>
      <c r="B878" t="e">
        <f>VLOOKUP('Ctrl+V'!B853,DATA!$A$1:'DATA'!B:B,2,0)</f>
        <v>#N/A</v>
      </c>
      <c r="C878">
        <f>IF('Ctrl+V'!P853=2,'Ctrl+V'!C$2:L854,0)</f>
        <v>0</v>
      </c>
      <c r="D878" t="e">
        <f>VLOOKUP('Ctrl+V'!D853,DATA!$D$1:$E$600,2,0)</f>
        <v>#N/A</v>
      </c>
      <c r="E878" s="9">
        <f>IF('Ctrl+V'!P853=2,'Ctrl+V'!$E853:$L854,0)</f>
        <v>0</v>
      </c>
      <c r="F878" s="9">
        <f>IF('Ctrl+V'!P853=2,'Ctrl+V'!$F853:$L854,0)</f>
        <v>0</v>
      </c>
      <c r="G878">
        <f>IF('Ctrl+V'!P853=2,'Ctrl+V'!$G853:$L854,0)</f>
        <v>0</v>
      </c>
      <c r="H878">
        <f>IF('Ctrl+V'!P853=2,'Ctrl+V'!$H853:$L854,0)</f>
        <v>0</v>
      </c>
      <c r="I878" t="e">
        <f>VLOOKUP('Ctrl+V'!I853,DATA!$G$1:$H$601,2,0)</f>
        <v>#N/A</v>
      </c>
      <c r="J878" s="9">
        <f>IF('Ctrl+V'!P853=2,'Ctrl+V'!$J853:$L854,0)</f>
        <v>0</v>
      </c>
      <c r="K878" s="9">
        <f>IF('Ctrl+V'!P853=2,'Ctrl+V'!$K853:$L854,0)</f>
        <v>0</v>
      </c>
      <c r="L878">
        <f>IF('Ctrl+V'!P853=2,'Ctrl+V'!$L853:$L854,0)</f>
        <v>0</v>
      </c>
      <c r="M878" t="str">
        <f>IF(AND('Ctrl+V'!P853=2, 'Ctrl+V'!M853&lt;&gt;""), 'Ctrl+V'!M853, "")</f>
        <v/>
      </c>
      <c r="N878">
        <f>IF('Ctrl+V'!P853=2,'Ctrl+V'!$N853:$N854,0)</f>
        <v>0</v>
      </c>
      <c r="O878">
        <f t="shared" si="29"/>
        <v>0</v>
      </c>
      <c r="P878" t="str">
        <f t="shared" si="30"/>
        <v/>
      </c>
      <c r="Q878" t="str">
        <f>IF(P878="","",MAX(Q$1:Q877)+1)</f>
        <v/>
      </c>
    </row>
    <row r="879" spans="1:17" x14ac:dyDescent="0.25">
      <c r="A879">
        <f>IF('Ctrl+V'!P854=2,'Ctrl+V'!$A854:$L855,0)</f>
        <v>0</v>
      </c>
      <c r="B879" t="e">
        <f>VLOOKUP('Ctrl+V'!B854,DATA!$A$1:'DATA'!B:B,2,0)</f>
        <v>#N/A</v>
      </c>
      <c r="C879">
        <f>IF('Ctrl+V'!P854=2,'Ctrl+V'!C$2:L855,0)</f>
        <v>0</v>
      </c>
      <c r="D879" t="e">
        <f>VLOOKUP('Ctrl+V'!D854,DATA!$D$1:$E$600,2,0)</f>
        <v>#N/A</v>
      </c>
      <c r="E879" s="9">
        <f>IF('Ctrl+V'!P854=2,'Ctrl+V'!$E854:$L855,0)</f>
        <v>0</v>
      </c>
      <c r="F879" s="9">
        <f>IF('Ctrl+V'!P854=2,'Ctrl+V'!$F854:$L855,0)</f>
        <v>0</v>
      </c>
      <c r="G879">
        <f>IF('Ctrl+V'!P854=2,'Ctrl+V'!$G854:$L855,0)</f>
        <v>0</v>
      </c>
      <c r="H879">
        <f>IF('Ctrl+V'!P854=2,'Ctrl+V'!$H854:$L855,0)</f>
        <v>0</v>
      </c>
      <c r="I879" t="e">
        <f>VLOOKUP('Ctrl+V'!I854,DATA!$G$1:$H$601,2,0)</f>
        <v>#N/A</v>
      </c>
      <c r="J879" s="9">
        <f>IF('Ctrl+V'!P854=2,'Ctrl+V'!$J854:$L855,0)</f>
        <v>0</v>
      </c>
      <c r="K879" s="9">
        <f>IF('Ctrl+V'!P854=2,'Ctrl+V'!$K854:$L855,0)</f>
        <v>0</v>
      </c>
      <c r="L879">
        <f>IF('Ctrl+V'!P854=2,'Ctrl+V'!$L854:$L855,0)</f>
        <v>0</v>
      </c>
      <c r="M879" t="str">
        <f>IF(AND('Ctrl+V'!P854=2, 'Ctrl+V'!M854&lt;&gt;""), 'Ctrl+V'!M854, "")</f>
        <v/>
      </c>
      <c r="N879">
        <f>IF('Ctrl+V'!P854=2,'Ctrl+V'!$N854:$N855,0)</f>
        <v>0</v>
      </c>
      <c r="O879">
        <f t="shared" si="29"/>
        <v>0</v>
      </c>
      <c r="P879" t="str">
        <f t="shared" si="30"/>
        <v/>
      </c>
      <c r="Q879" t="str">
        <f>IF(P879="","",MAX(Q$1:Q878)+1)</f>
        <v/>
      </c>
    </row>
    <row r="880" spans="1:17" x14ac:dyDescent="0.25">
      <c r="A880">
        <f>IF('Ctrl+V'!P855=2,'Ctrl+V'!$A855:$L856,0)</f>
        <v>0</v>
      </c>
      <c r="B880" t="e">
        <f>VLOOKUP('Ctrl+V'!B855,DATA!$A$1:'DATA'!B:B,2,0)</f>
        <v>#N/A</v>
      </c>
      <c r="C880">
        <f>IF('Ctrl+V'!P855=2,'Ctrl+V'!C$2:L856,0)</f>
        <v>0</v>
      </c>
      <c r="D880" t="e">
        <f>VLOOKUP('Ctrl+V'!D855,DATA!$D$1:$E$600,2,0)</f>
        <v>#N/A</v>
      </c>
      <c r="E880" s="9">
        <f>IF('Ctrl+V'!P855=2,'Ctrl+V'!$E855:$L856,0)</f>
        <v>0</v>
      </c>
      <c r="F880" s="9">
        <f>IF('Ctrl+V'!P855=2,'Ctrl+V'!$F855:$L856,0)</f>
        <v>0</v>
      </c>
      <c r="G880">
        <f>IF('Ctrl+V'!P855=2,'Ctrl+V'!$G855:$L856,0)</f>
        <v>0</v>
      </c>
      <c r="H880">
        <f>IF('Ctrl+V'!P855=2,'Ctrl+V'!$H855:$L856,0)</f>
        <v>0</v>
      </c>
      <c r="I880" t="e">
        <f>VLOOKUP('Ctrl+V'!I855,DATA!$G$1:$H$601,2,0)</f>
        <v>#N/A</v>
      </c>
      <c r="J880" s="9">
        <f>IF('Ctrl+V'!P855=2,'Ctrl+V'!$J855:$L856,0)</f>
        <v>0</v>
      </c>
      <c r="K880" s="9">
        <f>IF('Ctrl+V'!P855=2,'Ctrl+V'!$K855:$L856,0)</f>
        <v>0</v>
      </c>
      <c r="L880">
        <f>IF('Ctrl+V'!P855=2,'Ctrl+V'!$L855:$L856,0)</f>
        <v>0</v>
      </c>
      <c r="M880" t="str">
        <f>IF(AND('Ctrl+V'!P855=2, 'Ctrl+V'!M855&lt;&gt;""), 'Ctrl+V'!M855, "")</f>
        <v/>
      </c>
      <c r="N880">
        <f>IF('Ctrl+V'!P855=2,'Ctrl+V'!$N855:$N856,0)</f>
        <v>0</v>
      </c>
      <c r="O880">
        <f t="shared" si="29"/>
        <v>0</v>
      </c>
      <c r="P880" t="str">
        <f t="shared" si="30"/>
        <v/>
      </c>
      <c r="Q880" t="str">
        <f>IF(P880="","",MAX(Q$1:Q879)+1)</f>
        <v/>
      </c>
    </row>
    <row r="881" spans="1:17" x14ac:dyDescent="0.25">
      <c r="A881">
        <f>IF('Ctrl+V'!P856=2,'Ctrl+V'!$A856:$L857,0)</f>
        <v>0</v>
      </c>
      <c r="B881" t="e">
        <f>VLOOKUP('Ctrl+V'!B856,DATA!$A$1:'DATA'!B:B,2,0)</f>
        <v>#N/A</v>
      </c>
      <c r="C881">
        <f>IF('Ctrl+V'!P856=2,'Ctrl+V'!C$2:L857,0)</f>
        <v>0</v>
      </c>
      <c r="D881" t="e">
        <f>VLOOKUP('Ctrl+V'!D856,DATA!$D$1:$E$600,2,0)</f>
        <v>#N/A</v>
      </c>
      <c r="E881" s="9">
        <f>IF('Ctrl+V'!P856=2,'Ctrl+V'!$E856:$L857,0)</f>
        <v>0</v>
      </c>
      <c r="F881" s="9">
        <f>IF('Ctrl+V'!P856=2,'Ctrl+V'!$F856:$L857,0)</f>
        <v>0</v>
      </c>
      <c r="G881">
        <f>IF('Ctrl+V'!P856=2,'Ctrl+V'!$G856:$L857,0)</f>
        <v>0</v>
      </c>
      <c r="H881">
        <f>IF('Ctrl+V'!P856=2,'Ctrl+V'!$H856:$L857,0)</f>
        <v>0</v>
      </c>
      <c r="I881" t="e">
        <f>VLOOKUP('Ctrl+V'!I856,DATA!$G$1:$H$601,2,0)</f>
        <v>#N/A</v>
      </c>
      <c r="J881" s="9">
        <f>IF('Ctrl+V'!P856=2,'Ctrl+V'!$J856:$L857,0)</f>
        <v>0</v>
      </c>
      <c r="K881" s="9">
        <f>IF('Ctrl+V'!P856=2,'Ctrl+V'!$K856:$L857,0)</f>
        <v>0</v>
      </c>
      <c r="L881">
        <f>IF('Ctrl+V'!P856=2,'Ctrl+V'!$L856:$L857,0)</f>
        <v>0</v>
      </c>
      <c r="M881" t="str">
        <f>IF(AND('Ctrl+V'!P856=2, 'Ctrl+V'!M856&lt;&gt;""), 'Ctrl+V'!M856, "")</f>
        <v/>
      </c>
      <c r="N881">
        <f>IF('Ctrl+V'!P856=2,'Ctrl+V'!$N856:$N857,0)</f>
        <v>0</v>
      </c>
      <c r="O881">
        <f t="shared" si="29"/>
        <v>0</v>
      </c>
      <c r="P881" t="str">
        <f t="shared" si="30"/>
        <v/>
      </c>
      <c r="Q881" t="str">
        <f>IF(P881="","",MAX(Q$1:Q880)+1)</f>
        <v/>
      </c>
    </row>
    <row r="882" spans="1:17" x14ac:dyDescent="0.25">
      <c r="A882">
        <f>IF('Ctrl+V'!P857=2,'Ctrl+V'!$A857:$L858,0)</f>
        <v>0</v>
      </c>
      <c r="B882" t="e">
        <f>VLOOKUP('Ctrl+V'!B857,DATA!$A$1:'DATA'!B:B,2,0)</f>
        <v>#N/A</v>
      </c>
      <c r="C882">
        <f>IF('Ctrl+V'!P857=2,'Ctrl+V'!C$2:L858,0)</f>
        <v>0</v>
      </c>
      <c r="D882" t="e">
        <f>VLOOKUP('Ctrl+V'!D857,DATA!$D$1:$E$600,2,0)</f>
        <v>#N/A</v>
      </c>
      <c r="E882" s="9">
        <f>IF('Ctrl+V'!P857=2,'Ctrl+V'!$E857:$L858,0)</f>
        <v>0</v>
      </c>
      <c r="F882" s="9">
        <f>IF('Ctrl+V'!P857=2,'Ctrl+V'!$F857:$L858,0)</f>
        <v>0</v>
      </c>
      <c r="G882">
        <f>IF('Ctrl+V'!P857=2,'Ctrl+V'!$G857:$L858,0)</f>
        <v>0</v>
      </c>
      <c r="H882">
        <f>IF('Ctrl+V'!P857=2,'Ctrl+V'!$H857:$L858,0)</f>
        <v>0</v>
      </c>
      <c r="I882" t="e">
        <f>VLOOKUP('Ctrl+V'!I857,DATA!$G$1:$H$601,2,0)</f>
        <v>#N/A</v>
      </c>
      <c r="J882" s="9">
        <f>IF('Ctrl+V'!P857=2,'Ctrl+V'!$J857:$L858,0)</f>
        <v>0</v>
      </c>
      <c r="K882" s="9">
        <f>IF('Ctrl+V'!P857=2,'Ctrl+V'!$K857:$L858,0)</f>
        <v>0</v>
      </c>
      <c r="L882">
        <f>IF('Ctrl+V'!P857=2,'Ctrl+V'!$L857:$L858,0)</f>
        <v>0</v>
      </c>
      <c r="M882" t="str">
        <f>IF(AND('Ctrl+V'!P857=2, 'Ctrl+V'!M857&lt;&gt;""), 'Ctrl+V'!M857, "")</f>
        <v/>
      </c>
      <c r="N882">
        <f>IF('Ctrl+V'!P857=2,'Ctrl+V'!$N857:$N858,0)</f>
        <v>0</v>
      </c>
      <c r="O882">
        <f t="shared" si="29"/>
        <v>0</v>
      </c>
      <c r="P882" t="str">
        <f t="shared" si="30"/>
        <v/>
      </c>
      <c r="Q882" t="str">
        <f>IF(P882="","",MAX(Q$1:Q881)+1)</f>
        <v/>
      </c>
    </row>
    <row r="883" spans="1:17" x14ac:dyDescent="0.25">
      <c r="A883">
        <f>IF('Ctrl+V'!P858=2,'Ctrl+V'!$A858:$L859,0)</f>
        <v>0</v>
      </c>
      <c r="B883" t="e">
        <f>VLOOKUP('Ctrl+V'!B858,DATA!$A$1:'DATA'!B:B,2,0)</f>
        <v>#N/A</v>
      </c>
      <c r="C883">
        <f>IF('Ctrl+V'!P858=2,'Ctrl+V'!C$2:L859,0)</f>
        <v>0</v>
      </c>
      <c r="D883" t="e">
        <f>VLOOKUP('Ctrl+V'!D858,DATA!$D$1:$E$600,2,0)</f>
        <v>#N/A</v>
      </c>
      <c r="E883" s="9">
        <f>IF('Ctrl+V'!P858=2,'Ctrl+V'!$E858:$L859,0)</f>
        <v>0</v>
      </c>
      <c r="F883" s="9">
        <f>IF('Ctrl+V'!P858=2,'Ctrl+V'!$F858:$L859,0)</f>
        <v>0</v>
      </c>
      <c r="G883">
        <f>IF('Ctrl+V'!P858=2,'Ctrl+V'!$G858:$L859,0)</f>
        <v>0</v>
      </c>
      <c r="H883">
        <f>IF('Ctrl+V'!P858=2,'Ctrl+V'!$H858:$L859,0)</f>
        <v>0</v>
      </c>
      <c r="I883" t="e">
        <f>VLOOKUP('Ctrl+V'!I858,DATA!$G$1:$H$601,2,0)</f>
        <v>#N/A</v>
      </c>
      <c r="J883" s="9">
        <f>IF('Ctrl+V'!P858=2,'Ctrl+V'!$J858:$L859,0)</f>
        <v>0</v>
      </c>
      <c r="K883" s="9">
        <f>IF('Ctrl+V'!P858=2,'Ctrl+V'!$K858:$L859,0)</f>
        <v>0</v>
      </c>
      <c r="L883">
        <f>IF('Ctrl+V'!P858=2,'Ctrl+V'!$L858:$L859,0)</f>
        <v>0</v>
      </c>
      <c r="M883" t="str">
        <f>IF(AND('Ctrl+V'!P858=2, 'Ctrl+V'!M858&lt;&gt;""), 'Ctrl+V'!M858, "")</f>
        <v/>
      </c>
      <c r="N883">
        <f>IF('Ctrl+V'!P858=2,'Ctrl+V'!$N858:$N859,0)</f>
        <v>0</v>
      </c>
      <c r="O883">
        <f t="shared" si="29"/>
        <v>0</v>
      </c>
      <c r="P883" t="str">
        <f t="shared" si="30"/>
        <v/>
      </c>
      <c r="Q883" t="str">
        <f>IF(P883="","",MAX(Q$1:Q882)+1)</f>
        <v/>
      </c>
    </row>
    <row r="884" spans="1:17" x14ac:dyDescent="0.25">
      <c r="A884">
        <f>IF('Ctrl+V'!P859=2,'Ctrl+V'!$A859:$L860,0)</f>
        <v>0</v>
      </c>
      <c r="B884" t="e">
        <f>VLOOKUP('Ctrl+V'!B859,DATA!$A$1:'DATA'!B:B,2,0)</f>
        <v>#N/A</v>
      </c>
      <c r="C884">
        <f>IF('Ctrl+V'!P859=2,'Ctrl+V'!C$2:L860,0)</f>
        <v>0</v>
      </c>
      <c r="D884" t="e">
        <f>VLOOKUP('Ctrl+V'!D859,DATA!$D$1:$E$600,2,0)</f>
        <v>#N/A</v>
      </c>
      <c r="E884" s="9">
        <f>IF('Ctrl+V'!P859=2,'Ctrl+V'!$E859:$L860,0)</f>
        <v>0</v>
      </c>
      <c r="F884" s="9">
        <f>IF('Ctrl+V'!P859=2,'Ctrl+V'!$F859:$L860,0)</f>
        <v>0</v>
      </c>
      <c r="G884">
        <f>IF('Ctrl+V'!P859=2,'Ctrl+V'!$G859:$L860,0)</f>
        <v>0</v>
      </c>
      <c r="H884">
        <f>IF('Ctrl+V'!P859=2,'Ctrl+V'!$H859:$L860,0)</f>
        <v>0</v>
      </c>
      <c r="I884" t="e">
        <f>VLOOKUP('Ctrl+V'!I859,DATA!$G$1:$H$601,2,0)</f>
        <v>#N/A</v>
      </c>
      <c r="J884" s="9">
        <f>IF('Ctrl+V'!P859=2,'Ctrl+V'!$J859:$L860,0)</f>
        <v>0</v>
      </c>
      <c r="K884" s="9">
        <f>IF('Ctrl+V'!P859=2,'Ctrl+V'!$K859:$L860,0)</f>
        <v>0</v>
      </c>
      <c r="L884">
        <f>IF('Ctrl+V'!P859=2,'Ctrl+V'!$L859:$L860,0)</f>
        <v>0</v>
      </c>
      <c r="M884" t="str">
        <f>IF(AND('Ctrl+V'!P859=2, 'Ctrl+V'!M859&lt;&gt;""), 'Ctrl+V'!M859, "")</f>
        <v/>
      </c>
      <c r="N884">
        <f>IF('Ctrl+V'!P859=2,'Ctrl+V'!$N859:$N860,0)</f>
        <v>0</v>
      </c>
      <c r="O884">
        <f t="shared" si="29"/>
        <v>0</v>
      </c>
      <c r="P884" t="str">
        <f t="shared" si="30"/>
        <v/>
      </c>
      <c r="Q884" t="str">
        <f>IF(P884="","",MAX(Q$1:Q883)+1)</f>
        <v/>
      </c>
    </row>
    <row r="885" spans="1:17" x14ac:dyDescent="0.25">
      <c r="A885">
        <f>IF('Ctrl+V'!P860=2,'Ctrl+V'!$A860:$L861,0)</f>
        <v>0</v>
      </c>
      <c r="B885" t="e">
        <f>VLOOKUP('Ctrl+V'!B860,DATA!$A$1:'DATA'!B:B,2,0)</f>
        <v>#N/A</v>
      </c>
      <c r="C885">
        <f>IF('Ctrl+V'!P860=2,'Ctrl+V'!C$2:L861,0)</f>
        <v>0</v>
      </c>
      <c r="D885" t="e">
        <f>VLOOKUP('Ctrl+V'!D860,DATA!$D$1:$E$600,2,0)</f>
        <v>#N/A</v>
      </c>
      <c r="E885" s="9">
        <f>IF('Ctrl+V'!P860=2,'Ctrl+V'!$E860:$L861,0)</f>
        <v>0</v>
      </c>
      <c r="F885" s="9">
        <f>IF('Ctrl+V'!P860=2,'Ctrl+V'!$F860:$L861,0)</f>
        <v>0</v>
      </c>
      <c r="G885">
        <f>IF('Ctrl+V'!P860=2,'Ctrl+V'!$G860:$L861,0)</f>
        <v>0</v>
      </c>
      <c r="H885">
        <f>IF('Ctrl+V'!P860=2,'Ctrl+V'!$H860:$L861,0)</f>
        <v>0</v>
      </c>
      <c r="I885" t="e">
        <f>VLOOKUP('Ctrl+V'!I860,DATA!$G$1:$H$601,2,0)</f>
        <v>#N/A</v>
      </c>
      <c r="J885" s="9">
        <f>IF('Ctrl+V'!P860=2,'Ctrl+V'!$J860:$L861,0)</f>
        <v>0</v>
      </c>
      <c r="K885" s="9">
        <f>IF('Ctrl+V'!P860=2,'Ctrl+V'!$K860:$L861,0)</f>
        <v>0</v>
      </c>
      <c r="L885">
        <f>IF('Ctrl+V'!P860=2,'Ctrl+V'!$L860:$L861,0)</f>
        <v>0</v>
      </c>
      <c r="M885" t="str">
        <f>IF(AND('Ctrl+V'!P860=2, 'Ctrl+V'!M860&lt;&gt;""), 'Ctrl+V'!M860, "")</f>
        <v/>
      </c>
      <c r="N885">
        <f>IF('Ctrl+V'!P860=2,'Ctrl+V'!$N860:$N861,0)</f>
        <v>0</v>
      </c>
      <c r="O885">
        <f t="shared" si="29"/>
        <v>0</v>
      </c>
      <c r="P885" t="str">
        <f t="shared" si="30"/>
        <v/>
      </c>
      <c r="Q885" t="str">
        <f>IF(P885="","",MAX(Q$1:Q884)+1)</f>
        <v/>
      </c>
    </row>
    <row r="886" spans="1:17" x14ac:dyDescent="0.25">
      <c r="A886">
        <f>IF('Ctrl+V'!P861=2,'Ctrl+V'!$A861:$L862,0)</f>
        <v>0</v>
      </c>
      <c r="B886" t="e">
        <f>VLOOKUP('Ctrl+V'!B861,DATA!$A$1:'DATA'!B:B,2,0)</f>
        <v>#N/A</v>
      </c>
      <c r="C886">
        <f>IF('Ctrl+V'!P861=2,'Ctrl+V'!C$2:L862,0)</f>
        <v>0</v>
      </c>
      <c r="D886" t="e">
        <f>VLOOKUP('Ctrl+V'!D861,DATA!$D$1:$E$600,2,0)</f>
        <v>#N/A</v>
      </c>
      <c r="E886" s="9">
        <f>IF('Ctrl+V'!P861=2,'Ctrl+V'!$E861:$L862,0)</f>
        <v>0</v>
      </c>
      <c r="F886" s="9">
        <f>IF('Ctrl+V'!P861=2,'Ctrl+V'!$F861:$L862,0)</f>
        <v>0</v>
      </c>
      <c r="G886">
        <f>IF('Ctrl+V'!P861=2,'Ctrl+V'!$G861:$L862,0)</f>
        <v>0</v>
      </c>
      <c r="H886">
        <f>IF('Ctrl+V'!P861=2,'Ctrl+V'!$H861:$L862,0)</f>
        <v>0</v>
      </c>
      <c r="I886" t="e">
        <f>VLOOKUP('Ctrl+V'!I861,DATA!$G$1:$H$601,2,0)</f>
        <v>#N/A</v>
      </c>
      <c r="J886" s="9">
        <f>IF('Ctrl+V'!P861=2,'Ctrl+V'!$J861:$L862,0)</f>
        <v>0</v>
      </c>
      <c r="K886" s="9">
        <f>IF('Ctrl+V'!P861=2,'Ctrl+V'!$K861:$L862,0)</f>
        <v>0</v>
      </c>
      <c r="L886">
        <f>IF('Ctrl+V'!P861=2,'Ctrl+V'!$L861:$L862,0)</f>
        <v>0</v>
      </c>
      <c r="M886" t="str">
        <f>IF(AND('Ctrl+V'!P861=2, 'Ctrl+V'!M861&lt;&gt;""), 'Ctrl+V'!M861, "")</f>
        <v/>
      </c>
      <c r="N886">
        <f>IF('Ctrl+V'!P861=2,'Ctrl+V'!$N861:$N862,0)</f>
        <v>0</v>
      </c>
      <c r="O886">
        <f t="shared" si="29"/>
        <v>0</v>
      </c>
      <c r="P886" t="str">
        <f t="shared" si="30"/>
        <v/>
      </c>
      <c r="Q886" t="str">
        <f>IF(P886="","",MAX(Q$1:Q885)+1)</f>
        <v/>
      </c>
    </row>
    <row r="887" spans="1:17" x14ac:dyDescent="0.25">
      <c r="A887">
        <f>IF('Ctrl+V'!P862=2,'Ctrl+V'!$A862:$L863,0)</f>
        <v>0</v>
      </c>
      <c r="B887" t="e">
        <f>VLOOKUP('Ctrl+V'!B862,DATA!$A$1:'DATA'!B:B,2,0)</f>
        <v>#N/A</v>
      </c>
      <c r="C887">
        <f>IF('Ctrl+V'!P862=2,'Ctrl+V'!C$2:L863,0)</f>
        <v>0</v>
      </c>
      <c r="D887" t="e">
        <f>VLOOKUP('Ctrl+V'!D862,DATA!$D$1:$E$600,2,0)</f>
        <v>#N/A</v>
      </c>
      <c r="E887" s="9">
        <f>IF('Ctrl+V'!P862=2,'Ctrl+V'!$E862:$L863,0)</f>
        <v>0</v>
      </c>
      <c r="F887" s="9">
        <f>IF('Ctrl+V'!P862=2,'Ctrl+V'!$F862:$L863,0)</f>
        <v>0</v>
      </c>
      <c r="G887">
        <f>IF('Ctrl+V'!P862=2,'Ctrl+V'!$G862:$L863,0)</f>
        <v>0</v>
      </c>
      <c r="H887">
        <f>IF('Ctrl+V'!P862=2,'Ctrl+V'!$H862:$L863,0)</f>
        <v>0</v>
      </c>
      <c r="I887" t="e">
        <f>VLOOKUP('Ctrl+V'!I862,DATA!$G$1:$H$601,2,0)</f>
        <v>#N/A</v>
      </c>
      <c r="J887" s="9">
        <f>IF('Ctrl+V'!P862=2,'Ctrl+V'!$J862:$L863,0)</f>
        <v>0</v>
      </c>
      <c r="K887" s="9">
        <f>IF('Ctrl+V'!P862=2,'Ctrl+V'!$K862:$L863,0)</f>
        <v>0</v>
      </c>
      <c r="L887">
        <f>IF('Ctrl+V'!P862=2,'Ctrl+V'!$L862:$L863,0)</f>
        <v>0</v>
      </c>
      <c r="M887" t="str">
        <f>IF(AND('Ctrl+V'!P862=2, 'Ctrl+V'!M862&lt;&gt;""), 'Ctrl+V'!M862, "")</f>
        <v/>
      </c>
      <c r="N887">
        <f>IF('Ctrl+V'!P862=2,'Ctrl+V'!$N862:$N863,0)</f>
        <v>0</v>
      </c>
      <c r="O887">
        <f t="shared" si="29"/>
        <v>0</v>
      </c>
      <c r="P887" t="str">
        <f t="shared" si="30"/>
        <v/>
      </c>
      <c r="Q887" t="str">
        <f>IF(P887="","",MAX(Q$1:Q886)+1)</f>
        <v/>
      </c>
    </row>
    <row r="888" spans="1:17" x14ac:dyDescent="0.25">
      <c r="A888">
        <f>IF('Ctrl+V'!P863=2,'Ctrl+V'!$A863:$L864,0)</f>
        <v>0</v>
      </c>
      <c r="B888" t="e">
        <f>VLOOKUP('Ctrl+V'!B863,DATA!$A$1:'DATA'!B:B,2,0)</f>
        <v>#N/A</v>
      </c>
      <c r="C888">
        <f>IF('Ctrl+V'!P863=2,'Ctrl+V'!C$2:L864,0)</f>
        <v>0</v>
      </c>
      <c r="D888" t="e">
        <f>VLOOKUP('Ctrl+V'!D863,DATA!$D$1:$E$600,2,0)</f>
        <v>#N/A</v>
      </c>
      <c r="E888" s="9">
        <f>IF('Ctrl+V'!P863=2,'Ctrl+V'!$E863:$L864,0)</f>
        <v>0</v>
      </c>
      <c r="F888" s="9">
        <f>IF('Ctrl+V'!P863=2,'Ctrl+V'!$F863:$L864,0)</f>
        <v>0</v>
      </c>
      <c r="G888">
        <f>IF('Ctrl+V'!P863=2,'Ctrl+V'!$G863:$L864,0)</f>
        <v>0</v>
      </c>
      <c r="H888">
        <f>IF('Ctrl+V'!P863=2,'Ctrl+V'!$H863:$L864,0)</f>
        <v>0</v>
      </c>
      <c r="I888" t="e">
        <f>VLOOKUP('Ctrl+V'!I863,DATA!$G$1:$H$601,2,0)</f>
        <v>#N/A</v>
      </c>
      <c r="J888" s="9">
        <f>IF('Ctrl+V'!P863=2,'Ctrl+V'!$J863:$L864,0)</f>
        <v>0</v>
      </c>
      <c r="K888" s="9">
        <f>IF('Ctrl+V'!P863=2,'Ctrl+V'!$K863:$L864,0)</f>
        <v>0</v>
      </c>
      <c r="L888">
        <f>IF('Ctrl+V'!P863=2,'Ctrl+V'!$L863:$L864,0)</f>
        <v>0</v>
      </c>
      <c r="M888" t="str">
        <f>IF(AND('Ctrl+V'!P863=2, 'Ctrl+V'!M863&lt;&gt;""), 'Ctrl+V'!M863, "")</f>
        <v/>
      </c>
      <c r="N888">
        <f>IF('Ctrl+V'!P863=2,'Ctrl+V'!$N863:$N864,0)</f>
        <v>0</v>
      </c>
      <c r="O888">
        <f t="shared" si="29"/>
        <v>0</v>
      </c>
      <c r="P888" t="str">
        <f t="shared" si="30"/>
        <v/>
      </c>
      <c r="Q888" t="str">
        <f>IF(P888="","",MAX(Q$1:Q887)+1)</f>
        <v/>
      </c>
    </row>
    <row r="889" spans="1:17" x14ac:dyDescent="0.25">
      <c r="A889">
        <f>IF('Ctrl+V'!P864=2,'Ctrl+V'!$A864:$L865,0)</f>
        <v>0</v>
      </c>
      <c r="B889" t="e">
        <f>VLOOKUP('Ctrl+V'!B864,DATA!$A$1:'DATA'!B:B,2,0)</f>
        <v>#N/A</v>
      </c>
      <c r="C889">
        <f>IF('Ctrl+V'!P864=2,'Ctrl+V'!C$2:L865,0)</f>
        <v>0</v>
      </c>
      <c r="D889" t="e">
        <f>VLOOKUP('Ctrl+V'!D864,DATA!$D$1:$E$600,2,0)</f>
        <v>#N/A</v>
      </c>
      <c r="E889" s="9">
        <f>IF('Ctrl+V'!P864=2,'Ctrl+V'!$E864:$L865,0)</f>
        <v>0</v>
      </c>
      <c r="F889" s="9">
        <f>IF('Ctrl+V'!P864=2,'Ctrl+V'!$F864:$L865,0)</f>
        <v>0</v>
      </c>
      <c r="G889">
        <f>IF('Ctrl+V'!P864=2,'Ctrl+V'!$G864:$L865,0)</f>
        <v>0</v>
      </c>
      <c r="H889">
        <f>IF('Ctrl+V'!P864=2,'Ctrl+V'!$H864:$L865,0)</f>
        <v>0</v>
      </c>
      <c r="I889" t="e">
        <f>VLOOKUP('Ctrl+V'!I864,DATA!$G$1:$H$601,2,0)</f>
        <v>#N/A</v>
      </c>
      <c r="J889" s="9">
        <f>IF('Ctrl+V'!P864=2,'Ctrl+V'!$J864:$L865,0)</f>
        <v>0</v>
      </c>
      <c r="K889" s="9">
        <f>IF('Ctrl+V'!P864=2,'Ctrl+V'!$K864:$L865,0)</f>
        <v>0</v>
      </c>
      <c r="L889">
        <f>IF('Ctrl+V'!P864=2,'Ctrl+V'!$L864:$L865,0)</f>
        <v>0</v>
      </c>
      <c r="M889" t="str">
        <f>IF(AND('Ctrl+V'!P864=2, 'Ctrl+V'!M864&lt;&gt;""), 'Ctrl+V'!M864, "")</f>
        <v/>
      </c>
      <c r="N889">
        <f>IF('Ctrl+V'!P864=2,'Ctrl+V'!$N864:$N865,0)</f>
        <v>0</v>
      </c>
      <c r="O889">
        <f t="shared" si="29"/>
        <v>0</v>
      </c>
      <c r="P889" t="str">
        <f t="shared" si="30"/>
        <v/>
      </c>
      <c r="Q889" t="str">
        <f>IF(P889="","",MAX(Q$1:Q888)+1)</f>
        <v/>
      </c>
    </row>
    <row r="890" spans="1:17" x14ac:dyDescent="0.25">
      <c r="A890">
        <f>IF('Ctrl+V'!P865=2,'Ctrl+V'!$A865:$L866,0)</f>
        <v>0</v>
      </c>
      <c r="B890" t="e">
        <f>VLOOKUP('Ctrl+V'!B865,DATA!$A$1:'DATA'!B:B,2,0)</f>
        <v>#N/A</v>
      </c>
      <c r="C890">
        <f>IF('Ctrl+V'!P865=2,'Ctrl+V'!C$2:L866,0)</f>
        <v>0</v>
      </c>
      <c r="D890" t="e">
        <f>VLOOKUP('Ctrl+V'!D865,DATA!$D$1:$E$600,2,0)</f>
        <v>#N/A</v>
      </c>
      <c r="E890" s="9">
        <f>IF('Ctrl+V'!P865=2,'Ctrl+V'!$E865:$L866,0)</f>
        <v>0</v>
      </c>
      <c r="F890" s="9">
        <f>IF('Ctrl+V'!P865=2,'Ctrl+V'!$F865:$L866,0)</f>
        <v>0</v>
      </c>
      <c r="G890">
        <f>IF('Ctrl+V'!P865=2,'Ctrl+V'!$G865:$L866,0)</f>
        <v>0</v>
      </c>
      <c r="H890">
        <f>IF('Ctrl+V'!P865=2,'Ctrl+V'!$H865:$L866,0)</f>
        <v>0</v>
      </c>
      <c r="I890" t="e">
        <f>VLOOKUP('Ctrl+V'!I865,DATA!$G$1:$H$601,2,0)</f>
        <v>#N/A</v>
      </c>
      <c r="J890" s="9">
        <f>IF('Ctrl+V'!P865=2,'Ctrl+V'!$J865:$L866,0)</f>
        <v>0</v>
      </c>
      <c r="K890" s="9">
        <f>IF('Ctrl+V'!P865=2,'Ctrl+V'!$K865:$L866,0)</f>
        <v>0</v>
      </c>
      <c r="L890">
        <f>IF('Ctrl+V'!P865=2,'Ctrl+V'!$L865:$L866,0)</f>
        <v>0</v>
      </c>
      <c r="M890" t="str">
        <f>IF(AND('Ctrl+V'!P865=2, 'Ctrl+V'!M865&lt;&gt;""), 'Ctrl+V'!M865, "")</f>
        <v/>
      </c>
      <c r="N890">
        <f>IF('Ctrl+V'!P865=2,'Ctrl+V'!$N865:$N866,0)</f>
        <v>0</v>
      </c>
      <c r="O890">
        <f t="shared" si="29"/>
        <v>0</v>
      </c>
      <c r="P890" t="str">
        <f t="shared" si="30"/>
        <v/>
      </c>
      <c r="Q890" t="str">
        <f>IF(P890="","",MAX(Q$1:Q889)+1)</f>
        <v/>
      </c>
    </row>
    <row r="891" spans="1:17" x14ac:dyDescent="0.25">
      <c r="A891">
        <f>IF('Ctrl+V'!P866=2,'Ctrl+V'!$A866:$L867,0)</f>
        <v>0</v>
      </c>
      <c r="B891" t="e">
        <f>VLOOKUP('Ctrl+V'!B866,DATA!$A$1:'DATA'!B:B,2,0)</f>
        <v>#N/A</v>
      </c>
      <c r="C891">
        <f>IF('Ctrl+V'!P866=2,'Ctrl+V'!C$2:L867,0)</f>
        <v>0</v>
      </c>
      <c r="D891" t="e">
        <f>VLOOKUP('Ctrl+V'!D866,DATA!$D$1:$E$600,2,0)</f>
        <v>#N/A</v>
      </c>
      <c r="E891" s="9">
        <f>IF('Ctrl+V'!P866=2,'Ctrl+V'!$E866:$L867,0)</f>
        <v>0</v>
      </c>
      <c r="F891" s="9">
        <f>IF('Ctrl+V'!P866=2,'Ctrl+V'!$F866:$L867,0)</f>
        <v>0</v>
      </c>
      <c r="G891">
        <f>IF('Ctrl+V'!P866=2,'Ctrl+V'!$G866:$L867,0)</f>
        <v>0</v>
      </c>
      <c r="H891">
        <f>IF('Ctrl+V'!P866=2,'Ctrl+V'!$H866:$L867,0)</f>
        <v>0</v>
      </c>
      <c r="I891" t="e">
        <f>VLOOKUP('Ctrl+V'!I866,DATA!$G$1:$H$601,2,0)</f>
        <v>#N/A</v>
      </c>
      <c r="J891" s="9">
        <f>IF('Ctrl+V'!P866=2,'Ctrl+V'!$J866:$L867,0)</f>
        <v>0</v>
      </c>
      <c r="K891" s="9">
        <f>IF('Ctrl+V'!P866=2,'Ctrl+V'!$K866:$L867,0)</f>
        <v>0</v>
      </c>
      <c r="L891">
        <f>IF('Ctrl+V'!P866=2,'Ctrl+V'!$L866:$L867,0)</f>
        <v>0</v>
      </c>
      <c r="M891" t="str">
        <f>IF(AND('Ctrl+V'!P866=2, 'Ctrl+V'!M866&lt;&gt;""), 'Ctrl+V'!M866, "")</f>
        <v/>
      </c>
      <c r="N891">
        <f>IF('Ctrl+V'!P866=2,'Ctrl+V'!$N866:$N867,0)</f>
        <v>0</v>
      </c>
      <c r="O891">
        <f t="shared" si="29"/>
        <v>0</v>
      </c>
      <c r="P891" t="str">
        <f t="shared" si="30"/>
        <v/>
      </c>
      <c r="Q891" t="str">
        <f>IF(P891="","",MAX(Q$1:Q890)+1)</f>
        <v/>
      </c>
    </row>
    <row r="892" spans="1:17" x14ac:dyDescent="0.25">
      <c r="A892">
        <f>IF('Ctrl+V'!P867=2,'Ctrl+V'!$A867:$L868,0)</f>
        <v>0</v>
      </c>
      <c r="B892" t="e">
        <f>VLOOKUP('Ctrl+V'!B867,DATA!$A$1:'DATA'!B:B,2,0)</f>
        <v>#N/A</v>
      </c>
      <c r="C892">
        <f>IF('Ctrl+V'!P867=2,'Ctrl+V'!C$2:L868,0)</f>
        <v>0</v>
      </c>
      <c r="D892" t="e">
        <f>VLOOKUP('Ctrl+V'!D867,DATA!$D$1:$E$600,2,0)</f>
        <v>#N/A</v>
      </c>
      <c r="E892" s="9">
        <f>IF('Ctrl+V'!P867=2,'Ctrl+V'!$E867:$L868,0)</f>
        <v>0</v>
      </c>
      <c r="F892" s="9">
        <f>IF('Ctrl+V'!P867=2,'Ctrl+V'!$F867:$L868,0)</f>
        <v>0</v>
      </c>
      <c r="G892">
        <f>IF('Ctrl+V'!P867=2,'Ctrl+V'!$G867:$L868,0)</f>
        <v>0</v>
      </c>
      <c r="H892">
        <f>IF('Ctrl+V'!P867=2,'Ctrl+V'!$H867:$L868,0)</f>
        <v>0</v>
      </c>
      <c r="I892" t="e">
        <f>VLOOKUP('Ctrl+V'!I867,DATA!$G$1:$H$601,2,0)</f>
        <v>#N/A</v>
      </c>
      <c r="J892" s="9">
        <f>IF('Ctrl+V'!P867=2,'Ctrl+V'!$J867:$L868,0)</f>
        <v>0</v>
      </c>
      <c r="K892" s="9">
        <f>IF('Ctrl+V'!P867=2,'Ctrl+V'!$K867:$L868,0)</f>
        <v>0</v>
      </c>
      <c r="L892">
        <f>IF('Ctrl+V'!P867=2,'Ctrl+V'!$L867:$L868,0)</f>
        <v>0</v>
      </c>
      <c r="M892" t="str">
        <f>IF(AND('Ctrl+V'!P867=2, 'Ctrl+V'!M867&lt;&gt;""), 'Ctrl+V'!M867, "")</f>
        <v/>
      </c>
      <c r="N892">
        <f>IF('Ctrl+V'!P867=2,'Ctrl+V'!$N867:$N868,0)</f>
        <v>0</v>
      </c>
      <c r="O892">
        <f t="shared" si="29"/>
        <v>0</v>
      </c>
      <c r="P892" t="str">
        <f t="shared" si="30"/>
        <v/>
      </c>
      <c r="Q892" t="str">
        <f>IF(P892="","",MAX(Q$1:Q891)+1)</f>
        <v/>
      </c>
    </row>
    <row r="893" spans="1:17" x14ac:dyDescent="0.25">
      <c r="A893">
        <f>IF('Ctrl+V'!P868=2,'Ctrl+V'!$A868:$L869,0)</f>
        <v>0</v>
      </c>
      <c r="B893" t="e">
        <f>VLOOKUP('Ctrl+V'!B868,DATA!$A$1:'DATA'!B:B,2,0)</f>
        <v>#N/A</v>
      </c>
      <c r="C893">
        <f>IF('Ctrl+V'!P868=2,'Ctrl+V'!C$2:L869,0)</f>
        <v>0</v>
      </c>
      <c r="D893" t="e">
        <f>VLOOKUP('Ctrl+V'!D868,DATA!$D$1:$E$600,2,0)</f>
        <v>#N/A</v>
      </c>
      <c r="E893" s="9">
        <f>IF('Ctrl+V'!P868=2,'Ctrl+V'!$E868:$L869,0)</f>
        <v>0</v>
      </c>
      <c r="F893" s="9">
        <f>IF('Ctrl+V'!P868=2,'Ctrl+V'!$F868:$L869,0)</f>
        <v>0</v>
      </c>
      <c r="G893">
        <f>IF('Ctrl+V'!P868=2,'Ctrl+V'!$G868:$L869,0)</f>
        <v>0</v>
      </c>
      <c r="H893">
        <f>IF('Ctrl+V'!P868=2,'Ctrl+V'!$H868:$L869,0)</f>
        <v>0</v>
      </c>
      <c r="I893" t="e">
        <f>VLOOKUP('Ctrl+V'!I868,DATA!$G$1:$H$601,2,0)</f>
        <v>#N/A</v>
      </c>
      <c r="J893" s="9">
        <f>IF('Ctrl+V'!P868=2,'Ctrl+V'!$J868:$L869,0)</f>
        <v>0</v>
      </c>
      <c r="K893" s="9">
        <f>IF('Ctrl+V'!P868=2,'Ctrl+V'!$K868:$L869,0)</f>
        <v>0</v>
      </c>
      <c r="L893">
        <f>IF('Ctrl+V'!P868=2,'Ctrl+V'!$L868:$L869,0)</f>
        <v>0</v>
      </c>
      <c r="M893" t="str">
        <f>IF(AND('Ctrl+V'!P868=2, 'Ctrl+V'!M868&lt;&gt;""), 'Ctrl+V'!M868, "")</f>
        <v/>
      </c>
      <c r="N893">
        <f>IF('Ctrl+V'!P868=2,'Ctrl+V'!$N868:$N869,0)</f>
        <v>0</v>
      </c>
      <c r="O893">
        <f t="shared" si="29"/>
        <v>0</v>
      </c>
      <c r="P893" t="str">
        <f t="shared" si="30"/>
        <v/>
      </c>
      <c r="Q893" t="str">
        <f>IF(P893="","",MAX(Q$1:Q892)+1)</f>
        <v/>
      </c>
    </row>
    <row r="894" spans="1:17" x14ac:dyDescent="0.25">
      <c r="A894">
        <f>IF('Ctrl+V'!P869=2,'Ctrl+V'!$A869:$L870,0)</f>
        <v>0</v>
      </c>
      <c r="B894" t="e">
        <f>VLOOKUP('Ctrl+V'!B869,DATA!$A$1:'DATA'!B:B,2,0)</f>
        <v>#N/A</v>
      </c>
      <c r="C894">
        <f>IF('Ctrl+V'!P869=2,'Ctrl+V'!C$2:L870,0)</f>
        <v>0</v>
      </c>
      <c r="D894" t="e">
        <f>VLOOKUP('Ctrl+V'!D869,DATA!$D$1:$E$600,2,0)</f>
        <v>#N/A</v>
      </c>
      <c r="E894" s="9">
        <f>IF('Ctrl+V'!P869=2,'Ctrl+V'!$E869:$L870,0)</f>
        <v>0</v>
      </c>
      <c r="F894" s="9">
        <f>IF('Ctrl+V'!P869=2,'Ctrl+V'!$F869:$L870,0)</f>
        <v>0</v>
      </c>
      <c r="G894">
        <f>IF('Ctrl+V'!P869=2,'Ctrl+V'!$G869:$L870,0)</f>
        <v>0</v>
      </c>
      <c r="H894">
        <f>IF('Ctrl+V'!P869=2,'Ctrl+V'!$H869:$L870,0)</f>
        <v>0</v>
      </c>
      <c r="I894" t="e">
        <f>VLOOKUP('Ctrl+V'!I869,DATA!$G$1:$H$601,2,0)</f>
        <v>#N/A</v>
      </c>
      <c r="J894" s="9">
        <f>IF('Ctrl+V'!P869=2,'Ctrl+V'!$J869:$L870,0)</f>
        <v>0</v>
      </c>
      <c r="K894" s="9">
        <f>IF('Ctrl+V'!P869=2,'Ctrl+V'!$K869:$L870,0)</f>
        <v>0</v>
      </c>
      <c r="L894">
        <f>IF('Ctrl+V'!P869=2,'Ctrl+V'!$L869:$L870,0)</f>
        <v>0</v>
      </c>
      <c r="M894" t="str">
        <f>IF(AND('Ctrl+V'!P869=2, 'Ctrl+V'!M869&lt;&gt;""), 'Ctrl+V'!M869, "")</f>
        <v/>
      </c>
      <c r="N894">
        <f>IF('Ctrl+V'!P869=2,'Ctrl+V'!$N869:$N870,0)</f>
        <v>0</v>
      </c>
      <c r="O894">
        <f t="shared" si="29"/>
        <v>0</v>
      </c>
      <c r="P894" t="str">
        <f t="shared" si="30"/>
        <v/>
      </c>
      <c r="Q894" t="str">
        <f>IF(P894="","",MAX(Q$1:Q893)+1)</f>
        <v/>
      </c>
    </row>
    <row r="895" spans="1:17" x14ac:dyDescent="0.25">
      <c r="A895">
        <f>IF('Ctrl+V'!P870=2,'Ctrl+V'!$A870:$L871,0)</f>
        <v>0</v>
      </c>
      <c r="B895" t="e">
        <f>VLOOKUP('Ctrl+V'!B870,DATA!$A$1:'DATA'!B:B,2,0)</f>
        <v>#N/A</v>
      </c>
      <c r="C895">
        <f>IF('Ctrl+V'!P870=2,'Ctrl+V'!C$2:L871,0)</f>
        <v>0</v>
      </c>
      <c r="D895" t="e">
        <f>VLOOKUP('Ctrl+V'!D870,DATA!$D$1:$E$600,2,0)</f>
        <v>#N/A</v>
      </c>
      <c r="E895" s="9">
        <f>IF('Ctrl+V'!P870=2,'Ctrl+V'!$E870:$L871,0)</f>
        <v>0</v>
      </c>
      <c r="F895" s="9">
        <f>IF('Ctrl+V'!P870=2,'Ctrl+V'!$F870:$L871,0)</f>
        <v>0</v>
      </c>
      <c r="G895">
        <f>IF('Ctrl+V'!P870=2,'Ctrl+V'!$G870:$L871,0)</f>
        <v>0</v>
      </c>
      <c r="H895">
        <f>IF('Ctrl+V'!P870=2,'Ctrl+V'!$H870:$L871,0)</f>
        <v>0</v>
      </c>
      <c r="I895" t="e">
        <f>VLOOKUP('Ctrl+V'!I870,DATA!$G$1:$H$601,2,0)</f>
        <v>#N/A</v>
      </c>
      <c r="J895" s="9">
        <f>IF('Ctrl+V'!P870=2,'Ctrl+V'!$J870:$L871,0)</f>
        <v>0</v>
      </c>
      <c r="K895" s="9">
        <f>IF('Ctrl+V'!P870=2,'Ctrl+V'!$K870:$L871,0)</f>
        <v>0</v>
      </c>
      <c r="L895">
        <f>IF('Ctrl+V'!P870=2,'Ctrl+V'!$L870:$L871,0)</f>
        <v>0</v>
      </c>
      <c r="M895" t="str">
        <f>IF(AND('Ctrl+V'!P870=2, 'Ctrl+V'!M870&lt;&gt;""), 'Ctrl+V'!M870, "")</f>
        <v/>
      </c>
      <c r="N895">
        <f>IF('Ctrl+V'!P870=2,'Ctrl+V'!$N870:$N871,0)</f>
        <v>0</v>
      </c>
      <c r="O895">
        <f t="shared" si="29"/>
        <v>0</v>
      </c>
      <c r="P895" t="str">
        <f t="shared" si="30"/>
        <v/>
      </c>
      <c r="Q895" t="str">
        <f>IF(P895="","",MAX(Q$1:Q894)+1)</f>
        <v/>
      </c>
    </row>
    <row r="896" spans="1:17" x14ac:dyDescent="0.25">
      <c r="A896">
        <f>IF('Ctrl+V'!P871=2,'Ctrl+V'!$A871:$L872,0)</f>
        <v>0</v>
      </c>
      <c r="B896" t="e">
        <f>VLOOKUP('Ctrl+V'!B871,DATA!$A$1:'DATA'!B:B,2,0)</f>
        <v>#N/A</v>
      </c>
      <c r="C896">
        <f>IF('Ctrl+V'!P871=2,'Ctrl+V'!C$2:L872,0)</f>
        <v>0</v>
      </c>
      <c r="D896" t="e">
        <f>VLOOKUP('Ctrl+V'!D871,DATA!$D$1:$E$600,2,0)</f>
        <v>#N/A</v>
      </c>
      <c r="E896" s="9">
        <f>IF('Ctrl+V'!P871=2,'Ctrl+V'!$E871:$L872,0)</f>
        <v>0</v>
      </c>
      <c r="F896" s="9">
        <f>IF('Ctrl+V'!P871=2,'Ctrl+V'!$F871:$L872,0)</f>
        <v>0</v>
      </c>
      <c r="G896">
        <f>IF('Ctrl+V'!P871=2,'Ctrl+V'!$G871:$L872,0)</f>
        <v>0</v>
      </c>
      <c r="H896">
        <f>IF('Ctrl+V'!P871=2,'Ctrl+V'!$H871:$L872,0)</f>
        <v>0</v>
      </c>
      <c r="I896" t="e">
        <f>VLOOKUP('Ctrl+V'!I871,DATA!$G$1:$H$601,2,0)</f>
        <v>#N/A</v>
      </c>
      <c r="J896" s="9">
        <f>IF('Ctrl+V'!P871=2,'Ctrl+V'!$J871:$L872,0)</f>
        <v>0</v>
      </c>
      <c r="K896" s="9">
        <f>IF('Ctrl+V'!P871=2,'Ctrl+V'!$K871:$L872,0)</f>
        <v>0</v>
      </c>
      <c r="L896">
        <f>IF('Ctrl+V'!P871=2,'Ctrl+V'!$L871:$L872,0)</f>
        <v>0</v>
      </c>
      <c r="M896" t="str">
        <f>IF(AND('Ctrl+V'!P871=2, 'Ctrl+V'!M871&lt;&gt;""), 'Ctrl+V'!M871, "")</f>
        <v/>
      </c>
      <c r="N896">
        <f>IF('Ctrl+V'!P871=2,'Ctrl+V'!$N871:$N872,0)</f>
        <v>0</v>
      </c>
      <c r="O896">
        <f t="shared" si="29"/>
        <v>0</v>
      </c>
      <c r="P896" t="str">
        <f t="shared" si="30"/>
        <v/>
      </c>
      <c r="Q896" t="str">
        <f>IF(P896="","",MAX(Q$1:Q895)+1)</f>
        <v/>
      </c>
    </row>
    <row r="897" spans="1:17" x14ac:dyDescent="0.25">
      <c r="A897">
        <f>IF('Ctrl+V'!P872=2,'Ctrl+V'!$A872:$L873,0)</f>
        <v>0</v>
      </c>
      <c r="B897" t="e">
        <f>VLOOKUP('Ctrl+V'!B872,DATA!$A$1:'DATA'!B:B,2,0)</f>
        <v>#N/A</v>
      </c>
      <c r="C897">
        <f>IF('Ctrl+V'!P872=2,'Ctrl+V'!C$2:L873,0)</f>
        <v>0</v>
      </c>
      <c r="D897" t="e">
        <f>VLOOKUP('Ctrl+V'!D872,DATA!$D$1:$E$600,2,0)</f>
        <v>#N/A</v>
      </c>
      <c r="E897" s="9">
        <f>IF('Ctrl+V'!P872=2,'Ctrl+V'!$E872:$L873,0)</f>
        <v>0</v>
      </c>
      <c r="F897" s="9">
        <f>IF('Ctrl+V'!P872=2,'Ctrl+V'!$F872:$L873,0)</f>
        <v>0</v>
      </c>
      <c r="G897">
        <f>IF('Ctrl+V'!P872=2,'Ctrl+V'!$G872:$L873,0)</f>
        <v>0</v>
      </c>
      <c r="H897">
        <f>IF('Ctrl+V'!P872=2,'Ctrl+V'!$H872:$L873,0)</f>
        <v>0</v>
      </c>
      <c r="I897" t="e">
        <f>VLOOKUP('Ctrl+V'!I872,DATA!$G$1:$H$601,2,0)</f>
        <v>#N/A</v>
      </c>
      <c r="J897" s="9">
        <f>IF('Ctrl+V'!P872=2,'Ctrl+V'!$J872:$L873,0)</f>
        <v>0</v>
      </c>
      <c r="K897" s="9">
        <f>IF('Ctrl+V'!P872=2,'Ctrl+V'!$K872:$L873,0)</f>
        <v>0</v>
      </c>
      <c r="L897">
        <f>IF('Ctrl+V'!P872=2,'Ctrl+V'!$L872:$L873,0)</f>
        <v>0</v>
      </c>
      <c r="M897" t="str">
        <f>IF(AND('Ctrl+V'!P872=2, 'Ctrl+V'!M872&lt;&gt;""), 'Ctrl+V'!M872, "")</f>
        <v/>
      </c>
      <c r="N897">
        <f>IF('Ctrl+V'!P872=2,'Ctrl+V'!$N872:$N873,0)</f>
        <v>0</v>
      </c>
      <c r="O897">
        <f t="shared" si="29"/>
        <v>0</v>
      </c>
      <c r="P897" t="str">
        <f t="shared" si="30"/>
        <v/>
      </c>
      <c r="Q897" t="str">
        <f>IF(P897="","",MAX(Q$1:Q896)+1)</f>
        <v/>
      </c>
    </row>
    <row r="898" spans="1:17" x14ac:dyDescent="0.25">
      <c r="A898">
        <f>IF('Ctrl+V'!P873=2,'Ctrl+V'!$A873:$L874,0)</f>
        <v>0</v>
      </c>
      <c r="B898" t="e">
        <f>VLOOKUP('Ctrl+V'!B873,DATA!$A$1:'DATA'!B:B,2,0)</f>
        <v>#N/A</v>
      </c>
      <c r="C898">
        <f>IF('Ctrl+V'!P873=2,'Ctrl+V'!C$2:L874,0)</f>
        <v>0</v>
      </c>
      <c r="D898" t="e">
        <f>VLOOKUP('Ctrl+V'!D873,DATA!$D$1:$E$600,2,0)</f>
        <v>#N/A</v>
      </c>
      <c r="E898" s="9">
        <f>IF('Ctrl+V'!P873=2,'Ctrl+V'!$E873:$L874,0)</f>
        <v>0</v>
      </c>
      <c r="F898" s="9">
        <f>IF('Ctrl+V'!P873=2,'Ctrl+V'!$F873:$L874,0)</f>
        <v>0</v>
      </c>
      <c r="G898">
        <f>IF('Ctrl+V'!P873=2,'Ctrl+V'!$G873:$L874,0)</f>
        <v>0</v>
      </c>
      <c r="H898">
        <f>IF('Ctrl+V'!P873=2,'Ctrl+V'!$H873:$L874,0)</f>
        <v>0</v>
      </c>
      <c r="I898" t="e">
        <f>VLOOKUP('Ctrl+V'!I873,DATA!$G$1:$H$601,2,0)</f>
        <v>#N/A</v>
      </c>
      <c r="J898" s="9">
        <f>IF('Ctrl+V'!P873=2,'Ctrl+V'!$J873:$L874,0)</f>
        <v>0</v>
      </c>
      <c r="K898" s="9">
        <f>IF('Ctrl+V'!P873=2,'Ctrl+V'!$K873:$L874,0)</f>
        <v>0</v>
      </c>
      <c r="L898">
        <f>IF('Ctrl+V'!P873=2,'Ctrl+V'!$L873:$L874,0)</f>
        <v>0</v>
      </c>
      <c r="M898" t="str">
        <f>IF(AND('Ctrl+V'!P873=2, 'Ctrl+V'!M873&lt;&gt;""), 'Ctrl+V'!M873, "")</f>
        <v/>
      </c>
      <c r="N898">
        <f>IF('Ctrl+V'!P873=2,'Ctrl+V'!$N873:$N874,0)</f>
        <v>0</v>
      </c>
      <c r="O898">
        <f t="shared" si="29"/>
        <v>0</v>
      </c>
      <c r="P898" t="str">
        <f t="shared" si="30"/>
        <v/>
      </c>
      <c r="Q898" t="str">
        <f>IF(P898="","",MAX(Q$1:Q897)+1)</f>
        <v/>
      </c>
    </row>
    <row r="899" spans="1:17" x14ac:dyDescent="0.25">
      <c r="A899">
        <f>IF('Ctrl+V'!P874=2,'Ctrl+V'!$A874:$L875,0)</f>
        <v>0</v>
      </c>
      <c r="B899" t="e">
        <f>VLOOKUP('Ctrl+V'!B874,DATA!$A$1:'DATA'!B:B,2,0)</f>
        <v>#N/A</v>
      </c>
      <c r="C899">
        <f>IF('Ctrl+V'!P874=2,'Ctrl+V'!C$2:L875,0)</f>
        <v>0</v>
      </c>
      <c r="D899" t="e">
        <f>VLOOKUP('Ctrl+V'!D874,DATA!$D$1:$E$600,2,0)</f>
        <v>#N/A</v>
      </c>
      <c r="E899" s="9">
        <f>IF('Ctrl+V'!P874=2,'Ctrl+V'!$E874:$L875,0)</f>
        <v>0</v>
      </c>
      <c r="F899" s="9">
        <f>IF('Ctrl+V'!P874=2,'Ctrl+V'!$F874:$L875,0)</f>
        <v>0</v>
      </c>
      <c r="G899">
        <f>IF('Ctrl+V'!P874=2,'Ctrl+V'!$G874:$L875,0)</f>
        <v>0</v>
      </c>
      <c r="H899">
        <f>IF('Ctrl+V'!P874=2,'Ctrl+V'!$H874:$L875,0)</f>
        <v>0</v>
      </c>
      <c r="I899" t="e">
        <f>VLOOKUP('Ctrl+V'!I874,DATA!$G$1:$H$601,2,0)</f>
        <v>#N/A</v>
      </c>
      <c r="J899" s="9">
        <f>IF('Ctrl+V'!P874=2,'Ctrl+V'!$J874:$L875,0)</f>
        <v>0</v>
      </c>
      <c r="K899" s="9">
        <f>IF('Ctrl+V'!P874=2,'Ctrl+V'!$K874:$L875,0)</f>
        <v>0</v>
      </c>
      <c r="L899">
        <f>IF('Ctrl+V'!P874=2,'Ctrl+V'!$L874:$L875,0)</f>
        <v>0</v>
      </c>
      <c r="M899" t="str">
        <f>IF(AND('Ctrl+V'!P874=2, 'Ctrl+V'!M874&lt;&gt;""), 'Ctrl+V'!M874, "")</f>
        <v/>
      </c>
      <c r="N899">
        <f>IF('Ctrl+V'!P874=2,'Ctrl+V'!$N874:$N875,0)</f>
        <v>0</v>
      </c>
      <c r="O899">
        <f t="shared" ref="O899:O962" si="31">IF(A899&gt;0,1,0)</f>
        <v>0</v>
      </c>
      <c r="P899" t="str">
        <f t="shared" ref="P899:P962" si="32">IF(O899=0,"",O899)</f>
        <v/>
      </c>
      <c r="Q899" t="str">
        <f>IF(P899="","",MAX(Q$1:Q898)+1)</f>
        <v/>
      </c>
    </row>
    <row r="900" spans="1:17" x14ac:dyDescent="0.25">
      <c r="A900">
        <f>IF('Ctrl+V'!P875=2,'Ctrl+V'!$A875:$L876,0)</f>
        <v>0</v>
      </c>
      <c r="B900" t="e">
        <f>VLOOKUP('Ctrl+V'!B875,DATA!$A$1:'DATA'!B:B,2,0)</f>
        <v>#N/A</v>
      </c>
      <c r="C900">
        <f>IF('Ctrl+V'!P875=2,'Ctrl+V'!C$2:L876,0)</f>
        <v>0</v>
      </c>
      <c r="D900" t="e">
        <f>VLOOKUP('Ctrl+V'!D875,DATA!$D$1:$E$600,2,0)</f>
        <v>#N/A</v>
      </c>
      <c r="E900" s="9">
        <f>IF('Ctrl+V'!P875=2,'Ctrl+V'!$E875:$L876,0)</f>
        <v>0</v>
      </c>
      <c r="F900" s="9">
        <f>IF('Ctrl+V'!P875=2,'Ctrl+V'!$F875:$L876,0)</f>
        <v>0</v>
      </c>
      <c r="G900">
        <f>IF('Ctrl+V'!P875=2,'Ctrl+V'!$G875:$L876,0)</f>
        <v>0</v>
      </c>
      <c r="H900">
        <f>IF('Ctrl+V'!P875=2,'Ctrl+V'!$H875:$L876,0)</f>
        <v>0</v>
      </c>
      <c r="I900" t="e">
        <f>VLOOKUP('Ctrl+V'!I875,DATA!$G$1:$H$601,2,0)</f>
        <v>#N/A</v>
      </c>
      <c r="J900" s="9">
        <f>IF('Ctrl+V'!P875=2,'Ctrl+V'!$J875:$L876,0)</f>
        <v>0</v>
      </c>
      <c r="K900" s="9">
        <f>IF('Ctrl+V'!P875=2,'Ctrl+V'!$K875:$L876,0)</f>
        <v>0</v>
      </c>
      <c r="L900">
        <f>IF('Ctrl+V'!P875=2,'Ctrl+V'!$L875:$L876,0)</f>
        <v>0</v>
      </c>
      <c r="M900" t="str">
        <f>IF(AND('Ctrl+V'!P875=2, 'Ctrl+V'!M875&lt;&gt;""), 'Ctrl+V'!M875, "")</f>
        <v/>
      </c>
      <c r="N900">
        <f>IF('Ctrl+V'!P875=2,'Ctrl+V'!$N875:$N876,0)</f>
        <v>0</v>
      </c>
      <c r="O900">
        <f t="shared" si="31"/>
        <v>0</v>
      </c>
      <c r="P900" t="str">
        <f t="shared" si="32"/>
        <v/>
      </c>
      <c r="Q900" t="str">
        <f>IF(P900="","",MAX(Q$1:Q899)+1)</f>
        <v/>
      </c>
    </row>
    <row r="901" spans="1:17" x14ac:dyDescent="0.25">
      <c r="A901">
        <f>IF('Ctrl+V'!P876=2,'Ctrl+V'!$A876:$L877,0)</f>
        <v>0</v>
      </c>
      <c r="B901" t="e">
        <f>VLOOKUP('Ctrl+V'!B876,DATA!$A$1:'DATA'!B:B,2,0)</f>
        <v>#N/A</v>
      </c>
      <c r="C901">
        <f>IF('Ctrl+V'!P876=2,'Ctrl+V'!C$2:L877,0)</f>
        <v>0</v>
      </c>
      <c r="D901" t="e">
        <f>VLOOKUP('Ctrl+V'!D876,DATA!$D$1:$E$600,2,0)</f>
        <v>#N/A</v>
      </c>
      <c r="E901" s="9">
        <f>IF('Ctrl+V'!P876=2,'Ctrl+V'!$E876:$L877,0)</f>
        <v>0</v>
      </c>
      <c r="F901" s="9">
        <f>IF('Ctrl+V'!P876=2,'Ctrl+V'!$F876:$L877,0)</f>
        <v>0</v>
      </c>
      <c r="G901">
        <f>IF('Ctrl+V'!P876=2,'Ctrl+V'!$G876:$L877,0)</f>
        <v>0</v>
      </c>
      <c r="H901">
        <f>IF('Ctrl+V'!P876=2,'Ctrl+V'!$H876:$L877,0)</f>
        <v>0</v>
      </c>
      <c r="I901" t="e">
        <f>VLOOKUP('Ctrl+V'!I876,DATA!$G$1:$H$601,2,0)</f>
        <v>#N/A</v>
      </c>
      <c r="J901" s="9">
        <f>IF('Ctrl+V'!P876=2,'Ctrl+V'!$J876:$L877,0)</f>
        <v>0</v>
      </c>
      <c r="K901" s="9">
        <f>IF('Ctrl+V'!P876=2,'Ctrl+V'!$K876:$L877,0)</f>
        <v>0</v>
      </c>
      <c r="L901">
        <f>IF('Ctrl+V'!P876=2,'Ctrl+V'!$L876:$L877,0)</f>
        <v>0</v>
      </c>
      <c r="M901" t="str">
        <f>IF(AND('Ctrl+V'!P876=2, 'Ctrl+V'!M876&lt;&gt;""), 'Ctrl+V'!M876, "")</f>
        <v/>
      </c>
      <c r="N901">
        <f>IF('Ctrl+V'!P876=2,'Ctrl+V'!$N876:$N877,0)</f>
        <v>0</v>
      </c>
      <c r="O901">
        <f t="shared" si="31"/>
        <v>0</v>
      </c>
      <c r="P901" t="str">
        <f t="shared" si="32"/>
        <v/>
      </c>
      <c r="Q901" t="str">
        <f>IF(P901="","",MAX(Q$1:Q900)+1)</f>
        <v/>
      </c>
    </row>
    <row r="902" spans="1:17" x14ac:dyDescent="0.25">
      <c r="A902">
        <f>IF('Ctrl+V'!P877=2,'Ctrl+V'!$A877:$L878,0)</f>
        <v>0</v>
      </c>
      <c r="B902" t="e">
        <f>VLOOKUP('Ctrl+V'!B877,DATA!$A$1:'DATA'!B:B,2,0)</f>
        <v>#N/A</v>
      </c>
      <c r="C902">
        <f>IF('Ctrl+V'!P877=2,'Ctrl+V'!C$2:L878,0)</f>
        <v>0</v>
      </c>
      <c r="D902" t="e">
        <f>VLOOKUP('Ctrl+V'!D877,DATA!$D$1:$E$600,2,0)</f>
        <v>#N/A</v>
      </c>
      <c r="E902" s="9">
        <f>IF('Ctrl+V'!P877=2,'Ctrl+V'!$E877:$L878,0)</f>
        <v>0</v>
      </c>
      <c r="F902" s="9">
        <f>IF('Ctrl+V'!P877=2,'Ctrl+V'!$F877:$L878,0)</f>
        <v>0</v>
      </c>
      <c r="G902">
        <f>IF('Ctrl+V'!P877=2,'Ctrl+V'!$G877:$L878,0)</f>
        <v>0</v>
      </c>
      <c r="H902">
        <f>IF('Ctrl+V'!P877=2,'Ctrl+V'!$H877:$L878,0)</f>
        <v>0</v>
      </c>
      <c r="I902" t="e">
        <f>VLOOKUP('Ctrl+V'!I877,DATA!$G$1:$H$601,2,0)</f>
        <v>#N/A</v>
      </c>
      <c r="J902" s="9">
        <f>IF('Ctrl+V'!P877=2,'Ctrl+V'!$J877:$L878,0)</f>
        <v>0</v>
      </c>
      <c r="K902" s="9">
        <f>IF('Ctrl+V'!P877=2,'Ctrl+V'!$K877:$L878,0)</f>
        <v>0</v>
      </c>
      <c r="L902">
        <f>IF('Ctrl+V'!P877=2,'Ctrl+V'!$L877:$L878,0)</f>
        <v>0</v>
      </c>
      <c r="M902" t="str">
        <f>IF(AND('Ctrl+V'!P877=2, 'Ctrl+V'!M877&lt;&gt;""), 'Ctrl+V'!M877, "")</f>
        <v/>
      </c>
      <c r="N902">
        <f>IF('Ctrl+V'!P877=2,'Ctrl+V'!$N877:$N878,0)</f>
        <v>0</v>
      </c>
      <c r="O902">
        <f t="shared" si="31"/>
        <v>0</v>
      </c>
      <c r="P902" t="str">
        <f t="shared" si="32"/>
        <v/>
      </c>
      <c r="Q902" t="str">
        <f>IF(P902="","",MAX(Q$1:Q901)+1)</f>
        <v/>
      </c>
    </row>
    <row r="903" spans="1:17" x14ac:dyDescent="0.25">
      <c r="A903">
        <f>IF('Ctrl+V'!P878=2,'Ctrl+V'!$A878:$L879,0)</f>
        <v>0</v>
      </c>
      <c r="B903" t="e">
        <f>VLOOKUP('Ctrl+V'!B878,DATA!$A$1:'DATA'!B:B,2,0)</f>
        <v>#N/A</v>
      </c>
      <c r="C903">
        <f>IF('Ctrl+V'!P878=2,'Ctrl+V'!C$2:L879,0)</f>
        <v>0</v>
      </c>
      <c r="D903" t="e">
        <f>VLOOKUP('Ctrl+V'!D878,DATA!$D$1:$E$600,2,0)</f>
        <v>#N/A</v>
      </c>
      <c r="E903" s="9">
        <f>IF('Ctrl+V'!P878=2,'Ctrl+V'!$E878:$L879,0)</f>
        <v>0</v>
      </c>
      <c r="F903" s="9">
        <f>IF('Ctrl+V'!P878=2,'Ctrl+V'!$F878:$L879,0)</f>
        <v>0</v>
      </c>
      <c r="G903">
        <f>IF('Ctrl+V'!P878=2,'Ctrl+V'!$G878:$L879,0)</f>
        <v>0</v>
      </c>
      <c r="H903">
        <f>IF('Ctrl+V'!P878=2,'Ctrl+V'!$H878:$L879,0)</f>
        <v>0</v>
      </c>
      <c r="I903" t="e">
        <f>VLOOKUP('Ctrl+V'!I878,DATA!$G$1:$H$601,2,0)</f>
        <v>#N/A</v>
      </c>
      <c r="J903" s="9">
        <f>IF('Ctrl+V'!P878=2,'Ctrl+V'!$J878:$L879,0)</f>
        <v>0</v>
      </c>
      <c r="K903" s="9">
        <f>IF('Ctrl+V'!P878=2,'Ctrl+V'!$K878:$L879,0)</f>
        <v>0</v>
      </c>
      <c r="L903">
        <f>IF('Ctrl+V'!P878=2,'Ctrl+V'!$L878:$L879,0)</f>
        <v>0</v>
      </c>
      <c r="M903" t="str">
        <f>IF(AND('Ctrl+V'!P878=2, 'Ctrl+V'!M878&lt;&gt;""), 'Ctrl+V'!M878, "")</f>
        <v/>
      </c>
      <c r="N903">
        <f>IF('Ctrl+V'!P878=2,'Ctrl+V'!$N878:$N879,0)</f>
        <v>0</v>
      </c>
      <c r="O903">
        <f t="shared" si="31"/>
        <v>0</v>
      </c>
      <c r="P903" t="str">
        <f t="shared" si="32"/>
        <v/>
      </c>
      <c r="Q903" t="str">
        <f>IF(P903="","",MAX(Q$1:Q902)+1)</f>
        <v/>
      </c>
    </row>
    <row r="904" spans="1:17" x14ac:dyDescent="0.25">
      <c r="A904">
        <f>IF('Ctrl+V'!P879=2,'Ctrl+V'!$A879:$L880,0)</f>
        <v>0</v>
      </c>
      <c r="B904" t="e">
        <f>VLOOKUP('Ctrl+V'!B879,DATA!$A$1:'DATA'!B:B,2,0)</f>
        <v>#N/A</v>
      </c>
      <c r="C904">
        <f>IF('Ctrl+V'!P879=2,'Ctrl+V'!C$2:L880,0)</f>
        <v>0</v>
      </c>
      <c r="D904" t="e">
        <f>VLOOKUP('Ctrl+V'!D879,DATA!$D$1:$E$600,2,0)</f>
        <v>#N/A</v>
      </c>
      <c r="E904" s="9">
        <f>IF('Ctrl+V'!P879=2,'Ctrl+V'!$E879:$L880,0)</f>
        <v>0</v>
      </c>
      <c r="F904" s="9">
        <f>IF('Ctrl+V'!P879=2,'Ctrl+V'!$F879:$L880,0)</f>
        <v>0</v>
      </c>
      <c r="G904">
        <f>IF('Ctrl+V'!P879=2,'Ctrl+V'!$G879:$L880,0)</f>
        <v>0</v>
      </c>
      <c r="H904">
        <f>IF('Ctrl+V'!P879=2,'Ctrl+V'!$H879:$L880,0)</f>
        <v>0</v>
      </c>
      <c r="I904" t="e">
        <f>VLOOKUP('Ctrl+V'!I879,DATA!$G$1:$H$601,2,0)</f>
        <v>#N/A</v>
      </c>
      <c r="J904" s="9">
        <f>IF('Ctrl+V'!P879=2,'Ctrl+V'!$J879:$L880,0)</f>
        <v>0</v>
      </c>
      <c r="K904" s="9">
        <f>IF('Ctrl+V'!P879=2,'Ctrl+V'!$K879:$L880,0)</f>
        <v>0</v>
      </c>
      <c r="L904">
        <f>IF('Ctrl+V'!P879=2,'Ctrl+V'!$L879:$L880,0)</f>
        <v>0</v>
      </c>
      <c r="M904" t="str">
        <f>IF(AND('Ctrl+V'!P879=2, 'Ctrl+V'!M879&lt;&gt;""), 'Ctrl+V'!M879, "")</f>
        <v/>
      </c>
      <c r="N904">
        <f>IF('Ctrl+V'!P879=2,'Ctrl+V'!$N879:$N880,0)</f>
        <v>0</v>
      </c>
      <c r="O904">
        <f t="shared" si="31"/>
        <v>0</v>
      </c>
      <c r="P904" t="str">
        <f t="shared" si="32"/>
        <v/>
      </c>
      <c r="Q904" t="str">
        <f>IF(P904="","",MAX(Q$1:Q903)+1)</f>
        <v/>
      </c>
    </row>
    <row r="905" spans="1:17" x14ac:dyDescent="0.25">
      <c r="A905">
        <f>IF('Ctrl+V'!P880=2,'Ctrl+V'!$A880:$L881,0)</f>
        <v>0</v>
      </c>
      <c r="B905" t="e">
        <f>VLOOKUP('Ctrl+V'!B880,DATA!$A$1:'DATA'!B:B,2,0)</f>
        <v>#N/A</v>
      </c>
      <c r="C905">
        <f>IF('Ctrl+V'!P880=2,'Ctrl+V'!C$2:L881,0)</f>
        <v>0</v>
      </c>
      <c r="D905" t="e">
        <f>VLOOKUP('Ctrl+V'!D880,DATA!$D$1:$E$600,2,0)</f>
        <v>#N/A</v>
      </c>
      <c r="E905" s="9">
        <f>IF('Ctrl+V'!P880=2,'Ctrl+V'!$E880:$L881,0)</f>
        <v>0</v>
      </c>
      <c r="F905" s="9">
        <f>IF('Ctrl+V'!P880=2,'Ctrl+V'!$F880:$L881,0)</f>
        <v>0</v>
      </c>
      <c r="G905">
        <f>IF('Ctrl+V'!P880=2,'Ctrl+V'!$G880:$L881,0)</f>
        <v>0</v>
      </c>
      <c r="H905">
        <f>IF('Ctrl+V'!P880=2,'Ctrl+V'!$H880:$L881,0)</f>
        <v>0</v>
      </c>
      <c r="I905" t="e">
        <f>VLOOKUP('Ctrl+V'!I880,DATA!$G$1:$H$601,2,0)</f>
        <v>#N/A</v>
      </c>
      <c r="J905" s="9">
        <f>IF('Ctrl+V'!P880=2,'Ctrl+V'!$J880:$L881,0)</f>
        <v>0</v>
      </c>
      <c r="K905" s="9">
        <f>IF('Ctrl+V'!P880=2,'Ctrl+V'!$K880:$L881,0)</f>
        <v>0</v>
      </c>
      <c r="L905">
        <f>IF('Ctrl+V'!P880=2,'Ctrl+V'!$L880:$L881,0)</f>
        <v>0</v>
      </c>
      <c r="M905" t="str">
        <f>IF(AND('Ctrl+V'!P880=2, 'Ctrl+V'!M880&lt;&gt;""), 'Ctrl+V'!M880, "")</f>
        <v/>
      </c>
      <c r="N905">
        <f>IF('Ctrl+V'!P880=2,'Ctrl+V'!$N880:$N881,0)</f>
        <v>0</v>
      </c>
      <c r="O905">
        <f t="shared" si="31"/>
        <v>0</v>
      </c>
      <c r="P905" t="str">
        <f t="shared" si="32"/>
        <v/>
      </c>
      <c r="Q905" t="str">
        <f>IF(P905="","",MAX(Q$1:Q904)+1)</f>
        <v/>
      </c>
    </row>
    <row r="906" spans="1:17" x14ac:dyDescent="0.25">
      <c r="A906">
        <f>IF('Ctrl+V'!P881=2,'Ctrl+V'!$A881:$L882,0)</f>
        <v>0</v>
      </c>
      <c r="B906" t="e">
        <f>VLOOKUP('Ctrl+V'!B881,DATA!$A$1:'DATA'!B:B,2,0)</f>
        <v>#N/A</v>
      </c>
      <c r="C906">
        <f>IF('Ctrl+V'!P881=2,'Ctrl+V'!C$2:L882,0)</f>
        <v>0</v>
      </c>
      <c r="D906" t="e">
        <f>VLOOKUP('Ctrl+V'!D881,DATA!$D$1:$E$600,2,0)</f>
        <v>#N/A</v>
      </c>
      <c r="E906" s="9">
        <f>IF('Ctrl+V'!P881=2,'Ctrl+V'!$E881:$L882,0)</f>
        <v>0</v>
      </c>
      <c r="F906" s="9">
        <f>IF('Ctrl+V'!P881=2,'Ctrl+V'!$F881:$L882,0)</f>
        <v>0</v>
      </c>
      <c r="G906">
        <f>IF('Ctrl+V'!P881=2,'Ctrl+V'!$G881:$L882,0)</f>
        <v>0</v>
      </c>
      <c r="H906">
        <f>IF('Ctrl+V'!P881=2,'Ctrl+V'!$H881:$L882,0)</f>
        <v>0</v>
      </c>
      <c r="I906" t="e">
        <f>VLOOKUP('Ctrl+V'!I881,DATA!$G$1:$H$601,2,0)</f>
        <v>#N/A</v>
      </c>
      <c r="J906" s="9">
        <f>IF('Ctrl+V'!P881=2,'Ctrl+V'!$J881:$L882,0)</f>
        <v>0</v>
      </c>
      <c r="K906" s="9">
        <f>IF('Ctrl+V'!P881=2,'Ctrl+V'!$K881:$L882,0)</f>
        <v>0</v>
      </c>
      <c r="L906">
        <f>IF('Ctrl+V'!P881=2,'Ctrl+V'!$L881:$L882,0)</f>
        <v>0</v>
      </c>
      <c r="M906" t="str">
        <f>IF(AND('Ctrl+V'!P881=2, 'Ctrl+V'!M881&lt;&gt;""), 'Ctrl+V'!M881, "")</f>
        <v/>
      </c>
      <c r="N906">
        <f>IF('Ctrl+V'!P881=2,'Ctrl+V'!$N881:$N882,0)</f>
        <v>0</v>
      </c>
      <c r="O906">
        <f t="shared" si="31"/>
        <v>0</v>
      </c>
      <c r="P906" t="str">
        <f t="shared" si="32"/>
        <v/>
      </c>
      <c r="Q906" t="str">
        <f>IF(P906="","",MAX(Q$1:Q905)+1)</f>
        <v/>
      </c>
    </row>
    <row r="907" spans="1:17" x14ac:dyDescent="0.25">
      <c r="A907">
        <f>IF('Ctrl+V'!P882=2,'Ctrl+V'!$A882:$L883,0)</f>
        <v>0</v>
      </c>
      <c r="B907" t="e">
        <f>VLOOKUP('Ctrl+V'!B882,DATA!$A$1:'DATA'!B:B,2,0)</f>
        <v>#N/A</v>
      </c>
      <c r="C907">
        <f>IF('Ctrl+V'!P882=2,'Ctrl+V'!C$2:L883,0)</f>
        <v>0</v>
      </c>
      <c r="D907" t="e">
        <f>VLOOKUP('Ctrl+V'!D882,DATA!$D$1:$E$600,2,0)</f>
        <v>#N/A</v>
      </c>
      <c r="E907" s="9">
        <f>IF('Ctrl+V'!P882=2,'Ctrl+V'!$E882:$L883,0)</f>
        <v>0</v>
      </c>
      <c r="F907" s="9">
        <f>IF('Ctrl+V'!P882=2,'Ctrl+V'!$F882:$L883,0)</f>
        <v>0</v>
      </c>
      <c r="G907">
        <f>IF('Ctrl+V'!P882=2,'Ctrl+V'!$G882:$L883,0)</f>
        <v>0</v>
      </c>
      <c r="H907">
        <f>IF('Ctrl+V'!P882=2,'Ctrl+V'!$H882:$L883,0)</f>
        <v>0</v>
      </c>
      <c r="I907" t="e">
        <f>VLOOKUP('Ctrl+V'!I882,DATA!$G$1:$H$601,2,0)</f>
        <v>#N/A</v>
      </c>
      <c r="J907" s="9">
        <f>IF('Ctrl+V'!P882=2,'Ctrl+V'!$J882:$L883,0)</f>
        <v>0</v>
      </c>
      <c r="K907" s="9">
        <f>IF('Ctrl+V'!P882=2,'Ctrl+V'!$K882:$L883,0)</f>
        <v>0</v>
      </c>
      <c r="L907">
        <f>IF('Ctrl+V'!P882=2,'Ctrl+V'!$L882:$L883,0)</f>
        <v>0</v>
      </c>
      <c r="M907" t="str">
        <f>IF(AND('Ctrl+V'!P882=2, 'Ctrl+V'!M882&lt;&gt;""), 'Ctrl+V'!M882, "")</f>
        <v/>
      </c>
      <c r="N907">
        <f>IF('Ctrl+V'!P882=2,'Ctrl+V'!$N882:$N883,0)</f>
        <v>0</v>
      </c>
      <c r="O907">
        <f t="shared" si="31"/>
        <v>0</v>
      </c>
      <c r="P907" t="str">
        <f t="shared" si="32"/>
        <v/>
      </c>
      <c r="Q907" t="str">
        <f>IF(P907="","",MAX(Q$1:Q906)+1)</f>
        <v/>
      </c>
    </row>
    <row r="908" spans="1:17" x14ac:dyDescent="0.25">
      <c r="A908">
        <f>IF('Ctrl+V'!P883=2,'Ctrl+V'!$A883:$L884,0)</f>
        <v>0</v>
      </c>
      <c r="B908" t="e">
        <f>VLOOKUP('Ctrl+V'!B883,DATA!$A$1:'DATA'!B:B,2,0)</f>
        <v>#N/A</v>
      </c>
      <c r="C908">
        <f>IF('Ctrl+V'!P883=2,'Ctrl+V'!C$2:L884,0)</f>
        <v>0</v>
      </c>
      <c r="D908" t="e">
        <f>VLOOKUP('Ctrl+V'!D883,DATA!$D$1:$E$600,2,0)</f>
        <v>#N/A</v>
      </c>
      <c r="E908" s="9">
        <f>IF('Ctrl+V'!P883=2,'Ctrl+V'!$E883:$L884,0)</f>
        <v>0</v>
      </c>
      <c r="F908" s="9">
        <f>IF('Ctrl+V'!P883=2,'Ctrl+V'!$F883:$L884,0)</f>
        <v>0</v>
      </c>
      <c r="G908">
        <f>IF('Ctrl+V'!P883=2,'Ctrl+V'!$G883:$L884,0)</f>
        <v>0</v>
      </c>
      <c r="H908">
        <f>IF('Ctrl+V'!P883=2,'Ctrl+V'!$H883:$L884,0)</f>
        <v>0</v>
      </c>
      <c r="I908" t="e">
        <f>VLOOKUP('Ctrl+V'!I883,DATA!$G$1:$H$601,2,0)</f>
        <v>#N/A</v>
      </c>
      <c r="J908" s="9">
        <f>IF('Ctrl+V'!P883=2,'Ctrl+V'!$J883:$L884,0)</f>
        <v>0</v>
      </c>
      <c r="K908" s="9">
        <f>IF('Ctrl+V'!P883=2,'Ctrl+V'!$K883:$L884,0)</f>
        <v>0</v>
      </c>
      <c r="L908">
        <f>IF('Ctrl+V'!P883=2,'Ctrl+V'!$L883:$L884,0)</f>
        <v>0</v>
      </c>
      <c r="M908" t="str">
        <f>IF(AND('Ctrl+V'!P883=2, 'Ctrl+V'!M883&lt;&gt;""), 'Ctrl+V'!M883, "")</f>
        <v/>
      </c>
      <c r="N908">
        <f>IF('Ctrl+V'!P883=2,'Ctrl+V'!$N883:$N884,0)</f>
        <v>0</v>
      </c>
      <c r="O908">
        <f t="shared" si="31"/>
        <v>0</v>
      </c>
      <c r="P908" t="str">
        <f t="shared" si="32"/>
        <v/>
      </c>
      <c r="Q908" t="str">
        <f>IF(P908="","",MAX(Q$1:Q907)+1)</f>
        <v/>
      </c>
    </row>
    <row r="909" spans="1:17" x14ac:dyDescent="0.25">
      <c r="A909">
        <f>IF('Ctrl+V'!P884=2,'Ctrl+V'!$A884:$L885,0)</f>
        <v>0</v>
      </c>
      <c r="B909" t="e">
        <f>VLOOKUP('Ctrl+V'!B884,DATA!$A$1:'DATA'!B:B,2,0)</f>
        <v>#N/A</v>
      </c>
      <c r="C909">
        <f>IF('Ctrl+V'!P884=2,'Ctrl+V'!C$2:L885,0)</f>
        <v>0</v>
      </c>
      <c r="D909" t="e">
        <f>VLOOKUP('Ctrl+V'!D884,DATA!$D$1:$E$600,2,0)</f>
        <v>#N/A</v>
      </c>
      <c r="E909" s="9">
        <f>IF('Ctrl+V'!P884=2,'Ctrl+V'!$E884:$L885,0)</f>
        <v>0</v>
      </c>
      <c r="F909" s="9">
        <f>IF('Ctrl+V'!P884=2,'Ctrl+V'!$F884:$L885,0)</f>
        <v>0</v>
      </c>
      <c r="G909">
        <f>IF('Ctrl+V'!P884=2,'Ctrl+V'!$G884:$L885,0)</f>
        <v>0</v>
      </c>
      <c r="H909">
        <f>IF('Ctrl+V'!P884=2,'Ctrl+V'!$H884:$L885,0)</f>
        <v>0</v>
      </c>
      <c r="I909" t="e">
        <f>VLOOKUP('Ctrl+V'!I884,DATA!$G$1:$H$601,2,0)</f>
        <v>#N/A</v>
      </c>
      <c r="J909" s="9">
        <f>IF('Ctrl+V'!P884=2,'Ctrl+V'!$J884:$L885,0)</f>
        <v>0</v>
      </c>
      <c r="K909" s="9">
        <f>IF('Ctrl+V'!P884=2,'Ctrl+V'!$K884:$L885,0)</f>
        <v>0</v>
      </c>
      <c r="L909">
        <f>IF('Ctrl+V'!P884=2,'Ctrl+V'!$L884:$L885,0)</f>
        <v>0</v>
      </c>
      <c r="M909" t="str">
        <f>IF(AND('Ctrl+V'!P884=2, 'Ctrl+V'!M884&lt;&gt;""), 'Ctrl+V'!M884, "")</f>
        <v/>
      </c>
      <c r="N909">
        <f>IF('Ctrl+V'!P884=2,'Ctrl+V'!$N884:$N885,0)</f>
        <v>0</v>
      </c>
      <c r="O909">
        <f t="shared" si="31"/>
        <v>0</v>
      </c>
      <c r="P909" t="str">
        <f t="shared" si="32"/>
        <v/>
      </c>
      <c r="Q909" t="str">
        <f>IF(P909="","",MAX(Q$1:Q908)+1)</f>
        <v/>
      </c>
    </row>
    <row r="910" spans="1:17" x14ac:dyDescent="0.25">
      <c r="A910">
        <f>IF('Ctrl+V'!P885=2,'Ctrl+V'!$A885:$L886,0)</f>
        <v>0</v>
      </c>
      <c r="B910" t="e">
        <f>VLOOKUP('Ctrl+V'!B885,DATA!$A$1:'DATA'!B:B,2,0)</f>
        <v>#N/A</v>
      </c>
      <c r="C910">
        <f>IF('Ctrl+V'!P885=2,'Ctrl+V'!C$2:L886,0)</f>
        <v>0</v>
      </c>
      <c r="D910" t="e">
        <f>VLOOKUP('Ctrl+V'!D885,DATA!$D$1:$E$600,2,0)</f>
        <v>#N/A</v>
      </c>
      <c r="E910" s="9">
        <f>IF('Ctrl+V'!P885=2,'Ctrl+V'!$E885:$L886,0)</f>
        <v>0</v>
      </c>
      <c r="F910" s="9">
        <f>IF('Ctrl+V'!P885=2,'Ctrl+V'!$F885:$L886,0)</f>
        <v>0</v>
      </c>
      <c r="G910">
        <f>IF('Ctrl+V'!P885=2,'Ctrl+V'!$G885:$L886,0)</f>
        <v>0</v>
      </c>
      <c r="H910">
        <f>IF('Ctrl+V'!P885=2,'Ctrl+V'!$H885:$L886,0)</f>
        <v>0</v>
      </c>
      <c r="I910" t="e">
        <f>VLOOKUP('Ctrl+V'!I885,DATA!$G$1:$H$601,2,0)</f>
        <v>#N/A</v>
      </c>
      <c r="J910" s="9">
        <f>IF('Ctrl+V'!P885=2,'Ctrl+V'!$J885:$L886,0)</f>
        <v>0</v>
      </c>
      <c r="K910" s="9">
        <f>IF('Ctrl+V'!P885=2,'Ctrl+V'!$K885:$L886,0)</f>
        <v>0</v>
      </c>
      <c r="L910">
        <f>IF('Ctrl+V'!P885=2,'Ctrl+V'!$L885:$L886,0)</f>
        <v>0</v>
      </c>
      <c r="M910" t="str">
        <f>IF(AND('Ctrl+V'!P885=2, 'Ctrl+V'!M885&lt;&gt;""), 'Ctrl+V'!M885, "")</f>
        <v/>
      </c>
      <c r="N910">
        <f>IF('Ctrl+V'!P885=2,'Ctrl+V'!$N885:$N886,0)</f>
        <v>0</v>
      </c>
      <c r="O910">
        <f t="shared" si="31"/>
        <v>0</v>
      </c>
      <c r="P910" t="str">
        <f t="shared" si="32"/>
        <v/>
      </c>
      <c r="Q910" t="str">
        <f>IF(P910="","",MAX(Q$1:Q909)+1)</f>
        <v/>
      </c>
    </row>
    <row r="911" spans="1:17" x14ac:dyDescent="0.25">
      <c r="A911">
        <f>IF('Ctrl+V'!P886=2,'Ctrl+V'!$A886:$L887,0)</f>
        <v>0</v>
      </c>
      <c r="B911" t="e">
        <f>VLOOKUP('Ctrl+V'!B886,DATA!$A$1:'DATA'!B:B,2,0)</f>
        <v>#N/A</v>
      </c>
      <c r="C911">
        <f>IF('Ctrl+V'!P886=2,'Ctrl+V'!C$2:L887,0)</f>
        <v>0</v>
      </c>
      <c r="D911" t="e">
        <f>VLOOKUP('Ctrl+V'!D886,DATA!$D$1:$E$600,2,0)</f>
        <v>#N/A</v>
      </c>
      <c r="E911" s="9">
        <f>IF('Ctrl+V'!P886=2,'Ctrl+V'!$E886:$L887,0)</f>
        <v>0</v>
      </c>
      <c r="F911" s="9">
        <f>IF('Ctrl+V'!P886=2,'Ctrl+V'!$F886:$L887,0)</f>
        <v>0</v>
      </c>
      <c r="G911">
        <f>IF('Ctrl+V'!P886=2,'Ctrl+V'!$G886:$L887,0)</f>
        <v>0</v>
      </c>
      <c r="H911">
        <f>IF('Ctrl+V'!P886=2,'Ctrl+V'!$H886:$L887,0)</f>
        <v>0</v>
      </c>
      <c r="I911" t="e">
        <f>VLOOKUP('Ctrl+V'!I886,DATA!$G$1:$H$601,2,0)</f>
        <v>#N/A</v>
      </c>
      <c r="J911" s="9">
        <f>IF('Ctrl+V'!P886=2,'Ctrl+V'!$J886:$L887,0)</f>
        <v>0</v>
      </c>
      <c r="K911" s="9">
        <f>IF('Ctrl+V'!P886=2,'Ctrl+V'!$K886:$L887,0)</f>
        <v>0</v>
      </c>
      <c r="L911">
        <f>IF('Ctrl+V'!P886=2,'Ctrl+V'!$L886:$L887,0)</f>
        <v>0</v>
      </c>
      <c r="M911" t="str">
        <f>IF(AND('Ctrl+V'!P886=2, 'Ctrl+V'!M886&lt;&gt;""), 'Ctrl+V'!M886, "")</f>
        <v/>
      </c>
      <c r="N911">
        <f>IF('Ctrl+V'!P886=2,'Ctrl+V'!$N886:$N887,0)</f>
        <v>0</v>
      </c>
      <c r="O911">
        <f t="shared" si="31"/>
        <v>0</v>
      </c>
      <c r="P911" t="str">
        <f t="shared" si="32"/>
        <v/>
      </c>
      <c r="Q911" t="str">
        <f>IF(P911="","",MAX(Q$1:Q910)+1)</f>
        <v/>
      </c>
    </row>
    <row r="912" spans="1:17" x14ac:dyDescent="0.25">
      <c r="A912">
        <f>IF('Ctrl+V'!P887=2,'Ctrl+V'!$A887:$L888,0)</f>
        <v>0</v>
      </c>
      <c r="B912" t="e">
        <f>VLOOKUP('Ctrl+V'!B887,DATA!$A$1:'DATA'!B:B,2,0)</f>
        <v>#N/A</v>
      </c>
      <c r="C912">
        <f>IF('Ctrl+V'!P887=2,'Ctrl+V'!C$2:L888,0)</f>
        <v>0</v>
      </c>
      <c r="D912" t="e">
        <f>VLOOKUP('Ctrl+V'!D887,DATA!$D$1:$E$600,2,0)</f>
        <v>#N/A</v>
      </c>
      <c r="E912" s="9">
        <f>IF('Ctrl+V'!P887=2,'Ctrl+V'!$E887:$L888,0)</f>
        <v>0</v>
      </c>
      <c r="F912" s="9">
        <f>IF('Ctrl+V'!P887=2,'Ctrl+V'!$F887:$L888,0)</f>
        <v>0</v>
      </c>
      <c r="G912">
        <f>IF('Ctrl+V'!P887=2,'Ctrl+V'!$G887:$L888,0)</f>
        <v>0</v>
      </c>
      <c r="H912">
        <f>IF('Ctrl+V'!P887=2,'Ctrl+V'!$H887:$L888,0)</f>
        <v>0</v>
      </c>
      <c r="I912" t="e">
        <f>VLOOKUP('Ctrl+V'!I887,DATA!$G$1:$H$601,2,0)</f>
        <v>#N/A</v>
      </c>
      <c r="J912" s="9">
        <f>IF('Ctrl+V'!P887=2,'Ctrl+V'!$J887:$L888,0)</f>
        <v>0</v>
      </c>
      <c r="K912" s="9">
        <f>IF('Ctrl+V'!P887=2,'Ctrl+V'!$K887:$L888,0)</f>
        <v>0</v>
      </c>
      <c r="L912">
        <f>IF('Ctrl+V'!P887=2,'Ctrl+V'!$L887:$L888,0)</f>
        <v>0</v>
      </c>
      <c r="M912" t="str">
        <f>IF(AND('Ctrl+V'!P887=2, 'Ctrl+V'!M887&lt;&gt;""), 'Ctrl+V'!M887, "")</f>
        <v/>
      </c>
      <c r="N912">
        <f>IF('Ctrl+V'!P887=2,'Ctrl+V'!$N887:$N888,0)</f>
        <v>0</v>
      </c>
      <c r="O912">
        <f t="shared" si="31"/>
        <v>0</v>
      </c>
      <c r="P912" t="str">
        <f t="shared" si="32"/>
        <v/>
      </c>
      <c r="Q912" t="str">
        <f>IF(P912="","",MAX(Q$1:Q911)+1)</f>
        <v/>
      </c>
    </row>
    <row r="913" spans="1:17" x14ac:dyDescent="0.25">
      <c r="A913">
        <f>IF('Ctrl+V'!P888=2,'Ctrl+V'!$A888:$L889,0)</f>
        <v>0</v>
      </c>
      <c r="B913" t="e">
        <f>VLOOKUP('Ctrl+V'!B888,DATA!$A$1:'DATA'!B:B,2,0)</f>
        <v>#N/A</v>
      </c>
      <c r="C913">
        <f>IF('Ctrl+V'!P888=2,'Ctrl+V'!C$2:L889,0)</f>
        <v>0</v>
      </c>
      <c r="D913" t="e">
        <f>VLOOKUP('Ctrl+V'!D888,DATA!$D$1:$E$600,2,0)</f>
        <v>#N/A</v>
      </c>
      <c r="E913" s="9">
        <f>IF('Ctrl+V'!P888=2,'Ctrl+V'!$E888:$L889,0)</f>
        <v>0</v>
      </c>
      <c r="F913" s="9">
        <f>IF('Ctrl+V'!P888=2,'Ctrl+V'!$F888:$L889,0)</f>
        <v>0</v>
      </c>
      <c r="G913">
        <f>IF('Ctrl+V'!P888=2,'Ctrl+V'!$G888:$L889,0)</f>
        <v>0</v>
      </c>
      <c r="H913">
        <f>IF('Ctrl+V'!P888=2,'Ctrl+V'!$H888:$L889,0)</f>
        <v>0</v>
      </c>
      <c r="I913" t="e">
        <f>VLOOKUP('Ctrl+V'!I888,DATA!$G$1:$H$601,2,0)</f>
        <v>#N/A</v>
      </c>
      <c r="J913" s="9">
        <f>IF('Ctrl+V'!P888=2,'Ctrl+V'!$J888:$L889,0)</f>
        <v>0</v>
      </c>
      <c r="K913" s="9">
        <f>IF('Ctrl+V'!P888=2,'Ctrl+V'!$K888:$L889,0)</f>
        <v>0</v>
      </c>
      <c r="L913">
        <f>IF('Ctrl+V'!P888=2,'Ctrl+V'!$L888:$L889,0)</f>
        <v>0</v>
      </c>
      <c r="M913" t="str">
        <f>IF(AND('Ctrl+V'!P888=2, 'Ctrl+V'!M888&lt;&gt;""), 'Ctrl+V'!M888, "")</f>
        <v/>
      </c>
      <c r="N913">
        <f>IF('Ctrl+V'!P888=2,'Ctrl+V'!$N888:$N889,0)</f>
        <v>0</v>
      </c>
      <c r="O913">
        <f t="shared" si="31"/>
        <v>0</v>
      </c>
      <c r="P913" t="str">
        <f t="shared" si="32"/>
        <v/>
      </c>
      <c r="Q913" t="str">
        <f>IF(P913="","",MAX(Q$1:Q912)+1)</f>
        <v/>
      </c>
    </row>
    <row r="914" spans="1:17" x14ac:dyDescent="0.25">
      <c r="A914">
        <f>IF('Ctrl+V'!P889=2,'Ctrl+V'!$A889:$L890,0)</f>
        <v>0</v>
      </c>
      <c r="B914" t="e">
        <f>VLOOKUP('Ctrl+V'!B889,DATA!$A$1:'DATA'!B:B,2,0)</f>
        <v>#N/A</v>
      </c>
      <c r="C914">
        <f>IF('Ctrl+V'!P889=2,'Ctrl+V'!C$2:L890,0)</f>
        <v>0</v>
      </c>
      <c r="D914" t="e">
        <f>VLOOKUP('Ctrl+V'!D889,DATA!$D$1:$E$600,2,0)</f>
        <v>#N/A</v>
      </c>
      <c r="E914" s="9">
        <f>IF('Ctrl+V'!P889=2,'Ctrl+V'!$E889:$L890,0)</f>
        <v>0</v>
      </c>
      <c r="F914" s="9">
        <f>IF('Ctrl+V'!P889=2,'Ctrl+V'!$F889:$L890,0)</f>
        <v>0</v>
      </c>
      <c r="G914">
        <f>IF('Ctrl+V'!P889=2,'Ctrl+V'!$G889:$L890,0)</f>
        <v>0</v>
      </c>
      <c r="H914">
        <f>IF('Ctrl+V'!P889=2,'Ctrl+V'!$H889:$L890,0)</f>
        <v>0</v>
      </c>
      <c r="I914" t="e">
        <f>VLOOKUP('Ctrl+V'!I889,DATA!$G$1:$H$601,2,0)</f>
        <v>#N/A</v>
      </c>
      <c r="J914" s="9">
        <f>IF('Ctrl+V'!P889=2,'Ctrl+V'!$J889:$L890,0)</f>
        <v>0</v>
      </c>
      <c r="K914" s="9">
        <f>IF('Ctrl+V'!P889=2,'Ctrl+V'!$K889:$L890,0)</f>
        <v>0</v>
      </c>
      <c r="L914">
        <f>IF('Ctrl+V'!P889=2,'Ctrl+V'!$L889:$L890,0)</f>
        <v>0</v>
      </c>
      <c r="M914" t="str">
        <f>IF(AND('Ctrl+V'!P889=2, 'Ctrl+V'!M889&lt;&gt;""), 'Ctrl+V'!M889, "")</f>
        <v/>
      </c>
      <c r="N914">
        <f>IF('Ctrl+V'!P889=2,'Ctrl+V'!$N889:$N890,0)</f>
        <v>0</v>
      </c>
      <c r="O914">
        <f t="shared" si="31"/>
        <v>0</v>
      </c>
      <c r="P914" t="str">
        <f t="shared" si="32"/>
        <v/>
      </c>
      <c r="Q914" t="str">
        <f>IF(P914="","",MAX(Q$1:Q913)+1)</f>
        <v/>
      </c>
    </row>
    <row r="915" spans="1:17" x14ac:dyDescent="0.25">
      <c r="A915">
        <f>IF('Ctrl+V'!P890=2,'Ctrl+V'!$A890:$L891,0)</f>
        <v>0</v>
      </c>
      <c r="B915" t="e">
        <f>VLOOKUP('Ctrl+V'!B890,DATA!$A$1:'DATA'!B:B,2,0)</f>
        <v>#N/A</v>
      </c>
      <c r="C915">
        <f>IF('Ctrl+V'!P890=2,'Ctrl+V'!C$2:L891,0)</f>
        <v>0</v>
      </c>
      <c r="D915" t="e">
        <f>VLOOKUP('Ctrl+V'!D890,DATA!$D$1:$E$600,2,0)</f>
        <v>#N/A</v>
      </c>
      <c r="E915" s="9">
        <f>IF('Ctrl+V'!P890=2,'Ctrl+V'!$E890:$L891,0)</f>
        <v>0</v>
      </c>
      <c r="F915" s="9">
        <f>IF('Ctrl+V'!P890=2,'Ctrl+V'!$F890:$L891,0)</f>
        <v>0</v>
      </c>
      <c r="G915">
        <f>IF('Ctrl+V'!P890=2,'Ctrl+V'!$G890:$L891,0)</f>
        <v>0</v>
      </c>
      <c r="H915">
        <f>IF('Ctrl+V'!P890=2,'Ctrl+V'!$H890:$L891,0)</f>
        <v>0</v>
      </c>
      <c r="I915" t="e">
        <f>VLOOKUP('Ctrl+V'!I890,DATA!$G$1:$H$601,2,0)</f>
        <v>#N/A</v>
      </c>
      <c r="J915" s="9">
        <f>IF('Ctrl+V'!P890=2,'Ctrl+V'!$J890:$L891,0)</f>
        <v>0</v>
      </c>
      <c r="K915" s="9">
        <f>IF('Ctrl+V'!P890=2,'Ctrl+V'!$K890:$L891,0)</f>
        <v>0</v>
      </c>
      <c r="L915">
        <f>IF('Ctrl+V'!P890=2,'Ctrl+V'!$L890:$L891,0)</f>
        <v>0</v>
      </c>
      <c r="M915" t="str">
        <f>IF(AND('Ctrl+V'!P890=2, 'Ctrl+V'!M890&lt;&gt;""), 'Ctrl+V'!M890, "")</f>
        <v/>
      </c>
      <c r="N915">
        <f>IF('Ctrl+V'!P890=2,'Ctrl+V'!$N890:$N891,0)</f>
        <v>0</v>
      </c>
      <c r="O915">
        <f t="shared" si="31"/>
        <v>0</v>
      </c>
      <c r="P915" t="str">
        <f t="shared" si="32"/>
        <v/>
      </c>
      <c r="Q915" t="str">
        <f>IF(P915="","",MAX(Q$1:Q914)+1)</f>
        <v/>
      </c>
    </row>
    <row r="916" spans="1:17" x14ac:dyDescent="0.25">
      <c r="A916">
        <f>IF('Ctrl+V'!P891=2,'Ctrl+V'!$A891:$L892,0)</f>
        <v>0</v>
      </c>
      <c r="B916" t="e">
        <f>VLOOKUP('Ctrl+V'!B891,DATA!$A$1:'DATA'!B:B,2,0)</f>
        <v>#N/A</v>
      </c>
      <c r="C916">
        <f>IF('Ctrl+V'!P891=2,'Ctrl+V'!C$2:L892,0)</f>
        <v>0</v>
      </c>
      <c r="D916" t="e">
        <f>VLOOKUP('Ctrl+V'!D891,DATA!$D$1:$E$600,2,0)</f>
        <v>#N/A</v>
      </c>
      <c r="E916" s="9">
        <f>IF('Ctrl+V'!P891=2,'Ctrl+V'!$E891:$L892,0)</f>
        <v>0</v>
      </c>
      <c r="F916" s="9">
        <f>IF('Ctrl+V'!P891=2,'Ctrl+V'!$F891:$L892,0)</f>
        <v>0</v>
      </c>
      <c r="G916">
        <f>IF('Ctrl+V'!P891=2,'Ctrl+V'!$G891:$L892,0)</f>
        <v>0</v>
      </c>
      <c r="H916">
        <f>IF('Ctrl+V'!P891=2,'Ctrl+V'!$H891:$L892,0)</f>
        <v>0</v>
      </c>
      <c r="I916" t="e">
        <f>VLOOKUP('Ctrl+V'!I891,DATA!$G$1:$H$601,2,0)</f>
        <v>#N/A</v>
      </c>
      <c r="J916" s="9">
        <f>IF('Ctrl+V'!P891=2,'Ctrl+V'!$J891:$L892,0)</f>
        <v>0</v>
      </c>
      <c r="K916" s="9">
        <f>IF('Ctrl+V'!P891=2,'Ctrl+V'!$K891:$L892,0)</f>
        <v>0</v>
      </c>
      <c r="L916">
        <f>IF('Ctrl+V'!P891=2,'Ctrl+V'!$L891:$L892,0)</f>
        <v>0</v>
      </c>
      <c r="M916" t="str">
        <f>IF(AND('Ctrl+V'!P891=2, 'Ctrl+V'!M891&lt;&gt;""), 'Ctrl+V'!M891, "")</f>
        <v/>
      </c>
      <c r="N916">
        <f>IF('Ctrl+V'!P891=2,'Ctrl+V'!$N891:$N892,0)</f>
        <v>0</v>
      </c>
      <c r="O916">
        <f t="shared" si="31"/>
        <v>0</v>
      </c>
      <c r="P916" t="str">
        <f t="shared" si="32"/>
        <v/>
      </c>
      <c r="Q916" t="str">
        <f>IF(P916="","",MAX(Q$1:Q915)+1)</f>
        <v/>
      </c>
    </row>
    <row r="917" spans="1:17" x14ac:dyDescent="0.25">
      <c r="A917">
        <f>IF('Ctrl+V'!P892=2,'Ctrl+V'!$A892:$L893,0)</f>
        <v>0</v>
      </c>
      <c r="B917" t="e">
        <f>VLOOKUP('Ctrl+V'!B892,DATA!$A$1:'DATA'!B:B,2,0)</f>
        <v>#N/A</v>
      </c>
      <c r="C917">
        <f>IF('Ctrl+V'!P892=2,'Ctrl+V'!C$2:L893,0)</f>
        <v>0</v>
      </c>
      <c r="D917" t="e">
        <f>VLOOKUP('Ctrl+V'!D892,DATA!$D$1:$E$600,2,0)</f>
        <v>#N/A</v>
      </c>
      <c r="E917" s="9">
        <f>IF('Ctrl+V'!P892=2,'Ctrl+V'!$E892:$L893,0)</f>
        <v>0</v>
      </c>
      <c r="F917" s="9">
        <f>IF('Ctrl+V'!P892=2,'Ctrl+V'!$F892:$L893,0)</f>
        <v>0</v>
      </c>
      <c r="G917">
        <f>IF('Ctrl+V'!P892=2,'Ctrl+V'!$G892:$L893,0)</f>
        <v>0</v>
      </c>
      <c r="H917">
        <f>IF('Ctrl+V'!P892=2,'Ctrl+V'!$H892:$L893,0)</f>
        <v>0</v>
      </c>
      <c r="I917" t="e">
        <f>VLOOKUP('Ctrl+V'!I892,DATA!$G$1:$H$601,2,0)</f>
        <v>#N/A</v>
      </c>
      <c r="J917" s="9">
        <f>IF('Ctrl+V'!P892=2,'Ctrl+V'!$J892:$L893,0)</f>
        <v>0</v>
      </c>
      <c r="K917" s="9">
        <f>IF('Ctrl+V'!P892=2,'Ctrl+V'!$K892:$L893,0)</f>
        <v>0</v>
      </c>
      <c r="L917">
        <f>IF('Ctrl+V'!P892=2,'Ctrl+V'!$L892:$L893,0)</f>
        <v>0</v>
      </c>
      <c r="M917" t="str">
        <f>IF(AND('Ctrl+V'!P892=2, 'Ctrl+V'!M892&lt;&gt;""), 'Ctrl+V'!M892, "")</f>
        <v/>
      </c>
      <c r="N917">
        <f>IF('Ctrl+V'!P892=2,'Ctrl+V'!$N892:$N893,0)</f>
        <v>0</v>
      </c>
      <c r="O917">
        <f t="shared" si="31"/>
        <v>0</v>
      </c>
      <c r="P917" t="str">
        <f t="shared" si="32"/>
        <v/>
      </c>
      <c r="Q917" t="str">
        <f>IF(P917="","",MAX(Q$1:Q916)+1)</f>
        <v/>
      </c>
    </row>
    <row r="918" spans="1:17" x14ac:dyDescent="0.25">
      <c r="A918">
        <f>IF('Ctrl+V'!P893=2,'Ctrl+V'!$A893:$L894,0)</f>
        <v>0</v>
      </c>
      <c r="B918" t="e">
        <f>VLOOKUP('Ctrl+V'!B893,DATA!$A$1:'DATA'!B:B,2,0)</f>
        <v>#N/A</v>
      </c>
      <c r="C918">
        <f>IF('Ctrl+V'!P893=2,'Ctrl+V'!C$2:L894,0)</f>
        <v>0</v>
      </c>
      <c r="D918" t="e">
        <f>VLOOKUP('Ctrl+V'!D893,DATA!$D$1:$E$600,2,0)</f>
        <v>#N/A</v>
      </c>
      <c r="E918" s="9">
        <f>IF('Ctrl+V'!P893=2,'Ctrl+V'!$E893:$L894,0)</f>
        <v>0</v>
      </c>
      <c r="F918" s="9">
        <f>IF('Ctrl+V'!P893=2,'Ctrl+V'!$F893:$L894,0)</f>
        <v>0</v>
      </c>
      <c r="G918">
        <f>IF('Ctrl+V'!P893=2,'Ctrl+V'!$G893:$L894,0)</f>
        <v>0</v>
      </c>
      <c r="H918">
        <f>IF('Ctrl+V'!P893=2,'Ctrl+V'!$H893:$L894,0)</f>
        <v>0</v>
      </c>
      <c r="I918" t="e">
        <f>VLOOKUP('Ctrl+V'!I893,DATA!$G$1:$H$601,2,0)</f>
        <v>#N/A</v>
      </c>
      <c r="J918" s="9">
        <f>IF('Ctrl+V'!P893=2,'Ctrl+V'!$J893:$L894,0)</f>
        <v>0</v>
      </c>
      <c r="K918" s="9">
        <f>IF('Ctrl+V'!P893=2,'Ctrl+V'!$K893:$L894,0)</f>
        <v>0</v>
      </c>
      <c r="L918">
        <f>IF('Ctrl+V'!P893=2,'Ctrl+V'!$L893:$L894,0)</f>
        <v>0</v>
      </c>
      <c r="M918" t="str">
        <f>IF(AND('Ctrl+V'!P893=2, 'Ctrl+V'!M893&lt;&gt;""), 'Ctrl+V'!M893, "")</f>
        <v/>
      </c>
      <c r="N918">
        <f>IF('Ctrl+V'!P893=2,'Ctrl+V'!$N893:$N894,0)</f>
        <v>0</v>
      </c>
      <c r="O918">
        <f t="shared" si="31"/>
        <v>0</v>
      </c>
      <c r="P918" t="str">
        <f t="shared" si="32"/>
        <v/>
      </c>
      <c r="Q918" t="str">
        <f>IF(P918="","",MAX(Q$1:Q917)+1)</f>
        <v/>
      </c>
    </row>
    <row r="919" spans="1:17" x14ac:dyDescent="0.25">
      <c r="A919">
        <f>IF('Ctrl+V'!P894=2,'Ctrl+V'!$A894:$L895,0)</f>
        <v>0</v>
      </c>
      <c r="B919" t="e">
        <f>VLOOKUP('Ctrl+V'!B894,DATA!$A$1:'DATA'!B:B,2,0)</f>
        <v>#N/A</v>
      </c>
      <c r="C919">
        <f>IF('Ctrl+V'!P894=2,'Ctrl+V'!C$2:L895,0)</f>
        <v>0</v>
      </c>
      <c r="D919" t="e">
        <f>VLOOKUP('Ctrl+V'!D894,DATA!$D$1:$E$600,2,0)</f>
        <v>#N/A</v>
      </c>
      <c r="E919" s="9">
        <f>IF('Ctrl+V'!P894=2,'Ctrl+V'!$E894:$L895,0)</f>
        <v>0</v>
      </c>
      <c r="F919" s="9">
        <f>IF('Ctrl+V'!P894=2,'Ctrl+V'!$F894:$L895,0)</f>
        <v>0</v>
      </c>
      <c r="G919">
        <f>IF('Ctrl+V'!P894=2,'Ctrl+V'!$G894:$L895,0)</f>
        <v>0</v>
      </c>
      <c r="H919">
        <f>IF('Ctrl+V'!P894=2,'Ctrl+V'!$H894:$L895,0)</f>
        <v>0</v>
      </c>
      <c r="I919" t="e">
        <f>VLOOKUP('Ctrl+V'!I894,DATA!$G$1:$H$601,2,0)</f>
        <v>#N/A</v>
      </c>
      <c r="J919" s="9">
        <f>IF('Ctrl+V'!P894=2,'Ctrl+V'!$J894:$L895,0)</f>
        <v>0</v>
      </c>
      <c r="K919" s="9">
        <f>IF('Ctrl+V'!P894=2,'Ctrl+V'!$K894:$L895,0)</f>
        <v>0</v>
      </c>
      <c r="L919">
        <f>IF('Ctrl+V'!P894=2,'Ctrl+V'!$L894:$L895,0)</f>
        <v>0</v>
      </c>
      <c r="M919" t="str">
        <f>IF(AND('Ctrl+V'!P894=2, 'Ctrl+V'!M894&lt;&gt;""), 'Ctrl+V'!M894, "")</f>
        <v/>
      </c>
      <c r="N919">
        <f>IF('Ctrl+V'!P894=2,'Ctrl+V'!$N894:$N895,0)</f>
        <v>0</v>
      </c>
      <c r="O919">
        <f t="shared" si="31"/>
        <v>0</v>
      </c>
      <c r="P919" t="str">
        <f t="shared" si="32"/>
        <v/>
      </c>
      <c r="Q919" t="str">
        <f>IF(P919="","",MAX(Q$1:Q918)+1)</f>
        <v/>
      </c>
    </row>
    <row r="920" spans="1:17" x14ac:dyDescent="0.25">
      <c r="A920">
        <f>IF('Ctrl+V'!P895=2,'Ctrl+V'!$A895:$L896,0)</f>
        <v>0</v>
      </c>
      <c r="B920" t="e">
        <f>VLOOKUP('Ctrl+V'!B895,DATA!$A$1:'DATA'!B:B,2,0)</f>
        <v>#N/A</v>
      </c>
      <c r="C920">
        <f>IF('Ctrl+V'!P895=2,'Ctrl+V'!C$2:L896,0)</f>
        <v>0</v>
      </c>
      <c r="D920" t="e">
        <f>VLOOKUP('Ctrl+V'!D895,DATA!$D$1:$E$600,2,0)</f>
        <v>#N/A</v>
      </c>
      <c r="E920" s="9">
        <f>IF('Ctrl+V'!P895=2,'Ctrl+V'!$E895:$L896,0)</f>
        <v>0</v>
      </c>
      <c r="F920" s="9">
        <f>IF('Ctrl+V'!P895=2,'Ctrl+V'!$F895:$L896,0)</f>
        <v>0</v>
      </c>
      <c r="G920">
        <f>IF('Ctrl+V'!P895=2,'Ctrl+V'!$G895:$L896,0)</f>
        <v>0</v>
      </c>
      <c r="H920">
        <f>IF('Ctrl+V'!P895=2,'Ctrl+V'!$H895:$L896,0)</f>
        <v>0</v>
      </c>
      <c r="I920" t="e">
        <f>VLOOKUP('Ctrl+V'!I895,DATA!$G$1:$H$601,2,0)</f>
        <v>#N/A</v>
      </c>
      <c r="J920" s="9">
        <f>IF('Ctrl+V'!P895=2,'Ctrl+V'!$J895:$L896,0)</f>
        <v>0</v>
      </c>
      <c r="K920" s="9">
        <f>IF('Ctrl+V'!P895=2,'Ctrl+V'!$K895:$L896,0)</f>
        <v>0</v>
      </c>
      <c r="L920">
        <f>IF('Ctrl+V'!P895=2,'Ctrl+V'!$L895:$L896,0)</f>
        <v>0</v>
      </c>
      <c r="M920" t="str">
        <f>IF(AND('Ctrl+V'!P895=2, 'Ctrl+V'!M895&lt;&gt;""), 'Ctrl+V'!M895, "")</f>
        <v/>
      </c>
      <c r="N920">
        <f>IF('Ctrl+V'!P895=2,'Ctrl+V'!$N895:$N896,0)</f>
        <v>0</v>
      </c>
      <c r="O920">
        <f t="shared" si="31"/>
        <v>0</v>
      </c>
      <c r="P920" t="str">
        <f t="shared" si="32"/>
        <v/>
      </c>
      <c r="Q920" t="str">
        <f>IF(P920="","",MAX(Q$1:Q919)+1)</f>
        <v/>
      </c>
    </row>
    <row r="921" spans="1:17" x14ac:dyDescent="0.25">
      <c r="A921">
        <f>IF('Ctrl+V'!P896=2,'Ctrl+V'!$A896:$L897,0)</f>
        <v>0</v>
      </c>
      <c r="B921" t="e">
        <f>VLOOKUP('Ctrl+V'!B896,DATA!$A$1:'DATA'!B:B,2,0)</f>
        <v>#N/A</v>
      </c>
      <c r="C921">
        <f>IF('Ctrl+V'!P896=2,'Ctrl+V'!C$2:L897,0)</f>
        <v>0</v>
      </c>
      <c r="D921" t="e">
        <f>VLOOKUP('Ctrl+V'!D896,DATA!$D$1:$E$600,2,0)</f>
        <v>#N/A</v>
      </c>
      <c r="E921" s="9">
        <f>IF('Ctrl+V'!P896=2,'Ctrl+V'!$E896:$L897,0)</f>
        <v>0</v>
      </c>
      <c r="F921" s="9">
        <f>IF('Ctrl+V'!P896=2,'Ctrl+V'!$F896:$L897,0)</f>
        <v>0</v>
      </c>
      <c r="G921">
        <f>IF('Ctrl+V'!P896=2,'Ctrl+V'!$G896:$L897,0)</f>
        <v>0</v>
      </c>
      <c r="H921">
        <f>IF('Ctrl+V'!P896=2,'Ctrl+V'!$H896:$L897,0)</f>
        <v>0</v>
      </c>
      <c r="I921" t="e">
        <f>VLOOKUP('Ctrl+V'!I896,DATA!$G$1:$H$601,2,0)</f>
        <v>#N/A</v>
      </c>
      <c r="J921" s="9">
        <f>IF('Ctrl+V'!P896=2,'Ctrl+V'!$J896:$L897,0)</f>
        <v>0</v>
      </c>
      <c r="K921" s="9">
        <f>IF('Ctrl+V'!P896=2,'Ctrl+V'!$K896:$L897,0)</f>
        <v>0</v>
      </c>
      <c r="L921">
        <f>IF('Ctrl+V'!P896=2,'Ctrl+V'!$L896:$L897,0)</f>
        <v>0</v>
      </c>
      <c r="M921" t="str">
        <f>IF(AND('Ctrl+V'!P896=2, 'Ctrl+V'!M896&lt;&gt;""), 'Ctrl+V'!M896, "")</f>
        <v/>
      </c>
      <c r="N921">
        <f>IF('Ctrl+V'!P896=2,'Ctrl+V'!$N896:$N897,0)</f>
        <v>0</v>
      </c>
      <c r="O921">
        <f t="shared" si="31"/>
        <v>0</v>
      </c>
      <c r="P921" t="str">
        <f t="shared" si="32"/>
        <v/>
      </c>
      <c r="Q921" t="str">
        <f>IF(P921="","",MAX(Q$1:Q920)+1)</f>
        <v/>
      </c>
    </row>
    <row r="922" spans="1:17" x14ac:dyDescent="0.25">
      <c r="A922">
        <f>IF('Ctrl+V'!P897=2,'Ctrl+V'!$A897:$L898,0)</f>
        <v>0</v>
      </c>
      <c r="B922" t="e">
        <f>VLOOKUP('Ctrl+V'!B897,DATA!$A$1:'DATA'!B:B,2,0)</f>
        <v>#N/A</v>
      </c>
      <c r="C922">
        <f>IF('Ctrl+V'!P897=2,'Ctrl+V'!C$2:L898,0)</f>
        <v>0</v>
      </c>
      <c r="D922" t="e">
        <f>VLOOKUP('Ctrl+V'!D897,DATA!$D$1:$E$600,2,0)</f>
        <v>#N/A</v>
      </c>
      <c r="E922" s="9">
        <f>IF('Ctrl+V'!P897=2,'Ctrl+V'!$E897:$L898,0)</f>
        <v>0</v>
      </c>
      <c r="F922" s="9">
        <f>IF('Ctrl+V'!P897=2,'Ctrl+V'!$F897:$L898,0)</f>
        <v>0</v>
      </c>
      <c r="G922">
        <f>IF('Ctrl+V'!P897=2,'Ctrl+V'!$G897:$L898,0)</f>
        <v>0</v>
      </c>
      <c r="H922">
        <f>IF('Ctrl+V'!P897=2,'Ctrl+V'!$H897:$L898,0)</f>
        <v>0</v>
      </c>
      <c r="I922" t="e">
        <f>VLOOKUP('Ctrl+V'!I897,DATA!$G$1:$H$601,2,0)</f>
        <v>#N/A</v>
      </c>
      <c r="J922" s="9">
        <f>IF('Ctrl+V'!P897=2,'Ctrl+V'!$J897:$L898,0)</f>
        <v>0</v>
      </c>
      <c r="K922" s="9">
        <f>IF('Ctrl+V'!P897=2,'Ctrl+V'!$K897:$L898,0)</f>
        <v>0</v>
      </c>
      <c r="L922">
        <f>IF('Ctrl+V'!P897=2,'Ctrl+V'!$L897:$L898,0)</f>
        <v>0</v>
      </c>
      <c r="M922" t="str">
        <f>IF(AND('Ctrl+V'!P897=2, 'Ctrl+V'!M897&lt;&gt;""), 'Ctrl+V'!M897, "")</f>
        <v/>
      </c>
      <c r="N922">
        <f>IF('Ctrl+V'!P897=2,'Ctrl+V'!$N897:$N898,0)</f>
        <v>0</v>
      </c>
      <c r="O922">
        <f t="shared" si="31"/>
        <v>0</v>
      </c>
      <c r="P922" t="str">
        <f t="shared" si="32"/>
        <v/>
      </c>
      <c r="Q922" t="str">
        <f>IF(P922="","",MAX(Q$1:Q921)+1)</f>
        <v/>
      </c>
    </row>
    <row r="923" spans="1:17" x14ac:dyDescent="0.25">
      <c r="A923">
        <f>IF('Ctrl+V'!P898=2,'Ctrl+V'!$A898:$L899,0)</f>
        <v>0</v>
      </c>
      <c r="B923" t="e">
        <f>VLOOKUP('Ctrl+V'!B898,DATA!$A$1:'DATA'!B:B,2,0)</f>
        <v>#N/A</v>
      </c>
      <c r="C923">
        <f>IF('Ctrl+V'!P898=2,'Ctrl+V'!C$2:L899,0)</f>
        <v>0</v>
      </c>
      <c r="D923" t="e">
        <f>VLOOKUP('Ctrl+V'!D898,DATA!$D$1:$E$600,2,0)</f>
        <v>#N/A</v>
      </c>
      <c r="E923" s="9">
        <f>IF('Ctrl+V'!P898=2,'Ctrl+V'!$E898:$L899,0)</f>
        <v>0</v>
      </c>
      <c r="F923" s="9">
        <f>IF('Ctrl+V'!P898=2,'Ctrl+V'!$F898:$L899,0)</f>
        <v>0</v>
      </c>
      <c r="G923">
        <f>IF('Ctrl+V'!P898=2,'Ctrl+V'!$G898:$L899,0)</f>
        <v>0</v>
      </c>
      <c r="H923">
        <f>IF('Ctrl+V'!P898=2,'Ctrl+V'!$H898:$L899,0)</f>
        <v>0</v>
      </c>
      <c r="I923" t="e">
        <f>VLOOKUP('Ctrl+V'!I898,DATA!$G$1:$H$601,2,0)</f>
        <v>#N/A</v>
      </c>
      <c r="J923" s="9">
        <f>IF('Ctrl+V'!P898=2,'Ctrl+V'!$J898:$L899,0)</f>
        <v>0</v>
      </c>
      <c r="K923" s="9">
        <f>IF('Ctrl+V'!P898=2,'Ctrl+V'!$K898:$L899,0)</f>
        <v>0</v>
      </c>
      <c r="L923">
        <f>IF('Ctrl+V'!P898=2,'Ctrl+V'!$L898:$L899,0)</f>
        <v>0</v>
      </c>
      <c r="M923" t="str">
        <f>IF(AND('Ctrl+V'!P898=2, 'Ctrl+V'!M898&lt;&gt;""), 'Ctrl+V'!M898, "")</f>
        <v/>
      </c>
      <c r="N923">
        <f>IF('Ctrl+V'!P898=2,'Ctrl+V'!$N898:$N899,0)</f>
        <v>0</v>
      </c>
      <c r="O923">
        <f t="shared" si="31"/>
        <v>0</v>
      </c>
      <c r="P923" t="str">
        <f t="shared" si="32"/>
        <v/>
      </c>
      <c r="Q923" t="str">
        <f>IF(P923="","",MAX(Q$1:Q922)+1)</f>
        <v/>
      </c>
    </row>
    <row r="924" spans="1:17" x14ac:dyDescent="0.25">
      <c r="A924">
        <f>IF('Ctrl+V'!P899=2,'Ctrl+V'!$A899:$L900,0)</f>
        <v>0</v>
      </c>
      <c r="B924" t="e">
        <f>VLOOKUP('Ctrl+V'!B899,DATA!$A$1:'DATA'!B:B,2,0)</f>
        <v>#N/A</v>
      </c>
      <c r="C924">
        <f>IF('Ctrl+V'!P899=2,'Ctrl+V'!C$2:L900,0)</f>
        <v>0</v>
      </c>
      <c r="D924" t="e">
        <f>VLOOKUP('Ctrl+V'!D899,DATA!$D$1:$E$600,2,0)</f>
        <v>#N/A</v>
      </c>
      <c r="E924" s="9">
        <f>IF('Ctrl+V'!P899=2,'Ctrl+V'!$E899:$L900,0)</f>
        <v>0</v>
      </c>
      <c r="F924" s="9">
        <f>IF('Ctrl+V'!P899=2,'Ctrl+V'!$F899:$L900,0)</f>
        <v>0</v>
      </c>
      <c r="G924">
        <f>IF('Ctrl+V'!P899=2,'Ctrl+V'!$G899:$L900,0)</f>
        <v>0</v>
      </c>
      <c r="H924">
        <f>IF('Ctrl+V'!P899=2,'Ctrl+V'!$H899:$L900,0)</f>
        <v>0</v>
      </c>
      <c r="I924" t="e">
        <f>VLOOKUP('Ctrl+V'!I899,DATA!$G$1:$H$601,2,0)</f>
        <v>#N/A</v>
      </c>
      <c r="J924" s="9">
        <f>IF('Ctrl+V'!P899=2,'Ctrl+V'!$J899:$L900,0)</f>
        <v>0</v>
      </c>
      <c r="K924" s="9">
        <f>IF('Ctrl+V'!P899=2,'Ctrl+V'!$K899:$L900,0)</f>
        <v>0</v>
      </c>
      <c r="L924">
        <f>IF('Ctrl+V'!P899=2,'Ctrl+V'!$L899:$L900,0)</f>
        <v>0</v>
      </c>
      <c r="M924" t="str">
        <f>IF(AND('Ctrl+V'!P899=2, 'Ctrl+V'!M899&lt;&gt;""), 'Ctrl+V'!M899, "")</f>
        <v/>
      </c>
      <c r="N924">
        <f>IF('Ctrl+V'!P899=2,'Ctrl+V'!$N899:$N900,0)</f>
        <v>0</v>
      </c>
      <c r="O924">
        <f t="shared" si="31"/>
        <v>0</v>
      </c>
      <c r="P924" t="str">
        <f t="shared" si="32"/>
        <v/>
      </c>
      <c r="Q924" t="str">
        <f>IF(P924="","",MAX(Q$1:Q923)+1)</f>
        <v/>
      </c>
    </row>
    <row r="925" spans="1:17" x14ac:dyDescent="0.25">
      <c r="A925">
        <f>IF('Ctrl+V'!P900=2,'Ctrl+V'!$A900:$L901,0)</f>
        <v>0</v>
      </c>
      <c r="B925" t="e">
        <f>VLOOKUP('Ctrl+V'!B900,DATA!$A$1:'DATA'!B:B,2,0)</f>
        <v>#N/A</v>
      </c>
      <c r="C925">
        <f>IF('Ctrl+V'!P900=2,'Ctrl+V'!C$2:L901,0)</f>
        <v>0</v>
      </c>
      <c r="D925" t="e">
        <f>VLOOKUP('Ctrl+V'!D900,DATA!$D$1:$E$600,2,0)</f>
        <v>#N/A</v>
      </c>
      <c r="E925" s="9">
        <f>IF('Ctrl+V'!P900=2,'Ctrl+V'!$E900:$L901,0)</f>
        <v>0</v>
      </c>
      <c r="F925" s="9">
        <f>IF('Ctrl+V'!P900=2,'Ctrl+V'!$F900:$L901,0)</f>
        <v>0</v>
      </c>
      <c r="G925">
        <f>IF('Ctrl+V'!P900=2,'Ctrl+V'!$G900:$L901,0)</f>
        <v>0</v>
      </c>
      <c r="H925">
        <f>IF('Ctrl+V'!P900=2,'Ctrl+V'!$H900:$L901,0)</f>
        <v>0</v>
      </c>
      <c r="I925" t="e">
        <f>VLOOKUP('Ctrl+V'!I900,DATA!$G$1:$H$601,2,0)</f>
        <v>#N/A</v>
      </c>
      <c r="J925" s="9">
        <f>IF('Ctrl+V'!P900=2,'Ctrl+V'!$J900:$L901,0)</f>
        <v>0</v>
      </c>
      <c r="K925" s="9">
        <f>IF('Ctrl+V'!P900=2,'Ctrl+V'!$K900:$L901,0)</f>
        <v>0</v>
      </c>
      <c r="L925">
        <f>IF('Ctrl+V'!P900=2,'Ctrl+V'!$L900:$L901,0)</f>
        <v>0</v>
      </c>
      <c r="M925" t="str">
        <f>IF(AND('Ctrl+V'!P900=2, 'Ctrl+V'!M900&lt;&gt;""), 'Ctrl+V'!M900, "")</f>
        <v/>
      </c>
      <c r="N925">
        <f>IF('Ctrl+V'!P900=2,'Ctrl+V'!$N900:$N901,0)</f>
        <v>0</v>
      </c>
      <c r="O925">
        <f t="shared" si="31"/>
        <v>0</v>
      </c>
      <c r="P925" t="str">
        <f t="shared" si="32"/>
        <v/>
      </c>
      <c r="Q925" t="str">
        <f>IF(P925="","",MAX(Q$1:Q924)+1)</f>
        <v/>
      </c>
    </row>
    <row r="926" spans="1:17" x14ac:dyDescent="0.25">
      <c r="A926">
        <f>IF('Ctrl+V'!P901=2,'Ctrl+V'!$A901:$L902,0)</f>
        <v>0</v>
      </c>
      <c r="B926" t="e">
        <f>VLOOKUP('Ctrl+V'!B901,DATA!$A$1:'DATA'!B:B,2,0)</f>
        <v>#N/A</v>
      </c>
      <c r="C926">
        <f>IF('Ctrl+V'!P901=2,'Ctrl+V'!C$2:L902,0)</f>
        <v>0</v>
      </c>
      <c r="D926" t="e">
        <f>VLOOKUP('Ctrl+V'!D901,DATA!$D$1:$E$600,2,0)</f>
        <v>#N/A</v>
      </c>
      <c r="E926" s="9">
        <f>IF('Ctrl+V'!P901=2,'Ctrl+V'!$E901:$L902,0)</f>
        <v>0</v>
      </c>
      <c r="F926" s="9">
        <f>IF('Ctrl+V'!P901=2,'Ctrl+V'!$F901:$L902,0)</f>
        <v>0</v>
      </c>
      <c r="G926">
        <f>IF('Ctrl+V'!P901=2,'Ctrl+V'!$G901:$L902,0)</f>
        <v>0</v>
      </c>
      <c r="H926">
        <f>IF('Ctrl+V'!P901=2,'Ctrl+V'!$H901:$L902,0)</f>
        <v>0</v>
      </c>
      <c r="I926" t="e">
        <f>VLOOKUP('Ctrl+V'!I901,DATA!$G$1:$H$601,2,0)</f>
        <v>#N/A</v>
      </c>
      <c r="J926" s="9">
        <f>IF('Ctrl+V'!P901=2,'Ctrl+V'!$J901:$L902,0)</f>
        <v>0</v>
      </c>
      <c r="K926" s="9">
        <f>IF('Ctrl+V'!P901=2,'Ctrl+V'!$K901:$L902,0)</f>
        <v>0</v>
      </c>
      <c r="L926">
        <f>IF('Ctrl+V'!P901=2,'Ctrl+V'!$L901:$L902,0)</f>
        <v>0</v>
      </c>
      <c r="M926" t="str">
        <f>IF(AND('Ctrl+V'!P901=2, 'Ctrl+V'!M901&lt;&gt;""), 'Ctrl+V'!M901, "")</f>
        <v/>
      </c>
      <c r="N926">
        <f>IF('Ctrl+V'!P901=2,'Ctrl+V'!$N901:$N902,0)</f>
        <v>0</v>
      </c>
      <c r="O926">
        <f t="shared" si="31"/>
        <v>0</v>
      </c>
      <c r="P926" t="str">
        <f t="shared" si="32"/>
        <v/>
      </c>
      <c r="Q926" t="str">
        <f>IF(P926="","",MAX(Q$1:Q925)+1)</f>
        <v/>
      </c>
    </row>
    <row r="927" spans="1:17" x14ac:dyDescent="0.25">
      <c r="A927">
        <f>IF('Ctrl+V'!P902=2,'Ctrl+V'!$A902:$L903,0)</f>
        <v>0</v>
      </c>
      <c r="B927" t="e">
        <f>VLOOKUP('Ctrl+V'!B902,DATA!$A$1:'DATA'!B:B,2,0)</f>
        <v>#N/A</v>
      </c>
      <c r="C927">
        <f>IF('Ctrl+V'!P902=2,'Ctrl+V'!C$2:L903,0)</f>
        <v>0</v>
      </c>
      <c r="D927" t="e">
        <f>VLOOKUP('Ctrl+V'!D902,DATA!$D$1:$E$600,2,0)</f>
        <v>#N/A</v>
      </c>
      <c r="E927" s="9">
        <f>IF('Ctrl+V'!P902=2,'Ctrl+V'!$E902:$L903,0)</f>
        <v>0</v>
      </c>
      <c r="F927" s="9">
        <f>IF('Ctrl+V'!P902=2,'Ctrl+V'!$F902:$L903,0)</f>
        <v>0</v>
      </c>
      <c r="G927">
        <f>IF('Ctrl+V'!P902=2,'Ctrl+V'!$G902:$L903,0)</f>
        <v>0</v>
      </c>
      <c r="H927">
        <f>IF('Ctrl+V'!P902=2,'Ctrl+V'!$H902:$L903,0)</f>
        <v>0</v>
      </c>
      <c r="I927" t="e">
        <f>VLOOKUP('Ctrl+V'!I902,DATA!$G$1:$H$601,2,0)</f>
        <v>#N/A</v>
      </c>
      <c r="J927" s="9">
        <f>IF('Ctrl+V'!P902=2,'Ctrl+V'!$J902:$L903,0)</f>
        <v>0</v>
      </c>
      <c r="K927" s="9">
        <f>IF('Ctrl+V'!P902=2,'Ctrl+V'!$K902:$L903,0)</f>
        <v>0</v>
      </c>
      <c r="L927">
        <f>IF('Ctrl+V'!P902=2,'Ctrl+V'!$L902:$L903,0)</f>
        <v>0</v>
      </c>
      <c r="M927" t="str">
        <f>IF(AND('Ctrl+V'!P902=2, 'Ctrl+V'!M902&lt;&gt;""), 'Ctrl+V'!M902, "")</f>
        <v/>
      </c>
      <c r="N927">
        <f>IF('Ctrl+V'!P902=2,'Ctrl+V'!$N902:$N903,0)</f>
        <v>0</v>
      </c>
      <c r="O927">
        <f t="shared" si="31"/>
        <v>0</v>
      </c>
      <c r="P927" t="str">
        <f t="shared" si="32"/>
        <v/>
      </c>
      <c r="Q927" t="str">
        <f>IF(P927="","",MAX(Q$1:Q926)+1)</f>
        <v/>
      </c>
    </row>
    <row r="928" spans="1:17" x14ac:dyDescent="0.25">
      <c r="A928">
        <f>IF('Ctrl+V'!P903=2,'Ctrl+V'!$A903:$L904,0)</f>
        <v>0</v>
      </c>
      <c r="B928" t="e">
        <f>VLOOKUP('Ctrl+V'!B903,DATA!$A$1:'DATA'!B:B,2,0)</f>
        <v>#N/A</v>
      </c>
      <c r="C928">
        <f>IF('Ctrl+V'!P903=2,'Ctrl+V'!C$2:L904,0)</f>
        <v>0</v>
      </c>
      <c r="D928" t="e">
        <f>VLOOKUP('Ctrl+V'!D903,DATA!$D$1:$E$600,2,0)</f>
        <v>#N/A</v>
      </c>
      <c r="E928" s="9">
        <f>IF('Ctrl+V'!P903=2,'Ctrl+V'!$E903:$L904,0)</f>
        <v>0</v>
      </c>
      <c r="F928" s="9">
        <f>IF('Ctrl+V'!P903=2,'Ctrl+V'!$F903:$L904,0)</f>
        <v>0</v>
      </c>
      <c r="G928">
        <f>IF('Ctrl+V'!P903=2,'Ctrl+V'!$G903:$L904,0)</f>
        <v>0</v>
      </c>
      <c r="H928">
        <f>IF('Ctrl+V'!P903=2,'Ctrl+V'!$H903:$L904,0)</f>
        <v>0</v>
      </c>
      <c r="I928" t="e">
        <f>VLOOKUP('Ctrl+V'!I903,DATA!$G$1:$H$601,2,0)</f>
        <v>#N/A</v>
      </c>
      <c r="J928" s="9">
        <f>IF('Ctrl+V'!P903=2,'Ctrl+V'!$J903:$L904,0)</f>
        <v>0</v>
      </c>
      <c r="K928" s="9">
        <f>IF('Ctrl+V'!P903=2,'Ctrl+V'!$K903:$L904,0)</f>
        <v>0</v>
      </c>
      <c r="L928">
        <f>IF('Ctrl+V'!P903=2,'Ctrl+V'!$L903:$L904,0)</f>
        <v>0</v>
      </c>
      <c r="M928" t="str">
        <f>IF(AND('Ctrl+V'!P903=2, 'Ctrl+V'!M903&lt;&gt;""), 'Ctrl+V'!M903, "")</f>
        <v/>
      </c>
      <c r="N928">
        <f>IF('Ctrl+V'!P903=2,'Ctrl+V'!$N903:$N904,0)</f>
        <v>0</v>
      </c>
      <c r="O928">
        <f t="shared" si="31"/>
        <v>0</v>
      </c>
      <c r="P928" t="str">
        <f t="shared" si="32"/>
        <v/>
      </c>
      <c r="Q928" t="str">
        <f>IF(P928="","",MAX(Q$1:Q927)+1)</f>
        <v/>
      </c>
    </row>
    <row r="929" spans="1:17" x14ac:dyDescent="0.25">
      <c r="A929">
        <f>IF('Ctrl+V'!P904=2,'Ctrl+V'!$A904:$L905,0)</f>
        <v>0</v>
      </c>
      <c r="B929" t="e">
        <f>VLOOKUP('Ctrl+V'!B904,DATA!$A$1:'DATA'!B:B,2,0)</f>
        <v>#N/A</v>
      </c>
      <c r="C929">
        <f>IF('Ctrl+V'!P904=2,'Ctrl+V'!C$2:L905,0)</f>
        <v>0</v>
      </c>
      <c r="D929" t="e">
        <f>VLOOKUP('Ctrl+V'!D904,DATA!$D$1:$E$600,2,0)</f>
        <v>#N/A</v>
      </c>
      <c r="E929" s="9">
        <f>IF('Ctrl+V'!P904=2,'Ctrl+V'!$E904:$L905,0)</f>
        <v>0</v>
      </c>
      <c r="F929" s="9">
        <f>IF('Ctrl+V'!P904=2,'Ctrl+V'!$F904:$L905,0)</f>
        <v>0</v>
      </c>
      <c r="G929">
        <f>IF('Ctrl+V'!P904=2,'Ctrl+V'!$G904:$L905,0)</f>
        <v>0</v>
      </c>
      <c r="H929">
        <f>IF('Ctrl+V'!P904=2,'Ctrl+V'!$H904:$L905,0)</f>
        <v>0</v>
      </c>
      <c r="I929" t="e">
        <f>VLOOKUP('Ctrl+V'!I904,DATA!$G$1:$H$601,2,0)</f>
        <v>#N/A</v>
      </c>
      <c r="J929" s="9">
        <f>IF('Ctrl+V'!P904=2,'Ctrl+V'!$J904:$L905,0)</f>
        <v>0</v>
      </c>
      <c r="K929" s="9">
        <f>IF('Ctrl+V'!P904=2,'Ctrl+V'!$K904:$L905,0)</f>
        <v>0</v>
      </c>
      <c r="L929">
        <f>IF('Ctrl+V'!P904=2,'Ctrl+V'!$L904:$L905,0)</f>
        <v>0</v>
      </c>
      <c r="M929" t="str">
        <f>IF(AND('Ctrl+V'!P904=2, 'Ctrl+V'!M904&lt;&gt;""), 'Ctrl+V'!M904, "")</f>
        <v/>
      </c>
      <c r="N929">
        <f>IF('Ctrl+V'!P904=2,'Ctrl+V'!$N904:$N905,0)</f>
        <v>0</v>
      </c>
      <c r="O929">
        <f t="shared" si="31"/>
        <v>0</v>
      </c>
      <c r="P929" t="str">
        <f t="shared" si="32"/>
        <v/>
      </c>
      <c r="Q929" t="str">
        <f>IF(P929="","",MAX(Q$1:Q928)+1)</f>
        <v/>
      </c>
    </row>
    <row r="930" spans="1:17" x14ac:dyDescent="0.25">
      <c r="A930">
        <f>IF('Ctrl+V'!P905=2,'Ctrl+V'!$A905:$L906,0)</f>
        <v>0</v>
      </c>
      <c r="B930" t="e">
        <f>VLOOKUP('Ctrl+V'!B905,DATA!$A$1:'DATA'!B:B,2,0)</f>
        <v>#N/A</v>
      </c>
      <c r="C930">
        <f>IF('Ctrl+V'!P905=2,'Ctrl+V'!C$2:L906,0)</f>
        <v>0</v>
      </c>
      <c r="D930" t="e">
        <f>VLOOKUP('Ctrl+V'!D905,DATA!$D$1:$E$600,2,0)</f>
        <v>#N/A</v>
      </c>
      <c r="E930" s="9">
        <f>IF('Ctrl+V'!P905=2,'Ctrl+V'!$E905:$L906,0)</f>
        <v>0</v>
      </c>
      <c r="F930" s="9">
        <f>IF('Ctrl+V'!P905=2,'Ctrl+V'!$F905:$L906,0)</f>
        <v>0</v>
      </c>
      <c r="G930">
        <f>IF('Ctrl+V'!P905=2,'Ctrl+V'!$G905:$L906,0)</f>
        <v>0</v>
      </c>
      <c r="H930">
        <f>IF('Ctrl+V'!P905=2,'Ctrl+V'!$H905:$L906,0)</f>
        <v>0</v>
      </c>
      <c r="I930" t="e">
        <f>VLOOKUP('Ctrl+V'!I905,DATA!$G$1:$H$601,2,0)</f>
        <v>#N/A</v>
      </c>
      <c r="J930" s="9">
        <f>IF('Ctrl+V'!P905=2,'Ctrl+V'!$J905:$L906,0)</f>
        <v>0</v>
      </c>
      <c r="K930" s="9">
        <f>IF('Ctrl+V'!P905=2,'Ctrl+V'!$K905:$L906,0)</f>
        <v>0</v>
      </c>
      <c r="L930">
        <f>IF('Ctrl+V'!P905=2,'Ctrl+V'!$L905:$L906,0)</f>
        <v>0</v>
      </c>
      <c r="M930" t="str">
        <f>IF(AND('Ctrl+V'!P905=2, 'Ctrl+V'!M905&lt;&gt;""), 'Ctrl+V'!M905, "")</f>
        <v/>
      </c>
      <c r="N930">
        <f>IF('Ctrl+V'!P905=2,'Ctrl+V'!$N905:$N906,0)</f>
        <v>0</v>
      </c>
      <c r="O930">
        <f t="shared" si="31"/>
        <v>0</v>
      </c>
      <c r="P930" t="str">
        <f t="shared" si="32"/>
        <v/>
      </c>
      <c r="Q930" t="str">
        <f>IF(P930="","",MAX(Q$1:Q929)+1)</f>
        <v/>
      </c>
    </row>
    <row r="931" spans="1:17" x14ac:dyDescent="0.25">
      <c r="A931">
        <f>IF('Ctrl+V'!P906=2,'Ctrl+V'!$A906:$L907,0)</f>
        <v>0</v>
      </c>
      <c r="B931" t="e">
        <f>VLOOKUP('Ctrl+V'!B906,DATA!$A$1:'DATA'!B:B,2,0)</f>
        <v>#N/A</v>
      </c>
      <c r="C931">
        <f>IF('Ctrl+V'!P906=2,'Ctrl+V'!C$2:L907,0)</f>
        <v>0</v>
      </c>
      <c r="D931" t="e">
        <f>VLOOKUP('Ctrl+V'!D906,DATA!$D$1:$E$600,2,0)</f>
        <v>#N/A</v>
      </c>
      <c r="E931" s="9">
        <f>IF('Ctrl+V'!P906=2,'Ctrl+V'!$E906:$L907,0)</f>
        <v>0</v>
      </c>
      <c r="F931" s="9">
        <f>IF('Ctrl+V'!P906=2,'Ctrl+V'!$F906:$L907,0)</f>
        <v>0</v>
      </c>
      <c r="G931">
        <f>IF('Ctrl+V'!P906=2,'Ctrl+V'!$G906:$L907,0)</f>
        <v>0</v>
      </c>
      <c r="H931">
        <f>IF('Ctrl+V'!P906=2,'Ctrl+V'!$H906:$L907,0)</f>
        <v>0</v>
      </c>
      <c r="I931" t="e">
        <f>VLOOKUP('Ctrl+V'!I906,DATA!$G$1:$H$601,2,0)</f>
        <v>#N/A</v>
      </c>
      <c r="J931" s="9">
        <f>IF('Ctrl+V'!P906=2,'Ctrl+V'!$J906:$L907,0)</f>
        <v>0</v>
      </c>
      <c r="K931" s="9">
        <f>IF('Ctrl+V'!P906=2,'Ctrl+V'!$K906:$L907,0)</f>
        <v>0</v>
      </c>
      <c r="L931">
        <f>IF('Ctrl+V'!P906=2,'Ctrl+V'!$L906:$L907,0)</f>
        <v>0</v>
      </c>
      <c r="M931" t="str">
        <f>IF(AND('Ctrl+V'!P906=2, 'Ctrl+V'!M906&lt;&gt;""), 'Ctrl+V'!M906, "")</f>
        <v/>
      </c>
      <c r="N931">
        <f>IF('Ctrl+V'!P906=2,'Ctrl+V'!$N906:$N907,0)</f>
        <v>0</v>
      </c>
      <c r="O931">
        <f t="shared" si="31"/>
        <v>0</v>
      </c>
      <c r="P931" t="str">
        <f t="shared" si="32"/>
        <v/>
      </c>
      <c r="Q931" t="str">
        <f>IF(P931="","",MAX(Q$1:Q930)+1)</f>
        <v/>
      </c>
    </row>
    <row r="932" spans="1:17" x14ac:dyDescent="0.25">
      <c r="A932">
        <f>IF('Ctrl+V'!P907=2,'Ctrl+V'!$A907:$L908,0)</f>
        <v>0</v>
      </c>
      <c r="B932" t="e">
        <f>VLOOKUP('Ctrl+V'!B907,DATA!$A$1:'DATA'!B:B,2,0)</f>
        <v>#N/A</v>
      </c>
      <c r="C932">
        <f>IF('Ctrl+V'!P907=2,'Ctrl+V'!C$2:L908,0)</f>
        <v>0</v>
      </c>
      <c r="D932" t="e">
        <f>VLOOKUP('Ctrl+V'!D907,DATA!$D$1:$E$600,2,0)</f>
        <v>#N/A</v>
      </c>
      <c r="E932" s="9">
        <f>IF('Ctrl+V'!P907=2,'Ctrl+V'!$E907:$L908,0)</f>
        <v>0</v>
      </c>
      <c r="F932" s="9">
        <f>IF('Ctrl+V'!P907=2,'Ctrl+V'!$F907:$L908,0)</f>
        <v>0</v>
      </c>
      <c r="G932">
        <f>IF('Ctrl+V'!P907=2,'Ctrl+V'!$G907:$L908,0)</f>
        <v>0</v>
      </c>
      <c r="H932">
        <f>IF('Ctrl+V'!P907=2,'Ctrl+V'!$H907:$L908,0)</f>
        <v>0</v>
      </c>
      <c r="I932" t="e">
        <f>VLOOKUP('Ctrl+V'!I907,DATA!$G$1:$H$601,2,0)</f>
        <v>#N/A</v>
      </c>
      <c r="J932" s="9">
        <f>IF('Ctrl+V'!P907=2,'Ctrl+V'!$J907:$L908,0)</f>
        <v>0</v>
      </c>
      <c r="K932" s="9">
        <f>IF('Ctrl+V'!P907=2,'Ctrl+V'!$K907:$L908,0)</f>
        <v>0</v>
      </c>
      <c r="L932">
        <f>IF('Ctrl+V'!P907=2,'Ctrl+V'!$L907:$L908,0)</f>
        <v>0</v>
      </c>
      <c r="M932" t="str">
        <f>IF(AND('Ctrl+V'!P907=2, 'Ctrl+V'!M907&lt;&gt;""), 'Ctrl+V'!M907, "")</f>
        <v/>
      </c>
      <c r="N932">
        <f>IF('Ctrl+V'!P907=2,'Ctrl+V'!$N907:$N908,0)</f>
        <v>0</v>
      </c>
      <c r="O932">
        <f t="shared" si="31"/>
        <v>0</v>
      </c>
      <c r="P932" t="str">
        <f t="shared" si="32"/>
        <v/>
      </c>
      <c r="Q932" t="str">
        <f>IF(P932="","",MAX(Q$1:Q931)+1)</f>
        <v/>
      </c>
    </row>
    <row r="933" spans="1:17" x14ac:dyDescent="0.25">
      <c r="A933">
        <f>IF('Ctrl+V'!P908=2,'Ctrl+V'!$A908:$L909,0)</f>
        <v>0</v>
      </c>
      <c r="B933" t="e">
        <f>VLOOKUP('Ctrl+V'!B908,DATA!$A$1:'DATA'!B:B,2,0)</f>
        <v>#N/A</v>
      </c>
      <c r="C933">
        <f>IF('Ctrl+V'!P908=2,'Ctrl+V'!C$2:L909,0)</f>
        <v>0</v>
      </c>
      <c r="D933" t="e">
        <f>VLOOKUP('Ctrl+V'!D908,DATA!$D$1:$E$600,2,0)</f>
        <v>#N/A</v>
      </c>
      <c r="E933" s="9">
        <f>IF('Ctrl+V'!P908=2,'Ctrl+V'!$E908:$L909,0)</f>
        <v>0</v>
      </c>
      <c r="F933" s="9">
        <f>IF('Ctrl+V'!P908=2,'Ctrl+V'!$F908:$L909,0)</f>
        <v>0</v>
      </c>
      <c r="G933">
        <f>IF('Ctrl+V'!P908=2,'Ctrl+V'!$G908:$L909,0)</f>
        <v>0</v>
      </c>
      <c r="H933">
        <f>IF('Ctrl+V'!P908=2,'Ctrl+V'!$H908:$L909,0)</f>
        <v>0</v>
      </c>
      <c r="I933" t="e">
        <f>VLOOKUP('Ctrl+V'!I908,DATA!$G$1:$H$601,2,0)</f>
        <v>#N/A</v>
      </c>
      <c r="J933" s="9">
        <f>IF('Ctrl+V'!P908=2,'Ctrl+V'!$J908:$L909,0)</f>
        <v>0</v>
      </c>
      <c r="K933" s="9">
        <f>IF('Ctrl+V'!P908=2,'Ctrl+V'!$K908:$L909,0)</f>
        <v>0</v>
      </c>
      <c r="L933">
        <f>IF('Ctrl+V'!P908=2,'Ctrl+V'!$L908:$L909,0)</f>
        <v>0</v>
      </c>
      <c r="M933" t="str">
        <f>IF(AND('Ctrl+V'!P908=2, 'Ctrl+V'!M908&lt;&gt;""), 'Ctrl+V'!M908, "")</f>
        <v/>
      </c>
      <c r="N933">
        <f>IF('Ctrl+V'!P908=2,'Ctrl+V'!$N908:$N909,0)</f>
        <v>0</v>
      </c>
      <c r="O933">
        <f t="shared" si="31"/>
        <v>0</v>
      </c>
      <c r="P933" t="str">
        <f t="shared" si="32"/>
        <v/>
      </c>
      <c r="Q933" t="str">
        <f>IF(P933="","",MAX(Q$1:Q932)+1)</f>
        <v/>
      </c>
    </row>
    <row r="934" spans="1:17" x14ac:dyDescent="0.25">
      <c r="A934">
        <f>IF('Ctrl+V'!P909=2,'Ctrl+V'!$A909:$L910,0)</f>
        <v>0</v>
      </c>
      <c r="B934" t="e">
        <f>VLOOKUP('Ctrl+V'!B909,DATA!$A$1:'DATA'!B:B,2,0)</f>
        <v>#N/A</v>
      </c>
      <c r="C934">
        <f>IF('Ctrl+V'!P909=2,'Ctrl+V'!C$2:L910,0)</f>
        <v>0</v>
      </c>
      <c r="D934" t="e">
        <f>VLOOKUP('Ctrl+V'!D909,DATA!$D$1:$E$600,2,0)</f>
        <v>#N/A</v>
      </c>
      <c r="E934" s="9">
        <f>IF('Ctrl+V'!P909=2,'Ctrl+V'!$E909:$L910,0)</f>
        <v>0</v>
      </c>
      <c r="F934" s="9">
        <f>IF('Ctrl+V'!P909=2,'Ctrl+V'!$F909:$L910,0)</f>
        <v>0</v>
      </c>
      <c r="G934">
        <f>IF('Ctrl+V'!P909=2,'Ctrl+V'!$G909:$L910,0)</f>
        <v>0</v>
      </c>
      <c r="H934">
        <f>IF('Ctrl+V'!P909=2,'Ctrl+V'!$H909:$L910,0)</f>
        <v>0</v>
      </c>
      <c r="I934" t="e">
        <f>VLOOKUP('Ctrl+V'!I909,DATA!$G$1:$H$601,2,0)</f>
        <v>#N/A</v>
      </c>
      <c r="J934" s="9">
        <f>IF('Ctrl+V'!P909=2,'Ctrl+V'!$J909:$L910,0)</f>
        <v>0</v>
      </c>
      <c r="K934" s="9">
        <f>IF('Ctrl+V'!P909=2,'Ctrl+V'!$K909:$L910,0)</f>
        <v>0</v>
      </c>
      <c r="L934">
        <f>IF('Ctrl+V'!P909=2,'Ctrl+V'!$L909:$L910,0)</f>
        <v>0</v>
      </c>
      <c r="M934" t="str">
        <f>IF(AND('Ctrl+V'!P909=2, 'Ctrl+V'!M909&lt;&gt;""), 'Ctrl+V'!M909, "")</f>
        <v/>
      </c>
      <c r="N934">
        <f>IF('Ctrl+V'!P909=2,'Ctrl+V'!$N909:$N910,0)</f>
        <v>0</v>
      </c>
      <c r="O934">
        <f t="shared" si="31"/>
        <v>0</v>
      </c>
      <c r="P934" t="str">
        <f t="shared" si="32"/>
        <v/>
      </c>
      <c r="Q934" t="str">
        <f>IF(P934="","",MAX(Q$1:Q933)+1)</f>
        <v/>
      </c>
    </row>
    <row r="935" spans="1:17" x14ac:dyDescent="0.25">
      <c r="A935">
        <f>IF('Ctrl+V'!P910=2,'Ctrl+V'!$A910:$L911,0)</f>
        <v>0</v>
      </c>
      <c r="B935" t="e">
        <f>VLOOKUP('Ctrl+V'!B910,DATA!$A$1:'DATA'!B:B,2,0)</f>
        <v>#N/A</v>
      </c>
      <c r="C935">
        <f>IF('Ctrl+V'!P910=2,'Ctrl+V'!C$2:L911,0)</f>
        <v>0</v>
      </c>
      <c r="D935" t="e">
        <f>VLOOKUP('Ctrl+V'!D910,DATA!$D$1:$E$600,2,0)</f>
        <v>#N/A</v>
      </c>
      <c r="E935" s="9">
        <f>IF('Ctrl+V'!P910=2,'Ctrl+V'!$E910:$L911,0)</f>
        <v>0</v>
      </c>
      <c r="F935" s="9">
        <f>IF('Ctrl+V'!P910=2,'Ctrl+V'!$F910:$L911,0)</f>
        <v>0</v>
      </c>
      <c r="G935">
        <f>IF('Ctrl+V'!P910=2,'Ctrl+V'!$G910:$L911,0)</f>
        <v>0</v>
      </c>
      <c r="H935">
        <f>IF('Ctrl+V'!P910=2,'Ctrl+V'!$H910:$L911,0)</f>
        <v>0</v>
      </c>
      <c r="I935" t="e">
        <f>VLOOKUP('Ctrl+V'!I910,DATA!$G$1:$H$601,2,0)</f>
        <v>#N/A</v>
      </c>
      <c r="J935" s="9">
        <f>IF('Ctrl+V'!P910=2,'Ctrl+V'!$J910:$L911,0)</f>
        <v>0</v>
      </c>
      <c r="K935" s="9">
        <f>IF('Ctrl+V'!P910=2,'Ctrl+V'!$K910:$L911,0)</f>
        <v>0</v>
      </c>
      <c r="L935">
        <f>IF('Ctrl+V'!P910=2,'Ctrl+V'!$L910:$L911,0)</f>
        <v>0</v>
      </c>
      <c r="M935" t="str">
        <f>IF(AND('Ctrl+V'!P910=2, 'Ctrl+V'!M910&lt;&gt;""), 'Ctrl+V'!M910, "")</f>
        <v/>
      </c>
      <c r="N935">
        <f>IF('Ctrl+V'!P910=2,'Ctrl+V'!$N910:$N911,0)</f>
        <v>0</v>
      </c>
      <c r="O935">
        <f t="shared" si="31"/>
        <v>0</v>
      </c>
      <c r="P935" t="str">
        <f t="shared" si="32"/>
        <v/>
      </c>
      <c r="Q935" t="str">
        <f>IF(P935="","",MAX(Q$1:Q934)+1)</f>
        <v/>
      </c>
    </row>
    <row r="936" spans="1:17" x14ac:dyDescent="0.25">
      <c r="A936">
        <f>IF('Ctrl+V'!P911=2,'Ctrl+V'!$A911:$L912,0)</f>
        <v>0</v>
      </c>
      <c r="B936" t="e">
        <f>VLOOKUP('Ctrl+V'!B911,DATA!$A$1:'DATA'!B:B,2,0)</f>
        <v>#N/A</v>
      </c>
      <c r="C936">
        <f>IF('Ctrl+V'!P911=2,'Ctrl+V'!C$2:L912,0)</f>
        <v>0</v>
      </c>
      <c r="D936" t="e">
        <f>VLOOKUP('Ctrl+V'!D911,DATA!$D$1:$E$600,2,0)</f>
        <v>#N/A</v>
      </c>
      <c r="E936" s="9">
        <f>IF('Ctrl+V'!P911=2,'Ctrl+V'!$E911:$L912,0)</f>
        <v>0</v>
      </c>
      <c r="F936" s="9">
        <f>IF('Ctrl+V'!P911=2,'Ctrl+V'!$F911:$L912,0)</f>
        <v>0</v>
      </c>
      <c r="G936">
        <f>IF('Ctrl+V'!P911=2,'Ctrl+V'!$G911:$L912,0)</f>
        <v>0</v>
      </c>
      <c r="H936">
        <f>IF('Ctrl+V'!P911=2,'Ctrl+V'!$H911:$L912,0)</f>
        <v>0</v>
      </c>
      <c r="I936" t="e">
        <f>VLOOKUP('Ctrl+V'!I911,DATA!$G$1:$H$601,2,0)</f>
        <v>#N/A</v>
      </c>
      <c r="J936" s="9">
        <f>IF('Ctrl+V'!P911=2,'Ctrl+V'!$J911:$L912,0)</f>
        <v>0</v>
      </c>
      <c r="K936" s="9">
        <f>IF('Ctrl+V'!P911=2,'Ctrl+V'!$K911:$L912,0)</f>
        <v>0</v>
      </c>
      <c r="L936">
        <f>IF('Ctrl+V'!P911=2,'Ctrl+V'!$L911:$L912,0)</f>
        <v>0</v>
      </c>
      <c r="M936" t="str">
        <f>IF(AND('Ctrl+V'!P911=2, 'Ctrl+V'!M911&lt;&gt;""), 'Ctrl+V'!M911, "")</f>
        <v/>
      </c>
      <c r="N936">
        <f>IF('Ctrl+V'!P911=2,'Ctrl+V'!$N911:$N912,0)</f>
        <v>0</v>
      </c>
      <c r="O936">
        <f t="shared" si="31"/>
        <v>0</v>
      </c>
      <c r="P936" t="str">
        <f t="shared" si="32"/>
        <v/>
      </c>
      <c r="Q936" t="str">
        <f>IF(P936="","",MAX(Q$1:Q935)+1)</f>
        <v/>
      </c>
    </row>
    <row r="937" spans="1:17" x14ac:dyDescent="0.25">
      <c r="A937">
        <f>IF('Ctrl+V'!P912=2,'Ctrl+V'!$A912:$L913,0)</f>
        <v>0</v>
      </c>
      <c r="B937" t="e">
        <f>VLOOKUP('Ctrl+V'!B912,DATA!$A$1:'DATA'!B:B,2,0)</f>
        <v>#N/A</v>
      </c>
      <c r="C937">
        <f>IF('Ctrl+V'!P912=2,'Ctrl+V'!C$2:L913,0)</f>
        <v>0</v>
      </c>
      <c r="D937" t="e">
        <f>VLOOKUP('Ctrl+V'!D912,DATA!$D$1:$E$600,2,0)</f>
        <v>#N/A</v>
      </c>
      <c r="E937" s="9">
        <f>IF('Ctrl+V'!P912=2,'Ctrl+V'!$E912:$L913,0)</f>
        <v>0</v>
      </c>
      <c r="F937" s="9">
        <f>IF('Ctrl+V'!P912=2,'Ctrl+V'!$F912:$L913,0)</f>
        <v>0</v>
      </c>
      <c r="G937">
        <f>IF('Ctrl+V'!P912=2,'Ctrl+V'!$G912:$L913,0)</f>
        <v>0</v>
      </c>
      <c r="H937">
        <f>IF('Ctrl+V'!P912=2,'Ctrl+V'!$H912:$L913,0)</f>
        <v>0</v>
      </c>
      <c r="I937" t="e">
        <f>VLOOKUP('Ctrl+V'!I912,DATA!$G$1:$H$601,2,0)</f>
        <v>#N/A</v>
      </c>
      <c r="J937" s="9">
        <f>IF('Ctrl+V'!P912=2,'Ctrl+V'!$J912:$L913,0)</f>
        <v>0</v>
      </c>
      <c r="K937" s="9">
        <f>IF('Ctrl+V'!P912=2,'Ctrl+V'!$K912:$L913,0)</f>
        <v>0</v>
      </c>
      <c r="L937">
        <f>IF('Ctrl+V'!P912=2,'Ctrl+V'!$L912:$L913,0)</f>
        <v>0</v>
      </c>
      <c r="M937" t="str">
        <f>IF(AND('Ctrl+V'!P912=2, 'Ctrl+V'!M912&lt;&gt;""), 'Ctrl+V'!M912, "")</f>
        <v/>
      </c>
      <c r="N937">
        <f>IF('Ctrl+V'!P912=2,'Ctrl+V'!$N912:$N913,0)</f>
        <v>0</v>
      </c>
      <c r="O937">
        <f t="shared" si="31"/>
        <v>0</v>
      </c>
      <c r="P937" t="str">
        <f t="shared" si="32"/>
        <v/>
      </c>
      <c r="Q937" t="str">
        <f>IF(P937="","",MAX(Q$1:Q936)+1)</f>
        <v/>
      </c>
    </row>
    <row r="938" spans="1:17" x14ac:dyDescent="0.25">
      <c r="A938">
        <f>IF('Ctrl+V'!P913=2,'Ctrl+V'!$A913:$L914,0)</f>
        <v>0</v>
      </c>
      <c r="B938" t="e">
        <f>VLOOKUP('Ctrl+V'!B913,DATA!$A$1:'DATA'!B:B,2,0)</f>
        <v>#N/A</v>
      </c>
      <c r="C938">
        <f>IF('Ctrl+V'!P913=2,'Ctrl+V'!C$2:L914,0)</f>
        <v>0</v>
      </c>
      <c r="D938" t="e">
        <f>VLOOKUP('Ctrl+V'!D913,DATA!$D$1:$E$600,2,0)</f>
        <v>#N/A</v>
      </c>
      <c r="E938" s="9">
        <f>IF('Ctrl+V'!P913=2,'Ctrl+V'!$E913:$L914,0)</f>
        <v>0</v>
      </c>
      <c r="F938" s="9">
        <f>IF('Ctrl+V'!P913=2,'Ctrl+V'!$F913:$L914,0)</f>
        <v>0</v>
      </c>
      <c r="G938">
        <f>IF('Ctrl+V'!P913=2,'Ctrl+V'!$G913:$L914,0)</f>
        <v>0</v>
      </c>
      <c r="H938">
        <f>IF('Ctrl+V'!P913=2,'Ctrl+V'!$H913:$L914,0)</f>
        <v>0</v>
      </c>
      <c r="I938" t="e">
        <f>VLOOKUP('Ctrl+V'!I913,DATA!$G$1:$H$601,2,0)</f>
        <v>#N/A</v>
      </c>
      <c r="J938" s="9">
        <f>IF('Ctrl+V'!P913=2,'Ctrl+V'!$J913:$L914,0)</f>
        <v>0</v>
      </c>
      <c r="K938" s="9">
        <f>IF('Ctrl+V'!P913=2,'Ctrl+V'!$K913:$L914,0)</f>
        <v>0</v>
      </c>
      <c r="L938">
        <f>IF('Ctrl+V'!P913=2,'Ctrl+V'!$L913:$L914,0)</f>
        <v>0</v>
      </c>
      <c r="M938" t="str">
        <f>IF(AND('Ctrl+V'!P913=2, 'Ctrl+V'!M913&lt;&gt;""), 'Ctrl+V'!M913, "")</f>
        <v/>
      </c>
      <c r="N938">
        <f>IF('Ctrl+V'!P913=2,'Ctrl+V'!$N913:$N914,0)</f>
        <v>0</v>
      </c>
      <c r="O938">
        <f t="shared" si="31"/>
        <v>0</v>
      </c>
      <c r="P938" t="str">
        <f t="shared" si="32"/>
        <v/>
      </c>
      <c r="Q938" t="str">
        <f>IF(P938="","",MAX(Q$1:Q937)+1)</f>
        <v/>
      </c>
    </row>
    <row r="939" spans="1:17" x14ac:dyDescent="0.25">
      <c r="A939">
        <f>IF('Ctrl+V'!P914=2,'Ctrl+V'!$A914:$L915,0)</f>
        <v>0</v>
      </c>
      <c r="B939" t="e">
        <f>VLOOKUP('Ctrl+V'!B914,DATA!$A$1:'DATA'!B:B,2,0)</f>
        <v>#N/A</v>
      </c>
      <c r="C939">
        <f>IF('Ctrl+V'!P914=2,'Ctrl+V'!C$2:L915,0)</f>
        <v>0</v>
      </c>
      <c r="D939" t="e">
        <f>VLOOKUP('Ctrl+V'!D914,DATA!$D$1:$E$600,2,0)</f>
        <v>#N/A</v>
      </c>
      <c r="E939" s="9">
        <f>IF('Ctrl+V'!P914=2,'Ctrl+V'!$E914:$L915,0)</f>
        <v>0</v>
      </c>
      <c r="F939" s="9">
        <f>IF('Ctrl+V'!P914=2,'Ctrl+V'!$F914:$L915,0)</f>
        <v>0</v>
      </c>
      <c r="G939">
        <f>IF('Ctrl+V'!P914=2,'Ctrl+V'!$G914:$L915,0)</f>
        <v>0</v>
      </c>
      <c r="H939">
        <f>IF('Ctrl+V'!P914=2,'Ctrl+V'!$H914:$L915,0)</f>
        <v>0</v>
      </c>
      <c r="I939" t="e">
        <f>VLOOKUP('Ctrl+V'!I914,DATA!$G$1:$H$601,2,0)</f>
        <v>#N/A</v>
      </c>
      <c r="J939" s="9">
        <f>IF('Ctrl+V'!P914=2,'Ctrl+V'!$J914:$L915,0)</f>
        <v>0</v>
      </c>
      <c r="K939" s="9">
        <f>IF('Ctrl+V'!P914=2,'Ctrl+V'!$K914:$L915,0)</f>
        <v>0</v>
      </c>
      <c r="L939">
        <f>IF('Ctrl+V'!P914=2,'Ctrl+V'!$L914:$L915,0)</f>
        <v>0</v>
      </c>
      <c r="M939" t="str">
        <f>IF(AND('Ctrl+V'!P914=2, 'Ctrl+V'!M914&lt;&gt;""), 'Ctrl+V'!M914, "")</f>
        <v/>
      </c>
      <c r="N939">
        <f>IF('Ctrl+V'!P914=2,'Ctrl+V'!$N914:$N915,0)</f>
        <v>0</v>
      </c>
      <c r="O939">
        <f t="shared" si="31"/>
        <v>0</v>
      </c>
      <c r="P939" t="str">
        <f t="shared" si="32"/>
        <v/>
      </c>
      <c r="Q939" t="str">
        <f>IF(P939="","",MAX(Q$1:Q938)+1)</f>
        <v/>
      </c>
    </row>
    <row r="940" spans="1:17" x14ac:dyDescent="0.25">
      <c r="A940">
        <f>IF('Ctrl+V'!P915=2,'Ctrl+V'!$A915:$L916,0)</f>
        <v>0</v>
      </c>
      <c r="B940" t="e">
        <f>VLOOKUP('Ctrl+V'!B915,DATA!$A$1:'DATA'!B:B,2,0)</f>
        <v>#N/A</v>
      </c>
      <c r="C940">
        <f>IF('Ctrl+V'!P915=2,'Ctrl+V'!C$2:L916,0)</f>
        <v>0</v>
      </c>
      <c r="D940" t="e">
        <f>VLOOKUP('Ctrl+V'!D915,DATA!$D$1:$E$600,2,0)</f>
        <v>#N/A</v>
      </c>
      <c r="E940" s="9">
        <f>IF('Ctrl+V'!P915=2,'Ctrl+V'!$E915:$L916,0)</f>
        <v>0</v>
      </c>
      <c r="F940" s="9">
        <f>IF('Ctrl+V'!P915=2,'Ctrl+V'!$F915:$L916,0)</f>
        <v>0</v>
      </c>
      <c r="G940">
        <f>IF('Ctrl+V'!P915=2,'Ctrl+V'!$G915:$L916,0)</f>
        <v>0</v>
      </c>
      <c r="H940">
        <f>IF('Ctrl+V'!P915=2,'Ctrl+V'!$H915:$L916,0)</f>
        <v>0</v>
      </c>
      <c r="I940" t="e">
        <f>VLOOKUP('Ctrl+V'!I915,DATA!$G$1:$H$601,2,0)</f>
        <v>#N/A</v>
      </c>
      <c r="J940" s="9">
        <f>IF('Ctrl+V'!P915=2,'Ctrl+V'!$J915:$L916,0)</f>
        <v>0</v>
      </c>
      <c r="K940" s="9">
        <f>IF('Ctrl+V'!P915=2,'Ctrl+V'!$K915:$L916,0)</f>
        <v>0</v>
      </c>
      <c r="L940">
        <f>IF('Ctrl+V'!P915=2,'Ctrl+V'!$L915:$L916,0)</f>
        <v>0</v>
      </c>
      <c r="M940" t="str">
        <f>IF(AND('Ctrl+V'!P915=2, 'Ctrl+V'!M915&lt;&gt;""), 'Ctrl+V'!M915, "")</f>
        <v/>
      </c>
      <c r="N940">
        <f>IF('Ctrl+V'!P915=2,'Ctrl+V'!$N915:$N916,0)</f>
        <v>0</v>
      </c>
      <c r="O940">
        <f t="shared" si="31"/>
        <v>0</v>
      </c>
      <c r="P940" t="str">
        <f t="shared" si="32"/>
        <v/>
      </c>
      <c r="Q940" t="str">
        <f>IF(P940="","",MAX(Q$1:Q939)+1)</f>
        <v/>
      </c>
    </row>
    <row r="941" spans="1:17" x14ac:dyDescent="0.25">
      <c r="A941">
        <f>IF('Ctrl+V'!P916=2,'Ctrl+V'!$A916:$L917,0)</f>
        <v>0</v>
      </c>
      <c r="B941" t="e">
        <f>VLOOKUP('Ctrl+V'!B916,DATA!$A$1:'DATA'!B:B,2,0)</f>
        <v>#N/A</v>
      </c>
      <c r="C941">
        <f>IF('Ctrl+V'!P916=2,'Ctrl+V'!C$2:L917,0)</f>
        <v>0</v>
      </c>
      <c r="D941" t="e">
        <f>VLOOKUP('Ctrl+V'!D916,DATA!$D$1:$E$600,2,0)</f>
        <v>#N/A</v>
      </c>
      <c r="E941" s="9">
        <f>IF('Ctrl+V'!P916=2,'Ctrl+V'!$E916:$L917,0)</f>
        <v>0</v>
      </c>
      <c r="F941" s="9">
        <f>IF('Ctrl+V'!P916=2,'Ctrl+V'!$F916:$L917,0)</f>
        <v>0</v>
      </c>
      <c r="G941">
        <f>IF('Ctrl+V'!P916=2,'Ctrl+V'!$G916:$L917,0)</f>
        <v>0</v>
      </c>
      <c r="H941">
        <f>IF('Ctrl+V'!P916=2,'Ctrl+V'!$H916:$L917,0)</f>
        <v>0</v>
      </c>
      <c r="I941" t="e">
        <f>VLOOKUP('Ctrl+V'!I916,DATA!$G$1:$H$601,2,0)</f>
        <v>#N/A</v>
      </c>
      <c r="J941" s="9">
        <f>IF('Ctrl+V'!P916=2,'Ctrl+V'!$J916:$L917,0)</f>
        <v>0</v>
      </c>
      <c r="K941" s="9">
        <f>IF('Ctrl+V'!P916=2,'Ctrl+V'!$K916:$L917,0)</f>
        <v>0</v>
      </c>
      <c r="L941">
        <f>IF('Ctrl+V'!P916=2,'Ctrl+V'!$L916:$L917,0)</f>
        <v>0</v>
      </c>
      <c r="M941" t="str">
        <f>IF(AND('Ctrl+V'!P916=2, 'Ctrl+V'!M916&lt;&gt;""), 'Ctrl+V'!M916, "")</f>
        <v/>
      </c>
      <c r="N941">
        <f>IF('Ctrl+V'!P916=2,'Ctrl+V'!$N916:$N917,0)</f>
        <v>0</v>
      </c>
      <c r="O941">
        <f t="shared" si="31"/>
        <v>0</v>
      </c>
      <c r="P941" t="str">
        <f t="shared" si="32"/>
        <v/>
      </c>
      <c r="Q941" t="str">
        <f>IF(P941="","",MAX(Q$1:Q940)+1)</f>
        <v/>
      </c>
    </row>
    <row r="942" spans="1:17" x14ac:dyDescent="0.25">
      <c r="A942">
        <f>IF('Ctrl+V'!P917=2,'Ctrl+V'!$A917:$L918,0)</f>
        <v>0</v>
      </c>
      <c r="B942" t="e">
        <f>VLOOKUP('Ctrl+V'!B917,DATA!$A$1:'DATA'!B:B,2,0)</f>
        <v>#N/A</v>
      </c>
      <c r="C942">
        <f>IF('Ctrl+V'!P917=2,'Ctrl+V'!C$2:L918,0)</f>
        <v>0</v>
      </c>
      <c r="D942" t="e">
        <f>VLOOKUP('Ctrl+V'!D917,DATA!$D$1:$E$600,2,0)</f>
        <v>#N/A</v>
      </c>
      <c r="E942" s="9">
        <f>IF('Ctrl+V'!P917=2,'Ctrl+V'!$E917:$L918,0)</f>
        <v>0</v>
      </c>
      <c r="F942" s="9">
        <f>IF('Ctrl+V'!P917=2,'Ctrl+V'!$F917:$L918,0)</f>
        <v>0</v>
      </c>
      <c r="G942">
        <f>IF('Ctrl+V'!P917=2,'Ctrl+V'!$G917:$L918,0)</f>
        <v>0</v>
      </c>
      <c r="H942">
        <f>IF('Ctrl+V'!P917=2,'Ctrl+V'!$H917:$L918,0)</f>
        <v>0</v>
      </c>
      <c r="I942" t="e">
        <f>VLOOKUP('Ctrl+V'!I917,DATA!$G$1:$H$601,2,0)</f>
        <v>#N/A</v>
      </c>
      <c r="J942" s="9">
        <f>IF('Ctrl+V'!P917=2,'Ctrl+V'!$J917:$L918,0)</f>
        <v>0</v>
      </c>
      <c r="K942" s="9">
        <f>IF('Ctrl+V'!P917=2,'Ctrl+V'!$K917:$L918,0)</f>
        <v>0</v>
      </c>
      <c r="L942">
        <f>IF('Ctrl+V'!P917=2,'Ctrl+V'!$L917:$L918,0)</f>
        <v>0</v>
      </c>
      <c r="M942" t="str">
        <f>IF(AND('Ctrl+V'!P917=2, 'Ctrl+V'!M917&lt;&gt;""), 'Ctrl+V'!M917, "")</f>
        <v/>
      </c>
      <c r="N942">
        <f>IF('Ctrl+V'!P917=2,'Ctrl+V'!$N917:$N918,0)</f>
        <v>0</v>
      </c>
      <c r="O942">
        <f t="shared" si="31"/>
        <v>0</v>
      </c>
      <c r="P942" t="str">
        <f t="shared" si="32"/>
        <v/>
      </c>
      <c r="Q942" t="str">
        <f>IF(P942="","",MAX(Q$1:Q941)+1)</f>
        <v/>
      </c>
    </row>
    <row r="943" spans="1:17" x14ac:dyDescent="0.25">
      <c r="A943">
        <f>IF('Ctrl+V'!P918=2,'Ctrl+V'!$A918:$L919,0)</f>
        <v>0</v>
      </c>
      <c r="B943" t="e">
        <f>VLOOKUP('Ctrl+V'!B918,DATA!$A$1:'DATA'!B:B,2,0)</f>
        <v>#N/A</v>
      </c>
      <c r="C943">
        <f>IF('Ctrl+V'!P918=2,'Ctrl+V'!C$2:L919,0)</f>
        <v>0</v>
      </c>
      <c r="D943" t="e">
        <f>VLOOKUP('Ctrl+V'!D918,DATA!$D$1:$E$600,2,0)</f>
        <v>#N/A</v>
      </c>
      <c r="E943" s="9">
        <f>IF('Ctrl+V'!P918=2,'Ctrl+V'!$E918:$L919,0)</f>
        <v>0</v>
      </c>
      <c r="F943" s="9">
        <f>IF('Ctrl+V'!P918=2,'Ctrl+V'!$F918:$L919,0)</f>
        <v>0</v>
      </c>
      <c r="G943">
        <f>IF('Ctrl+V'!P918=2,'Ctrl+V'!$G918:$L919,0)</f>
        <v>0</v>
      </c>
      <c r="H943">
        <f>IF('Ctrl+V'!P918=2,'Ctrl+V'!$H918:$L919,0)</f>
        <v>0</v>
      </c>
      <c r="I943" t="e">
        <f>VLOOKUP('Ctrl+V'!I918,DATA!$G$1:$H$601,2,0)</f>
        <v>#N/A</v>
      </c>
      <c r="J943" s="9">
        <f>IF('Ctrl+V'!P918=2,'Ctrl+V'!$J918:$L919,0)</f>
        <v>0</v>
      </c>
      <c r="K943" s="9">
        <f>IF('Ctrl+V'!P918=2,'Ctrl+V'!$K918:$L919,0)</f>
        <v>0</v>
      </c>
      <c r="L943">
        <f>IF('Ctrl+V'!P918=2,'Ctrl+V'!$L918:$L919,0)</f>
        <v>0</v>
      </c>
      <c r="M943" t="str">
        <f>IF(AND('Ctrl+V'!P918=2, 'Ctrl+V'!M918&lt;&gt;""), 'Ctrl+V'!M918, "")</f>
        <v/>
      </c>
      <c r="N943">
        <f>IF('Ctrl+V'!P918=2,'Ctrl+V'!$N918:$N919,0)</f>
        <v>0</v>
      </c>
      <c r="O943">
        <f t="shared" si="31"/>
        <v>0</v>
      </c>
      <c r="P943" t="str">
        <f t="shared" si="32"/>
        <v/>
      </c>
      <c r="Q943" t="str">
        <f>IF(P943="","",MAX(Q$1:Q942)+1)</f>
        <v/>
      </c>
    </row>
    <row r="944" spans="1:17" x14ac:dyDescent="0.25">
      <c r="A944">
        <f>IF('Ctrl+V'!P919=2,'Ctrl+V'!$A919:$L920,0)</f>
        <v>0</v>
      </c>
      <c r="B944" t="e">
        <f>VLOOKUP('Ctrl+V'!B919,DATA!$A$1:'DATA'!B:B,2,0)</f>
        <v>#N/A</v>
      </c>
      <c r="C944">
        <f>IF('Ctrl+V'!P919=2,'Ctrl+V'!C$2:L920,0)</f>
        <v>0</v>
      </c>
      <c r="D944" t="e">
        <f>VLOOKUP('Ctrl+V'!D919,DATA!$D$1:$E$600,2,0)</f>
        <v>#N/A</v>
      </c>
      <c r="E944" s="9">
        <f>IF('Ctrl+V'!P919=2,'Ctrl+V'!$E919:$L920,0)</f>
        <v>0</v>
      </c>
      <c r="F944" s="9">
        <f>IF('Ctrl+V'!P919=2,'Ctrl+V'!$F919:$L920,0)</f>
        <v>0</v>
      </c>
      <c r="G944">
        <f>IF('Ctrl+V'!P919=2,'Ctrl+V'!$G919:$L920,0)</f>
        <v>0</v>
      </c>
      <c r="H944">
        <f>IF('Ctrl+V'!P919=2,'Ctrl+V'!$H919:$L920,0)</f>
        <v>0</v>
      </c>
      <c r="I944" t="e">
        <f>VLOOKUP('Ctrl+V'!I919,DATA!$G$1:$H$601,2,0)</f>
        <v>#N/A</v>
      </c>
      <c r="J944" s="9">
        <f>IF('Ctrl+V'!P919=2,'Ctrl+V'!$J919:$L920,0)</f>
        <v>0</v>
      </c>
      <c r="K944" s="9">
        <f>IF('Ctrl+V'!P919=2,'Ctrl+V'!$K919:$L920,0)</f>
        <v>0</v>
      </c>
      <c r="L944">
        <f>IF('Ctrl+V'!P919=2,'Ctrl+V'!$L919:$L920,0)</f>
        <v>0</v>
      </c>
      <c r="M944" t="str">
        <f>IF(AND('Ctrl+V'!P919=2, 'Ctrl+V'!M919&lt;&gt;""), 'Ctrl+V'!M919, "")</f>
        <v/>
      </c>
      <c r="N944">
        <f>IF('Ctrl+V'!P919=2,'Ctrl+V'!$N919:$N920,0)</f>
        <v>0</v>
      </c>
      <c r="O944">
        <f t="shared" si="31"/>
        <v>0</v>
      </c>
      <c r="P944" t="str">
        <f t="shared" si="32"/>
        <v/>
      </c>
      <c r="Q944" t="str">
        <f>IF(P944="","",MAX(Q$1:Q943)+1)</f>
        <v/>
      </c>
    </row>
    <row r="945" spans="1:17" x14ac:dyDescent="0.25">
      <c r="A945">
        <f>IF('Ctrl+V'!P920=2,'Ctrl+V'!$A920:$L921,0)</f>
        <v>0</v>
      </c>
      <c r="B945" t="e">
        <f>VLOOKUP('Ctrl+V'!B920,DATA!$A$1:'DATA'!B:B,2,0)</f>
        <v>#N/A</v>
      </c>
      <c r="C945">
        <f>IF('Ctrl+V'!P920=2,'Ctrl+V'!C$2:L921,0)</f>
        <v>0</v>
      </c>
      <c r="D945" t="e">
        <f>VLOOKUP('Ctrl+V'!D920,DATA!$D$1:$E$600,2,0)</f>
        <v>#N/A</v>
      </c>
      <c r="E945" s="9">
        <f>IF('Ctrl+V'!P920=2,'Ctrl+V'!$E920:$L921,0)</f>
        <v>0</v>
      </c>
      <c r="F945" s="9">
        <f>IF('Ctrl+V'!P920=2,'Ctrl+V'!$F920:$L921,0)</f>
        <v>0</v>
      </c>
      <c r="G945">
        <f>IF('Ctrl+V'!P920=2,'Ctrl+V'!$G920:$L921,0)</f>
        <v>0</v>
      </c>
      <c r="H945">
        <f>IF('Ctrl+V'!P920=2,'Ctrl+V'!$H920:$L921,0)</f>
        <v>0</v>
      </c>
      <c r="I945" t="e">
        <f>VLOOKUP('Ctrl+V'!I920,DATA!$G$1:$H$601,2,0)</f>
        <v>#N/A</v>
      </c>
      <c r="J945" s="9">
        <f>IF('Ctrl+V'!P920=2,'Ctrl+V'!$J920:$L921,0)</f>
        <v>0</v>
      </c>
      <c r="K945" s="9">
        <f>IF('Ctrl+V'!P920=2,'Ctrl+V'!$K920:$L921,0)</f>
        <v>0</v>
      </c>
      <c r="L945">
        <f>IF('Ctrl+V'!P920=2,'Ctrl+V'!$L920:$L921,0)</f>
        <v>0</v>
      </c>
      <c r="M945" t="str">
        <f>IF(AND('Ctrl+V'!P920=2, 'Ctrl+V'!M920&lt;&gt;""), 'Ctrl+V'!M920, "")</f>
        <v/>
      </c>
      <c r="N945">
        <f>IF('Ctrl+V'!P920=2,'Ctrl+V'!$N920:$N921,0)</f>
        <v>0</v>
      </c>
      <c r="O945">
        <f t="shared" si="31"/>
        <v>0</v>
      </c>
      <c r="P945" t="str">
        <f t="shared" si="32"/>
        <v/>
      </c>
      <c r="Q945" t="str">
        <f>IF(P945="","",MAX(Q$1:Q944)+1)</f>
        <v/>
      </c>
    </row>
    <row r="946" spans="1:17" x14ac:dyDescent="0.25">
      <c r="A946">
        <f>IF('Ctrl+V'!P921=2,'Ctrl+V'!$A921:$L922,0)</f>
        <v>0</v>
      </c>
      <c r="B946" t="e">
        <f>VLOOKUP('Ctrl+V'!B921,DATA!$A$1:'DATA'!B:B,2,0)</f>
        <v>#N/A</v>
      </c>
      <c r="C946">
        <f>IF('Ctrl+V'!P921=2,'Ctrl+V'!C$2:L922,0)</f>
        <v>0</v>
      </c>
      <c r="D946" t="e">
        <f>VLOOKUP('Ctrl+V'!D921,DATA!$D$1:$E$600,2,0)</f>
        <v>#N/A</v>
      </c>
      <c r="E946" s="9">
        <f>IF('Ctrl+V'!P921=2,'Ctrl+V'!$E921:$L922,0)</f>
        <v>0</v>
      </c>
      <c r="F946" s="9">
        <f>IF('Ctrl+V'!P921=2,'Ctrl+V'!$F921:$L922,0)</f>
        <v>0</v>
      </c>
      <c r="G946">
        <f>IF('Ctrl+V'!P921=2,'Ctrl+V'!$G921:$L922,0)</f>
        <v>0</v>
      </c>
      <c r="H946">
        <f>IF('Ctrl+V'!P921=2,'Ctrl+V'!$H921:$L922,0)</f>
        <v>0</v>
      </c>
      <c r="I946" t="e">
        <f>VLOOKUP('Ctrl+V'!I921,DATA!$G$1:$H$601,2,0)</f>
        <v>#N/A</v>
      </c>
      <c r="J946" s="9">
        <f>IF('Ctrl+V'!P921=2,'Ctrl+V'!$J921:$L922,0)</f>
        <v>0</v>
      </c>
      <c r="K946" s="9">
        <f>IF('Ctrl+V'!P921=2,'Ctrl+V'!$K921:$L922,0)</f>
        <v>0</v>
      </c>
      <c r="L946">
        <f>IF('Ctrl+V'!P921=2,'Ctrl+V'!$L921:$L922,0)</f>
        <v>0</v>
      </c>
      <c r="M946" t="str">
        <f>IF(AND('Ctrl+V'!P921=2, 'Ctrl+V'!M921&lt;&gt;""), 'Ctrl+V'!M921, "")</f>
        <v/>
      </c>
      <c r="N946">
        <f>IF('Ctrl+V'!P921=2,'Ctrl+V'!$N921:$N922,0)</f>
        <v>0</v>
      </c>
      <c r="O946">
        <f t="shared" si="31"/>
        <v>0</v>
      </c>
      <c r="P946" t="str">
        <f t="shared" si="32"/>
        <v/>
      </c>
      <c r="Q946" t="str">
        <f>IF(P946="","",MAX(Q$1:Q945)+1)</f>
        <v/>
      </c>
    </row>
    <row r="947" spans="1:17" x14ac:dyDescent="0.25">
      <c r="A947">
        <f>IF('Ctrl+V'!P922=2,'Ctrl+V'!$A922:$L923,0)</f>
        <v>0</v>
      </c>
      <c r="B947" t="e">
        <f>VLOOKUP('Ctrl+V'!B922,DATA!$A$1:'DATA'!B:B,2,0)</f>
        <v>#N/A</v>
      </c>
      <c r="C947">
        <f>IF('Ctrl+V'!P922=2,'Ctrl+V'!C$2:L923,0)</f>
        <v>0</v>
      </c>
      <c r="D947" t="e">
        <f>VLOOKUP('Ctrl+V'!D922,DATA!$D$1:$E$600,2,0)</f>
        <v>#N/A</v>
      </c>
      <c r="E947" s="9">
        <f>IF('Ctrl+V'!P922=2,'Ctrl+V'!$E922:$L923,0)</f>
        <v>0</v>
      </c>
      <c r="F947" s="9">
        <f>IF('Ctrl+V'!P922=2,'Ctrl+V'!$F922:$L923,0)</f>
        <v>0</v>
      </c>
      <c r="G947">
        <f>IF('Ctrl+V'!P922=2,'Ctrl+V'!$G922:$L923,0)</f>
        <v>0</v>
      </c>
      <c r="H947">
        <f>IF('Ctrl+V'!P922=2,'Ctrl+V'!$H922:$L923,0)</f>
        <v>0</v>
      </c>
      <c r="I947" t="e">
        <f>VLOOKUP('Ctrl+V'!I922,DATA!$G$1:$H$601,2,0)</f>
        <v>#N/A</v>
      </c>
      <c r="J947" s="9">
        <f>IF('Ctrl+V'!P922=2,'Ctrl+V'!$J922:$L923,0)</f>
        <v>0</v>
      </c>
      <c r="K947" s="9">
        <f>IF('Ctrl+V'!P922=2,'Ctrl+V'!$K922:$L923,0)</f>
        <v>0</v>
      </c>
      <c r="L947">
        <f>IF('Ctrl+V'!P922=2,'Ctrl+V'!$L922:$L923,0)</f>
        <v>0</v>
      </c>
      <c r="M947" t="str">
        <f>IF(AND('Ctrl+V'!P922=2, 'Ctrl+V'!M922&lt;&gt;""), 'Ctrl+V'!M922, "")</f>
        <v/>
      </c>
      <c r="N947">
        <f>IF('Ctrl+V'!P922=2,'Ctrl+V'!$N922:$N923,0)</f>
        <v>0</v>
      </c>
      <c r="O947">
        <f t="shared" si="31"/>
        <v>0</v>
      </c>
      <c r="P947" t="str">
        <f t="shared" si="32"/>
        <v/>
      </c>
      <c r="Q947" t="str">
        <f>IF(P947="","",MAX(Q$1:Q946)+1)</f>
        <v/>
      </c>
    </row>
    <row r="948" spans="1:17" x14ac:dyDescent="0.25">
      <c r="A948">
        <f>IF('Ctrl+V'!P923=2,'Ctrl+V'!$A923:$L924,0)</f>
        <v>0</v>
      </c>
      <c r="B948" t="e">
        <f>VLOOKUP('Ctrl+V'!B923,DATA!$A$1:'DATA'!B:B,2,0)</f>
        <v>#N/A</v>
      </c>
      <c r="C948">
        <f>IF('Ctrl+V'!P923=2,'Ctrl+V'!C$2:L924,0)</f>
        <v>0</v>
      </c>
      <c r="D948" t="e">
        <f>VLOOKUP('Ctrl+V'!D923,DATA!$D$1:$E$600,2,0)</f>
        <v>#N/A</v>
      </c>
      <c r="E948" s="9">
        <f>IF('Ctrl+V'!P923=2,'Ctrl+V'!$E923:$L924,0)</f>
        <v>0</v>
      </c>
      <c r="F948" s="9">
        <f>IF('Ctrl+V'!P923=2,'Ctrl+V'!$F923:$L924,0)</f>
        <v>0</v>
      </c>
      <c r="G948">
        <f>IF('Ctrl+V'!P923=2,'Ctrl+V'!$G923:$L924,0)</f>
        <v>0</v>
      </c>
      <c r="H948">
        <f>IF('Ctrl+V'!P923=2,'Ctrl+V'!$H923:$L924,0)</f>
        <v>0</v>
      </c>
      <c r="I948" t="e">
        <f>VLOOKUP('Ctrl+V'!I923,DATA!$G$1:$H$601,2,0)</f>
        <v>#N/A</v>
      </c>
      <c r="J948" s="9">
        <f>IF('Ctrl+V'!P923=2,'Ctrl+V'!$J923:$L924,0)</f>
        <v>0</v>
      </c>
      <c r="K948" s="9">
        <f>IF('Ctrl+V'!P923=2,'Ctrl+V'!$K923:$L924,0)</f>
        <v>0</v>
      </c>
      <c r="L948">
        <f>IF('Ctrl+V'!P923=2,'Ctrl+V'!$L923:$L924,0)</f>
        <v>0</v>
      </c>
      <c r="M948" t="str">
        <f>IF(AND('Ctrl+V'!P923=2, 'Ctrl+V'!M923&lt;&gt;""), 'Ctrl+V'!M923, "")</f>
        <v/>
      </c>
      <c r="N948">
        <f>IF('Ctrl+V'!P923=2,'Ctrl+V'!$N923:$N924,0)</f>
        <v>0</v>
      </c>
      <c r="O948">
        <f t="shared" si="31"/>
        <v>0</v>
      </c>
      <c r="P948" t="str">
        <f t="shared" si="32"/>
        <v/>
      </c>
      <c r="Q948" t="str">
        <f>IF(P948="","",MAX(Q$1:Q947)+1)</f>
        <v/>
      </c>
    </row>
    <row r="949" spans="1:17" x14ac:dyDescent="0.25">
      <c r="A949">
        <f>IF('Ctrl+V'!P924=2,'Ctrl+V'!$A924:$L925,0)</f>
        <v>0</v>
      </c>
      <c r="B949" t="e">
        <f>VLOOKUP('Ctrl+V'!B924,DATA!$A$1:'DATA'!B:B,2,0)</f>
        <v>#N/A</v>
      </c>
      <c r="C949">
        <f>IF('Ctrl+V'!P924=2,'Ctrl+V'!C$2:L925,0)</f>
        <v>0</v>
      </c>
      <c r="D949" t="e">
        <f>VLOOKUP('Ctrl+V'!D924,DATA!$D$1:$E$600,2,0)</f>
        <v>#N/A</v>
      </c>
      <c r="E949" s="9">
        <f>IF('Ctrl+V'!P924=2,'Ctrl+V'!$E924:$L925,0)</f>
        <v>0</v>
      </c>
      <c r="F949" s="9">
        <f>IF('Ctrl+V'!P924=2,'Ctrl+V'!$F924:$L925,0)</f>
        <v>0</v>
      </c>
      <c r="G949">
        <f>IF('Ctrl+V'!P924=2,'Ctrl+V'!$G924:$L925,0)</f>
        <v>0</v>
      </c>
      <c r="H949">
        <f>IF('Ctrl+V'!P924=2,'Ctrl+V'!$H924:$L925,0)</f>
        <v>0</v>
      </c>
      <c r="I949" t="e">
        <f>VLOOKUP('Ctrl+V'!I924,DATA!$G$1:$H$601,2,0)</f>
        <v>#N/A</v>
      </c>
      <c r="J949" s="9">
        <f>IF('Ctrl+V'!P924=2,'Ctrl+V'!$J924:$L925,0)</f>
        <v>0</v>
      </c>
      <c r="K949" s="9">
        <f>IF('Ctrl+V'!P924=2,'Ctrl+V'!$K924:$L925,0)</f>
        <v>0</v>
      </c>
      <c r="L949">
        <f>IF('Ctrl+V'!P924=2,'Ctrl+V'!$L924:$L925,0)</f>
        <v>0</v>
      </c>
      <c r="M949" t="str">
        <f>IF(AND('Ctrl+V'!P924=2, 'Ctrl+V'!M924&lt;&gt;""), 'Ctrl+V'!M924, "")</f>
        <v/>
      </c>
      <c r="N949">
        <f>IF('Ctrl+V'!P924=2,'Ctrl+V'!$N924:$N925,0)</f>
        <v>0</v>
      </c>
      <c r="O949">
        <f t="shared" si="31"/>
        <v>0</v>
      </c>
      <c r="P949" t="str">
        <f t="shared" si="32"/>
        <v/>
      </c>
      <c r="Q949" t="str">
        <f>IF(P949="","",MAX(Q$1:Q948)+1)</f>
        <v/>
      </c>
    </row>
    <row r="950" spans="1:17" x14ac:dyDescent="0.25">
      <c r="A950">
        <f>IF('Ctrl+V'!P925=2,'Ctrl+V'!$A925:$L926,0)</f>
        <v>0</v>
      </c>
      <c r="B950" t="e">
        <f>VLOOKUP('Ctrl+V'!B925,DATA!$A$1:'DATA'!B:B,2,0)</f>
        <v>#N/A</v>
      </c>
      <c r="C950">
        <f>IF('Ctrl+V'!P925=2,'Ctrl+V'!C$2:L926,0)</f>
        <v>0</v>
      </c>
      <c r="D950" t="e">
        <f>VLOOKUP('Ctrl+V'!D925,DATA!$D$1:$E$600,2,0)</f>
        <v>#N/A</v>
      </c>
      <c r="E950" s="9">
        <f>IF('Ctrl+V'!P925=2,'Ctrl+V'!$E925:$L926,0)</f>
        <v>0</v>
      </c>
      <c r="F950" s="9">
        <f>IF('Ctrl+V'!P925=2,'Ctrl+V'!$F925:$L926,0)</f>
        <v>0</v>
      </c>
      <c r="G950">
        <f>IF('Ctrl+V'!P925=2,'Ctrl+V'!$G925:$L926,0)</f>
        <v>0</v>
      </c>
      <c r="H950">
        <f>IF('Ctrl+V'!P925=2,'Ctrl+V'!$H925:$L926,0)</f>
        <v>0</v>
      </c>
      <c r="I950" t="e">
        <f>VLOOKUP('Ctrl+V'!I925,DATA!$G$1:$H$601,2,0)</f>
        <v>#N/A</v>
      </c>
      <c r="J950" s="9">
        <f>IF('Ctrl+V'!P925=2,'Ctrl+V'!$J925:$L926,0)</f>
        <v>0</v>
      </c>
      <c r="K950" s="9">
        <f>IF('Ctrl+V'!P925=2,'Ctrl+V'!$K925:$L926,0)</f>
        <v>0</v>
      </c>
      <c r="L950">
        <f>IF('Ctrl+V'!P925=2,'Ctrl+V'!$L925:$L926,0)</f>
        <v>0</v>
      </c>
      <c r="M950" t="str">
        <f>IF(AND('Ctrl+V'!P925=2, 'Ctrl+V'!M925&lt;&gt;""), 'Ctrl+V'!M925, "")</f>
        <v/>
      </c>
      <c r="N950">
        <f>IF('Ctrl+V'!P925=2,'Ctrl+V'!$N925:$N926,0)</f>
        <v>0</v>
      </c>
      <c r="O950">
        <f t="shared" si="31"/>
        <v>0</v>
      </c>
      <c r="P950" t="str">
        <f t="shared" si="32"/>
        <v/>
      </c>
      <c r="Q950" t="str">
        <f>IF(P950="","",MAX(Q$1:Q949)+1)</f>
        <v/>
      </c>
    </row>
    <row r="951" spans="1:17" x14ac:dyDescent="0.25">
      <c r="A951">
        <f>IF('Ctrl+V'!P926=2,'Ctrl+V'!$A926:$L927,0)</f>
        <v>0</v>
      </c>
      <c r="B951" t="e">
        <f>VLOOKUP('Ctrl+V'!B926,DATA!$A$1:'DATA'!B:B,2,0)</f>
        <v>#N/A</v>
      </c>
      <c r="C951">
        <f>IF('Ctrl+V'!P926=2,'Ctrl+V'!C$2:L927,0)</f>
        <v>0</v>
      </c>
      <c r="D951" t="e">
        <f>VLOOKUP('Ctrl+V'!D926,DATA!$D$1:$E$600,2,0)</f>
        <v>#N/A</v>
      </c>
      <c r="E951" s="9">
        <f>IF('Ctrl+V'!P926=2,'Ctrl+V'!$E926:$L927,0)</f>
        <v>0</v>
      </c>
      <c r="F951" s="9">
        <f>IF('Ctrl+V'!P926=2,'Ctrl+V'!$F926:$L927,0)</f>
        <v>0</v>
      </c>
      <c r="G951">
        <f>IF('Ctrl+V'!P926=2,'Ctrl+V'!$G926:$L927,0)</f>
        <v>0</v>
      </c>
      <c r="H951">
        <f>IF('Ctrl+V'!P926=2,'Ctrl+V'!$H926:$L927,0)</f>
        <v>0</v>
      </c>
      <c r="I951" t="e">
        <f>VLOOKUP('Ctrl+V'!I926,DATA!$G$1:$H$601,2,0)</f>
        <v>#N/A</v>
      </c>
      <c r="J951" s="9">
        <f>IF('Ctrl+V'!P926=2,'Ctrl+V'!$J926:$L927,0)</f>
        <v>0</v>
      </c>
      <c r="K951" s="9">
        <f>IF('Ctrl+V'!P926=2,'Ctrl+V'!$K926:$L927,0)</f>
        <v>0</v>
      </c>
      <c r="L951">
        <f>IF('Ctrl+V'!P926=2,'Ctrl+V'!$L926:$L927,0)</f>
        <v>0</v>
      </c>
      <c r="M951" t="str">
        <f>IF(AND('Ctrl+V'!P926=2, 'Ctrl+V'!M926&lt;&gt;""), 'Ctrl+V'!M926, "")</f>
        <v/>
      </c>
      <c r="N951">
        <f>IF('Ctrl+V'!P926=2,'Ctrl+V'!$N926:$N927,0)</f>
        <v>0</v>
      </c>
      <c r="O951">
        <f t="shared" si="31"/>
        <v>0</v>
      </c>
      <c r="P951" t="str">
        <f t="shared" si="32"/>
        <v/>
      </c>
      <c r="Q951" t="str">
        <f>IF(P951="","",MAX(Q$1:Q950)+1)</f>
        <v/>
      </c>
    </row>
    <row r="952" spans="1:17" x14ac:dyDescent="0.25">
      <c r="A952">
        <f>IF('Ctrl+V'!P927=2,'Ctrl+V'!$A927:$L928,0)</f>
        <v>0</v>
      </c>
      <c r="B952" t="e">
        <f>VLOOKUP('Ctrl+V'!B927,DATA!$A$1:'DATA'!B:B,2,0)</f>
        <v>#N/A</v>
      </c>
      <c r="C952">
        <f>IF('Ctrl+V'!P927=2,'Ctrl+V'!C$2:L928,0)</f>
        <v>0</v>
      </c>
      <c r="D952" t="e">
        <f>VLOOKUP('Ctrl+V'!D927,DATA!$D$1:$E$600,2,0)</f>
        <v>#N/A</v>
      </c>
      <c r="E952" s="9">
        <f>IF('Ctrl+V'!P927=2,'Ctrl+V'!$E927:$L928,0)</f>
        <v>0</v>
      </c>
      <c r="F952" s="9">
        <f>IF('Ctrl+V'!P927=2,'Ctrl+V'!$F927:$L928,0)</f>
        <v>0</v>
      </c>
      <c r="G952">
        <f>IF('Ctrl+V'!P927=2,'Ctrl+V'!$G927:$L928,0)</f>
        <v>0</v>
      </c>
      <c r="H952">
        <f>IF('Ctrl+V'!P927=2,'Ctrl+V'!$H927:$L928,0)</f>
        <v>0</v>
      </c>
      <c r="I952" t="e">
        <f>VLOOKUP('Ctrl+V'!I927,DATA!$G$1:$H$601,2,0)</f>
        <v>#N/A</v>
      </c>
      <c r="J952" s="9">
        <f>IF('Ctrl+V'!P927=2,'Ctrl+V'!$J927:$L928,0)</f>
        <v>0</v>
      </c>
      <c r="K952" s="9">
        <f>IF('Ctrl+V'!P927=2,'Ctrl+V'!$K927:$L928,0)</f>
        <v>0</v>
      </c>
      <c r="L952">
        <f>IF('Ctrl+V'!P927=2,'Ctrl+V'!$L927:$L928,0)</f>
        <v>0</v>
      </c>
      <c r="M952" t="str">
        <f>IF(AND('Ctrl+V'!P927=2, 'Ctrl+V'!M927&lt;&gt;""), 'Ctrl+V'!M927, "")</f>
        <v/>
      </c>
      <c r="N952">
        <f>IF('Ctrl+V'!P927=2,'Ctrl+V'!$N927:$N928,0)</f>
        <v>0</v>
      </c>
      <c r="O952">
        <f t="shared" si="31"/>
        <v>0</v>
      </c>
      <c r="P952" t="str">
        <f t="shared" si="32"/>
        <v/>
      </c>
      <c r="Q952" t="str">
        <f>IF(P952="","",MAX(Q$1:Q951)+1)</f>
        <v/>
      </c>
    </row>
    <row r="953" spans="1:17" x14ac:dyDescent="0.25">
      <c r="A953">
        <f>IF('Ctrl+V'!P928=2,'Ctrl+V'!$A928:$L929,0)</f>
        <v>0</v>
      </c>
      <c r="B953" t="e">
        <f>VLOOKUP('Ctrl+V'!B928,DATA!$A$1:'DATA'!B:B,2,0)</f>
        <v>#N/A</v>
      </c>
      <c r="C953">
        <f>IF('Ctrl+V'!P928=2,'Ctrl+V'!C$2:L929,0)</f>
        <v>0</v>
      </c>
      <c r="D953" t="e">
        <f>VLOOKUP('Ctrl+V'!D928,DATA!$D$1:$E$600,2,0)</f>
        <v>#N/A</v>
      </c>
      <c r="E953" s="9">
        <f>IF('Ctrl+V'!P928=2,'Ctrl+V'!$E928:$L929,0)</f>
        <v>0</v>
      </c>
      <c r="F953" s="9">
        <f>IF('Ctrl+V'!P928=2,'Ctrl+V'!$F928:$L929,0)</f>
        <v>0</v>
      </c>
      <c r="G953">
        <f>IF('Ctrl+V'!P928=2,'Ctrl+V'!$G928:$L929,0)</f>
        <v>0</v>
      </c>
      <c r="H953">
        <f>IF('Ctrl+V'!P928=2,'Ctrl+V'!$H928:$L929,0)</f>
        <v>0</v>
      </c>
      <c r="I953" t="e">
        <f>VLOOKUP('Ctrl+V'!I928,DATA!$G$1:$H$601,2,0)</f>
        <v>#N/A</v>
      </c>
      <c r="J953" s="9">
        <f>IF('Ctrl+V'!P928=2,'Ctrl+V'!$J928:$L929,0)</f>
        <v>0</v>
      </c>
      <c r="K953" s="9">
        <f>IF('Ctrl+V'!P928=2,'Ctrl+V'!$K928:$L929,0)</f>
        <v>0</v>
      </c>
      <c r="L953">
        <f>IF('Ctrl+V'!P928=2,'Ctrl+V'!$L928:$L929,0)</f>
        <v>0</v>
      </c>
      <c r="M953" t="str">
        <f>IF(AND('Ctrl+V'!P928=2, 'Ctrl+V'!M928&lt;&gt;""), 'Ctrl+V'!M928, "")</f>
        <v/>
      </c>
      <c r="N953">
        <f>IF('Ctrl+V'!P928=2,'Ctrl+V'!$N928:$N929,0)</f>
        <v>0</v>
      </c>
      <c r="O953">
        <f t="shared" si="31"/>
        <v>0</v>
      </c>
      <c r="P953" t="str">
        <f t="shared" si="32"/>
        <v/>
      </c>
      <c r="Q953" t="str">
        <f>IF(P953="","",MAX(Q$1:Q952)+1)</f>
        <v/>
      </c>
    </row>
    <row r="954" spans="1:17" x14ac:dyDescent="0.25">
      <c r="A954">
        <f>IF('Ctrl+V'!P929=2,'Ctrl+V'!$A929:$L930,0)</f>
        <v>0</v>
      </c>
      <c r="B954" t="e">
        <f>VLOOKUP('Ctrl+V'!B929,DATA!$A$1:'DATA'!B:B,2,0)</f>
        <v>#N/A</v>
      </c>
      <c r="C954">
        <f>IF('Ctrl+V'!P929=2,'Ctrl+V'!C$2:L930,0)</f>
        <v>0</v>
      </c>
      <c r="D954" t="e">
        <f>VLOOKUP('Ctrl+V'!D929,DATA!$D$1:$E$600,2,0)</f>
        <v>#N/A</v>
      </c>
      <c r="E954" s="9">
        <f>IF('Ctrl+V'!P929=2,'Ctrl+V'!$E929:$L930,0)</f>
        <v>0</v>
      </c>
      <c r="F954" s="9">
        <f>IF('Ctrl+V'!P929=2,'Ctrl+V'!$F929:$L930,0)</f>
        <v>0</v>
      </c>
      <c r="G954">
        <f>IF('Ctrl+V'!P929=2,'Ctrl+V'!$G929:$L930,0)</f>
        <v>0</v>
      </c>
      <c r="H954">
        <f>IF('Ctrl+V'!P929=2,'Ctrl+V'!$H929:$L930,0)</f>
        <v>0</v>
      </c>
      <c r="I954" t="e">
        <f>VLOOKUP('Ctrl+V'!I929,DATA!$G$1:$H$601,2,0)</f>
        <v>#N/A</v>
      </c>
      <c r="J954" s="9">
        <f>IF('Ctrl+V'!P929=2,'Ctrl+V'!$J929:$L930,0)</f>
        <v>0</v>
      </c>
      <c r="K954" s="9">
        <f>IF('Ctrl+V'!P929=2,'Ctrl+V'!$K929:$L930,0)</f>
        <v>0</v>
      </c>
      <c r="L954">
        <f>IF('Ctrl+V'!P929=2,'Ctrl+V'!$L929:$L930,0)</f>
        <v>0</v>
      </c>
      <c r="M954" t="str">
        <f>IF(AND('Ctrl+V'!P929=2, 'Ctrl+V'!M929&lt;&gt;""), 'Ctrl+V'!M929, "")</f>
        <v/>
      </c>
      <c r="N954">
        <f>IF('Ctrl+V'!P929=2,'Ctrl+V'!$N929:$N930,0)</f>
        <v>0</v>
      </c>
      <c r="O954">
        <f t="shared" si="31"/>
        <v>0</v>
      </c>
      <c r="P954" t="str">
        <f t="shared" si="32"/>
        <v/>
      </c>
      <c r="Q954" t="str">
        <f>IF(P954="","",MAX(Q$1:Q953)+1)</f>
        <v/>
      </c>
    </row>
    <row r="955" spans="1:17" x14ac:dyDescent="0.25">
      <c r="A955">
        <f>IF('Ctrl+V'!P930=2,'Ctrl+V'!$A930:$L931,0)</f>
        <v>0</v>
      </c>
      <c r="B955" t="e">
        <f>VLOOKUP('Ctrl+V'!B930,DATA!$A$1:'DATA'!B:B,2,0)</f>
        <v>#N/A</v>
      </c>
      <c r="C955">
        <f>IF('Ctrl+V'!P930=2,'Ctrl+V'!C$2:L931,0)</f>
        <v>0</v>
      </c>
      <c r="D955" t="e">
        <f>VLOOKUP('Ctrl+V'!D930,DATA!$D$1:$E$600,2,0)</f>
        <v>#N/A</v>
      </c>
      <c r="E955" s="9">
        <f>IF('Ctrl+V'!P930=2,'Ctrl+V'!$E930:$L931,0)</f>
        <v>0</v>
      </c>
      <c r="F955" s="9">
        <f>IF('Ctrl+V'!P930=2,'Ctrl+V'!$F930:$L931,0)</f>
        <v>0</v>
      </c>
      <c r="G955">
        <f>IF('Ctrl+V'!P930=2,'Ctrl+V'!$G930:$L931,0)</f>
        <v>0</v>
      </c>
      <c r="H955">
        <f>IF('Ctrl+V'!P930=2,'Ctrl+V'!$H930:$L931,0)</f>
        <v>0</v>
      </c>
      <c r="I955" t="e">
        <f>VLOOKUP('Ctrl+V'!I930,DATA!$G$1:$H$601,2,0)</f>
        <v>#N/A</v>
      </c>
      <c r="J955" s="9">
        <f>IF('Ctrl+V'!P930=2,'Ctrl+V'!$J930:$L931,0)</f>
        <v>0</v>
      </c>
      <c r="K955" s="9">
        <f>IF('Ctrl+V'!P930=2,'Ctrl+V'!$K930:$L931,0)</f>
        <v>0</v>
      </c>
      <c r="L955">
        <f>IF('Ctrl+V'!P930=2,'Ctrl+V'!$L930:$L931,0)</f>
        <v>0</v>
      </c>
      <c r="M955" t="str">
        <f>IF(AND('Ctrl+V'!P930=2, 'Ctrl+V'!M930&lt;&gt;""), 'Ctrl+V'!M930, "")</f>
        <v/>
      </c>
      <c r="N955">
        <f>IF('Ctrl+V'!P930=2,'Ctrl+V'!$N930:$N931,0)</f>
        <v>0</v>
      </c>
      <c r="O955">
        <f t="shared" si="31"/>
        <v>0</v>
      </c>
      <c r="P955" t="str">
        <f t="shared" si="32"/>
        <v/>
      </c>
      <c r="Q955" t="str">
        <f>IF(P955="","",MAX(Q$1:Q954)+1)</f>
        <v/>
      </c>
    </row>
    <row r="956" spans="1:17" x14ac:dyDescent="0.25">
      <c r="A956">
        <f>IF('Ctrl+V'!P931=2,'Ctrl+V'!$A931:$L932,0)</f>
        <v>0</v>
      </c>
      <c r="B956" t="e">
        <f>VLOOKUP('Ctrl+V'!B931,DATA!$A$1:'DATA'!B:B,2,0)</f>
        <v>#N/A</v>
      </c>
      <c r="C956">
        <f>IF('Ctrl+V'!P931=2,'Ctrl+V'!C$2:L932,0)</f>
        <v>0</v>
      </c>
      <c r="D956" t="e">
        <f>VLOOKUP('Ctrl+V'!D931,DATA!$D$1:$E$600,2,0)</f>
        <v>#N/A</v>
      </c>
      <c r="E956" s="9">
        <f>IF('Ctrl+V'!P931=2,'Ctrl+V'!$E931:$L932,0)</f>
        <v>0</v>
      </c>
      <c r="F956" s="9">
        <f>IF('Ctrl+V'!P931=2,'Ctrl+V'!$F931:$L932,0)</f>
        <v>0</v>
      </c>
      <c r="G956">
        <f>IF('Ctrl+V'!P931=2,'Ctrl+V'!$G931:$L932,0)</f>
        <v>0</v>
      </c>
      <c r="H956">
        <f>IF('Ctrl+V'!P931=2,'Ctrl+V'!$H931:$L932,0)</f>
        <v>0</v>
      </c>
      <c r="I956" t="e">
        <f>VLOOKUP('Ctrl+V'!I931,DATA!$G$1:$H$601,2,0)</f>
        <v>#N/A</v>
      </c>
      <c r="J956" s="9">
        <f>IF('Ctrl+V'!P931=2,'Ctrl+V'!$J931:$L932,0)</f>
        <v>0</v>
      </c>
      <c r="K956" s="9">
        <f>IF('Ctrl+V'!P931=2,'Ctrl+V'!$K931:$L932,0)</f>
        <v>0</v>
      </c>
      <c r="L956">
        <f>IF('Ctrl+V'!P931=2,'Ctrl+V'!$L931:$L932,0)</f>
        <v>0</v>
      </c>
      <c r="M956" t="str">
        <f>IF(AND('Ctrl+V'!P931=2, 'Ctrl+V'!M931&lt;&gt;""), 'Ctrl+V'!M931, "")</f>
        <v/>
      </c>
      <c r="N956">
        <f>IF('Ctrl+V'!P931=2,'Ctrl+V'!$N931:$N932,0)</f>
        <v>0</v>
      </c>
      <c r="O956">
        <f t="shared" si="31"/>
        <v>0</v>
      </c>
      <c r="P956" t="str">
        <f t="shared" si="32"/>
        <v/>
      </c>
      <c r="Q956" t="str">
        <f>IF(P956="","",MAX(Q$1:Q955)+1)</f>
        <v/>
      </c>
    </row>
    <row r="957" spans="1:17" x14ac:dyDescent="0.25">
      <c r="A957">
        <f>IF('Ctrl+V'!P932=2,'Ctrl+V'!$A932:$L933,0)</f>
        <v>0</v>
      </c>
      <c r="B957" t="e">
        <f>VLOOKUP('Ctrl+V'!B932,DATA!$A$1:'DATA'!B:B,2,0)</f>
        <v>#N/A</v>
      </c>
      <c r="C957">
        <f>IF('Ctrl+V'!P932=2,'Ctrl+V'!C$2:L933,0)</f>
        <v>0</v>
      </c>
      <c r="D957" t="e">
        <f>VLOOKUP('Ctrl+V'!D932,DATA!$D$1:$E$600,2,0)</f>
        <v>#N/A</v>
      </c>
      <c r="E957" s="9">
        <f>IF('Ctrl+V'!P932=2,'Ctrl+V'!$E932:$L933,0)</f>
        <v>0</v>
      </c>
      <c r="F957" s="9">
        <f>IF('Ctrl+V'!P932=2,'Ctrl+V'!$F932:$L933,0)</f>
        <v>0</v>
      </c>
      <c r="G957">
        <f>IF('Ctrl+V'!P932=2,'Ctrl+V'!$G932:$L933,0)</f>
        <v>0</v>
      </c>
      <c r="H957">
        <f>IF('Ctrl+V'!P932=2,'Ctrl+V'!$H932:$L933,0)</f>
        <v>0</v>
      </c>
      <c r="I957" t="e">
        <f>VLOOKUP('Ctrl+V'!I932,DATA!$G$1:$H$601,2,0)</f>
        <v>#N/A</v>
      </c>
      <c r="J957" s="9">
        <f>IF('Ctrl+V'!P932=2,'Ctrl+V'!$J932:$L933,0)</f>
        <v>0</v>
      </c>
      <c r="K957" s="9">
        <f>IF('Ctrl+V'!P932=2,'Ctrl+V'!$K932:$L933,0)</f>
        <v>0</v>
      </c>
      <c r="L957">
        <f>IF('Ctrl+V'!P932=2,'Ctrl+V'!$L932:$L933,0)</f>
        <v>0</v>
      </c>
      <c r="M957" t="str">
        <f>IF(AND('Ctrl+V'!P932=2, 'Ctrl+V'!M932&lt;&gt;""), 'Ctrl+V'!M932, "")</f>
        <v/>
      </c>
      <c r="N957">
        <f>IF('Ctrl+V'!P932=2,'Ctrl+V'!$N932:$N933,0)</f>
        <v>0</v>
      </c>
      <c r="O957">
        <f t="shared" si="31"/>
        <v>0</v>
      </c>
      <c r="P957" t="str">
        <f t="shared" si="32"/>
        <v/>
      </c>
      <c r="Q957" t="str">
        <f>IF(P957="","",MAX(Q$1:Q956)+1)</f>
        <v/>
      </c>
    </row>
    <row r="958" spans="1:17" x14ac:dyDescent="0.25">
      <c r="A958">
        <f>IF('Ctrl+V'!P933=2,'Ctrl+V'!$A933:$L934,0)</f>
        <v>0</v>
      </c>
      <c r="B958" t="e">
        <f>VLOOKUP('Ctrl+V'!B933,DATA!$A$1:'DATA'!B:B,2,0)</f>
        <v>#N/A</v>
      </c>
      <c r="C958">
        <f>IF('Ctrl+V'!P933=2,'Ctrl+V'!C$2:L934,0)</f>
        <v>0</v>
      </c>
      <c r="D958" t="e">
        <f>VLOOKUP('Ctrl+V'!D933,DATA!$D$1:$E$600,2,0)</f>
        <v>#N/A</v>
      </c>
      <c r="E958" s="9">
        <f>IF('Ctrl+V'!P933=2,'Ctrl+V'!$E933:$L934,0)</f>
        <v>0</v>
      </c>
      <c r="F958" s="9">
        <f>IF('Ctrl+V'!P933=2,'Ctrl+V'!$F933:$L934,0)</f>
        <v>0</v>
      </c>
      <c r="G958">
        <f>IF('Ctrl+V'!P933=2,'Ctrl+V'!$G933:$L934,0)</f>
        <v>0</v>
      </c>
      <c r="H958">
        <f>IF('Ctrl+V'!P933=2,'Ctrl+V'!$H933:$L934,0)</f>
        <v>0</v>
      </c>
      <c r="I958" t="e">
        <f>VLOOKUP('Ctrl+V'!I933,DATA!$G$1:$H$601,2,0)</f>
        <v>#N/A</v>
      </c>
      <c r="J958" s="9">
        <f>IF('Ctrl+V'!P933=2,'Ctrl+V'!$J933:$L934,0)</f>
        <v>0</v>
      </c>
      <c r="K958" s="9">
        <f>IF('Ctrl+V'!P933=2,'Ctrl+V'!$K933:$L934,0)</f>
        <v>0</v>
      </c>
      <c r="L958">
        <f>IF('Ctrl+V'!P933=2,'Ctrl+V'!$L933:$L934,0)</f>
        <v>0</v>
      </c>
      <c r="M958" t="str">
        <f>IF(AND('Ctrl+V'!P933=2, 'Ctrl+V'!M933&lt;&gt;""), 'Ctrl+V'!M933, "")</f>
        <v/>
      </c>
      <c r="N958">
        <f>IF('Ctrl+V'!P933=2,'Ctrl+V'!$N933:$N934,0)</f>
        <v>0</v>
      </c>
      <c r="O958">
        <f t="shared" si="31"/>
        <v>0</v>
      </c>
      <c r="P958" t="str">
        <f t="shared" si="32"/>
        <v/>
      </c>
      <c r="Q958" t="str">
        <f>IF(P958="","",MAX(Q$1:Q957)+1)</f>
        <v/>
      </c>
    </row>
    <row r="959" spans="1:17" x14ac:dyDescent="0.25">
      <c r="A959">
        <f>IF('Ctrl+V'!P934=2,'Ctrl+V'!$A934:$L935,0)</f>
        <v>0</v>
      </c>
      <c r="B959" t="e">
        <f>VLOOKUP('Ctrl+V'!B934,DATA!$A$1:'DATA'!B:B,2,0)</f>
        <v>#N/A</v>
      </c>
      <c r="C959">
        <f>IF('Ctrl+V'!P934=2,'Ctrl+V'!C$2:L935,0)</f>
        <v>0</v>
      </c>
      <c r="D959" t="e">
        <f>VLOOKUP('Ctrl+V'!D934,DATA!$D$1:$E$600,2,0)</f>
        <v>#N/A</v>
      </c>
      <c r="E959" s="9">
        <f>IF('Ctrl+V'!P934=2,'Ctrl+V'!$E934:$L935,0)</f>
        <v>0</v>
      </c>
      <c r="F959" s="9">
        <f>IF('Ctrl+V'!P934=2,'Ctrl+V'!$F934:$L935,0)</f>
        <v>0</v>
      </c>
      <c r="G959">
        <f>IF('Ctrl+V'!P934=2,'Ctrl+V'!$G934:$L935,0)</f>
        <v>0</v>
      </c>
      <c r="H959">
        <f>IF('Ctrl+V'!P934=2,'Ctrl+V'!$H934:$L935,0)</f>
        <v>0</v>
      </c>
      <c r="I959" t="e">
        <f>VLOOKUP('Ctrl+V'!I934,DATA!$G$1:$H$601,2,0)</f>
        <v>#N/A</v>
      </c>
      <c r="J959" s="9">
        <f>IF('Ctrl+V'!P934=2,'Ctrl+V'!$J934:$L935,0)</f>
        <v>0</v>
      </c>
      <c r="K959" s="9">
        <f>IF('Ctrl+V'!P934=2,'Ctrl+V'!$K934:$L935,0)</f>
        <v>0</v>
      </c>
      <c r="L959">
        <f>IF('Ctrl+V'!P934=2,'Ctrl+V'!$L934:$L935,0)</f>
        <v>0</v>
      </c>
      <c r="M959" t="str">
        <f>IF(AND('Ctrl+V'!P934=2, 'Ctrl+V'!M934&lt;&gt;""), 'Ctrl+V'!M934, "")</f>
        <v/>
      </c>
      <c r="N959">
        <f>IF('Ctrl+V'!P934=2,'Ctrl+V'!$N934:$N935,0)</f>
        <v>0</v>
      </c>
      <c r="O959">
        <f t="shared" si="31"/>
        <v>0</v>
      </c>
      <c r="P959" t="str">
        <f t="shared" si="32"/>
        <v/>
      </c>
      <c r="Q959" t="str">
        <f>IF(P959="","",MAX(Q$1:Q958)+1)</f>
        <v/>
      </c>
    </row>
    <row r="960" spans="1:17" x14ac:dyDescent="0.25">
      <c r="A960">
        <f>IF('Ctrl+V'!P935=2,'Ctrl+V'!$A935:$L936,0)</f>
        <v>0</v>
      </c>
      <c r="B960" t="e">
        <f>VLOOKUP('Ctrl+V'!B935,DATA!$A$1:'DATA'!B:B,2,0)</f>
        <v>#N/A</v>
      </c>
      <c r="C960">
        <f>IF('Ctrl+V'!P935=2,'Ctrl+V'!C$2:L936,0)</f>
        <v>0</v>
      </c>
      <c r="D960" t="e">
        <f>VLOOKUP('Ctrl+V'!D935,DATA!$D$1:$E$600,2,0)</f>
        <v>#N/A</v>
      </c>
      <c r="E960" s="9">
        <f>IF('Ctrl+V'!P935=2,'Ctrl+V'!$E935:$L936,0)</f>
        <v>0</v>
      </c>
      <c r="F960" s="9">
        <f>IF('Ctrl+V'!P935=2,'Ctrl+V'!$F935:$L936,0)</f>
        <v>0</v>
      </c>
      <c r="G960">
        <f>IF('Ctrl+V'!P935=2,'Ctrl+V'!$G935:$L936,0)</f>
        <v>0</v>
      </c>
      <c r="H960">
        <f>IF('Ctrl+V'!P935=2,'Ctrl+V'!$H935:$L936,0)</f>
        <v>0</v>
      </c>
      <c r="I960" t="e">
        <f>VLOOKUP('Ctrl+V'!I935,DATA!$G$1:$H$601,2,0)</f>
        <v>#N/A</v>
      </c>
      <c r="J960" s="9">
        <f>IF('Ctrl+V'!P935=2,'Ctrl+V'!$J935:$L936,0)</f>
        <v>0</v>
      </c>
      <c r="K960" s="9">
        <f>IF('Ctrl+V'!P935=2,'Ctrl+V'!$K935:$L936,0)</f>
        <v>0</v>
      </c>
      <c r="L960">
        <f>IF('Ctrl+V'!P935=2,'Ctrl+V'!$L935:$L936,0)</f>
        <v>0</v>
      </c>
      <c r="M960" t="str">
        <f>IF(AND('Ctrl+V'!P935=2, 'Ctrl+V'!M935&lt;&gt;""), 'Ctrl+V'!M935, "")</f>
        <v/>
      </c>
      <c r="N960">
        <f>IF('Ctrl+V'!P935=2,'Ctrl+V'!$N935:$N936,0)</f>
        <v>0</v>
      </c>
      <c r="O960">
        <f t="shared" si="31"/>
        <v>0</v>
      </c>
      <c r="P960" t="str">
        <f t="shared" si="32"/>
        <v/>
      </c>
      <c r="Q960" t="str">
        <f>IF(P960="","",MAX(Q$1:Q959)+1)</f>
        <v/>
      </c>
    </row>
    <row r="961" spans="1:17" x14ac:dyDescent="0.25">
      <c r="A961">
        <f>IF('Ctrl+V'!P936=2,'Ctrl+V'!$A936:$L937,0)</f>
        <v>0</v>
      </c>
      <c r="B961" t="e">
        <f>VLOOKUP('Ctrl+V'!B936,DATA!$A$1:'DATA'!B:B,2,0)</f>
        <v>#N/A</v>
      </c>
      <c r="C961">
        <f>IF('Ctrl+V'!P936=2,'Ctrl+V'!C$2:L937,0)</f>
        <v>0</v>
      </c>
      <c r="D961" t="e">
        <f>VLOOKUP('Ctrl+V'!D936,DATA!$D$1:$E$600,2,0)</f>
        <v>#N/A</v>
      </c>
      <c r="E961" s="9">
        <f>IF('Ctrl+V'!P936=2,'Ctrl+V'!$E936:$L937,0)</f>
        <v>0</v>
      </c>
      <c r="F961" s="9">
        <f>IF('Ctrl+V'!P936=2,'Ctrl+V'!$F936:$L937,0)</f>
        <v>0</v>
      </c>
      <c r="G961">
        <f>IF('Ctrl+V'!P936=2,'Ctrl+V'!$G936:$L937,0)</f>
        <v>0</v>
      </c>
      <c r="H961">
        <f>IF('Ctrl+V'!P936=2,'Ctrl+V'!$H936:$L937,0)</f>
        <v>0</v>
      </c>
      <c r="I961" t="e">
        <f>VLOOKUP('Ctrl+V'!I936,DATA!$G$1:$H$601,2,0)</f>
        <v>#N/A</v>
      </c>
      <c r="J961" s="9">
        <f>IF('Ctrl+V'!P936=2,'Ctrl+V'!$J936:$L937,0)</f>
        <v>0</v>
      </c>
      <c r="K961" s="9">
        <f>IF('Ctrl+V'!P936=2,'Ctrl+V'!$K936:$L937,0)</f>
        <v>0</v>
      </c>
      <c r="L961">
        <f>IF('Ctrl+V'!P936=2,'Ctrl+V'!$L936:$L937,0)</f>
        <v>0</v>
      </c>
      <c r="M961" t="str">
        <f>IF(AND('Ctrl+V'!P936=2, 'Ctrl+V'!M936&lt;&gt;""), 'Ctrl+V'!M936, "")</f>
        <v/>
      </c>
      <c r="N961">
        <f>IF('Ctrl+V'!P936=2,'Ctrl+V'!$N936:$N937,0)</f>
        <v>0</v>
      </c>
      <c r="O961">
        <f t="shared" si="31"/>
        <v>0</v>
      </c>
      <c r="P961" t="str">
        <f t="shared" si="32"/>
        <v/>
      </c>
      <c r="Q961" t="str">
        <f>IF(P961="","",MAX(Q$1:Q960)+1)</f>
        <v/>
      </c>
    </row>
    <row r="962" spans="1:17" x14ac:dyDescent="0.25">
      <c r="A962">
        <f>IF('Ctrl+V'!P937=2,'Ctrl+V'!$A937:$L938,0)</f>
        <v>0</v>
      </c>
      <c r="B962" t="e">
        <f>VLOOKUP('Ctrl+V'!B937,DATA!$A$1:'DATA'!B:B,2,0)</f>
        <v>#N/A</v>
      </c>
      <c r="C962">
        <f>IF('Ctrl+V'!P937=2,'Ctrl+V'!C$2:L938,0)</f>
        <v>0</v>
      </c>
      <c r="D962" t="e">
        <f>VLOOKUP('Ctrl+V'!D937,DATA!$D$1:$E$600,2,0)</f>
        <v>#N/A</v>
      </c>
      <c r="E962" s="9">
        <f>IF('Ctrl+V'!P937=2,'Ctrl+V'!$E937:$L938,0)</f>
        <v>0</v>
      </c>
      <c r="F962" s="9">
        <f>IF('Ctrl+V'!P937=2,'Ctrl+V'!$F937:$L938,0)</f>
        <v>0</v>
      </c>
      <c r="G962">
        <f>IF('Ctrl+V'!P937=2,'Ctrl+V'!$G937:$L938,0)</f>
        <v>0</v>
      </c>
      <c r="H962">
        <f>IF('Ctrl+V'!P937=2,'Ctrl+V'!$H937:$L938,0)</f>
        <v>0</v>
      </c>
      <c r="I962" t="e">
        <f>VLOOKUP('Ctrl+V'!I937,DATA!$G$1:$H$601,2,0)</f>
        <v>#N/A</v>
      </c>
      <c r="J962" s="9">
        <f>IF('Ctrl+V'!P937=2,'Ctrl+V'!$J937:$L938,0)</f>
        <v>0</v>
      </c>
      <c r="K962" s="9">
        <f>IF('Ctrl+V'!P937=2,'Ctrl+V'!$K937:$L938,0)</f>
        <v>0</v>
      </c>
      <c r="L962">
        <f>IF('Ctrl+V'!P937=2,'Ctrl+V'!$L937:$L938,0)</f>
        <v>0</v>
      </c>
      <c r="M962" t="str">
        <f>IF(AND('Ctrl+V'!P937=2, 'Ctrl+V'!M937&lt;&gt;""), 'Ctrl+V'!M937, "")</f>
        <v/>
      </c>
      <c r="N962">
        <f>IF('Ctrl+V'!P937=2,'Ctrl+V'!$N937:$N938,0)</f>
        <v>0</v>
      </c>
      <c r="O962">
        <f t="shared" si="31"/>
        <v>0</v>
      </c>
      <c r="P962" t="str">
        <f t="shared" si="32"/>
        <v/>
      </c>
      <c r="Q962" t="str">
        <f>IF(P962="","",MAX(Q$1:Q961)+1)</f>
        <v/>
      </c>
    </row>
    <row r="963" spans="1:17" x14ac:dyDescent="0.25">
      <c r="A963">
        <f>IF('Ctrl+V'!P938=2,'Ctrl+V'!$A938:$L939,0)</f>
        <v>0</v>
      </c>
      <c r="B963" t="e">
        <f>VLOOKUP('Ctrl+V'!B938,DATA!$A$1:'DATA'!B:B,2,0)</f>
        <v>#N/A</v>
      </c>
      <c r="C963">
        <f>IF('Ctrl+V'!P938=2,'Ctrl+V'!C$2:L939,0)</f>
        <v>0</v>
      </c>
      <c r="D963" t="e">
        <f>VLOOKUP('Ctrl+V'!D938,DATA!$D$1:$E$600,2,0)</f>
        <v>#N/A</v>
      </c>
      <c r="E963" s="9">
        <f>IF('Ctrl+V'!P938=2,'Ctrl+V'!$E938:$L939,0)</f>
        <v>0</v>
      </c>
      <c r="F963" s="9">
        <f>IF('Ctrl+V'!P938=2,'Ctrl+V'!$F938:$L939,0)</f>
        <v>0</v>
      </c>
      <c r="G963">
        <f>IF('Ctrl+V'!P938=2,'Ctrl+V'!$G938:$L939,0)</f>
        <v>0</v>
      </c>
      <c r="H963">
        <f>IF('Ctrl+V'!P938=2,'Ctrl+V'!$H938:$L939,0)</f>
        <v>0</v>
      </c>
      <c r="I963" t="e">
        <f>VLOOKUP('Ctrl+V'!I938,DATA!$G$1:$H$601,2,0)</f>
        <v>#N/A</v>
      </c>
      <c r="J963" s="9">
        <f>IF('Ctrl+V'!P938=2,'Ctrl+V'!$J938:$L939,0)</f>
        <v>0</v>
      </c>
      <c r="K963" s="9">
        <f>IF('Ctrl+V'!P938=2,'Ctrl+V'!$K938:$L939,0)</f>
        <v>0</v>
      </c>
      <c r="L963">
        <f>IF('Ctrl+V'!P938=2,'Ctrl+V'!$L938:$L939,0)</f>
        <v>0</v>
      </c>
      <c r="M963" t="str">
        <f>IF(AND('Ctrl+V'!P938=2, 'Ctrl+V'!M938&lt;&gt;""), 'Ctrl+V'!M938, "")</f>
        <v/>
      </c>
      <c r="N963">
        <f>IF('Ctrl+V'!P938=2,'Ctrl+V'!$N938:$N939,0)</f>
        <v>0</v>
      </c>
      <c r="O963">
        <f t="shared" ref="O963:O984" si="33">IF(A963&gt;0,1,0)</f>
        <v>0</v>
      </c>
      <c r="P963" t="str">
        <f t="shared" ref="P963:P984" si="34">IF(O963=0,"",O963)</f>
        <v/>
      </c>
      <c r="Q963" t="str">
        <f>IF(P963="","",MAX(Q$1:Q962)+1)</f>
        <v/>
      </c>
    </row>
    <row r="964" spans="1:17" x14ac:dyDescent="0.25">
      <c r="A964">
        <f>IF('Ctrl+V'!P939=2,'Ctrl+V'!$A939:$L940,0)</f>
        <v>0</v>
      </c>
      <c r="B964" t="e">
        <f>VLOOKUP('Ctrl+V'!B939,DATA!$A$1:'DATA'!B:B,2,0)</f>
        <v>#N/A</v>
      </c>
      <c r="C964">
        <f>IF('Ctrl+V'!P939=2,'Ctrl+V'!C$2:L940,0)</f>
        <v>0</v>
      </c>
      <c r="D964" t="e">
        <f>VLOOKUP('Ctrl+V'!D939,DATA!$D$1:$E$600,2,0)</f>
        <v>#N/A</v>
      </c>
      <c r="E964" s="9">
        <f>IF('Ctrl+V'!P939=2,'Ctrl+V'!$E939:$L940,0)</f>
        <v>0</v>
      </c>
      <c r="F964" s="9">
        <f>IF('Ctrl+V'!P939=2,'Ctrl+V'!$F939:$L940,0)</f>
        <v>0</v>
      </c>
      <c r="G964">
        <f>IF('Ctrl+V'!P939=2,'Ctrl+V'!$G939:$L940,0)</f>
        <v>0</v>
      </c>
      <c r="H964">
        <f>IF('Ctrl+V'!P939=2,'Ctrl+V'!$H939:$L940,0)</f>
        <v>0</v>
      </c>
      <c r="I964" t="e">
        <f>VLOOKUP('Ctrl+V'!I939,DATA!$G$1:$H$601,2,0)</f>
        <v>#N/A</v>
      </c>
      <c r="J964" s="9">
        <f>IF('Ctrl+V'!P939=2,'Ctrl+V'!$J939:$L940,0)</f>
        <v>0</v>
      </c>
      <c r="K964" s="9">
        <f>IF('Ctrl+V'!P939=2,'Ctrl+V'!$K939:$L940,0)</f>
        <v>0</v>
      </c>
      <c r="L964">
        <f>IF('Ctrl+V'!P939=2,'Ctrl+V'!$L939:$L940,0)</f>
        <v>0</v>
      </c>
      <c r="M964" t="str">
        <f>IF(AND('Ctrl+V'!P939=2, 'Ctrl+V'!M939&lt;&gt;""), 'Ctrl+V'!M939, "")</f>
        <v/>
      </c>
      <c r="N964">
        <f>IF('Ctrl+V'!P939=2,'Ctrl+V'!$N939:$N940,0)</f>
        <v>0</v>
      </c>
      <c r="O964">
        <f t="shared" si="33"/>
        <v>0</v>
      </c>
      <c r="P964" t="str">
        <f t="shared" si="34"/>
        <v/>
      </c>
      <c r="Q964" t="str">
        <f>IF(P964="","",MAX(Q$1:Q963)+1)</f>
        <v/>
      </c>
    </row>
    <row r="965" spans="1:17" x14ac:dyDescent="0.25">
      <c r="A965">
        <f>IF('Ctrl+V'!P940=2,'Ctrl+V'!$A940:$L941,0)</f>
        <v>0</v>
      </c>
      <c r="B965" t="e">
        <f>VLOOKUP('Ctrl+V'!B940,DATA!$A$1:'DATA'!B:B,2,0)</f>
        <v>#N/A</v>
      </c>
      <c r="C965">
        <f>IF('Ctrl+V'!P940=2,'Ctrl+V'!C$2:L941,0)</f>
        <v>0</v>
      </c>
      <c r="D965" t="e">
        <f>VLOOKUP('Ctrl+V'!D940,DATA!$D$1:$E$600,2,0)</f>
        <v>#N/A</v>
      </c>
      <c r="E965" s="9">
        <f>IF('Ctrl+V'!P940=2,'Ctrl+V'!$E940:$L941,0)</f>
        <v>0</v>
      </c>
      <c r="F965" s="9">
        <f>IF('Ctrl+V'!P940=2,'Ctrl+V'!$F940:$L941,0)</f>
        <v>0</v>
      </c>
      <c r="G965">
        <f>IF('Ctrl+V'!P940=2,'Ctrl+V'!$G940:$L941,0)</f>
        <v>0</v>
      </c>
      <c r="H965">
        <f>IF('Ctrl+V'!P940=2,'Ctrl+V'!$H940:$L941,0)</f>
        <v>0</v>
      </c>
      <c r="I965" t="e">
        <f>VLOOKUP('Ctrl+V'!I940,DATA!$G$1:$H$601,2,0)</f>
        <v>#N/A</v>
      </c>
      <c r="J965" s="9">
        <f>IF('Ctrl+V'!P940=2,'Ctrl+V'!$J940:$L941,0)</f>
        <v>0</v>
      </c>
      <c r="K965" s="9">
        <f>IF('Ctrl+V'!P940=2,'Ctrl+V'!$K940:$L941,0)</f>
        <v>0</v>
      </c>
      <c r="L965">
        <f>IF('Ctrl+V'!P940=2,'Ctrl+V'!$L940:$L941,0)</f>
        <v>0</v>
      </c>
      <c r="M965" t="str">
        <f>IF(AND('Ctrl+V'!P940=2, 'Ctrl+V'!M940&lt;&gt;""), 'Ctrl+V'!M940, "")</f>
        <v/>
      </c>
      <c r="N965">
        <f>IF('Ctrl+V'!P940=2,'Ctrl+V'!$N940:$N941,0)</f>
        <v>0</v>
      </c>
      <c r="O965">
        <f t="shared" si="33"/>
        <v>0</v>
      </c>
      <c r="P965" t="str">
        <f t="shared" si="34"/>
        <v/>
      </c>
      <c r="Q965" t="str">
        <f>IF(P965="","",MAX(Q$1:Q964)+1)</f>
        <v/>
      </c>
    </row>
    <row r="966" spans="1:17" x14ac:dyDescent="0.25">
      <c r="A966">
        <f>IF('Ctrl+V'!P941=2,'Ctrl+V'!$A941:$L942,0)</f>
        <v>0</v>
      </c>
      <c r="B966" t="e">
        <f>VLOOKUP('Ctrl+V'!B941,DATA!$A$1:'DATA'!B:B,2,0)</f>
        <v>#N/A</v>
      </c>
      <c r="C966">
        <f>IF('Ctrl+V'!P941=2,'Ctrl+V'!C$2:L942,0)</f>
        <v>0</v>
      </c>
      <c r="D966" t="e">
        <f>VLOOKUP('Ctrl+V'!D941,DATA!$D$1:$E$600,2,0)</f>
        <v>#N/A</v>
      </c>
      <c r="E966" s="9">
        <f>IF('Ctrl+V'!P941=2,'Ctrl+V'!$E941:$L942,0)</f>
        <v>0</v>
      </c>
      <c r="F966" s="9">
        <f>IF('Ctrl+V'!P941=2,'Ctrl+V'!$F941:$L942,0)</f>
        <v>0</v>
      </c>
      <c r="G966">
        <f>IF('Ctrl+V'!P941=2,'Ctrl+V'!$G941:$L942,0)</f>
        <v>0</v>
      </c>
      <c r="H966">
        <f>IF('Ctrl+V'!P941=2,'Ctrl+V'!$H941:$L942,0)</f>
        <v>0</v>
      </c>
      <c r="I966" t="e">
        <f>VLOOKUP('Ctrl+V'!I941,DATA!$G$1:$H$601,2,0)</f>
        <v>#N/A</v>
      </c>
      <c r="J966" s="9">
        <f>IF('Ctrl+V'!P941=2,'Ctrl+V'!$J941:$L942,0)</f>
        <v>0</v>
      </c>
      <c r="K966" s="9">
        <f>IF('Ctrl+V'!P941=2,'Ctrl+V'!$K941:$L942,0)</f>
        <v>0</v>
      </c>
      <c r="L966">
        <f>IF('Ctrl+V'!P941=2,'Ctrl+V'!$L941:$L942,0)</f>
        <v>0</v>
      </c>
      <c r="M966" t="str">
        <f>IF(AND('Ctrl+V'!P941=2, 'Ctrl+V'!M941&lt;&gt;""), 'Ctrl+V'!M941, "")</f>
        <v/>
      </c>
      <c r="N966">
        <f>IF('Ctrl+V'!P941=2,'Ctrl+V'!$N941:$N942,0)</f>
        <v>0</v>
      </c>
      <c r="O966">
        <f t="shared" si="33"/>
        <v>0</v>
      </c>
      <c r="P966" t="str">
        <f t="shared" si="34"/>
        <v/>
      </c>
      <c r="Q966" t="str">
        <f>IF(P966="","",MAX(Q$1:Q965)+1)</f>
        <v/>
      </c>
    </row>
    <row r="967" spans="1:17" x14ac:dyDescent="0.25">
      <c r="A967">
        <f>IF('Ctrl+V'!P942=2,'Ctrl+V'!$A942:$L943,0)</f>
        <v>0</v>
      </c>
      <c r="B967" t="e">
        <f>VLOOKUP('Ctrl+V'!B942,DATA!$A$1:'DATA'!B:B,2,0)</f>
        <v>#N/A</v>
      </c>
      <c r="C967">
        <f>IF('Ctrl+V'!P942=2,'Ctrl+V'!C$2:L943,0)</f>
        <v>0</v>
      </c>
      <c r="D967" t="e">
        <f>VLOOKUP('Ctrl+V'!D942,DATA!$D$1:$E$600,2,0)</f>
        <v>#N/A</v>
      </c>
      <c r="E967" s="9">
        <f>IF('Ctrl+V'!P942=2,'Ctrl+V'!$E942:$L943,0)</f>
        <v>0</v>
      </c>
      <c r="F967" s="9">
        <f>IF('Ctrl+V'!P942=2,'Ctrl+V'!$F942:$L943,0)</f>
        <v>0</v>
      </c>
      <c r="G967">
        <f>IF('Ctrl+V'!P942=2,'Ctrl+V'!$G942:$L943,0)</f>
        <v>0</v>
      </c>
      <c r="H967">
        <f>IF('Ctrl+V'!P942=2,'Ctrl+V'!$H942:$L943,0)</f>
        <v>0</v>
      </c>
      <c r="I967" t="e">
        <f>VLOOKUP('Ctrl+V'!I942,DATA!$G$1:$H$601,2,0)</f>
        <v>#N/A</v>
      </c>
      <c r="J967" s="9">
        <f>IF('Ctrl+V'!P942=2,'Ctrl+V'!$J942:$L943,0)</f>
        <v>0</v>
      </c>
      <c r="K967" s="9">
        <f>IF('Ctrl+V'!P942=2,'Ctrl+V'!$K942:$L943,0)</f>
        <v>0</v>
      </c>
      <c r="L967">
        <f>IF('Ctrl+V'!P942=2,'Ctrl+V'!$L942:$L943,0)</f>
        <v>0</v>
      </c>
      <c r="M967" t="str">
        <f>IF(AND('Ctrl+V'!P942=2, 'Ctrl+V'!M942&lt;&gt;""), 'Ctrl+V'!M942, "")</f>
        <v/>
      </c>
      <c r="N967">
        <f>IF('Ctrl+V'!P942=2,'Ctrl+V'!$N942:$N943,0)</f>
        <v>0</v>
      </c>
      <c r="O967">
        <f t="shared" si="33"/>
        <v>0</v>
      </c>
      <c r="P967" t="str">
        <f t="shared" si="34"/>
        <v/>
      </c>
      <c r="Q967" t="str">
        <f>IF(P967="","",MAX(Q$1:Q966)+1)</f>
        <v/>
      </c>
    </row>
    <row r="968" spans="1:17" x14ac:dyDescent="0.25">
      <c r="A968">
        <f>IF('Ctrl+V'!P943=2,'Ctrl+V'!$A943:$L944,0)</f>
        <v>0</v>
      </c>
      <c r="B968" t="e">
        <f>VLOOKUP('Ctrl+V'!B943,DATA!$A$1:'DATA'!B:B,2,0)</f>
        <v>#N/A</v>
      </c>
      <c r="C968">
        <f>IF('Ctrl+V'!P943=2,'Ctrl+V'!C$2:L944,0)</f>
        <v>0</v>
      </c>
      <c r="D968" t="e">
        <f>VLOOKUP('Ctrl+V'!D943,DATA!$D$1:$E$600,2,0)</f>
        <v>#N/A</v>
      </c>
      <c r="E968" s="9">
        <f>IF('Ctrl+V'!P943=2,'Ctrl+V'!$E943:$L944,0)</f>
        <v>0</v>
      </c>
      <c r="F968" s="9">
        <f>IF('Ctrl+V'!P943=2,'Ctrl+V'!$F943:$L944,0)</f>
        <v>0</v>
      </c>
      <c r="G968">
        <f>IF('Ctrl+V'!P943=2,'Ctrl+V'!$G943:$L944,0)</f>
        <v>0</v>
      </c>
      <c r="H968">
        <f>IF('Ctrl+V'!P943=2,'Ctrl+V'!$H943:$L944,0)</f>
        <v>0</v>
      </c>
      <c r="I968" t="e">
        <f>VLOOKUP('Ctrl+V'!I943,DATA!$G$1:$H$601,2,0)</f>
        <v>#N/A</v>
      </c>
      <c r="J968" s="9">
        <f>IF('Ctrl+V'!P943=2,'Ctrl+V'!$J943:$L944,0)</f>
        <v>0</v>
      </c>
      <c r="K968" s="9">
        <f>IF('Ctrl+V'!P943=2,'Ctrl+V'!$K943:$L944,0)</f>
        <v>0</v>
      </c>
      <c r="L968">
        <f>IF('Ctrl+V'!P943=2,'Ctrl+V'!$L943:$L944,0)</f>
        <v>0</v>
      </c>
      <c r="M968" t="str">
        <f>IF(AND('Ctrl+V'!P943=2, 'Ctrl+V'!M943&lt;&gt;""), 'Ctrl+V'!M943, "")</f>
        <v/>
      </c>
      <c r="N968">
        <f>IF('Ctrl+V'!P943=2,'Ctrl+V'!$N943:$N944,0)</f>
        <v>0</v>
      </c>
      <c r="O968">
        <f t="shared" si="33"/>
        <v>0</v>
      </c>
      <c r="P968" t="str">
        <f t="shared" si="34"/>
        <v/>
      </c>
      <c r="Q968" t="str">
        <f>IF(P968="","",MAX(Q$1:Q967)+1)</f>
        <v/>
      </c>
    </row>
    <row r="969" spans="1:17" x14ac:dyDescent="0.25">
      <c r="A969">
        <f>IF('Ctrl+V'!P944=2,'Ctrl+V'!$A944:$L945,0)</f>
        <v>0</v>
      </c>
      <c r="B969" t="e">
        <f>VLOOKUP('Ctrl+V'!B944,DATA!$A$1:'DATA'!B:B,2,0)</f>
        <v>#N/A</v>
      </c>
      <c r="C969">
        <f>IF('Ctrl+V'!P944=2,'Ctrl+V'!C$2:L945,0)</f>
        <v>0</v>
      </c>
      <c r="D969" t="e">
        <f>VLOOKUP('Ctrl+V'!D944,DATA!$D$1:$E$600,2,0)</f>
        <v>#N/A</v>
      </c>
      <c r="E969" s="9">
        <f>IF('Ctrl+V'!P944=2,'Ctrl+V'!$E944:$L945,0)</f>
        <v>0</v>
      </c>
      <c r="F969" s="9">
        <f>IF('Ctrl+V'!P944=2,'Ctrl+V'!$F944:$L945,0)</f>
        <v>0</v>
      </c>
      <c r="G969">
        <f>IF('Ctrl+V'!P944=2,'Ctrl+V'!$G944:$L945,0)</f>
        <v>0</v>
      </c>
      <c r="H969">
        <f>IF('Ctrl+V'!P944=2,'Ctrl+V'!$H944:$L945,0)</f>
        <v>0</v>
      </c>
      <c r="I969" t="e">
        <f>VLOOKUP('Ctrl+V'!I944,DATA!$G$1:$H$601,2,0)</f>
        <v>#N/A</v>
      </c>
      <c r="J969" s="9">
        <f>IF('Ctrl+V'!P944=2,'Ctrl+V'!$J944:$L945,0)</f>
        <v>0</v>
      </c>
      <c r="K969" s="9">
        <f>IF('Ctrl+V'!P944=2,'Ctrl+V'!$K944:$L945,0)</f>
        <v>0</v>
      </c>
      <c r="L969">
        <f>IF('Ctrl+V'!P944=2,'Ctrl+V'!$L944:$L945,0)</f>
        <v>0</v>
      </c>
      <c r="M969" t="str">
        <f>IF(AND('Ctrl+V'!P944=2, 'Ctrl+V'!M944&lt;&gt;""), 'Ctrl+V'!M944, "")</f>
        <v/>
      </c>
      <c r="N969">
        <f>IF('Ctrl+V'!P944=2,'Ctrl+V'!$N944:$N945,0)</f>
        <v>0</v>
      </c>
      <c r="O969">
        <f t="shared" si="33"/>
        <v>0</v>
      </c>
      <c r="P969" t="str">
        <f t="shared" si="34"/>
        <v/>
      </c>
      <c r="Q969" t="str">
        <f>IF(P969="","",MAX(Q$1:Q968)+1)</f>
        <v/>
      </c>
    </row>
    <row r="970" spans="1:17" x14ac:dyDescent="0.25">
      <c r="A970">
        <f>IF('Ctrl+V'!P945=2,'Ctrl+V'!$A945:$L946,0)</f>
        <v>0</v>
      </c>
      <c r="B970" t="e">
        <f>VLOOKUP('Ctrl+V'!B945,DATA!$A$1:'DATA'!B:B,2,0)</f>
        <v>#N/A</v>
      </c>
      <c r="C970">
        <f>IF('Ctrl+V'!P945=2,'Ctrl+V'!C$2:L946,0)</f>
        <v>0</v>
      </c>
      <c r="D970" t="e">
        <f>VLOOKUP('Ctrl+V'!D945,DATA!$D$1:$E$600,2,0)</f>
        <v>#N/A</v>
      </c>
      <c r="E970" s="9">
        <f>IF('Ctrl+V'!P945=2,'Ctrl+V'!$E945:$L946,0)</f>
        <v>0</v>
      </c>
      <c r="F970" s="9">
        <f>IF('Ctrl+V'!P945=2,'Ctrl+V'!$F945:$L946,0)</f>
        <v>0</v>
      </c>
      <c r="G970">
        <f>IF('Ctrl+V'!P945=2,'Ctrl+V'!$G945:$L946,0)</f>
        <v>0</v>
      </c>
      <c r="H970">
        <f>IF('Ctrl+V'!P945=2,'Ctrl+V'!$H945:$L946,0)</f>
        <v>0</v>
      </c>
      <c r="I970" t="e">
        <f>VLOOKUP('Ctrl+V'!I945,DATA!$G$1:$H$601,2,0)</f>
        <v>#N/A</v>
      </c>
      <c r="J970" s="9">
        <f>IF('Ctrl+V'!P945=2,'Ctrl+V'!$J945:$L946,0)</f>
        <v>0</v>
      </c>
      <c r="K970" s="9">
        <f>IF('Ctrl+V'!P945=2,'Ctrl+V'!$K945:$L946,0)</f>
        <v>0</v>
      </c>
      <c r="L970">
        <f>IF('Ctrl+V'!P945=2,'Ctrl+V'!$L945:$L946,0)</f>
        <v>0</v>
      </c>
      <c r="M970" t="str">
        <f>IF(AND('Ctrl+V'!P945=2, 'Ctrl+V'!M945&lt;&gt;""), 'Ctrl+V'!M945, "")</f>
        <v/>
      </c>
      <c r="N970">
        <f>IF('Ctrl+V'!P945=2,'Ctrl+V'!$N945:$N946,0)</f>
        <v>0</v>
      </c>
      <c r="O970">
        <f t="shared" si="33"/>
        <v>0</v>
      </c>
      <c r="P970" t="str">
        <f t="shared" si="34"/>
        <v/>
      </c>
      <c r="Q970" t="str">
        <f>IF(P970="","",MAX(Q$1:Q969)+1)</f>
        <v/>
      </c>
    </row>
    <row r="971" spans="1:17" x14ac:dyDescent="0.25">
      <c r="A971">
        <f>IF('Ctrl+V'!P946=2,'Ctrl+V'!$A946:$L947,0)</f>
        <v>0</v>
      </c>
      <c r="B971" t="e">
        <f>VLOOKUP('Ctrl+V'!B946,DATA!$A$1:'DATA'!B:B,2,0)</f>
        <v>#N/A</v>
      </c>
      <c r="C971">
        <f>IF('Ctrl+V'!P946=2,'Ctrl+V'!C$2:L947,0)</f>
        <v>0</v>
      </c>
      <c r="D971" t="e">
        <f>VLOOKUP('Ctrl+V'!D946,DATA!$D$1:$E$600,2,0)</f>
        <v>#N/A</v>
      </c>
      <c r="E971" s="9">
        <f>IF('Ctrl+V'!P946=2,'Ctrl+V'!$E946:$L947,0)</f>
        <v>0</v>
      </c>
      <c r="F971" s="9">
        <f>IF('Ctrl+V'!P946=2,'Ctrl+V'!$F946:$L947,0)</f>
        <v>0</v>
      </c>
      <c r="G971">
        <f>IF('Ctrl+V'!P946=2,'Ctrl+V'!$G946:$L947,0)</f>
        <v>0</v>
      </c>
      <c r="H971">
        <f>IF('Ctrl+V'!P946=2,'Ctrl+V'!$H946:$L947,0)</f>
        <v>0</v>
      </c>
      <c r="I971" t="e">
        <f>VLOOKUP('Ctrl+V'!I946,DATA!$G$1:$H$601,2,0)</f>
        <v>#N/A</v>
      </c>
      <c r="J971" s="9">
        <f>IF('Ctrl+V'!P946=2,'Ctrl+V'!$J946:$L947,0)</f>
        <v>0</v>
      </c>
      <c r="K971" s="9">
        <f>IF('Ctrl+V'!P946=2,'Ctrl+V'!$K946:$L947,0)</f>
        <v>0</v>
      </c>
      <c r="L971">
        <f>IF('Ctrl+V'!P946=2,'Ctrl+V'!$L946:$L947,0)</f>
        <v>0</v>
      </c>
      <c r="M971" t="str">
        <f>IF(AND('Ctrl+V'!P946=2, 'Ctrl+V'!M946&lt;&gt;""), 'Ctrl+V'!M946, "")</f>
        <v/>
      </c>
      <c r="N971">
        <f>IF('Ctrl+V'!P946=2,'Ctrl+V'!$N946:$N947,0)</f>
        <v>0</v>
      </c>
      <c r="O971">
        <f t="shared" si="33"/>
        <v>0</v>
      </c>
      <c r="P971" t="str">
        <f t="shared" si="34"/>
        <v/>
      </c>
      <c r="Q971" t="str">
        <f>IF(P971="","",MAX(Q$1:Q970)+1)</f>
        <v/>
      </c>
    </row>
    <row r="972" spans="1:17" x14ac:dyDescent="0.25">
      <c r="A972">
        <f>IF('Ctrl+V'!P947=2,'Ctrl+V'!$A947:$L948,0)</f>
        <v>0</v>
      </c>
      <c r="B972" t="e">
        <f>VLOOKUP('Ctrl+V'!B947,DATA!$A$1:'DATA'!B:B,2,0)</f>
        <v>#N/A</v>
      </c>
      <c r="C972">
        <f>IF('Ctrl+V'!P947=2,'Ctrl+V'!C$2:L948,0)</f>
        <v>0</v>
      </c>
      <c r="D972" t="e">
        <f>VLOOKUP('Ctrl+V'!D947,DATA!$D$1:$E$600,2,0)</f>
        <v>#N/A</v>
      </c>
      <c r="E972" s="9">
        <f>IF('Ctrl+V'!P947=2,'Ctrl+V'!$E947:$L948,0)</f>
        <v>0</v>
      </c>
      <c r="F972" s="9">
        <f>IF('Ctrl+V'!P947=2,'Ctrl+V'!$F947:$L948,0)</f>
        <v>0</v>
      </c>
      <c r="G972">
        <f>IF('Ctrl+V'!P947=2,'Ctrl+V'!$G947:$L948,0)</f>
        <v>0</v>
      </c>
      <c r="H972">
        <f>IF('Ctrl+V'!P947=2,'Ctrl+V'!$H947:$L948,0)</f>
        <v>0</v>
      </c>
      <c r="I972" t="e">
        <f>VLOOKUP('Ctrl+V'!I947,DATA!$G$1:$H$601,2,0)</f>
        <v>#N/A</v>
      </c>
      <c r="J972" s="9">
        <f>IF('Ctrl+V'!P947=2,'Ctrl+V'!$J947:$L948,0)</f>
        <v>0</v>
      </c>
      <c r="K972" s="9">
        <f>IF('Ctrl+V'!P947=2,'Ctrl+V'!$K947:$L948,0)</f>
        <v>0</v>
      </c>
      <c r="L972">
        <f>IF('Ctrl+V'!P947=2,'Ctrl+V'!$L947:$L948,0)</f>
        <v>0</v>
      </c>
      <c r="M972" t="str">
        <f>IF(AND('Ctrl+V'!P947=2, 'Ctrl+V'!M947&lt;&gt;""), 'Ctrl+V'!M947, "")</f>
        <v/>
      </c>
      <c r="N972">
        <f>IF('Ctrl+V'!P947=2,'Ctrl+V'!$N947:$N948,0)</f>
        <v>0</v>
      </c>
      <c r="O972">
        <f t="shared" si="33"/>
        <v>0</v>
      </c>
      <c r="P972" t="str">
        <f t="shared" si="34"/>
        <v/>
      </c>
      <c r="Q972" t="str">
        <f>IF(P972="","",MAX(Q$1:Q971)+1)</f>
        <v/>
      </c>
    </row>
    <row r="973" spans="1:17" x14ac:dyDescent="0.25">
      <c r="A973">
        <f>IF('Ctrl+V'!P948=2,'Ctrl+V'!$A948:$L949,0)</f>
        <v>0</v>
      </c>
      <c r="B973" t="e">
        <f>VLOOKUP('Ctrl+V'!B948,DATA!$A$1:'DATA'!B:B,2,0)</f>
        <v>#N/A</v>
      </c>
      <c r="C973">
        <f>IF('Ctrl+V'!P948=2,'Ctrl+V'!C$2:L949,0)</f>
        <v>0</v>
      </c>
      <c r="D973" t="e">
        <f>VLOOKUP('Ctrl+V'!D948,DATA!$D$1:$E$600,2,0)</f>
        <v>#N/A</v>
      </c>
      <c r="E973" s="9">
        <f>IF('Ctrl+V'!P948=2,'Ctrl+V'!$E948:$L949,0)</f>
        <v>0</v>
      </c>
      <c r="F973" s="9">
        <f>IF('Ctrl+V'!P948=2,'Ctrl+V'!$F948:$L949,0)</f>
        <v>0</v>
      </c>
      <c r="G973">
        <f>IF('Ctrl+V'!P948=2,'Ctrl+V'!$G948:$L949,0)</f>
        <v>0</v>
      </c>
      <c r="H973">
        <f>IF('Ctrl+V'!P948=2,'Ctrl+V'!$H948:$L949,0)</f>
        <v>0</v>
      </c>
      <c r="I973" t="e">
        <f>VLOOKUP('Ctrl+V'!I948,DATA!$G$1:$H$601,2,0)</f>
        <v>#N/A</v>
      </c>
      <c r="J973" s="9">
        <f>IF('Ctrl+V'!P948=2,'Ctrl+V'!$J948:$L949,0)</f>
        <v>0</v>
      </c>
      <c r="K973" s="9">
        <f>IF('Ctrl+V'!P948=2,'Ctrl+V'!$K948:$L949,0)</f>
        <v>0</v>
      </c>
      <c r="L973">
        <f>IF('Ctrl+V'!P948=2,'Ctrl+V'!$L948:$L949,0)</f>
        <v>0</v>
      </c>
      <c r="M973" t="str">
        <f>IF(AND('Ctrl+V'!P948=2, 'Ctrl+V'!M948&lt;&gt;""), 'Ctrl+V'!M948, "")</f>
        <v/>
      </c>
      <c r="N973">
        <f>IF('Ctrl+V'!P948=2,'Ctrl+V'!$N948:$N949,0)</f>
        <v>0</v>
      </c>
      <c r="O973">
        <f t="shared" si="33"/>
        <v>0</v>
      </c>
      <c r="P973" t="str">
        <f t="shared" si="34"/>
        <v/>
      </c>
      <c r="Q973" t="str">
        <f>IF(P973="","",MAX(Q$1:Q972)+1)</f>
        <v/>
      </c>
    </row>
    <row r="974" spans="1:17" x14ac:dyDescent="0.25">
      <c r="A974">
        <f>IF('Ctrl+V'!P949=2,'Ctrl+V'!$A949:$L950,0)</f>
        <v>0</v>
      </c>
      <c r="B974" t="e">
        <f>VLOOKUP('Ctrl+V'!B949,DATA!$A$1:'DATA'!B:B,2,0)</f>
        <v>#N/A</v>
      </c>
      <c r="C974">
        <f>IF('Ctrl+V'!P949=2,'Ctrl+V'!C$2:L950,0)</f>
        <v>0</v>
      </c>
      <c r="D974" t="e">
        <f>VLOOKUP('Ctrl+V'!D949,DATA!$D$1:$E$600,2,0)</f>
        <v>#N/A</v>
      </c>
      <c r="E974" s="9">
        <f>IF('Ctrl+V'!P949=2,'Ctrl+V'!$E949:$L950,0)</f>
        <v>0</v>
      </c>
      <c r="F974" s="9">
        <f>IF('Ctrl+V'!P949=2,'Ctrl+V'!$F949:$L950,0)</f>
        <v>0</v>
      </c>
      <c r="G974">
        <f>IF('Ctrl+V'!P949=2,'Ctrl+V'!$G949:$L950,0)</f>
        <v>0</v>
      </c>
      <c r="H974">
        <f>IF('Ctrl+V'!P949=2,'Ctrl+V'!$H949:$L950,0)</f>
        <v>0</v>
      </c>
      <c r="I974" t="e">
        <f>VLOOKUP('Ctrl+V'!I949,DATA!$G$1:$H$601,2,0)</f>
        <v>#N/A</v>
      </c>
      <c r="J974" s="9">
        <f>IF('Ctrl+V'!P949=2,'Ctrl+V'!$J949:$L950,0)</f>
        <v>0</v>
      </c>
      <c r="K974" s="9">
        <f>IF('Ctrl+V'!P949=2,'Ctrl+V'!$K949:$L950,0)</f>
        <v>0</v>
      </c>
      <c r="L974">
        <f>IF('Ctrl+V'!P949=2,'Ctrl+V'!$L949:$L950,0)</f>
        <v>0</v>
      </c>
      <c r="M974" t="str">
        <f>IF(AND('Ctrl+V'!P949=2, 'Ctrl+V'!M949&lt;&gt;""), 'Ctrl+V'!M949, "")</f>
        <v/>
      </c>
      <c r="N974">
        <f>IF('Ctrl+V'!P949=2,'Ctrl+V'!$N949:$N950,0)</f>
        <v>0</v>
      </c>
      <c r="O974">
        <f t="shared" si="33"/>
        <v>0</v>
      </c>
      <c r="P974" t="str">
        <f t="shared" si="34"/>
        <v/>
      </c>
      <c r="Q974" t="str">
        <f>IF(P974="","",MAX(Q$1:Q973)+1)</f>
        <v/>
      </c>
    </row>
    <row r="975" spans="1:17" x14ac:dyDescent="0.25">
      <c r="A975">
        <f>IF('Ctrl+V'!P950=2,'Ctrl+V'!$A950:$L951,0)</f>
        <v>0</v>
      </c>
      <c r="B975" t="e">
        <f>VLOOKUP('Ctrl+V'!B950,DATA!$A$1:'DATA'!B:B,2,0)</f>
        <v>#N/A</v>
      </c>
      <c r="C975">
        <f>IF('Ctrl+V'!P950=2,'Ctrl+V'!C$2:L951,0)</f>
        <v>0</v>
      </c>
      <c r="D975" t="e">
        <f>VLOOKUP('Ctrl+V'!D950,DATA!$D$1:$E$600,2,0)</f>
        <v>#N/A</v>
      </c>
      <c r="E975" s="9">
        <f>IF('Ctrl+V'!P950=2,'Ctrl+V'!$E950:$L951,0)</f>
        <v>0</v>
      </c>
      <c r="F975" s="9">
        <f>IF('Ctrl+V'!P950=2,'Ctrl+V'!$F950:$L951,0)</f>
        <v>0</v>
      </c>
      <c r="G975">
        <f>IF('Ctrl+V'!P950=2,'Ctrl+V'!$G950:$L951,0)</f>
        <v>0</v>
      </c>
      <c r="H975">
        <f>IF('Ctrl+V'!P950=2,'Ctrl+V'!$H950:$L951,0)</f>
        <v>0</v>
      </c>
      <c r="I975" t="e">
        <f>VLOOKUP('Ctrl+V'!I950,DATA!$G$1:$H$601,2,0)</f>
        <v>#N/A</v>
      </c>
      <c r="J975" s="9">
        <f>IF('Ctrl+V'!P950=2,'Ctrl+V'!$J950:$L951,0)</f>
        <v>0</v>
      </c>
      <c r="K975" s="9">
        <f>IF('Ctrl+V'!P950=2,'Ctrl+V'!$K950:$L951,0)</f>
        <v>0</v>
      </c>
      <c r="L975">
        <f>IF('Ctrl+V'!P950=2,'Ctrl+V'!$L950:$L951,0)</f>
        <v>0</v>
      </c>
      <c r="M975" t="str">
        <f>IF(AND('Ctrl+V'!P950=2, 'Ctrl+V'!M950&lt;&gt;""), 'Ctrl+V'!M950, "")</f>
        <v/>
      </c>
      <c r="N975">
        <f>IF('Ctrl+V'!P950=2,'Ctrl+V'!$N950:$N951,0)</f>
        <v>0</v>
      </c>
      <c r="O975">
        <f t="shared" si="33"/>
        <v>0</v>
      </c>
      <c r="P975" t="str">
        <f t="shared" si="34"/>
        <v/>
      </c>
      <c r="Q975" t="str">
        <f>IF(P975="","",MAX(Q$1:Q974)+1)</f>
        <v/>
      </c>
    </row>
    <row r="976" spans="1:17" x14ac:dyDescent="0.25">
      <c r="A976">
        <f>IF('Ctrl+V'!P951=2,'Ctrl+V'!$A951:$L952,0)</f>
        <v>0</v>
      </c>
      <c r="B976" t="e">
        <f>VLOOKUP('Ctrl+V'!B951,DATA!$A$1:'DATA'!B:B,2,0)</f>
        <v>#N/A</v>
      </c>
      <c r="C976">
        <f>IF('Ctrl+V'!P951=2,'Ctrl+V'!C$2:L952,0)</f>
        <v>0</v>
      </c>
      <c r="D976" t="e">
        <f>VLOOKUP('Ctrl+V'!D951,DATA!$D$1:$E$600,2,0)</f>
        <v>#N/A</v>
      </c>
      <c r="E976" s="9">
        <f>IF('Ctrl+V'!P951=2,'Ctrl+V'!$E951:$L952,0)</f>
        <v>0</v>
      </c>
      <c r="F976" s="9">
        <f>IF('Ctrl+V'!P951=2,'Ctrl+V'!$F951:$L952,0)</f>
        <v>0</v>
      </c>
      <c r="G976">
        <f>IF('Ctrl+V'!P951=2,'Ctrl+V'!$G951:$L952,0)</f>
        <v>0</v>
      </c>
      <c r="H976">
        <f>IF('Ctrl+V'!P951=2,'Ctrl+V'!$H951:$L952,0)</f>
        <v>0</v>
      </c>
      <c r="I976" t="e">
        <f>VLOOKUP('Ctrl+V'!I951,DATA!$G$1:$H$601,2,0)</f>
        <v>#N/A</v>
      </c>
      <c r="J976" s="9">
        <f>IF('Ctrl+V'!P951=2,'Ctrl+V'!$J951:$L952,0)</f>
        <v>0</v>
      </c>
      <c r="K976" s="9">
        <f>IF('Ctrl+V'!P951=2,'Ctrl+V'!$K951:$L952,0)</f>
        <v>0</v>
      </c>
      <c r="L976">
        <f>IF('Ctrl+V'!P951=2,'Ctrl+V'!$L951:$L952,0)</f>
        <v>0</v>
      </c>
      <c r="M976" t="str">
        <f>IF(AND('Ctrl+V'!P951=2, 'Ctrl+V'!M951&lt;&gt;""), 'Ctrl+V'!M951, "")</f>
        <v/>
      </c>
      <c r="N976">
        <f>IF('Ctrl+V'!P951=2,'Ctrl+V'!$N951:$N952,0)</f>
        <v>0</v>
      </c>
      <c r="O976">
        <f t="shared" si="33"/>
        <v>0</v>
      </c>
      <c r="P976" t="str">
        <f t="shared" si="34"/>
        <v/>
      </c>
      <c r="Q976" t="str">
        <f>IF(P976="","",MAX(Q$1:Q975)+1)</f>
        <v/>
      </c>
    </row>
    <row r="977" spans="1:17" x14ac:dyDescent="0.25">
      <c r="A977">
        <f>IF('Ctrl+V'!P952=2,'Ctrl+V'!$A952:$L953,0)</f>
        <v>0</v>
      </c>
      <c r="B977" t="e">
        <f>VLOOKUP('Ctrl+V'!B952,DATA!$A$1:'DATA'!B:B,2,0)</f>
        <v>#N/A</v>
      </c>
      <c r="C977">
        <f>IF('Ctrl+V'!P952=2,'Ctrl+V'!C$2:L953,0)</f>
        <v>0</v>
      </c>
      <c r="D977" t="e">
        <f>VLOOKUP('Ctrl+V'!D952,DATA!$D$1:$E$600,2,0)</f>
        <v>#N/A</v>
      </c>
      <c r="E977" s="9">
        <f>IF('Ctrl+V'!P952=2,'Ctrl+V'!$E952:$L953,0)</f>
        <v>0</v>
      </c>
      <c r="F977" s="9">
        <f>IF('Ctrl+V'!P952=2,'Ctrl+V'!$F952:$L953,0)</f>
        <v>0</v>
      </c>
      <c r="G977">
        <f>IF('Ctrl+V'!P952=2,'Ctrl+V'!$G952:$L953,0)</f>
        <v>0</v>
      </c>
      <c r="H977">
        <f>IF('Ctrl+V'!P952=2,'Ctrl+V'!$H952:$L953,0)</f>
        <v>0</v>
      </c>
      <c r="I977" t="e">
        <f>VLOOKUP('Ctrl+V'!I952,DATA!$G$1:$H$601,2,0)</f>
        <v>#N/A</v>
      </c>
      <c r="J977" s="9">
        <f>IF('Ctrl+V'!P952=2,'Ctrl+V'!$J952:$L953,0)</f>
        <v>0</v>
      </c>
      <c r="K977" s="9">
        <f>IF('Ctrl+V'!P952=2,'Ctrl+V'!$K952:$L953,0)</f>
        <v>0</v>
      </c>
      <c r="L977">
        <f>IF('Ctrl+V'!P952=2,'Ctrl+V'!$L952:$L953,0)</f>
        <v>0</v>
      </c>
      <c r="M977" t="str">
        <f>IF(AND('Ctrl+V'!P952=2, 'Ctrl+V'!M952&lt;&gt;""), 'Ctrl+V'!M952, "")</f>
        <v/>
      </c>
      <c r="N977">
        <f>IF('Ctrl+V'!P952=2,'Ctrl+V'!$N952:$N953,0)</f>
        <v>0</v>
      </c>
      <c r="O977">
        <f t="shared" si="33"/>
        <v>0</v>
      </c>
      <c r="P977" t="str">
        <f t="shared" si="34"/>
        <v/>
      </c>
      <c r="Q977" t="str">
        <f>IF(P977="","",MAX(Q$1:Q976)+1)</f>
        <v/>
      </c>
    </row>
    <row r="978" spans="1:17" x14ac:dyDescent="0.25">
      <c r="A978">
        <f>IF('Ctrl+V'!P953=2,'Ctrl+V'!$A953:$L954,0)</f>
        <v>0</v>
      </c>
      <c r="B978" t="e">
        <f>VLOOKUP('Ctrl+V'!B953,DATA!$A$1:'DATA'!B:B,2,0)</f>
        <v>#N/A</v>
      </c>
      <c r="C978">
        <f>IF('Ctrl+V'!P953=2,'Ctrl+V'!C$2:L954,0)</f>
        <v>0</v>
      </c>
      <c r="D978" t="e">
        <f>VLOOKUP('Ctrl+V'!D953,DATA!$D$1:$E$600,2,0)</f>
        <v>#N/A</v>
      </c>
      <c r="E978" s="9">
        <f>IF('Ctrl+V'!P953=2,'Ctrl+V'!$E953:$L954,0)</f>
        <v>0</v>
      </c>
      <c r="F978" s="9">
        <f>IF('Ctrl+V'!P953=2,'Ctrl+V'!$F953:$L954,0)</f>
        <v>0</v>
      </c>
      <c r="G978">
        <f>IF('Ctrl+V'!P953=2,'Ctrl+V'!$G953:$L954,0)</f>
        <v>0</v>
      </c>
      <c r="H978">
        <f>IF('Ctrl+V'!P953=2,'Ctrl+V'!$H953:$L954,0)</f>
        <v>0</v>
      </c>
      <c r="I978" t="e">
        <f>VLOOKUP('Ctrl+V'!I953,DATA!$G$1:$H$601,2,0)</f>
        <v>#N/A</v>
      </c>
      <c r="J978" s="9">
        <f>IF('Ctrl+V'!P953=2,'Ctrl+V'!$J953:$L954,0)</f>
        <v>0</v>
      </c>
      <c r="K978" s="9">
        <f>IF('Ctrl+V'!P953=2,'Ctrl+V'!$K953:$L954,0)</f>
        <v>0</v>
      </c>
      <c r="L978">
        <f>IF('Ctrl+V'!P953=2,'Ctrl+V'!$L953:$L954,0)</f>
        <v>0</v>
      </c>
      <c r="M978" t="str">
        <f>IF(AND('Ctrl+V'!P953=2, 'Ctrl+V'!M953&lt;&gt;""), 'Ctrl+V'!M953, "")</f>
        <v/>
      </c>
      <c r="N978">
        <f>IF('Ctrl+V'!P953=2,'Ctrl+V'!$N953:$N954,0)</f>
        <v>0</v>
      </c>
      <c r="O978">
        <f t="shared" si="33"/>
        <v>0</v>
      </c>
      <c r="P978" t="str">
        <f t="shared" si="34"/>
        <v/>
      </c>
      <c r="Q978" t="str">
        <f>IF(P978="","",MAX(Q$1:Q977)+1)</f>
        <v/>
      </c>
    </row>
    <row r="979" spans="1:17" x14ac:dyDescent="0.25">
      <c r="A979">
        <f>IF('Ctrl+V'!P954=2,'Ctrl+V'!$A954:$L955,0)</f>
        <v>0</v>
      </c>
      <c r="B979" t="e">
        <f>VLOOKUP('Ctrl+V'!B954,DATA!$A$1:'DATA'!B:B,2,0)</f>
        <v>#N/A</v>
      </c>
      <c r="C979">
        <f>IF('Ctrl+V'!P954=2,'Ctrl+V'!C$2:L955,0)</f>
        <v>0</v>
      </c>
      <c r="D979" t="e">
        <f>VLOOKUP('Ctrl+V'!D954,DATA!$D$1:$E$600,2,0)</f>
        <v>#N/A</v>
      </c>
      <c r="E979" s="9">
        <f>IF('Ctrl+V'!P954=2,'Ctrl+V'!$E954:$L955,0)</f>
        <v>0</v>
      </c>
      <c r="F979" s="9">
        <f>IF('Ctrl+V'!P954=2,'Ctrl+V'!$F954:$L955,0)</f>
        <v>0</v>
      </c>
      <c r="G979">
        <f>IF('Ctrl+V'!P954=2,'Ctrl+V'!$G954:$L955,0)</f>
        <v>0</v>
      </c>
      <c r="H979">
        <f>IF('Ctrl+V'!P954=2,'Ctrl+V'!$H954:$L955,0)</f>
        <v>0</v>
      </c>
      <c r="I979" t="e">
        <f>VLOOKUP('Ctrl+V'!I954,DATA!$G$1:$H$601,2,0)</f>
        <v>#N/A</v>
      </c>
      <c r="J979" s="9">
        <f>IF('Ctrl+V'!P954=2,'Ctrl+V'!$J954:$L955,0)</f>
        <v>0</v>
      </c>
      <c r="K979" s="9">
        <f>IF('Ctrl+V'!P954=2,'Ctrl+V'!$K954:$L955,0)</f>
        <v>0</v>
      </c>
      <c r="L979">
        <f>IF('Ctrl+V'!P954=2,'Ctrl+V'!$L954:$L955,0)</f>
        <v>0</v>
      </c>
      <c r="M979" t="str">
        <f>IF(AND('Ctrl+V'!P954=2, 'Ctrl+V'!M954&lt;&gt;""), 'Ctrl+V'!M954, "")</f>
        <v/>
      </c>
      <c r="N979">
        <f>IF('Ctrl+V'!P954=2,'Ctrl+V'!$N954:$N955,0)</f>
        <v>0</v>
      </c>
      <c r="O979">
        <f t="shared" si="33"/>
        <v>0</v>
      </c>
      <c r="P979" t="str">
        <f t="shared" si="34"/>
        <v/>
      </c>
      <c r="Q979" t="str">
        <f>IF(P979="","",MAX(Q$1:Q978)+1)</f>
        <v/>
      </c>
    </row>
    <row r="980" spans="1:17" x14ac:dyDescent="0.25">
      <c r="A980">
        <f>IF('Ctrl+V'!P955=2,'Ctrl+V'!$A955:$L956,0)</f>
        <v>0</v>
      </c>
      <c r="B980" t="e">
        <f>VLOOKUP('Ctrl+V'!B955,DATA!$A$1:'DATA'!B:B,2,0)</f>
        <v>#N/A</v>
      </c>
      <c r="C980">
        <f>IF('Ctrl+V'!P955=2,'Ctrl+V'!C$2:L956,0)</f>
        <v>0</v>
      </c>
      <c r="D980" t="e">
        <f>VLOOKUP('Ctrl+V'!D955,DATA!$D$1:$E$600,2,0)</f>
        <v>#N/A</v>
      </c>
      <c r="E980" s="9">
        <f>IF('Ctrl+V'!P955=2,'Ctrl+V'!$E955:$L956,0)</f>
        <v>0</v>
      </c>
      <c r="F980" s="9">
        <f>IF('Ctrl+V'!P955=2,'Ctrl+V'!$F955:$L956,0)</f>
        <v>0</v>
      </c>
      <c r="G980">
        <f>IF('Ctrl+V'!P955=2,'Ctrl+V'!$G955:$L956,0)</f>
        <v>0</v>
      </c>
      <c r="H980">
        <f>IF('Ctrl+V'!P955=2,'Ctrl+V'!$H955:$L956,0)</f>
        <v>0</v>
      </c>
      <c r="I980" t="e">
        <f>VLOOKUP('Ctrl+V'!I955,DATA!$G$1:$H$601,2,0)</f>
        <v>#N/A</v>
      </c>
      <c r="J980" s="9">
        <f>IF('Ctrl+V'!P955=2,'Ctrl+V'!$J955:$L956,0)</f>
        <v>0</v>
      </c>
      <c r="K980" s="9">
        <f>IF('Ctrl+V'!P955=2,'Ctrl+V'!$K955:$L956,0)</f>
        <v>0</v>
      </c>
      <c r="L980">
        <f>IF('Ctrl+V'!P955=2,'Ctrl+V'!$L955:$L956,0)</f>
        <v>0</v>
      </c>
      <c r="M980" t="str">
        <f>IF(AND('Ctrl+V'!P955=2, 'Ctrl+V'!M955&lt;&gt;""), 'Ctrl+V'!M955, "")</f>
        <v/>
      </c>
      <c r="N980">
        <f>IF('Ctrl+V'!P955=2,'Ctrl+V'!$N955:$N956,0)</f>
        <v>0</v>
      </c>
      <c r="O980">
        <f t="shared" si="33"/>
        <v>0</v>
      </c>
      <c r="P980" t="str">
        <f t="shared" si="34"/>
        <v/>
      </c>
      <c r="Q980" t="str">
        <f>IF(P980="","",MAX(Q$1:Q979)+1)</f>
        <v/>
      </c>
    </row>
    <row r="981" spans="1:17" x14ac:dyDescent="0.25">
      <c r="A981">
        <f>IF('Ctrl+V'!P956=2,'Ctrl+V'!$A956:$L957,0)</f>
        <v>0</v>
      </c>
      <c r="B981" t="e">
        <f>VLOOKUP('Ctrl+V'!B956,DATA!$A$1:'DATA'!B:B,2,0)</f>
        <v>#N/A</v>
      </c>
      <c r="C981">
        <f>IF('Ctrl+V'!P956=2,'Ctrl+V'!C$2:L957,0)</f>
        <v>0</v>
      </c>
      <c r="D981" t="e">
        <f>VLOOKUP('Ctrl+V'!D956,DATA!$D$1:$E$600,2,0)</f>
        <v>#N/A</v>
      </c>
      <c r="E981" s="9">
        <f>IF('Ctrl+V'!P956=2,'Ctrl+V'!$E956:$L957,0)</f>
        <v>0</v>
      </c>
      <c r="F981" s="9">
        <f>IF('Ctrl+V'!P956=2,'Ctrl+V'!$F956:$L957,0)</f>
        <v>0</v>
      </c>
      <c r="G981">
        <f>IF('Ctrl+V'!P956=2,'Ctrl+V'!$G956:$L957,0)</f>
        <v>0</v>
      </c>
      <c r="H981">
        <f>IF('Ctrl+V'!P956=2,'Ctrl+V'!$H956:$L957,0)</f>
        <v>0</v>
      </c>
      <c r="I981" t="e">
        <f>VLOOKUP('Ctrl+V'!I956,DATA!$G$1:$H$601,2,0)</f>
        <v>#N/A</v>
      </c>
      <c r="J981" s="9">
        <f>IF('Ctrl+V'!P956=2,'Ctrl+V'!$J956:$L957,0)</f>
        <v>0</v>
      </c>
      <c r="K981" s="9">
        <f>IF('Ctrl+V'!P956=2,'Ctrl+V'!$K956:$L957,0)</f>
        <v>0</v>
      </c>
      <c r="L981">
        <f>IF('Ctrl+V'!P956=2,'Ctrl+V'!$L956:$L957,0)</f>
        <v>0</v>
      </c>
      <c r="M981" t="str">
        <f>IF(AND('Ctrl+V'!P956=2, 'Ctrl+V'!M956&lt;&gt;""), 'Ctrl+V'!M956, "")</f>
        <v/>
      </c>
      <c r="N981">
        <f>IF('Ctrl+V'!P956=2,'Ctrl+V'!$N956:$N957,0)</f>
        <v>0</v>
      </c>
      <c r="O981">
        <f t="shared" si="33"/>
        <v>0</v>
      </c>
      <c r="P981" t="str">
        <f t="shared" si="34"/>
        <v/>
      </c>
      <c r="Q981" t="str">
        <f>IF(P981="","",MAX(Q$1:Q980)+1)</f>
        <v/>
      </c>
    </row>
    <row r="982" spans="1:17" x14ac:dyDescent="0.25">
      <c r="A982">
        <f>IF('Ctrl+V'!P957=2,'Ctrl+V'!$A957:$L958,0)</f>
        <v>0</v>
      </c>
      <c r="B982" t="e">
        <f>VLOOKUP('Ctrl+V'!B957,DATA!$A$1:'DATA'!B:B,2,0)</f>
        <v>#N/A</v>
      </c>
      <c r="C982">
        <f>IF('Ctrl+V'!P957=2,'Ctrl+V'!C$2:L958,0)</f>
        <v>0</v>
      </c>
      <c r="D982" t="e">
        <f>VLOOKUP('Ctrl+V'!D957,DATA!$D$1:$E$600,2,0)</f>
        <v>#N/A</v>
      </c>
      <c r="E982" s="9">
        <f>IF('Ctrl+V'!P957=2,'Ctrl+V'!$E957:$L958,0)</f>
        <v>0</v>
      </c>
      <c r="F982" s="9">
        <f>IF('Ctrl+V'!P957=2,'Ctrl+V'!$F957:$L958,0)</f>
        <v>0</v>
      </c>
      <c r="G982">
        <f>IF('Ctrl+V'!P957=2,'Ctrl+V'!$G957:$L958,0)</f>
        <v>0</v>
      </c>
      <c r="H982">
        <f>IF('Ctrl+V'!P957=2,'Ctrl+V'!$H957:$L958,0)</f>
        <v>0</v>
      </c>
      <c r="I982" t="e">
        <f>VLOOKUP('Ctrl+V'!I957,DATA!$G$1:$H$601,2,0)</f>
        <v>#N/A</v>
      </c>
      <c r="J982" s="9">
        <f>IF('Ctrl+V'!P957=2,'Ctrl+V'!$J957:$L958,0)</f>
        <v>0</v>
      </c>
      <c r="K982" s="9">
        <f>IF('Ctrl+V'!P957=2,'Ctrl+V'!$K957:$L958,0)</f>
        <v>0</v>
      </c>
      <c r="L982">
        <f>IF('Ctrl+V'!P957=2,'Ctrl+V'!$L957:$L958,0)</f>
        <v>0</v>
      </c>
      <c r="M982" t="str">
        <f>IF(AND('Ctrl+V'!P957=2, 'Ctrl+V'!M957&lt;&gt;""), 'Ctrl+V'!M957, "")</f>
        <v/>
      </c>
      <c r="N982">
        <f>IF('Ctrl+V'!P957=2,'Ctrl+V'!$N957:$N958,0)</f>
        <v>0</v>
      </c>
      <c r="O982">
        <f t="shared" si="33"/>
        <v>0</v>
      </c>
      <c r="P982" t="str">
        <f t="shared" si="34"/>
        <v/>
      </c>
      <c r="Q982" t="str">
        <f>IF(P982="","",MAX(Q$1:Q981)+1)</f>
        <v/>
      </c>
    </row>
    <row r="983" spans="1:17" x14ac:dyDescent="0.25">
      <c r="A983">
        <f>IF('Ctrl+V'!P958=2,'Ctrl+V'!$A958:$L959,0)</f>
        <v>0</v>
      </c>
      <c r="B983" t="e">
        <f>VLOOKUP('Ctrl+V'!B958,DATA!$A$1:'DATA'!B:B,2,0)</f>
        <v>#N/A</v>
      </c>
      <c r="C983">
        <f>IF('Ctrl+V'!P958=2,'Ctrl+V'!C$2:L959,0)</f>
        <v>0</v>
      </c>
      <c r="D983" t="e">
        <f>VLOOKUP('Ctrl+V'!D958,DATA!$D$1:$E$600,2,0)</f>
        <v>#N/A</v>
      </c>
      <c r="E983" s="9">
        <f>IF('Ctrl+V'!P958=2,'Ctrl+V'!$E958:$L959,0)</f>
        <v>0</v>
      </c>
      <c r="F983" s="9">
        <f>IF('Ctrl+V'!P958=2,'Ctrl+V'!$F958:$L959,0)</f>
        <v>0</v>
      </c>
      <c r="G983">
        <f>IF('Ctrl+V'!P958=2,'Ctrl+V'!$G958:$L959,0)</f>
        <v>0</v>
      </c>
      <c r="H983">
        <f>IF('Ctrl+V'!P958=2,'Ctrl+V'!$H958:$L959,0)</f>
        <v>0</v>
      </c>
      <c r="I983" t="e">
        <f>VLOOKUP('Ctrl+V'!I958,DATA!$G$1:$H$601,2,0)</f>
        <v>#N/A</v>
      </c>
      <c r="J983" s="9">
        <f>IF('Ctrl+V'!P958=2,'Ctrl+V'!$J958:$L959,0)</f>
        <v>0</v>
      </c>
      <c r="K983" s="9">
        <f>IF('Ctrl+V'!P958=2,'Ctrl+V'!$K958:$L959,0)</f>
        <v>0</v>
      </c>
      <c r="L983">
        <f>IF('Ctrl+V'!P958=2,'Ctrl+V'!$L958:$L959,0)</f>
        <v>0</v>
      </c>
      <c r="M983" t="str">
        <f>IF(AND('Ctrl+V'!P958=2, 'Ctrl+V'!M958&lt;&gt;""), 'Ctrl+V'!M958, "")</f>
        <v/>
      </c>
      <c r="N983">
        <f>IF('Ctrl+V'!P958=2,'Ctrl+V'!$N958:$N959,0)</f>
        <v>0</v>
      </c>
      <c r="O983">
        <f t="shared" si="33"/>
        <v>0</v>
      </c>
      <c r="P983" t="str">
        <f t="shared" si="34"/>
        <v/>
      </c>
      <c r="Q983" t="str">
        <f>IF(P983="","",MAX(Q$1:Q982)+1)</f>
        <v/>
      </c>
    </row>
    <row r="984" spans="1:17" x14ac:dyDescent="0.25">
      <c r="A984">
        <f>IF('Ctrl+V'!P959=2,'Ctrl+V'!$A959:$L960,0)</f>
        <v>0</v>
      </c>
      <c r="B984" t="e">
        <f>VLOOKUP('Ctrl+V'!B959,DATA!$A$1:'DATA'!B:B,2,0)</f>
        <v>#N/A</v>
      </c>
      <c r="C984">
        <f>IF('Ctrl+V'!P959=2,'Ctrl+V'!C$2:L960,0)</f>
        <v>0</v>
      </c>
      <c r="D984" t="e">
        <f>VLOOKUP('Ctrl+V'!D959,DATA!$D$1:$E$600,2,0)</f>
        <v>#N/A</v>
      </c>
      <c r="E984" s="9">
        <f>IF('Ctrl+V'!P959=2,'Ctrl+V'!$E959:$L960,0)</f>
        <v>0</v>
      </c>
      <c r="F984" s="9">
        <f>IF('Ctrl+V'!P959=2,'Ctrl+V'!$F959:$L960,0)</f>
        <v>0</v>
      </c>
      <c r="G984">
        <f>IF('Ctrl+V'!P959=2,'Ctrl+V'!$G959:$L960,0)</f>
        <v>0</v>
      </c>
      <c r="H984">
        <f>IF('Ctrl+V'!P959=2,'Ctrl+V'!$H959:$L960,0)</f>
        <v>0</v>
      </c>
      <c r="I984" t="e">
        <f>VLOOKUP('Ctrl+V'!I959,DATA!$G$1:$H$601,2,0)</f>
        <v>#N/A</v>
      </c>
      <c r="J984" s="9">
        <f>IF('Ctrl+V'!P959=2,'Ctrl+V'!$J959:$L960,0)</f>
        <v>0</v>
      </c>
      <c r="K984" s="9">
        <f>IF('Ctrl+V'!P959=2,'Ctrl+V'!$K959:$L960,0)</f>
        <v>0</v>
      </c>
      <c r="L984">
        <f>IF('Ctrl+V'!P959=2,'Ctrl+V'!$L959:$L960,0)</f>
        <v>0</v>
      </c>
      <c r="M984" t="str">
        <f>IF(AND('Ctrl+V'!P959=2, 'Ctrl+V'!M959&lt;&gt;""), 'Ctrl+V'!M959, "")</f>
        <v/>
      </c>
      <c r="N984">
        <f>IF('Ctrl+V'!P959=2,'Ctrl+V'!$N959:$N960,0)</f>
        <v>0</v>
      </c>
      <c r="O984">
        <f t="shared" si="33"/>
        <v>0</v>
      </c>
      <c r="P984" t="str">
        <f t="shared" si="34"/>
        <v/>
      </c>
      <c r="Q984" t="str">
        <f>IF(P984="","",MAX(Q$1:Q983)+1)</f>
        <v/>
      </c>
    </row>
  </sheetData>
  <autoFilter ref="A1:T984" xr:uid="{00000000-0001-0000-0300-000000000000}"/>
  <conditionalFormatting sqref="H2:H984">
    <cfRule type="expression" dxfId="5" priority="1">
      <formula>"IF(F2=1"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8"/>
  <sheetViews>
    <sheetView view="pageLayout" zoomScale="130" zoomScaleNormal="100" zoomScalePageLayoutView="130" workbookViewId="0">
      <selection activeCell="E14" sqref="E14"/>
    </sheetView>
  </sheetViews>
  <sheetFormatPr baseColWidth="10" defaultColWidth="11.5703125" defaultRowHeight="15" x14ac:dyDescent="0.25"/>
  <cols>
    <col min="1" max="1" width="3.28515625" style="1" customWidth="1"/>
    <col min="2" max="2" width="11" style="7" customWidth="1"/>
    <col min="3" max="3" width="8.28515625" style="1" customWidth="1"/>
    <col min="4" max="4" width="9.42578125" style="1" customWidth="1"/>
    <col min="5" max="5" width="13.140625" style="15" customWidth="1"/>
    <col min="6" max="6" width="13.28515625" style="15" customWidth="1"/>
    <col min="7" max="7" width="9" style="7" customWidth="1"/>
    <col min="8" max="8" width="8.42578125" style="1" customWidth="1"/>
    <col min="9" max="9" width="11.7109375" style="7" customWidth="1"/>
    <col min="10" max="10" width="15" style="15" customWidth="1"/>
    <col min="11" max="11" width="13.28515625" style="15" customWidth="1"/>
    <col min="12" max="12" width="8.28515625" style="1" customWidth="1"/>
    <col min="13" max="13" width="11.42578125" style="1" customWidth="1"/>
    <col min="14" max="16384" width="11.5703125" style="1"/>
  </cols>
  <sheetData>
    <row r="1" spans="1:13" ht="15.75" thickBot="1" x14ac:dyDescent="0.3">
      <c r="A1" s="81" t="s">
        <v>1059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ht="15.75" thickBot="1" x14ac:dyDescent="0.3">
      <c r="A2" s="84" t="s">
        <v>737</v>
      </c>
      <c r="B2" s="85"/>
      <c r="C2" s="85"/>
      <c r="D2" s="85"/>
      <c r="E2" s="85"/>
      <c r="F2" s="85"/>
      <c r="G2" s="85"/>
      <c r="H2" s="86" t="s">
        <v>738</v>
      </c>
      <c r="I2" s="87"/>
      <c r="J2" s="87"/>
      <c r="K2" s="87"/>
      <c r="L2" s="87"/>
      <c r="M2" s="88"/>
    </row>
    <row r="3" spans="1:13" s="52" customFormat="1" ht="25.5" x14ac:dyDescent="0.25">
      <c r="A3" s="48" t="s">
        <v>0</v>
      </c>
      <c r="B3" s="17" t="s">
        <v>1</v>
      </c>
      <c r="C3" s="17" t="s">
        <v>2</v>
      </c>
      <c r="D3" s="17" t="s">
        <v>4</v>
      </c>
      <c r="E3" s="67" t="str">
        <f>Pasajeros!E1</f>
        <v>[Arr] SIBT</v>
      </c>
      <c r="F3" s="67" t="str">
        <f>Pasajeros!F1</f>
        <v>[Arr] AIBT</v>
      </c>
      <c r="G3" s="11" t="str">
        <f>Pasajeros!G1</f>
        <v>[Arr] Boarded</v>
      </c>
      <c r="H3" s="50" t="s">
        <v>5</v>
      </c>
      <c r="I3" s="44" t="s">
        <v>6</v>
      </c>
      <c r="J3" s="13" t="s">
        <v>248</v>
      </c>
      <c r="K3" s="13" t="s">
        <v>250</v>
      </c>
      <c r="L3" s="49" t="s">
        <v>249</v>
      </c>
      <c r="M3" s="51" t="s">
        <v>740</v>
      </c>
    </row>
    <row r="4" spans="1:13" ht="22.5" x14ac:dyDescent="0.25">
      <c r="A4" s="53">
        <f>ROW(A1)</f>
        <v>1</v>
      </c>
      <c r="B4" s="11" t="str">
        <f>Pasajeros!B2</f>
        <v>Mexicana de Aviación</v>
      </c>
      <c r="C4" s="10" t="str">
        <f>Pasajeros!C2</f>
        <v>XN 1205</v>
      </c>
      <c r="D4" s="11" t="str">
        <f>Pasajeros!D2</f>
        <v>Tijuana</v>
      </c>
      <c r="E4" s="75" t="s">
        <v>788</v>
      </c>
      <c r="F4" s="76"/>
      <c r="G4" s="77"/>
      <c r="H4" s="54" t="str">
        <f>Pasajeros!H2</f>
        <v>XN 1780</v>
      </c>
      <c r="I4" s="55" t="str">
        <f>Pasajeros!I2</f>
        <v>Tulum</v>
      </c>
      <c r="J4" s="56">
        <f>Pasajeros!J2</f>
        <v>45949.416666666664</v>
      </c>
      <c r="K4" s="56">
        <f>Pasajeros!K2</f>
        <v>45949.417361111111</v>
      </c>
      <c r="L4" s="57">
        <f>Pasajeros!L2</f>
        <v>120</v>
      </c>
      <c r="M4" s="58" t="str">
        <f>IF(Pasajeros!N2="0","---",Pasajeros!N2)</f>
        <v>XAATM</v>
      </c>
    </row>
    <row r="5" spans="1:13" x14ac:dyDescent="0.25">
      <c r="A5" s="53">
        <f t="shared" ref="A5:A68" si="0">ROW(A2)</f>
        <v>2</v>
      </c>
      <c r="B5" s="11" t="str">
        <f>Pasajeros!B3</f>
        <v>Viva Areobus</v>
      </c>
      <c r="C5" s="10" t="str">
        <f>Pasajeros!C3</f>
        <v>VB 5070</v>
      </c>
      <c r="D5" s="11" t="str">
        <f>Pasajeros!D3</f>
        <v>Tijuana</v>
      </c>
      <c r="E5" s="75" t="s">
        <v>788</v>
      </c>
      <c r="F5" s="76"/>
      <c r="G5" s="77"/>
      <c r="H5" s="54" t="str">
        <f>Pasajeros!H3</f>
        <v>VB 7382</v>
      </c>
      <c r="I5" s="55" t="str">
        <f>Pasajeros!I3</f>
        <v>Monterrey</v>
      </c>
      <c r="J5" s="56">
        <f>Pasajeros!J3</f>
        <v>45949.25</v>
      </c>
      <c r="K5" s="56">
        <f>Pasajeros!K3</f>
        <v>45949.247916666667</v>
      </c>
      <c r="L5" s="57">
        <f>Pasajeros!L3</f>
        <v>168</v>
      </c>
      <c r="M5" s="58" t="str">
        <f>IF(Pasajeros!N3="0","---",Pasajeros!N3)</f>
        <v>XAVBV</v>
      </c>
    </row>
    <row r="6" spans="1:13" ht="22.5" x14ac:dyDescent="0.25">
      <c r="A6" s="53">
        <f t="shared" si="0"/>
        <v>3</v>
      </c>
      <c r="B6" s="11" t="str">
        <f>Pasajeros!B4</f>
        <v>Viva Areobus</v>
      </c>
      <c r="C6" s="10" t="str">
        <f>Pasajeros!C4</f>
        <v>VB 9453</v>
      </c>
      <c r="D6" s="11" t="str">
        <f>Pasajeros!D4</f>
        <v>Nuevo Laredo</v>
      </c>
      <c r="E6" s="75" t="s">
        <v>788</v>
      </c>
      <c r="F6" s="76"/>
      <c r="G6" s="77"/>
      <c r="H6" s="54" t="str">
        <f>Pasajeros!H4</f>
        <v>VB 9532</v>
      </c>
      <c r="I6" s="55" t="str">
        <f>Pasajeros!I4</f>
        <v>Matamoros</v>
      </c>
      <c r="J6" s="56">
        <f>Pasajeros!J4</f>
        <v>45949.277777777781</v>
      </c>
      <c r="K6" s="56">
        <f>Pasajeros!K4</f>
        <v>45949.279861111114</v>
      </c>
      <c r="L6" s="57">
        <f>Pasajeros!L4</f>
        <v>168</v>
      </c>
      <c r="M6" s="58" t="str">
        <f>IF(Pasajeros!N4="0","---",Pasajeros!N4)</f>
        <v>XAVIO</v>
      </c>
    </row>
    <row r="7" spans="1:13" ht="22.5" x14ac:dyDescent="0.25">
      <c r="A7" s="53">
        <f t="shared" si="0"/>
        <v>4</v>
      </c>
      <c r="B7" s="11" t="str">
        <f>Pasajeros!B5</f>
        <v>Mexicana de Aviación</v>
      </c>
      <c r="C7" s="10" t="str">
        <f>Pasajeros!C5</f>
        <v>XN 1763</v>
      </c>
      <c r="D7" s="11" t="str">
        <f>Pasajeros!D5</f>
        <v>Merida</v>
      </c>
      <c r="E7" s="75" t="s">
        <v>788</v>
      </c>
      <c r="F7" s="76"/>
      <c r="G7" s="77"/>
      <c r="H7" s="54" t="str">
        <f>Pasajeros!H5</f>
        <v>XN 1700</v>
      </c>
      <c r="I7" s="55" t="str">
        <f>Pasajeros!I5</f>
        <v>Campeche</v>
      </c>
      <c r="J7" s="56">
        <f>Pasajeros!J5</f>
        <v>45949.3125</v>
      </c>
      <c r="K7" s="56">
        <f>Pasajeros!K5</f>
        <v>45949.327777777777</v>
      </c>
      <c r="L7" s="57">
        <f>Pasajeros!L5</f>
        <v>62</v>
      </c>
      <c r="M7" s="58" t="str">
        <f>IF(Pasajeros!N5="0","---",Pasajeros!N5)</f>
        <v>XAMXB</v>
      </c>
    </row>
    <row r="8" spans="1:13" s="59" customFormat="1" x14ac:dyDescent="0.25">
      <c r="A8" s="53">
        <f t="shared" si="0"/>
        <v>5</v>
      </c>
      <c r="B8" s="11" t="str">
        <f>Pasajeros!B6</f>
        <v>Aeromexico</v>
      </c>
      <c r="C8" s="10" t="str">
        <f>Pasajeros!C6</f>
        <v>AM 2041</v>
      </c>
      <c r="D8" s="11" t="str">
        <f>Pasajeros!D6</f>
        <v>Oaxaca</v>
      </c>
      <c r="E8" s="75" t="s">
        <v>788</v>
      </c>
      <c r="F8" s="76"/>
      <c r="G8" s="77"/>
      <c r="H8" s="54" t="str">
        <f>Pasajeros!H6</f>
        <v>AM 2436</v>
      </c>
      <c r="I8" s="55" t="str">
        <f>Pasajeros!I6</f>
        <v>Colima</v>
      </c>
      <c r="J8" s="56">
        <f>Pasajeros!J6</f>
        <v>45949.399305555555</v>
      </c>
      <c r="K8" s="56">
        <f>Pasajeros!K6</f>
        <v>45949.395833333336</v>
      </c>
      <c r="L8" s="57">
        <f>Pasajeros!L6</f>
        <v>61</v>
      </c>
      <c r="M8" s="58" t="str">
        <f>IF(Pasajeros!N6="0","---",Pasajeros!N6)</f>
        <v>XAACK</v>
      </c>
    </row>
    <row r="9" spans="1:13" x14ac:dyDescent="0.25">
      <c r="A9" s="53">
        <f t="shared" si="0"/>
        <v>6</v>
      </c>
      <c r="B9" s="11" t="str">
        <f>Pasajeros!B7</f>
        <v>Aeromexico</v>
      </c>
      <c r="C9" s="10" t="str">
        <f>Pasajeros!C7</f>
        <v>AM 871</v>
      </c>
      <c r="D9" s="11" t="str">
        <f>Pasajeros!D7</f>
        <v>Veracruz</v>
      </c>
      <c r="E9" s="75" t="s">
        <v>788</v>
      </c>
      <c r="F9" s="76"/>
      <c r="G9" s="77"/>
      <c r="H9" s="54" t="str">
        <f>Pasajeros!H7</f>
        <v>AM 592</v>
      </c>
      <c r="I9" s="55" t="str">
        <f>Pasajeros!I7</f>
        <v>Tulum</v>
      </c>
      <c r="J9" s="56">
        <f>Pasajeros!J7</f>
        <v>45949.354861111111</v>
      </c>
      <c r="K9" s="56">
        <f>Pasajeros!K7</f>
        <v>45949.351388888892</v>
      </c>
      <c r="L9" s="57">
        <f>Pasajeros!L7</f>
        <v>88</v>
      </c>
      <c r="M9" s="58" t="str">
        <f>IF(Pasajeros!N7="0","---",Pasajeros!N7)</f>
        <v>XAALW</v>
      </c>
    </row>
    <row r="10" spans="1:13" x14ac:dyDescent="0.25">
      <c r="A10" s="53">
        <f t="shared" si="0"/>
        <v>7</v>
      </c>
      <c r="B10" s="11" t="str">
        <f>Pasajeros!B8</f>
        <v>Volaris</v>
      </c>
      <c r="C10" s="10" t="str">
        <f>Pasajeros!C8</f>
        <v>Y4 3534</v>
      </c>
      <c r="D10" s="11" t="str">
        <f>Pasajeros!D8</f>
        <v>Cancun</v>
      </c>
      <c r="E10" s="75" t="s">
        <v>788</v>
      </c>
      <c r="F10" s="76"/>
      <c r="G10" s="77"/>
      <c r="H10" s="54" t="str">
        <f>Pasajeros!H8</f>
        <v>Y4 3297</v>
      </c>
      <c r="I10" s="55" t="str">
        <f>Pasajeros!I8</f>
        <v>Tijuana</v>
      </c>
      <c r="J10" s="56">
        <f>Pasajeros!J8</f>
        <v>45949.099305555559</v>
      </c>
      <c r="K10" s="56">
        <f>Pasajeros!K8</f>
        <v>45949.090277777781</v>
      </c>
      <c r="L10" s="57">
        <f>Pasajeros!L8</f>
        <v>171</v>
      </c>
      <c r="M10" s="58" t="str">
        <f>IF(Pasajeros!N8="0","---",Pasajeros!N8)</f>
        <v>N506VL</v>
      </c>
    </row>
    <row r="11" spans="1:13" x14ac:dyDescent="0.25">
      <c r="A11" s="53">
        <f t="shared" si="0"/>
        <v>8</v>
      </c>
      <c r="B11" s="11" t="str">
        <f>Pasajeros!B9</f>
        <v>Viva Areobus</v>
      </c>
      <c r="C11" s="10" t="str">
        <f>Pasajeros!C9</f>
        <v>VB 2288</v>
      </c>
      <c r="D11" s="11" t="str">
        <f>Pasajeros!D9</f>
        <v>Cancun</v>
      </c>
      <c r="E11" s="75" t="s">
        <v>788</v>
      </c>
      <c r="F11" s="76"/>
      <c r="G11" s="77"/>
      <c r="H11" s="54" t="str">
        <f>Pasajeros!H9</f>
        <v>VB 844</v>
      </c>
      <c r="I11" s="55" t="str">
        <f>Pasajeros!I9</f>
        <v>Habana</v>
      </c>
      <c r="J11" s="56">
        <f>Pasajeros!J9</f>
        <v>45949.086805555555</v>
      </c>
      <c r="K11" s="56">
        <f>Pasajeros!K9</f>
        <v>45949.078472222223</v>
      </c>
      <c r="L11" s="57">
        <f>Pasajeros!L9</f>
        <v>71</v>
      </c>
      <c r="M11" s="58" t="str">
        <f>IF(Pasajeros!N9="0","---",Pasajeros!N9)</f>
        <v>XAVBZ</v>
      </c>
    </row>
    <row r="12" spans="1:13" x14ac:dyDescent="0.25">
      <c r="A12" s="53">
        <f t="shared" si="0"/>
        <v>9</v>
      </c>
      <c r="B12" s="11" t="str">
        <f>Pasajeros!B10</f>
        <v>Viva Areobus</v>
      </c>
      <c r="C12" s="10" t="str">
        <f>Pasajeros!C10</f>
        <v>VB 7381</v>
      </c>
      <c r="D12" s="11" t="str">
        <f>Pasajeros!D10</f>
        <v>Monterrey</v>
      </c>
      <c r="E12" s="75" t="s">
        <v>788</v>
      </c>
      <c r="F12" s="76"/>
      <c r="G12" s="77"/>
      <c r="H12" s="54" t="str">
        <f>Pasajeros!H10</f>
        <v>VB 2281</v>
      </c>
      <c r="I12" s="55" t="str">
        <f>Pasajeros!I10</f>
        <v>Cancun</v>
      </c>
      <c r="J12" s="56">
        <f>Pasajeros!J10</f>
        <v>45949.260416666664</v>
      </c>
      <c r="K12" s="56">
        <f>Pasajeros!K10</f>
        <v>45949.256249999999</v>
      </c>
      <c r="L12" s="57">
        <f>Pasajeros!L10</f>
        <v>222</v>
      </c>
      <c r="M12" s="58" t="str">
        <f>IF(Pasajeros!N10="0","---",Pasajeros!N10)</f>
        <v>XAVXE</v>
      </c>
    </row>
    <row r="13" spans="1:13" x14ac:dyDescent="0.25">
      <c r="A13" s="53">
        <f t="shared" si="0"/>
        <v>10</v>
      </c>
      <c r="B13" s="11" t="str">
        <f>Pasajeros!B11</f>
        <v>Viva Areobus</v>
      </c>
      <c r="C13" s="10" t="str">
        <f>Pasajeros!C11</f>
        <v>VB 003</v>
      </c>
      <c r="D13" s="11" t="str">
        <f>Pasajeros!D11</f>
        <v>México</v>
      </c>
      <c r="E13" s="67">
        <f>Pasajeros!E11</f>
        <v>45949.034722222219</v>
      </c>
      <c r="F13" s="67">
        <f>Pasajeros!F11</f>
        <v>45949.015277777777</v>
      </c>
      <c r="G13" s="11">
        <f>Pasajeros!G11</f>
        <v>0</v>
      </c>
      <c r="H13" s="54" t="str">
        <f>Pasajeros!H11</f>
        <v>VB 9520</v>
      </c>
      <c r="I13" s="55" t="str">
        <f>Pasajeros!I11</f>
        <v>Guadalajara</v>
      </c>
      <c r="J13" s="56">
        <f>Pasajeros!J11</f>
        <v>45949.25</v>
      </c>
      <c r="K13" s="56">
        <f>Pasajeros!K11</f>
        <v>45949.242361111108</v>
      </c>
      <c r="L13" s="57">
        <f>Pasajeros!L11</f>
        <v>151</v>
      </c>
      <c r="M13" s="58" t="str">
        <f>IF(Pasajeros!N11="0","---",Pasajeros!N11)</f>
        <v>XAVYA</v>
      </c>
    </row>
    <row r="14" spans="1:13" x14ac:dyDescent="0.25">
      <c r="A14" s="53">
        <f t="shared" si="0"/>
        <v>11</v>
      </c>
      <c r="B14" s="11" t="str">
        <f>Pasajeros!B12</f>
        <v>Volaris</v>
      </c>
      <c r="C14" s="10" t="str">
        <f>Pasajeros!C12</f>
        <v>Y4 3296</v>
      </c>
      <c r="D14" s="11" t="str">
        <f>Pasajeros!D12</f>
        <v>Tijuana</v>
      </c>
      <c r="E14" s="67">
        <f>Pasajeros!E12</f>
        <v>45949.039583333331</v>
      </c>
      <c r="F14" s="67">
        <f>Pasajeros!F12</f>
        <v>45949.029861111114</v>
      </c>
      <c r="G14" s="11">
        <f>Pasajeros!G12</f>
        <v>148</v>
      </c>
      <c r="H14" s="54" t="str">
        <f>Pasajeros!H12</f>
        <v>Y4 7110</v>
      </c>
      <c r="I14" s="55" t="str">
        <f>Pasajeros!I12</f>
        <v>Merida</v>
      </c>
      <c r="J14" s="56">
        <f>Pasajeros!J12</f>
        <v>45949.290277777778</v>
      </c>
      <c r="K14" s="56">
        <f>Pasajeros!K12</f>
        <v>45949.283333333333</v>
      </c>
      <c r="L14" s="57">
        <f>Pasajeros!L12</f>
        <v>162</v>
      </c>
      <c r="M14" s="58" t="str">
        <f>IF(Pasajeros!N12="0","---",Pasajeros!N12)</f>
        <v>XAVUP</v>
      </c>
    </row>
    <row r="15" spans="1:13" ht="22.5" x14ac:dyDescent="0.25">
      <c r="A15" s="53">
        <f t="shared" si="0"/>
        <v>12</v>
      </c>
      <c r="B15" s="11" t="str">
        <f>Pasajeros!B13</f>
        <v>Mexicana de Aviación</v>
      </c>
      <c r="C15" s="10" t="str">
        <f>Pasajeros!C13</f>
        <v>XN 1205</v>
      </c>
      <c r="D15" s="11" t="str">
        <f>Pasajeros!D13</f>
        <v>Tijuana</v>
      </c>
      <c r="E15" s="67">
        <f>Pasajeros!E13</f>
        <v>45949.134722222225</v>
      </c>
      <c r="F15" s="67">
        <f>Pasajeros!F13</f>
        <v>45949.131249999999</v>
      </c>
      <c r="G15" s="11">
        <f>Pasajeros!G13</f>
        <v>73</v>
      </c>
      <c r="H15" s="54" t="str">
        <f>Pasajeros!H13</f>
        <v>XN 1730</v>
      </c>
      <c r="I15" s="55" t="str">
        <f>Pasajeros!I13</f>
        <v>Chetumal</v>
      </c>
      <c r="J15" s="56">
        <f>Pasajeros!J13</f>
        <v>45949.347222222219</v>
      </c>
      <c r="K15" s="56">
        <f>Pasajeros!K13</f>
        <v>45949.348611111112</v>
      </c>
      <c r="L15" s="57">
        <f>Pasajeros!L13</f>
        <v>39</v>
      </c>
      <c r="M15" s="58" t="str">
        <f>IF(Pasajeros!N13="0","---",Pasajeros!N13)</f>
        <v>XAMXC</v>
      </c>
    </row>
    <row r="16" spans="1:13" x14ac:dyDescent="0.25">
      <c r="A16" s="53">
        <f t="shared" si="0"/>
        <v>13</v>
      </c>
      <c r="B16" s="11" t="str">
        <f>Pasajeros!B14</f>
        <v>Volaris</v>
      </c>
      <c r="C16" s="10" t="str">
        <f>Pasajeros!C14</f>
        <v>Y4 7781</v>
      </c>
      <c r="D16" s="11" t="str">
        <f>Pasajeros!D14</f>
        <v>Los Angeles</v>
      </c>
      <c r="E16" s="67">
        <f>Pasajeros!E14</f>
        <v>45949.222222222219</v>
      </c>
      <c r="F16" s="67">
        <f>Pasajeros!F14</f>
        <v>45949.224999999999</v>
      </c>
      <c r="G16" s="11">
        <f>Pasajeros!G14</f>
        <v>0</v>
      </c>
      <c r="H16" s="54" t="str">
        <f>Pasajeros!H14</f>
        <v>Y4 7781</v>
      </c>
      <c r="I16" s="55" t="str">
        <f>Pasajeros!I14</f>
        <v>Morelia</v>
      </c>
      <c r="J16" s="56">
        <f>Pasajeros!J14</f>
        <v>45949.270833333336</v>
      </c>
      <c r="K16" s="56">
        <f>Pasajeros!K14</f>
        <v>45949.270833333336</v>
      </c>
      <c r="L16" s="57">
        <f>Pasajeros!L14</f>
        <v>0</v>
      </c>
      <c r="M16" s="58" t="str">
        <f>IF(Pasajeros!N14="0","---",Pasajeros!N14)</f>
        <v>N514VL</v>
      </c>
    </row>
    <row r="17" spans="1:13" ht="22.5" x14ac:dyDescent="0.25">
      <c r="A17" s="53">
        <f t="shared" si="0"/>
        <v>14</v>
      </c>
      <c r="B17" s="11" t="str">
        <f>Pasajeros!B15</f>
        <v>Viva Areobus</v>
      </c>
      <c r="C17" s="10" t="str">
        <f>Pasajeros!C15</f>
        <v>VB 771</v>
      </c>
      <c r="D17" s="11" t="str">
        <f>Pasajeros!D15</f>
        <v>Bogota</v>
      </c>
      <c r="E17" s="67">
        <f>Pasajeros!E15</f>
        <v>45949.225694444445</v>
      </c>
      <c r="F17" s="67">
        <f>Pasajeros!F15</f>
        <v>45949.211805555555</v>
      </c>
      <c r="G17" s="11">
        <f>Pasajeros!G15</f>
        <v>176</v>
      </c>
      <c r="H17" s="54" t="str">
        <f>Pasajeros!H15</f>
        <v>VB 9222</v>
      </c>
      <c r="I17" s="55" t="str">
        <f>Pasajeros!I15</f>
        <v>Puerto Escondido</v>
      </c>
      <c r="J17" s="56">
        <f>Pasajeros!J15</f>
        <v>45949.298611111109</v>
      </c>
      <c r="K17" s="56">
        <f>Pasajeros!K15</f>
        <v>45949.3</v>
      </c>
      <c r="L17" s="57">
        <f>Pasajeros!L15</f>
        <v>138</v>
      </c>
      <c r="M17" s="58" t="str">
        <f>IF(Pasajeros!N15="0","---",Pasajeros!N15)</f>
        <v>XAVMD</v>
      </c>
    </row>
    <row r="18" spans="1:13" x14ac:dyDescent="0.25">
      <c r="A18" s="53">
        <f t="shared" si="0"/>
        <v>15</v>
      </c>
      <c r="B18" s="11" t="str">
        <f>Pasajeros!B16</f>
        <v>Viva Areobus</v>
      </c>
      <c r="C18" s="10" t="str">
        <f>Pasajeros!C16</f>
        <v>VB 7240</v>
      </c>
      <c r="D18" s="11" t="str">
        <f>Pasajeros!D16</f>
        <v>Guadalajara</v>
      </c>
      <c r="E18" s="67">
        <f>Pasajeros!E16</f>
        <v>45949.309027777781</v>
      </c>
      <c r="F18" s="67">
        <f>Pasajeros!F16</f>
        <v>45949.315972222219</v>
      </c>
      <c r="G18" s="11">
        <f>Pasajeros!G16</f>
        <v>211</v>
      </c>
      <c r="H18" s="54" t="str">
        <f>Pasajeros!H16</f>
        <v>VB 7240</v>
      </c>
      <c r="I18" s="55" t="str">
        <f>Pasajeros!I16</f>
        <v>Tulum</v>
      </c>
      <c r="J18" s="56">
        <f>Pasajeros!J16</f>
        <v>45949.329861111109</v>
      </c>
      <c r="K18" s="56">
        <f>Pasajeros!K16</f>
        <v>45949.35</v>
      </c>
      <c r="L18" s="57">
        <f>Pasajeros!L16</f>
        <v>180</v>
      </c>
      <c r="M18" s="58" t="str">
        <f>IF(Pasajeros!N16="0","---",Pasajeros!N16)</f>
        <v>XAVBI</v>
      </c>
    </row>
    <row r="19" spans="1:13" x14ac:dyDescent="0.25">
      <c r="A19" s="53">
        <f t="shared" si="0"/>
        <v>16</v>
      </c>
      <c r="B19" s="11" t="str">
        <f>Pasajeros!B17</f>
        <v>Viva Areobus</v>
      </c>
      <c r="C19" s="10" t="str">
        <f>Pasajeros!C17</f>
        <v>VB 7344</v>
      </c>
      <c r="D19" s="11" t="str">
        <f>Pasajeros!D17</f>
        <v xml:space="preserve">Leon, Bajio </v>
      </c>
      <c r="E19" s="67">
        <f>Pasajeros!E17</f>
        <v>45949.3125</v>
      </c>
      <c r="F19" s="67">
        <f>Pasajeros!F17</f>
        <v>45949.302083333336</v>
      </c>
      <c r="G19" s="11">
        <f>Pasajeros!G17</f>
        <v>105</v>
      </c>
      <c r="H19" s="54" t="str">
        <f>Pasajeros!H17</f>
        <v>VB 7344</v>
      </c>
      <c r="I19" s="55" t="str">
        <f>Pasajeros!I17</f>
        <v>Chihuahua</v>
      </c>
      <c r="J19" s="56">
        <f>Pasajeros!J17</f>
        <v>45949.333333333336</v>
      </c>
      <c r="K19" s="56">
        <f>Pasajeros!K17</f>
        <v>45949.334027777775</v>
      </c>
      <c r="L19" s="57">
        <f>Pasajeros!L17</f>
        <v>164</v>
      </c>
      <c r="M19" s="58" t="str">
        <f>IF(Pasajeros!N17="0","---",Pasajeros!N17)</f>
        <v>XAVDG</v>
      </c>
    </row>
    <row r="20" spans="1:13" x14ac:dyDescent="0.25">
      <c r="A20" s="53">
        <f t="shared" si="0"/>
        <v>17</v>
      </c>
      <c r="B20" s="11" t="str">
        <f>Pasajeros!B18</f>
        <v>Viva Areobus</v>
      </c>
      <c r="C20" s="10" t="str">
        <f>Pasajeros!C18</f>
        <v>VB 2272</v>
      </c>
      <c r="D20" s="11" t="str">
        <f>Pasajeros!D18</f>
        <v>Cancun</v>
      </c>
      <c r="E20" s="67">
        <f>Pasajeros!E18</f>
        <v>45949.319444444445</v>
      </c>
      <c r="F20" s="67">
        <f>Pasajeros!F18</f>
        <v>45949.303472222222</v>
      </c>
      <c r="G20" s="11">
        <f>Pasajeros!G18</f>
        <v>157</v>
      </c>
      <c r="H20" s="54" t="str">
        <f>Pasajeros!H18</f>
        <v>VB 2273</v>
      </c>
      <c r="I20" s="55" t="str">
        <f>Pasajeros!I18</f>
        <v>Cancun</v>
      </c>
      <c r="J20" s="56">
        <f>Pasajeros!J18</f>
        <v>45949.354166666664</v>
      </c>
      <c r="K20" s="56">
        <f>Pasajeros!K18</f>
        <v>45949.347222222219</v>
      </c>
      <c r="L20" s="57">
        <f>Pasajeros!L18</f>
        <v>178</v>
      </c>
      <c r="M20" s="58" t="str">
        <f>IF(Pasajeros!N18="0","---",Pasajeros!N18)</f>
        <v>9HMLX</v>
      </c>
    </row>
    <row r="21" spans="1:13" x14ac:dyDescent="0.25">
      <c r="A21" s="53">
        <f t="shared" si="0"/>
        <v>18</v>
      </c>
      <c r="B21" s="11" t="str">
        <f>Pasajeros!B19</f>
        <v>Viva Areobus</v>
      </c>
      <c r="C21" s="10" t="str">
        <f>Pasajeros!C19</f>
        <v>VB 7350</v>
      </c>
      <c r="D21" s="11" t="str">
        <f>Pasajeros!D19</f>
        <v>Merida</v>
      </c>
      <c r="E21" s="67">
        <f>Pasajeros!E19</f>
        <v>45949.329861111109</v>
      </c>
      <c r="F21" s="67">
        <f>Pasajeros!F19</f>
        <v>45949.324999999997</v>
      </c>
      <c r="G21" s="11">
        <f>Pasajeros!G19</f>
        <v>200</v>
      </c>
      <c r="H21" s="54" t="str">
        <f>Pasajeros!H19</f>
        <v>VB 7350</v>
      </c>
      <c r="I21" s="55" t="str">
        <f>Pasajeros!I19</f>
        <v>Puerto Vallarta</v>
      </c>
      <c r="J21" s="56">
        <f>Pasajeros!J19</f>
        <v>45949.357638888891</v>
      </c>
      <c r="K21" s="56">
        <f>Pasajeros!K19</f>
        <v>45949.357638888891</v>
      </c>
      <c r="L21" s="57">
        <f>Pasajeros!L19</f>
        <v>178</v>
      </c>
      <c r="M21" s="58" t="str">
        <f>IF(Pasajeros!N19="0","---",Pasajeros!N19)</f>
        <v>XAVXO</v>
      </c>
    </row>
    <row r="22" spans="1:13" s="60" customFormat="1" x14ac:dyDescent="0.25">
      <c r="A22" s="53">
        <f t="shared" si="0"/>
        <v>19</v>
      </c>
      <c r="B22" s="11" t="str">
        <f>Pasajeros!B20</f>
        <v>Volaris</v>
      </c>
      <c r="C22" s="10" t="str">
        <f>Pasajeros!C20</f>
        <v>Y4 1290</v>
      </c>
      <c r="D22" s="11" t="str">
        <f>Pasajeros!D20</f>
        <v>Guadalajara</v>
      </c>
      <c r="E22" s="67">
        <f>Pasajeros!E20</f>
        <v>45949.335416666669</v>
      </c>
      <c r="F22" s="67">
        <f>Pasajeros!F20</f>
        <v>45949.327777777777</v>
      </c>
      <c r="G22" s="11">
        <f>Pasajeros!G20</f>
        <v>99</v>
      </c>
      <c r="H22" s="54" t="str">
        <f>Pasajeros!H20</f>
        <v>Y4 3533</v>
      </c>
      <c r="I22" s="55" t="str">
        <f>Pasajeros!I20</f>
        <v>Cancun</v>
      </c>
      <c r="J22" s="56">
        <f>Pasajeros!J20</f>
        <v>45949.365277777775</v>
      </c>
      <c r="K22" s="56">
        <f>Pasajeros!K20</f>
        <v>45949.357638888891</v>
      </c>
      <c r="L22" s="57">
        <f>Pasajeros!L20</f>
        <v>175</v>
      </c>
      <c r="M22" s="58" t="str">
        <f>IF(Pasajeros!N20="0","---",Pasajeros!N20)</f>
        <v>N524VL</v>
      </c>
    </row>
    <row r="23" spans="1:13" ht="22.5" x14ac:dyDescent="0.25">
      <c r="A23" s="53">
        <f t="shared" si="0"/>
        <v>20</v>
      </c>
      <c r="B23" s="11" t="str">
        <f>Pasajeros!B21</f>
        <v>Viva Areobus</v>
      </c>
      <c r="C23" s="10" t="str">
        <f>Pasajeros!C21</f>
        <v>VB 7292</v>
      </c>
      <c r="D23" s="11" t="str">
        <f>Pasajeros!D21</f>
        <v>Monterrey</v>
      </c>
      <c r="E23" s="67">
        <f>Pasajeros!E21</f>
        <v>45949.336805555555</v>
      </c>
      <c r="F23" s="67">
        <f>Pasajeros!F21</f>
        <v>45949.321527777778</v>
      </c>
      <c r="G23" s="11">
        <f>Pasajeros!G21</f>
        <v>152</v>
      </c>
      <c r="H23" s="54" t="str">
        <f>Pasajeros!H21</f>
        <v>VB 7292</v>
      </c>
      <c r="I23" s="55" t="str">
        <f>Pasajeros!I21</f>
        <v>Ixtapa Zihuatanejo</v>
      </c>
      <c r="J23" s="56">
        <f>Pasajeros!J21</f>
        <v>45949.357638888891</v>
      </c>
      <c r="K23" s="56">
        <f>Pasajeros!K21</f>
        <v>45949.354166666664</v>
      </c>
      <c r="L23" s="57">
        <f>Pasajeros!L21</f>
        <v>148</v>
      </c>
      <c r="M23" s="58" t="str">
        <f>IF(Pasajeros!N21="0","---",Pasajeros!N21)</f>
        <v>XAVAC</v>
      </c>
    </row>
    <row r="24" spans="1:13" x14ac:dyDescent="0.25">
      <c r="A24" s="53">
        <f t="shared" si="0"/>
        <v>21</v>
      </c>
      <c r="B24" s="11" t="str">
        <f>Pasajeros!B22</f>
        <v>Aeromexico</v>
      </c>
      <c r="C24" s="10" t="str">
        <f>Pasajeros!C22</f>
        <v>AM 287</v>
      </c>
      <c r="D24" s="11" t="str">
        <f>Pasajeros!D22</f>
        <v>Guadalajara</v>
      </c>
      <c r="E24" s="67">
        <f>Pasajeros!E22</f>
        <v>45949.371527777781</v>
      </c>
      <c r="F24" s="67">
        <f>Pasajeros!F22</f>
        <v>45949.363888888889</v>
      </c>
      <c r="G24" s="11">
        <f>Pasajeros!G22</f>
        <v>82</v>
      </c>
      <c r="H24" s="54" t="str">
        <f>Pasajeros!H22</f>
        <v>AM 878</v>
      </c>
      <c r="I24" s="55" t="str">
        <f>Pasajeros!I22</f>
        <v>Merida</v>
      </c>
      <c r="J24" s="56">
        <f>Pasajeros!J22</f>
        <v>45949.505555555559</v>
      </c>
      <c r="K24" s="56">
        <f>Pasajeros!K22</f>
        <v>45949.50277777778</v>
      </c>
      <c r="L24" s="57">
        <f>Pasajeros!L22</f>
        <v>88</v>
      </c>
      <c r="M24" s="58" t="str">
        <f>IF(Pasajeros!N22="0","---",Pasajeros!N22)</f>
        <v>XAAEC</v>
      </c>
    </row>
    <row r="25" spans="1:13" x14ac:dyDescent="0.25">
      <c r="A25" s="53">
        <f t="shared" si="0"/>
        <v>22</v>
      </c>
      <c r="B25" s="11" t="str">
        <f>Pasajeros!B23</f>
        <v>Viva Areobus</v>
      </c>
      <c r="C25" s="10" t="str">
        <f>Pasajeros!C23</f>
        <v>VB 845</v>
      </c>
      <c r="D25" s="11" t="str">
        <f>Pasajeros!D23</f>
        <v>Habana</v>
      </c>
      <c r="E25" s="67">
        <f>Pasajeros!E23</f>
        <v>45949.381944444445</v>
      </c>
      <c r="F25" s="67">
        <f>Pasajeros!F23</f>
        <v>45949.369444444441</v>
      </c>
      <c r="G25" s="11">
        <f>Pasajeros!G23</f>
        <v>52</v>
      </c>
      <c r="H25" s="54" t="str">
        <f>Pasajeros!H23</f>
        <v>VB 7428</v>
      </c>
      <c r="I25" s="55" t="str">
        <f>Pasajeros!I23</f>
        <v>Tuxtla Gutierrez</v>
      </c>
      <c r="J25" s="56">
        <f>Pasajeros!J23</f>
        <v>45949.440972222219</v>
      </c>
      <c r="K25" s="56">
        <f>Pasajeros!K23</f>
        <v>45949.46597222222</v>
      </c>
      <c r="L25" s="57">
        <f>Pasajeros!L23</f>
        <v>209</v>
      </c>
      <c r="M25" s="58" t="str">
        <f>IF(Pasajeros!N23="0","---",Pasajeros!N23)</f>
        <v>XAVBZ</v>
      </c>
    </row>
    <row r="26" spans="1:13" x14ac:dyDescent="0.25">
      <c r="A26" s="53">
        <f t="shared" si="0"/>
        <v>23</v>
      </c>
      <c r="B26" s="11" t="str">
        <f>Pasajeros!B24</f>
        <v>Viva Areobus</v>
      </c>
      <c r="C26" s="10" t="str">
        <f>Pasajeros!C24</f>
        <v>VB 9521</v>
      </c>
      <c r="D26" s="11" t="str">
        <f>Pasajeros!D24</f>
        <v>Guadalajara</v>
      </c>
      <c r="E26" s="67">
        <f>Pasajeros!E24</f>
        <v>45949.395833333336</v>
      </c>
      <c r="F26" s="67">
        <f>Pasajeros!F24</f>
        <v>45949.385416666664</v>
      </c>
      <c r="G26" s="11">
        <f>Pasajeros!G24</f>
        <v>177</v>
      </c>
      <c r="H26" s="54" t="str">
        <f>Pasajeros!H24</f>
        <v>VB 5069</v>
      </c>
      <c r="I26" s="55" t="str">
        <f>Pasajeros!I24</f>
        <v>Tijuana</v>
      </c>
      <c r="J26" s="56">
        <f>Pasajeros!J24</f>
        <v>45949.430555555555</v>
      </c>
      <c r="K26" s="56">
        <f>Pasajeros!K24</f>
        <v>45949.430555555555</v>
      </c>
      <c r="L26" s="57">
        <f>Pasajeros!L24</f>
        <v>157</v>
      </c>
      <c r="M26" s="58" t="str">
        <f>IF(Pasajeros!N24="0","---",Pasajeros!N24)</f>
        <v>XAVAU</v>
      </c>
    </row>
    <row r="27" spans="1:13" x14ac:dyDescent="0.25">
      <c r="A27" s="53">
        <f t="shared" si="0"/>
        <v>24</v>
      </c>
      <c r="B27" s="11" t="str">
        <f>Pasajeros!B25</f>
        <v>Aerus</v>
      </c>
      <c r="C27" s="10" t="str">
        <f>Pasajeros!C25</f>
        <v>ZV 3002</v>
      </c>
      <c r="D27" s="11" t="str">
        <f>Pasajeros!D25</f>
        <v>Monterrey</v>
      </c>
      <c r="E27" s="67">
        <f>Pasajeros!E25</f>
        <v>45949.40625</v>
      </c>
      <c r="F27" s="67">
        <f>Pasajeros!F25</f>
        <v>45949.418055555558</v>
      </c>
      <c r="G27" s="11">
        <f>Pasajeros!G25</f>
        <v>0</v>
      </c>
      <c r="H27" s="54" t="str">
        <f>Pasajeros!H25</f>
        <v>ZV 360</v>
      </c>
      <c r="I27" s="55" t="str">
        <f>Pasajeros!I25</f>
        <v>Ciudad Victoria</v>
      </c>
      <c r="J27" s="56">
        <f>Pasajeros!J25</f>
        <v>45949.427777777775</v>
      </c>
      <c r="K27" s="56">
        <f>Pasajeros!K25</f>
        <v>45949.448611111111</v>
      </c>
      <c r="L27" s="57">
        <f>Pasajeros!L25</f>
        <v>7</v>
      </c>
      <c r="M27" s="58" t="str">
        <f>IF(Pasajeros!N25="0","---",Pasajeros!N25)</f>
        <v>XARFG</v>
      </c>
    </row>
    <row r="28" spans="1:13" x14ac:dyDescent="0.25">
      <c r="A28" s="53">
        <f t="shared" si="0"/>
        <v>25</v>
      </c>
      <c r="B28" s="11" t="str">
        <f>Pasajeros!B26</f>
        <v xml:space="preserve">Arajet </v>
      </c>
      <c r="C28" s="10" t="str">
        <f>Pasajeros!C26</f>
        <v>DM 7104</v>
      </c>
      <c r="D28" s="11" t="str">
        <f>Pasajeros!D26</f>
        <v>Punta Cana</v>
      </c>
      <c r="E28" s="67">
        <f>Pasajeros!E26</f>
        <v>45949.410416666666</v>
      </c>
      <c r="F28" s="67">
        <f>Pasajeros!F26</f>
        <v>45949.381249999999</v>
      </c>
      <c r="G28" s="11">
        <f>Pasajeros!G26</f>
        <v>185</v>
      </c>
      <c r="H28" s="54" t="str">
        <f>Pasajeros!H26</f>
        <v>DM 7105</v>
      </c>
      <c r="I28" s="55" t="str">
        <f>Pasajeros!I26</f>
        <v>Punta Cana</v>
      </c>
      <c r="J28" s="56">
        <f>Pasajeros!J26</f>
        <v>45949.45208333333</v>
      </c>
      <c r="K28" s="56">
        <f>Pasajeros!K26</f>
        <v>45949.443749999999</v>
      </c>
      <c r="L28" s="57">
        <f>Pasajeros!L26</f>
        <v>168</v>
      </c>
      <c r="M28" s="58" t="str">
        <f>IF(Pasajeros!N26="0","---",Pasajeros!N26)</f>
        <v>HI1026</v>
      </c>
    </row>
    <row r="29" spans="1:13" x14ac:dyDescent="0.25">
      <c r="A29" s="53">
        <f t="shared" si="0"/>
        <v>26</v>
      </c>
      <c r="B29" s="11" t="str">
        <f>Pasajeros!B27</f>
        <v>Viva Areobus</v>
      </c>
      <c r="C29" s="10" t="str">
        <f>Pasajeros!C27</f>
        <v>VB 7428</v>
      </c>
      <c r="D29" s="11" t="str">
        <f>Pasajeros!D27</f>
        <v>Tijuana</v>
      </c>
      <c r="E29" s="67">
        <f>Pasajeros!E27</f>
        <v>45949.413194444445</v>
      </c>
      <c r="F29" s="67">
        <f>Pasajeros!F27</f>
        <v>45949.40902777778</v>
      </c>
      <c r="G29" s="11">
        <f>Pasajeros!G27</f>
        <v>195</v>
      </c>
      <c r="H29" s="54" t="str">
        <f>Pasajeros!H27</f>
        <v>VB 9480</v>
      </c>
      <c r="I29" s="55" t="str">
        <f>Pasajeros!I27</f>
        <v>Ciudad Obregon</v>
      </c>
      <c r="J29" s="56">
        <f>Pasajeros!J27</f>
        <v>45949.4375</v>
      </c>
      <c r="K29" s="56">
        <f>Pasajeros!K27</f>
        <v>45949.442361111112</v>
      </c>
      <c r="L29" s="57">
        <f>Pasajeros!L27</f>
        <v>174</v>
      </c>
      <c r="M29" s="58" t="str">
        <f>IF(Pasajeros!N27="0","---",Pasajeros!N27)</f>
        <v>XAVXQ</v>
      </c>
    </row>
    <row r="30" spans="1:13" x14ac:dyDescent="0.25">
      <c r="A30" s="53">
        <f t="shared" si="0"/>
        <v>27</v>
      </c>
      <c r="B30" s="11" t="str">
        <f>Pasajeros!B28</f>
        <v>Viva Areobus</v>
      </c>
      <c r="C30" s="10" t="str">
        <f>Pasajeros!C28</f>
        <v>VB 9401</v>
      </c>
      <c r="D30" s="11" t="str">
        <f>Pasajeros!D28</f>
        <v>Monterrey</v>
      </c>
      <c r="E30" s="67">
        <f>Pasajeros!E28</f>
        <v>45949.420138888891</v>
      </c>
      <c r="F30" s="67">
        <f>Pasajeros!F28</f>
        <v>45949.408333333333</v>
      </c>
      <c r="G30" s="11">
        <f>Pasajeros!G28</f>
        <v>150</v>
      </c>
      <c r="H30" s="54" t="str">
        <f>Pasajeros!H28</f>
        <v>VB 9402</v>
      </c>
      <c r="I30" s="55" t="str">
        <f>Pasajeros!I28</f>
        <v>Monterrey</v>
      </c>
      <c r="J30" s="56">
        <f>Pasajeros!J28</f>
        <v>45949.454861111109</v>
      </c>
      <c r="K30" s="56">
        <f>Pasajeros!K28</f>
        <v>45949.45416666667</v>
      </c>
      <c r="L30" s="57">
        <f>Pasajeros!L28</f>
        <v>159</v>
      </c>
      <c r="M30" s="58" t="str">
        <f>IF(Pasajeros!N28="0","---",Pasajeros!N28)</f>
        <v>XAVDI</v>
      </c>
    </row>
    <row r="31" spans="1:13" x14ac:dyDescent="0.25">
      <c r="A31" s="53">
        <f t="shared" si="0"/>
        <v>28</v>
      </c>
      <c r="B31" s="11" t="str">
        <f>Pasajeros!B29</f>
        <v>Viva Areobus</v>
      </c>
      <c r="C31" s="10" t="str">
        <f>Pasajeros!C29</f>
        <v>VB 9533</v>
      </c>
      <c r="D31" s="11" t="str">
        <f>Pasajeros!D29</f>
        <v>Matamoros</v>
      </c>
      <c r="E31" s="67">
        <f>Pasajeros!E29</f>
        <v>45949.427083333336</v>
      </c>
      <c r="F31" s="67">
        <f>Pasajeros!F29</f>
        <v>45949.417361111111</v>
      </c>
      <c r="G31" s="11">
        <f>Pasajeros!G29</f>
        <v>108</v>
      </c>
      <c r="H31" s="54" t="str">
        <f>Pasajeros!H29</f>
        <v>VB 9294</v>
      </c>
      <c r="I31" s="55" t="str">
        <f>Pasajeros!I29</f>
        <v>Huatulco</v>
      </c>
      <c r="J31" s="56">
        <f>Pasajeros!J29</f>
        <v>45949.451388888891</v>
      </c>
      <c r="K31" s="56">
        <f>Pasajeros!K29</f>
        <v>45949.447222222225</v>
      </c>
      <c r="L31" s="57">
        <f>Pasajeros!L29</f>
        <v>168</v>
      </c>
      <c r="M31" s="58" t="str">
        <f>IF(Pasajeros!N29="0","---",Pasajeros!N29)</f>
        <v>XAVIO</v>
      </c>
    </row>
    <row r="32" spans="1:13" ht="22.5" x14ac:dyDescent="0.25">
      <c r="A32" s="53">
        <f t="shared" si="0"/>
        <v>29</v>
      </c>
      <c r="B32" s="11" t="str">
        <f>Pasajeros!B30</f>
        <v>Viva Areobus</v>
      </c>
      <c r="C32" s="10" t="str">
        <f>Pasajeros!C30</f>
        <v>VB 9223</v>
      </c>
      <c r="D32" s="11" t="str">
        <f>Pasajeros!D30</f>
        <v>Puerto Escondido</v>
      </c>
      <c r="E32" s="67">
        <f>Pasajeros!E30</f>
        <v>45949.430555555555</v>
      </c>
      <c r="F32" s="67">
        <f>Pasajeros!F30</f>
        <v>45949.422222222223</v>
      </c>
      <c r="G32" s="11">
        <f>Pasajeros!G30</f>
        <v>179</v>
      </c>
      <c r="H32" s="54" t="str">
        <f>Pasajeros!H30</f>
        <v>VB 9452</v>
      </c>
      <c r="I32" s="55" t="str">
        <f>Pasajeros!I30</f>
        <v>Nuevo Laredo</v>
      </c>
      <c r="J32" s="56">
        <f>Pasajeros!J30</f>
        <v>45949.454861111109</v>
      </c>
      <c r="K32" s="56">
        <f>Pasajeros!K30</f>
        <v>45949.458333333336</v>
      </c>
      <c r="L32" s="57">
        <f>Pasajeros!L30</f>
        <v>186</v>
      </c>
      <c r="M32" s="58" t="str">
        <f>IF(Pasajeros!N30="0","---",Pasajeros!N30)</f>
        <v>XAVMD</v>
      </c>
    </row>
    <row r="33" spans="1:13" ht="22.5" x14ac:dyDescent="0.25">
      <c r="A33" s="53">
        <f t="shared" si="0"/>
        <v>30</v>
      </c>
      <c r="B33" s="11" t="str">
        <f>Pasajeros!B31</f>
        <v>Viva Areobus</v>
      </c>
      <c r="C33" s="10" t="str">
        <f>Pasajeros!C31</f>
        <v>VB 7442</v>
      </c>
      <c r="D33" s="11" t="str">
        <f>Pasajeros!D31</f>
        <v>San Jose Del Cabo</v>
      </c>
      <c r="E33" s="67">
        <f>Pasajeros!E31</f>
        <v>45949.451388888891</v>
      </c>
      <c r="F33" s="67">
        <f>Pasajeros!F31</f>
        <v>45949.451388888891</v>
      </c>
      <c r="G33" s="11">
        <f>Pasajeros!G31</f>
        <v>165</v>
      </c>
      <c r="H33" s="54" t="str">
        <f>Pasajeros!H31</f>
        <v>VB 7442</v>
      </c>
      <c r="I33" s="55" t="str">
        <f>Pasajeros!I31</f>
        <v>Cancun</v>
      </c>
      <c r="J33" s="56">
        <f>Pasajeros!J31</f>
        <v>45949.472222222219</v>
      </c>
      <c r="K33" s="56">
        <f>Pasajeros!K31</f>
        <v>45949.481249999997</v>
      </c>
      <c r="L33" s="57">
        <f>Pasajeros!L31</f>
        <v>146</v>
      </c>
      <c r="M33" s="58" t="str">
        <f>IF(Pasajeros!N31="0","---",Pasajeros!N31)</f>
        <v>9HAMI</v>
      </c>
    </row>
    <row r="34" spans="1:13" ht="22.5" x14ac:dyDescent="0.25">
      <c r="A34" s="53">
        <f t="shared" si="0"/>
        <v>31</v>
      </c>
      <c r="B34" s="11" t="str">
        <f>Pasajeros!B32</f>
        <v>Volaris</v>
      </c>
      <c r="C34" s="10" t="str">
        <f>Pasajeros!C32</f>
        <v>Y4 7111</v>
      </c>
      <c r="D34" s="11" t="str">
        <f>Pasajeros!D32</f>
        <v>Merida</v>
      </c>
      <c r="E34" s="67">
        <f>Pasajeros!E32</f>
        <v>45949.472916666666</v>
      </c>
      <c r="F34" s="67">
        <f>Pasajeros!F32</f>
        <v>45949.461805555555</v>
      </c>
      <c r="G34" s="11">
        <f>Pasajeros!G32</f>
        <v>131</v>
      </c>
      <c r="H34" s="54" t="str">
        <f>Pasajeros!H32</f>
        <v>Y4 7120</v>
      </c>
      <c r="I34" s="55" t="str">
        <f>Pasajeros!I32</f>
        <v>San Jose Del Cabo</v>
      </c>
      <c r="J34" s="56">
        <f>Pasajeros!J32</f>
        <v>45949.504166666666</v>
      </c>
      <c r="K34" s="56">
        <f>Pasajeros!K32</f>
        <v>45949.499305555553</v>
      </c>
      <c r="L34" s="57">
        <f>Pasajeros!L32</f>
        <v>166</v>
      </c>
      <c r="M34" s="58" t="str">
        <f>IF(Pasajeros!N32="0","---",Pasajeros!N32)</f>
        <v>XAVUP</v>
      </c>
    </row>
    <row r="35" spans="1:13" ht="22.5" x14ac:dyDescent="0.25">
      <c r="A35" s="53">
        <f t="shared" si="0"/>
        <v>32</v>
      </c>
      <c r="B35" s="11" t="str">
        <f>Pasajeros!B33</f>
        <v>Viva Areobus</v>
      </c>
      <c r="C35" s="10" t="str">
        <f>Pasajeros!C33</f>
        <v>VB 7438</v>
      </c>
      <c r="D35" s="11" t="str">
        <f>Pasajeros!D33</f>
        <v>Ciudad Juarez</v>
      </c>
      <c r="E35" s="67">
        <f>Pasajeros!E33</f>
        <v>45949.486111111109</v>
      </c>
      <c r="F35" s="67">
        <f>Pasajeros!F33</f>
        <v>45949.503472222219</v>
      </c>
      <c r="G35" s="11">
        <f>Pasajeros!G33</f>
        <v>180</v>
      </c>
      <c r="H35" s="54" t="str">
        <f>Pasajeros!H33</f>
        <v>VB 7438</v>
      </c>
      <c r="I35" s="55" t="str">
        <f>Pasajeros!I33</f>
        <v>Cancun</v>
      </c>
      <c r="J35" s="56">
        <f>Pasajeros!J33</f>
        <v>45949.506944444445</v>
      </c>
      <c r="K35" s="56">
        <f>Pasajeros!K33</f>
        <v>45949.554861111108</v>
      </c>
      <c r="L35" s="57">
        <f>Pasajeros!L33</f>
        <v>155</v>
      </c>
      <c r="M35" s="58" t="str">
        <f>IF(Pasajeros!N33="0","---",Pasajeros!N33)</f>
        <v>9HMLC</v>
      </c>
    </row>
    <row r="36" spans="1:13" ht="22.5" x14ac:dyDescent="0.25">
      <c r="A36" s="53">
        <f t="shared" si="0"/>
        <v>33</v>
      </c>
      <c r="B36" s="11" t="str">
        <f>Pasajeros!B34</f>
        <v>Mexicana de Aviación</v>
      </c>
      <c r="C36" s="10" t="str">
        <f>Pasajeros!C34</f>
        <v>XN 1701</v>
      </c>
      <c r="D36" s="11" t="str">
        <f>Pasajeros!D34</f>
        <v>Campeche</v>
      </c>
      <c r="E36" s="67">
        <f>Pasajeros!E34</f>
        <v>45949.486111111109</v>
      </c>
      <c r="F36" s="67">
        <f>Pasajeros!F34</f>
        <v>45949.48333333333</v>
      </c>
      <c r="G36" s="11">
        <f>Pasajeros!G34</f>
        <v>45</v>
      </c>
      <c r="H36" s="54" t="str">
        <f>Pasajeros!H34</f>
        <v>XN 1952</v>
      </c>
      <c r="I36" s="55" t="str">
        <f>Pasajeros!I34</f>
        <v>Ixtapa Zihuatanejo</v>
      </c>
      <c r="J36" s="56">
        <f>Pasajeros!J34</f>
        <v>45949.5625</v>
      </c>
      <c r="K36" s="56">
        <f>Pasajeros!K34</f>
        <v>45949.564583333333</v>
      </c>
      <c r="L36" s="57">
        <f>Pasajeros!L34</f>
        <v>31</v>
      </c>
      <c r="M36" s="58" t="str">
        <f>IF(Pasajeros!N34="0","---",Pasajeros!N34)</f>
        <v>XAMXB</v>
      </c>
    </row>
    <row r="37" spans="1:13" x14ac:dyDescent="0.25">
      <c r="A37" s="53">
        <f t="shared" si="0"/>
        <v>34</v>
      </c>
      <c r="B37" s="11" t="str">
        <f>Pasajeros!B35</f>
        <v>Viva Areobus</v>
      </c>
      <c r="C37" s="10" t="str">
        <f>Pasajeros!C35</f>
        <v>VB 7416</v>
      </c>
      <c r="D37" s="11" t="str">
        <f>Pasajeros!D35</f>
        <v>Cancun</v>
      </c>
      <c r="E37" s="67">
        <f>Pasajeros!E35</f>
        <v>45949.489583333336</v>
      </c>
      <c r="F37" s="67">
        <f>Pasajeros!F35</f>
        <v>45949.482638888891</v>
      </c>
      <c r="G37" s="11">
        <f>Pasajeros!G35</f>
        <v>215</v>
      </c>
      <c r="H37" s="54" t="str">
        <f>Pasajeros!H35</f>
        <v>VB 7416</v>
      </c>
      <c r="I37" s="55" t="str">
        <f>Pasajeros!I35</f>
        <v>Culiacan</v>
      </c>
      <c r="J37" s="56">
        <f>Pasajeros!J35</f>
        <v>45949.517361111109</v>
      </c>
      <c r="K37" s="56">
        <f>Pasajeros!K35</f>
        <v>45949.518055555556</v>
      </c>
      <c r="L37" s="57">
        <f>Pasajeros!L35</f>
        <v>198</v>
      </c>
      <c r="M37" s="58" t="str">
        <f>IF(Pasajeros!N35="0","---",Pasajeros!N35)</f>
        <v>XAVXE</v>
      </c>
    </row>
    <row r="38" spans="1:13" x14ac:dyDescent="0.25">
      <c r="A38" s="53">
        <f t="shared" si="0"/>
        <v>35</v>
      </c>
      <c r="B38" s="11" t="str">
        <f>Pasajeros!B36</f>
        <v>Aeromexico</v>
      </c>
      <c r="C38" s="10" t="str">
        <f>Pasajeros!C36</f>
        <v>AM 589</v>
      </c>
      <c r="D38" s="11" t="str">
        <f>Pasajeros!D36</f>
        <v>Cancun</v>
      </c>
      <c r="E38" s="67">
        <f>Pasajeros!E36</f>
        <v>45949.490277777775</v>
      </c>
      <c r="F38" s="67">
        <f>Pasajeros!F36</f>
        <v>45949.477777777778</v>
      </c>
      <c r="G38" s="11">
        <f>Pasajeros!G36</f>
        <v>128</v>
      </c>
      <c r="H38" s="54" t="str">
        <f>Pasajeros!H36</f>
        <v>AM 528</v>
      </c>
      <c r="I38" s="55" t="str">
        <f>Pasajeros!I36</f>
        <v>Cancun</v>
      </c>
      <c r="J38" s="56">
        <f>Pasajeros!J36</f>
        <v>45949.552083333336</v>
      </c>
      <c r="K38" s="56">
        <f>Pasajeros!K36</f>
        <v>45949.54791666667</v>
      </c>
      <c r="L38" s="57">
        <f>Pasajeros!L36</f>
        <v>138</v>
      </c>
      <c r="M38" s="58" t="str">
        <f>IF(Pasajeros!N36="0","---",Pasajeros!N36)</f>
        <v>XAOCC</v>
      </c>
    </row>
    <row r="39" spans="1:13" ht="22.5" x14ac:dyDescent="0.25">
      <c r="A39" s="53">
        <f t="shared" si="0"/>
        <v>36</v>
      </c>
      <c r="B39" s="11" t="str">
        <f>Pasajeros!B37</f>
        <v>Aeromexico</v>
      </c>
      <c r="C39" s="10" t="str">
        <f>Pasajeros!C37</f>
        <v>AM 2781</v>
      </c>
      <c r="D39" s="11" t="str">
        <f>Pasajeros!D37</f>
        <v>Houston</v>
      </c>
      <c r="E39" s="67">
        <f>Pasajeros!E37</f>
        <v>45949.491666666669</v>
      </c>
      <c r="F39" s="67">
        <f>Pasajeros!F37</f>
        <v>45949.489583333336</v>
      </c>
      <c r="G39" s="11">
        <f>Pasajeros!G37</f>
        <v>85</v>
      </c>
      <c r="H39" s="54" t="str">
        <f>Pasajeros!H37</f>
        <v>AM 2782</v>
      </c>
      <c r="I39" s="55" t="str">
        <f>Pasajeros!I37</f>
        <v>Mcallen Mission</v>
      </c>
      <c r="J39" s="56">
        <f>Pasajeros!J37</f>
        <v>45949.533333333333</v>
      </c>
      <c r="K39" s="56">
        <f>Pasajeros!K37</f>
        <v>45949.530555555553</v>
      </c>
      <c r="L39" s="57">
        <f>Pasajeros!L37</f>
        <v>61</v>
      </c>
      <c r="M39" s="58" t="str">
        <f>IF(Pasajeros!N37="0","---",Pasajeros!N37)</f>
        <v>XAAEP</v>
      </c>
    </row>
    <row r="40" spans="1:13" x14ac:dyDescent="0.25">
      <c r="A40" s="53">
        <f t="shared" si="0"/>
        <v>37</v>
      </c>
      <c r="B40" s="11" t="str">
        <f>Pasajeros!B38</f>
        <v>Viva Areobus</v>
      </c>
      <c r="C40" s="10" t="str">
        <f>Pasajeros!C38</f>
        <v>VB 7446</v>
      </c>
      <c r="D40" s="11" t="str">
        <f>Pasajeros!D38</f>
        <v>Hermosillo</v>
      </c>
      <c r="E40" s="67">
        <f>Pasajeros!E38</f>
        <v>45949.503472222219</v>
      </c>
      <c r="F40" s="67">
        <f>Pasajeros!F38</f>
        <v>45949.511805555558</v>
      </c>
      <c r="G40" s="11">
        <f>Pasajeros!G38</f>
        <v>176</v>
      </c>
      <c r="H40" s="54" t="str">
        <f>Pasajeros!H38</f>
        <v>VB 7446</v>
      </c>
      <c r="I40" s="55" t="str">
        <f>Pasajeros!I38</f>
        <v>Tulum</v>
      </c>
      <c r="J40" s="56">
        <f>Pasajeros!J38</f>
        <v>45949.53125</v>
      </c>
      <c r="K40" s="56">
        <f>Pasajeros!K38</f>
        <v>45949.550694444442</v>
      </c>
      <c r="L40" s="57">
        <f>Pasajeros!L38</f>
        <v>165</v>
      </c>
      <c r="M40" s="58" t="str">
        <f>IF(Pasajeros!N38="0","---",Pasajeros!N38)</f>
        <v>9HMLS</v>
      </c>
    </row>
    <row r="41" spans="1:13" ht="22.5" x14ac:dyDescent="0.25">
      <c r="A41" s="53">
        <f t="shared" si="0"/>
        <v>38</v>
      </c>
      <c r="B41" s="11" t="str">
        <f>Pasajeros!B39</f>
        <v>Viva Areobus</v>
      </c>
      <c r="C41" s="10" t="str">
        <f>Pasajeros!C39</f>
        <v>VB 7351</v>
      </c>
      <c r="D41" s="11" t="str">
        <f>Pasajeros!D39</f>
        <v>Puerto Vallarta</v>
      </c>
      <c r="E41" s="67">
        <f>Pasajeros!E39</f>
        <v>45949.510416666664</v>
      </c>
      <c r="F41" s="67">
        <f>Pasajeros!F39</f>
        <v>45949.508333333331</v>
      </c>
      <c r="G41" s="11">
        <f>Pasajeros!G39</f>
        <v>234</v>
      </c>
      <c r="H41" s="54" t="str">
        <f>Pasajeros!H39</f>
        <v>VB 7351</v>
      </c>
      <c r="I41" s="55" t="str">
        <f>Pasajeros!I39</f>
        <v>Merida</v>
      </c>
      <c r="J41" s="56">
        <f>Pasajeros!J39</f>
        <v>45949.541666666664</v>
      </c>
      <c r="K41" s="56">
        <f>Pasajeros!K39</f>
        <v>45949.547222222223</v>
      </c>
      <c r="L41" s="57">
        <f>Pasajeros!L39</f>
        <v>221</v>
      </c>
      <c r="M41" s="58" t="str">
        <f>IF(Pasajeros!N39="0","---",Pasajeros!N39)</f>
        <v>XAVXO</v>
      </c>
    </row>
    <row r="42" spans="1:13" ht="22.5" x14ac:dyDescent="0.25">
      <c r="A42" s="53">
        <f t="shared" si="0"/>
        <v>39</v>
      </c>
      <c r="B42" s="11" t="str">
        <f>Pasajeros!B40</f>
        <v>Viva Areobus</v>
      </c>
      <c r="C42" s="10" t="str">
        <f>Pasajeros!C40</f>
        <v>VB 7293</v>
      </c>
      <c r="D42" s="11" t="str">
        <f>Pasajeros!D40</f>
        <v>Ixtapa Zihuatanejo</v>
      </c>
      <c r="E42" s="67">
        <f>Pasajeros!E40</f>
        <v>45949.513888888891</v>
      </c>
      <c r="F42" s="67">
        <f>Pasajeros!F40</f>
        <v>45949.494444444441</v>
      </c>
      <c r="G42" s="11">
        <f>Pasajeros!G40</f>
        <v>179</v>
      </c>
      <c r="H42" s="54" t="str">
        <f>Pasajeros!H40</f>
        <v>VB 7293</v>
      </c>
      <c r="I42" s="55" t="str">
        <f>Pasajeros!I40</f>
        <v>Monterrey</v>
      </c>
      <c r="J42" s="56">
        <f>Pasajeros!J40</f>
        <v>45949.534722222219</v>
      </c>
      <c r="K42" s="56">
        <f>Pasajeros!K40</f>
        <v>45949.530555555553</v>
      </c>
      <c r="L42" s="57">
        <f>Pasajeros!L40</f>
        <v>147</v>
      </c>
      <c r="M42" s="58" t="str">
        <f>IF(Pasajeros!N40="0","---",Pasajeros!N40)</f>
        <v>XAVAC</v>
      </c>
    </row>
    <row r="43" spans="1:13" x14ac:dyDescent="0.25">
      <c r="A43" s="53">
        <f t="shared" si="0"/>
        <v>40</v>
      </c>
      <c r="B43" s="11" t="str">
        <f>Pasajeros!B41</f>
        <v>Aeromexico</v>
      </c>
      <c r="C43" s="10" t="str">
        <f>Pasajeros!C41</f>
        <v>AM 2437</v>
      </c>
      <c r="D43" s="11" t="str">
        <f>Pasajeros!D41</f>
        <v>Colima</v>
      </c>
      <c r="E43" s="67">
        <f>Pasajeros!E41</f>
        <v>45949.534722222219</v>
      </c>
      <c r="F43" s="67">
        <f>Pasajeros!F41</f>
        <v>45949.571527777778</v>
      </c>
      <c r="G43" s="11">
        <f>Pasajeros!G41</f>
        <v>80</v>
      </c>
      <c r="H43" s="54" t="str">
        <f>Pasajeros!H41</f>
        <v>AM 2600</v>
      </c>
      <c r="I43" s="55" t="str">
        <f>Pasajeros!I41</f>
        <v>Durango</v>
      </c>
      <c r="J43" s="56">
        <f>Pasajeros!J41</f>
        <v>45949.5625</v>
      </c>
      <c r="K43" s="56">
        <f>Pasajeros!K41</f>
        <v>45949.602083333331</v>
      </c>
      <c r="L43" s="57">
        <f>Pasajeros!L41</f>
        <v>94</v>
      </c>
      <c r="M43" s="58" t="str">
        <f>IF(Pasajeros!N41="0","---",Pasajeros!N41)</f>
        <v>XAACK</v>
      </c>
    </row>
    <row r="44" spans="1:13" x14ac:dyDescent="0.25">
      <c r="A44" s="53">
        <f t="shared" si="0"/>
        <v>41</v>
      </c>
      <c r="B44" s="11" t="str">
        <f>Pasajeros!B42</f>
        <v>Viva Areobus</v>
      </c>
      <c r="C44" s="10" t="str">
        <f>Pasajeros!C42</f>
        <v>VB 7241</v>
      </c>
      <c r="D44" s="11" t="str">
        <f>Pasajeros!D42</f>
        <v>Tulum</v>
      </c>
      <c r="E44" s="67">
        <f>Pasajeros!E42</f>
        <v>45949.538194444445</v>
      </c>
      <c r="F44" s="67">
        <f>Pasajeros!F42</f>
        <v>45949.552083333336</v>
      </c>
      <c r="G44" s="11">
        <f>Pasajeros!G42</f>
        <v>194</v>
      </c>
      <c r="H44" s="54" t="str">
        <f>Pasajeros!H42</f>
        <v>VB 7241</v>
      </c>
      <c r="I44" s="55" t="str">
        <f>Pasajeros!I42</f>
        <v>Guadalajara</v>
      </c>
      <c r="J44" s="56">
        <f>Pasajeros!J42</f>
        <v>45949.559027777781</v>
      </c>
      <c r="K44" s="56">
        <f>Pasajeros!K42</f>
        <v>45949.577777777777</v>
      </c>
      <c r="L44" s="57">
        <f>Pasajeros!L42</f>
        <v>199</v>
      </c>
      <c r="M44" s="58" t="str">
        <f>IF(Pasajeros!N42="0","---",Pasajeros!N42)</f>
        <v>XAVBI</v>
      </c>
    </row>
    <row r="45" spans="1:13" ht="22.5" x14ac:dyDescent="0.25">
      <c r="A45" s="53">
        <f t="shared" si="0"/>
        <v>42</v>
      </c>
      <c r="B45" s="11" t="str">
        <f>Pasajeros!B43</f>
        <v>Mexicana de Aviación</v>
      </c>
      <c r="C45" s="10" t="str">
        <f>Pasajeros!C43</f>
        <v>XN 1731</v>
      </c>
      <c r="D45" s="11" t="str">
        <f>Pasajeros!D43</f>
        <v>Chetumal</v>
      </c>
      <c r="E45" s="67">
        <f>Pasajeros!E43</f>
        <v>45949.538194444445</v>
      </c>
      <c r="F45" s="67">
        <f>Pasajeros!F43</f>
        <v>45949.542361111111</v>
      </c>
      <c r="G45" s="11">
        <f>Pasajeros!G43</f>
        <v>78</v>
      </c>
      <c r="H45" s="54" t="str">
        <f>Pasajeros!H43</f>
        <v>XN 1782</v>
      </c>
      <c r="I45" s="55" t="str">
        <f>Pasajeros!I43</f>
        <v>Tulum</v>
      </c>
      <c r="J45" s="56">
        <f>Pasajeros!J43</f>
        <v>45949.572916666664</v>
      </c>
      <c r="K45" s="56">
        <f>Pasajeros!K43</f>
        <v>45949.573611111111</v>
      </c>
      <c r="L45" s="57">
        <f>Pasajeros!L43</f>
        <v>99</v>
      </c>
      <c r="M45" s="58" t="str">
        <f>IF(Pasajeros!N43="0","---",Pasajeros!N43)</f>
        <v>XAMXC</v>
      </c>
    </row>
    <row r="46" spans="1:13" x14ac:dyDescent="0.25">
      <c r="A46" s="53">
        <f t="shared" si="0"/>
        <v>43</v>
      </c>
      <c r="B46" s="11" t="str">
        <f>Pasajeros!B44</f>
        <v>Viva Areobus</v>
      </c>
      <c r="C46" s="10" t="str">
        <f>Pasajeros!C44</f>
        <v>VB 7345</v>
      </c>
      <c r="D46" s="11" t="str">
        <f>Pasajeros!D44</f>
        <v>Chihuahua</v>
      </c>
      <c r="E46" s="67">
        <f>Pasajeros!E44</f>
        <v>45949.548611111109</v>
      </c>
      <c r="F46" s="67">
        <f>Pasajeros!F44</f>
        <v>45949.538888888892</v>
      </c>
      <c r="G46" s="11">
        <f>Pasajeros!G44</f>
        <v>169</v>
      </c>
      <c r="H46" s="54" t="str">
        <f>Pasajeros!H44</f>
        <v>VB 7345</v>
      </c>
      <c r="I46" s="55" t="str">
        <f>Pasajeros!I44</f>
        <v xml:space="preserve">Bajio </v>
      </c>
      <c r="J46" s="56">
        <f>Pasajeros!J44</f>
        <v>45949.569444444445</v>
      </c>
      <c r="K46" s="56">
        <f>Pasajeros!K44</f>
        <v>45949.566666666666</v>
      </c>
      <c r="L46" s="57">
        <f>Pasajeros!L44</f>
        <v>130</v>
      </c>
      <c r="M46" s="58" t="str">
        <f>IF(Pasajeros!N44="0","---",Pasajeros!N44)</f>
        <v>XAVDG</v>
      </c>
    </row>
    <row r="47" spans="1:13" x14ac:dyDescent="0.25">
      <c r="A47" s="53">
        <f t="shared" si="0"/>
        <v>44</v>
      </c>
      <c r="B47" s="11" t="str">
        <f>Pasajeros!B45</f>
        <v>Aeromexico</v>
      </c>
      <c r="C47" s="10" t="str">
        <f>Pasajeros!C45</f>
        <v>AM 593</v>
      </c>
      <c r="D47" s="11" t="str">
        <f>Pasajeros!D45</f>
        <v>Tulum</v>
      </c>
      <c r="E47" s="67">
        <f>Pasajeros!E45</f>
        <v>45949.565972222219</v>
      </c>
      <c r="F47" s="67">
        <f>Pasajeros!F45</f>
        <v>45949.558333333334</v>
      </c>
      <c r="G47" s="11">
        <f>Pasajeros!G45</f>
        <v>72</v>
      </c>
      <c r="H47" s="54" t="str">
        <f>Pasajeros!H45</f>
        <v>AM 880</v>
      </c>
      <c r="I47" s="55" t="str">
        <f>Pasajeros!I45</f>
        <v>Puerto Vallarta</v>
      </c>
      <c r="J47" s="56">
        <f>Pasajeros!J45</f>
        <v>45949.59375</v>
      </c>
      <c r="K47" s="56">
        <f>Pasajeros!K45</f>
        <v>45949.590277777781</v>
      </c>
      <c r="L47" s="57">
        <f>Pasajeros!L45</f>
        <v>82</v>
      </c>
      <c r="M47" s="58" t="str">
        <f>IF(Pasajeros!N45="0","---",Pasajeros!N45)</f>
        <v>XAALW</v>
      </c>
    </row>
    <row r="48" spans="1:13" x14ac:dyDescent="0.25">
      <c r="A48" s="53">
        <f t="shared" si="0"/>
        <v>45</v>
      </c>
      <c r="B48" s="11" t="str">
        <f>Pasajeros!B46</f>
        <v>Volaris</v>
      </c>
      <c r="C48" s="10" t="str">
        <f>Pasajeros!C46</f>
        <v>Y4 3532</v>
      </c>
      <c r="D48" s="11" t="str">
        <f>Pasajeros!D46</f>
        <v>Cancun</v>
      </c>
      <c r="E48" s="67">
        <f>Pasajeros!E46</f>
        <v>45949.580555555556</v>
      </c>
      <c r="F48" s="67">
        <f>Pasajeros!F46</f>
        <v>45949.59097222222</v>
      </c>
      <c r="G48" s="11">
        <f>Pasajeros!G46</f>
        <v>176</v>
      </c>
      <c r="H48" s="54" t="str">
        <f>Pasajeros!H46</f>
        <v>Y4 1291</v>
      </c>
      <c r="I48" s="55" t="str">
        <f>Pasajeros!I46</f>
        <v>Guadalajara</v>
      </c>
      <c r="J48" s="56">
        <f>Pasajeros!J46</f>
        <v>45949.615972222222</v>
      </c>
      <c r="K48" s="56">
        <f>Pasajeros!K46</f>
        <v>45949.623611111114</v>
      </c>
      <c r="L48" s="57">
        <f>Pasajeros!L46</f>
        <v>163</v>
      </c>
      <c r="M48" s="58" t="str">
        <f>IF(Pasajeros!N46="0","---",Pasajeros!N46)</f>
        <v>XAVVB</v>
      </c>
    </row>
    <row r="49" spans="1:13" x14ac:dyDescent="0.25">
      <c r="A49" s="53">
        <f t="shared" si="0"/>
        <v>46</v>
      </c>
      <c r="B49" s="11" t="str">
        <f>Pasajeros!B47</f>
        <v>Viva Areobus</v>
      </c>
      <c r="C49" s="10" t="str">
        <f>Pasajeros!C47</f>
        <v>VB 9295</v>
      </c>
      <c r="D49" s="11" t="str">
        <f>Pasajeros!D47</f>
        <v>Huatulco</v>
      </c>
      <c r="E49" s="67">
        <f>Pasajeros!E47</f>
        <v>45949.583333333336</v>
      </c>
      <c r="F49" s="67">
        <f>Pasajeros!F47</f>
        <v>45949.569444444445</v>
      </c>
      <c r="G49" s="11">
        <f>Pasajeros!G47</f>
        <v>180</v>
      </c>
      <c r="H49" s="54" t="str">
        <f>Pasajeros!H47</f>
        <v>VB 9386</v>
      </c>
      <c r="I49" s="55" t="str">
        <f>Pasajeros!I47</f>
        <v>Reynosa</v>
      </c>
      <c r="J49" s="56">
        <f>Pasajeros!J47</f>
        <v>45949.611111111109</v>
      </c>
      <c r="K49" s="56">
        <f>Pasajeros!K47</f>
        <v>45949.609722222223</v>
      </c>
      <c r="L49" s="57">
        <f>Pasajeros!L47</f>
        <v>131</v>
      </c>
      <c r="M49" s="58" t="str">
        <f>IF(Pasajeros!N47="0","---",Pasajeros!N47)</f>
        <v>XAVIO</v>
      </c>
    </row>
    <row r="50" spans="1:13" x14ac:dyDescent="0.25">
      <c r="A50" s="53">
        <f t="shared" si="0"/>
        <v>47</v>
      </c>
      <c r="B50" s="11" t="str">
        <f>Pasajeros!B48</f>
        <v>Aerus</v>
      </c>
      <c r="C50" s="10" t="str">
        <f>Pasajeros!C48</f>
        <v>ZV 391</v>
      </c>
      <c r="D50" s="11" t="str">
        <f>Pasajeros!D48</f>
        <v>Veracruz</v>
      </c>
      <c r="E50" s="67">
        <f>Pasajeros!E48</f>
        <v>45949.583333333336</v>
      </c>
      <c r="F50" s="67">
        <f>Pasajeros!F48</f>
        <v>45949.577777777777</v>
      </c>
      <c r="G50" s="11">
        <f>Pasajeros!G48</f>
        <v>1</v>
      </c>
      <c r="H50" s="54" t="str">
        <f>Pasajeros!H48</f>
        <v>ZV 340</v>
      </c>
      <c r="I50" s="55" t="str">
        <f>Pasajeros!I48</f>
        <v>San Luis Potosi</v>
      </c>
      <c r="J50" s="56">
        <f>Pasajeros!J48</f>
        <v>45949.625</v>
      </c>
      <c r="K50" s="56">
        <f>Pasajeros!K48</f>
        <v>45949.633333333331</v>
      </c>
      <c r="L50" s="57">
        <f>Pasajeros!L48</f>
        <v>8</v>
      </c>
      <c r="M50" s="58" t="str">
        <f>IF(Pasajeros!N48="0","---",Pasajeros!N48)</f>
        <v>XARFA</v>
      </c>
    </row>
    <row r="51" spans="1:13" ht="22.5" x14ac:dyDescent="0.25">
      <c r="A51" s="53">
        <f t="shared" si="0"/>
        <v>48</v>
      </c>
      <c r="B51" s="11" t="str">
        <f>Pasajeros!B49</f>
        <v>Aerus</v>
      </c>
      <c r="C51" s="10" t="str">
        <f>Pasajeros!C49</f>
        <v>ZV 361</v>
      </c>
      <c r="D51" s="11" t="str">
        <f>Pasajeros!D49</f>
        <v>Ciudad Victoria</v>
      </c>
      <c r="E51" s="67">
        <f>Pasajeros!E49</f>
        <v>45949.600694444445</v>
      </c>
      <c r="F51" s="67">
        <f>Pasajeros!F49</f>
        <v>45949.606944444444</v>
      </c>
      <c r="G51" s="11">
        <f>Pasajeros!G49</f>
        <v>1</v>
      </c>
      <c r="H51" s="54" t="str">
        <f>Pasajeros!H49</f>
        <v>ZV 390</v>
      </c>
      <c r="I51" s="55" t="str">
        <f>Pasajeros!I49</f>
        <v>Veracruz</v>
      </c>
      <c r="J51" s="56">
        <f>Pasajeros!J49</f>
        <v>45949.614583333336</v>
      </c>
      <c r="K51" s="56">
        <f>Pasajeros!K49</f>
        <v>45949.637499999997</v>
      </c>
      <c r="L51" s="57">
        <f>Pasajeros!L49</f>
        <v>0</v>
      </c>
      <c r="M51" s="58" t="str">
        <f>IF(Pasajeros!N49="0","---",Pasajeros!N49)</f>
        <v>XARFG</v>
      </c>
    </row>
    <row r="52" spans="1:13" ht="22.5" x14ac:dyDescent="0.25">
      <c r="A52" s="53">
        <f t="shared" si="0"/>
        <v>49</v>
      </c>
      <c r="B52" s="11" t="str">
        <f>Pasajeros!B50</f>
        <v>Viva Areobus</v>
      </c>
      <c r="C52" s="10" t="str">
        <f>Pasajeros!C50</f>
        <v>VB 9455</v>
      </c>
      <c r="D52" s="11" t="str">
        <f>Pasajeros!D50</f>
        <v>Nuevo Laredo</v>
      </c>
      <c r="E52" s="67">
        <f>Pasajeros!E50</f>
        <v>45949.607638888891</v>
      </c>
      <c r="F52" s="67">
        <f>Pasajeros!F50</f>
        <v>45949.604861111111</v>
      </c>
      <c r="G52" s="11">
        <f>Pasajeros!G50</f>
        <v>138</v>
      </c>
      <c r="H52" s="54" t="str">
        <f>Pasajeros!H50</f>
        <v>VB 9404</v>
      </c>
      <c r="I52" s="55" t="str">
        <f>Pasajeros!I50</f>
        <v>Monterrey</v>
      </c>
      <c r="J52" s="56">
        <f>Pasajeros!J50</f>
        <v>45949.635416666664</v>
      </c>
      <c r="K52" s="56">
        <f>Pasajeros!K50</f>
        <v>45949.638194444444</v>
      </c>
      <c r="L52" s="57">
        <f>Pasajeros!L50</f>
        <v>169</v>
      </c>
      <c r="M52" s="58" t="str">
        <f>IF(Pasajeros!N50="0","---",Pasajeros!N50)</f>
        <v>XAVMD</v>
      </c>
    </row>
    <row r="53" spans="1:13" ht="22.5" x14ac:dyDescent="0.25">
      <c r="A53" s="53">
        <f t="shared" si="0"/>
        <v>50</v>
      </c>
      <c r="B53" s="11" t="str">
        <f>Pasajeros!B51</f>
        <v>Viva Areobus</v>
      </c>
      <c r="C53" s="10" t="str">
        <f>Pasajeros!C51</f>
        <v>VB 7429</v>
      </c>
      <c r="D53" s="11" t="str">
        <f>Pasajeros!D51</f>
        <v>Tuxtla Gutierrez</v>
      </c>
      <c r="E53" s="67">
        <f>Pasajeros!E51</f>
        <v>45949.611111111109</v>
      </c>
      <c r="F53" s="67">
        <f>Pasajeros!F51</f>
        <v>45949.618055555555</v>
      </c>
      <c r="G53" s="11">
        <f>Pasajeros!G51</f>
        <v>219</v>
      </c>
      <c r="H53" s="54" t="str">
        <f>Pasajeros!H51</f>
        <v>VB 7429</v>
      </c>
      <c r="I53" s="55" t="str">
        <f>Pasajeros!I51</f>
        <v>Tijuana</v>
      </c>
      <c r="J53" s="56">
        <f>Pasajeros!J51</f>
        <v>45949.638888888891</v>
      </c>
      <c r="K53" s="56">
        <f>Pasajeros!K51</f>
        <v>45949.647916666669</v>
      </c>
      <c r="L53" s="57">
        <f>Pasajeros!L51</f>
        <v>200</v>
      </c>
      <c r="M53" s="58" t="str">
        <f>IF(Pasajeros!N51="0","---",Pasajeros!N51)</f>
        <v>XAVBZ</v>
      </c>
    </row>
    <row r="54" spans="1:13" x14ac:dyDescent="0.25">
      <c r="A54" s="53">
        <f t="shared" si="0"/>
        <v>51</v>
      </c>
      <c r="B54" s="11" t="str">
        <f>Pasajeros!B52</f>
        <v>Viva Areobus</v>
      </c>
      <c r="C54" s="10" t="str">
        <f>Pasajeros!C52</f>
        <v>VB 7383</v>
      </c>
      <c r="D54" s="11" t="str">
        <f>Pasajeros!D52</f>
        <v>Monterrey</v>
      </c>
      <c r="E54" s="67">
        <f>Pasajeros!E52</f>
        <v>45949.614583333336</v>
      </c>
      <c r="F54" s="67">
        <f>Pasajeros!F52</f>
        <v>45949.731249999997</v>
      </c>
      <c r="G54" s="11">
        <f>Pasajeros!G52</f>
        <v>198</v>
      </c>
      <c r="H54" s="54" t="str">
        <f>Pasajeros!H52</f>
        <v>VB 9406</v>
      </c>
      <c r="I54" s="55" t="str">
        <f>Pasajeros!I52</f>
        <v>Monterrey</v>
      </c>
      <c r="J54" s="56">
        <f>Pasajeros!J52</f>
        <v>45949.795138888891</v>
      </c>
      <c r="K54" s="56">
        <f>Pasajeros!K52</f>
        <v>45949.794444444444</v>
      </c>
      <c r="L54" s="57">
        <f>Pasajeros!L52</f>
        <v>0</v>
      </c>
      <c r="M54" s="58" t="str">
        <f>IF(Pasajeros!N52="0","---",Pasajeros!N52)</f>
        <v>XAVBV</v>
      </c>
    </row>
    <row r="55" spans="1:13" ht="22.5" x14ac:dyDescent="0.25">
      <c r="A55" s="53">
        <f t="shared" si="0"/>
        <v>52</v>
      </c>
      <c r="B55" s="11" t="str">
        <f>Pasajeros!B53</f>
        <v>Mexicana de Aviación</v>
      </c>
      <c r="C55" s="10" t="str">
        <f>Pasajeros!C53</f>
        <v>XN 1781</v>
      </c>
      <c r="D55" s="11" t="str">
        <f>Pasajeros!D53</f>
        <v>Tulum</v>
      </c>
      <c r="E55" s="67">
        <f>Pasajeros!E53</f>
        <v>45949.614583333336</v>
      </c>
      <c r="F55" s="67">
        <f>Pasajeros!F53</f>
        <v>45949.611111111109</v>
      </c>
      <c r="G55" s="11">
        <f>Pasajeros!G53</f>
        <v>126</v>
      </c>
      <c r="H55" s="54" t="str">
        <f>Pasajeros!H53</f>
        <v>XN 1434</v>
      </c>
      <c r="I55" s="55" t="str">
        <f>Pasajeros!I53</f>
        <v>Guadalajara</v>
      </c>
      <c r="J55" s="56">
        <f>Pasajeros!J53</f>
        <v>45949.649305555555</v>
      </c>
      <c r="K55" s="56">
        <f>Pasajeros!K53</f>
        <v>45949.649305555555</v>
      </c>
      <c r="L55" s="57">
        <f>Pasajeros!L53</f>
        <v>147</v>
      </c>
      <c r="M55" s="58" t="str">
        <f>IF(Pasajeros!N53="0","---",Pasajeros!N53)</f>
        <v>XAATM</v>
      </c>
    </row>
    <row r="56" spans="1:13" ht="22.5" x14ac:dyDescent="0.25">
      <c r="A56" s="53">
        <f t="shared" si="0"/>
        <v>53</v>
      </c>
      <c r="B56" s="11" t="str">
        <f>Pasajeros!B54</f>
        <v>Viva Areobus</v>
      </c>
      <c r="C56" s="10" t="str">
        <f>Pasajeros!C54</f>
        <v>VB 9481</v>
      </c>
      <c r="D56" s="11" t="str">
        <f>Pasajeros!D54</f>
        <v>Ciudad Obregon</v>
      </c>
      <c r="E56" s="67">
        <f>Pasajeros!E54</f>
        <v>45949.659722222219</v>
      </c>
      <c r="F56" s="67">
        <f>Pasajeros!F54</f>
        <v>45949.65347222222</v>
      </c>
      <c r="G56" s="11">
        <f>Pasajeros!G54</f>
        <v>227</v>
      </c>
      <c r="H56" s="54" t="str">
        <f>Pasajeros!H54</f>
        <v>VB 9234</v>
      </c>
      <c r="I56" s="55" t="str">
        <f>Pasajeros!I54</f>
        <v>Mazatlan</v>
      </c>
      <c r="J56" s="56">
        <f>Pasajeros!J54</f>
        <v>45949.652777777781</v>
      </c>
      <c r="K56" s="56">
        <f>Pasajeros!K54</f>
        <v>45949.689583333333</v>
      </c>
      <c r="L56" s="57">
        <f>Pasajeros!L54</f>
        <v>155</v>
      </c>
      <c r="M56" s="58" t="str">
        <f>IF(Pasajeros!N54="0","---",Pasajeros!N54)</f>
        <v>XAVXQ</v>
      </c>
    </row>
    <row r="57" spans="1:13" x14ac:dyDescent="0.25">
      <c r="A57" s="53">
        <f t="shared" si="0"/>
        <v>54</v>
      </c>
      <c r="B57" s="11" t="str">
        <f>Pasajeros!B55</f>
        <v>Viva Areobus</v>
      </c>
      <c r="C57" s="10" t="str">
        <f>Pasajeros!C55</f>
        <v>VB 7370</v>
      </c>
      <c r="D57" s="11" t="str">
        <f>Pasajeros!D55</f>
        <v>La Paz</v>
      </c>
      <c r="E57" s="67">
        <f>Pasajeros!E55</f>
        <v>45949.6875</v>
      </c>
      <c r="F57" s="67">
        <f>Pasajeros!F55</f>
        <v>45949.675000000003</v>
      </c>
      <c r="G57" s="11">
        <f>Pasajeros!G55</f>
        <v>159</v>
      </c>
      <c r="H57" s="54" t="str">
        <f>Pasajeros!H55</f>
        <v>VB 7371</v>
      </c>
      <c r="I57" s="55" t="str">
        <f>Pasajeros!I55</f>
        <v>La Paz</v>
      </c>
      <c r="J57" s="56">
        <f>Pasajeros!J55</f>
        <v>45949.71875</v>
      </c>
      <c r="K57" s="56">
        <f>Pasajeros!K55</f>
        <v>45949.71875</v>
      </c>
      <c r="L57" s="57">
        <f>Pasajeros!L55</f>
        <v>150</v>
      </c>
      <c r="M57" s="58" t="str">
        <f>IF(Pasajeros!N55="0","---",Pasajeros!N55)</f>
        <v>XAVCT</v>
      </c>
    </row>
    <row r="58" spans="1:13" ht="22.5" x14ac:dyDescent="0.25">
      <c r="A58" s="53">
        <f t="shared" si="0"/>
        <v>55</v>
      </c>
      <c r="B58" s="11" t="str">
        <f>Pasajeros!B56</f>
        <v>Mexicana de Aviación</v>
      </c>
      <c r="C58" s="10" t="str">
        <f>Pasajeros!C56</f>
        <v>XN 1953</v>
      </c>
      <c r="D58" s="11" t="str">
        <f>Pasajeros!D56</f>
        <v>Ixtapa Zihuatanejo</v>
      </c>
      <c r="E58" s="67">
        <f>Pasajeros!E56</f>
        <v>45949.690972222219</v>
      </c>
      <c r="F58" s="67">
        <f>Pasajeros!F56</f>
        <v>45949.688194444447</v>
      </c>
      <c r="G58" s="11">
        <f>Pasajeros!G56</f>
        <v>74</v>
      </c>
      <c r="H58" s="54" t="str">
        <f>Pasajeros!H56</f>
        <v>XN 1264</v>
      </c>
      <c r="I58" s="55" t="str">
        <f>Pasajeros!I56</f>
        <v>Mazatlan</v>
      </c>
      <c r="J58" s="56">
        <f>Pasajeros!J56</f>
        <v>45949.725694444445</v>
      </c>
      <c r="K58" s="56">
        <f>Pasajeros!K56</f>
        <v>45949.726388888892</v>
      </c>
      <c r="L58" s="57">
        <f>Pasajeros!L56</f>
        <v>0</v>
      </c>
      <c r="M58" s="58" t="str">
        <f>IF(Pasajeros!N56="0","---",Pasajeros!N56)</f>
        <v>XAMXB</v>
      </c>
    </row>
    <row r="59" spans="1:13" x14ac:dyDescent="0.25">
      <c r="A59" s="53">
        <f t="shared" si="0"/>
        <v>56</v>
      </c>
      <c r="B59" s="11" t="str">
        <f>Pasajeros!B57</f>
        <v>Aeromexico</v>
      </c>
      <c r="C59" s="10" t="str">
        <f>Pasajeros!C57</f>
        <v>AM 875</v>
      </c>
      <c r="D59" s="11" t="str">
        <f>Pasajeros!D57</f>
        <v>Merida</v>
      </c>
      <c r="E59" s="67">
        <f>Pasajeros!E57</f>
        <v>45949.696527777778</v>
      </c>
      <c r="F59" s="67">
        <f>Pasajeros!F57</f>
        <v>45949.684027777781</v>
      </c>
      <c r="G59" s="11">
        <f>Pasajeros!G57</f>
        <v>87</v>
      </c>
      <c r="H59" s="54" t="str">
        <f>Pasajeros!H57</f>
        <v>AM 2780</v>
      </c>
      <c r="I59" s="55" t="str">
        <f>Pasajeros!I57</f>
        <v>Houston</v>
      </c>
      <c r="J59" s="56">
        <f>Pasajeros!J57</f>
        <v>45949.727777777778</v>
      </c>
      <c r="K59" s="56">
        <f>Pasajeros!K57</f>
        <v>45949.724999999999</v>
      </c>
      <c r="L59" s="57">
        <f>Pasajeros!L57</f>
        <v>94</v>
      </c>
      <c r="M59" s="58" t="str">
        <f>IF(Pasajeros!N57="0","---",Pasajeros!N57)</f>
        <v>XAAEC</v>
      </c>
    </row>
    <row r="60" spans="1:13" ht="22.5" x14ac:dyDescent="0.25">
      <c r="A60" s="53">
        <f t="shared" si="0"/>
        <v>57</v>
      </c>
      <c r="B60" s="11" t="str">
        <f>Pasajeros!B58</f>
        <v>Volaris</v>
      </c>
      <c r="C60" s="10" t="str">
        <f>Pasajeros!C58</f>
        <v>Y4 7121</v>
      </c>
      <c r="D60" s="11" t="str">
        <f>Pasajeros!D58</f>
        <v>San Jose Del Cabo</v>
      </c>
      <c r="E60" s="67">
        <f>Pasajeros!E58</f>
        <v>45949.70416666667</v>
      </c>
      <c r="F60" s="67">
        <f>Pasajeros!F58</f>
        <v>45949.686111111114</v>
      </c>
      <c r="G60" s="11">
        <f>Pasajeros!G58</f>
        <v>170</v>
      </c>
      <c r="H60" s="54" t="str">
        <f>Pasajeros!H58</f>
        <v>Y4 3535</v>
      </c>
      <c r="I60" s="55" t="str">
        <f>Pasajeros!I58</f>
        <v>Cancun</v>
      </c>
      <c r="J60" s="56">
        <f>Pasajeros!J58</f>
        <v>45949.736805555556</v>
      </c>
      <c r="K60" s="56">
        <f>Pasajeros!K58</f>
        <v>45949.73333333333</v>
      </c>
      <c r="L60" s="57">
        <f>Pasajeros!L58</f>
        <v>175</v>
      </c>
      <c r="M60" s="58" t="str">
        <f>IF(Pasajeros!N58="0","---",Pasajeros!N58)</f>
        <v>XAVUP</v>
      </c>
    </row>
    <row r="61" spans="1:13" ht="22.5" x14ac:dyDescent="0.25">
      <c r="A61" s="53">
        <f t="shared" si="0"/>
        <v>58</v>
      </c>
      <c r="B61" s="11" t="str">
        <f>Pasajeros!B59</f>
        <v>Viva Areobus</v>
      </c>
      <c r="C61" s="10" t="str">
        <f>Pasajeros!C59</f>
        <v>VB 7443</v>
      </c>
      <c r="D61" s="11" t="str">
        <f>Pasajeros!D59</f>
        <v>Cancun</v>
      </c>
      <c r="E61" s="67">
        <f>Pasajeros!E59</f>
        <v>45949.708333333336</v>
      </c>
      <c r="F61" s="67">
        <f>Pasajeros!F59</f>
        <v>45949.711111111108</v>
      </c>
      <c r="G61" s="11">
        <f>Pasajeros!G59</f>
        <v>169</v>
      </c>
      <c r="H61" s="54" t="str">
        <f>Pasajeros!H59</f>
        <v>VB 7443</v>
      </c>
      <c r="I61" s="55" t="str">
        <f>Pasajeros!I59</f>
        <v>San Jose Del Cabo</v>
      </c>
      <c r="J61" s="56">
        <f>Pasajeros!J59</f>
        <v>45949.729166666664</v>
      </c>
      <c r="K61" s="56">
        <f>Pasajeros!K59</f>
        <v>45949.741666666669</v>
      </c>
      <c r="L61" s="57">
        <f>Pasajeros!L59</f>
        <v>172</v>
      </c>
      <c r="M61" s="58" t="str">
        <f>IF(Pasajeros!N59="0","---",Pasajeros!N59)</f>
        <v>9HAMI</v>
      </c>
    </row>
    <row r="62" spans="1:13" x14ac:dyDescent="0.25">
      <c r="A62" s="53">
        <f t="shared" si="0"/>
        <v>59</v>
      </c>
      <c r="B62" s="11" t="str">
        <f>Pasajeros!B60</f>
        <v>Viva Areobus</v>
      </c>
      <c r="C62" s="10" t="str">
        <f>Pasajeros!C60</f>
        <v>VB 7417</v>
      </c>
      <c r="D62" s="11" t="str">
        <f>Pasajeros!D60</f>
        <v>Culiacan</v>
      </c>
      <c r="E62" s="67">
        <f>Pasajeros!E60</f>
        <v>45949.711805555555</v>
      </c>
      <c r="F62" s="67">
        <f>Pasajeros!F60</f>
        <v>45949.710416666669</v>
      </c>
      <c r="G62" s="11">
        <f>Pasajeros!G60</f>
        <v>204</v>
      </c>
      <c r="H62" s="54" t="str">
        <f>Pasajeros!H60</f>
        <v>VB 7417</v>
      </c>
      <c r="I62" s="55" t="str">
        <f>Pasajeros!I60</f>
        <v>Cancun</v>
      </c>
      <c r="J62" s="56">
        <f>Pasajeros!J60</f>
        <v>45949.739583333336</v>
      </c>
      <c r="K62" s="56">
        <f>Pasajeros!K60</f>
        <v>45949.743055555555</v>
      </c>
      <c r="L62" s="57">
        <f>Pasajeros!L60</f>
        <v>215</v>
      </c>
      <c r="M62" s="58" t="str">
        <f>IF(Pasajeros!N60="0","---",Pasajeros!N60)</f>
        <v>XAVXE</v>
      </c>
    </row>
    <row r="63" spans="1:13" ht="22.5" x14ac:dyDescent="0.25">
      <c r="A63" s="53">
        <f t="shared" si="0"/>
        <v>60</v>
      </c>
      <c r="B63" s="11" t="str">
        <f>Pasajeros!B61</f>
        <v>Aeromexico</v>
      </c>
      <c r="C63" s="10" t="str">
        <f>Pasajeros!C61</f>
        <v>AM 2783</v>
      </c>
      <c r="D63" s="11" t="str">
        <f>Pasajeros!D61</f>
        <v>Mcallen Mission</v>
      </c>
      <c r="E63" s="67">
        <f>Pasajeros!E61</f>
        <v>45949.717361111114</v>
      </c>
      <c r="F63" s="67">
        <f>Pasajeros!F61</f>
        <v>45949.711805555555</v>
      </c>
      <c r="G63" s="11">
        <f>Pasajeros!G61</f>
        <v>73</v>
      </c>
      <c r="H63" s="54" t="str">
        <f>Pasajeros!H61</f>
        <v>AM 872</v>
      </c>
      <c r="I63" s="55" t="str">
        <f>Pasajeros!I61</f>
        <v>Veracruz</v>
      </c>
      <c r="J63" s="56">
        <f>Pasajeros!J61</f>
        <v>45949.782638888886</v>
      </c>
      <c r="K63" s="56">
        <f>Pasajeros!K61</f>
        <v>45949.78402777778</v>
      </c>
      <c r="L63" s="57">
        <f>Pasajeros!L61</f>
        <v>76</v>
      </c>
      <c r="M63" s="58" t="str">
        <f>IF(Pasajeros!N61="0","---",Pasajeros!N61)</f>
        <v>XAAEP</v>
      </c>
    </row>
    <row r="64" spans="1:13" x14ac:dyDescent="0.25">
      <c r="A64" s="53">
        <f t="shared" si="0"/>
        <v>61</v>
      </c>
      <c r="B64" s="11" t="str">
        <f>Pasajeros!B62</f>
        <v>Viva Areobus</v>
      </c>
      <c r="C64" s="10" t="str">
        <f>Pasajeros!C62</f>
        <v>VB 7016</v>
      </c>
      <c r="D64" s="11" t="str">
        <f>Pasajeros!D62</f>
        <v>Monterrey</v>
      </c>
      <c r="E64" s="67">
        <f>Pasajeros!E62</f>
        <v>45949.732638888891</v>
      </c>
      <c r="F64" s="67">
        <f>Pasajeros!F62</f>
        <v>45949.719444444447</v>
      </c>
      <c r="G64" s="11">
        <f>Pasajeros!G62</f>
        <v>167</v>
      </c>
      <c r="H64" s="54" t="str">
        <f>Pasajeros!H62</f>
        <v>VB 7016</v>
      </c>
      <c r="I64" s="55" t="str">
        <f>Pasajeros!I62</f>
        <v>Acapulco</v>
      </c>
      <c r="J64" s="56">
        <f>Pasajeros!J62</f>
        <v>45949.753472222219</v>
      </c>
      <c r="K64" s="56">
        <f>Pasajeros!K62</f>
        <v>45949.75</v>
      </c>
      <c r="L64" s="57">
        <f>Pasajeros!L62</f>
        <v>146</v>
      </c>
      <c r="M64" s="58" t="str">
        <f>IF(Pasajeros!N62="0","---",Pasajeros!N62)</f>
        <v>9HAMV</v>
      </c>
    </row>
    <row r="65" spans="1:13" x14ac:dyDescent="0.25">
      <c r="A65" s="53">
        <f t="shared" si="0"/>
        <v>62</v>
      </c>
      <c r="B65" s="11" t="str">
        <f>Pasajeros!B63</f>
        <v>Viva Areobus</v>
      </c>
      <c r="C65" s="10" t="str">
        <f>Pasajeros!C63</f>
        <v>VB 7447</v>
      </c>
      <c r="D65" s="11" t="str">
        <f>Pasajeros!D63</f>
        <v>Tulum</v>
      </c>
      <c r="E65" s="67">
        <f>Pasajeros!E63</f>
        <v>45949.732638888891</v>
      </c>
      <c r="F65" s="67">
        <f>Pasajeros!F63</f>
        <v>45949.747916666667</v>
      </c>
      <c r="G65" s="11">
        <f>Pasajeros!G63</f>
        <v>167</v>
      </c>
      <c r="H65" s="54" t="str">
        <f>Pasajeros!H63</f>
        <v>VB 7447</v>
      </c>
      <c r="I65" s="55" t="str">
        <f>Pasajeros!I63</f>
        <v>Hermosillo</v>
      </c>
      <c r="J65" s="56">
        <f>Pasajeros!J63</f>
        <v>45949.760416666664</v>
      </c>
      <c r="K65" s="56">
        <f>Pasajeros!K63</f>
        <v>45949.790277777778</v>
      </c>
      <c r="L65" s="57">
        <f>Pasajeros!L63</f>
        <v>0</v>
      </c>
      <c r="M65" s="58" t="str">
        <f>IF(Pasajeros!N63="0","---",Pasajeros!N63)</f>
        <v>9HMLS</v>
      </c>
    </row>
    <row r="66" spans="1:13" x14ac:dyDescent="0.25">
      <c r="A66" s="53">
        <f t="shared" si="0"/>
        <v>63</v>
      </c>
      <c r="B66" s="11" t="str">
        <f>Pasajeros!B64</f>
        <v>Viva Areobus</v>
      </c>
      <c r="C66" s="10" t="str">
        <f>Pasajeros!C64</f>
        <v>VB 5070</v>
      </c>
      <c r="D66" s="11" t="str">
        <f>Pasajeros!D64</f>
        <v>Tijuana</v>
      </c>
      <c r="E66" s="67">
        <f>Pasajeros!E64</f>
        <v>45949.736111111109</v>
      </c>
      <c r="F66" s="67">
        <f>Pasajeros!F64</f>
        <v>45949.737500000003</v>
      </c>
      <c r="G66" s="11">
        <f>Pasajeros!G64</f>
        <v>183</v>
      </c>
      <c r="H66" s="54" t="str">
        <f>Pasajeros!H64</f>
        <v>VB 9214</v>
      </c>
      <c r="I66" s="55" t="str">
        <f>Pasajeros!I64</f>
        <v>Oaxaca</v>
      </c>
      <c r="J66" s="56">
        <f>Pasajeros!J64</f>
        <v>45949.760416666664</v>
      </c>
      <c r="K66" s="56">
        <f>Pasajeros!K64</f>
        <v>45949.788888888892</v>
      </c>
      <c r="L66" s="57">
        <f>Pasajeros!L64</f>
        <v>0</v>
      </c>
      <c r="M66" s="58" t="str">
        <f>IF(Pasajeros!N64="0","---",Pasajeros!N64)</f>
        <v>XAVAU</v>
      </c>
    </row>
    <row r="67" spans="1:13" x14ac:dyDescent="0.25">
      <c r="A67" s="53">
        <f t="shared" si="0"/>
        <v>64</v>
      </c>
      <c r="B67" s="11" t="str">
        <f>Pasajeros!B65</f>
        <v>Viva Areobus</v>
      </c>
      <c r="C67" s="10" t="str">
        <f>Pasajeros!C65</f>
        <v>VB 7439</v>
      </c>
      <c r="D67" s="11" t="str">
        <f>Pasajeros!D65</f>
        <v>Cancun</v>
      </c>
      <c r="E67" s="67">
        <f>Pasajeros!E65</f>
        <v>45949.739583333336</v>
      </c>
      <c r="F67" s="67">
        <f>Pasajeros!F65</f>
        <v>45949.790277777778</v>
      </c>
      <c r="G67" s="11">
        <f>Pasajeros!G65</f>
        <v>157</v>
      </c>
      <c r="H67" s="54" t="str">
        <f>Pasajeros!H65</f>
        <v>VB 7439</v>
      </c>
      <c r="I67" s="55" t="str">
        <f>Pasajeros!I65</f>
        <v>Ciudad Juarez</v>
      </c>
      <c r="J67" s="56">
        <f>Pasajeros!J65</f>
        <v>45949.760416666664</v>
      </c>
      <c r="K67" s="56">
        <f>Pasajeros!K65</f>
        <v>45949.842361111114</v>
      </c>
      <c r="L67" s="57">
        <f>Pasajeros!L65</f>
        <v>169</v>
      </c>
      <c r="M67" s="58" t="str">
        <f>IF(Pasajeros!N65="0","---",Pasajeros!N65)</f>
        <v>9HMLC</v>
      </c>
    </row>
    <row r="68" spans="1:13" x14ac:dyDescent="0.25">
      <c r="A68" s="53">
        <f t="shared" si="0"/>
        <v>65</v>
      </c>
      <c r="B68" s="11" t="str">
        <f>Pasajeros!B66</f>
        <v>Viva Areobus</v>
      </c>
      <c r="C68" s="10" t="str">
        <f>Pasajeros!C66</f>
        <v>VB 7304</v>
      </c>
      <c r="D68" s="11" t="str">
        <f>Pasajeros!D66</f>
        <v>Guadalajara</v>
      </c>
      <c r="E68" s="67">
        <f>Pasajeros!E66</f>
        <v>45949.746527777781</v>
      </c>
      <c r="F68" s="67">
        <f>Pasajeros!F66</f>
        <v>45949.749305555553</v>
      </c>
      <c r="G68" s="11">
        <f>Pasajeros!G66</f>
        <v>169</v>
      </c>
      <c r="H68" s="54" t="str">
        <f>Pasajeros!H66</f>
        <v>VB 7304</v>
      </c>
      <c r="I68" s="55" t="str">
        <f>Pasajeros!I66</f>
        <v>Tampico</v>
      </c>
      <c r="J68" s="56">
        <f>Pasajeros!J66</f>
        <v>45949.767361111109</v>
      </c>
      <c r="K68" s="56">
        <f>Pasajeros!K66</f>
        <v>45949.775694444441</v>
      </c>
      <c r="L68" s="57">
        <f>Pasajeros!L66</f>
        <v>166</v>
      </c>
      <c r="M68" s="58" t="str">
        <f>IF(Pasajeros!N66="0","---",Pasajeros!N66)</f>
        <v>XAVYA</v>
      </c>
    </row>
    <row r="69" spans="1:13" ht="22.5" x14ac:dyDescent="0.25">
      <c r="A69" s="53">
        <f t="shared" ref="A69:A88" si="1">ROW(A66)</f>
        <v>66</v>
      </c>
      <c r="B69" s="11" t="str">
        <f>Pasajeros!B67</f>
        <v>Aeromexico</v>
      </c>
      <c r="C69" s="10" t="str">
        <f>Pasajeros!C67</f>
        <v>AM 881</v>
      </c>
      <c r="D69" s="11" t="str">
        <f>Pasajeros!D67</f>
        <v>Puerto Vallarta</v>
      </c>
      <c r="E69" s="67">
        <f>Pasajeros!E67</f>
        <v>45949.750694444447</v>
      </c>
      <c r="F69" s="67">
        <f>Pasajeros!F67</f>
        <v>45949.740277777775</v>
      </c>
      <c r="G69" s="11">
        <f>Pasajeros!G67</f>
        <v>100</v>
      </c>
      <c r="H69" s="54" t="str">
        <f>Pasajeros!H67</f>
        <v>AM 284</v>
      </c>
      <c r="I69" s="55" t="str">
        <f>Pasajeros!I67</f>
        <v>Guadalajara</v>
      </c>
      <c r="J69" s="56">
        <f>Pasajeros!J67</f>
        <v>45949.781944444447</v>
      </c>
      <c r="K69" s="56">
        <f>Pasajeros!K67</f>
        <v>45949.777777777781</v>
      </c>
      <c r="L69" s="57">
        <f>Pasajeros!L67</f>
        <v>85</v>
      </c>
      <c r="M69" s="58" t="str">
        <f>IF(Pasajeros!N67="0","---",Pasajeros!N67)</f>
        <v>XAALW</v>
      </c>
    </row>
    <row r="70" spans="1:13" ht="22.5" x14ac:dyDescent="0.25">
      <c r="A70" s="53">
        <f t="shared" si="1"/>
        <v>67</v>
      </c>
      <c r="B70" s="11" t="str">
        <f>Pasajeros!B68</f>
        <v>Viva Areobus</v>
      </c>
      <c r="C70" s="10" t="str">
        <f>Pasajeros!C68</f>
        <v>VB 7282</v>
      </c>
      <c r="D70" s="11" t="str">
        <f>Pasajeros!D68</f>
        <v>Merida</v>
      </c>
      <c r="E70" s="67">
        <f>Pasajeros!E68</f>
        <v>45949.756944444445</v>
      </c>
      <c r="F70" s="67">
        <f>Pasajeros!F68</f>
        <v>45949.753472222219</v>
      </c>
      <c r="G70" s="11">
        <f>Pasajeros!G68</f>
        <v>197</v>
      </c>
      <c r="H70" s="54" t="str">
        <f>Pasajeros!H68</f>
        <v>VB 7282</v>
      </c>
      <c r="I70" s="55" t="str">
        <f>Pasajeros!I68</f>
        <v>Puerto Escondido</v>
      </c>
      <c r="J70" s="56">
        <f>Pasajeros!J68</f>
        <v>45949.784722222219</v>
      </c>
      <c r="K70" s="56">
        <f>Pasajeros!K68</f>
        <v>45949.786111111112</v>
      </c>
      <c r="L70" s="57">
        <f>Pasajeros!L68</f>
        <v>0</v>
      </c>
      <c r="M70" s="58" t="str">
        <f>IF(Pasajeros!N68="0","---",Pasajeros!N68)</f>
        <v>XAVBA</v>
      </c>
    </row>
    <row r="71" spans="1:13" x14ac:dyDescent="0.25">
      <c r="A71" s="53">
        <f t="shared" si="1"/>
        <v>68</v>
      </c>
      <c r="B71" s="11" t="str">
        <f>Pasajeros!B69</f>
        <v>Viva Areobus</v>
      </c>
      <c r="C71" s="10" t="str">
        <f>Pasajeros!C69</f>
        <v>VB 9387</v>
      </c>
      <c r="D71" s="11" t="str">
        <f>Pasajeros!D69</f>
        <v>Reynosa</v>
      </c>
      <c r="E71" s="67">
        <f>Pasajeros!E69</f>
        <v>45949.756944444445</v>
      </c>
      <c r="F71" s="67">
        <f>Pasajeros!F69</f>
        <v>45949.748611111114</v>
      </c>
      <c r="G71" s="11">
        <f>Pasajeros!G69</f>
        <v>93</v>
      </c>
      <c r="H71" s="54" t="str">
        <f>Pasajeros!H69</f>
        <v>VB 770</v>
      </c>
      <c r="I71" s="55" t="str">
        <f>Pasajeros!I69</f>
        <v>Bogota</v>
      </c>
      <c r="J71" s="56">
        <f>Pasajeros!J69</f>
        <v>45949.798611111109</v>
      </c>
      <c r="K71" s="56">
        <f>Pasajeros!K69</f>
        <v>45949.813194444447</v>
      </c>
      <c r="L71" s="57">
        <f>Pasajeros!L69</f>
        <v>144</v>
      </c>
      <c r="M71" s="58" t="str">
        <f>IF(Pasajeros!N69="0","---",Pasajeros!N69)</f>
        <v>XAVIO</v>
      </c>
    </row>
    <row r="72" spans="1:13" x14ac:dyDescent="0.25">
      <c r="A72" s="53">
        <f t="shared" si="1"/>
        <v>69</v>
      </c>
      <c r="B72" s="11" t="str">
        <f>Pasajeros!B70</f>
        <v>Aeromexico</v>
      </c>
      <c r="C72" s="10" t="str">
        <f>Pasajeros!C70</f>
        <v>AM 2469</v>
      </c>
      <c r="D72" s="11" t="str">
        <f>Pasajeros!D70</f>
        <v>Durango</v>
      </c>
      <c r="E72" s="67">
        <f>Pasajeros!E70</f>
        <v>45949.758333333331</v>
      </c>
      <c r="F72" s="67">
        <f>Pasajeros!F70</f>
        <v>45949.750694444447</v>
      </c>
      <c r="G72" s="11">
        <f>Pasajeros!G70</f>
        <v>98</v>
      </c>
      <c r="H72" s="54" t="str">
        <f>Pasajeros!H70</f>
        <v>AM 2042</v>
      </c>
      <c r="I72" s="55" t="str">
        <f>Pasajeros!I70</f>
        <v>Oaxaca</v>
      </c>
      <c r="J72" s="56">
        <f>Pasajeros!J70</f>
        <v>45949.782638888886</v>
      </c>
      <c r="K72" s="56">
        <f>Pasajeros!K70</f>
        <v>45949.779166666667</v>
      </c>
      <c r="L72" s="57">
        <f>Pasajeros!L70</f>
        <v>90</v>
      </c>
      <c r="M72" s="58" t="str">
        <f>IF(Pasajeros!N70="0","---",Pasajeros!N70)</f>
        <v>XAACK</v>
      </c>
    </row>
    <row r="73" spans="1:13" ht="22.5" x14ac:dyDescent="0.25">
      <c r="A73" s="53">
        <f t="shared" si="1"/>
        <v>70</v>
      </c>
      <c r="B73" s="11" t="str">
        <f>Pasajeros!B71</f>
        <v>Mexicana de Aviación</v>
      </c>
      <c r="C73" s="10" t="str">
        <f>Pasajeros!C71</f>
        <v>XN 1783</v>
      </c>
      <c r="D73" s="11" t="str">
        <f>Pasajeros!D71</f>
        <v>Tulum</v>
      </c>
      <c r="E73" s="67">
        <f>Pasajeros!E71</f>
        <v>45949.770833333336</v>
      </c>
      <c r="F73" s="67">
        <f>Pasajeros!F71</f>
        <v>45949.790277777778</v>
      </c>
      <c r="G73" s="11">
        <f>Pasajeros!G71</f>
        <v>0</v>
      </c>
      <c r="H73" s="54" t="str">
        <f>Pasajeros!H71</f>
        <v>XN 1442</v>
      </c>
      <c r="I73" s="55" t="str">
        <f>Pasajeros!I71</f>
        <v>Puerto Vallarta</v>
      </c>
      <c r="J73" s="56">
        <f>Pasajeros!J71</f>
        <v>45949.805555555555</v>
      </c>
      <c r="K73" s="56">
        <f>Pasajeros!K71</f>
        <v>45949.826388888891</v>
      </c>
      <c r="L73" s="57">
        <f>Pasajeros!L71</f>
        <v>0</v>
      </c>
      <c r="M73" s="58" t="str">
        <f>IF(Pasajeros!N71="0","---",Pasajeros!N71)</f>
        <v>XAMXC</v>
      </c>
    </row>
    <row r="74" spans="1:13" x14ac:dyDescent="0.25">
      <c r="A74" s="53">
        <f t="shared" si="1"/>
        <v>71</v>
      </c>
      <c r="B74" s="11" t="str">
        <f>Pasajeros!B72</f>
        <v>Viva Areobus</v>
      </c>
      <c r="C74" s="10" t="str">
        <f>Pasajeros!C72</f>
        <v>VB 9235</v>
      </c>
      <c r="D74" s="11" t="str">
        <f>Pasajeros!D72</f>
        <v>Mazatlan</v>
      </c>
      <c r="E74" s="67">
        <f>Pasajeros!E72</f>
        <v>45949.819444444445</v>
      </c>
      <c r="F74" s="67">
        <f>Pasajeros!F72</f>
        <v>45949.844444444447</v>
      </c>
      <c r="G74" s="11">
        <f>Pasajeros!G72</f>
        <v>66</v>
      </c>
      <c r="H74" s="54" t="str">
        <f>Pasajeros!H72</f>
        <v>VB 9522I</v>
      </c>
      <c r="I74" s="55" t="str">
        <f>Pasajeros!I72</f>
        <v>Guadalajara</v>
      </c>
      <c r="J74" s="56">
        <f>Pasajeros!J72</f>
        <v>45949.854166666664</v>
      </c>
      <c r="K74" s="56">
        <f>Pasajeros!K72</f>
        <v>45949.870138888888</v>
      </c>
      <c r="L74" s="57">
        <f>Pasajeros!L72</f>
        <v>0</v>
      </c>
      <c r="M74" s="58" t="str">
        <f>IF(Pasajeros!N72="0","---",Pasajeros!N72)</f>
        <v>XAVXQ</v>
      </c>
    </row>
    <row r="75" spans="1:13" x14ac:dyDescent="0.25">
      <c r="A75" s="53">
        <f t="shared" si="1"/>
        <v>72</v>
      </c>
      <c r="B75" s="11" t="str">
        <f>Pasajeros!B73</f>
        <v>Aeromexico</v>
      </c>
      <c r="C75" s="10" t="str">
        <f>Pasajeros!C73</f>
        <v>AM 995</v>
      </c>
      <c r="D75" s="11" t="str">
        <f>Pasajeros!D73</f>
        <v>Monterrey</v>
      </c>
      <c r="E75" s="67">
        <f>Pasajeros!E73</f>
        <v>45949.829861111109</v>
      </c>
      <c r="F75" s="67">
        <f>Pasajeros!F73</f>
        <v>45949.820138888892</v>
      </c>
      <c r="G75" s="11">
        <f>Pasajeros!G73</f>
        <v>68</v>
      </c>
      <c r="H75" s="54" t="str">
        <f>Pasajeros!H73</f>
        <v>AM 998</v>
      </c>
      <c r="I75" s="55" t="str">
        <f>Pasajeros!I73</f>
        <v>Monterrey</v>
      </c>
      <c r="J75" s="56">
        <f>Pasajeros!J73</f>
        <v>45949.857638888891</v>
      </c>
      <c r="K75" s="56">
        <f>Pasajeros!K73</f>
        <v>45949.856249999997</v>
      </c>
      <c r="L75" s="57">
        <f>Pasajeros!L73</f>
        <v>91</v>
      </c>
      <c r="M75" s="58" t="str">
        <f>IF(Pasajeros!N73="0","---",Pasajeros!N73)</f>
        <v>XAAAC</v>
      </c>
    </row>
    <row r="76" spans="1:13" x14ac:dyDescent="0.25">
      <c r="A76" s="53">
        <f t="shared" si="1"/>
        <v>73</v>
      </c>
      <c r="B76" s="11" t="str">
        <f>Pasajeros!B74</f>
        <v>Aeromexico</v>
      </c>
      <c r="C76" s="10" t="str">
        <f>Pasajeros!C74</f>
        <v>AM 2041</v>
      </c>
      <c r="D76" s="11" t="str">
        <f>Pasajeros!D74</f>
        <v>Oaxaca</v>
      </c>
      <c r="E76" s="67">
        <f>Pasajeros!E74</f>
        <v>45949.862500000003</v>
      </c>
      <c r="F76" s="67">
        <f>Pasajeros!F74</f>
        <v>45949.854861111111</v>
      </c>
      <c r="G76" s="11">
        <f>Pasajeros!G74</f>
        <v>78</v>
      </c>
      <c r="H76" s="54" t="str">
        <f>Pasajeros!H74</f>
        <v>AM 592</v>
      </c>
      <c r="I76" s="55" t="str">
        <f>Pasajeros!I74</f>
        <v>Tulum</v>
      </c>
      <c r="J76" s="78" t="s">
        <v>788</v>
      </c>
      <c r="K76" s="79"/>
      <c r="L76" s="80"/>
      <c r="M76" s="58" t="str">
        <f>IF(Pasajeros!N74="0","---",Pasajeros!N74)</f>
        <v>XAGAK</v>
      </c>
    </row>
    <row r="77" spans="1:13" x14ac:dyDescent="0.25">
      <c r="A77" s="53">
        <f t="shared" si="1"/>
        <v>74</v>
      </c>
      <c r="B77" s="11" t="str">
        <f>Pasajeros!B75</f>
        <v>Viva Areobus</v>
      </c>
      <c r="C77" s="10" t="str">
        <f>Pasajeros!C75</f>
        <v>VB 9215</v>
      </c>
      <c r="D77" s="11" t="str">
        <f>Pasajeros!D75</f>
        <v>Oaxaca</v>
      </c>
      <c r="E77" s="67">
        <f>Pasajeros!E75</f>
        <v>45949.875</v>
      </c>
      <c r="F77" s="67">
        <f>Pasajeros!F75</f>
        <v>45949.907638888886</v>
      </c>
      <c r="G77" s="11">
        <f>Pasajeros!G75</f>
        <v>180</v>
      </c>
      <c r="H77" s="54" t="str">
        <f>Pasajeros!H75</f>
        <v>VB 9532</v>
      </c>
      <c r="I77" s="55" t="str">
        <f>Pasajeros!I75</f>
        <v>Matamoros</v>
      </c>
      <c r="J77" s="78" t="s">
        <v>788</v>
      </c>
      <c r="K77" s="79"/>
      <c r="L77" s="80"/>
      <c r="M77" s="58" t="str">
        <f>IF(Pasajeros!N75="0","---",Pasajeros!N75)</f>
        <v>XAVAU</v>
      </c>
    </row>
    <row r="78" spans="1:13" x14ac:dyDescent="0.25">
      <c r="A78" s="53">
        <f t="shared" si="1"/>
        <v>75</v>
      </c>
      <c r="B78" s="11" t="str">
        <f>Pasajeros!B76</f>
        <v>Viva Areobus</v>
      </c>
      <c r="C78" s="10" t="str">
        <f>Pasajeros!C76</f>
        <v>VB 7017</v>
      </c>
      <c r="D78" s="11" t="str">
        <f>Pasajeros!D76</f>
        <v>Acapulco</v>
      </c>
      <c r="E78" s="67">
        <f>Pasajeros!E76</f>
        <v>45949.875</v>
      </c>
      <c r="F78" s="67">
        <f>Pasajeros!F76</f>
        <v>45949.861805555556</v>
      </c>
      <c r="G78" s="11">
        <f>Pasajeros!G76</f>
        <v>166</v>
      </c>
      <c r="H78" s="54" t="str">
        <f>Pasajeros!H76</f>
        <v>VB 7017</v>
      </c>
      <c r="I78" s="55" t="str">
        <f>Pasajeros!I76</f>
        <v>Monterrey</v>
      </c>
      <c r="J78" s="56">
        <f>Pasajeros!J76</f>
        <v>45949.895833333336</v>
      </c>
      <c r="K78" s="56">
        <f>Pasajeros!K76</f>
        <v>45949.888888888891</v>
      </c>
      <c r="L78" s="57">
        <f>Pasajeros!L76</f>
        <v>176</v>
      </c>
      <c r="M78" s="58" t="str">
        <f>IF(Pasajeros!N76="0","---",Pasajeros!N76)</f>
        <v>9HAMV</v>
      </c>
    </row>
    <row r="79" spans="1:13" ht="22.5" x14ac:dyDescent="0.25">
      <c r="A79" s="53">
        <f t="shared" si="1"/>
        <v>76</v>
      </c>
      <c r="B79" s="11" t="str">
        <f>Pasajeros!B77</f>
        <v>Mexicana de Aviación</v>
      </c>
      <c r="C79" s="10" t="str">
        <f>Pasajeros!C77</f>
        <v>XN 1265</v>
      </c>
      <c r="D79" s="11" t="str">
        <f>Pasajeros!D77</f>
        <v>Mazatlan</v>
      </c>
      <c r="E79" s="67">
        <f>Pasajeros!E77</f>
        <v>45949.888888888891</v>
      </c>
      <c r="F79" s="67">
        <f>Pasajeros!F77</f>
        <v>45949.896527777775</v>
      </c>
      <c r="G79" s="11">
        <f>Pasajeros!G77</f>
        <v>0</v>
      </c>
      <c r="H79" s="54" t="str">
        <f>Pasajeros!H77</f>
        <v>XN 1760</v>
      </c>
      <c r="I79" s="55" t="str">
        <f>Pasajeros!I77</f>
        <v>Merida</v>
      </c>
      <c r="J79" s="78" t="s">
        <v>788</v>
      </c>
      <c r="K79" s="79"/>
      <c r="L79" s="80"/>
      <c r="M79" s="58" t="str">
        <f>IF(Pasajeros!N77="0","---",Pasajeros!N77)</f>
        <v>XAMXB</v>
      </c>
    </row>
    <row r="80" spans="1:13" x14ac:dyDescent="0.25">
      <c r="A80" s="53">
        <f t="shared" si="1"/>
        <v>77</v>
      </c>
      <c r="B80" s="11" t="str">
        <f>Pasajeros!B78</f>
        <v>Viva Areobus</v>
      </c>
      <c r="C80" s="10" t="str">
        <f>Pasajeros!C78</f>
        <v>VB 7305</v>
      </c>
      <c r="D80" s="11" t="str">
        <f>Pasajeros!D78</f>
        <v>Tampico</v>
      </c>
      <c r="E80" s="67">
        <f>Pasajeros!E78</f>
        <v>45949.895833333336</v>
      </c>
      <c r="F80" s="67">
        <f>Pasajeros!F78</f>
        <v>45949.881249999999</v>
      </c>
      <c r="G80" s="11">
        <f>Pasajeros!G78</f>
        <v>166</v>
      </c>
      <c r="H80" s="54" t="str">
        <f>Pasajeros!H78</f>
        <v>VB 7305</v>
      </c>
      <c r="I80" s="55" t="str">
        <f>Pasajeros!I78</f>
        <v>Guadalajara</v>
      </c>
      <c r="J80" s="56">
        <f>Pasajeros!J78</f>
        <v>45949.916666666664</v>
      </c>
      <c r="K80" s="56">
        <f>Pasajeros!K78</f>
        <v>45949.90902777778</v>
      </c>
      <c r="L80" s="57">
        <f>Pasajeros!L78</f>
        <v>145</v>
      </c>
      <c r="M80" s="58" t="str">
        <f>IF(Pasajeros!N78="0","---",Pasajeros!N78)</f>
        <v>XAVYA</v>
      </c>
    </row>
    <row r="81" spans="1:13" x14ac:dyDescent="0.25">
      <c r="A81" s="53">
        <f t="shared" si="1"/>
        <v>78</v>
      </c>
      <c r="B81" s="11" t="str">
        <f>Pasajeros!B79</f>
        <v>Aeromexico</v>
      </c>
      <c r="C81" s="10" t="str">
        <f>Pasajeros!C79</f>
        <v>AM 871</v>
      </c>
      <c r="D81" s="11" t="str">
        <f>Pasajeros!D79</f>
        <v>Veracruz</v>
      </c>
      <c r="E81" s="67">
        <f>Pasajeros!E79</f>
        <v>45949.899305555555</v>
      </c>
      <c r="F81" s="67">
        <f>Pasajeros!F79</f>
        <v>45949.90347222222</v>
      </c>
      <c r="G81" s="11">
        <f>Pasajeros!G79</f>
        <v>83</v>
      </c>
      <c r="H81" s="54" t="str">
        <f>Pasajeros!H79</f>
        <v>AM 878</v>
      </c>
      <c r="I81" s="55" t="str">
        <f>Pasajeros!I79</f>
        <v>Merida</v>
      </c>
      <c r="J81" s="78" t="s">
        <v>788</v>
      </c>
      <c r="K81" s="79"/>
      <c r="L81" s="80"/>
      <c r="M81" s="58" t="str">
        <f>IF(Pasajeros!N79="0","---",Pasajeros!N79)</f>
        <v>XAAEP</v>
      </c>
    </row>
    <row r="82" spans="1:13" ht="22.5" x14ac:dyDescent="0.25">
      <c r="A82" s="53">
        <f t="shared" si="1"/>
        <v>79</v>
      </c>
      <c r="B82" s="11" t="str">
        <f>Pasajeros!B80</f>
        <v>Viva Areobus</v>
      </c>
      <c r="C82" s="10" t="str">
        <f>Pasajeros!C80</f>
        <v>VB 7283</v>
      </c>
      <c r="D82" s="11" t="str">
        <f>Pasajeros!D80</f>
        <v>Puerto Escondido</v>
      </c>
      <c r="E82" s="67">
        <f>Pasajeros!E80</f>
        <v>45949.923611111109</v>
      </c>
      <c r="F82" s="67">
        <f>Pasajeros!F80</f>
        <v>45949.916666666664</v>
      </c>
      <c r="G82" s="11">
        <f>Pasajeros!G80</f>
        <v>227</v>
      </c>
      <c r="H82" s="54" t="str">
        <f>Pasajeros!H80</f>
        <v>VB 7283</v>
      </c>
      <c r="I82" s="55" t="str">
        <f>Pasajeros!I80</f>
        <v>Merida</v>
      </c>
      <c r="J82" s="56">
        <f>Pasajeros!J80</f>
        <v>45949.951388888891</v>
      </c>
      <c r="K82" s="56">
        <f>Pasajeros!K80</f>
        <v>45949.945833333331</v>
      </c>
      <c r="L82" s="57">
        <f>Pasajeros!L80</f>
        <v>203</v>
      </c>
      <c r="M82" s="58" t="str">
        <f>IF(Pasajeros!N80="0","---",Pasajeros!N80)</f>
        <v>XAVBA</v>
      </c>
    </row>
    <row r="83" spans="1:13" ht="22.5" x14ac:dyDescent="0.25">
      <c r="A83" s="53">
        <f t="shared" si="1"/>
        <v>80</v>
      </c>
      <c r="B83" s="11" t="str">
        <f>Pasajeros!B81</f>
        <v>Mexicana de Aviación</v>
      </c>
      <c r="C83" s="10" t="str">
        <f>Pasajeros!C81</f>
        <v>XN 1435</v>
      </c>
      <c r="D83" s="11" t="str">
        <f>Pasajeros!D81</f>
        <v>Guadalajara</v>
      </c>
      <c r="E83" s="67">
        <f>Pasajeros!E81</f>
        <v>45949.940972222219</v>
      </c>
      <c r="F83" s="67">
        <f>Pasajeros!F81</f>
        <v>45949.940972222219</v>
      </c>
      <c r="G83" s="11">
        <f>Pasajeros!G81</f>
        <v>187</v>
      </c>
      <c r="H83" s="54" t="str">
        <f>Pasajeros!H81</f>
        <v>XN 1990</v>
      </c>
      <c r="I83" s="55" t="str">
        <f>Pasajeros!I81</f>
        <v>Ixtepec</v>
      </c>
      <c r="J83" s="78" t="s">
        <v>788</v>
      </c>
      <c r="K83" s="79"/>
      <c r="L83" s="80"/>
      <c r="M83" s="58" t="str">
        <f>IF(Pasajeros!N81="0","---",Pasajeros!N81)</f>
        <v>XAATM</v>
      </c>
    </row>
    <row r="84" spans="1:13" x14ac:dyDescent="0.25">
      <c r="A84" s="53">
        <f t="shared" si="1"/>
        <v>81</v>
      </c>
      <c r="B84" s="11" t="str">
        <f>Pasajeros!B82</f>
        <v>Volaris</v>
      </c>
      <c r="C84" s="10" t="str">
        <f>Pasajeros!C82</f>
        <v>Y4 3534</v>
      </c>
      <c r="D84" s="11" t="str">
        <f>Pasajeros!D82</f>
        <v>Cancun</v>
      </c>
      <c r="E84" s="67">
        <f>Pasajeros!E82</f>
        <v>45949.95</v>
      </c>
      <c r="F84" s="67">
        <f>Pasajeros!F82</f>
        <v>45949.949305555558</v>
      </c>
      <c r="G84" s="11">
        <f>Pasajeros!G82</f>
        <v>184</v>
      </c>
      <c r="H84" s="54" t="str">
        <f>Pasajeros!H82</f>
        <v>Y4 3297</v>
      </c>
      <c r="I84" s="55" t="str">
        <f>Pasajeros!I82</f>
        <v>Tijuana</v>
      </c>
      <c r="J84" s="78" t="s">
        <v>788</v>
      </c>
      <c r="K84" s="79"/>
      <c r="L84" s="80"/>
      <c r="M84" s="58" t="str">
        <f>IF(Pasajeros!N82="0","---",Pasajeros!N82)</f>
        <v>XAVUP</v>
      </c>
    </row>
    <row r="85" spans="1:13" x14ac:dyDescent="0.25">
      <c r="A85" s="53">
        <f t="shared" si="1"/>
        <v>82</v>
      </c>
      <c r="B85" s="11" t="str">
        <f>Pasajeros!B83</f>
        <v>Viva Areobus</v>
      </c>
      <c r="C85" s="10" t="str">
        <f>Pasajeros!C83</f>
        <v>VB 9407</v>
      </c>
      <c r="D85" s="11" t="str">
        <f>Pasajeros!D83</f>
        <v>Monterrey</v>
      </c>
      <c r="E85" s="67">
        <f>Pasajeros!E83</f>
        <v>45949.961805555555</v>
      </c>
      <c r="F85" s="67">
        <f>Pasajeros!F83</f>
        <v>45949.956944444442</v>
      </c>
      <c r="G85" s="11">
        <f>Pasajeros!G83</f>
        <v>225</v>
      </c>
      <c r="H85" s="54" t="str">
        <f>Pasajeros!H83</f>
        <v>VB 9516</v>
      </c>
      <c r="I85" s="55" t="str">
        <f>Pasajeros!I83</f>
        <v>Culiacan</v>
      </c>
      <c r="J85" s="78" t="s">
        <v>788</v>
      </c>
      <c r="K85" s="79"/>
      <c r="L85" s="80"/>
      <c r="M85" s="58" t="str">
        <f>IF(Pasajeros!N83="0","---",Pasajeros!N83)</f>
        <v>XAVBV</v>
      </c>
    </row>
    <row r="86" spans="1:13" ht="22.5" x14ac:dyDescent="0.25">
      <c r="A86" s="53">
        <f t="shared" si="1"/>
        <v>83</v>
      </c>
      <c r="B86" s="11" t="str">
        <f>Pasajeros!B84</f>
        <v>Mexicana de Aviación</v>
      </c>
      <c r="C86" s="10" t="str">
        <f>Pasajeros!C84</f>
        <v>XN 1443</v>
      </c>
      <c r="D86" s="11" t="str">
        <f>Pasajeros!D84</f>
        <v>Puerto Vallarta</v>
      </c>
      <c r="E86" s="67">
        <f>Pasajeros!E84</f>
        <v>45949.961805555555</v>
      </c>
      <c r="F86" s="67">
        <f>Pasajeros!F84</f>
        <v>45949.975694444445</v>
      </c>
      <c r="G86" s="11">
        <f>Pasajeros!G84</f>
        <v>0</v>
      </c>
      <c r="H86" s="54" t="str">
        <f>Pasajeros!H84</f>
        <v>XN 1432</v>
      </c>
      <c r="I86" s="55" t="str">
        <f>Pasajeros!I84</f>
        <v>Guadalajara</v>
      </c>
      <c r="J86" s="78" t="s">
        <v>788</v>
      </c>
      <c r="K86" s="79"/>
      <c r="L86" s="80"/>
      <c r="M86" s="58" t="str">
        <f>IF(Pasajeros!N84="0","---",Pasajeros!N84)</f>
        <v>XAMXC</v>
      </c>
    </row>
    <row r="87" spans="1:13" x14ac:dyDescent="0.25">
      <c r="A87" s="53">
        <f t="shared" si="1"/>
        <v>84</v>
      </c>
      <c r="B87" s="11" t="str">
        <f>Pasajeros!B85</f>
        <v>Viva Areobus</v>
      </c>
      <c r="C87" s="10" t="str">
        <f>Pasajeros!C85</f>
        <v>VB 2288</v>
      </c>
      <c r="D87" s="11" t="str">
        <f>Pasajeros!D85</f>
        <v>Cancun</v>
      </c>
      <c r="E87" s="67">
        <f>Pasajeros!E85</f>
        <v>45949.975694444445</v>
      </c>
      <c r="F87" s="67">
        <f>Pasajeros!F85</f>
        <v>45949.988194444442</v>
      </c>
      <c r="G87" s="11">
        <f>Pasajeros!G85</f>
        <v>240</v>
      </c>
      <c r="H87" s="54" t="str">
        <f>Pasajeros!H85</f>
        <v>VB 9520</v>
      </c>
      <c r="I87" s="55" t="str">
        <f>Pasajeros!I85</f>
        <v>Guadalajara</v>
      </c>
      <c r="J87" s="78" t="s">
        <v>788</v>
      </c>
      <c r="K87" s="79"/>
      <c r="L87" s="80"/>
      <c r="M87" s="58" t="str">
        <f>IF(Pasajeros!N85="0","---",Pasajeros!N85)</f>
        <v>XAVXE</v>
      </c>
    </row>
    <row r="88" spans="1:13" x14ac:dyDescent="0.25">
      <c r="A88" s="53">
        <f t="shared" si="1"/>
        <v>85</v>
      </c>
      <c r="B88" s="11" t="str">
        <f>Pasajeros!B86</f>
        <v>Viva Areobus</v>
      </c>
      <c r="C88" s="10" t="str">
        <f>Pasajeros!C86</f>
        <v>VB 9405</v>
      </c>
      <c r="D88" s="11" t="str">
        <f>Pasajeros!D86</f>
        <v>Monterrey</v>
      </c>
      <c r="E88" s="67">
        <f>Pasajeros!E86</f>
        <v>45949.986111111109</v>
      </c>
      <c r="F88" s="67">
        <f>Pasajeros!F86</f>
        <v>45949.989583333336</v>
      </c>
      <c r="G88" s="11">
        <f>Pasajeros!G86</f>
        <v>167</v>
      </c>
      <c r="H88" s="54" t="str">
        <f>Pasajeros!H86</f>
        <v>VB 9410</v>
      </c>
      <c r="I88" s="55" t="str">
        <f>Pasajeros!I86</f>
        <v>Merida</v>
      </c>
      <c r="J88" s="78" t="s">
        <v>788</v>
      </c>
      <c r="K88" s="79"/>
      <c r="L88" s="80"/>
      <c r="M88" s="58" t="str">
        <f>IF(Pasajeros!N86="0","---",Pasajeros!N86)</f>
        <v>XAVMD</v>
      </c>
    </row>
  </sheetData>
  <sheetProtection selectLockedCells="1"/>
  <autoFilter ref="A3:M88" xr:uid="{00000000-0001-0000-0600-000000000000}"/>
  <mergeCells count="22">
    <mergeCell ref="J88:L88"/>
    <mergeCell ref="J83:L83"/>
    <mergeCell ref="J84:L84"/>
    <mergeCell ref="J85:L85"/>
    <mergeCell ref="J86:L86"/>
    <mergeCell ref="J87:L87"/>
    <mergeCell ref="E12:G12"/>
    <mergeCell ref="E4:G4"/>
    <mergeCell ref="E5:G5"/>
    <mergeCell ref="J79:L79"/>
    <mergeCell ref="J81:L81"/>
    <mergeCell ref="E8:G8"/>
    <mergeCell ref="E10:G10"/>
    <mergeCell ref="E11:G11"/>
    <mergeCell ref="E6:G6"/>
    <mergeCell ref="E7:G7"/>
    <mergeCell ref="E9:G9"/>
    <mergeCell ref="A1:M1"/>
    <mergeCell ref="A2:G2"/>
    <mergeCell ref="H2:M2"/>
    <mergeCell ref="J76:L76"/>
    <mergeCell ref="J77:L77"/>
  </mergeCells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Pasajeros
&amp;"-,Normal"&amp;11 </oddHeader>
    <oddFooter>&amp;C&amp;P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2"/>
  <sheetViews>
    <sheetView topLeftCell="B1" workbookViewId="0">
      <selection activeCell="G214" sqref="G214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49.85546875" bestFit="1" customWidth="1"/>
    <col min="14" max="14" width="16.28515625" bestFit="1" customWidth="1"/>
  </cols>
  <sheetData>
    <row r="1" spans="1:14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  <c r="N1" s="29" t="s">
        <v>917</v>
      </c>
    </row>
    <row r="2" spans="1:14" x14ac:dyDescent="0.25">
      <c r="A2" t="str">
        <f>IFERROR(INDEX('Pasajeros Pre'!$A$2:A200,MATCH(ROW()-ROW($A$1),'Pasajeros Pre'!$Q$2:$Q$200,0)),"")</f>
        <v>Last bag</v>
      </c>
      <c r="B2" t="str">
        <f>IFERROR(INDEX('Pasajeros Pre'!$B$2:$B$200,MATCH(ROW()-ROW($A$1),'Pasajeros Pre'!$Q$2:$Q$200,0)),"")</f>
        <v>Mexicana de Aviación</v>
      </c>
      <c r="C2" t="str">
        <f>IFERROR(INDEX('Pasajeros Pre'!$C$2:$C$200,MATCH(ROW()-ROW($A$1),'Pasajeros Pre'!$Q$2:$Q$200,0)),"")</f>
        <v>XN 1205</v>
      </c>
      <c r="D2" t="str">
        <f>IFERROR(INDEX('Pasajeros Pre'!$D$2:$D$200,MATCH(ROW()-ROW($A$1),'Pasajeros Pre'!$Q$2:$Q$200,0)),"")</f>
        <v>Tijuana</v>
      </c>
      <c r="E2" s="12">
        <f>IFERROR(INDEX('Pasajeros Pre'!$E$2:E200,MATCH(ROW()-ROW($A$1),'Pasajeros Pre'!$Q$2:$Q$200,0)),"")</f>
        <v>0</v>
      </c>
      <c r="F2" s="12">
        <f>IFERROR(INDEX('Pasajeros Pre'!$F$2:F200,MATCH(ROW()-ROW($A$1),'Pasajeros Pre'!$Q$2:$Q$200,0)),"")</f>
        <v>0</v>
      </c>
      <c r="G2">
        <f>IFERROR(INDEX('Pasajeros Pre'!$G$2:G200,MATCH(ROW()-ROW($A$1),'Pasajeros Pre'!$Q$2:$Q$200,0)),"")</f>
        <v>0</v>
      </c>
      <c r="H2" t="str">
        <f>IFERROR(INDEX('Pasajeros Pre'!$H$2:H200,MATCH(ROW()-ROW($A$1),'Pasajeros Pre'!$Q$2:$Q$200,0)),"")</f>
        <v>XN 1780</v>
      </c>
      <c r="I2" t="str">
        <f>IFERROR(INDEX('Pasajeros Pre'!$I$2:I200,MATCH(ROW()-ROW($A$1),'Pasajeros Pre'!$Q$2:$Q$200,0)),"")</f>
        <v>Tulum</v>
      </c>
      <c r="J2" s="12">
        <f>IFERROR(INDEX('Pasajeros Pre'!$J$2:J200,MATCH(ROW()-ROW($A$1),'Pasajeros Pre'!$Q$2:$Q$200,0)),"")</f>
        <v>45949.416666666664</v>
      </c>
      <c r="K2" s="12">
        <f>IFERROR(INDEX('Pasajeros Pre'!$K$2:K200,MATCH(ROW()-ROW($A$1),'Pasajeros Pre'!$Q$2:$Q$200,0)),"")</f>
        <v>45949.417361111111</v>
      </c>
      <c r="L2">
        <f>IFERROR(INDEX('Pasajeros Pre'!$L$2:L200,MATCH(ROW()-ROW($A$1),'Pasajeros Pre'!$Q$2:$Q$200,0)),"")</f>
        <v>120</v>
      </c>
      <c r="M2">
        <f>IFERROR(INDEX('Pasajeros Pre'!$M$2:M200,MATCH(ROW()-ROW($A$1),'Pasajeros Pre'!$Q$2:$Q$200,0)),"")</f>
        <v>0</v>
      </c>
      <c r="N2" t="str">
        <f>IFERROR(INDEX('Pasajeros Pre'!$R$2:R200,MATCH(ROW()-ROW($A$1),'Pasajeros Pre'!$Q$2:$Q$200,0)),"")</f>
        <v>XAATM</v>
      </c>
    </row>
    <row r="3" spans="1:14" x14ac:dyDescent="0.25">
      <c r="A3" t="str">
        <f>IFERROR(INDEX('Pasajeros Pre'!$A$2:A201,MATCH(ROW()-ROW($A$1),'Pasajeros Pre'!$Q$2:$Q$200,0)),"")</f>
        <v>Take off</v>
      </c>
      <c r="B3" t="str">
        <f>IFERROR(INDEX('Pasajeros Pre'!$B$2:$B$200,MATCH(ROW()-ROW($A$1),'Pasajeros Pre'!$Q$2:$Q$200,0)),"")</f>
        <v>Viva Areobus</v>
      </c>
      <c r="C3" t="str">
        <f>IFERROR(INDEX('Pasajeros Pre'!$C$2:$C$200,MATCH(ROW()-ROW($A$1),'Pasajeros Pre'!$Q$2:$Q$200,0)),"")</f>
        <v>VB 5070</v>
      </c>
      <c r="D3" t="str">
        <f>IFERROR(INDEX('Pasajeros Pre'!$D$2:$D$200,MATCH(ROW()-ROW($A$1),'Pasajeros Pre'!$Q$2:$Q$200,0)),"")</f>
        <v>Tijuana</v>
      </c>
      <c r="E3" s="12">
        <f>IFERROR(INDEX('Pasajeros Pre'!$E$2:E201,MATCH(ROW()-ROW($A$1),'Pasajeros Pre'!$Q$2:$Q$200,0)),"")</f>
        <v>0</v>
      </c>
      <c r="F3" s="12">
        <f>IFERROR(INDEX('Pasajeros Pre'!$F$2:F201,MATCH(ROW()-ROW($A$1),'Pasajeros Pre'!$Q$2:$Q$200,0)),"")</f>
        <v>0</v>
      </c>
      <c r="G3">
        <f>IFERROR(INDEX('Pasajeros Pre'!$G$2:G201,MATCH(ROW()-ROW($A$1),'Pasajeros Pre'!$Q$2:$Q$200,0)),"")</f>
        <v>0</v>
      </c>
      <c r="H3" t="str">
        <f>IFERROR(INDEX('Pasajeros Pre'!$H$2:H201,MATCH(ROW()-ROW($A$1),'Pasajeros Pre'!$Q$2:$Q$200,0)),"")</f>
        <v>VB 7382</v>
      </c>
      <c r="I3" t="str">
        <f>IFERROR(INDEX('Pasajeros Pre'!$I$2:I201,MATCH(ROW()-ROW($A$1),'Pasajeros Pre'!$Q$2:$Q$200,0)),"")</f>
        <v>Monterrey</v>
      </c>
      <c r="J3" s="12">
        <f>IFERROR(INDEX('Pasajeros Pre'!$J$2:J201,MATCH(ROW()-ROW($A$1),'Pasajeros Pre'!$Q$2:$Q$200,0)),"")</f>
        <v>45949.25</v>
      </c>
      <c r="K3" s="12">
        <f>IFERROR(INDEX('Pasajeros Pre'!$K$2:K201,MATCH(ROW()-ROW($A$1),'Pasajeros Pre'!$Q$2:$Q$200,0)),"")</f>
        <v>45949.247916666667</v>
      </c>
      <c r="L3">
        <f>IFERROR(INDEX('Pasajeros Pre'!$L$2:L201,MATCH(ROW()-ROW($A$1),'Pasajeros Pre'!$Q$2:$Q$200,0)),"")</f>
        <v>168</v>
      </c>
      <c r="M3">
        <f>IFERROR(INDEX('Pasajeros Pre'!$M$2:M201,MATCH(ROW()-ROW($A$1),'Pasajeros Pre'!$Q$2:$Q$200,0)),"")</f>
        <v>0</v>
      </c>
      <c r="N3" t="str">
        <f>IFERROR(INDEX('Pasajeros Pre'!$R$2:R201,MATCH(ROW()-ROW($A$1),'Pasajeros Pre'!$Q$2:$Q$200,0)),"")</f>
        <v>XAVBV</v>
      </c>
    </row>
    <row r="4" spans="1:14" x14ac:dyDescent="0.25">
      <c r="A4" t="str">
        <f>IFERROR(INDEX('Pasajeros Pre'!$A$2:A202,MATCH(ROW()-ROW($A$1),'Pasajeros Pre'!$Q$2:$Q$200,0)),"")</f>
        <v>Take off</v>
      </c>
      <c r="B4" t="str">
        <f>IFERROR(INDEX('Pasajeros Pre'!$B$2:$B$200,MATCH(ROW()-ROW($A$1),'Pasajeros Pre'!$Q$2:$Q$200,0)),"")</f>
        <v>Viva Areobus</v>
      </c>
      <c r="C4" t="str">
        <f>IFERROR(INDEX('Pasajeros Pre'!$C$2:$C$200,MATCH(ROW()-ROW($A$1),'Pasajeros Pre'!$Q$2:$Q$200,0)),"")</f>
        <v>VB 9453</v>
      </c>
      <c r="D4" t="str">
        <f>IFERROR(INDEX('Pasajeros Pre'!$D$2:$D$200,MATCH(ROW()-ROW($A$1),'Pasajeros Pre'!$Q$2:$Q$200,0)),"")</f>
        <v>Nuevo Laredo</v>
      </c>
      <c r="E4" s="12">
        <f>IFERROR(INDEX('Pasajeros Pre'!$E$2:E202,MATCH(ROW()-ROW($A$1),'Pasajeros Pre'!$Q$2:$Q$200,0)),"")</f>
        <v>0</v>
      </c>
      <c r="F4" s="12">
        <f>IFERROR(INDEX('Pasajeros Pre'!$F$2:F202,MATCH(ROW()-ROW($A$1),'Pasajeros Pre'!$Q$2:$Q$200,0)),"")</f>
        <v>0</v>
      </c>
      <c r="G4">
        <f>IFERROR(INDEX('Pasajeros Pre'!$G$2:G202,MATCH(ROW()-ROW($A$1),'Pasajeros Pre'!$Q$2:$Q$200,0)),"")</f>
        <v>0</v>
      </c>
      <c r="H4" t="str">
        <f>IFERROR(INDEX('Pasajeros Pre'!$H$2:H202,MATCH(ROW()-ROW($A$1),'Pasajeros Pre'!$Q$2:$Q$200,0)),"")</f>
        <v>VB 9532</v>
      </c>
      <c r="I4" t="str">
        <f>IFERROR(INDEX('Pasajeros Pre'!$I$2:I202,MATCH(ROW()-ROW($A$1),'Pasajeros Pre'!$Q$2:$Q$200,0)),"")</f>
        <v>Matamoros</v>
      </c>
      <c r="J4" s="12">
        <f>IFERROR(INDEX('Pasajeros Pre'!$J$2:J202,MATCH(ROW()-ROW($A$1),'Pasajeros Pre'!$Q$2:$Q$200,0)),"")</f>
        <v>45949.277777777781</v>
      </c>
      <c r="K4" s="12">
        <f>IFERROR(INDEX('Pasajeros Pre'!$K$2:K202,MATCH(ROW()-ROW($A$1),'Pasajeros Pre'!$Q$2:$Q$200,0)),"")</f>
        <v>45949.279861111114</v>
      </c>
      <c r="L4">
        <f>IFERROR(INDEX('Pasajeros Pre'!$L$2:L202,MATCH(ROW()-ROW($A$1),'Pasajeros Pre'!$Q$2:$Q$200,0)),"")</f>
        <v>168</v>
      </c>
      <c r="M4">
        <f>IFERROR(INDEX('Pasajeros Pre'!$M$2:M202,MATCH(ROW()-ROW($A$1),'Pasajeros Pre'!$Q$2:$Q$200,0)),"")</f>
        <v>0</v>
      </c>
      <c r="N4" t="str">
        <f>IFERROR(INDEX('Pasajeros Pre'!$R$2:R202,MATCH(ROW()-ROW($A$1),'Pasajeros Pre'!$Q$2:$Q$200,0)),"")</f>
        <v>XAVIO</v>
      </c>
    </row>
    <row r="5" spans="1:14" x14ac:dyDescent="0.25">
      <c r="A5" t="str">
        <f>IFERROR(INDEX('Pasajeros Pre'!$A$2:A203,MATCH(ROW()-ROW($A$1),'Pasajeros Pre'!$Q$2:$Q$200,0)),"")</f>
        <v>Take off</v>
      </c>
      <c r="B5" t="str">
        <f>IFERROR(INDEX('Pasajeros Pre'!$B$2:$B$200,MATCH(ROW()-ROW($A$1),'Pasajeros Pre'!$Q$2:$Q$200,0)),"")</f>
        <v>Mexicana de Aviación</v>
      </c>
      <c r="C5" t="str">
        <f>IFERROR(INDEX('Pasajeros Pre'!$C$2:$C$200,MATCH(ROW()-ROW($A$1),'Pasajeros Pre'!$Q$2:$Q$200,0)),"")</f>
        <v>XN 1763</v>
      </c>
      <c r="D5" t="str">
        <f>IFERROR(INDEX('Pasajeros Pre'!$D$2:$D$200,MATCH(ROW()-ROW($A$1),'Pasajeros Pre'!$Q$2:$Q$200,0)),"")</f>
        <v>Merida</v>
      </c>
      <c r="E5" s="12">
        <f>IFERROR(INDEX('Pasajeros Pre'!$E$2:E203,MATCH(ROW()-ROW($A$1),'Pasajeros Pre'!$Q$2:$Q$200,0)),"")</f>
        <v>0</v>
      </c>
      <c r="F5" s="12">
        <f>IFERROR(INDEX('Pasajeros Pre'!$F$2:F203,MATCH(ROW()-ROW($A$1),'Pasajeros Pre'!$Q$2:$Q$200,0)),"")</f>
        <v>0</v>
      </c>
      <c r="G5">
        <f>IFERROR(INDEX('Pasajeros Pre'!$G$2:G203,MATCH(ROW()-ROW($A$1),'Pasajeros Pre'!$Q$2:$Q$200,0)),"")</f>
        <v>0</v>
      </c>
      <c r="H5" t="str">
        <f>IFERROR(INDEX('Pasajeros Pre'!$H$2:H203,MATCH(ROW()-ROW($A$1),'Pasajeros Pre'!$Q$2:$Q$200,0)),"")</f>
        <v>XN 1700</v>
      </c>
      <c r="I5" t="str">
        <f>IFERROR(INDEX('Pasajeros Pre'!$I$2:I203,MATCH(ROW()-ROW($A$1),'Pasajeros Pre'!$Q$2:$Q$200,0)),"")</f>
        <v>Campeche</v>
      </c>
      <c r="J5" s="12">
        <f>IFERROR(INDEX('Pasajeros Pre'!$J$2:J203,MATCH(ROW()-ROW($A$1),'Pasajeros Pre'!$Q$2:$Q$200,0)),"")</f>
        <v>45949.3125</v>
      </c>
      <c r="K5" s="12">
        <f>IFERROR(INDEX('Pasajeros Pre'!$K$2:K203,MATCH(ROW()-ROW($A$1),'Pasajeros Pre'!$Q$2:$Q$200,0)),"")</f>
        <v>45949.327777777777</v>
      </c>
      <c r="L5">
        <f>IFERROR(INDEX('Pasajeros Pre'!$L$2:L203,MATCH(ROW()-ROW($A$1),'Pasajeros Pre'!$Q$2:$Q$200,0)),"")</f>
        <v>62</v>
      </c>
      <c r="M5" t="str">
        <f>IFERROR(INDEX('Pasajeros Pre'!$M$2:M203,MATCH(ROW()-ROW($A$1),'Pasajeros Pre'!$Q$2:$Q$200,0)),"")</f>
        <v xml:space="preserve">Repercusión fue debido a conveniencia compañía.
</v>
      </c>
      <c r="N5" t="str">
        <f>IFERROR(INDEX('Pasajeros Pre'!$R$2:R203,MATCH(ROW()-ROW($A$1),'Pasajeros Pre'!$Q$2:$Q$200,0)),"")</f>
        <v>XAMXB</v>
      </c>
    </row>
    <row r="6" spans="1:14" x14ac:dyDescent="0.25">
      <c r="A6" t="str">
        <f>IFERROR(INDEX('Pasajeros Pre'!$A$2:A204,MATCH(ROW()-ROW($A$1),'Pasajeros Pre'!$Q$2:$Q$200,0)),"")</f>
        <v>Take off</v>
      </c>
      <c r="B6" t="str">
        <f>IFERROR(INDEX('Pasajeros Pre'!$B$2:$B$200,MATCH(ROW()-ROW($A$1),'Pasajeros Pre'!$Q$2:$Q$200,0)),"")</f>
        <v>Aeromexico</v>
      </c>
      <c r="C6" t="str">
        <f>IFERROR(INDEX('Pasajeros Pre'!$C$2:$C$200,MATCH(ROW()-ROW($A$1),'Pasajeros Pre'!$Q$2:$Q$200,0)),"")</f>
        <v>AM 2041</v>
      </c>
      <c r="D6" t="str">
        <f>IFERROR(INDEX('Pasajeros Pre'!$D$2:$D$200,MATCH(ROW()-ROW($A$1),'Pasajeros Pre'!$Q$2:$Q$200,0)),"")</f>
        <v>Oaxaca</v>
      </c>
      <c r="E6" s="12">
        <f>IFERROR(INDEX('Pasajeros Pre'!$E$2:E204,MATCH(ROW()-ROW($A$1),'Pasajeros Pre'!$Q$2:$Q$200,0)),"")</f>
        <v>0</v>
      </c>
      <c r="F6" s="12">
        <f>IFERROR(INDEX('Pasajeros Pre'!$F$2:F204,MATCH(ROW()-ROW($A$1),'Pasajeros Pre'!$Q$2:$Q$200,0)),"")</f>
        <v>0</v>
      </c>
      <c r="G6">
        <f>IFERROR(INDEX('Pasajeros Pre'!$G$2:G204,MATCH(ROW()-ROW($A$1),'Pasajeros Pre'!$Q$2:$Q$200,0)),"")</f>
        <v>0</v>
      </c>
      <c r="H6" t="str">
        <f>IFERROR(INDEX('Pasajeros Pre'!$H$2:H204,MATCH(ROW()-ROW($A$1),'Pasajeros Pre'!$Q$2:$Q$200,0)),"")</f>
        <v>AM 2436</v>
      </c>
      <c r="I6" t="str">
        <f>IFERROR(INDEX('Pasajeros Pre'!$I$2:I204,MATCH(ROW()-ROW($A$1),'Pasajeros Pre'!$Q$2:$Q$200,0)),"")</f>
        <v>Colima</v>
      </c>
      <c r="J6" s="12">
        <f>IFERROR(INDEX('Pasajeros Pre'!$J$2:J204,MATCH(ROW()-ROW($A$1),'Pasajeros Pre'!$Q$2:$Q$200,0)),"")</f>
        <v>45949.399305555555</v>
      </c>
      <c r="K6" s="12">
        <f>IFERROR(INDEX('Pasajeros Pre'!$K$2:K204,MATCH(ROW()-ROW($A$1),'Pasajeros Pre'!$Q$2:$Q$200,0)),"")</f>
        <v>45949.395833333336</v>
      </c>
      <c r="L6">
        <f>IFERROR(INDEX('Pasajeros Pre'!$L$2:L204,MATCH(ROW()-ROW($A$1),'Pasajeros Pre'!$Q$2:$Q$200,0)),"")</f>
        <v>61</v>
      </c>
      <c r="M6">
        <f>IFERROR(INDEX('Pasajeros Pre'!$M$2:M204,MATCH(ROW()-ROW($A$1),'Pasajeros Pre'!$Q$2:$Q$200,0)),"")</f>
        <v>0</v>
      </c>
      <c r="N6" t="str">
        <f>IFERROR(INDEX('Pasajeros Pre'!$R$2:R204,MATCH(ROW()-ROW($A$1),'Pasajeros Pre'!$Q$2:$Q$200,0)),"")</f>
        <v>XAACK</v>
      </c>
    </row>
    <row r="7" spans="1:14" x14ac:dyDescent="0.25">
      <c r="A7" t="str">
        <f>IFERROR(INDEX('Pasajeros Pre'!$A$2:A205,MATCH(ROW()-ROW($A$1),'Pasajeros Pre'!$Q$2:$Q$200,0)),"")</f>
        <v>Take off</v>
      </c>
      <c r="B7" t="str">
        <f>IFERROR(INDEX('Pasajeros Pre'!$B$2:$B$200,MATCH(ROW()-ROW($A$1),'Pasajeros Pre'!$Q$2:$Q$200,0)),"")</f>
        <v>Aeromexico</v>
      </c>
      <c r="C7" t="str">
        <f>IFERROR(INDEX('Pasajeros Pre'!$C$2:$C$200,MATCH(ROW()-ROW($A$1),'Pasajeros Pre'!$Q$2:$Q$200,0)),"")</f>
        <v>AM 871</v>
      </c>
      <c r="D7" t="str">
        <f>IFERROR(INDEX('Pasajeros Pre'!$D$2:$D$200,MATCH(ROW()-ROW($A$1),'Pasajeros Pre'!$Q$2:$Q$200,0)),"")</f>
        <v>Veracruz</v>
      </c>
      <c r="E7" s="12">
        <f>IFERROR(INDEX('Pasajeros Pre'!$E$2:E205,MATCH(ROW()-ROW($A$1),'Pasajeros Pre'!$Q$2:$Q$200,0)),"")</f>
        <v>0</v>
      </c>
      <c r="F7" s="12">
        <f>IFERROR(INDEX('Pasajeros Pre'!$F$2:F205,MATCH(ROW()-ROW($A$1),'Pasajeros Pre'!$Q$2:$Q$200,0)),"")</f>
        <v>0</v>
      </c>
      <c r="G7">
        <f>IFERROR(INDEX('Pasajeros Pre'!$G$2:G205,MATCH(ROW()-ROW($A$1),'Pasajeros Pre'!$Q$2:$Q$200,0)),"")</f>
        <v>0</v>
      </c>
      <c r="H7" t="str">
        <f>IFERROR(INDEX('Pasajeros Pre'!$H$2:H205,MATCH(ROW()-ROW($A$1),'Pasajeros Pre'!$Q$2:$Q$200,0)),"")</f>
        <v>AM 592</v>
      </c>
      <c r="I7" t="str">
        <f>IFERROR(INDEX('Pasajeros Pre'!$I$2:I205,MATCH(ROW()-ROW($A$1),'Pasajeros Pre'!$Q$2:$Q$200,0)),"")</f>
        <v>Tulum</v>
      </c>
      <c r="J7" s="12">
        <f>IFERROR(INDEX('Pasajeros Pre'!$J$2:J205,MATCH(ROW()-ROW($A$1),'Pasajeros Pre'!$Q$2:$Q$200,0)),"")</f>
        <v>45949.354861111111</v>
      </c>
      <c r="K7" s="12">
        <f>IFERROR(INDEX('Pasajeros Pre'!$K$2:K205,MATCH(ROW()-ROW($A$1),'Pasajeros Pre'!$Q$2:$Q$200,0)),"")</f>
        <v>45949.351388888892</v>
      </c>
      <c r="L7">
        <f>IFERROR(INDEX('Pasajeros Pre'!$L$2:L205,MATCH(ROW()-ROW($A$1),'Pasajeros Pre'!$Q$2:$Q$200,0)),"")</f>
        <v>88</v>
      </c>
      <c r="M7">
        <f>IFERROR(INDEX('Pasajeros Pre'!$M$2:M205,MATCH(ROW()-ROW($A$1),'Pasajeros Pre'!$Q$2:$Q$200,0)),"")</f>
        <v>0</v>
      </c>
      <c r="N7" t="str">
        <f>IFERROR(INDEX('Pasajeros Pre'!$R$2:R205,MATCH(ROW()-ROW($A$1),'Pasajeros Pre'!$Q$2:$Q$200,0)),"")</f>
        <v>XAALW</v>
      </c>
    </row>
    <row r="8" spans="1:14" x14ac:dyDescent="0.25">
      <c r="A8" t="str">
        <f>IFERROR(INDEX('Pasajeros Pre'!$A$2:A206,MATCH(ROW()-ROW($A$1),'Pasajeros Pre'!$Q$2:$Q$200,0)),"")</f>
        <v>Take off</v>
      </c>
      <c r="B8" t="str">
        <f>IFERROR(INDEX('Pasajeros Pre'!$B$2:$B$200,MATCH(ROW()-ROW($A$1),'Pasajeros Pre'!$Q$2:$Q$200,0)),"")</f>
        <v>Volaris</v>
      </c>
      <c r="C8" t="str">
        <f>IFERROR(INDEX('Pasajeros Pre'!$C$2:$C$200,MATCH(ROW()-ROW($A$1),'Pasajeros Pre'!$Q$2:$Q$200,0)),"")</f>
        <v>Y4 3534</v>
      </c>
      <c r="D8" t="str">
        <f>IFERROR(INDEX('Pasajeros Pre'!$D$2:$D$200,MATCH(ROW()-ROW($A$1),'Pasajeros Pre'!$Q$2:$Q$200,0)),"")</f>
        <v>Cancun</v>
      </c>
      <c r="E8" s="12">
        <f>IFERROR(INDEX('Pasajeros Pre'!$E$2:E206,MATCH(ROW()-ROW($A$1),'Pasajeros Pre'!$Q$2:$Q$200,0)),"")</f>
        <v>0</v>
      </c>
      <c r="F8" s="12">
        <f>IFERROR(INDEX('Pasajeros Pre'!$F$2:F206,MATCH(ROW()-ROW($A$1),'Pasajeros Pre'!$Q$2:$Q$200,0)),"")</f>
        <v>0</v>
      </c>
      <c r="G8">
        <f>IFERROR(INDEX('Pasajeros Pre'!$G$2:G206,MATCH(ROW()-ROW($A$1),'Pasajeros Pre'!$Q$2:$Q$200,0)),"")</f>
        <v>0</v>
      </c>
      <c r="H8" t="str">
        <f>IFERROR(INDEX('Pasajeros Pre'!$H$2:H206,MATCH(ROW()-ROW($A$1),'Pasajeros Pre'!$Q$2:$Q$200,0)),"")</f>
        <v>Y4 3297</v>
      </c>
      <c r="I8" t="str">
        <f>IFERROR(INDEX('Pasajeros Pre'!$I$2:I206,MATCH(ROW()-ROW($A$1),'Pasajeros Pre'!$Q$2:$Q$200,0)),"")</f>
        <v>Tijuana</v>
      </c>
      <c r="J8" s="12">
        <f>IFERROR(INDEX('Pasajeros Pre'!$J$2:J206,MATCH(ROW()-ROW($A$1),'Pasajeros Pre'!$Q$2:$Q$200,0)),"")</f>
        <v>45949.099305555559</v>
      </c>
      <c r="K8" s="12">
        <f>IFERROR(INDEX('Pasajeros Pre'!$K$2:K206,MATCH(ROW()-ROW($A$1),'Pasajeros Pre'!$Q$2:$Q$200,0)),"")</f>
        <v>45949.090277777781</v>
      </c>
      <c r="L8">
        <f>IFERROR(INDEX('Pasajeros Pre'!$L$2:L206,MATCH(ROW()-ROW($A$1),'Pasajeros Pre'!$Q$2:$Q$200,0)),"")</f>
        <v>171</v>
      </c>
      <c r="M8">
        <f>IFERROR(INDEX('Pasajeros Pre'!$M$2:M206,MATCH(ROW()-ROW($A$1),'Pasajeros Pre'!$Q$2:$Q$200,0)),"")</f>
        <v>0</v>
      </c>
      <c r="N8" t="str">
        <f>IFERROR(INDEX('Pasajeros Pre'!$R$2:R206,MATCH(ROW()-ROW($A$1),'Pasajeros Pre'!$Q$2:$Q$200,0)),"")</f>
        <v>N506VL</v>
      </c>
    </row>
    <row r="9" spans="1:14" x14ac:dyDescent="0.25">
      <c r="A9" t="str">
        <f>IFERROR(INDEX('Pasajeros Pre'!$A$2:A207,MATCH(ROW()-ROW($A$1),'Pasajeros Pre'!$Q$2:$Q$200,0)),"")</f>
        <v>Take off</v>
      </c>
      <c r="B9" t="str">
        <f>IFERROR(INDEX('Pasajeros Pre'!$B$2:$B$200,MATCH(ROW()-ROW($A$1),'Pasajeros Pre'!$Q$2:$Q$200,0)),"")</f>
        <v>Viva Areobus</v>
      </c>
      <c r="C9" t="str">
        <f>IFERROR(INDEX('Pasajeros Pre'!$C$2:$C$200,MATCH(ROW()-ROW($A$1),'Pasajeros Pre'!$Q$2:$Q$200,0)),"")</f>
        <v>VB 2288</v>
      </c>
      <c r="D9" t="str">
        <f>IFERROR(INDEX('Pasajeros Pre'!$D$2:$D$200,MATCH(ROW()-ROW($A$1),'Pasajeros Pre'!$Q$2:$Q$200,0)),"")</f>
        <v>Cancun</v>
      </c>
      <c r="E9" s="12">
        <f>IFERROR(INDEX('Pasajeros Pre'!$E$2:E207,MATCH(ROW()-ROW($A$1),'Pasajeros Pre'!$Q$2:$Q$200,0)),"")</f>
        <v>0</v>
      </c>
      <c r="F9" s="12">
        <f>IFERROR(INDEX('Pasajeros Pre'!$F$2:F207,MATCH(ROW()-ROW($A$1),'Pasajeros Pre'!$Q$2:$Q$200,0)),"")</f>
        <v>0</v>
      </c>
      <c r="G9">
        <f>IFERROR(INDEX('Pasajeros Pre'!$G$2:G207,MATCH(ROW()-ROW($A$1),'Pasajeros Pre'!$Q$2:$Q$200,0)),"")</f>
        <v>0</v>
      </c>
      <c r="H9" t="str">
        <f>IFERROR(INDEX('Pasajeros Pre'!$H$2:H207,MATCH(ROW()-ROW($A$1),'Pasajeros Pre'!$Q$2:$Q$200,0)),"")</f>
        <v>VB 844</v>
      </c>
      <c r="I9" t="str">
        <f>IFERROR(INDEX('Pasajeros Pre'!$I$2:I207,MATCH(ROW()-ROW($A$1),'Pasajeros Pre'!$Q$2:$Q$200,0)),"")</f>
        <v>Habana</v>
      </c>
      <c r="J9" s="12">
        <f>IFERROR(INDEX('Pasajeros Pre'!$J$2:J207,MATCH(ROW()-ROW($A$1),'Pasajeros Pre'!$Q$2:$Q$200,0)),"")</f>
        <v>45949.086805555555</v>
      </c>
      <c r="K9" s="12">
        <f>IFERROR(INDEX('Pasajeros Pre'!$K$2:K207,MATCH(ROW()-ROW($A$1),'Pasajeros Pre'!$Q$2:$Q$200,0)),"")</f>
        <v>45949.078472222223</v>
      </c>
      <c r="L9">
        <f>IFERROR(INDEX('Pasajeros Pre'!$L$2:L207,MATCH(ROW()-ROW($A$1),'Pasajeros Pre'!$Q$2:$Q$200,0)),"")</f>
        <v>71</v>
      </c>
      <c r="M9">
        <f>IFERROR(INDEX('Pasajeros Pre'!$M$2:M207,MATCH(ROW()-ROW($A$1),'Pasajeros Pre'!$Q$2:$Q$200,0)),"")</f>
        <v>0</v>
      </c>
      <c r="N9" t="str">
        <f>IFERROR(INDEX('Pasajeros Pre'!$R$2:R207,MATCH(ROW()-ROW($A$1),'Pasajeros Pre'!$Q$2:$Q$200,0)),"")</f>
        <v>XAVBZ</v>
      </c>
    </row>
    <row r="10" spans="1:14" x14ac:dyDescent="0.25">
      <c r="A10" t="str">
        <f>IFERROR(INDEX('Pasajeros Pre'!$A$2:A208,MATCH(ROW()-ROW($A$1),'Pasajeros Pre'!$Q$2:$Q$200,0)),"")</f>
        <v>Take off</v>
      </c>
      <c r="B10" t="str">
        <f>IFERROR(INDEX('Pasajeros Pre'!$B$2:$B$200,MATCH(ROW()-ROW($A$1),'Pasajeros Pre'!$Q$2:$Q$200,0)),"")</f>
        <v>Viva Areobus</v>
      </c>
      <c r="C10" t="str">
        <f>IFERROR(INDEX('Pasajeros Pre'!$C$2:$C$200,MATCH(ROW()-ROW($A$1),'Pasajeros Pre'!$Q$2:$Q$200,0)),"")</f>
        <v>VB 7381</v>
      </c>
      <c r="D10" t="str">
        <f>IFERROR(INDEX('Pasajeros Pre'!$D$2:$D$200,MATCH(ROW()-ROW($A$1),'Pasajeros Pre'!$Q$2:$Q$200,0)),"")</f>
        <v>Monterrey</v>
      </c>
      <c r="E10" s="12">
        <f>IFERROR(INDEX('Pasajeros Pre'!$E$2:E208,MATCH(ROW()-ROW($A$1),'Pasajeros Pre'!$Q$2:$Q$200,0)),"")</f>
        <v>0</v>
      </c>
      <c r="F10" s="12">
        <f>IFERROR(INDEX('Pasajeros Pre'!$F$2:F208,MATCH(ROW()-ROW($A$1),'Pasajeros Pre'!$Q$2:$Q$200,0)),"")</f>
        <v>0</v>
      </c>
      <c r="G10">
        <f>IFERROR(INDEX('Pasajeros Pre'!$G$2:G208,MATCH(ROW()-ROW($A$1),'Pasajeros Pre'!$Q$2:$Q$200,0)),"")</f>
        <v>0</v>
      </c>
      <c r="H10" t="str">
        <f>IFERROR(INDEX('Pasajeros Pre'!$H$2:H208,MATCH(ROW()-ROW($A$1),'Pasajeros Pre'!$Q$2:$Q$200,0)),"")</f>
        <v>VB 2281</v>
      </c>
      <c r="I10" t="str">
        <f>IFERROR(INDEX('Pasajeros Pre'!$I$2:I208,MATCH(ROW()-ROW($A$1),'Pasajeros Pre'!$Q$2:$Q$200,0)),"")</f>
        <v>Cancun</v>
      </c>
      <c r="J10" s="12">
        <f>IFERROR(INDEX('Pasajeros Pre'!$J$2:J208,MATCH(ROW()-ROW($A$1),'Pasajeros Pre'!$Q$2:$Q$200,0)),"")</f>
        <v>45949.260416666664</v>
      </c>
      <c r="K10" s="12">
        <f>IFERROR(INDEX('Pasajeros Pre'!$K$2:K208,MATCH(ROW()-ROW($A$1),'Pasajeros Pre'!$Q$2:$Q$200,0)),"")</f>
        <v>45949.256249999999</v>
      </c>
      <c r="L10">
        <f>IFERROR(INDEX('Pasajeros Pre'!$L$2:L208,MATCH(ROW()-ROW($A$1),'Pasajeros Pre'!$Q$2:$Q$200,0)),"")</f>
        <v>222</v>
      </c>
      <c r="M10">
        <f>IFERROR(INDEX('Pasajeros Pre'!$M$2:M208,MATCH(ROW()-ROW($A$1),'Pasajeros Pre'!$Q$2:$Q$200,0)),"")</f>
        <v>0</v>
      </c>
      <c r="N10" t="str">
        <f>IFERROR(INDEX('Pasajeros Pre'!$R$2:R208,MATCH(ROW()-ROW($A$1),'Pasajeros Pre'!$Q$2:$Q$200,0)),"")</f>
        <v>XAVXE</v>
      </c>
    </row>
    <row r="11" spans="1:14" x14ac:dyDescent="0.25">
      <c r="A11" t="str">
        <f>IFERROR(INDEX('Pasajeros Pre'!$A$2:A209,MATCH(ROW()-ROW($A$1),'Pasajeros Pre'!$Q$2:$Q$200,0)),"")</f>
        <v>Take off</v>
      </c>
      <c r="B11" t="str">
        <f>IFERROR(INDEX('Pasajeros Pre'!$B$2:$B$200,MATCH(ROW()-ROW($A$1),'Pasajeros Pre'!$Q$2:$Q$200,0)),"")</f>
        <v>Viva Areobus</v>
      </c>
      <c r="C11" t="str">
        <f>IFERROR(INDEX('Pasajeros Pre'!$C$2:$C$200,MATCH(ROW()-ROW($A$1),'Pasajeros Pre'!$Q$2:$Q$200,0)),"")</f>
        <v>VB 003</v>
      </c>
      <c r="D11" t="str">
        <f>IFERROR(INDEX('Pasajeros Pre'!$D$2:$D$200,MATCH(ROW()-ROW($A$1),'Pasajeros Pre'!$Q$2:$Q$200,0)),"")</f>
        <v>México</v>
      </c>
      <c r="E11" s="12">
        <f>IFERROR(INDEX('Pasajeros Pre'!$E$2:E209,MATCH(ROW()-ROW($A$1),'Pasajeros Pre'!$Q$2:$Q$200,0)),"")</f>
        <v>45949.034722222219</v>
      </c>
      <c r="F11" s="12">
        <f>IFERROR(INDEX('Pasajeros Pre'!$F$2:F209,MATCH(ROW()-ROW($A$1),'Pasajeros Pre'!$Q$2:$Q$200,0)),"")</f>
        <v>45949.015277777777</v>
      </c>
      <c r="G11">
        <f>IFERROR(INDEX('Pasajeros Pre'!$G$2:G209,MATCH(ROW()-ROW($A$1),'Pasajeros Pre'!$Q$2:$Q$200,0)),"")</f>
        <v>0</v>
      </c>
      <c r="H11" t="str">
        <f>IFERROR(INDEX('Pasajeros Pre'!$H$2:H209,MATCH(ROW()-ROW($A$1),'Pasajeros Pre'!$Q$2:$Q$200,0)),"")</f>
        <v>VB 9520</v>
      </c>
      <c r="I11" t="str">
        <f>IFERROR(INDEX('Pasajeros Pre'!$I$2:I209,MATCH(ROW()-ROW($A$1),'Pasajeros Pre'!$Q$2:$Q$200,0)),"")</f>
        <v>Guadalajara</v>
      </c>
      <c r="J11" s="12">
        <f>IFERROR(INDEX('Pasajeros Pre'!$J$2:J209,MATCH(ROW()-ROW($A$1),'Pasajeros Pre'!$Q$2:$Q$200,0)),"")</f>
        <v>45949.25</v>
      </c>
      <c r="K11" s="12">
        <f>IFERROR(INDEX('Pasajeros Pre'!$K$2:K209,MATCH(ROW()-ROW($A$1),'Pasajeros Pre'!$Q$2:$Q$200,0)),"")</f>
        <v>45949.242361111108</v>
      </c>
      <c r="L11">
        <f>IFERROR(INDEX('Pasajeros Pre'!$L$2:L209,MATCH(ROW()-ROW($A$1),'Pasajeros Pre'!$Q$2:$Q$200,0)),"")</f>
        <v>151</v>
      </c>
      <c r="M11">
        <f>IFERROR(INDEX('Pasajeros Pre'!$M$2:M209,MATCH(ROW()-ROW($A$1),'Pasajeros Pre'!$Q$2:$Q$200,0)),"")</f>
        <v>0</v>
      </c>
      <c r="N11" t="str">
        <f>IFERROR(INDEX('Pasajeros Pre'!$R$2:R209,MATCH(ROW()-ROW($A$1),'Pasajeros Pre'!$Q$2:$Q$200,0)),"")</f>
        <v>XAVYA</v>
      </c>
    </row>
    <row r="12" spans="1:14" x14ac:dyDescent="0.25">
      <c r="A12" t="str">
        <f>IFERROR(INDEX('Pasajeros Pre'!$A$2:A210,MATCH(ROW()-ROW($A$1),'Pasajeros Pre'!$Q$2:$Q$200,0)),"")</f>
        <v>Take off</v>
      </c>
      <c r="B12" t="str">
        <f>IFERROR(INDEX('Pasajeros Pre'!$B$2:$B$200,MATCH(ROW()-ROW($A$1),'Pasajeros Pre'!$Q$2:$Q$200,0)),"")</f>
        <v>Volaris</v>
      </c>
      <c r="C12" t="str">
        <f>IFERROR(INDEX('Pasajeros Pre'!$C$2:$C$200,MATCH(ROW()-ROW($A$1),'Pasajeros Pre'!$Q$2:$Q$200,0)),"")</f>
        <v>Y4 3296</v>
      </c>
      <c r="D12" t="str">
        <f>IFERROR(INDEX('Pasajeros Pre'!$D$2:$D$200,MATCH(ROW()-ROW($A$1),'Pasajeros Pre'!$Q$2:$Q$200,0)),"")</f>
        <v>Tijuana</v>
      </c>
      <c r="E12" s="12">
        <f>IFERROR(INDEX('Pasajeros Pre'!$E$2:E210,MATCH(ROW()-ROW($A$1),'Pasajeros Pre'!$Q$2:$Q$200,0)),"")</f>
        <v>45949.039583333331</v>
      </c>
      <c r="F12" s="12">
        <f>IFERROR(INDEX('Pasajeros Pre'!$F$2:F210,MATCH(ROW()-ROW($A$1),'Pasajeros Pre'!$Q$2:$Q$200,0)),"")</f>
        <v>45949.029861111114</v>
      </c>
      <c r="G12">
        <f>IFERROR(INDEX('Pasajeros Pre'!$G$2:G210,MATCH(ROW()-ROW($A$1),'Pasajeros Pre'!$Q$2:$Q$200,0)),"")</f>
        <v>148</v>
      </c>
      <c r="H12" t="str">
        <f>IFERROR(INDEX('Pasajeros Pre'!$H$2:H210,MATCH(ROW()-ROW($A$1),'Pasajeros Pre'!$Q$2:$Q$200,0)),"")</f>
        <v>Y4 7110</v>
      </c>
      <c r="I12" t="str">
        <f>IFERROR(INDEX('Pasajeros Pre'!$I$2:I210,MATCH(ROW()-ROW($A$1),'Pasajeros Pre'!$Q$2:$Q$200,0)),"")</f>
        <v>Merida</v>
      </c>
      <c r="J12" s="12">
        <f>IFERROR(INDEX('Pasajeros Pre'!$J$2:J210,MATCH(ROW()-ROW($A$1),'Pasajeros Pre'!$Q$2:$Q$200,0)),"")</f>
        <v>45949.290277777778</v>
      </c>
      <c r="K12" s="12">
        <f>IFERROR(INDEX('Pasajeros Pre'!$K$2:K210,MATCH(ROW()-ROW($A$1),'Pasajeros Pre'!$Q$2:$Q$200,0)),"")</f>
        <v>45949.283333333333</v>
      </c>
      <c r="L12">
        <f>IFERROR(INDEX('Pasajeros Pre'!$L$2:L210,MATCH(ROW()-ROW($A$1),'Pasajeros Pre'!$Q$2:$Q$200,0)),"")</f>
        <v>162</v>
      </c>
      <c r="M12">
        <f>IFERROR(INDEX('Pasajeros Pre'!$M$2:M210,MATCH(ROW()-ROW($A$1),'Pasajeros Pre'!$Q$2:$Q$200,0)),"")</f>
        <v>0</v>
      </c>
      <c r="N12" t="str">
        <f>IFERROR(INDEX('Pasajeros Pre'!$R$2:R210,MATCH(ROW()-ROW($A$1),'Pasajeros Pre'!$Q$2:$Q$200,0)),"")</f>
        <v>XAVUP</v>
      </c>
    </row>
    <row r="13" spans="1:14" x14ac:dyDescent="0.25">
      <c r="A13" t="str">
        <f>IFERROR(INDEX('Pasajeros Pre'!$A$2:A211,MATCH(ROW()-ROW($A$1),'Pasajeros Pre'!$Q$2:$Q$200,0)),"")</f>
        <v>Take off</v>
      </c>
      <c r="B13" t="str">
        <f>IFERROR(INDEX('Pasajeros Pre'!$B$2:$B$200,MATCH(ROW()-ROW($A$1),'Pasajeros Pre'!$Q$2:$Q$200,0)),"")</f>
        <v>Mexicana de Aviación</v>
      </c>
      <c r="C13" t="str">
        <f>IFERROR(INDEX('Pasajeros Pre'!$C$2:$C$200,MATCH(ROW()-ROW($A$1),'Pasajeros Pre'!$Q$2:$Q$200,0)),"")</f>
        <v>XN 1205</v>
      </c>
      <c r="D13" t="str">
        <f>IFERROR(INDEX('Pasajeros Pre'!$D$2:$D$200,MATCH(ROW()-ROW($A$1),'Pasajeros Pre'!$Q$2:$Q$200,0)),"")</f>
        <v>Tijuana</v>
      </c>
      <c r="E13" s="12">
        <f>IFERROR(INDEX('Pasajeros Pre'!$E$2:E211,MATCH(ROW()-ROW($A$1),'Pasajeros Pre'!$Q$2:$Q$200,0)),"")</f>
        <v>45949.134722222225</v>
      </c>
      <c r="F13" s="12">
        <f>IFERROR(INDEX('Pasajeros Pre'!$F$2:F211,MATCH(ROW()-ROW($A$1),'Pasajeros Pre'!$Q$2:$Q$200,0)),"")</f>
        <v>45949.131249999999</v>
      </c>
      <c r="G13">
        <f>IFERROR(INDEX('Pasajeros Pre'!$G$2:G211,MATCH(ROW()-ROW($A$1),'Pasajeros Pre'!$Q$2:$Q$200,0)),"")</f>
        <v>73</v>
      </c>
      <c r="H13" t="str">
        <f>IFERROR(INDEX('Pasajeros Pre'!$H$2:H211,MATCH(ROW()-ROW($A$1),'Pasajeros Pre'!$Q$2:$Q$200,0)),"")</f>
        <v>XN 1730</v>
      </c>
      <c r="I13" t="str">
        <f>IFERROR(INDEX('Pasajeros Pre'!$I$2:I211,MATCH(ROW()-ROW($A$1),'Pasajeros Pre'!$Q$2:$Q$200,0)),"")</f>
        <v>Chetumal</v>
      </c>
      <c r="J13" s="12">
        <f>IFERROR(INDEX('Pasajeros Pre'!$J$2:J211,MATCH(ROW()-ROW($A$1),'Pasajeros Pre'!$Q$2:$Q$200,0)),"")</f>
        <v>45949.347222222219</v>
      </c>
      <c r="K13" s="12">
        <f>IFERROR(INDEX('Pasajeros Pre'!$K$2:K211,MATCH(ROW()-ROW($A$1),'Pasajeros Pre'!$Q$2:$Q$200,0)),"")</f>
        <v>45949.348611111112</v>
      </c>
      <c r="L13">
        <f>IFERROR(INDEX('Pasajeros Pre'!$L$2:L211,MATCH(ROW()-ROW($A$1),'Pasajeros Pre'!$Q$2:$Q$200,0)),"")</f>
        <v>39</v>
      </c>
      <c r="M13">
        <f>IFERROR(INDEX('Pasajeros Pre'!$M$2:M211,MATCH(ROW()-ROW($A$1),'Pasajeros Pre'!$Q$2:$Q$200,0)),"")</f>
        <v>0</v>
      </c>
      <c r="N13" t="str">
        <f>IFERROR(INDEX('Pasajeros Pre'!$R$2:R211,MATCH(ROW()-ROW($A$1),'Pasajeros Pre'!$Q$2:$Q$200,0)),"")</f>
        <v>XAMXC</v>
      </c>
    </row>
    <row r="14" spans="1:14" x14ac:dyDescent="0.25">
      <c r="A14" t="str">
        <f>IFERROR(INDEX('Pasajeros Pre'!$A$2:A212,MATCH(ROW()-ROW($A$1),'Pasajeros Pre'!$Q$2:$Q$200,0)),"")</f>
        <v>Take off</v>
      </c>
      <c r="B14" t="str">
        <f>IFERROR(INDEX('Pasajeros Pre'!$B$2:$B$200,MATCH(ROW()-ROW($A$1),'Pasajeros Pre'!$Q$2:$Q$200,0)),"")</f>
        <v>Volaris</v>
      </c>
      <c r="C14" t="str">
        <f>IFERROR(INDEX('Pasajeros Pre'!$C$2:$C$200,MATCH(ROW()-ROW($A$1),'Pasajeros Pre'!$Q$2:$Q$200,0)),"")</f>
        <v>Y4 7781</v>
      </c>
      <c r="D14" t="str">
        <f>IFERROR(INDEX('Pasajeros Pre'!$D$2:$D$200,MATCH(ROW()-ROW($A$1),'Pasajeros Pre'!$Q$2:$Q$200,0)),"")</f>
        <v>Los Angeles</v>
      </c>
      <c r="E14" s="12">
        <f>IFERROR(INDEX('Pasajeros Pre'!$E$2:E212,MATCH(ROW()-ROW($A$1),'Pasajeros Pre'!$Q$2:$Q$200,0)),"")</f>
        <v>45949.222222222219</v>
      </c>
      <c r="F14" s="12">
        <f>IFERROR(INDEX('Pasajeros Pre'!$F$2:F212,MATCH(ROW()-ROW($A$1),'Pasajeros Pre'!$Q$2:$Q$200,0)),"")</f>
        <v>45949.224999999999</v>
      </c>
      <c r="G14">
        <f>IFERROR(INDEX('Pasajeros Pre'!$G$2:G212,MATCH(ROW()-ROW($A$1),'Pasajeros Pre'!$Q$2:$Q$200,0)),"")</f>
        <v>0</v>
      </c>
      <c r="H14" t="str">
        <f>IFERROR(INDEX('Pasajeros Pre'!$H$2:H212,MATCH(ROW()-ROW($A$1),'Pasajeros Pre'!$Q$2:$Q$200,0)),"")</f>
        <v>Y4 7781</v>
      </c>
      <c r="I14" t="str">
        <f>IFERROR(INDEX('Pasajeros Pre'!$I$2:I212,MATCH(ROW()-ROW($A$1),'Pasajeros Pre'!$Q$2:$Q$200,0)),"")</f>
        <v>Morelia</v>
      </c>
      <c r="J14" s="12">
        <f>IFERROR(INDEX('Pasajeros Pre'!$J$2:J212,MATCH(ROW()-ROW($A$1),'Pasajeros Pre'!$Q$2:$Q$200,0)),"")</f>
        <v>45949.270833333336</v>
      </c>
      <c r="K14" s="12">
        <f>IFERROR(INDEX('Pasajeros Pre'!$K$2:K212,MATCH(ROW()-ROW($A$1),'Pasajeros Pre'!$Q$2:$Q$200,0)),"")</f>
        <v>45949.270833333336</v>
      </c>
      <c r="L14">
        <f>IFERROR(INDEX('Pasajeros Pre'!$L$2:L212,MATCH(ROW()-ROW($A$1),'Pasajeros Pre'!$Q$2:$Q$200,0)),"")</f>
        <v>0</v>
      </c>
      <c r="M14">
        <f>IFERROR(INDEX('Pasajeros Pre'!$M$2:M212,MATCH(ROW()-ROW($A$1),'Pasajeros Pre'!$Q$2:$Q$200,0)),"")</f>
        <v>0</v>
      </c>
      <c r="N14" t="str">
        <f>IFERROR(INDEX('Pasajeros Pre'!$R$2:R212,MATCH(ROW()-ROW($A$1),'Pasajeros Pre'!$Q$2:$Q$200,0)),"")</f>
        <v>N514VL</v>
      </c>
    </row>
    <row r="15" spans="1:14" x14ac:dyDescent="0.25">
      <c r="A15" t="str">
        <f>IFERROR(INDEX('Pasajeros Pre'!$A$2:A213,MATCH(ROW()-ROW($A$1),'Pasajeros Pre'!$Q$2:$Q$200,0)),"")</f>
        <v>Take off</v>
      </c>
      <c r="B15" t="str">
        <f>IFERROR(INDEX('Pasajeros Pre'!$B$2:$B$200,MATCH(ROW()-ROW($A$1),'Pasajeros Pre'!$Q$2:$Q$200,0)),"")</f>
        <v>Viva Areobus</v>
      </c>
      <c r="C15" t="str">
        <f>IFERROR(INDEX('Pasajeros Pre'!$C$2:$C$200,MATCH(ROW()-ROW($A$1),'Pasajeros Pre'!$Q$2:$Q$200,0)),"")</f>
        <v>VB 771</v>
      </c>
      <c r="D15" t="str">
        <f>IFERROR(INDEX('Pasajeros Pre'!$D$2:$D$200,MATCH(ROW()-ROW($A$1),'Pasajeros Pre'!$Q$2:$Q$200,0)),"")</f>
        <v>Bogota</v>
      </c>
      <c r="E15" s="12">
        <f>IFERROR(INDEX('Pasajeros Pre'!$E$2:E213,MATCH(ROW()-ROW($A$1),'Pasajeros Pre'!$Q$2:$Q$200,0)),"")</f>
        <v>45949.225694444445</v>
      </c>
      <c r="F15" s="12">
        <f>IFERROR(INDEX('Pasajeros Pre'!$F$2:F213,MATCH(ROW()-ROW($A$1),'Pasajeros Pre'!$Q$2:$Q$200,0)),"")</f>
        <v>45949.211805555555</v>
      </c>
      <c r="G15">
        <f>IFERROR(INDEX('Pasajeros Pre'!$G$2:G213,MATCH(ROW()-ROW($A$1),'Pasajeros Pre'!$Q$2:$Q$200,0)),"")</f>
        <v>176</v>
      </c>
      <c r="H15" t="str">
        <f>IFERROR(INDEX('Pasajeros Pre'!$H$2:H213,MATCH(ROW()-ROW($A$1),'Pasajeros Pre'!$Q$2:$Q$200,0)),"")</f>
        <v>VB 9222</v>
      </c>
      <c r="I15" t="str">
        <f>IFERROR(INDEX('Pasajeros Pre'!$I$2:I213,MATCH(ROW()-ROW($A$1),'Pasajeros Pre'!$Q$2:$Q$200,0)),"")</f>
        <v>Puerto Escondido</v>
      </c>
      <c r="J15" s="12">
        <f>IFERROR(INDEX('Pasajeros Pre'!$J$2:J213,MATCH(ROW()-ROW($A$1),'Pasajeros Pre'!$Q$2:$Q$200,0)),"")</f>
        <v>45949.298611111109</v>
      </c>
      <c r="K15" s="12">
        <f>IFERROR(INDEX('Pasajeros Pre'!$K$2:K213,MATCH(ROW()-ROW($A$1),'Pasajeros Pre'!$Q$2:$Q$200,0)),"")</f>
        <v>45949.3</v>
      </c>
      <c r="L15">
        <f>IFERROR(INDEX('Pasajeros Pre'!$L$2:L213,MATCH(ROW()-ROW($A$1),'Pasajeros Pre'!$Q$2:$Q$200,0)),"")</f>
        <v>138</v>
      </c>
      <c r="M15">
        <f>IFERROR(INDEX('Pasajeros Pre'!$M$2:M213,MATCH(ROW()-ROW($A$1),'Pasajeros Pre'!$Q$2:$Q$200,0)),"")</f>
        <v>0</v>
      </c>
      <c r="N15" t="str">
        <f>IFERROR(INDEX('Pasajeros Pre'!$R$2:R213,MATCH(ROW()-ROW($A$1),'Pasajeros Pre'!$Q$2:$Q$200,0)),"")</f>
        <v>XAVMD</v>
      </c>
    </row>
    <row r="16" spans="1:14" x14ac:dyDescent="0.25">
      <c r="A16" t="str">
        <f>IFERROR(INDEX('Pasajeros Pre'!$A$2:A214,MATCH(ROW()-ROW($A$1),'Pasajeros Pre'!$Q$2:$Q$200,0)),"")</f>
        <v>Take off</v>
      </c>
      <c r="B16" t="str">
        <f>IFERROR(INDEX('Pasajeros Pre'!$B$2:$B$200,MATCH(ROW()-ROW($A$1),'Pasajeros Pre'!$Q$2:$Q$200,0)),"")</f>
        <v>Viva Areobus</v>
      </c>
      <c r="C16" t="str">
        <f>IFERROR(INDEX('Pasajeros Pre'!$C$2:$C$200,MATCH(ROW()-ROW($A$1),'Pasajeros Pre'!$Q$2:$Q$200,0)),"")</f>
        <v>VB 7240</v>
      </c>
      <c r="D16" t="str">
        <f>IFERROR(INDEX('Pasajeros Pre'!$D$2:$D$200,MATCH(ROW()-ROW($A$1),'Pasajeros Pre'!$Q$2:$Q$200,0)),"")</f>
        <v>Guadalajara</v>
      </c>
      <c r="E16" s="12">
        <f>IFERROR(INDEX('Pasajeros Pre'!$E$2:E214,MATCH(ROW()-ROW($A$1),'Pasajeros Pre'!$Q$2:$Q$200,0)),"")</f>
        <v>45949.309027777781</v>
      </c>
      <c r="F16" s="12">
        <f>IFERROR(INDEX('Pasajeros Pre'!$F$2:F214,MATCH(ROW()-ROW($A$1),'Pasajeros Pre'!$Q$2:$Q$200,0)),"")</f>
        <v>45949.315972222219</v>
      </c>
      <c r="G16">
        <f>IFERROR(INDEX('Pasajeros Pre'!$G$2:G214,MATCH(ROW()-ROW($A$1),'Pasajeros Pre'!$Q$2:$Q$200,0)),"")</f>
        <v>211</v>
      </c>
      <c r="H16" t="str">
        <f>IFERROR(INDEX('Pasajeros Pre'!$H$2:H214,MATCH(ROW()-ROW($A$1),'Pasajeros Pre'!$Q$2:$Q$200,0)),"")</f>
        <v>VB 7240</v>
      </c>
      <c r="I16" t="str">
        <f>IFERROR(INDEX('Pasajeros Pre'!$I$2:I214,MATCH(ROW()-ROW($A$1),'Pasajeros Pre'!$Q$2:$Q$200,0)),"")</f>
        <v>Tulum</v>
      </c>
      <c r="J16" s="12">
        <f>IFERROR(INDEX('Pasajeros Pre'!$J$2:J214,MATCH(ROW()-ROW($A$1),'Pasajeros Pre'!$Q$2:$Q$200,0)),"")</f>
        <v>45949.329861111109</v>
      </c>
      <c r="K16" s="12">
        <f>IFERROR(INDEX('Pasajeros Pre'!$K$2:K214,MATCH(ROW()-ROW($A$1),'Pasajeros Pre'!$Q$2:$Q$200,0)),"")</f>
        <v>45949.35</v>
      </c>
      <c r="L16">
        <f>IFERROR(INDEX('Pasajeros Pre'!$L$2:L214,MATCH(ROW()-ROW($A$1),'Pasajeros Pre'!$Q$2:$Q$200,0)),"")</f>
        <v>180</v>
      </c>
      <c r="M16" t="str">
        <f>IFERROR(INDEX('Pasajeros Pre'!$M$2:M214,MATCH(ROW()-ROW($A$1),'Pasajeros Pre'!$Q$2:$Q$200,0)),"")</f>
        <v xml:space="preserve">Repercusión fue debido a conveniencia compañía.
</v>
      </c>
      <c r="N16" t="str">
        <f>IFERROR(INDEX('Pasajeros Pre'!$R$2:R214,MATCH(ROW()-ROW($A$1),'Pasajeros Pre'!$Q$2:$Q$200,0)),"")</f>
        <v>XAVBI</v>
      </c>
    </row>
    <row r="17" spans="1:14" x14ac:dyDescent="0.25">
      <c r="A17" t="str">
        <f>IFERROR(INDEX('Pasajeros Pre'!$A$2:A215,MATCH(ROW()-ROW($A$1),'Pasajeros Pre'!$Q$2:$Q$200,0)),"")</f>
        <v>Take off</v>
      </c>
      <c r="B17" t="str">
        <f>IFERROR(INDEX('Pasajeros Pre'!$B$2:$B$200,MATCH(ROW()-ROW($A$1),'Pasajeros Pre'!$Q$2:$Q$200,0)),"")</f>
        <v>Viva Areobus</v>
      </c>
      <c r="C17" t="str">
        <f>IFERROR(INDEX('Pasajeros Pre'!$C$2:$C$200,MATCH(ROW()-ROW($A$1),'Pasajeros Pre'!$Q$2:$Q$200,0)),"")</f>
        <v>VB 7344</v>
      </c>
      <c r="D17" t="str">
        <f>IFERROR(INDEX('Pasajeros Pre'!$D$2:$D$200,MATCH(ROW()-ROW($A$1),'Pasajeros Pre'!$Q$2:$Q$200,0)),"")</f>
        <v xml:space="preserve">Leon, Bajio </v>
      </c>
      <c r="E17" s="12">
        <f>IFERROR(INDEX('Pasajeros Pre'!$E$2:E215,MATCH(ROW()-ROW($A$1),'Pasajeros Pre'!$Q$2:$Q$200,0)),"")</f>
        <v>45949.3125</v>
      </c>
      <c r="F17" s="12">
        <f>IFERROR(INDEX('Pasajeros Pre'!$F$2:F215,MATCH(ROW()-ROW($A$1),'Pasajeros Pre'!$Q$2:$Q$200,0)),"")</f>
        <v>45949.302083333336</v>
      </c>
      <c r="G17">
        <f>IFERROR(INDEX('Pasajeros Pre'!$G$2:G215,MATCH(ROW()-ROW($A$1),'Pasajeros Pre'!$Q$2:$Q$200,0)),"")</f>
        <v>105</v>
      </c>
      <c r="H17" t="str">
        <f>IFERROR(INDEX('Pasajeros Pre'!$H$2:H215,MATCH(ROW()-ROW($A$1),'Pasajeros Pre'!$Q$2:$Q$200,0)),"")</f>
        <v>VB 7344</v>
      </c>
      <c r="I17" t="str">
        <f>IFERROR(INDEX('Pasajeros Pre'!$I$2:I215,MATCH(ROW()-ROW($A$1),'Pasajeros Pre'!$Q$2:$Q$200,0)),"")</f>
        <v>Chihuahua</v>
      </c>
      <c r="J17" s="12">
        <f>IFERROR(INDEX('Pasajeros Pre'!$J$2:J215,MATCH(ROW()-ROW($A$1),'Pasajeros Pre'!$Q$2:$Q$200,0)),"")</f>
        <v>45949.333333333336</v>
      </c>
      <c r="K17" s="12">
        <f>IFERROR(INDEX('Pasajeros Pre'!$K$2:K215,MATCH(ROW()-ROW($A$1),'Pasajeros Pre'!$Q$2:$Q$200,0)),"")</f>
        <v>45949.334027777775</v>
      </c>
      <c r="L17">
        <f>IFERROR(INDEX('Pasajeros Pre'!$L$2:L215,MATCH(ROW()-ROW($A$1),'Pasajeros Pre'!$Q$2:$Q$200,0)),"")</f>
        <v>164</v>
      </c>
      <c r="M17">
        <f>IFERROR(INDEX('Pasajeros Pre'!$M$2:M215,MATCH(ROW()-ROW($A$1),'Pasajeros Pre'!$Q$2:$Q$200,0)),"")</f>
        <v>0</v>
      </c>
      <c r="N17" t="str">
        <f>IFERROR(INDEX('Pasajeros Pre'!$R$2:R215,MATCH(ROW()-ROW($A$1),'Pasajeros Pre'!$Q$2:$Q$200,0)),"")</f>
        <v>XAVDG</v>
      </c>
    </row>
    <row r="18" spans="1:14" x14ac:dyDescent="0.25">
      <c r="A18" t="str">
        <f>IFERROR(INDEX('Pasajeros Pre'!$A$2:A216,MATCH(ROW()-ROW($A$1),'Pasajeros Pre'!$Q$2:$Q$200,0)),"")</f>
        <v>Take off</v>
      </c>
      <c r="B18" t="str">
        <f>IFERROR(INDEX('Pasajeros Pre'!$B$2:$B$200,MATCH(ROW()-ROW($A$1),'Pasajeros Pre'!$Q$2:$Q$200,0)),"")</f>
        <v>Viva Areobus</v>
      </c>
      <c r="C18" t="str">
        <f>IFERROR(INDEX('Pasajeros Pre'!$C$2:$C$200,MATCH(ROW()-ROW($A$1),'Pasajeros Pre'!$Q$2:$Q$200,0)),"")</f>
        <v>VB 2272</v>
      </c>
      <c r="D18" t="str">
        <f>IFERROR(INDEX('Pasajeros Pre'!$D$2:$D$200,MATCH(ROW()-ROW($A$1),'Pasajeros Pre'!$Q$2:$Q$200,0)),"")</f>
        <v>Cancun</v>
      </c>
      <c r="E18" s="12">
        <f>IFERROR(INDEX('Pasajeros Pre'!$E$2:E216,MATCH(ROW()-ROW($A$1),'Pasajeros Pre'!$Q$2:$Q$200,0)),"")</f>
        <v>45949.319444444445</v>
      </c>
      <c r="F18" s="12">
        <f>IFERROR(INDEX('Pasajeros Pre'!$F$2:F216,MATCH(ROW()-ROW($A$1),'Pasajeros Pre'!$Q$2:$Q$200,0)),"")</f>
        <v>45949.303472222222</v>
      </c>
      <c r="G18">
        <f>IFERROR(INDEX('Pasajeros Pre'!$G$2:G216,MATCH(ROW()-ROW($A$1),'Pasajeros Pre'!$Q$2:$Q$200,0)),"")</f>
        <v>157</v>
      </c>
      <c r="H18" t="str">
        <f>IFERROR(INDEX('Pasajeros Pre'!$H$2:H216,MATCH(ROW()-ROW($A$1),'Pasajeros Pre'!$Q$2:$Q$200,0)),"")</f>
        <v>VB 2273</v>
      </c>
      <c r="I18" t="str">
        <f>IFERROR(INDEX('Pasajeros Pre'!$I$2:I216,MATCH(ROW()-ROW($A$1),'Pasajeros Pre'!$Q$2:$Q$200,0)),"")</f>
        <v>Cancun</v>
      </c>
      <c r="J18" s="12">
        <f>IFERROR(INDEX('Pasajeros Pre'!$J$2:J216,MATCH(ROW()-ROW($A$1),'Pasajeros Pre'!$Q$2:$Q$200,0)),"")</f>
        <v>45949.354166666664</v>
      </c>
      <c r="K18" s="12">
        <f>IFERROR(INDEX('Pasajeros Pre'!$K$2:K216,MATCH(ROW()-ROW($A$1),'Pasajeros Pre'!$Q$2:$Q$200,0)),"")</f>
        <v>45949.347222222219</v>
      </c>
      <c r="L18">
        <f>IFERROR(INDEX('Pasajeros Pre'!$L$2:L216,MATCH(ROW()-ROW($A$1),'Pasajeros Pre'!$Q$2:$Q$200,0)),"")</f>
        <v>178</v>
      </c>
      <c r="M18">
        <f>IFERROR(INDEX('Pasajeros Pre'!$M$2:M216,MATCH(ROW()-ROW($A$1),'Pasajeros Pre'!$Q$2:$Q$200,0)),"")</f>
        <v>0</v>
      </c>
      <c r="N18" t="str">
        <f>IFERROR(INDEX('Pasajeros Pre'!$R$2:R216,MATCH(ROW()-ROW($A$1),'Pasajeros Pre'!$Q$2:$Q$200,0)),"")</f>
        <v>9HMLX</v>
      </c>
    </row>
    <row r="19" spans="1:14" x14ac:dyDescent="0.25">
      <c r="A19" t="str">
        <f>IFERROR(INDEX('Pasajeros Pre'!$A$2:A217,MATCH(ROW()-ROW($A$1),'Pasajeros Pre'!$Q$2:$Q$200,0)),"")</f>
        <v>Take off</v>
      </c>
      <c r="B19" t="str">
        <f>IFERROR(INDEX('Pasajeros Pre'!$B$2:$B$200,MATCH(ROW()-ROW($A$1),'Pasajeros Pre'!$Q$2:$Q$200,0)),"")</f>
        <v>Viva Areobus</v>
      </c>
      <c r="C19" t="str">
        <f>IFERROR(INDEX('Pasajeros Pre'!$C$2:$C$200,MATCH(ROW()-ROW($A$1),'Pasajeros Pre'!$Q$2:$Q$200,0)),"")</f>
        <v>VB 7350</v>
      </c>
      <c r="D19" t="str">
        <f>IFERROR(INDEX('Pasajeros Pre'!$D$2:$D$200,MATCH(ROW()-ROW($A$1),'Pasajeros Pre'!$Q$2:$Q$200,0)),"")</f>
        <v>Merida</v>
      </c>
      <c r="E19" s="12">
        <f>IFERROR(INDEX('Pasajeros Pre'!$E$2:E217,MATCH(ROW()-ROW($A$1),'Pasajeros Pre'!$Q$2:$Q$200,0)),"")</f>
        <v>45949.329861111109</v>
      </c>
      <c r="F19" s="12">
        <f>IFERROR(INDEX('Pasajeros Pre'!$F$2:F217,MATCH(ROW()-ROW($A$1),'Pasajeros Pre'!$Q$2:$Q$200,0)),"")</f>
        <v>45949.324999999997</v>
      </c>
      <c r="G19">
        <f>IFERROR(INDEX('Pasajeros Pre'!$G$2:G217,MATCH(ROW()-ROW($A$1),'Pasajeros Pre'!$Q$2:$Q$200,0)),"")</f>
        <v>200</v>
      </c>
      <c r="H19" t="str">
        <f>IFERROR(INDEX('Pasajeros Pre'!$H$2:H217,MATCH(ROW()-ROW($A$1),'Pasajeros Pre'!$Q$2:$Q$200,0)),"")</f>
        <v>VB 7350</v>
      </c>
      <c r="I19" t="str">
        <f>IFERROR(INDEX('Pasajeros Pre'!$I$2:I217,MATCH(ROW()-ROW($A$1),'Pasajeros Pre'!$Q$2:$Q$200,0)),"")</f>
        <v>Puerto Vallarta</v>
      </c>
      <c r="J19" s="12">
        <f>IFERROR(INDEX('Pasajeros Pre'!$J$2:J217,MATCH(ROW()-ROW($A$1),'Pasajeros Pre'!$Q$2:$Q$200,0)),"")</f>
        <v>45949.357638888891</v>
      </c>
      <c r="K19" s="12">
        <f>IFERROR(INDEX('Pasajeros Pre'!$K$2:K217,MATCH(ROW()-ROW($A$1),'Pasajeros Pre'!$Q$2:$Q$200,0)),"")</f>
        <v>45949.357638888891</v>
      </c>
      <c r="L19">
        <f>IFERROR(INDEX('Pasajeros Pre'!$L$2:L217,MATCH(ROW()-ROW($A$1),'Pasajeros Pre'!$Q$2:$Q$200,0)),"")</f>
        <v>178</v>
      </c>
      <c r="M19">
        <f>IFERROR(INDEX('Pasajeros Pre'!$M$2:M217,MATCH(ROW()-ROW($A$1),'Pasajeros Pre'!$Q$2:$Q$200,0)),"")</f>
        <v>0</v>
      </c>
      <c r="N19" t="str">
        <f>IFERROR(INDEX('Pasajeros Pre'!$R$2:R217,MATCH(ROW()-ROW($A$1),'Pasajeros Pre'!$Q$2:$Q$200,0)),"")</f>
        <v>XAVXO</v>
      </c>
    </row>
    <row r="20" spans="1:14" x14ac:dyDescent="0.25">
      <c r="A20" t="str">
        <f>IFERROR(INDEX('Pasajeros Pre'!$A$2:A218,MATCH(ROW()-ROW($A$1),'Pasajeros Pre'!$Q$2:$Q$200,0)),"")</f>
        <v>Take off</v>
      </c>
      <c r="B20" t="str">
        <f>IFERROR(INDEX('Pasajeros Pre'!$B$2:$B$200,MATCH(ROW()-ROW($A$1),'Pasajeros Pre'!$Q$2:$Q$200,0)),"")</f>
        <v>Volaris</v>
      </c>
      <c r="C20" t="str">
        <f>IFERROR(INDEX('Pasajeros Pre'!$C$2:$C$200,MATCH(ROW()-ROW($A$1),'Pasajeros Pre'!$Q$2:$Q$200,0)),"")</f>
        <v>Y4 1290</v>
      </c>
      <c r="D20" t="str">
        <f>IFERROR(INDEX('Pasajeros Pre'!$D$2:$D$200,MATCH(ROW()-ROW($A$1),'Pasajeros Pre'!$Q$2:$Q$200,0)),"")</f>
        <v>Guadalajara</v>
      </c>
      <c r="E20" s="12">
        <f>IFERROR(INDEX('Pasajeros Pre'!$E$2:E218,MATCH(ROW()-ROW($A$1),'Pasajeros Pre'!$Q$2:$Q$200,0)),"")</f>
        <v>45949.335416666669</v>
      </c>
      <c r="F20" s="12">
        <f>IFERROR(INDEX('Pasajeros Pre'!$F$2:F218,MATCH(ROW()-ROW($A$1),'Pasajeros Pre'!$Q$2:$Q$200,0)),"")</f>
        <v>45949.327777777777</v>
      </c>
      <c r="G20">
        <f>IFERROR(INDEX('Pasajeros Pre'!$G$2:G218,MATCH(ROW()-ROW($A$1),'Pasajeros Pre'!$Q$2:$Q$200,0)),"")</f>
        <v>99</v>
      </c>
      <c r="H20" t="str">
        <f>IFERROR(INDEX('Pasajeros Pre'!$H$2:H218,MATCH(ROW()-ROW($A$1),'Pasajeros Pre'!$Q$2:$Q$200,0)),"")</f>
        <v>Y4 3533</v>
      </c>
      <c r="I20" t="str">
        <f>IFERROR(INDEX('Pasajeros Pre'!$I$2:I218,MATCH(ROW()-ROW($A$1),'Pasajeros Pre'!$Q$2:$Q$200,0)),"")</f>
        <v>Cancun</v>
      </c>
      <c r="J20" s="12">
        <f>IFERROR(INDEX('Pasajeros Pre'!$J$2:J218,MATCH(ROW()-ROW($A$1),'Pasajeros Pre'!$Q$2:$Q$200,0)),"")</f>
        <v>45949.365277777775</v>
      </c>
      <c r="K20" s="12">
        <f>IFERROR(INDEX('Pasajeros Pre'!$K$2:K218,MATCH(ROW()-ROW($A$1),'Pasajeros Pre'!$Q$2:$Q$200,0)),"")</f>
        <v>45949.357638888891</v>
      </c>
      <c r="L20">
        <f>IFERROR(INDEX('Pasajeros Pre'!$L$2:L218,MATCH(ROW()-ROW($A$1),'Pasajeros Pre'!$Q$2:$Q$200,0)),"")</f>
        <v>175</v>
      </c>
      <c r="M20">
        <f>IFERROR(INDEX('Pasajeros Pre'!$M$2:M218,MATCH(ROW()-ROW($A$1),'Pasajeros Pre'!$Q$2:$Q$200,0)),"")</f>
        <v>0</v>
      </c>
      <c r="N20" t="str">
        <f>IFERROR(INDEX('Pasajeros Pre'!$R$2:R218,MATCH(ROW()-ROW($A$1),'Pasajeros Pre'!$Q$2:$Q$200,0)),"")</f>
        <v>N524VL</v>
      </c>
    </row>
    <row r="21" spans="1:14" x14ac:dyDescent="0.25">
      <c r="A21" t="str">
        <f>IFERROR(INDEX('Pasajeros Pre'!$A$2:A219,MATCH(ROW()-ROW($A$1),'Pasajeros Pre'!$Q$2:$Q$200,0)),"")</f>
        <v>Take off</v>
      </c>
      <c r="B21" t="str">
        <f>IFERROR(INDEX('Pasajeros Pre'!$B$2:$B$200,MATCH(ROW()-ROW($A$1),'Pasajeros Pre'!$Q$2:$Q$200,0)),"")</f>
        <v>Viva Areobus</v>
      </c>
      <c r="C21" t="str">
        <f>IFERROR(INDEX('Pasajeros Pre'!$C$2:$C$200,MATCH(ROW()-ROW($A$1),'Pasajeros Pre'!$Q$2:$Q$200,0)),"")</f>
        <v>VB 7292</v>
      </c>
      <c r="D21" t="str">
        <f>IFERROR(INDEX('Pasajeros Pre'!$D$2:$D$200,MATCH(ROW()-ROW($A$1),'Pasajeros Pre'!$Q$2:$Q$200,0)),"")</f>
        <v>Monterrey</v>
      </c>
      <c r="E21" s="12">
        <f>IFERROR(INDEX('Pasajeros Pre'!$E$2:E219,MATCH(ROW()-ROW($A$1),'Pasajeros Pre'!$Q$2:$Q$200,0)),"")</f>
        <v>45949.336805555555</v>
      </c>
      <c r="F21" s="12">
        <f>IFERROR(INDEX('Pasajeros Pre'!$F$2:F219,MATCH(ROW()-ROW($A$1),'Pasajeros Pre'!$Q$2:$Q$200,0)),"")</f>
        <v>45949.321527777778</v>
      </c>
      <c r="G21">
        <f>IFERROR(INDEX('Pasajeros Pre'!$G$2:G219,MATCH(ROW()-ROW($A$1),'Pasajeros Pre'!$Q$2:$Q$200,0)),"")</f>
        <v>152</v>
      </c>
      <c r="H21" t="str">
        <f>IFERROR(INDEX('Pasajeros Pre'!$H$2:H219,MATCH(ROW()-ROW($A$1),'Pasajeros Pre'!$Q$2:$Q$200,0)),"")</f>
        <v>VB 7292</v>
      </c>
      <c r="I21" t="str">
        <f>IFERROR(INDEX('Pasajeros Pre'!$I$2:I219,MATCH(ROW()-ROW($A$1),'Pasajeros Pre'!$Q$2:$Q$200,0)),"")</f>
        <v>Ixtapa Zihuatanejo</v>
      </c>
      <c r="J21" s="12">
        <f>IFERROR(INDEX('Pasajeros Pre'!$J$2:J219,MATCH(ROW()-ROW($A$1),'Pasajeros Pre'!$Q$2:$Q$200,0)),"")</f>
        <v>45949.357638888891</v>
      </c>
      <c r="K21" s="12">
        <f>IFERROR(INDEX('Pasajeros Pre'!$K$2:K219,MATCH(ROW()-ROW($A$1),'Pasajeros Pre'!$Q$2:$Q$200,0)),"")</f>
        <v>45949.354166666664</v>
      </c>
      <c r="L21">
        <f>IFERROR(INDEX('Pasajeros Pre'!$L$2:L219,MATCH(ROW()-ROW($A$1),'Pasajeros Pre'!$Q$2:$Q$200,0)),"")</f>
        <v>148</v>
      </c>
      <c r="M21">
        <f>IFERROR(INDEX('Pasajeros Pre'!$M$2:M219,MATCH(ROW()-ROW($A$1),'Pasajeros Pre'!$Q$2:$Q$200,0)),"")</f>
        <v>0</v>
      </c>
      <c r="N21" t="str">
        <f>IFERROR(INDEX('Pasajeros Pre'!$R$2:R219,MATCH(ROW()-ROW($A$1),'Pasajeros Pre'!$Q$2:$Q$200,0)),"")</f>
        <v>XAVAC</v>
      </c>
    </row>
    <row r="22" spans="1:14" x14ac:dyDescent="0.25">
      <c r="A22" t="str">
        <f>IFERROR(INDEX('Pasajeros Pre'!$A$2:A220,MATCH(ROW()-ROW($A$1),'Pasajeros Pre'!$Q$2:$Q$200,0)),"")</f>
        <v>Take off</v>
      </c>
      <c r="B22" t="str">
        <f>IFERROR(INDEX('Pasajeros Pre'!$B$2:$B$200,MATCH(ROW()-ROW($A$1),'Pasajeros Pre'!$Q$2:$Q$200,0)),"")</f>
        <v>Aeromexico</v>
      </c>
      <c r="C22" t="str">
        <f>IFERROR(INDEX('Pasajeros Pre'!$C$2:$C$200,MATCH(ROW()-ROW($A$1),'Pasajeros Pre'!$Q$2:$Q$200,0)),"")</f>
        <v>AM 287</v>
      </c>
      <c r="D22" t="str">
        <f>IFERROR(INDEX('Pasajeros Pre'!$D$2:$D$200,MATCH(ROW()-ROW($A$1),'Pasajeros Pre'!$Q$2:$Q$200,0)),"")</f>
        <v>Guadalajara</v>
      </c>
      <c r="E22" s="12">
        <f>IFERROR(INDEX('Pasajeros Pre'!$E$2:E220,MATCH(ROW()-ROW($A$1),'Pasajeros Pre'!$Q$2:$Q$200,0)),"")</f>
        <v>45949.371527777781</v>
      </c>
      <c r="F22" s="12">
        <f>IFERROR(INDEX('Pasajeros Pre'!$F$2:F220,MATCH(ROW()-ROW($A$1),'Pasajeros Pre'!$Q$2:$Q$200,0)),"")</f>
        <v>45949.363888888889</v>
      </c>
      <c r="G22">
        <f>IFERROR(INDEX('Pasajeros Pre'!$G$2:G220,MATCH(ROW()-ROW($A$1),'Pasajeros Pre'!$Q$2:$Q$200,0)),"")</f>
        <v>82</v>
      </c>
      <c r="H22" t="str">
        <f>IFERROR(INDEX('Pasajeros Pre'!$H$2:H220,MATCH(ROW()-ROW($A$1),'Pasajeros Pre'!$Q$2:$Q$200,0)),"")</f>
        <v>AM 878</v>
      </c>
      <c r="I22" t="str">
        <f>IFERROR(INDEX('Pasajeros Pre'!$I$2:I220,MATCH(ROW()-ROW($A$1),'Pasajeros Pre'!$Q$2:$Q$200,0)),"")</f>
        <v>Merida</v>
      </c>
      <c r="J22" s="12">
        <f>IFERROR(INDEX('Pasajeros Pre'!$J$2:J220,MATCH(ROW()-ROW($A$1),'Pasajeros Pre'!$Q$2:$Q$200,0)),"")</f>
        <v>45949.505555555559</v>
      </c>
      <c r="K22" s="12">
        <f>IFERROR(INDEX('Pasajeros Pre'!$K$2:K220,MATCH(ROW()-ROW($A$1),'Pasajeros Pre'!$Q$2:$Q$200,0)),"")</f>
        <v>45949.50277777778</v>
      </c>
      <c r="L22">
        <f>IFERROR(INDEX('Pasajeros Pre'!$L$2:L220,MATCH(ROW()-ROW($A$1),'Pasajeros Pre'!$Q$2:$Q$200,0)),"")</f>
        <v>88</v>
      </c>
      <c r="M22">
        <f>IFERROR(INDEX('Pasajeros Pre'!$M$2:M220,MATCH(ROW()-ROW($A$1),'Pasajeros Pre'!$Q$2:$Q$200,0)),"")</f>
        <v>0</v>
      </c>
      <c r="N22" t="str">
        <f>IFERROR(INDEX('Pasajeros Pre'!$R$2:R220,MATCH(ROW()-ROW($A$1),'Pasajeros Pre'!$Q$2:$Q$200,0)),"")</f>
        <v>XAAEC</v>
      </c>
    </row>
    <row r="23" spans="1:14" x14ac:dyDescent="0.25">
      <c r="A23" t="str">
        <f>IFERROR(INDEX('Pasajeros Pre'!$A$2:A221,MATCH(ROW()-ROW($A$1),'Pasajeros Pre'!$Q$2:$Q$200,0)),"")</f>
        <v>Take off</v>
      </c>
      <c r="B23" t="str">
        <f>IFERROR(INDEX('Pasajeros Pre'!$B$2:$B$200,MATCH(ROW()-ROW($A$1),'Pasajeros Pre'!$Q$2:$Q$200,0)),"")</f>
        <v>Viva Areobus</v>
      </c>
      <c r="C23" t="str">
        <f>IFERROR(INDEX('Pasajeros Pre'!$C$2:$C$200,MATCH(ROW()-ROW($A$1),'Pasajeros Pre'!$Q$2:$Q$200,0)),"")</f>
        <v>VB 845</v>
      </c>
      <c r="D23" t="str">
        <f>IFERROR(INDEX('Pasajeros Pre'!$D$2:$D$200,MATCH(ROW()-ROW($A$1),'Pasajeros Pre'!$Q$2:$Q$200,0)),"")</f>
        <v>Habana</v>
      </c>
      <c r="E23" s="12">
        <f>IFERROR(INDEX('Pasajeros Pre'!$E$2:E221,MATCH(ROW()-ROW($A$1),'Pasajeros Pre'!$Q$2:$Q$200,0)),"")</f>
        <v>45949.381944444445</v>
      </c>
      <c r="F23" s="12">
        <f>IFERROR(INDEX('Pasajeros Pre'!$F$2:F221,MATCH(ROW()-ROW($A$1),'Pasajeros Pre'!$Q$2:$Q$200,0)),"")</f>
        <v>45949.369444444441</v>
      </c>
      <c r="G23">
        <f>IFERROR(INDEX('Pasajeros Pre'!$G$2:G221,MATCH(ROW()-ROW($A$1),'Pasajeros Pre'!$Q$2:$Q$200,0)),"")</f>
        <v>52</v>
      </c>
      <c r="H23" t="str">
        <f>IFERROR(INDEX('Pasajeros Pre'!$H$2:H221,MATCH(ROW()-ROW($A$1),'Pasajeros Pre'!$Q$2:$Q$200,0)),"")</f>
        <v>VB 7428</v>
      </c>
      <c r="I23" t="str">
        <f>IFERROR(INDEX('Pasajeros Pre'!$I$2:I221,MATCH(ROW()-ROW($A$1),'Pasajeros Pre'!$Q$2:$Q$200,0)),"")</f>
        <v>Tuxtla Gutierrez</v>
      </c>
      <c r="J23" s="12">
        <f>IFERROR(INDEX('Pasajeros Pre'!$J$2:J221,MATCH(ROW()-ROW($A$1),'Pasajeros Pre'!$Q$2:$Q$200,0)),"")</f>
        <v>45949.440972222219</v>
      </c>
      <c r="K23" s="12">
        <f>IFERROR(INDEX('Pasajeros Pre'!$K$2:K221,MATCH(ROW()-ROW($A$1),'Pasajeros Pre'!$Q$2:$Q$200,0)),"")</f>
        <v>45949.46597222222</v>
      </c>
      <c r="L23">
        <f>IFERROR(INDEX('Pasajeros Pre'!$L$2:L221,MATCH(ROW()-ROW($A$1),'Pasajeros Pre'!$Q$2:$Q$200,0)),"")</f>
        <v>209</v>
      </c>
      <c r="M23" t="str">
        <f>IFERROR(INDEX('Pasajeros Pre'!$M$2:M221,MATCH(ROW()-ROW($A$1),'Pasajeros Pre'!$Q$2:$Q$200,0)),"")</f>
        <v xml:space="preserve">Repercusión fue debido a conveniencia compañía.
</v>
      </c>
      <c r="N23" t="str">
        <f>IFERROR(INDEX('Pasajeros Pre'!$R$2:R221,MATCH(ROW()-ROW($A$1),'Pasajeros Pre'!$Q$2:$Q$200,0)),"")</f>
        <v>XAVBZ</v>
      </c>
    </row>
    <row r="24" spans="1:14" x14ac:dyDescent="0.25">
      <c r="A24" t="str">
        <f>IFERROR(INDEX('Pasajeros Pre'!$A$2:A222,MATCH(ROW()-ROW($A$1),'Pasajeros Pre'!$Q$2:$Q$200,0)),"")</f>
        <v>Take off</v>
      </c>
      <c r="B24" t="str">
        <f>IFERROR(INDEX('Pasajeros Pre'!$B$2:$B$200,MATCH(ROW()-ROW($A$1),'Pasajeros Pre'!$Q$2:$Q$200,0)),"")</f>
        <v>Viva Areobus</v>
      </c>
      <c r="C24" t="str">
        <f>IFERROR(INDEX('Pasajeros Pre'!$C$2:$C$200,MATCH(ROW()-ROW($A$1),'Pasajeros Pre'!$Q$2:$Q$200,0)),"")</f>
        <v>VB 9521</v>
      </c>
      <c r="D24" t="str">
        <f>IFERROR(INDEX('Pasajeros Pre'!$D$2:$D$200,MATCH(ROW()-ROW($A$1),'Pasajeros Pre'!$Q$2:$Q$200,0)),"")</f>
        <v>Guadalajara</v>
      </c>
      <c r="E24" s="12">
        <f>IFERROR(INDEX('Pasajeros Pre'!$E$2:E222,MATCH(ROW()-ROW($A$1),'Pasajeros Pre'!$Q$2:$Q$200,0)),"")</f>
        <v>45949.395833333336</v>
      </c>
      <c r="F24" s="12">
        <f>IFERROR(INDEX('Pasajeros Pre'!$F$2:F222,MATCH(ROW()-ROW($A$1),'Pasajeros Pre'!$Q$2:$Q$200,0)),"")</f>
        <v>45949.385416666664</v>
      </c>
      <c r="G24">
        <f>IFERROR(INDEX('Pasajeros Pre'!$G$2:G222,MATCH(ROW()-ROW($A$1),'Pasajeros Pre'!$Q$2:$Q$200,0)),"")</f>
        <v>177</v>
      </c>
      <c r="H24" t="str">
        <f>IFERROR(INDEX('Pasajeros Pre'!$H$2:H222,MATCH(ROW()-ROW($A$1),'Pasajeros Pre'!$Q$2:$Q$200,0)),"")</f>
        <v>VB 5069</v>
      </c>
      <c r="I24" t="str">
        <f>IFERROR(INDEX('Pasajeros Pre'!$I$2:I222,MATCH(ROW()-ROW($A$1),'Pasajeros Pre'!$Q$2:$Q$200,0)),"")</f>
        <v>Tijuana</v>
      </c>
      <c r="J24" s="12">
        <f>IFERROR(INDEX('Pasajeros Pre'!$J$2:J222,MATCH(ROW()-ROW($A$1),'Pasajeros Pre'!$Q$2:$Q$200,0)),"")</f>
        <v>45949.430555555555</v>
      </c>
      <c r="K24" s="12">
        <f>IFERROR(INDEX('Pasajeros Pre'!$K$2:K222,MATCH(ROW()-ROW($A$1),'Pasajeros Pre'!$Q$2:$Q$200,0)),"")</f>
        <v>45949.430555555555</v>
      </c>
      <c r="L24">
        <f>IFERROR(INDEX('Pasajeros Pre'!$L$2:L222,MATCH(ROW()-ROW($A$1),'Pasajeros Pre'!$Q$2:$Q$200,0)),"")</f>
        <v>157</v>
      </c>
      <c r="M24">
        <f>IFERROR(INDEX('Pasajeros Pre'!$M$2:M222,MATCH(ROW()-ROW($A$1),'Pasajeros Pre'!$Q$2:$Q$200,0)),"")</f>
        <v>0</v>
      </c>
      <c r="N24" t="str">
        <f>IFERROR(INDEX('Pasajeros Pre'!$R$2:R222,MATCH(ROW()-ROW($A$1),'Pasajeros Pre'!$Q$2:$Q$200,0)),"")</f>
        <v>XAVAU</v>
      </c>
    </row>
    <row r="25" spans="1:14" x14ac:dyDescent="0.25">
      <c r="A25" t="str">
        <f>IFERROR(INDEX('Pasajeros Pre'!$A$2:A223,MATCH(ROW()-ROW($A$1),'Pasajeros Pre'!$Q$2:$Q$200,0)),"")</f>
        <v>Take off</v>
      </c>
      <c r="B25" t="str">
        <f>IFERROR(INDEX('Pasajeros Pre'!$B$2:$B$200,MATCH(ROW()-ROW($A$1),'Pasajeros Pre'!$Q$2:$Q$200,0)),"")</f>
        <v>Aerus</v>
      </c>
      <c r="C25" t="str">
        <f>IFERROR(INDEX('Pasajeros Pre'!$C$2:$C$200,MATCH(ROW()-ROW($A$1),'Pasajeros Pre'!$Q$2:$Q$200,0)),"")</f>
        <v>ZV 3002</v>
      </c>
      <c r="D25" t="str">
        <f>IFERROR(INDEX('Pasajeros Pre'!$D$2:$D$200,MATCH(ROW()-ROW($A$1),'Pasajeros Pre'!$Q$2:$Q$200,0)),"")</f>
        <v>Monterrey</v>
      </c>
      <c r="E25" s="12">
        <f>IFERROR(INDEX('Pasajeros Pre'!$E$2:E223,MATCH(ROW()-ROW($A$1),'Pasajeros Pre'!$Q$2:$Q$200,0)),"")</f>
        <v>45949.40625</v>
      </c>
      <c r="F25" s="12">
        <f>IFERROR(INDEX('Pasajeros Pre'!$F$2:F223,MATCH(ROW()-ROW($A$1),'Pasajeros Pre'!$Q$2:$Q$200,0)),"")</f>
        <v>45949.418055555558</v>
      </c>
      <c r="G25">
        <f>IFERROR(INDEX('Pasajeros Pre'!$G$2:G223,MATCH(ROW()-ROW($A$1),'Pasajeros Pre'!$Q$2:$Q$200,0)),"")</f>
        <v>0</v>
      </c>
      <c r="H25" t="str">
        <f>IFERROR(INDEX('Pasajeros Pre'!$H$2:H223,MATCH(ROW()-ROW($A$1),'Pasajeros Pre'!$Q$2:$Q$200,0)),"")</f>
        <v>ZV 360</v>
      </c>
      <c r="I25" t="str">
        <f>IFERROR(INDEX('Pasajeros Pre'!$I$2:I223,MATCH(ROW()-ROW($A$1),'Pasajeros Pre'!$Q$2:$Q$200,0)),"")</f>
        <v>Ciudad Victoria</v>
      </c>
      <c r="J25" s="12">
        <f>IFERROR(INDEX('Pasajeros Pre'!$J$2:J223,MATCH(ROW()-ROW($A$1),'Pasajeros Pre'!$Q$2:$Q$200,0)),"")</f>
        <v>45949.427777777775</v>
      </c>
      <c r="K25" s="12">
        <f>IFERROR(INDEX('Pasajeros Pre'!$K$2:K223,MATCH(ROW()-ROW($A$1),'Pasajeros Pre'!$Q$2:$Q$200,0)),"")</f>
        <v>45949.448611111111</v>
      </c>
      <c r="L25">
        <f>IFERROR(INDEX('Pasajeros Pre'!$L$2:L223,MATCH(ROW()-ROW($A$1),'Pasajeros Pre'!$Q$2:$Q$200,0)),"")</f>
        <v>7</v>
      </c>
      <c r="M25" t="str">
        <f>IFERROR(INDEX('Pasajeros Pre'!$M$2:M223,MATCH(ROW()-ROW($A$1),'Pasajeros Pre'!$Q$2:$Q$200,0)),"")</f>
        <v xml:space="preserve">Repercusión fue debido a conveniencia compañía.
</v>
      </c>
      <c r="N25" t="str">
        <f>IFERROR(INDEX('Pasajeros Pre'!$R$2:R223,MATCH(ROW()-ROW($A$1),'Pasajeros Pre'!$Q$2:$Q$200,0)),"")</f>
        <v>XARFG</v>
      </c>
    </row>
    <row r="26" spans="1:14" x14ac:dyDescent="0.25">
      <c r="A26" t="str">
        <f>IFERROR(INDEX('Pasajeros Pre'!$A$2:A224,MATCH(ROW()-ROW($A$1),'Pasajeros Pre'!$Q$2:$Q$200,0)),"")</f>
        <v>Take off</v>
      </c>
      <c r="B26" t="str">
        <f>IFERROR(INDEX('Pasajeros Pre'!$B$2:$B$200,MATCH(ROW()-ROW($A$1),'Pasajeros Pre'!$Q$2:$Q$200,0)),"")</f>
        <v xml:space="preserve">Arajet </v>
      </c>
      <c r="C26" t="str">
        <f>IFERROR(INDEX('Pasajeros Pre'!$C$2:$C$200,MATCH(ROW()-ROW($A$1),'Pasajeros Pre'!$Q$2:$Q$200,0)),"")</f>
        <v>DM 7104</v>
      </c>
      <c r="D26" t="str">
        <f>IFERROR(INDEX('Pasajeros Pre'!$D$2:$D$200,MATCH(ROW()-ROW($A$1),'Pasajeros Pre'!$Q$2:$Q$200,0)),"")</f>
        <v>Punta Cana</v>
      </c>
      <c r="E26" s="12">
        <f>IFERROR(INDEX('Pasajeros Pre'!$E$2:E224,MATCH(ROW()-ROW($A$1),'Pasajeros Pre'!$Q$2:$Q$200,0)),"")</f>
        <v>45949.410416666666</v>
      </c>
      <c r="F26" s="12">
        <f>IFERROR(INDEX('Pasajeros Pre'!$F$2:F224,MATCH(ROW()-ROW($A$1),'Pasajeros Pre'!$Q$2:$Q$200,0)),"")</f>
        <v>45949.381249999999</v>
      </c>
      <c r="G26">
        <f>IFERROR(INDEX('Pasajeros Pre'!$G$2:G224,MATCH(ROW()-ROW($A$1),'Pasajeros Pre'!$Q$2:$Q$200,0)),"")</f>
        <v>185</v>
      </c>
      <c r="H26" t="str">
        <f>IFERROR(INDEX('Pasajeros Pre'!$H$2:H224,MATCH(ROW()-ROW($A$1),'Pasajeros Pre'!$Q$2:$Q$200,0)),"")</f>
        <v>DM 7105</v>
      </c>
      <c r="I26" t="str">
        <f>IFERROR(INDEX('Pasajeros Pre'!$I$2:I224,MATCH(ROW()-ROW($A$1),'Pasajeros Pre'!$Q$2:$Q$200,0)),"")</f>
        <v>Punta Cana</v>
      </c>
      <c r="J26" s="12">
        <f>IFERROR(INDEX('Pasajeros Pre'!$J$2:J224,MATCH(ROW()-ROW($A$1),'Pasajeros Pre'!$Q$2:$Q$200,0)),"")</f>
        <v>45949.45208333333</v>
      </c>
      <c r="K26" s="12">
        <f>IFERROR(INDEX('Pasajeros Pre'!$K$2:K224,MATCH(ROW()-ROW($A$1),'Pasajeros Pre'!$Q$2:$Q$200,0)),"")</f>
        <v>45949.443749999999</v>
      </c>
      <c r="L26">
        <f>IFERROR(INDEX('Pasajeros Pre'!$L$2:L224,MATCH(ROW()-ROW($A$1),'Pasajeros Pre'!$Q$2:$Q$200,0)),"")</f>
        <v>168</v>
      </c>
      <c r="M26">
        <f>IFERROR(INDEX('Pasajeros Pre'!$M$2:M224,MATCH(ROW()-ROW($A$1),'Pasajeros Pre'!$Q$2:$Q$200,0)),"")</f>
        <v>0</v>
      </c>
      <c r="N26" t="str">
        <f>IFERROR(INDEX('Pasajeros Pre'!$R$2:R224,MATCH(ROW()-ROW($A$1),'Pasajeros Pre'!$Q$2:$Q$200,0)),"")</f>
        <v>HI1026</v>
      </c>
    </row>
    <row r="27" spans="1:14" x14ac:dyDescent="0.25">
      <c r="A27" t="str">
        <f>IFERROR(INDEX('Pasajeros Pre'!$A$2:A225,MATCH(ROW()-ROW($A$1),'Pasajeros Pre'!$Q$2:$Q$200,0)),"")</f>
        <v>Take off</v>
      </c>
      <c r="B27" t="str">
        <f>IFERROR(INDEX('Pasajeros Pre'!$B$2:$B$200,MATCH(ROW()-ROW($A$1),'Pasajeros Pre'!$Q$2:$Q$200,0)),"")</f>
        <v>Viva Areobus</v>
      </c>
      <c r="C27" t="str">
        <f>IFERROR(INDEX('Pasajeros Pre'!$C$2:$C$200,MATCH(ROW()-ROW($A$1),'Pasajeros Pre'!$Q$2:$Q$200,0)),"")</f>
        <v>VB 7428</v>
      </c>
      <c r="D27" t="str">
        <f>IFERROR(INDEX('Pasajeros Pre'!$D$2:$D$200,MATCH(ROW()-ROW($A$1),'Pasajeros Pre'!$Q$2:$Q$200,0)),"")</f>
        <v>Tijuana</v>
      </c>
      <c r="E27" s="12">
        <f>IFERROR(INDEX('Pasajeros Pre'!$E$2:E225,MATCH(ROW()-ROW($A$1),'Pasajeros Pre'!$Q$2:$Q$200,0)),"")</f>
        <v>45949.413194444445</v>
      </c>
      <c r="F27" s="12">
        <f>IFERROR(INDEX('Pasajeros Pre'!$F$2:F225,MATCH(ROW()-ROW($A$1),'Pasajeros Pre'!$Q$2:$Q$200,0)),"")</f>
        <v>45949.40902777778</v>
      </c>
      <c r="G27">
        <f>IFERROR(INDEX('Pasajeros Pre'!$G$2:G225,MATCH(ROW()-ROW($A$1),'Pasajeros Pre'!$Q$2:$Q$200,0)),"")</f>
        <v>195</v>
      </c>
      <c r="H27" t="str">
        <f>IFERROR(INDEX('Pasajeros Pre'!$H$2:H225,MATCH(ROW()-ROW($A$1),'Pasajeros Pre'!$Q$2:$Q$200,0)),"")</f>
        <v>VB 9480</v>
      </c>
      <c r="I27" t="str">
        <f>IFERROR(INDEX('Pasajeros Pre'!$I$2:I225,MATCH(ROW()-ROW($A$1),'Pasajeros Pre'!$Q$2:$Q$200,0)),"")</f>
        <v>Ciudad Obregon</v>
      </c>
      <c r="J27" s="12">
        <f>IFERROR(INDEX('Pasajeros Pre'!$J$2:J225,MATCH(ROW()-ROW($A$1),'Pasajeros Pre'!$Q$2:$Q$200,0)),"")</f>
        <v>45949.4375</v>
      </c>
      <c r="K27" s="12">
        <f>IFERROR(INDEX('Pasajeros Pre'!$K$2:K225,MATCH(ROW()-ROW($A$1),'Pasajeros Pre'!$Q$2:$Q$200,0)),"")</f>
        <v>45949.442361111112</v>
      </c>
      <c r="L27">
        <f>IFERROR(INDEX('Pasajeros Pre'!$L$2:L225,MATCH(ROW()-ROW($A$1),'Pasajeros Pre'!$Q$2:$Q$200,0)),"")</f>
        <v>174</v>
      </c>
      <c r="M27">
        <f>IFERROR(INDEX('Pasajeros Pre'!$M$2:M225,MATCH(ROW()-ROW($A$1),'Pasajeros Pre'!$Q$2:$Q$200,0)),"")</f>
        <v>0</v>
      </c>
      <c r="N27" t="str">
        <f>IFERROR(INDEX('Pasajeros Pre'!$R$2:R225,MATCH(ROW()-ROW($A$1),'Pasajeros Pre'!$Q$2:$Q$200,0)),"")</f>
        <v>XAVXQ</v>
      </c>
    </row>
    <row r="28" spans="1:14" x14ac:dyDescent="0.25">
      <c r="A28" t="str">
        <f>IFERROR(INDEX('Pasajeros Pre'!$A$2:A226,MATCH(ROW()-ROW($A$1),'Pasajeros Pre'!$Q$2:$Q$200,0)),"")</f>
        <v>Take off</v>
      </c>
      <c r="B28" t="str">
        <f>IFERROR(INDEX('Pasajeros Pre'!$B$2:$B$200,MATCH(ROW()-ROW($A$1),'Pasajeros Pre'!$Q$2:$Q$200,0)),"")</f>
        <v>Viva Areobus</v>
      </c>
      <c r="C28" t="str">
        <f>IFERROR(INDEX('Pasajeros Pre'!$C$2:$C$200,MATCH(ROW()-ROW($A$1),'Pasajeros Pre'!$Q$2:$Q$200,0)),"")</f>
        <v>VB 9401</v>
      </c>
      <c r="D28" t="str">
        <f>IFERROR(INDEX('Pasajeros Pre'!$D$2:$D$200,MATCH(ROW()-ROW($A$1),'Pasajeros Pre'!$Q$2:$Q$200,0)),"")</f>
        <v>Monterrey</v>
      </c>
      <c r="E28" s="12">
        <f>IFERROR(INDEX('Pasajeros Pre'!$E$2:E226,MATCH(ROW()-ROW($A$1),'Pasajeros Pre'!$Q$2:$Q$200,0)),"")</f>
        <v>45949.420138888891</v>
      </c>
      <c r="F28" s="12">
        <f>IFERROR(INDEX('Pasajeros Pre'!$F$2:F226,MATCH(ROW()-ROW($A$1),'Pasajeros Pre'!$Q$2:$Q$200,0)),"")</f>
        <v>45949.408333333333</v>
      </c>
      <c r="G28">
        <f>IFERROR(INDEX('Pasajeros Pre'!$G$2:G226,MATCH(ROW()-ROW($A$1),'Pasajeros Pre'!$Q$2:$Q$200,0)),"")</f>
        <v>150</v>
      </c>
      <c r="H28" t="str">
        <f>IFERROR(INDEX('Pasajeros Pre'!$H$2:H226,MATCH(ROW()-ROW($A$1),'Pasajeros Pre'!$Q$2:$Q$200,0)),"")</f>
        <v>VB 9402</v>
      </c>
      <c r="I28" t="str">
        <f>IFERROR(INDEX('Pasajeros Pre'!$I$2:I226,MATCH(ROW()-ROW($A$1),'Pasajeros Pre'!$Q$2:$Q$200,0)),"")</f>
        <v>Monterrey</v>
      </c>
      <c r="J28" s="12">
        <f>IFERROR(INDEX('Pasajeros Pre'!$J$2:J226,MATCH(ROW()-ROW($A$1),'Pasajeros Pre'!$Q$2:$Q$200,0)),"")</f>
        <v>45949.454861111109</v>
      </c>
      <c r="K28" s="12">
        <f>IFERROR(INDEX('Pasajeros Pre'!$K$2:K226,MATCH(ROW()-ROW($A$1),'Pasajeros Pre'!$Q$2:$Q$200,0)),"")</f>
        <v>45949.45416666667</v>
      </c>
      <c r="L28">
        <f>IFERROR(INDEX('Pasajeros Pre'!$L$2:L226,MATCH(ROW()-ROW($A$1),'Pasajeros Pre'!$Q$2:$Q$200,0)),"")</f>
        <v>159</v>
      </c>
      <c r="M28">
        <f>IFERROR(INDEX('Pasajeros Pre'!$M$2:M226,MATCH(ROW()-ROW($A$1),'Pasajeros Pre'!$Q$2:$Q$200,0)),"")</f>
        <v>0</v>
      </c>
      <c r="N28" t="str">
        <f>IFERROR(INDEX('Pasajeros Pre'!$R$2:R226,MATCH(ROW()-ROW($A$1),'Pasajeros Pre'!$Q$2:$Q$200,0)),"")</f>
        <v>XAVDI</v>
      </c>
    </row>
    <row r="29" spans="1:14" x14ac:dyDescent="0.25">
      <c r="A29" t="str">
        <f>IFERROR(INDEX('Pasajeros Pre'!$A$2:A227,MATCH(ROW()-ROW($A$1),'Pasajeros Pre'!$Q$2:$Q$200,0)),"")</f>
        <v>Take off</v>
      </c>
      <c r="B29" t="str">
        <f>IFERROR(INDEX('Pasajeros Pre'!$B$2:$B$200,MATCH(ROW()-ROW($A$1),'Pasajeros Pre'!$Q$2:$Q$200,0)),"")</f>
        <v>Viva Areobus</v>
      </c>
      <c r="C29" t="str">
        <f>IFERROR(INDEX('Pasajeros Pre'!$C$2:$C$200,MATCH(ROW()-ROW($A$1),'Pasajeros Pre'!$Q$2:$Q$200,0)),"")</f>
        <v>VB 9533</v>
      </c>
      <c r="D29" t="str">
        <f>IFERROR(INDEX('Pasajeros Pre'!$D$2:$D$200,MATCH(ROW()-ROW($A$1),'Pasajeros Pre'!$Q$2:$Q$200,0)),"")</f>
        <v>Matamoros</v>
      </c>
      <c r="E29" s="12">
        <f>IFERROR(INDEX('Pasajeros Pre'!$E$2:E227,MATCH(ROW()-ROW($A$1),'Pasajeros Pre'!$Q$2:$Q$200,0)),"")</f>
        <v>45949.427083333336</v>
      </c>
      <c r="F29" s="12">
        <f>IFERROR(INDEX('Pasajeros Pre'!$F$2:F227,MATCH(ROW()-ROW($A$1),'Pasajeros Pre'!$Q$2:$Q$200,0)),"")</f>
        <v>45949.417361111111</v>
      </c>
      <c r="G29">
        <f>IFERROR(INDEX('Pasajeros Pre'!$G$2:G227,MATCH(ROW()-ROW($A$1),'Pasajeros Pre'!$Q$2:$Q$200,0)),"")</f>
        <v>108</v>
      </c>
      <c r="H29" t="str">
        <f>IFERROR(INDEX('Pasajeros Pre'!$H$2:H227,MATCH(ROW()-ROW($A$1),'Pasajeros Pre'!$Q$2:$Q$200,0)),"")</f>
        <v>VB 9294</v>
      </c>
      <c r="I29" t="str">
        <f>IFERROR(INDEX('Pasajeros Pre'!$I$2:I227,MATCH(ROW()-ROW($A$1),'Pasajeros Pre'!$Q$2:$Q$200,0)),"")</f>
        <v>Huatulco</v>
      </c>
      <c r="J29" s="12">
        <f>IFERROR(INDEX('Pasajeros Pre'!$J$2:J227,MATCH(ROW()-ROW($A$1),'Pasajeros Pre'!$Q$2:$Q$200,0)),"")</f>
        <v>45949.451388888891</v>
      </c>
      <c r="K29" s="12">
        <f>IFERROR(INDEX('Pasajeros Pre'!$K$2:K227,MATCH(ROW()-ROW($A$1),'Pasajeros Pre'!$Q$2:$Q$200,0)),"")</f>
        <v>45949.447222222225</v>
      </c>
      <c r="L29">
        <f>IFERROR(INDEX('Pasajeros Pre'!$L$2:L227,MATCH(ROW()-ROW($A$1),'Pasajeros Pre'!$Q$2:$Q$200,0)),"")</f>
        <v>168</v>
      </c>
      <c r="M29">
        <f>IFERROR(INDEX('Pasajeros Pre'!$M$2:M227,MATCH(ROW()-ROW($A$1),'Pasajeros Pre'!$Q$2:$Q$200,0)),"")</f>
        <v>0</v>
      </c>
      <c r="N29" t="str">
        <f>IFERROR(INDEX('Pasajeros Pre'!$R$2:R227,MATCH(ROW()-ROW($A$1),'Pasajeros Pre'!$Q$2:$Q$200,0)),"")</f>
        <v>XAVIO</v>
      </c>
    </row>
    <row r="30" spans="1:14" x14ac:dyDescent="0.25">
      <c r="A30" t="str">
        <f>IFERROR(INDEX('Pasajeros Pre'!$A$2:A228,MATCH(ROW()-ROW($A$1),'Pasajeros Pre'!$Q$2:$Q$200,0)),"")</f>
        <v>Take off</v>
      </c>
      <c r="B30" t="str">
        <f>IFERROR(INDEX('Pasajeros Pre'!$B$2:$B$200,MATCH(ROW()-ROW($A$1),'Pasajeros Pre'!$Q$2:$Q$200,0)),"")</f>
        <v>Viva Areobus</v>
      </c>
      <c r="C30" t="str">
        <f>IFERROR(INDEX('Pasajeros Pre'!$C$2:$C$200,MATCH(ROW()-ROW($A$1),'Pasajeros Pre'!$Q$2:$Q$200,0)),"")</f>
        <v>VB 9223</v>
      </c>
      <c r="D30" t="str">
        <f>IFERROR(INDEX('Pasajeros Pre'!$D$2:$D$200,MATCH(ROW()-ROW($A$1),'Pasajeros Pre'!$Q$2:$Q$200,0)),"")</f>
        <v>Puerto Escondido</v>
      </c>
      <c r="E30" s="12">
        <f>IFERROR(INDEX('Pasajeros Pre'!$E$2:E228,MATCH(ROW()-ROW($A$1),'Pasajeros Pre'!$Q$2:$Q$200,0)),"")</f>
        <v>45949.430555555555</v>
      </c>
      <c r="F30" s="12">
        <f>IFERROR(INDEX('Pasajeros Pre'!$F$2:F228,MATCH(ROW()-ROW($A$1),'Pasajeros Pre'!$Q$2:$Q$200,0)),"")</f>
        <v>45949.422222222223</v>
      </c>
      <c r="G30">
        <f>IFERROR(INDEX('Pasajeros Pre'!$G$2:G228,MATCH(ROW()-ROW($A$1),'Pasajeros Pre'!$Q$2:$Q$200,0)),"")</f>
        <v>179</v>
      </c>
      <c r="H30" t="str">
        <f>IFERROR(INDEX('Pasajeros Pre'!$H$2:H228,MATCH(ROW()-ROW($A$1),'Pasajeros Pre'!$Q$2:$Q$200,0)),"")</f>
        <v>VB 9452</v>
      </c>
      <c r="I30" t="str">
        <f>IFERROR(INDEX('Pasajeros Pre'!$I$2:I228,MATCH(ROW()-ROW($A$1),'Pasajeros Pre'!$Q$2:$Q$200,0)),"")</f>
        <v>Nuevo Laredo</v>
      </c>
      <c r="J30" s="12">
        <f>IFERROR(INDEX('Pasajeros Pre'!$J$2:J228,MATCH(ROW()-ROW($A$1),'Pasajeros Pre'!$Q$2:$Q$200,0)),"")</f>
        <v>45949.454861111109</v>
      </c>
      <c r="K30" s="12">
        <f>IFERROR(INDEX('Pasajeros Pre'!$K$2:K228,MATCH(ROW()-ROW($A$1),'Pasajeros Pre'!$Q$2:$Q$200,0)),"")</f>
        <v>45949.458333333336</v>
      </c>
      <c r="L30">
        <f>IFERROR(INDEX('Pasajeros Pre'!$L$2:L228,MATCH(ROW()-ROW($A$1),'Pasajeros Pre'!$Q$2:$Q$200,0)),"")</f>
        <v>186</v>
      </c>
      <c r="M30">
        <f>IFERROR(INDEX('Pasajeros Pre'!$M$2:M228,MATCH(ROW()-ROW($A$1),'Pasajeros Pre'!$Q$2:$Q$200,0)),"")</f>
        <v>0</v>
      </c>
      <c r="N30" t="str">
        <f>IFERROR(INDEX('Pasajeros Pre'!$R$2:R228,MATCH(ROW()-ROW($A$1),'Pasajeros Pre'!$Q$2:$Q$200,0)),"")</f>
        <v>XAVMD</v>
      </c>
    </row>
    <row r="31" spans="1:14" x14ac:dyDescent="0.25">
      <c r="A31" t="str">
        <f>IFERROR(INDEX('Pasajeros Pre'!$A$2:A229,MATCH(ROW()-ROW($A$1),'Pasajeros Pre'!$Q$2:$Q$200,0)),"")</f>
        <v>Take off</v>
      </c>
      <c r="B31" t="str">
        <f>IFERROR(INDEX('Pasajeros Pre'!$B$2:$B$200,MATCH(ROW()-ROW($A$1),'Pasajeros Pre'!$Q$2:$Q$200,0)),"")</f>
        <v>Viva Areobus</v>
      </c>
      <c r="C31" t="str">
        <f>IFERROR(INDEX('Pasajeros Pre'!$C$2:$C$200,MATCH(ROW()-ROW($A$1),'Pasajeros Pre'!$Q$2:$Q$200,0)),"")</f>
        <v>VB 7442</v>
      </c>
      <c r="D31" t="str">
        <f>IFERROR(INDEX('Pasajeros Pre'!$D$2:$D$200,MATCH(ROW()-ROW($A$1),'Pasajeros Pre'!$Q$2:$Q$200,0)),"")</f>
        <v>San Jose Del Cabo</v>
      </c>
      <c r="E31" s="12">
        <f>IFERROR(INDEX('Pasajeros Pre'!$E$2:E229,MATCH(ROW()-ROW($A$1),'Pasajeros Pre'!$Q$2:$Q$200,0)),"")</f>
        <v>45949.451388888891</v>
      </c>
      <c r="F31" s="12">
        <f>IFERROR(INDEX('Pasajeros Pre'!$F$2:F229,MATCH(ROW()-ROW($A$1),'Pasajeros Pre'!$Q$2:$Q$200,0)),"")</f>
        <v>45949.451388888891</v>
      </c>
      <c r="G31">
        <f>IFERROR(INDEX('Pasajeros Pre'!$G$2:G229,MATCH(ROW()-ROW($A$1),'Pasajeros Pre'!$Q$2:$Q$200,0)),"")</f>
        <v>165</v>
      </c>
      <c r="H31" t="str">
        <f>IFERROR(INDEX('Pasajeros Pre'!$H$2:H229,MATCH(ROW()-ROW($A$1),'Pasajeros Pre'!$Q$2:$Q$200,0)),"")</f>
        <v>VB 7442</v>
      </c>
      <c r="I31" t="str">
        <f>IFERROR(INDEX('Pasajeros Pre'!$I$2:I229,MATCH(ROW()-ROW($A$1),'Pasajeros Pre'!$Q$2:$Q$200,0)),"")</f>
        <v>Cancun</v>
      </c>
      <c r="J31" s="12">
        <f>IFERROR(INDEX('Pasajeros Pre'!$J$2:J229,MATCH(ROW()-ROW($A$1),'Pasajeros Pre'!$Q$2:$Q$200,0)),"")</f>
        <v>45949.472222222219</v>
      </c>
      <c r="K31" s="12">
        <f>IFERROR(INDEX('Pasajeros Pre'!$K$2:K229,MATCH(ROW()-ROW($A$1),'Pasajeros Pre'!$Q$2:$Q$200,0)),"")</f>
        <v>45949.481249999997</v>
      </c>
      <c r="L31">
        <f>IFERROR(INDEX('Pasajeros Pre'!$L$2:L229,MATCH(ROW()-ROW($A$1),'Pasajeros Pre'!$Q$2:$Q$200,0)),"")</f>
        <v>146</v>
      </c>
      <c r="M31">
        <f>IFERROR(INDEX('Pasajeros Pre'!$M$2:M229,MATCH(ROW()-ROW($A$1),'Pasajeros Pre'!$Q$2:$Q$200,0)),"")</f>
        <v>0</v>
      </c>
      <c r="N31" t="str">
        <f>IFERROR(INDEX('Pasajeros Pre'!$R$2:R229,MATCH(ROW()-ROW($A$1),'Pasajeros Pre'!$Q$2:$Q$200,0)),"")</f>
        <v>9HAMI</v>
      </c>
    </row>
    <row r="32" spans="1:14" x14ac:dyDescent="0.25">
      <c r="A32" t="str">
        <f>IFERROR(INDEX('Pasajeros Pre'!$A$2:A230,MATCH(ROW()-ROW($A$1),'Pasajeros Pre'!$Q$2:$Q$200,0)),"")</f>
        <v>Take off</v>
      </c>
      <c r="B32" t="str">
        <f>IFERROR(INDEX('Pasajeros Pre'!$B$2:$B$200,MATCH(ROW()-ROW($A$1),'Pasajeros Pre'!$Q$2:$Q$200,0)),"")</f>
        <v>Volaris</v>
      </c>
      <c r="C32" t="str">
        <f>IFERROR(INDEX('Pasajeros Pre'!$C$2:$C$200,MATCH(ROW()-ROW($A$1),'Pasajeros Pre'!$Q$2:$Q$200,0)),"")</f>
        <v>Y4 7111</v>
      </c>
      <c r="D32" t="str">
        <f>IFERROR(INDEX('Pasajeros Pre'!$D$2:$D$200,MATCH(ROW()-ROW($A$1),'Pasajeros Pre'!$Q$2:$Q$200,0)),"")</f>
        <v>Merida</v>
      </c>
      <c r="E32" s="12">
        <f>IFERROR(INDEX('Pasajeros Pre'!$E$2:E230,MATCH(ROW()-ROW($A$1),'Pasajeros Pre'!$Q$2:$Q$200,0)),"")</f>
        <v>45949.472916666666</v>
      </c>
      <c r="F32" s="12">
        <f>IFERROR(INDEX('Pasajeros Pre'!$F$2:F230,MATCH(ROW()-ROW($A$1),'Pasajeros Pre'!$Q$2:$Q$200,0)),"")</f>
        <v>45949.461805555555</v>
      </c>
      <c r="G32">
        <f>IFERROR(INDEX('Pasajeros Pre'!$G$2:G230,MATCH(ROW()-ROW($A$1),'Pasajeros Pre'!$Q$2:$Q$200,0)),"")</f>
        <v>131</v>
      </c>
      <c r="H32" t="str">
        <f>IFERROR(INDEX('Pasajeros Pre'!$H$2:H230,MATCH(ROW()-ROW($A$1),'Pasajeros Pre'!$Q$2:$Q$200,0)),"")</f>
        <v>Y4 7120</v>
      </c>
      <c r="I32" t="str">
        <f>IFERROR(INDEX('Pasajeros Pre'!$I$2:I230,MATCH(ROW()-ROW($A$1),'Pasajeros Pre'!$Q$2:$Q$200,0)),"")</f>
        <v>San Jose Del Cabo</v>
      </c>
      <c r="J32" s="12">
        <f>IFERROR(INDEX('Pasajeros Pre'!$J$2:J230,MATCH(ROW()-ROW($A$1),'Pasajeros Pre'!$Q$2:$Q$200,0)),"")</f>
        <v>45949.504166666666</v>
      </c>
      <c r="K32" s="12">
        <f>IFERROR(INDEX('Pasajeros Pre'!$K$2:K230,MATCH(ROW()-ROW($A$1),'Pasajeros Pre'!$Q$2:$Q$200,0)),"")</f>
        <v>45949.499305555553</v>
      </c>
      <c r="L32">
        <f>IFERROR(INDEX('Pasajeros Pre'!$L$2:L230,MATCH(ROW()-ROW($A$1),'Pasajeros Pre'!$Q$2:$Q$200,0)),"")</f>
        <v>166</v>
      </c>
      <c r="M32">
        <f>IFERROR(INDEX('Pasajeros Pre'!$M$2:M230,MATCH(ROW()-ROW($A$1),'Pasajeros Pre'!$Q$2:$Q$200,0)),"")</f>
        <v>0</v>
      </c>
      <c r="N32" t="str">
        <f>IFERROR(INDEX('Pasajeros Pre'!$R$2:R230,MATCH(ROW()-ROW($A$1),'Pasajeros Pre'!$Q$2:$Q$200,0)),"")</f>
        <v>XAVUP</v>
      </c>
    </row>
    <row r="33" spans="1:14" x14ac:dyDescent="0.25">
      <c r="A33" t="str">
        <f>IFERROR(INDEX('Pasajeros Pre'!$A$2:A231,MATCH(ROW()-ROW($A$1),'Pasajeros Pre'!$Q$2:$Q$200,0)),"")</f>
        <v>Take off</v>
      </c>
      <c r="B33" t="str">
        <f>IFERROR(INDEX('Pasajeros Pre'!$B$2:$B$200,MATCH(ROW()-ROW($A$1),'Pasajeros Pre'!$Q$2:$Q$200,0)),"")</f>
        <v>Viva Areobus</v>
      </c>
      <c r="C33" t="str">
        <f>IFERROR(INDEX('Pasajeros Pre'!$C$2:$C$200,MATCH(ROW()-ROW($A$1),'Pasajeros Pre'!$Q$2:$Q$200,0)),"")</f>
        <v>VB 7438</v>
      </c>
      <c r="D33" t="str">
        <f>IFERROR(INDEX('Pasajeros Pre'!$D$2:$D$200,MATCH(ROW()-ROW($A$1),'Pasajeros Pre'!$Q$2:$Q$200,0)),"")</f>
        <v>Ciudad Juarez</v>
      </c>
      <c r="E33" s="12">
        <f>IFERROR(INDEX('Pasajeros Pre'!$E$2:E231,MATCH(ROW()-ROW($A$1),'Pasajeros Pre'!$Q$2:$Q$200,0)),"")</f>
        <v>45949.486111111109</v>
      </c>
      <c r="F33" s="12">
        <f>IFERROR(INDEX('Pasajeros Pre'!$F$2:F231,MATCH(ROW()-ROW($A$1),'Pasajeros Pre'!$Q$2:$Q$200,0)),"")</f>
        <v>45949.503472222219</v>
      </c>
      <c r="G33">
        <f>IFERROR(INDEX('Pasajeros Pre'!$G$2:G231,MATCH(ROW()-ROW($A$1),'Pasajeros Pre'!$Q$2:$Q$200,0)),"")</f>
        <v>180</v>
      </c>
      <c r="H33" t="str">
        <f>IFERROR(INDEX('Pasajeros Pre'!$H$2:H231,MATCH(ROW()-ROW($A$1),'Pasajeros Pre'!$Q$2:$Q$200,0)),"")</f>
        <v>VB 7438</v>
      </c>
      <c r="I33" t="str">
        <f>IFERROR(INDEX('Pasajeros Pre'!$I$2:I231,MATCH(ROW()-ROW($A$1),'Pasajeros Pre'!$Q$2:$Q$200,0)),"")</f>
        <v>Cancun</v>
      </c>
      <c r="J33" s="12">
        <f>IFERROR(INDEX('Pasajeros Pre'!$J$2:J231,MATCH(ROW()-ROW($A$1),'Pasajeros Pre'!$Q$2:$Q$200,0)),"")</f>
        <v>45949.506944444445</v>
      </c>
      <c r="K33" s="12">
        <f>IFERROR(INDEX('Pasajeros Pre'!$K$2:K231,MATCH(ROW()-ROW($A$1),'Pasajeros Pre'!$Q$2:$Q$200,0)),"")</f>
        <v>45949.554861111108</v>
      </c>
      <c r="L33">
        <f>IFERROR(INDEX('Pasajeros Pre'!$L$2:L231,MATCH(ROW()-ROW($A$1),'Pasajeros Pre'!$Q$2:$Q$200,0)),"")</f>
        <v>155</v>
      </c>
      <c r="M33" t="str">
        <f>IFERROR(INDEX('Pasajeros Pre'!$M$2:M231,MATCH(ROW()-ROW($A$1),'Pasajeros Pre'!$Q$2:$Q$200,0)),"")</f>
        <v xml:space="preserve">Demora fue repercusión debido a secuencia anterior del vuelo.
</v>
      </c>
      <c r="N33" t="str">
        <f>IFERROR(INDEX('Pasajeros Pre'!$R$2:R231,MATCH(ROW()-ROW($A$1),'Pasajeros Pre'!$Q$2:$Q$200,0)),"")</f>
        <v>9HMLC</v>
      </c>
    </row>
    <row r="34" spans="1:14" x14ac:dyDescent="0.25">
      <c r="A34" t="str">
        <f>IFERROR(INDEX('Pasajeros Pre'!$A$2:A232,MATCH(ROW()-ROW($A$1),'Pasajeros Pre'!$Q$2:$Q$200,0)),"")</f>
        <v>Take off</v>
      </c>
      <c r="B34" t="str">
        <f>IFERROR(INDEX('Pasajeros Pre'!$B$2:$B$200,MATCH(ROW()-ROW($A$1),'Pasajeros Pre'!$Q$2:$Q$200,0)),"")</f>
        <v>Mexicana de Aviación</v>
      </c>
      <c r="C34" t="str">
        <f>IFERROR(INDEX('Pasajeros Pre'!$C$2:$C$200,MATCH(ROW()-ROW($A$1),'Pasajeros Pre'!$Q$2:$Q$200,0)),"")</f>
        <v>XN 1701</v>
      </c>
      <c r="D34" t="str">
        <f>IFERROR(INDEX('Pasajeros Pre'!$D$2:$D$200,MATCH(ROW()-ROW($A$1),'Pasajeros Pre'!$Q$2:$Q$200,0)),"")</f>
        <v>Campeche</v>
      </c>
      <c r="E34" s="12">
        <f>IFERROR(INDEX('Pasajeros Pre'!$E$2:E232,MATCH(ROW()-ROW($A$1),'Pasajeros Pre'!$Q$2:$Q$200,0)),"")</f>
        <v>45949.486111111109</v>
      </c>
      <c r="F34" s="12">
        <f>IFERROR(INDEX('Pasajeros Pre'!$F$2:F232,MATCH(ROW()-ROW($A$1),'Pasajeros Pre'!$Q$2:$Q$200,0)),"")</f>
        <v>45949.48333333333</v>
      </c>
      <c r="G34">
        <f>IFERROR(INDEX('Pasajeros Pre'!$G$2:G232,MATCH(ROW()-ROW($A$1),'Pasajeros Pre'!$Q$2:$Q$200,0)),"")</f>
        <v>45</v>
      </c>
      <c r="H34" t="str">
        <f>IFERROR(INDEX('Pasajeros Pre'!$H$2:H232,MATCH(ROW()-ROW($A$1),'Pasajeros Pre'!$Q$2:$Q$200,0)),"")</f>
        <v>XN 1952</v>
      </c>
      <c r="I34" t="str">
        <f>IFERROR(INDEX('Pasajeros Pre'!$I$2:I232,MATCH(ROW()-ROW($A$1),'Pasajeros Pre'!$Q$2:$Q$200,0)),"")</f>
        <v>Ixtapa Zihuatanejo</v>
      </c>
      <c r="J34" s="12">
        <f>IFERROR(INDEX('Pasajeros Pre'!$J$2:J232,MATCH(ROW()-ROW($A$1),'Pasajeros Pre'!$Q$2:$Q$200,0)),"")</f>
        <v>45949.5625</v>
      </c>
      <c r="K34" s="12">
        <f>IFERROR(INDEX('Pasajeros Pre'!$K$2:K232,MATCH(ROW()-ROW($A$1),'Pasajeros Pre'!$Q$2:$Q$200,0)),"")</f>
        <v>45949.564583333333</v>
      </c>
      <c r="L34">
        <f>IFERROR(INDEX('Pasajeros Pre'!$L$2:L232,MATCH(ROW()-ROW($A$1),'Pasajeros Pre'!$Q$2:$Q$200,0)),"")</f>
        <v>31</v>
      </c>
      <c r="M34">
        <f>IFERROR(INDEX('Pasajeros Pre'!$M$2:M232,MATCH(ROW()-ROW($A$1),'Pasajeros Pre'!$Q$2:$Q$200,0)),"")</f>
        <v>0</v>
      </c>
      <c r="N34" t="str">
        <f>IFERROR(INDEX('Pasajeros Pre'!$R$2:R232,MATCH(ROW()-ROW($A$1),'Pasajeros Pre'!$Q$2:$Q$200,0)),"")</f>
        <v>XAMXB</v>
      </c>
    </row>
    <row r="35" spans="1:14" x14ac:dyDescent="0.25">
      <c r="A35" t="str">
        <f>IFERROR(INDEX('Pasajeros Pre'!$A$2:A233,MATCH(ROW()-ROW($A$1),'Pasajeros Pre'!$Q$2:$Q$200,0)),"")</f>
        <v>Take off</v>
      </c>
      <c r="B35" t="str">
        <f>IFERROR(INDEX('Pasajeros Pre'!$B$2:$B$200,MATCH(ROW()-ROW($A$1),'Pasajeros Pre'!$Q$2:$Q$200,0)),"")</f>
        <v>Viva Areobus</v>
      </c>
      <c r="C35" t="str">
        <f>IFERROR(INDEX('Pasajeros Pre'!$C$2:$C$200,MATCH(ROW()-ROW($A$1),'Pasajeros Pre'!$Q$2:$Q$200,0)),"")</f>
        <v>VB 7416</v>
      </c>
      <c r="D35" t="str">
        <f>IFERROR(INDEX('Pasajeros Pre'!$D$2:$D$200,MATCH(ROW()-ROW($A$1),'Pasajeros Pre'!$Q$2:$Q$200,0)),"")</f>
        <v>Cancun</v>
      </c>
      <c r="E35" s="12">
        <f>IFERROR(INDEX('Pasajeros Pre'!$E$2:E233,MATCH(ROW()-ROW($A$1),'Pasajeros Pre'!$Q$2:$Q$200,0)),"")</f>
        <v>45949.489583333336</v>
      </c>
      <c r="F35" s="12">
        <f>IFERROR(INDEX('Pasajeros Pre'!$F$2:F233,MATCH(ROW()-ROW($A$1),'Pasajeros Pre'!$Q$2:$Q$200,0)),"")</f>
        <v>45949.482638888891</v>
      </c>
      <c r="G35">
        <f>IFERROR(INDEX('Pasajeros Pre'!$G$2:G233,MATCH(ROW()-ROW($A$1),'Pasajeros Pre'!$Q$2:$Q$200,0)),"")</f>
        <v>215</v>
      </c>
      <c r="H35" t="str">
        <f>IFERROR(INDEX('Pasajeros Pre'!$H$2:H233,MATCH(ROW()-ROW($A$1),'Pasajeros Pre'!$Q$2:$Q$200,0)),"")</f>
        <v>VB 7416</v>
      </c>
      <c r="I35" t="str">
        <f>IFERROR(INDEX('Pasajeros Pre'!$I$2:I233,MATCH(ROW()-ROW($A$1),'Pasajeros Pre'!$Q$2:$Q$200,0)),"")</f>
        <v>Culiacan</v>
      </c>
      <c r="J35" s="12">
        <f>IFERROR(INDEX('Pasajeros Pre'!$J$2:J233,MATCH(ROW()-ROW($A$1),'Pasajeros Pre'!$Q$2:$Q$200,0)),"")</f>
        <v>45949.517361111109</v>
      </c>
      <c r="K35" s="12">
        <f>IFERROR(INDEX('Pasajeros Pre'!$K$2:K233,MATCH(ROW()-ROW($A$1),'Pasajeros Pre'!$Q$2:$Q$200,0)),"")</f>
        <v>45949.518055555556</v>
      </c>
      <c r="L35">
        <f>IFERROR(INDEX('Pasajeros Pre'!$L$2:L233,MATCH(ROW()-ROW($A$1),'Pasajeros Pre'!$Q$2:$Q$200,0)),"")</f>
        <v>198</v>
      </c>
      <c r="M35">
        <f>IFERROR(INDEX('Pasajeros Pre'!$M$2:M233,MATCH(ROW()-ROW($A$1),'Pasajeros Pre'!$Q$2:$Q$200,0)),"")</f>
        <v>0</v>
      </c>
      <c r="N35" t="str">
        <f>IFERROR(INDEX('Pasajeros Pre'!$R$2:R233,MATCH(ROW()-ROW($A$1),'Pasajeros Pre'!$Q$2:$Q$200,0)),"")</f>
        <v>XAVXE</v>
      </c>
    </row>
    <row r="36" spans="1:14" x14ac:dyDescent="0.25">
      <c r="A36" t="str">
        <f>IFERROR(INDEX('Pasajeros Pre'!$A$2:A234,MATCH(ROW()-ROW($A$1),'Pasajeros Pre'!$Q$2:$Q$200,0)),"")</f>
        <v>Take off</v>
      </c>
      <c r="B36" t="str">
        <f>IFERROR(INDEX('Pasajeros Pre'!$B$2:$B$200,MATCH(ROW()-ROW($A$1),'Pasajeros Pre'!$Q$2:$Q$200,0)),"")</f>
        <v>Aeromexico</v>
      </c>
      <c r="C36" t="str">
        <f>IFERROR(INDEX('Pasajeros Pre'!$C$2:$C$200,MATCH(ROW()-ROW($A$1),'Pasajeros Pre'!$Q$2:$Q$200,0)),"")</f>
        <v>AM 589</v>
      </c>
      <c r="D36" t="str">
        <f>IFERROR(INDEX('Pasajeros Pre'!$D$2:$D$200,MATCH(ROW()-ROW($A$1),'Pasajeros Pre'!$Q$2:$Q$200,0)),"")</f>
        <v>Cancun</v>
      </c>
      <c r="E36" s="12">
        <f>IFERROR(INDEX('Pasajeros Pre'!$E$2:E234,MATCH(ROW()-ROW($A$1),'Pasajeros Pre'!$Q$2:$Q$200,0)),"")</f>
        <v>45949.490277777775</v>
      </c>
      <c r="F36" s="12">
        <f>IFERROR(INDEX('Pasajeros Pre'!$F$2:F234,MATCH(ROW()-ROW($A$1),'Pasajeros Pre'!$Q$2:$Q$200,0)),"")</f>
        <v>45949.477777777778</v>
      </c>
      <c r="G36">
        <f>IFERROR(INDEX('Pasajeros Pre'!$G$2:G234,MATCH(ROW()-ROW($A$1),'Pasajeros Pre'!$Q$2:$Q$200,0)),"")</f>
        <v>128</v>
      </c>
      <c r="H36" t="str">
        <f>IFERROR(INDEX('Pasajeros Pre'!$H$2:H234,MATCH(ROW()-ROW($A$1),'Pasajeros Pre'!$Q$2:$Q$200,0)),"")</f>
        <v>AM 528</v>
      </c>
      <c r="I36" t="str">
        <f>IFERROR(INDEX('Pasajeros Pre'!$I$2:I234,MATCH(ROW()-ROW($A$1),'Pasajeros Pre'!$Q$2:$Q$200,0)),"")</f>
        <v>Cancun</v>
      </c>
      <c r="J36" s="12">
        <f>IFERROR(INDEX('Pasajeros Pre'!$J$2:J234,MATCH(ROW()-ROW($A$1),'Pasajeros Pre'!$Q$2:$Q$200,0)),"")</f>
        <v>45949.552083333336</v>
      </c>
      <c r="K36" s="12">
        <f>IFERROR(INDEX('Pasajeros Pre'!$K$2:K234,MATCH(ROW()-ROW($A$1),'Pasajeros Pre'!$Q$2:$Q$200,0)),"")</f>
        <v>45949.54791666667</v>
      </c>
      <c r="L36">
        <f>IFERROR(INDEX('Pasajeros Pre'!$L$2:L234,MATCH(ROW()-ROW($A$1),'Pasajeros Pre'!$Q$2:$Q$200,0)),"")</f>
        <v>138</v>
      </c>
      <c r="M36">
        <f>IFERROR(INDEX('Pasajeros Pre'!$M$2:M234,MATCH(ROW()-ROW($A$1),'Pasajeros Pre'!$Q$2:$Q$200,0)),"")</f>
        <v>0</v>
      </c>
      <c r="N36" t="str">
        <f>IFERROR(INDEX('Pasajeros Pre'!$R$2:R234,MATCH(ROW()-ROW($A$1),'Pasajeros Pre'!$Q$2:$Q$200,0)),"")</f>
        <v>XAOCC</v>
      </c>
    </row>
    <row r="37" spans="1:14" x14ac:dyDescent="0.25">
      <c r="A37" t="str">
        <f>IFERROR(INDEX('Pasajeros Pre'!$A$2:A235,MATCH(ROW()-ROW($A$1),'Pasajeros Pre'!$Q$2:$Q$200,0)),"")</f>
        <v>Take off</v>
      </c>
      <c r="B37" t="str">
        <f>IFERROR(INDEX('Pasajeros Pre'!$B$2:$B$200,MATCH(ROW()-ROW($A$1),'Pasajeros Pre'!$Q$2:$Q$200,0)),"")</f>
        <v>Aeromexico</v>
      </c>
      <c r="C37" t="str">
        <f>IFERROR(INDEX('Pasajeros Pre'!$C$2:$C$200,MATCH(ROW()-ROW($A$1),'Pasajeros Pre'!$Q$2:$Q$200,0)),"")</f>
        <v>AM 2781</v>
      </c>
      <c r="D37" t="str">
        <f>IFERROR(INDEX('Pasajeros Pre'!$D$2:$D$200,MATCH(ROW()-ROW($A$1),'Pasajeros Pre'!$Q$2:$Q$200,0)),"")</f>
        <v>Houston</v>
      </c>
      <c r="E37" s="12">
        <f>IFERROR(INDEX('Pasajeros Pre'!$E$2:E235,MATCH(ROW()-ROW($A$1),'Pasajeros Pre'!$Q$2:$Q$200,0)),"")</f>
        <v>45949.491666666669</v>
      </c>
      <c r="F37" s="12">
        <f>IFERROR(INDEX('Pasajeros Pre'!$F$2:F235,MATCH(ROW()-ROW($A$1),'Pasajeros Pre'!$Q$2:$Q$200,0)),"")</f>
        <v>45949.489583333336</v>
      </c>
      <c r="G37">
        <f>IFERROR(INDEX('Pasajeros Pre'!$G$2:G235,MATCH(ROW()-ROW($A$1),'Pasajeros Pre'!$Q$2:$Q$200,0)),"")</f>
        <v>85</v>
      </c>
      <c r="H37" t="str">
        <f>IFERROR(INDEX('Pasajeros Pre'!$H$2:H235,MATCH(ROW()-ROW($A$1),'Pasajeros Pre'!$Q$2:$Q$200,0)),"")</f>
        <v>AM 2782</v>
      </c>
      <c r="I37" t="str">
        <f>IFERROR(INDEX('Pasajeros Pre'!$I$2:I235,MATCH(ROW()-ROW($A$1),'Pasajeros Pre'!$Q$2:$Q$200,0)),"")</f>
        <v>Mcallen Mission</v>
      </c>
      <c r="J37" s="12">
        <f>IFERROR(INDEX('Pasajeros Pre'!$J$2:J235,MATCH(ROW()-ROW($A$1),'Pasajeros Pre'!$Q$2:$Q$200,0)),"")</f>
        <v>45949.533333333333</v>
      </c>
      <c r="K37" s="12">
        <f>IFERROR(INDEX('Pasajeros Pre'!$K$2:K235,MATCH(ROW()-ROW($A$1),'Pasajeros Pre'!$Q$2:$Q$200,0)),"")</f>
        <v>45949.530555555553</v>
      </c>
      <c r="L37">
        <f>IFERROR(INDEX('Pasajeros Pre'!$L$2:L235,MATCH(ROW()-ROW($A$1),'Pasajeros Pre'!$Q$2:$Q$200,0)),"")</f>
        <v>61</v>
      </c>
      <c r="M37">
        <f>IFERROR(INDEX('Pasajeros Pre'!$M$2:M235,MATCH(ROW()-ROW($A$1),'Pasajeros Pre'!$Q$2:$Q$200,0)),"")</f>
        <v>0</v>
      </c>
      <c r="N37" t="str">
        <f>IFERROR(INDEX('Pasajeros Pre'!$R$2:R235,MATCH(ROW()-ROW($A$1),'Pasajeros Pre'!$Q$2:$Q$200,0)),"")</f>
        <v>XAAEP</v>
      </c>
    </row>
    <row r="38" spans="1:14" x14ac:dyDescent="0.25">
      <c r="A38" t="str">
        <f>IFERROR(INDEX('Pasajeros Pre'!$A$2:A236,MATCH(ROW()-ROW($A$1),'Pasajeros Pre'!$Q$2:$Q$200,0)),"")</f>
        <v>Take off</v>
      </c>
      <c r="B38" t="str">
        <f>IFERROR(INDEX('Pasajeros Pre'!$B$2:$B$200,MATCH(ROW()-ROW($A$1),'Pasajeros Pre'!$Q$2:$Q$200,0)),"")</f>
        <v>Viva Areobus</v>
      </c>
      <c r="C38" t="str">
        <f>IFERROR(INDEX('Pasajeros Pre'!$C$2:$C$200,MATCH(ROW()-ROW($A$1),'Pasajeros Pre'!$Q$2:$Q$200,0)),"")</f>
        <v>VB 7446</v>
      </c>
      <c r="D38" t="str">
        <f>IFERROR(INDEX('Pasajeros Pre'!$D$2:$D$200,MATCH(ROW()-ROW($A$1),'Pasajeros Pre'!$Q$2:$Q$200,0)),"")</f>
        <v>Hermosillo</v>
      </c>
      <c r="E38" s="12">
        <f>IFERROR(INDEX('Pasajeros Pre'!$E$2:E236,MATCH(ROW()-ROW($A$1),'Pasajeros Pre'!$Q$2:$Q$200,0)),"")</f>
        <v>45949.503472222219</v>
      </c>
      <c r="F38" s="12">
        <f>IFERROR(INDEX('Pasajeros Pre'!$F$2:F236,MATCH(ROW()-ROW($A$1),'Pasajeros Pre'!$Q$2:$Q$200,0)),"")</f>
        <v>45949.511805555558</v>
      </c>
      <c r="G38">
        <f>IFERROR(INDEX('Pasajeros Pre'!$G$2:G236,MATCH(ROW()-ROW($A$1),'Pasajeros Pre'!$Q$2:$Q$200,0)),"")</f>
        <v>176</v>
      </c>
      <c r="H38" t="str">
        <f>IFERROR(INDEX('Pasajeros Pre'!$H$2:H236,MATCH(ROW()-ROW($A$1),'Pasajeros Pre'!$Q$2:$Q$200,0)),"")</f>
        <v>VB 7446</v>
      </c>
      <c r="I38" t="str">
        <f>IFERROR(INDEX('Pasajeros Pre'!$I$2:I236,MATCH(ROW()-ROW($A$1),'Pasajeros Pre'!$Q$2:$Q$200,0)),"")</f>
        <v>Tulum</v>
      </c>
      <c r="J38" s="12">
        <f>IFERROR(INDEX('Pasajeros Pre'!$J$2:J236,MATCH(ROW()-ROW($A$1),'Pasajeros Pre'!$Q$2:$Q$200,0)),"")</f>
        <v>45949.53125</v>
      </c>
      <c r="K38" s="12">
        <f>IFERROR(INDEX('Pasajeros Pre'!$K$2:K236,MATCH(ROW()-ROW($A$1),'Pasajeros Pre'!$Q$2:$Q$200,0)),"")</f>
        <v>45949.550694444442</v>
      </c>
      <c r="L38">
        <f>IFERROR(INDEX('Pasajeros Pre'!$L$2:L236,MATCH(ROW()-ROW($A$1),'Pasajeros Pre'!$Q$2:$Q$200,0)),"")</f>
        <v>165</v>
      </c>
      <c r="M38" t="str">
        <f>IFERROR(INDEX('Pasajeros Pre'!$M$2:M236,MATCH(ROW()-ROW($A$1),'Pasajeros Pre'!$Q$2:$Q$200,0)),"")</f>
        <v xml:space="preserve">Repercusión fue debido a conveniencia compañía.
</v>
      </c>
      <c r="N38" t="str">
        <f>IFERROR(INDEX('Pasajeros Pre'!$R$2:R236,MATCH(ROW()-ROW($A$1),'Pasajeros Pre'!$Q$2:$Q$200,0)),"")</f>
        <v>9HMLS</v>
      </c>
    </row>
    <row r="39" spans="1:14" x14ac:dyDescent="0.25">
      <c r="A39" t="str">
        <f>IFERROR(INDEX('Pasajeros Pre'!$A$2:A237,MATCH(ROW()-ROW($A$1),'Pasajeros Pre'!$Q$2:$Q$200,0)),"")</f>
        <v>Take off</v>
      </c>
      <c r="B39" t="str">
        <f>IFERROR(INDEX('Pasajeros Pre'!$B$2:$B$200,MATCH(ROW()-ROW($A$1),'Pasajeros Pre'!$Q$2:$Q$200,0)),"")</f>
        <v>Viva Areobus</v>
      </c>
      <c r="C39" t="str">
        <f>IFERROR(INDEX('Pasajeros Pre'!$C$2:$C$200,MATCH(ROW()-ROW($A$1),'Pasajeros Pre'!$Q$2:$Q$200,0)),"")</f>
        <v>VB 7351</v>
      </c>
      <c r="D39" t="str">
        <f>IFERROR(INDEX('Pasajeros Pre'!$D$2:$D$200,MATCH(ROW()-ROW($A$1),'Pasajeros Pre'!$Q$2:$Q$200,0)),"")</f>
        <v>Puerto Vallarta</v>
      </c>
      <c r="E39" s="12">
        <f>IFERROR(INDEX('Pasajeros Pre'!$E$2:E237,MATCH(ROW()-ROW($A$1),'Pasajeros Pre'!$Q$2:$Q$200,0)),"")</f>
        <v>45949.510416666664</v>
      </c>
      <c r="F39" s="12">
        <f>IFERROR(INDEX('Pasajeros Pre'!$F$2:F237,MATCH(ROW()-ROW($A$1),'Pasajeros Pre'!$Q$2:$Q$200,0)),"")</f>
        <v>45949.508333333331</v>
      </c>
      <c r="G39">
        <f>IFERROR(INDEX('Pasajeros Pre'!$G$2:G237,MATCH(ROW()-ROW($A$1),'Pasajeros Pre'!$Q$2:$Q$200,0)),"")</f>
        <v>234</v>
      </c>
      <c r="H39" t="str">
        <f>IFERROR(INDEX('Pasajeros Pre'!$H$2:H237,MATCH(ROW()-ROW($A$1),'Pasajeros Pre'!$Q$2:$Q$200,0)),"")</f>
        <v>VB 7351</v>
      </c>
      <c r="I39" t="str">
        <f>IFERROR(INDEX('Pasajeros Pre'!$I$2:I237,MATCH(ROW()-ROW($A$1),'Pasajeros Pre'!$Q$2:$Q$200,0)),"")</f>
        <v>Merida</v>
      </c>
      <c r="J39" s="12">
        <f>IFERROR(INDEX('Pasajeros Pre'!$J$2:J237,MATCH(ROW()-ROW($A$1),'Pasajeros Pre'!$Q$2:$Q$200,0)),"")</f>
        <v>45949.541666666664</v>
      </c>
      <c r="K39" s="12">
        <f>IFERROR(INDEX('Pasajeros Pre'!$K$2:K237,MATCH(ROW()-ROW($A$1),'Pasajeros Pre'!$Q$2:$Q$200,0)),"")</f>
        <v>45949.547222222223</v>
      </c>
      <c r="L39">
        <f>IFERROR(INDEX('Pasajeros Pre'!$L$2:L237,MATCH(ROW()-ROW($A$1),'Pasajeros Pre'!$Q$2:$Q$200,0)),"")</f>
        <v>221</v>
      </c>
      <c r="M39">
        <f>IFERROR(INDEX('Pasajeros Pre'!$M$2:M237,MATCH(ROW()-ROW($A$1),'Pasajeros Pre'!$Q$2:$Q$200,0)),"")</f>
        <v>0</v>
      </c>
      <c r="N39" t="str">
        <f>IFERROR(INDEX('Pasajeros Pre'!$R$2:R237,MATCH(ROW()-ROW($A$1),'Pasajeros Pre'!$Q$2:$Q$200,0)),"")</f>
        <v>XAVXO</v>
      </c>
    </row>
    <row r="40" spans="1:14" x14ac:dyDescent="0.25">
      <c r="A40" t="str">
        <f>IFERROR(INDEX('Pasajeros Pre'!$A$2:A238,MATCH(ROW()-ROW($A$1),'Pasajeros Pre'!$Q$2:$Q$200,0)),"")</f>
        <v>Take off</v>
      </c>
      <c r="B40" t="str">
        <f>IFERROR(INDEX('Pasajeros Pre'!$B$2:$B$200,MATCH(ROW()-ROW($A$1),'Pasajeros Pre'!$Q$2:$Q$200,0)),"")</f>
        <v>Viva Areobus</v>
      </c>
      <c r="C40" t="str">
        <f>IFERROR(INDEX('Pasajeros Pre'!$C$2:$C$200,MATCH(ROW()-ROW($A$1),'Pasajeros Pre'!$Q$2:$Q$200,0)),"")</f>
        <v>VB 7293</v>
      </c>
      <c r="D40" t="str">
        <f>IFERROR(INDEX('Pasajeros Pre'!$D$2:$D$200,MATCH(ROW()-ROW($A$1),'Pasajeros Pre'!$Q$2:$Q$200,0)),"")</f>
        <v>Ixtapa Zihuatanejo</v>
      </c>
      <c r="E40" s="12">
        <f>IFERROR(INDEX('Pasajeros Pre'!$E$2:E238,MATCH(ROW()-ROW($A$1),'Pasajeros Pre'!$Q$2:$Q$200,0)),"")</f>
        <v>45949.513888888891</v>
      </c>
      <c r="F40" s="12">
        <f>IFERROR(INDEX('Pasajeros Pre'!$F$2:F238,MATCH(ROW()-ROW($A$1),'Pasajeros Pre'!$Q$2:$Q$200,0)),"")</f>
        <v>45949.494444444441</v>
      </c>
      <c r="G40">
        <f>IFERROR(INDEX('Pasajeros Pre'!$G$2:G238,MATCH(ROW()-ROW($A$1),'Pasajeros Pre'!$Q$2:$Q$200,0)),"")</f>
        <v>179</v>
      </c>
      <c r="H40" t="str">
        <f>IFERROR(INDEX('Pasajeros Pre'!$H$2:H238,MATCH(ROW()-ROW($A$1),'Pasajeros Pre'!$Q$2:$Q$200,0)),"")</f>
        <v>VB 7293</v>
      </c>
      <c r="I40" t="str">
        <f>IFERROR(INDEX('Pasajeros Pre'!$I$2:I238,MATCH(ROW()-ROW($A$1),'Pasajeros Pre'!$Q$2:$Q$200,0)),"")</f>
        <v>Monterrey</v>
      </c>
      <c r="J40" s="12">
        <f>IFERROR(INDEX('Pasajeros Pre'!$J$2:J238,MATCH(ROW()-ROW($A$1),'Pasajeros Pre'!$Q$2:$Q$200,0)),"")</f>
        <v>45949.534722222219</v>
      </c>
      <c r="K40" s="12">
        <f>IFERROR(INDEX('Pasajeros Pre'!$K$2:K238,MATCH(ROW()-ROW($A$1),'Pasajeros Pre'!$Q$2:$Q$200,0)),"")</f>
        <v>45949.530555555553</v>
      </c>
      <c r="L40">
        <f>IFERROR(INDEX('Pasajeros Pre'!$L$2:L238,MATCH(ROW()-ROW($A$1),'Pasajeros Pre'!$Q$2:$Q$200,0)),"")</f>
        <v>147</v>
      </c>
      <c r="M40">
        <f>IFERROR(INDEX('Pasajeros Pre'!$M$2:M238,MATCH(ROW()-ROW($A$1),'Pasajeros Pre'!$Q$2:$Q$200,0)),"")</f>
        <v>0</v>
      </c>
      <c r="N40" t="str">
        <f>IFERROR(INDEX('Pasajeros Pre'!$R$2:R238,MATCH(ROW()-ROW($A$1),'Pasajeros Pre'!$Q$2:$Q$200,0)),"")</f>
        <v>XAVAC</v>
      </c>
    </row>
    <row r="41" spans="1:14" x14ac:dyDescent="0.25">
      <c r="A41" t="str">
        <f>IFERROR(INDEX('Pasajeros Pre'!$A$2:A239,MATCH(ROW()-ROW($A$1),'Pasajeros Pre'!$Q$2:$Q$200,0)),"")</f>
        <v>Take off</v>
      </c>
      <c r="B41" t="str">
        <f>IFERROR(INDEX('Pasajeros Pre'!$B$2:$B$200,MATCH(ROW()-ROW($A$1),'Pasajeros Pre'!$Q$2:$Q$200,0)),"")</f>
        <v>Aeromexico</v>
      </c>
      <c r="C41" t="str">
        <f>IFERROR(INDEX('Pasajeros Pre'!$C$2:$C$200,MATCH(ROW()-ROW($A$1),'Pasajeros Pre'!$Q$2:$Q$200,0)),"")</f>
        <v>AM 2437</v>
      </c>
      <c r="D41" t="str">
        <f>IFERROR(INDEX('Pasajeros Pre'!$D$2:$D$200,MATCH(ROW()-ROW($A$1),'Pasajeros Pre'!$Q$2:$Q$200,0)),"")</f>
        <v>Colima</v>
      </c>
      <c r="E41" s="12">
        <f>IFERROR(INDEX('Pasajeros Pre'!$E$2:E239,MATCH(ROW()-ROW($A$1),'Pasajeros Pre'!$Q$2:$Q$200,0)),"")</f>
        <v>45949.534722222219</v>
      </c>
      <c r="F41" s="12">
        <f>IFERROR(INDEX('Pasajeros Pre'!$F$2:F239,MATCH(ROW()-ROW($A$1),'Pasajeros Pre'!$Q$2:$Q$200,0)),"")</f>
        <v>45949.571527777778</v>
      </c>
      <c r="G41">
        <f>IFERROR(INDEX('Pasajeros Pre'!$G$2:G239,MATCH(ROW()-ROW($A$1),'Pasajeros Pre'!$Q$2:$Q$200,0)),"")</f>
        <v>80</v>
      </c>
      <c r="H41" t="str">
        <f>IFERROR(INDEX('Pasajeros Pre'!$H$2:H239,MATCH(ROW()-ROW($A$1),'Pasajeros Pre'!$Q$2:$Q$200,0)),"")</f>
        <v>AM 2600</v>
      </c>
      <c r="I41" t="str">
        <f>IFERROR(INDEX('Pasajeros Pre'!$I$2:I239,MATCH(ROW()-ROW($A$1),'Pasajeros Pre'!$Q$2:$Q$200,0)),"")</f>
        <v>Durango</v>
      </c>
      <c r="J41" s="12">
        <f>IFERROR(INDEX('Pasajeros Pre'!$J$2:J239,MATCH(ROW()-ROW($A$1),'Pasajeros Pre'!$Q$2:$Q$200,0)),"")</f>
        <v>45949.5625</v>
      </c>
      <c r="K41" s="12">
        <f>IFERROR(INDEX('Pasajeros Pre'!$K$2:K239,MATCH(ROW()-ROW($A$1),'Pasajeros Pre'!$Q$2:$Q$200,0)),"")</f>
        <v>45949.602083333331</v>
      </c>
      <c r="L41">
        <f>IFERROR(INDEX('Pasajeros Pre'!$L$2:L239,MATCH(ROW()-ROW($A$1),'Pasajeros Pre'!$Q$2:$Q$200,0)),"")</f>
        <v>94</v>
      </c>
      <c r="M41" t="str">
        <f>IFERROR(INDEX('Pasajeros Pre'!$M$2:M239,MATCH(ROW()-ROW($A$1),'Pasajeros Pre'!$Q$2:$Q$200,0)),"")</f>
        <v xml:space="preserve">Demora fue repercusión debido a secuencia anterior del vuelo.
</v>
      </c>
      <c r="N41" t="str">
        <f>IFERROR(INDEX('Pasajeros Pre'!$R$2:R239,MATCH(ROW()-ROW($A$1),'Pasajeros Pre'!$Q$2:$Q$200,0)),"")</f>
        <v>XAACK</v>
      </c>
    </row>
    <row r="42" spans="1:14" x14ac:dyDescent="0.25">
      <c r="A42" t="str">
        <f>IFERROR(INDEX('Pasajeros Pre'!$A$2:A240,MATCH(ROW()-ROW($A$1),'Pasajeros Pre'!$Q$2:$Q$200,0)),"")</f>
        <v>Take off</v>
      </c>
      <c r="B42" t="str">
        <f>IFERROR(INDEX('Pasajeros Pre'!$B$2:$B$200,MATCH(ROW()-ROW($A$1),'Pasajeros Pre'!$Q$2:$Q$200,0)),"")</f>
        <v>Viva Areobus</v>
      </c>
      <c r="C42" t="str">
        <f>IFERROR(INDEX('Pasajeros Pre'!$C$2:$C$200,MATCH(ROW()-ROW($A$1),'Pasajeros Pre'!$Q$2:$Q$200,0)),"")</f>
        <v>VB 7241</v>
      </c>
      <c r="D42" t="str">
        <f>IFERROR(INDEX('Pasajeros Pre'!$D$2:$D$200,MATCH(ROW()-ROW($A$1),'Pasajeros Pre'!$Q$2:$Q$200,0)),"")</f>
        <v>Tulum</v>
      </c>
      <c r="E42" s="12">
        <f>IFERROR(INDEX('Pasajeros Pre'!$E$2:E240,MATCH(ROW()-ROW($A$1),'Pasajeros Pre'!$Q$2:$Q$200,0)),"")</f>
        <v>45949.538194444445</v>
      </c>
      <c r="F42" s="12">
        <f>IFERROR(INDEX('Pasajeros Pre'!$F$2:F240,MATCH(ROW()-ROW($A$1),'Pasajeros Pre'!$Q$2:$Q$200,0)),"")</f>
        <v>45949.552083333336</v>
      </c>
      <c r="G42">
        <f>IFERROR(INDEX('Pasajeros Pre'!$G$2:G240,MATCH(ROW()-ROW($A$1),'Pasajeros Pre'!$Q$2:$Q$200,0)),"")</f>
        <v>194</v>
      </c>
      <c r="H42" t="str">
        <f>IFERROR(INDEX('Pasajeros Pre'!$H$2:H240,MATCH(ROW()-ROW($A$1),'Pasajeros Pre'!$Q$2:$Q$200,0)),"")</f>
        <v>VB 7241</v>
      </c>
      <c r="I42" t="str">
        <f>IFERROR(INDEX('Pasajeros Pre'!$I$2:I240,MATCH(ROW()-ROW($A$1),'Pasajeros Pre'!$Q$2:$Q$200,0)),"")</f>
        <v>Guadalajara</v>
      </c>
      <c r="J42" s="12">
        <f>IFERROR(INDEX('Pasajeros Pre'!$J$2:J240,MATCH(ROW()-ROW($A$1),'Pasajeros Pre'!$Q$2:$Q$200,0)),"")</f>
        <v>45949.559027777781</v>
      </c>
      <c r="K42" s="12">
        <f>IFERROR(INDEX('Pasajeros Pre'!$K$2:K240,MATCH(ROW()-ROW($A$1),'Pasajeros Pre'!$Q$2:$Q$200,0)),"")</f>
        <v>45949.577777777777</v>
      </c>
      <c r="L42">
        <f>IFERROR(INDEX('Pasajeros Pre'!$L$2:L240,MATCH(ROW()-ROW($A$1),'Pasajeros Pre'!$Q$2:$Q$200,0)),"")</f>
        <v>199</v>
      </c>
      <c r="M42" t="str">
        <f>IFERROR(INDEX('Pasajeros Pre'!$M$2:M240,MATCH(ROW()-ROW($A$1),'Pasajeros Pre'!$Q$2:$Q$200,0)),"")</f>
        <v xml:space="preserve">Demora fue repercusión debido a secuencia anterior del vuelo.
</v>
      </c>
      <c r="N42" t="str">
        <f>IFERROR(INDEX('Pasajeros Pre'!$R$2:R240,MATCH(ROW()-ROW($A$1),'Pasajeros Pre'!$Q$2:$Q$200,0)),"")</f>
        <v>XAVBI</v>
      </c>
    </row>
    <row r="43" spans="1:14" x14ac:dyDescent="0.25">
      <c r="A43" t="str">
        <f>IFERROR(INDEX('Pasajeros Pre'!$A$2:A241,MATCH(ROW()-ROW($A$1),'Pasajeros Pre'!$Q$2:$Q$200,0)),"")</f>
        <v>Take off</v>
      </c>
      <c r="B43" t="str">
        <f>IFERROR(INDEX('Pasajeros Pre'!$B$2:$B$200,MATCH(ROW()-ROW($A$1),'Pasajeros Pre'!$Q$2:$Q$200,0)),"")</f>
        <v>Mexicana de Aviación</v>
      </c>
      <c r="C43" t="str">
        <f>IFERROR(INDEX('Pasajeros Pre'!$C$2:$C$200,MATCH(ROW()-ROW($A$1),'Pasajeros Pre'!$Q$2:$Q$200,0)),"")</f>
        <v>XN 1731</v>
      </c>
      <c r="D43" t="str">
        <f>IFERROR(INDEX('Pasajeros Pre'!$D$2:$D$200,MATCH(ROW()-ROW($A$1),'Pasajeros Pre'!$Q$2:$Q$200,0)),"")</f>
        <v>Chetumal</v>
      </c>
      <c r="E43" s="12">
        <f>IFERROR(INDEX('Pasajeros Pre'!$E$2:E241,MATCH(ROW()-ROW($A$1),'Pasajeros Pre'!$Q$2:$Q$200,0)),"")</f>
        <v>45949.538194444445</v>
      </c>
      <c r="F43" s="12">
        <f>IFERROR(INDEX('Pasajeros Pre'!$F$2:F241,MATCH(ROW()-ROW($A$1),'Pasajeros Pre'!$Q$2:$Q$200,0)),"")</f>
        <v>45949.542361111111</v>
      </c>
      <c r="G43">
        <f>IFERROR(INDEX('Pasajeros Pre'!$G$2:G241,MATCH(ROW()-ROW($A$1),'Pasajeros Pre'!$Q$2:$Q$200,0)),"")</f>
        <v>78</v>
      </c>
      <c r="H43" t="str">
        <f>IFERROR(INDEX('Pasajeros Pre'!$H$2:H241,MATCH(ROW()-ROW($A$1),'Pasajeros Pre'!$Q$2:$Q$200,0)),"")</f>
        <v>XN 1782</v>
      </c>
      <c r="I43" t="str">
        <f>IFERROR(INDEX('Pasajeros Pre'!$I$2:I241,MATCH(ROW()-ROW($A$1),'Pasajeros Pre'!$Q$2:$Q$200,0)),"")</f>
        <v>Tulum</v>
      </c>
      <c r="J43" s="12">
        <f>IFERROR(INDEX('Pasajeros Pre'!$J$2:J241,MATCH(ROW()-ROW($A$1),'Pasajeros Pre'!$Q$2:$Q$200,0)),"")</f>
        <v>45949.572916666664</v>
      </c>
      <c r="K43" s="12">
        <f>IFERROR(INDEX('Pasajeros Pre'!$K$2:K241,MATCH(ROW()-ROW($A$1),'Pasajeros Pre'!$Q$2:$Q$200,0)),"")</f>
        <v>45949.573611111111</v>
      </c>
      <c r="L43">
        <f>IFERROR(INDEX('Pasajeros Pre'!$L$2:L241,MATCH(ROW()-ROW($A$1),'Pasajeros Pre'!$Q$2:$Q$200,0)),"")</f>
        <v>99</v>
      </c>
      <c r="M43">
        <f>IFERROR(INDEX('Pasajeros Pre'!$M$2:M241,MATCH(ROW()-ROW($A$1),'Pasajeros Pre'!$Q$2:$Q$200,0)),"")</f>
        <v>0</v>
      </c>
      <c r="N43" t="str">
        <f>IFERROR(INDEX('Pasajeros Pre'!$R$2:R241,MATCH(ROW()-ROW($A$1),'Pasajeros Pre'!$Q$2:$Q$200,0)),"")</f>
        <v>XAMXC</v>
      </c>
    </row>
    <row r="44" spans="1:14" x14ac:dyDescent="0.25">
      <c r="A44" t="str">
        <f>IFERROR(INDEX('Pasajeros Pre'!$A$2:A242,MATCH(ROW()-ROW($A$1),'Pasajeros Pre'!$Q$2:$Q$200,0)),"")</f>
        <v>Take off</v>
      </c>
      <c r="B44" t="str">
        <f>IFERROR(INDEX('Pasajeros Pre'!$B$2:$B$200,MATCH(ROW()-ROW($A$1),'Pasajeros Pre'!$Q$2:$Q$200,0)),"")</f>
        <v>Viva Areobus</v>
      </c>
      <c r="C44" t="str">
        <f>IFERROR(INDEX('Pasajeros Pre'!$C$2:$C$200,MATCH(ROW()-ROW($A$1),'Pasajeros Pre'!$Q$2:$Q$200,0)),"")</f>
        <v>VB 7345</v>
      </c>
      <c r="D44" t="str">
        <f>IFERROR(INDEX('Pasajeros Pre'!$D$2:$D$200,MATCH(ROW()-ROW($A$1),'Pasajeros Pre'!$Q$2:$Q$200,0)),"")</f>
        <v>Chihuahua</v>
      </c>
      <c r="E44" s="12">
        <f>IFERROR(INDEX('Pasajeros Pre'!$E$2:E242,MATCH(ROW()-ROW($A$1),'Pasajeros Pre'!$Q$2:$Q$200,0)),"")</f>
        <v>45949.548611111109</v>
      </c>
      <c r="F44" s="12">
        <f>IFERROR(INDEX('Pasajeros Pre'!$F$2:F242,MATCH(ROW()-ROW($A$1),'Pasajeros Pre'!$Q$2:$Q$200,0)),"")</f>
        <v>45949.538888888892</v>
      </c>
      <c r="G44">
        <f>IFERROR(INDEX('Pasajeros Pre'!$G$2:G242,MATCH(ROW()-ROW($A$1),'Pasajeros Pre'!$Q$2:$Q$200,0)),"")</f>
        <v>169</v>
      </c>
      <c r="H44" t="str">
        <f>IFERROR(INDEX('Pasajeros Pre'!$H$2:H242,MATCH(ROW()-ROW($A$1),'Pasajeros Pre'!$Q$2:$Q$200,0)),"")</f>
        <v>VB 7345</v>
      </c>
      <c r="I44" t="str">
        <f>IFERROR(INDEX('Pasajeros Pre'!$I$2:I242,MATCH(ROW()-ROW($A$1),'Pasajeros Pre'!$Q$2:$Q$200,0)),"")</f>
        <v xml:space="preserve">Bajio </v>
      </c>
      <c r="J44" s="12">
        <f>IFERROR(INDEX('Pasajeros Pre'!$J$2:J242,MATCH(ROW()-ROW($A$1),'Pasajeros Pre'!$Q$2:$Q$200,0)),"")</f>
        <v>45949.569444444445</v>
      </c>
      <c r="K44" s="12">
        <f>IFERROR(INDEX('Pasajeros Pre'!$K$2:K242,MATCH(ROW()-ROW($A$1),'Pasajeros Pre'!$Q$2:$Q$200,0)),"")</f>
        <v>45949.566666666666</v>
      </c>
      <c r="L44">
        <f>IFERROR(INDEX('Pasajeros Pre'!$L$2:L242,MATCH(ROW()-ROW($A$1),'Pasajeros Pre'!$Q$2:$Q$200,0)),"")</f>
        <v>130</v>
      </c>
      <c r="M44">
        <f>IFERROR(INDEX('Pasajeros Pre'!$M$2:M242,MATCH(ROW()-ROW($A$1),'Pasajeros Pre'!$Q$2:$Q$200,0)),"")</f>
        <v>0</v>
      </c>
      <c r="N44" t="str">
        <f>IFERROR(INDEX('Pasajeros Pre'!$R$2:R242,MATCH(ROW()-ROW($A$1),'Pasajeros Pre'!$Q$2:$Q$200,0)),"")</f>
        <v>XAVDG</v>
      </c>
    </row>
    <row r="45" spans="1:14" x14ac:dyDescent="0.25">
      <c r="A45" t="str">
        <f>IFERROR(INDEX('Pasajeros Pre'!$A$2:A243,MATCH(ROW()-ROW($A$1),'Pasajeros Pre'!$Q$2:$Q$200,0)),"")</f>
        <v>Take off</v>
      </c>
      <c r="B45" t="str">
        <f>IFERROR(INDEX('Pasajeros Pre'!$B$2:$B$200,MATCH(ROW()-ROW($A$1),'Pasajeros Pre'!$Q$2:$Q$200,0)),"")</f>
        <v>Aeromexico</v>
      </c>
      <c r="C45" t="str">
        <f>IFERROR(INDEX('Pasajeros Pre'!$C$2:$C$200,MATCH(ROW()-ROW($A$1),'Pasajeros Pre'!$Q$2:$Q$200,0)),"")</f>
        <v>AM 593</v>
      </c>
      <c r="D45" t="str">
        <f>IFERROR(INDEX('Pasajeros Pre'!$D$2:$D$200,MATCH(ROW()-ROW($A$1),'Pasajeros Pre'!$Q$2:$Q$200,0)),"")</f>
        <v>Tulum</v>
      </c>
      <c r="E45" s="12">
        <f>IFERROR(INDEX('Pasajeros Pre'!$E$2:E243,MATCH(ROW()-ROW($A$1),'Pasajeros Pre'!$Q$2:$Q$200,0)),"")</f>
        <v>45949.565972222219</v>
      </c>
      <c r="F45" s="12">
        <f>IFERROR(INDEX('Pasajeros Pre'!$F$2:F243,MATCH(ROW()-ROW($A$1),'Pasajeros Pre'!$Q$2:$Q$200,0)),"")</f>
        <v>45949.558333333334</v>
      </c>
      <c r="G45">
        <f>IFERROR(INDEX('Pasajeros Pre'!$G$2:G243,MATCH(ROW()-ROW($A$1),'Pasajeros Pre'!$Q$2:$Q$200,0)),"")</f>
        <v>72</v>
      </c>
      <c r="H45" t="str">
        <f>IFERROR(INDEX('Pasajeros Pre'!$H$2:H243,MATCH(ROW()-ROW($A$1),'Pasajeros Pre'!$Q$2:$Q$200,0)),"")</f>
        <v>AM 880</v>
      </c>
      <c r="I45" t="str">
        <f>IFERROR(INDEX('Pasajeros Pre'!$I$2:I243,MATCH(ROW()-ROW($A$1),'Pasajeros Pre'!$Q$2:$Q$200,0)),"")</f>
        <v>Puerto Vallarta</v>
      </c>
      <c r="J45" s="12">
        <f>IFERROR(INDEX('Pasajeros Pre'!$J$2:J243,MATCH(ROW()-ROW($A$1),'Pasajeros Pre'!$Q$2:$Q$200,0)),"")</f>
        <v>45949.59375</v>
      </c>
      <c r="K45" s="12">
        <f>IFERROR(INDEX('Pasajeros Pre'!$K$2:K243,MATCH(ROW()-ROW($A$1),'Pasajeros Pre'!$Q$2:$Q$200,0)),"")</f>
        <v>45949.590277777781</v>
      </c>
      <c r="L45">
        <f>IFERROR(INDEX('Pasajeros Pre'!$L$2:L243,MATCH(ROW()-ROW($A$1),'Pasajeros Pre'!$Q$2:$Q$200,0)),"")</f>
        <v>82</v>
      </c>
      <c r="M45">
        <f>IFERROR(INDEX('Pasajeros Pre'!$M$2:M243,MATCH(ROW()-ROW($A$1),'Pasajeros Pre'!$Q$2:$Q$200,0)),"")</f>
        <v>0</v>
      </c>
      <c r="N45" t="str">
        <f>IFERROR(INDEX('Pasajeros Pre'!$R$2:R243,MATCH(ROW()-ROW($A$1),'Pasajeros Pre'!$Q$2:$Q$200,0)),"")</f>
        <v>XAALW</v>
      </c>
    </row>
    <row r="46" spans="1:14" x14ac:dyDescent="0.25">
      <c r="A46" t="str">
        <f>IFERROR(INDEX('Pasajeros Pre'!$A$2:A244,MATCH(ROW()-ROW($A$1),'Pasajeros Pre'!$Q$2:$Q$200,0)),"")</f>
        <v>Take off</v>
      </c>
      <c r="B46" t="str">
        <f>IFERROR(INDEX('Pasajeros Pre'!$B$2:$B$200,MATCH(ROW()-ROW($A$1),'Pasajeros Pre'!$Q$2:$Q$200,0)),"")</f>
        <v>Volaris</v>
      </c>
      <c r="C46" t="str">
        <f>IFERROR(INDEX('Pasajeros Pre'!$C$2:$C$200,MATCH(ROW()-ROW($A$1),'Pasajeros Pre'!$Q$2:$Q$200,0)),"")</f>
        <v>Y4 3532</v>
      </c>
      <c r="D46" t="str">
        <f>IFERROR(INDEX('Pasajeros Pre'!$D$2:$D$200,MATCH(ROW()-ROW($A$1),'Pasajeros Pre'!$Q$2:$Q$200,0)),"")</f>
        <v>Cancun</v>
      </c>
      <c r="E46" s="12">
        <f>IFERROR(INDEX('Pasajeros Pre'!$E$2:E244,MATCH(ROW()-ROW($A$1),'Pasajeros Pre'!$Q$2:$Q$200,0)),"")</f>
        <v>45949.580555555556</v>
      </c>
      <c r="F46" s="12">
        <f>IFERROR(INDEX('Pasajeros Pre'!$F$2:F244,MATCH(ROW()-ROW($A$1),'Pasajeros Pre'!$Q$2:$Q$200,0)),"")</f>
        <v>45949.59097222222</v>
      </c>
      <c r="G46">
        <f>IFERROR(INDEX('Pasajeros Pre'!$G$2:G244,MATCH(ROW()-ROW($A$1),'Pasajeros Pre'!$Q$2:$Q$200,0)),"")</f>
        <v>176</v>
      </c>
      <c r="H46" t="str">
        <f>IFERROR(INDEX('Pasajeros Pre'!$H$2:H244,MATCH(ROW()-ROW($A$1),'Pasajeros Pre'!$Q$2:$Q$200,0)),"")</f>
        <v>Y4 1291</v>
      </c>
      <c r="I46" t="str">
        <f>IFERROR(INDEX('Pasajeros Pre'!$I$2:I244,MATCH(ROW()-ROW($A$1),'Pasajeros Pre'!$Q$2:$Q$200,0)),"")</f>
        <v>Guadalajara</v>
      </c>
      <c r="J46" s="12">
        <f>IFERROR(INDEX('Pasajeros Pre'!$J$2:J244,MATCH(ROW()-ROW($A$1),'Pasajeros Pre'!$Q$2:$Q$200,0)),"")</f>
        <v>45949.615972222222</v>
      </c>
      <c r="K46" s="12">
        <f>IFERROR(INDEX('Pasajeros Pre'!$K$2:K244,MATCH(ROW()-ROW($A$1),'Pasajeros Pre'!$Q$2:$Q$200,0)),"")</f>
        <v>45949.623611111114</v>
      </c>
      <c r="L46">
        <f>IFERROR(INDEX('Pasajeros Pre'!$L$2:L244,MATCH(ROW()-ROW($A$1),'Pasajeros Pre'!$Q$2:$Q$200,0)),"")</f>
        <v>163</v>
      </c>
      <c r="M46">
        <f>IFERROR(INDEX('Pasajeros Pre'!$M$2:M244,MATCH(ROW()-ROW($A$1),'Pasajeros Pre'!$Q$2:$Q$200,0)),"")</f>
        <v>0</v>
      </c>
      <c r="N46" t="str">
        <f>IFERROR(INDEX('Pasajeros Pre'!$R$2:R244,MATCH(ROW()-ROW($A$1),'Pasajeros Pre'!$Q$2:$Q$200,0)),"")</f>
        <v>XAVVB</v>
      </c>
    </row>
    <row r="47" spans="1:14" x14ac:dyDescent="0.25">
      <c r="A47" t="str">
        <f>IFERROR(INDEX('Pasajeros Pre'!$A$2:A245,MATCH(ROW()-ROW($A$1),'Pasajeros Pre'!$Q$2:$Q$200,0)),"")</f>
        <v>Take off</v>
      </c>
      <c r="B47" t="str">
        <f>IFERROR(INDEX('Pasajeros Pre'!$B$2:$B$200,MATCH(ROW()-ROW($A$1),'Pasajeros Pre'!$Q$2:$Q$200,0)),"")</f>
        <v>Viva Areobus</v>
      </c>
      <c r="C47" t="str">
        <f>IFERROR(INDEX('Pasajeros Pre'!$C$2:$C$200,MATCH(ROW()-ROW($A$1),'Pasajeros Pre'!$Q$2:$Q$200,0)),"")</f>
        <v>VB 9295</v>
      </c>
      <c r="D47" t="str">
        <f>IFERROR(INDEX('Pasajeros Pre'!$D$2:$D$200,MATCH(ROW()-ROW($A$1),'Pasajeros Pre'!$Q$2:$Q$200,0)),"")</f>
        <v>Huatulco</v>
      </c>
      <c r="E47" s="12">
        <f>IFERROR(INDEX('Pasajeros Pre'!$E$2:E245,MATCH(ROW()-ROW($A$1),'Pasajeros Pre'!$Q$2:$Q$200,0)),"")</f>
        <v>45949.583333333336</v>
      </c>
      <c r="F47" s="12">
        <f>IFERROR(INDEX('Pasajeros Pre'!$F$2:F245,MATCH(ROW()-ROW($A$1),'Pasajeros Pre'!$Q$2:$Q$200,0)),"")</f>
        <v>45949.569444444445</v>
      </c>
      <c r="G47">
        <f>IFERROR(INDEX('Pasajeros Pre'!$G$2:G245,MATCH(ROW()-ROW($A$1),'Pasajeros Pre'!$Q$2:$Q$200,0)),"")</f>
        <v>180</v>
      </c>
      <c r="H47" t="str">
        <f>IFERROR(INDEX('Pasajeros Pre'!$H$2:H245,MATCH(ROW()-ROW($A$1),'Pasajeros Pre'!$Q$2:$Q$200,0)),"")</f>
        <v>VB 9386</v>
      </c>
      <c r="I47" t="str">
        <f>IFERROR(INDEX('Pasajeros Pre'!$I$2:I245,MATCH(ROW()-ROW($A$1),'Pasajeros Pre'!$Q$2:$Q$200,0)),"")</f>
        <v>Reynosa</v>
      </c>
      <c r="J47" s="12">
        <f>IFERROR(INDEX('Pasajeros Pre'!$J$2:J245,MATCH(ROW()-ROW($A$1),'Pasajeros Pre'!$Q$2:$Q$200,0)),"")</f>
        <v>45949.611111111109</v>
      </c>
      <c r="K47" s="12">
        <f>IFERROR(INDEX('Pasajeros Pre'!$K$2:K245,MATCH(ROW()-ROW($A$1),'Pasajeros Pre'!$Q$2:$Q$200,0)),"")</f>
        <v>45949.609722222223</v>
      </c>
      <c r="L47">
        <f>IFERROR(INDEX('Pasajeros Pre'!$L$2:L245,MATCH(ROW()-ROW($A$1),'Pasajeros Pre'!$Q$2:$Q$200,0)),"")</f>
        <v>131</v>
      </c>
      <c r="M47">
        <f>IFERROR(INDEX('Pasajeros Pre'!$M$2:M245,MATCH(ROW()-ROW($A$1),'Pasajeros Pre'!$Q$2:$Q$200,0)),"")</f>
        <v>0</v>
      </c>
      <c r="N47" t="str">
        <f>IFERROR(INDEX('Pasajeros Pre'!$R$2:R245,MATCH(ROW()-ROW($A$1),'Pasajeros Pre'!$Q$2:$Q$200,0)),"")</f>
        <v>XAVIO</v>
      </c>
    </row>
    <row r="48" spans="1:14" x14ac:dyDescent="0.25">
      <c r="A48" t="str">
        <f>IFERROR(INDEX('Pasajeros Pre'!$A$2:A246,MATCH(ROW()-ROW($A$1),'Pasajeros Pre'!$Q$2:$Q$200,0)),"")</f>
        <v>Take off</v>
      </c>
      <c r="B48" t="str">
        <f>IFERROR(INDEX('Pasajeros Pre'!$B$2:$B$200,MATCH(ROW()-ROW($A$1),'Pasajeros Pre'!$Q$2:$Q$200,0)),"")</f>
        <v>Aerus</v>
      </c>
      <c r="C48" t="str">
        <f>IFERROR(INDEX('Pasajeros Pre'!$C$2:$C$200,MATCH(ROW()-ROW($A$1),'Pasajeros Pre'!$Q$2:$Q$200,0)),"")</f>
        <v>ZV 391</v>
      </c>
      <c r="D48" t="str">
        <f>IFERROR(INDEX('Pasajeros Pre'!$D$2:$D$200,MATCH(ROW()-ROW($A$1),'Pasajeros Pre'!$Q$2:$Q$200,0)),"")</f>
        <v>Veracruz</v>
      </c>
      <c r="E48" s="12">
        <f>IFERROR(INDEX('Pasajeros Pre'!$E$2:E246,MATCH(ROW()-ROW($A$1),'Pasajeros Pre'!$Q$2:$Q$200,0)),"")</f>
        <v>45949.583333333336</v>
      </c>
      <c r="F48" s="12">
        <f>IFERROR(INDEX('Pasajeros Pre'!$F$2:F246,MATCH(ROW()-ROW($A$1),'Pasajeros Pre'!$Q$2:$Q$200,0)),"")</f>
        <v>45949.577777777777</v>
      </c>
      <c r="G48">
        <f>IFERROR(INDEX('Pasajeros Pre'!$G$2:G246,MATCH(ROW()-ROW($A$1),'Pasajeros Pre'!$Q$2:$Q$200,0)),"")</f>
        <v>1</v>
      </c>
      <c r="H48" t="str">
        <f>IFERROR(INDEX('Pasajeros Pre'!$H$2:H246,MATCH(ROW()-ROW($A$1),'Pasajeros Pre'!$Q$2:$Q$200,0)),"")</f>
        <v>ZV 340</v>
      </c>
      <c r="I48" t="str">
        <f>IFERROR(INDEX('Pasajeros Pre'!$I$2:I246,MATCH(ROW()-ROW($A$1),'Pasajeros Pre'!$Q$2:$Q$200,0)),"")</f>
        <v>San Luis Potosi</v>
      </c>
      <c r="J48" s="12">
        <f>IFERROR(INDEX('Pasajeros Pre'!$J$2:J246,MATCH(ROW()-ROW($A$1),'Pasajeros Pre'!$Q$2:$Q$200,0)),"")</f>
        <v>45949.625</v>
      </c>
      <c r="K48" s="12">
        <f>IFERROR(INDEX('Pasajeros Pre'!$K$2:K246,MATCH(ROW()-ROW($A$1),'Pasajeros Pre'!$Q$2:$Q$200,0)),"")</f>
        <v>45949.633333333331</v>
      </c>
      <c r="L48">
        <f>IFERROR(INDEX('Pasajeros Pre'!$L$2:L246,MATCH(ROW()-ROW($A$1),'Pasajeros Pre'!$Q$2:$Q$200,0)),"")</f>
        <v>8</v>
      </c>
      <c r="M48">
        <f>IFERROR(INDEX('Pasajeros Pre'!$M$2:M246,MATCH(ROW()-ROW($A$1),'Pasajeros Pre'!$Q$2:$Q$200,0)),"")</f>
        <v>0</v>
      </c>
      <c r="N48" t="str">
        <f>IFERROR(INDEX('Pasajeros Pre'!$R$2:R246,MATCH(ROW()-ROW($A$1),'Pasajeros Pre'!$Q$2:$Q$200,0)),"")</f>
        <v>XARFA</v>
      </c>
    </row>
    <row r="49" spans="1:14" x14ac:dyDescent="0.25">
      <c r="A49" t="str">
        <f>IFERROR(INDEX('Pasajeros Pre'!$A$2:A247,MATCH(ROW()-ROW($A$1),'Pasajeros Pre'!$Q$2:$Q$200,0)),"")</f>
        <v>Take off</v>
      </c>
      <c r="B49" t="str">
        <f>IFERROR(INDEX('Pasajeros Pre'!$B$2:$B$200,MATCH(ROW()-ROW($A$1),'Pasajeros Pre'!$Q$2:$Q$200,0)),"")</f>
        <v>Aerus</v>
      </c>
      <c r="C49" t="str">
        <f>IFERROR(INDEX('Pasajeros Pre'!$C$2:$C$200,MATCH(ROW()-ROW($A$1),'Pasajeros Pre'!$Q$2:$Q$200,0)),"")</f>
        <v>ZV 361</v>
      </c>
      <c r="D49" t="str">
        <f>IFERROR(INDEX('Pasajeros Pre'!$D$2:$D$200,MATCH(ROW()-ROW($A$1),'Pasajeros Pre'!$Q$2:$Q$200,0)),"")</f>
        <v>Ciudad Victoria</v>
      </c>
      <c r="E49" s="12">
        <f>IFERROR(INDEX('Pasajeros Pre'!$E$2:E247,MATCH(ROW()-ROW($A$1),'Pasajeros Pre'!$Q$2:$Q$200,0)),"")</f>
        <v>45949.600694444445</v>
      </c>
      <c r="F49" s="12">
        <f>IFERROR(INDEX('Pasajeros Pre'!$F$2:F247,MATCH(ROW()-ROW($A$1),'Pasajeros Pre'!$Q$2:$Q$200,0)),"")</f>
        <v>45949.606944444444</v>
      </c>
      <c r="G49">
        <f>IFERROR(INDEX('Pasajeros Pre'!$G$2:G247,MATCH(ROW()-ROW($A$1),'Pasajeros Pre'!$Q$2:$Q$200,0)),"")</f>
        <v>1</v>
      </c>
      <c r="H49" t="str">
        <f>IFERROR(INDEX('Pasajeros Pre'!$H$2:H247,MATCH(ROW()-ROW($A$1),'Pasajeros Pre'!$Q$2:$Q$200,0)),"")</f>
        <v>ZV 390</v>
      </c>
      <c r="I49" t="str">
        <f>IFERROR(INDEX('Pasajeros Pre'!$I$2:I247,MATCH(ROW()-ROW($A$1),'Pasajeros Pre'!$Q$2:$Q$200,0)),"")</f>
        <v>Veracruz</v>
      </c>
      <c r="J49" s="12">
        <f>IFERROR(INDEX('Pasajeros Pre'!$J$2:J247,MATCH(ROW()-ROW($A$1),'Pasajeros Pre'!$Q$2:$Q$200,0)),"")</f>
        <v>45949.614583333336</v>
      </c>
      <c r="K49" s="12">
        <f>IFERROR(INDEX('Pasajeros Pre'!$K$2:K247,MATCH(ROW()-ROW($A$1),'Pasajeros Pre'!$Q$2:$Q$200,0)),"")</f>
        <v>45949.637499999997</v>
      </c>
      <c r="L49">
        <f>IFERROR(INDEX('Pasajeros Pre'!$L$2:L247,MATCH(ROW()-ROW($A$1),'Pasajeros Pre'!$Q$2:$Q$200,0)),"")</f>
        <v>0</v>
      </c>
      <c r="M49" t="str">
        <f>IFERROR(INDEX('Pasajeros Pre'!$M$2:M247,MATCH(ROW()-ROW($A$1),'Pasajeros Pre'!$Q$2:$Q$200,0)),"")</f>
        <v xml:space="preserve">Demora por conveniencia de la compañía.
</v>
      </c>
      <c r="N49" t="str">
        <f>IFERROR(INDEX('Pasajeros Pre'!$R$2:R247,MATCH(ROW()-ROW($A$1),'Pasajeros Pre'!$Q$2:$Q$200,0)),"")</f>
        <v>XARFG</v>
      </c>
    </row>
    <row r="50" spans="1:14" x14ac:dyDescent="0.25">
      <c r="A50" t="str">
        <f>IFERROR(INDEX('Pasajeros Pre'!$A$2:A248,MATCH(ROW()-ROW($A$1),'Pasajeros Pre'!$Q$2:$Q$200,0)),"")</f>
        <v>Take off</v>
      </c>
      <c r="B50" t="str">
        <f>IFERROR(INDEX('Pasajeros Pre'!$B$2:$B$200,MATCH(ROW()-ROW($A$1),'Pasajeros Pre'!$Q$2:$Q$200,0)),"")</f>
        <v>Viva Areobus</v>
      </c>
      <c r="C50" t="str">
        <f>IFERROR(INDEX('Pasajeros Pre'!$C$2:$C$200,MATCH(ROW()-ROW($A$1),'Pasajeros Pre'!$Q$2:$Q$200,0)),"")</f>
        <v>VB 9455</v>
      </c>
      <c r="D50" t="str">
        <f>IFERROR(INDEX('Pasajeros Pre'!$D$2:$D$200,MATCH(ROW()-ROW($A$1),'Pasajeros Pre'!$Q$2:$Q$200,0)),"")</f>
        <v>Nuevo Laredo</v>
      </c>
      <c r="E50" s="12">
        <f>IFERROR(INDEX('Pasajeros Pre'!$E$2:E248,MATCH(ROW()-ROW($A$1),'Pasajeros Pre'!$Q$2:$Q$200,0)),"")</f>
        <v>45949.607638888891</v>
      </c>
      <c r="F50" s="12">
        <f>IFERROR(INDEX('Pasajeros Pre'!$F$2:F248,MATCH(ROW()-ROW($A$1),'Pasajeros Pre'!$Q$2:$Q$200,0)),"")</f>
        <v>45949.604861111111</v>
      </c>
      <c r="G50">
        <f>IFERROR(INDEX('Pasajeros Pre'!$G$2:G248,MATCH(ROW()-ROW($A$1),'Pasajeros Pre'!$Q$2:$Q$200,0)),"")</f>
        <v>138</v>
      </c>
      <c r="H50" t="str">
        <f>IFERROR(INDEX('Pasajeros Pre'!$H$2:H248,MATCH(ROW()-ROW($A$1),'Pasajeros Pre'!$Q$2:$Q$200,0)),"")</f>
        <v>VB 9404</v>
      </c>
      <c r="I50" t="str">
        <f>IFERROR(INDEX('Pasajeros Pre'!$I$2:I248,MATCH(ROW()-ROW($A$1),'Pasajeros Pre'!$Q$2:$Q$200,0)),"")</f>
        <v>Monterrey</v>
      </c>
      <c r="J50" s="12">
        <f>IFERROR(INDEX('Pasajeros Pre'!$J$2:J248,MATCH(ROW()-ROW($A$1),'Pasajeros Pre'!$Q$2:$Q$200,0)),"")</f>
        <v>45949.635416666664</v>
      </c>
      <c r="K50" s="12">
        <f>IFERROR(INDEX('Pasajeros Pre'!$K$2:K248,MATCH(ROW()-ROW($A$1),'Pasajeros Pre'!$Q$2:$Q$200,0)),"")</f>
        <v>45949.638194444444</v>
      </c>
      <c r="L50">
        <f>IFERROR(INDEX('Pasajeros Pre'!$L$2:L248,MATCH(ROW()-ROW($A$1),'Pasajeros Pre'!$Q$2:$Q$200,0)),"")</f>
        <v>169</v>
      </c>
      <c r="M50">
        <f>IFERROR(INDEX('Pasajeros Pre'!$M$2:M248,MATCH(ROW()-ROW($A$1),'Pasajeros Pre'!$Q$2:$Q$200,0)),"")</f>
        <v>0</v>
      </c>
      <c r="N50" t="str">
        <f>IFERROR(INDEX('Pasajeros Pre'!$R$2:R248,MATCH(ROW()-ROW($A$1),'Pasajeros Pre'!$Q$2:$Q$200,0)),"")</f>
        <v>XAVMD</v>
      </c>
    </row>
    <row r="51" spans="1:14" x14ac:dyDescent="0.25">
      <c r="A51" t="str">
        <f>IFERROR(INDEX('Pasajeros Pre'!$A$2:A249,MATCH(ROW()-ROW($A$1),'Pasajeros Pre'!$Q$2:$Q$200,0)),"")</f>
        <v>Take off</v>
      </c>
      <c r="B51" t="str">
        <f>IFERROR(INDEX('Pasajeros Pre'!$B$2:$B$200,MATCH(ROW()-ROW($A$1),'Pasajeros Pre'!$Q$2:$Q$200,0)),"")</f>
        <v>Viva Areobus</v>
      </c>
      <c r="C51" t="str">
        <f>IFERROR(INDEX('Pasajeros Pre'!$C$2:$C$200,MATCH(ROW()-ROW($A$1),'Pasajeros Pre'!$Q$2:$Q$200,0)),"")</f>
        <v>VB 7429</v>
      </c>
      <c r="D51" t="str">
        <f>IFERROR(INDEX('Pasajeros Pre'!$D$2:$D$200,MATCH(ROW()-ROW($A$1),'Pasajeros Pre'!$Q$2:$Q$200,0)),"")</f>
        <v>Tuxtla Gutierrez</v>
      </c>
      <c r="E51" s="12">
        <f>IFERROR(INDEX('Pasajeros Pre'!$E$2:E249,MATCH(ROW()-ROW($A$1),'Pasajeros Pre'!$Q$2:$Q$200,0)),"")</f>
        <v>45949.611111111109</v>
      </c>
      <c r="F51" s="12">
        <f>IFERROR(INDEX('Pasajeros Pre'!$F$2:F249,MATCH(ROW()-ROW($A$1),'Pasajeros Pre'!$Q$2:$Q$200,0)),"")</f>
        <v>45949.618055555555</v>
      </c>
      <c r="G51">
        <f>IFERROR(INDEX('Pasajeros Pre'!$G$2:G249,MATCH(ROW()-ROW($A$1),'Pasajeros Pre'!$Q$2:$Q$200,0)),"")</f>
        <v>219</v>
      </c>
      <c r="H51" t="str">
        <f>IFERROR(INDEX('Pasajeros Pre'!$H$2:H249,MATCH(ROW()-ROW($A$1),'Pasajeros Pre'!$Q$2:$Q$200,0)),"")</f>
        <v>VB 7429</v>
      </c>
      <c r="I51" t="str">
        <f>IFERROR(INDEX('Pasajeros Pre'!$I$2:I249,MATCH(ROW()-ROW($A$1),'Pasajeros Pre'!$Q$2:$Q$200,0)),"")</f>
        <v>Tijuana</v>
      </c>
      <c r="J51" s="12">
        <f>IFERROR(INDEX('Pasajeros Pre'!$J$2:J249,MATCH(ROW()-ROW($A$1),'Pasajeros Pre'!$Q$2:$Q$200,0)),"")</f>
        <v>45949.638888888891</v>
      </c>
      <c r="K51" s="12">
        <f>IFERROR(INDEX('Pasajeros Pre'!$K$2:K249,MATCH(ROW()-ROW($A$1),'Pasajeros Pre'!$Q$2:$Q$200,0)),"")</f>
        <v>45949.647916666669</v>
      </c>
      <c r="L51">
        <f>IFERROR(INDEX('Pasajeros Pre'!$L$2:L249,MATCH(ROW()-ROW($A$1),'Pasajeros Pre'!$Q$2:$Q$200,0)),"")</f>
        <v>200</v>
      </c>
      <c r="M51">
        <f>IFERROR(INDEX('Pasajeros Pre'!$M$2:M249,MATCH(ROW()-ROW($A$1),'Pasajeros Pre'!$Q$2:$Q$200,0)),"")</f>
        <v>0</v>
      </c>
      <c r="N51" t="str">
        <f>IFERROR(INDEX('Pasajeros Pre'!$R$2:R249,MATCH(ROW()-ROW($A$1),'Pasajeros Pre'!$Q$2:$Q$200,0)),"")</f>
        <v>XAVBZ</v>
      </c>
    </row>
    <row r="52" spans="1:14" x14ac:dyDescent="0.25">
      <c r="A52" t="str">
        <f>IFERROR(INDEX('Pasajeros Pre'!$A$2:A250,MATCH(ROW()-ROW($A$1),'Pasajeros Pre'!$Q$2:$Q$200,0)),"")</f>
        <v>Take off</v>
      </c>
      <c r="B52" t="str">
        <f>IFERROR(INDEX('Pasajeros Pre'!$B$2:$B$200,MATCH(ROW()-ROW($A$1),'Pasajeros Pre'!$Q$2:$Q$200,0)),"")</f>
        <v>Viva Areobus</v>
      </c>
      <c r="C52" t="str">
        <f>IFERROR(INDEX('Pasajeros Pre'!$C$2:$C$200,MATCH(ROW()-ROW($A$1),'Pasajeros Pre'!$Q$2:$Q$200,0)),"")</f>
        <v>VB 7383</v>
      </c>
      <c r="D52" t="str">
        <f>IFERROR(INDEX('Pasajeros Pre'!$D$2:$D$200,MATCH(ROW()-ROW($A$1),'Pasajeros Pre'!$Q$2:$Q$200,0)),"")</f>
        <v>Monterrey</v>
      </c>
      <c r="E52" s="12">
        <f>IFERROR(INDEX('Pasajeros Pre'!$E$2:E250,MATCH(ROW()-ROW($A$1),'Pasajeros Pre'!$Q$2:$Q$200,0)),"")</f>
        <v>45949.614583333336</v>
      </c>
      <c r="F52" s="12">
        <f>IFERROR(INDEX('Pasajeros Pre'!$F$2:F250,MATCH(ROW()-ROW($A$1),'Pasajeros Pre'!$Q$2:$Q$200,0)),"")</f>
        <v>45949.731249999997</v>
      </c>
      <c r="G52">
        <f>IFERROR(INDEX('Pasajeros Pre'!$G$2:G250,MATCH(ROW()-ROW($A$1),'Pasajeros Pre'!$Q$2:$Q$200,0)),"")</f>
        <v>198</v>
      </c>
      <c r="H52" t="str">
        <f>IFERROR(INDEX('Pasajeros Pre'!$H$2:H250,MATCH(ROW()-ROW($A$1),'Pasajeros Pre'!$Q$2:$Q$200,0)),"")</f>
        <v>VB 9406</v>
      </c>
      <c r="I52" t="str">
        <f>IFERROR(INDEX('Pasajeros Pre'!$I$2:I250,MATCH(ROW()-ROW($A$1),'Pasajeros Pre'!$Q$2:$Q$200,0)),"")</f>
        <v>Monterrey</v>
      </c>
      <c r="J52" s="12">
        <f>IFERROR(INDEX('Pasajeros Pre'!$J$2:J250,MATCH(ROW()-ROW($A$1),'Pasajeros Pre'!$Q$2:$Q$200,0)),"")</f>
        <v>45949.795138888891</v>
      </c>
      <c r="K52" s="12">
        <f>IFERROR(INDEX('Pasajeros Pre'!$K$2:K250,MATCH(ROW()-ROW($A$1),'Pasajeros Pre'!$Q$2:$Q$200,0)),"")</f>
        <v>45949.794444444444</v>
      </c>
      <c r="L52">
        <f>IFERROR(INDEX('Pasajeros Pre'!$L$2:L250,MATCH(ROW()-ROW($A$1),'Pasajeros Pre'!$Q$2:$Q$200,0)),"")</f>
        <v>0</v>
      </c>
      <c r="M52">
        <f>IFERROR(INDEX('Pasajeros Pre'!$M$2:M250,MATCH(ROW()-ROW($A$1),'Pasajeros Pre'!$Q$2:$Q$200,0)),"")</f>
        <v>0</v>
      </c>
      <c r="N52" t="str">
        <f>IFERROR(INDEX('Pasajeros Pre'!$R$2:R250,MATCH(ROW()-ROW($A$1),'Pasajeros Pre'!$Q$2:$Q$200,0)),"")</f>
        <v>XAVBV</v>
      </c>
    </row>
    <row r="53" spans="1:14" x14ac:dyDescent="0.25">
      <c r="A53" t="str">
        <f>IFERROR(INDEX('Pasajeros Pre'!$A$2:A251,MATCH(ROW()-ROW($A$1),'Pasajeros Pre'!$Q$2:$Q$200,0)),"")</f>
        <v>Take off</v>
      </c>
      <c r="B53" t="str">
        <f>IFERROR(INDEX('Pasajeros Pre'!$B$2:$B$200,MATCH(ROW()-ROW($A$1),'Pasajeros Pre'!$Q$2:$Q$200,0)),"")</f>
        <v>Mexicana de Aviación</v>
      </c>
      <c r="C53" t="str">
        <f>IFERROR(INDEX('Pasajeros Pre'!$C$2:$C$200,MATCH(ROW()-ROW($A$1),'Pasajeros Pre'!$Q$2:$Q$200,0)),"")</f>
        <v>XN 1781</v>
      </c>
      <c r="D53" t="str">
        <f>IFERROR(INDEX('Pasajeros Pre'!$D$2:$D$200,MATCH(ROW()-ROW($A$1),'Pasajeros Pre'!$Q$2:$Q$200,0)),"")</f>
        <v>Tulum</v>
      </c>
      <c r="E53" s="12">
        <f>IFERROR(INDEX('Pasajeros Pre'!$E$2:E251,MATCH(ROW()-ROW($A$1),'Pasajeros Pre'!$Q$2:$Q$200,0)),"")</f>
        <v>45949.614583333336</v>
      </c>
      <c r="F53" s="12">
        <f>IFERROR(INDEX('Pasajeros Pre'!$F$2:F251,MATCH(ROW()-ROW($A$1),'Pasajeros Pre'!$Q$2:$Q$200,0)),"")</f>
        <v>45949.611111111109</v>
      </c>
      <c r="G53">
        <f>IFERROR(INDEX('Pasajeros Pre'!$G$2:G251,MATCH(ROW()-ROW($A$1),'Pasajeros Pre'!$Q$2:$Q$200,0)),"")</f>
        <v>126</v>
      </c>
      <c r="H53" t="str">
        <f>IFERROR(INDEX('Pasajeros Pre'!$H$2:H251,MATCH(ROW()-ROW($A$1),'Pasajeros Pre'!$Q$2:$Q$200,0)),"")</f>
        <v>XN 1434</v>
      </c>
      <c r="I53" t="str">
        <f>IFERROR(INDEX('Pasajeros Pre'!$I$2:I251,MATCH(ROW()-ROW($A$1),'Pasajeros Pre'!$Q$2:$Q$200,0)),"")</f>
        <v>Guadalajara</v>
      </c>
      <c r="J53" s="12">
        <f>IFERROR(INDEX('Pasajeros Pre'!$J$2:J251,MATCH(ROW()-ROW($A$1),'Pasajeros Pre'!$Q$2:$Q$200,0)),"")</f>
        <v>45949.649305555555</v>
      </c>
      <c r="K53" s="12">
        <f>IFERROR(INDEX('Pasajeros Pre'!$K$2:K251,MATCH(ROW()-ROW($A$1),'Pasajeros Pre'!$Q$2:$Q$200,0)),"")</f>
        <v>45949.649305555555</v>
      </c>
      <c r="L53">
        <f>IFERROR(INDEX('Pasajeros Pre'!$L$2:L251,MATCH(ROW()-ROW($A$1),'Pasajeros Pre'!$Q$2:$Q$200,0)),"")</f>
        <v>147</v>
      </c>
      <c r="M53">
        <f>IFERROR(INDEX('Pasajeros Pre'!$M$2:M251,MATCH(ROW()-ROW($A$1),'Pasajeros Pre'!$Q$2:$Q$200,0)),"")</f>
        <v>0</v>
      </c>
      <c r="N53" t="str">
        <f>IFERROR(INDEX('Pasajeros Pre'!$R$2:R251,MATCH(ROW()-ROW($A$1),'Pasajeros Pre'!$Q$2:$Q$200,0)),"")</f>
        <v>XAATM</v>
      </c>
    </row>
    <row r="54" spans="1:14" x14ac:dyDescent="0.25">
      <c r="A54" t="str">
        <f>IFERROR(INDEX('Pasajeros Pre'!$A$2:A252,MATCH(ROW()-ROW($A$1),'Pasajeros Pre'!$Q$2:$Q$200,0)),"")</f>
        <v>Take off</v>
      </c>
      <c r="B54" t="str">
        <f>IFERROR(INDEX('Pasajeros Pre'!$B$2:$B$200,MATCH(ROW()-ROW($A$1),'Pasajeros Pre'!$Q$2:$Q$200,0)),"")</f>
        <v>Viva Areobus</v>
      </c>
      <c r="C54" t="str">
        <f>IFERROR(INDEX('Pasajeros Pre'!$C$2:$C$200,MATCH(ROW()-ROW($A$1),'Pasajeros Pre'!$Q$2:$Q$200,0)),"")</f>
        <v>VB 9481</v>
      </c>
      <c r="D54" t="str">
        <f>IFERROR(INDEX('Pasajeros Pre'!$D$2:$D$200,MATCH(ROW()-ROW($A$1),'Pasajeros Pre'!$Q$2:$Q$200,0)),"")</f>
        <v>Ciudad Obregon</v>
      </c>
      <c r="E54" s="12">
        <f>IFERROR(INDEX('Pasajeros Pre'!$E$2:E252,MATCH(ROW()-ROW($A$1),'Pasajeros Pre'!$Q$2:$Q$200,0)),"")</f>
        <v>45949.659722222219</v>
      </c>
      <c r="F54" s="12">
        <f>IFERROR(INDEX('Pasajeros Pre'!$F$2:F252,MATCH(ROW()-ROW($A$1),'Pasajeros Pre'!$Q$2:$Q$200,0)),"")</f>
        <v>45949.65347222222</v>
      </c>
      <c r="G54">
        <f>IFERROR(INDEX('Pasajeros Pre'!$G$2:G252,MATCH(ROW()-ROW($A$1),'Pasajeros Pre'!$Q$2:$Q$200,0)),"")</f>
        <v>227</v>
      </c>
      <c r="H54" t="str">
        <f>IFERROR(INDEX('Pasajeros Pre'!$H$2:H252,MATCH(ROW()-ROW($A$1),'Pasajeros Pre'!$Q$2:$Q$200,0)),"")</f>
        <v>VB 9234</v>
      </c>
      <c r="I54" t="str">
        <f>IFERROR(INDEX('Pasajeros Pre'!$I$2:I252,MATCH(ROW()-ROW($A$1),'Pasajeros Pre'!$Q$2:$Q$200,0)),"")</f>
        <v>Mazatlan</v>
      </c>
      <c r="J54" s="12">
        <f>IFERROR(INDEX('Pasajeros Pre'!$J$2:J252,MATCH(ROW()-ROW($A$1),'Pasajeros Pre'!$Q$2:$Q$200,0)),"")</f>
        <v>45949.652777777781</v>
      </c>
      <c r="K54" s="12">
        <f>IFERROR(INDEX('Pasajeros Pre'!$K$2:K252,MATCH(ROW()-ROW($A$1),'Pasajeros Pre'!$Q$2:$Q$200,0)),"")</f>
        <v>45949.689583333333</v>
      </c>
      <c r="L54">
        <f>IFERROR(INDEX('Pasajeros Pre'!$L$2:L252,MATCH(ROW()-ROW($A$1),'Pasajeros Pre'!$Q$2:$Q$200,0)),"")</f>
        <v>155</v>
      </c>
      <c r="M54" t="str">
        <f>IFERROR(INDEX('Pasajeros Pre'!$M$2:M252,MATCH(ROW()-ROW($A$1),'Pasajeros Pre'!$Q$2:$Q$200,0)),"")</f>
        <v xml:space="preserve">Demora por conveniencia de la compañía.
</v>
      </c>
      <c r="N54" t="str">
        <f>IFERROR(INDEX('Pasajeros Pre'!$R$2:R252,MATCH(ROW()-ROW($A$1),'Pasajeros Pre'!$Q$2:$Q$200,0)),"")</f>
        <v>XAVXQ</v>
      </c>
    </row>
    <row r="55" spans="1:14" x14ac:dyDescent="0.25">
      <c r="A55" t="str">
        <f>IFERROR(INDEX('Pasajeros Pre'!$A$2:A253,MATCH(ROW()-ROW($A$1),'Pasajeros Pre'!$Q$2:$Q$200,0)),"")</f>
        <v>Take off</v>
      </c>
      <c r="B55" t="str">
        <f>IFERROR(INDEX('Pasajeros Pre'!$B$2:$B$200,MATCH(ROW()-ROW($A$1),'Pasajeros Pre'!$Q$2:$Q$200,0)),"")</f>
        <v>Viva Areobus</v>
      </c>
      <c r="C55" t="str">
        <f>IFERROR(INDEX('Pasajeros Pre'!$C$2:$C$200,MATCH(ROW()-ROW($A$1),'Pasajeros Pre'!$Q$2:$Q$200,0)),"")</f>
        <v>VB 7370</v>
      </c>
      <c r="D55" t="str">
        <f>IFERROR(INDEX('Pasajeros Pre'!$D$2:$D$200,MATCH(ROW()-ROW($A$1),'Pasajeros Pre'!$Q$2:$Q$200,0)),"")</f>
        <v>La Paz</v>
      </c>
      <c r="E55" s="12">
        <f>IFERROR(INDEX('Pasajeros Pre'!$E$2:E253,MATCH(ROW()-ROW($A$1),'Pasajeros Pre'!$Q$2:$Q$200,0)),"")</f>
        <v>45949.6875</v>
      </c>
      <c r="F55" s="12">
        <f>IFERROR(INDEX('Pasajeros Pre'!$F$2:F253,MATCH(ROW()-ROW($A$1),'Pasajeros Pre'!$Q$2:$Q$200,0)),"")</f>
        <v>45949.675000000003</v>
      </c>
      <c r="G55">
        <f>IFERROR(INDEX('Pasajeros Pre'!$G$2:G253,MATCH(ROW()-ROW($A$1),'Pasajeros Pre'!$Q$2:$Q$200,0)),"")</f>
        <v>159</v>
      </c>
      <c r="H55" t="str">
        <f>IFERROR(INDEX('Pasajeros Pre'!$H$2:H253,MATCH(ROW()-ROW($A$1),'Pasajeros Pre'!$Q$2:$Q$200,0)),"")</f>
        <v>VB 7371</v>
      </c>
      <c r="I55" t="str">
        <f>IFERROR(INDEX('Pasajeros Pre'!$I$2:I253,MATCH(ROW()-ROW($A$1),'Pasajeros Pre'!$Q$2:$Q$200,0)),"")</f>
        <v>La Paz</v>
      </c>
      <c r="J55" s="12">
        <f>IFERROR(INDEX('Pasajeros Pre'!$J$2:J253,MATCH(ROW()-ROW($A$1),'Pasajeros Pre'!$Q$2:$Q$200,0)),"")</f>
        <v>45949.71875</v>
      </c>
      <c r="K55" s="12">
        <f>IFERROR(INDEX('Pasajeros Pre'!$K$2:K253,MATCH(ROW()-ROW($A$1),'Pasajeros Pre'!$Q$2:$Q$200,0)),"")</f>
        <v>45949.71875</v>
      </c>
      <c r="L55">
        <f>IFERROR(INDEX('Pasajeros Pre'!$L$2:L253,MATCH(ROW()-ROW($A$1),'Pasajeros Pre'!$Q$2:$Q$200,0)),"")</f>
        <v>150</v>
      </c>
      <c r="M55">
        <f>IFERROR(INDEX('Pasajeros Pre'!$M$2:M253,MATCH(ROW()-ROW($A$1),'Pasajeros Pre'!$Q$2:$Q$200,0)),"")</f>
        <v>0</v>
      </c>
      <c r="N55" t="str">
        <f>IFERROR(INDEX('Pasajeros Pre'!$R$2:R253,MATCH(ROW()-ROW($A$1),'Pasajeros Pre'!$Q$2:$Q$200,0)),"")</f>
        <v>XAVCT</v>
      </c>
    </row>
    <row r="56" spans="1:14" x14ac:dyDescent="0.25">
      <c r="A56" t="str">
        <f>IFERROR(INDEX('Pasajeros Pre'!$A$2:A254,MATCH(ROW()-ROW($A$1),'Pasajeros Pre'!$Q$2:$Q$200,0)),"")</f>
        <v>Take off</v>
      </c>
      <c r="B56" t="str">
        <f>IFERROR(INDEX('Pasajeros Pre'!$B$2:$B$200,MATCH(ROW()-ROW($A$1),'Pasajeros Pre'!$Q$2:$Q$200,0)),"")</f>
        <v>Mexicana de Aviación</v>
      </c>
      <c r="C56" t="str">
        <f>IFERROR(INDEX('Pasajeros Pre'!$C$2:$C$200,MATCH(ROW()-ROW($A$1),'Pasajeros Pre'!$Q$2:$Q$200,0)),"")</f>
        <v>XN 1953</v>
      </c>
      <c r="D56" t="str">
        <f>IFERROR(INDEX('Pasajeros Pre'!$D$2:$D$200,MATCH(ROW()-ROW($A$1),'Pasajeros Pre'!$Q$2:$Q$200,0)),"")</f>
        <v>Ixtapa Zihuatanejo</v>
      </c>
      <c r="E56" s="12">
        <f>IFERROR(INDEX('Pasajeros Pre'!$E$2:E254,MATCH(ROW()-ROW($A$1),'Pasajeros Pre'!$Q$2:$Q$200,0)),"")</f>
        <v>45949.690972222219</v>
      </c>
      <c r="F56" s="12">
        <f>IFERROR(INDEX('Pasajeros Pre'!$F$2:F254,MATCH(ROW()-ROW($A$1),'Pasajeros Pre'!$Q$2:$Q$200,0)),"")</f>
        <v>45949.688194444447</v>
      </c>
      <c r="G56">
        <f>IFERROR(INDEX('Pasajeros Pre'!$G$2:G254,MATCH(ROW()-ROW($A$1),'Pasajeros Pre'!$Q$2:$Q$200,0)),"")</f>
        <v>74</v>
      </c>
      <c r="H56" t="str">
        <f>IFERROR(INDEX('Pasajeros Pre'!$H$2:H254,MATCH(ROW()-ROW($A$1),'Pasajeros Pre'!$Q$2:$Q$200,0)),"")</f>
        <v>XN 1264</v>
      </c>
      <c r="I56" t="str">
        <f>IFERROR(INDEX('Pasajeros Pre'!$I$2:I254,MATCH(ROW()-ROW($A$1),'Pasajeros Pre'!$Q$2:$Q$200,0)),"")</f>
        <v>Mazatlan</v>
      </c>
      <c r="J56" s="12">
        <f>IFERROR(INDEX('Pasajeros Pre'!$J$2:J254,MATCH(ROW()-ROW($A$1),'Pasajeros Pre'!$Q$2:$Q$200,0)),"")</f>
        <v>45949.725694444445</v>
      </c>
      <c r="K56" s="12">
        <f>IFERROR(INDEX('Pasajeros Pre'!$K$2:K254,MATCH(ROW()-ROW($A$1),'Pasajeros Pre'!$Q$2:$Q$200,0)),"")</f>
        <v>45949.726388888892</v>
      </c>
      <c r="L56">
        <f>IFERROR(INDEX('Pasajeros Pre'!$L$2:L254,MATCH(ROW()-ROW($A$1),'Pasajeros Pre'!$Q$2:$Q$200,0)),"")</f>
        <v>0</v>
      </c>
      <c r="M56">
        <f>IFERROR(INDEX('Pasajeros Pre'!$M$2:M254,MATCH(ROW()-ROW($A$1),'Pasajeros Pre'!$Q$2:$Q$200,0)),"")</f>
        <v>0</v>
      </c>
      <c r="N56" t="str">
        <f>IFERROR(INDEX('Pasajeros Pre'!$R$2:R254,MATCH(ROW()-ROW($A$1),'Pasajeros Pre'!$Q$2:$Q$200,0)),"")</f>
        <v>XAMXB</v>
      </c>
    </row>
    <row r="57" spans="1:14" x14ac:dyDescent="0.25">
      <c r="A57" t="str">
        <f>IFERROR(INDEX('Pasajeros Pre'!$A$2:A255,MATCH(ROW()-ROW($A$1),'Pasajeros Pre'!$Q$2:$Q$200,0)),"")</f>
        <v>Take off</v>
      </c>
      <c r="B57" t="str">
        <f>IFERROR(INDEX('Pasajeros Pre'!$B$2:$B$200,MATCH(ROW()-ROW($A$1),'Pasajeros Pre'!$Q$2:$Q$200,0)),"")</f>
        <v>Aeromexico</v>
      </c>
      <c r="C57" t="str">
        <f>IFERROR(INDEX('Pasajeros Pre'!$C$2:$C$200,MATCH(ROW()-ROW($A$1),'Pasajeros Pre'!$Q$2:$Q$200,0)),"")</f>
        <v>AM 875</v>
      </c>
      <c r="D57" t="str">
        <f>IFERROR(INDEX('Pasajeros Pre'!$D$2:$D$200,MATCH(ROW()-ROW($A$1),'Pasajeros Pre'!$Q$2:$Q$200,0)),"")</f>
        <v>Merida</v>
      </c>
      <c r="E57" s="12">
        <f>IFERROR(INDEX('Pasajeros Pre'!$E$2:E255,MATCH(ROW()-ROW($A$1),'Pasajeros Pre'!$Q$2:$Q$200,0)),"")</f>
        <v>45949.696527777778</v>
      </c>
      <c r="F57" s="12">
        <f>IFERROR(INDEX('Pasajeros Pre'!$F$2:F255,MATCH(ROW()-ROW($A$1),'Pasajeros Pre'!$Q$2:$Q$200,0)),"")</f>
        <v>45949.684027777781</v>
      </c>
      <c r="G57">
        <f>IFERROR(INDEX('Pasajeros Pre'!$G$2:G255,MATCH(ROW()-ROW($A$1),'Pasajeros Pre'!$Q$2:$Q$200,0)),"")</f>
        <v>87</v>
      </c>
      <c r="H57" t="str">
        <f>IFERROR(INDEX('Pasajeros Pre'!$H$2:H255,MATCH(ROW()-ROW($A$1),'Pasajeros Pre'!$Q$2:$Q$200,0)),"")</f>
        <v>AM 2780</v>
      </c>
      <c r="I57" t="str">
        <f>IFERROR(INDEX('Pasajeros Pre'!$I$2:I255,MATCH(ROW()-ROW($A$1),'Pasajeros Pre'!$Q$2:$Q$200,0)),"")</f>
        <v>Houston</v>
      </c>
      <c r="J57" s="12">
        <f>IFERROR(INDEX('Pasajeros Pre'!$J$2:J255,MATCH(ROW()-ROW($A$1),'Pasajeros Pre'!$Q$2:$Q$200,0)),"")</f>
        <v>45949.727777777778</v>
      </c>
      <c r="K57" s="12">
        <f>IFERROR(INDEX('Pasajeros Pre'!$K$2:K255,MATCH(ROW()-ROW($A$1),'Pasajeros Pre'!$Q$2:$Q$200,0)),"")</f>
        <v>45949.724999999999</v>
      </c>
      <c r="L57">
        <f>IFERROR(INDEX('Pasajeros Pre'!$L$2:L255,MATCH(ROW()-ROW($A$1),'Pasajeros Pre'!$Q$2:$Q$200,0)),"")</f>
        <v>94</v>
      </c>
      <c r="M57">
        <f>IFERROR(INDEX('Pasajeros Pre'!$M$2:M255,MATCH(ROW()-ROW($A$1),'Pasajeros Pre'!$Q$2:$Q$200,0)),"")</f>
        <v>0</v>
      </c>
      <c r="N57" t="str">
        <f>IFERROR(INDEX('Pasajeros Pre'!$R$2:R255,MATCH(ROW()-ROW($A$1),'Pasajeros Pre'!$Q$2:$Q$200,0)),"")</f>
        <v>XAAEC</v>
      </c>
    </row>
    <row r="58" spans="1:14" x14ac:dyDescent="0.25">
      <c r="A58" t="str">
        <f>IFERROR(INDEX('Pasajeros Pre'!$A$2:A256,MATCH(ROW()-ROW($A$1),'Pasajeros Pre'!$Q$2:$Q$200,0)),"")</f>
        <v>Take off</v>
      </c>
      <c r="B58" t="str">
        <f>IFERROR(INDEX('Pasajeros Pre'!$B$2:$B$200,MATCH(ROW()-ROW($A$1),'Pasajeros Pre'!$Q$2:$Q$200,0)),"")</f>
        <v>Volaris</v>
      </c>
      <c r="C58" t="str">
        <f>IFERROR(INDEX('Pasajeros Pre'!$C$2:$C$200,MATCH(ROW()-ROW($A$1),'Pasajeros Pre'!$Q$2:$Q$200,0)),"")</f>
        <v>Y4 7121</v>
      </c>
      <c r="D58" t="str">
        <f>IFERROR(INDEX('Pasajeros Pre'!$D$2:$D$200,MATCH(ROW()-ROW($A$1),'Pasajeros Pre'!$Q$2:$Q$200,0)),"")</f>
        <v>San Jose Del Cabo</v>
      </c>
      <c r="E58" s="12">
        <f>IFERROR(INDEX('Pasajeros Pre'!$E$2:E256,MATCH(ROW()-ROW($A$1),'Pasajeros Pre'!$Q$2:$Q$200,0)),"")</f>
        <v>45949.70416666667</v>
      </c>
      <c r="F58" s="12">
        <f>IFERROR(INDEX('Pasajeros Pre'!$F$2:F256,MATCH(ROW()-ROW($A$1),'Pasajeros Pre'!$Q$2:$Q$200,0)),"")</f>
        <v>45949.686111111114</v>
      </c>
      <c r="G58">
        <f>IFERROR(INDEX('Pasajeros Pre'!$G$2:G256,MATCH(ROW()-ROW($A$1),'Pasajeros Pre'!$Q$2:$Q$200,0)),"")</f>
        <v>170</v>
      </c>
      <c r="H58" t="str">
        <f>IFERROR(INDEX('Pasajeros Pre'!$H$2:H256,MATCH(ROW()-ROW($A$1),'Pasajeros Pre'!$Q$2:$Q$200,0)),"")</f>
        <v>Y4 3535</v>
      </c>
      <c r="I58" t="str">
        <f>IFERROR(INDEX('Pasajeros Pre'!$I$2:I256,MATCH(ROW()-ROW($A$1),'Pasajeros Pre'!$Q$2:$Q$200,0)),"")</f>
        <v>Cancun</v>
      </c>
      <c r="J58" s="12">
        <f>IFERROR(INDEX('Pasajeros Pre'!$J$2:J256,MATCH(ROW()-ROW($A$1),'Pasajeros Pre'!$Q$2:$Q$200,0)),"")</f>
        <v>45949.736805555556</v>
      </c>
      <c r="K58" s="12">
        <f>IFERROR(INDEX('Pasajeros Pre'!$K$2:K256,MATCH(ROW()-ROW($A$1),'Pasajeros Pre'!$Q$2:$Q$200,0)),"")</f>
        <v>45949.73333333333</v>
      </c>
      <c r="L58">
        <f>IFERROR(INDEX('Pasajeros Pre'!$L$2:L256,MATCH(ROW()-ROW($A$1),'Pasajeros Pre'!$Q$2:$Q$200,0)),"")</f>
        <v>175</v>
      </c>
      <c r="M58">
        <f>IFERROR(INDEX('Pasajeros Pre'!$M$2:M256,MATCH(ROW()-ROW($A$1),'Pasajeros Pre'!$Q$2:$Q$200,0)),"")</f>
        <v>0</v>
      </c>
      <c r="N58" t="str">
        <f>IFERROR(INDEX('Pasajeros Pre'!$R$2:R256,MATCH(ROW()-ROW($A$1),'Pasajeros Pre'!$Q$2:$Q$200,0)),"")</f>
        <v>XAVUP</v>
      </c>
    </row>
    <row r="59" spans="1:14" x14ac:dyDescent="0.25">
      <c r="A59" t="str">
        <f>IFERROR(INDEX('Pasajeros Pre'!$A$2:A257,MATCH(ROW()-ROW($A$1),'Pasajeros Pre'!$Q$2:$Q$200,0)),"")</f>
        <v>Take off</v>
      </c>
      <c r="B59" t="str">
        <f>IFERROR(INDEX('Pasajeros Pre'!$B$2:$B$200,MATCH(ROW()-ROW($A$1),'Pasajeros Pre'!$Q$2:$Q$200,0)),"")</f>
        <v>Viva Areobus</v>
      </c>
      <c r="C59" t="str">
        <f>IFERROR(INDEX('Pasajeros Pre'!$C$2:$C$200,MATCH(ROW()-ROW($A$1),'Pasajeros Pre'!$Q$2:$Q$200,0)),"")</f>
        <v>VB 7443</v>
      </c>
      <c r="D59" t="str">
        <f>IFERROR(INDEX('Pasajeros Pre'!$D$2:$D$200,MATCH(ROW()-ROW($A$1),'Pasajeros Pre'!$Q$2:$Q$200,0)),"")</f>
        <v>Cancun</v>
      </c>
      <c r="E59" s="12">
        <f>IFERROR(INDEX('Pasajeros Pre'!$E$2:E257,MATCH(ROW()-ROW($A$1),'Pasajeros Pre'!$Q$2:$Q$200,0)),"")</f>
        <v>45949.708333333336</v>
      </c>
      <c r="F59" s="12">
        <f>IFERROR(INDEX('Pasajeros Pre'!$F$2:F257,MATCH(ROW()-ROW($A$1),'Pasajeros Pre'!$Q$2:$Q$200,0)),"")</f>
        <v>45949.711111111108</v>
      </c>
      <c r="G59">
        <f>IFERROR(INDEX('Pasajeros Pre'!$G$2:G257,MATCH(ROW()-ROW($A$1),'Pasajeros Pre'!$Q$2:$Q$200,0)),"")</f>
        <v>169</v>
      </c>
      <c r="H59" t="str">
        <f>IFERROR(INDEX('Pasajeros Pre'!$H$2:H257,MATCH(ROW()-ROW($A$1),'Pasajeros Pre'!$Q$2:$Q$200,0)),"")</f>
        <v>VB 7443</v>
      </c>
      <c r="I59" t="str">
        <f>IFERROR(INDEX('Pasajeros Pre'!$I$2:I257,MATCH(ROW()-ROW($A$1),'Pasajeros Pre'!$Q$2:$Q$200,0)),"")</f>
        <v>San Jose Del Cabo</v>
      </c>
      <c r="J59" s="12">
        <f>IFERROR(INDEX('Pasajeros Pre'!$J$2:J257,MATCH(ROW()-ROW($A$1),'Pasajeros Pre'!$Q$2:$Q$200,0)),"")</f>
        <v>45949.729166666664</v>
      </c>
      <c r="K59" s="12">
        <f>IFERROR(INDEX('Pasajeros Pre'!$K$2:K257,MATCH(ROW()-ROW($A$1),'Pasajeros Pre'!$Q$2:$Q$200,0)),"")</f>
        <v>45949.741666666669</v>
      </c>
      <c r="L59">
        <f>IFERROR(INDEX('Pasajeros Pre'!$L$2:L257,MATCH(ROW()-ROW($A$1),'Pasajeros Pre'!$Q$2:$Q$200,0)),"")</f>
        <v>172</v>
      </c>
      <c r="M59" t="str">
        <f>IFERROR(INDEX('Pasajeros Pre'!$M$2:M257,MATCH(ROW()-ROW($A$1),'Pasajeros Pre'!$Q$2:$Q$200,0)),"")</f>
        <v xml:space="preserve">Demora por conveniencia de la compañía.
</v>
      </c>
      <c r="N59" t="str">
        <f>IFERROR(INDEX('Pasajeros Pre'!$R$2:R257,MATCH(ROW()-ROW($A$1),'Pasajeros Pre'!$Q$2:$Q$200,0)),"")</f>
        <v>9HAMI</v>
      </c>
    </row>
    <row r="60" spans="1:14" x14ac:dyDescent="0.25">
      <c r="A60" t="str">
        <f>IFERROR(INDEX('Pasajeros Pre'!$A$2:A258,MATCH(ROW()-ROW($A$1),'Pasajeros Pre'!$Q$2:$Q$200,0)),"")</f>
        <v>Take off</v>
      </c>
      <c r="B60" t="str">
        <f>IFERROR(INDEX('Pasajeros Pre'!$B$2:$B$200,MATCH(ROW()-ROW($A$1),'Pasajeros Pre'!$Q$2:$Q$200,0)),"")</f>
        <v>Viva Areobus</v>
      </c>
      <c r="C60" t="str">
        <f>IFERROR(INDEX('Pasajeros Pre'!$C$2:$C$200,MATCH(ROW()-ROW($A$1),'Pasajeros Pre'!$Q$2:$Q$200,0)),"")</f>
        <v>VB 7417</v>
      </c>
      <c r="D60" t="str">
        <f>IFERROR(INDEX('Pasajeros Pre'!$D$2:$D$200,MATCH(ROW()-ROW($A$1),'Pasajeros Pre'!$Q$2:$Q$200,0)),"")</f>
        <v>Culiacan</v>
      </c>
      <c r="E60" s="12">
        <f>IFERROR(INDEX('Pasajeros Pre'!$E$2:E258,MATCH(ROW()-ROW($A$1),'Pasajeros Pre'!$Q$2:$Q$200,0)),"")</f>
        <v>45949.711805555555</v>
      </c>
      <c r="F60" s="12">
        <f>IFERROR(INDEX('Pasajeros Pre'!$F$2:F258,MATCH(ROW()-ROW($A$1),'Pasajeros Pre'!$Q$2:$Q$200,0)),"")</f>
        <v>45949.710416666669</v>
      </c>
      <c r="G60">
        <f>IFERROR(INDEX('Pasajeros Pre'!$G$2:G258,MATCH(ROW()-ROW($A$1),'Pasajeros Pre'!$Q$2:$Q$200,0)),"")</f>
        <v>204</v>
      </c>
      <c r="H60" t="str">
        <f>IFERROR(INDEX('Pasajeros Pre'!$H$2:H258,MATCH(ROW()-ROW($A$1),'Pasajeros Pre'!$Q$2:$Q$200,0)),"")</f>
        <v>VB 7417</v>
      </c>
      <c r="I60" t="str">
        <f>IFERROR(INDEX('Pasajeros Pre'!$I$2:I258,MATCH(ROW()-ROW($A$1),'Pasajeros Pre'!$Q$2:$Q$200,0)),"")</f>
        <v>Cancun</v>
      </c>
      <c r="J60" s="12">
        <f>IFERROR(INDEX('Pasajeros Pre'!$J$2:J258,MATCH(ROW()-ROW($A$1),'Pasajeros Pre'!$Q$2:$Q$200,0)),"")</f>
        <v>45949.739583333336</v>
      </c>
      <c r="K60" s="12">
        <f>IFERROR(INDEX('Pasajeros Pre'!$K$2:K258,MATCH(ROW()-ROW($A$1),'Pasajeros Pre'!$Q$2:$Q$200,0)),"")</f>
        <v>45949.743055555555</v>
      </c>
      <c r="L60">
        <f>IFERROR(INDEX('Pasajeros Pre'!$L$2:L258,MATCH(ROW()-ROW($A$1),'Pasajeros Pre'!$Q$2:$Q$200,0)),"")</f>
        <v>215</v>
      </c>
      <c r="M60">
        <f>IFERROR(INDEX('Pasajeros Pre'!$M$2:M258,MATCH(ROW()-ROW($A$1),'Pasajeros Pre'!$Q$2:$Q$200,0)),"")</f>
        <v>0</v>
      </c>
      <c r="N60" t="str">
        <f>IFERROR(INDEX('Pasajeros Pre'!$R$2:R258,MATCH(ROW()-ROW($A$1),'Pasajeros Pre'!$Q$2:$Q$200,0)),"")</f>
        <v>XAVXE</v>
      </c>
    </row>
    <row r="61" spans="1:14" x14ac:dyDescent="0.25">
      <c r="A61" t="str">
        <f>IFERROR(INDEX('Pasajeros Pre'!$A$2:A259,MATCH(ROW()-ROW($A$1),'Pasajeros Pre'!$Q$2:$Q$200,0)),"")</f>
        <v>Take off</v>
      </c>
      <c r="B61" t="str">
        <f>IFERROR(INDEX('Pasajeros Pre'!$B$2:$B$200,MATCH(ROW()-ROW($A$1),'Pasajeros Pre'!$Q$2:$Q$200,0)),"")</f>
        <v>Aeromexico</v>
      </c>
      <c r="C61" t="str">
        <f>IFERROR(INDEX('Pasajeros Pre'!$C$2:$C$200,MATCH(ROW()-ROW($A$1),'Pasajeros Pre'!$Q$2:$Q$200,0)),"")</f>
        <v>AM 2783</v>
      </c>
      <c r="D61" t="str">
        <f>IFERROR(INDEX('Pasajeros Pre'!$D$2:$D$200,MATCH(ROW()-ROW($A$1),'Pasajeros Pre'!$Q$2:$Q$200,0)),"")</f>
        <v>Mcallen Mission</v>
      </c>
      <c r="E61" s="12">
        <f>IFERROR(INDEX('Pasajeros Pre'!$E$2:E259,MATCH(ROW()-ROW($A$1),'Pasajeros Pre'!$Q$2:$Q$200,0)),"")</f>
        <v>45949.717361111114</v>
      </c>
      <c r="F61" s="12">
        <f>IFERROR(INDEX('Pasajeros Pre'!$F$2:F259,MATCH(ROW()-ROW($A$1),'Pasajeros Pre'!$Q$2:$Q$200,0)),"")</f>
        <v>45949.711805555555</v>
      </c>
      <c r="G61">
        <f>IFERROR(INDEX('Pasajeros Pre'!$G$2:G259,MATCH(ROW()-ROW($A$1),'Pasajeros Pre'!$Q$2:$Q$200,0)),"")</f>
        <v>73</v>
      </c>
      <c r="H61" t="str">
        <f>IFERROR(INDEX('Pasajeros Pre'!$H$2:H259,MATCH(ROW()-ROW($A$1),'Pasajeros Pre'!$Q$2:$Q$200,0)),"")</f>
        <v>AM 872</v>
      </c>
      <c r="I61" t="str">
        <f>IFERROR(INDEX('Pasajeros Pre'!$I$2:I259,MATCH(ROW()-ROW($A$1),'Pasajeros Pre'!$Q$2:$Q$200,0)),"")</f>
        <v>Veracruz</v>
      </c>
      <c r="J61" s="12">
        <f>IFERROR(INDEX('Pasajeros Pre'!$J$2:J259,MATCH(ROW()-ROW($A$1),'Pasajeros Pre'!$Q$2:$Q$200,0)),"")</f>
        <v>45949.782638888886</v>
      </c>
      <c r="K61" s="12">
        <f>IFERROR(INDEX('Pasajeros Pre'!$K$2:K259,MATCH(ROW()-ROW($A$1),'Pasajeros Pre'!$Q$2:$Q$200,0)),"")</f>
        <v>45949.78402777778</v>
      </c>
      <c r="L61">
        <f>IFERROR(INDEX('Pasajeros Pre'!$L$2:L259,MATCH(ROW()-ROW($A$1),'Pasajeros Pre'!$Q$2:$Q$200,0)),"")</f>
        <v>76</v>
      </c>
      <c r="M61" t="str">
        <f>IFERROR(INDEX('Pasajeros Pre'!$M$2:M259,MATCH(ROW()-ROW($A$1),'Pasajeros Pre'!$Q$2:$Q$200,0)),"")</f>
        <v xml:space="preserve">Demora por conveniencia de la compañía.
</v>
      </c>
      <c r="N61" t="str">
        <f>IFERROR(INDEX('Pasajeros Pre'!$R$2:R259,MATCH(ROW()-ROW($A$1),'Pasajeros Pre'!$Q$2:$Q$200,0)),"")</f>
        <v>XAAEP</v>
      </c>
    </row>
    <row r="62" spans="1:14" x14ac:dyDescent="0.25">
      <c r="A62" t="str">
        <f>IFERROR(INDEX('Pasajeros Pre'!$A$2:A260,MATCH(ROW()-ROW($A$1),'Pasajeros Pre'!$Q$2:$Q$200,0)),"")</f>
        <v>Take off</v>
      </c>
      <c r="B62" t="str">
        <f>IFERROR(INDEX('Pasajeros Pre'!$B$2:$B$200,MATCH(ROW()-ROW($A$1),'Pasajeros Pre'!$Q$2:$Q$200,0)),"")</f>
        <v>Viva Areobus</v>
      </c>
      <c r="C62" t="str">
        <f>IFERROR(INDEX('Pasajeros Pre'!$C$2:$C$200,MATCH(ROW()-ROW($A$1),'Pasajeros Pre'!$Q$2:$Q$200,0)),"")</f>
        <v>VB 7016</v>
      </c>
      <c r="D62" t="str">
        <f>IFERROR(INDEX('Pasajeros Pre'!$D$2:$D$200,MATCH(ROW()-ROW($A$1),'Pasajeros Pre'!$Q$2:$Q$200,0)),"")</f>
        <v>Monterrey</v>
      </c>
      <c r="E62" s="12">
        <f>IFERROR(INDEX('Pasajeros Pre'!$E$2:E260,MATCH(ROW()-ROW($A$1),'Pasajeros Pre'!$Q$2:$Q$200,0)),"")</f>
        <v>45949.732638888891</v>
      </c>
      <c r="F62" s="12">
        <f>IFERROR(INDEX('Pasajeros Pre'!$F$2:F260,MATCH(ROW()-ROW($A$1),'Pasajeros Pre'!$Q$2:$Q$200,0)),"")</f>
        <v>45949.719444444447</v>
      </c>
      <c r="G62">
        <f>IFERROR(INDEX('Pasajeros Pre'!$G$2:G260,MATCH(ROW()-ROW($A$1),'Pasajeros Pre'!$Q$2:$Q$200,0)),"")</f>
        <v>167</v>
      </c>
      <c r="H62" t="str">
        <f>IFERROR(INDEX('Pasajeros Pre'!$H$2:H260,MATCH(ROW()-ROW($A$1),'Pasajeros Pre'!$Q$2:$Q$200,0)),"")</f>
        <v>VB 7016</v>
      </c>
      <c r="I62" t="str">
        <f>IFERROR(INDEX('Pasajeros Pre'!$I$2:I260,MATCH(ROW()-ROW($A$1),'Pasajeros Pre'!$Q$2:$Q$200,0)),"")</f>
        <v>Acapulco</v>
      </c>
      <c r="J62" s="12">
        <f>IFERROR(INDEX('Pasajeros Pre'!$J$2:J260,MATCH(ROW()-ROW($A$1),'Pasajeros Pre'!$Q$2:$Q$200,0)),"")</f>
        <v>45949.753472222219</v>
      </c>
      <c r="K62" s="12">
        <f>IFERROR(INDEX('Pasajeros Pre'!$K$2:K260,MATCH(ROW()-ROW($A$1),'Pasajeros Pre'!$Q$2:$Q$200,0)),"")</f>
        <v>45949.75</v>
      </c>
      <c r="L62">
        <f>IFERROR(INDEX('Pasajeros Pre'!$L$2:L260,MATCH(ROW()-ROW($A$1),'Pasajeros Pre'!$Q$2:$Q$200,0)),"")</f>
        <v>146</v>
      </c>
      <c r="M62">
        <f>IFERROR(INDEX('Pasajeros Pre'!$M$2:M260,MATCH(ROW()-ROW($A$1),'Pasajeros Pre'!$Q$2:$Q$200,0)),"")</f>
        <v>0</v>
      </c>
      <c r="N62" t="str">
        <f>IFERROR(INDEX('Pasajeros Pre'!$R$2:R260,MATCH(ROW()-ROW($A$1),'Pasajeros Pre'!$Q$2:$Q$200,0)),"")</f>
        <v>9HAMV</v>
      </c>
    </row>
    <row r="63" spans="1:14" x14ac:dyDescent="0.25">
      <c r="A63" t="str">
        <f>IFERROR(INDEX('Pasajeros Pre'!$A$2:A261,MATCH(ROW()-ROW($A$1),'Pasajeros Pre'!$Q$2:$Q$200,0)),"")</f>
        <v>Take off</v>
      </c>
      <c r="B63" t="str">
        <f>IFERROR(INDEX('Pasajeros Pre'!$B$2:$B$200,MATCH(ROW()-ROW($A$1),'Pasajeros Pre'!$Q$2:$Q$200,0)),"")</f>
        <v>Viva Areobus</v>
      </c>
      <c r="C63" t="str">
        <f>IFERROR(INDEX('Pasajeros Pre'!$C$2:$C$200,MATCH(ROW()-ROW($A$1),'Pasajeros Pre'!$Q$2:$Q$200,0)),"")</f>
        <v>VB 7447</v>
      </c>
      <c r="D63" t="str">
        <f>IFERROR(INDEX('Pasajeros Pre'!$D$2:$D$200,MATCH(ROW()-ROW($A$1),'Pasajeros Pre'!$Q$2:$Q$200,0)),"")</f>
        <v>Tulum</v>
      </c>
      <c r="E63" s="12">
        <f>IFERROR(INDEX('Pasajeros Pre'!$E$2:E261,MATCH(ROW()-ROW($A$1),'Pasajeros Pre'!$Q$2:$Q$200,0)),"")</f>
        <v>45949.732638888891</v>
      </c>
      <c r="F63" s="12">
        <f>IFERROR(INDEX('Pasajeros Pre'!$F$2:F261,MATCH(ROW()-ROW($A$1),'Pasajeros Pre'!$Q$2:$Q$200,0)),"")</f>
        <v>45949.747916666667</v>
      </c>
      <c r="G63">
        <f>IFERROR(INDEX('Pasajeros Pre'!$G$2:G261,MATCH(ROW()-ROW($A$1),'Pasajeros Pre'!$Q$2:$Q$200,0)),"")</f>
        <v>167</v>
      </c>
      <c r="H63" t="str">
        <f>IFERROR(INDEX('Pasajeros Pre'!$H$2:H261,MATCH(ROW()-ROW($A$1),'Pasajeros Pre'!$Q$2:$Q$200,0)),"")</f>
        <v>VB 7447</v>
      </c>
      <c r="I63" t="str">
        <f>IFERROR(INDEX('Pasajeros Pre'!$I$2:I261,MATCH(ROW()-ROW($A$1),'Pasajeros Pre'!$Q$2:$Q$200,0)),"")</f>
        <v>Hermosillo</v>
      </c>
      <c r="J63" s="12">
        <f>IFERROR(INDEX('Pasajeros Pre'!$J$2:J261,MATCH(ROW()-ROW($A$1),'Pasajeros Pre'!$Q$2:$Q$200,0)),"")</f>
        <v>45949.760416666664</v>
      </c>
      <c r="K63" s="12">
        <f>IFERROR(INDEX('Pasajeros Pre'!$K$2:K261,MATCH(ROW()-ROW($A$1),'Pasajeros Pre'!$Q$2:$Q$200,0)),"")</f>
        <v>45949.790277777778</v>
      </c>
      <c r="L63">
        <f>IFERROR(INDEX('Pasajeros Pre'!$L$2:L261,MATCH(ROW()-ROW($A$1),'Pasajeros Pre'!$Q$2:$Q$200,0)),"")</f>
        <v>0</v>
      </c>
      <c r="M63" t="str">
        <f>IFERROR(INDEX('Pasajeros Pre'!$M$2:M261,MATCH(ROW()-ROW($A$1),'Pasajeros Pre'!$Q$2:$Q$200,0)),"")</f>
        <v xml:space="preserve">Demora fue repercusión debido a secuencia anterior del vuelo.
</v>
      </c>
      <c r="N63" t="str">
        <f>IFERROR(INDEX('Pasajeros Pre'!$R$2:R261,MATCH(ROW()-ROW($A$1),'Pasajeros Pre'!$Q$2:$Q$200,0)),"")</f>
        <v>9HMLS</v>
      </c>
    </row>
    <row r="64" spans="1:14" x14ac:dyDescent="0.25">
      <c r="A64" t="str">
        <f>IFERROR(INDEX('Pasajeros Pre'!$A$2:A262,MATCH(ROW()-ROW($A$1),'Pasajeros Pre'!$Q$2:$Q$200,0)),"")</f>
        <v>Take off</v>
      </c>
      <c r="B64" t="str">
        <f>IFERROR(INDEX('Pasajeros Pre'!$B$2:$B$200,MATCH(ROW()-ROW($A$1),'Pasajeros Pre'!$Q$2:$Q$200,0)),"")</f>
        <v>Viva Areobus</v>
      </c>
      <c r="C64" t="str">
        <f>IFERROR(INDEX('Pasajeros Pre'!$C$2:$C$200,MATCH(ROW()-ROW($A$1),'Pasajeros Pre'!$Q$2:$Q$200,0)),"")</f>
        <v>VB 5070</v>
      </c>
      <c r="D64" t="str">
        <f>IFERROR(INDEX('Pasajeros Pre'!$D$2:$D$200,MATCH(ROW()-ROW($A$1),'Pasajeros Pre'!$Q$2:$Q$200,0)),"")</f>
        <v>Tijuana</v>
      </c>
      <c r="E64" s="12">
        <f>IFERROR(INDEX('Pasajeros Pre'!$E$2:E262,MATCH(ROW()-ROW($A$1),'Pasajeros Pre'!$Q$2:$Q$200,0)),"")</f>
        <v>45949.736111111109</v>
      </c>
      <c r="F64" s="12">
        <f>IFERROR(INDEX('Pasajeros Pre'!$F$2:F262,MATCH(ROW()-ROW($A$1),'Pasajeros Pre'!$Q$2:$Q$200,0)),"")</f>
        <v>45949.737500000003</v>
      </c>
      <c r="G64">
        <f>IFERROR(INDEX('Pasajeros Pre'!$G$2:G262,MATCH(ROW()-ROW($A$1),'Pasajeros Pre'!$Q$2:$Q$200,0)),"")</f>
        <v>183</v>
      </c>
      <c r="H64" t="str">
        <f>IFERROR(INDEX('Pasajeros Pre'!$H$2:H262,MATCH(ROW()-ROW($A$1),'Pasajeros Pre'!$Q$2:$Q$200,0)),"")</f>
        <v>VB 9214</v>
      </c>
      <c r="I64" t="str">
        <f>IFERROR(INDEX('Pasajeros Pre'!$I$2:I262,MATCH(ROW()-ROW($A$1),'Pasajeros Pre'!$Q$2:$Q$200,0)),"")</f>
        <v>Oaxaca</v>
      </c>
      <c r="J64" s="12">
        <f>IFERROR(INDEX('Pasajeros Pre'!$J$2:J262,MATCH(ROW()-ROW($A$1),'Pasajeros Pre'!$Q$2:$Q$200,0)),"")</f>
        <v>45949.760416666664</v>
      </c>
      <c r="K64" s="12">
        <f>IFERROR(INDEX('Pasajeros Pre'!$K$2:K262,MATCH(ROW()-ROW($A$1),'Pasajeros Pre'!$Q$2:$Q$200,0)),"")</f>
        <v>45949.788888888892</v>
      </c>
      <c r="L64">
        <f>IFERROR(INDEX('Pasajeros Pre'!$L$2:L262,MATCH(ROW()-ROW($A$1),'Pasajeros Pre'!$Q$2:$Q$200,0)),"")</f>
        <v>0</v>
      </c>
      <c r="M64" t="str">
        <f>IFERROR(INDEX('Pasajeros Pre'!$M$2:M262,MATCH(ROW()-ROW($A$1),'Pasajeros Pre'!$Q$2:$Q$200,0)),"")</f>
        <v xml:space="preserve">Demora por conveniencia de la compañía.
</v>
      </c>
      <c r="N64" t="str">
        <f>IFERROR(INDEX('Pasajeros Pre'!$R$2:R262,MATCH(ROW()-ROW($A$1),'Pasajeros Pre'!$Q$2:$Q$200,0)),"")</f>
        <v>XAVAU</v>
      </c>
    </row>
    <row r="65" spans="1:14" x14ac:dyDescent="0.25">
      <c r="A65" t="str">
        <f>IFERROR(INDEX('Pasajeros Pre'!$A$2:A263,MATCH(ROW()-ROW($A$1),'Pasajeros Pre'!$Q$2:$Q$200,0)),"")</f>
        <v>Take off</v>
      </c>
      <c r="B65" t="str">
        <f>IFERROR(INDEX('Pasajeros Pre'!$B$2:$B$200,MATCH(ROW()-ROW($A$1),'Pasajeros Pre'!$Q$2:$Q$200,0)),"")</f>
        <v>Viva Areobus</v>
      </c>
      <c r="C65" t="str">
        <f>IFERROR(INDEX('Pasajeros Pre'!$C$2:$C$200,MATCH(ROW()-ROW($A$1),'Pasajeros Pre'!$Q$2:$Q$200,0)),"")</f>
        <v>VB 7439</v>
      </c>
      <c r="D65" t="str">
        <f>IFERROR(INDEX('Pasajeros Pre'!$D$2:$D$200,MATCH(ROW()-ROW($A$1),'Pasajeros Pre'!$Q$2:$Q$200,0)),"")</f>
        <v>Cancun</v>
      </c>
      <c r="E65" s="12">
        <f>IFERROR(INDEX('Pasajeros Pre'!$E$2:E263,MATCH(ROW()-ROW($A$1),'Pasajeros Pre'!$Q$2:$Q$200,0)),"")</f>
        <v>45949.739583333336</v>
      </c>
      <c r="F65" s="12">
        <f>IFERROR(INDEX('Pasajeros Pre'!$F$2:F263,MATCH(ROW()-ROW($A$1),'Pasajeros Pre'!$Q$2:$Q$200,0)),"")</f>
        <v>45949.790277777778</v>
      </c>
      <c r="G65">
        <f>IFERROR(INDEX('Pasajeros Pre'!$G$2:G263,MATCH(ROW()-ROW($A$1),'Pasajeros Pre'!$Q$2:$Q$200,0)),"")</f>
        <v>157</v>
      </c>
      <c r="H65" t="str">
        <f>IFERROR(INDEX('Pasajeros Pre'!$H$2:H263,MATCH(ROW()-ROW($A$1),'Pasajeros Pre'!$Q$2:$Q$200,0)),"")</f>
        <v>VB 7439</v>
      </c>
      <c r="I65" t="str">
        <f>IFERROR(INDEX('Pasajeros Pre'!$I$2:I263,MATCH(ROW()-ROW($A$1),'Pasajeros Pre'!$Q$2:$Q$200,0)),"")</f>
        <v>Ciudad Juarez</v>
      </c>
      <c r="J65" s="12">
        <f>IFERROR(INDEX('Pasajeros Pre'!$J$2:J263,MATCH(ROW()-ROW($A$1),'Pasajeros Pre'!$Q$2:$Q$200,0)),"")</f>
        <v>45949.760416666664</v>
      </c>
      <c r="K65" s="12">
        <f>IFERROR(INDEX('Pasajeros Pre'!$K$2:K263,MATCH(ROW()-ROW($A$1),'Pasajeros Pre'!$Q$2:$Q$200,0)),"")</f>
        <v>45949.842361111114</v>
      </c>
      <c r="L65">
        <f>IFERROR(INDEX('Pasajeros Pre'!$L$2:L263,MATCH(ROW()-ROW($A$1),'Pasajeros Pre'!$Q$2:$Q$200,0)),"")</f>
        <v>169</v>
      </c>
      <c r="M65" t="str">
        <f>IFERROR(INDEX('Pasajeros Pre'!$M$2:M263,MATCH(ROW()-ROW($A$1),'Pasajeros Pre'!$Q$2:$Q$200,0)),"")</f>
        <v xml:space="preserve">Demora fue repercusión debido a secuencia anterior del vuelo.
</v>
      </c>
      <c r="N65" t="str">
        <f>IFERROR(INDEX('Pasajeros Pre'!$R$2:R263,MATCH(ROW()-ROW($A$1),'Pasajeros Pre'!$Q$2:$Q$200,0)),"")</f>
        <v>9HMLC</v>
      </c>
    </row>
    <row r="66" spans="1:14" x14ac:dyDescent="0.25">
      <c r="A66" t="str">
        <f>IFERROR(INDEX('Pasajeros Pre'!$A$2:A264,MATCH(ROW()-ROW($A$1),'Pasajeros Pre'!$Q$2:$Q$200,0)),"")</f>
        <v>Take off</v>
      </c>
      <c r="B66" t="str">
        <f>IFERROR(INDEX('Pasajeros Pre'!$B$2:$B$200,MATCH(ROW()-ROW($A$1),'Pasajeros Pre'!$Q$2:$Q$200,0)),"")</f>
        <v>Viva Areobus</v>
      </c>
      <c r="C66" t="str">
        <f>IFERROR(INDEX('Pasajeros Pre'!$C$2:$C$200,MATCH(ROW()-ROW($A$1),'Pasajeros Pre'!$Q$2:$Q$200,0)),"")</f>
        <v>VB 7304</v>
      </c>
      <c r="D66" t="str">
        <f>IFERROR(INDEX('Pasajeros Pre'!$D$2:$D$200,MATCH(ROW()-ROW($A$1),'Pasajeros Pre'!$Q$2:$Q$200,0)),"")</f>
        <v>Guadalajara</v>
      </c>
      <c r="E66" s="12">
        <f>IFERROR(INDEX('Pasajeros Pre'!$E$2:E264,MATCH(ROW()-ROW($A$1),'Pasajeros Pre'!$Q$2:$Q$200,0)),"")</f>
        <v>45949.746527777781</v>
      </c>
      <c r="F66" s="12">
        <f>IFERROR(INDEX('Pasajeros Pre'!$F$2:F264,MATCH(ROW()-ROW($A$1),'Pasajeros Pre'!$Q$2:$Q$200,0)),"")</f>
        <v>45949.749305555553</v>
      </c>
      <c r="G66">
        <f>IFERROR(INDEX('Pasajeros Pre'!$G$2:G264,MATCH(ROW()-ROW($A$1),'Pasajeros Pre'!$Q$2:$Q$200,0)),"")</f>
        <v>169</v>
      </c>
      <c r="H66" t="str">
        <f>IFERROR(INDEX('Pasajeros Pre'!$H$2:H264,MATCH(ROW()-ROW($A$1),'Pasajeros Pre'!$Q$2:$Q$200,0)),"")</f>
        <v>VB 7304</v>
      </c>
      <c r="I66" t="str">
        <f>IFERROR(INDEX('Pasajeros Pre'!$I$2:I264,MATCH(ROW()-ROW($A$1),'Pasajeros Pre'!$Q$2:$Q$200,0)),"")</f>
        <v>Tampico</v>
      </c>
      <c r="J66" s="12">
        <f>IFERROR(INDEX('Pasajeros Pre'!$J$2:J264,MATCH(ROW()-ROW($A$1),'Pasajeros Pre'!$Q$2:$Q$200,0)),"")</f>
        <v>45949.767361111109</v>
      </c>
      <c r="K66" s="12">
        <f>IFERROR(INDEX('Pasajeros Pre'!$K$2:K264,MATCH(ROW()-ROW($A$1),'Pasajeros Pre'!$Q$2:$Q$200,0)),"")</f>
        <v>45949.775694444441</v>
      </c>
      <c r="L66">
        <f>IFERROR(INDEX('Pasajeros Pre'!$L$2:L264,MATCH(ROW()-ROW($A$1),'Pasajeros Pre'!$Q$2:$Q$200,0)),"")</f>
        <v>166</v>
      </c>
      <c r="M66">
        <f>IFERROR(INDEX('Pasajeros Pre'!$M$2:M264,MATCH(ROW()-ROW($A$1),'Pasajeros Pre'!$Q$2:$Q$200,0)),"")</f>
        <v>0</v>
      </c>
      <c r="N66" t="str">
        <f>IFERROR(INDEX('Pasajeros Pre'!$R$2:R264,MATCH(ROW()-ROW($A$1),'Pasajeros Pre'!$Q$2:$Q$200,0)),"")</f>
        <v>XAVYA</v>
      </c>
    </row>
    <row r="67" spans="1:14" x14ac:dyDescent="0.25">
      <c r="A67" t="str">
        <f>IFERROR(INDEX('Pasajeros Pre'!$A$2:A265,MATCH(ROW()-ROW($A$1),'Pasajeros Pre'!$Q$2:$Q$200,0)),"")</f>
        <v>Take off</v>
      </c>
      <c r="B67" t="str">
        <f>IFERROR(INDEX('Pasajeros Pre'!$B$2:$B$200,MATCH(ROW()-ROW($A$1),'Pasajeros Pre'!$Q$2:$Q$200,0)),"")</f>
        <v>Aeromexico</v>
      </c>
      <c r="C67" t="str">
        <f>IFERROR(INDEX('Pasajeros Pre'!$C$2:$C$200,MATCH(ROW()-ROW($A$1),'Pasajeros Pre'!$Q$2:$Q$200,0)),"")</f>
        <v>AM 881</v>
      </c>
      <c r="D67" t="str">
        <f>IFERROR(INDEX('Pasajeros Pre'!$D$2:$D$200,MATCH(ROW()-ROW($A$1),'Pasajeros Pre'!$Q$2:$Q$200,0)),"")</f>
        <v>Puerto Vallarta</v>
      </c>
      <c r="E67" s="12">
        <f>IFERROR(INDEX('Pasajeros Pre'!$E$2:E265,MATCH(ROW()-ROW($A$1),'Pasajeros Pre'!$Q$2:$Q$200,0)),"")</f>
        <v>45949.750694444447</v>
      </c>
      <c r="F67" s="12">
        <f>IFERROR(INDEX('Pasajeros Pre'!$F$2:F265,MATCH(ROW()-ROW($A$1),'Pasajeros Pre'!$Q$2:$Q$200,0)),"")</f>
        <v>45949.740277777775</v>
      </c>
      <c r="G67">
        <f>IFERROR(INDEX('Pasajeros Pre'!$G$2:G265,MATCH(ROW()-ROW($A$1),'Pasajeros Pre'!$Q$2:$Q$200,0)),"")</f>
        <v>100</v>
      </c>
      <c r="H67" t="str">
        <f>IFERROR(INDEX('Pasajeros Pre'!$H$2:H265,MATCH(ROW()-ROW($A$1),'Pasajeros Pre'!$Q$2:$Q$200,0)),"")</f>
        <v>AM 284</v>
      </c>
      <c r="I67" t="str">
        <f>IFERROR(INDEX('Pasajeros Pre'!$I$2:I265,MATCH(ROW()-ROW($A$1),'Pasajeros Pre'!$Q$2:$Q$200,0)),"")</f>
        <v>Guadalajara</v>
      </c>
      <c r="J67" s="12">
        <f>IFERROR(INDEX('Pasajeros Pre'!$J$2:J265,MATCH(ROW()-ROW($A$1),'Pasajeros Pre'!$Q$2:$Q$200,0)),"")</f>
        <v>45949.781944444447</v>
      </c>
      <c r="K67" s="12">
        <f>IFERROR(INDEX('Pasajeros Pre'!$K$2:K265,MATCH(ROW()-ROW($A$1),'Pasajeros Pre'!$Q$2:$Q$200,0)),"")</f>
        <v>45949.777777777781</v>
      </c>
      <c r="L67">
        <f>IFERROR(INDEX('Pasajeros Pre'!$L$2:L265,MATCH(ROW()-ROW($A$1),'Pasajeros Pre'!$Q$2:$Q$200,0)),"")</f>
        <v>85</v>
      </c>
      <c r="M67">
        <f>IFERROR(INDEX('Pasajeros Pre'!$M$2:M265,MATCH(ROW()-ROW($A$1),'Pasajeros Pre'!$Q$2:$Q$200,0)),"")</f>
        <v>0</v>
      </c>
      <c r="N67" t="str">
        <f>IFERROR(INDEX('Pasajeros Pre'!$R$2:R265,MATCH(ROW()-ROW($A$1),'Pasajeros Pre'!$Q$2:$Q$200,0)),"")</f>
        <v>XAALW</v>
      </c>
    </row>
    <row r="68" spans="1:14" x14ac:dyDescent="0.25">
      <c r="A68" t="str">
        <f>IFERROR(INDEX('Pasajeros Pre'!$A$2:A266,MATCH(ROW()-ROW($A$1),'Pasajeros Pre'!$Q$2:$Q$200,0)),"")</f>
        <v>Take off</v>
      </c>
      <c r="B68" t="str">
        <f>IFERROR(INDEX('Pasajeros Pre'!$B$2:$B$200,MATCH(ROW()-ROW($A$1),'Pasajeros Pre'!$Q$2:$Q$200,0)),"")</f>
        <v>Viva Areobus</v>
      </c>
      <c r="C68" t="str">
        <f>IFERROR(INDEX('Pasajeros Pre'!$C$2:$C$200,MATCH(ROW()-ROW($A$1),'Pasajeros Pre'!$Q$2:$Q$200,0)),"")</f>
        <v>VB 7282</v>
      </c>
      <c r="D68" t="str">
        <f>IFERROR(INDEX('Pasajeros Pre'!$D$2:$D$200,MATCH(ROW()-ROW($A$1),'Pasajeros Pre'!$Q$2:$Q$200,0)),"")</f>
        <v>Merida</v>
      </c>
      <c r="E68" s="12">
        <f>IFERROR(INDEX('Pasajeros Pre'!$E$2:E266,MATCH(ROW()-ROW($A$1),'Pasajeros Pre'!$Q$2:$Q$200,0)),"")</f>
        <v>45949.756944444445</v>
      </c>
      <c r="F68" s="12">
        <f>IFERROR(INDEX('Pasajeros Pre'!$F$2:F266,MATCH(ROW()-ROW($A$1),'Pasajeros Pre'!$Q$2:$Q$200,0)),"")</f>
        <v>45949.753472222219</v>
      </c>
      <c r="G68">
        <f>IFERROR(INDEX('Pasajeros Pre'!$G$2:G266,MATCH(ROW()-ROW($A$1),'Pasajeros Pre'!$Q$2:$Q$200,0)),"")</f>
        <v>197</v>
      </c>
      <c r="H68" t="str">
        <f>IFERROR(INDEX('Pasajeros Pre'!$H$2:H266,MATCH(ROW()-ROW($A$1),'Pasajeros Pre'!$Q$2:$Q$200,0)),"")</f>
        <v>VB 7282</v>
      </c>
      <c r="I68" t="str">
        <f>IFERROR(INDEX('Pasajeros Pre'!$I$2:I266,MATCH(ROW()-ROW($A$1),'Pasajeros Pre'!$Q$2:$Q$200,0)),"")</f>
        <v>Puerto Escondido</v>
      </c>
      <c r="J68" s="12">
        <f>IFERROR(INDEX('Pasajeros Pre'!$J$2:J266,MATCH(ROW()-ROW($A$1),'Pasajeros Pre'!$Q$2:$Q$200,0)),"")</f>
        <v>45949.784722222219</v>
      </c>
      <c r="K68" s="12">
        <f>IFERROR(INDEX('Pasajeros Pre'!$K$2:K266,MATCH(ROW()-ROW($A$1),'Pasajeros Pre'!$Q$2:$Q$200,0)),"")</f>
        <v>45949.786111111112</v>
      </c>
      <c r="L68">
        <f>IFERROR(INDEX('Pasajeros Pre'!$L$2:L266,MATCH(ROW()-ROW($A$1),'Pasajeros Pre'!$Q$2:$Q$200,0)),"")</f>
        <v>0</v>
      </c>
      <c r="M68">
        <f>IFERROR(INDEX('Pasajeros Pre'!$M$2:M266,MATCH(ROW()-ROW($A$1),'Pasajeros Pre'!$Q$2:$Q$200,0)),"")</f>
        <v>0</v>
      </c>
      <c r="N68" t="str">
        <f>IFERROR(INDEX('Pasajeros Pre'!$R$2:R266,MATCH(ROW()-ROW($A$1),'Pasajeros Pre'!$Q$2:$Q$200,0)),"")</f>
        <v>XAVBA</v>
      </c>
    </row>
    <row r="69" spans="1:14" x14ac:dyDescent="0.25">
      <c r="A69" t="str">
        <f>IFERROR(INDEX('Pasajeros Pre'!$A$2:A267,MATCH(ROW()-ROW($A$1),'Pasajeros Pre'!$Q$2:$Q$200,0)),"")</f>
        <v>Take off</v>
      </c>
      <c r="B69" t="str">
        <f>IFERROR(INDEX('Pasajeros Pre'!$B$2:$B$200,MATCH(ROW()-ROW($A$1),'Pasajeros Pre'!$Q$2:$Q$200,0)),"")</f>
        <v>Viva Areobus</v>
      </c>
      <c r="C69" t="str">
        <f>IFERROR(INDEX('Pasajeros Pre'!$C$2:$C$200,MATCH(ROW()-ROW($A$1),'Pasajeros Pre'!$Q$2:$Q$200,0)),"")</f>
        <v>VB 9387</v>
      </c>
      <c r="D69" t="str">
        <f>IFERROR(INDEX('Pasajeros Pre'!$D$2:$D$200,MATCH(ROW()-ROW($A$1),'Pasajeros Pre'!$Q$2:$Q$200,0)),"")</f>
        <v>Reynosa</v>
      </c>
      <c r="E69" s="12">
        <f>IFERROR(INDEX('Pasajeros Pre'!$E$2:E267,MATCH(ROW()-ROW($A$1),'Pasajeros Pre'!$Q$2:$Q$200,0)),"")</f>
        <v>45949.756944444445</v>
      </c>
      <c r="F69" s="12">
        <f>IFERROR(INDEX('Pasajeros Pre'!$F$2:F267,MATCH(ROW()-ROW($A$1),'Pasajeros Pre'!$Q$2:$Q$200,0)),"")</f>
        <v>45949.748611111114</v>
      </c>
      <c r="G69">
        <f>IFERROR(INDEX('Pasajeros Pre'!$G$2:G267,MATCH(ROW()-ROW($A$1),'Pasajeros Pre'!$Q$2:$Q$200,0)),"")</f>
        <v>93</v>
      </c>
      <c r="H69" t="str">
        <f>IFERROR(INDEX('Pasajeros Pre'!$H$2:H267,MATCH(ROW()-ROW($A$1),'Pasajeros Pre'!$Q$2:$Q$200,0)),"")</f>
        <v>VB 770</v>
      </c>
      <c r="I69" t="str">
        <f>IFERROR(INDEX('Pasajeros Pre'!$I$2:I267,MATCH(ROW()-ROW($A$1),'Pasajeros Pre'!$Q$2:$Q$200,0)),"")</f>
        <v>Bogota</v>
      </c>
      <c r="J69" s="12">
        <f>IFERROR(INDEX('Pasajeros Pre'!$J$2:J267,MATCH(ROW()-ROW($A$1),'Pasajeros Pre'!$Q$2:$Q$200,0)),"")</f>
        <v>45949.798611111109</v>
      </c>
      <c r="K69" s="12">
        <f>IFERROR(INDEX('Pasajeros Pre'!$K$2:K267,MATCH(ROW()-ROW($A$1),'Pasajeros Pre'!$Q$2:$Q$200,0)),"")</f>
        <v>45949.813194444447</v>
      </c>
      <c r="L69">
        <f>IFERROR(INDEX('Pasajeros Pre'!$L$2:L267,MATCH(ROW()-ROW($A$1),'Pasajeros Pre'!$Q$2:$Q$200,0)),"")</f>
        <v>144</v>
      </c>
      <c r="M69" t="str">
        <f>IFERROR(INDEX('Pasajeros Pre'!$M$2:M267,MATCH(ROW()-ROW($A$1),'Pasajeros Pre'!$Q$2:$Q$200,0)),"")</f>
        <v xml:space="preserve">Demora por conveniencia de la compañía.
</v>
      </c>
      <c r="N69" t="str">
        <f>IFERROR(INDEX('Pasajeros Pre'!$R$2:R267,MATCH(ROW()-ROW($A$1),'Pasajeros Pre'!$Q$2:$Q$200,0)),"")</f>
        <v>XAVIO</v>
      </c>
    </row>
    <row r="70" spans="1:14" x14ac:dyDescent="0.25">
      <c r="A70" t="str">
        <f>IFERROR(INDEX('Pasajeros Pre'!$A$2:A268,MATCH(ROW()-ROW($A$1),'Pasajeros Pre'!$Q$2:$Q$200,0)),"")</f>
        <v>Take off</v>
      </c>
      <c r="B70" t="str">
        <f>IFERROR(INDEX('Pasajeros Pre'!$B$2:$B$200,MATCH(ROW()-ROW($A$1),'Pasajeros Pre'!$Q$2:$Q$200,0)),"")</f>
        <v>Aeromexico</v>
      </c>
      <c r="C70" t="str">
        <f>IFERROR(INDEX('Pasajeros Pre'!$C$2:$C$200,MATCH(ROW()-ROW($A$1),'Pasajeros Pre'!$Q$2:$Q$200,0)),"")</f>
        <v>AM 2469</v>
      </c>
      <c r="D70" t="str">
        <f>IFERROR(INDEX('Pasajeros Pre'!$D$2:$D$200,MATCH(ROW()-ROW($A$1),'Pasajeros Pre'!$Q$2:$Q$200,0)),"")</f>
        <v>Durango</v>
      </c>
      <c r="E70" s="12">
        <f>IFERROR(INDEX('Pasajeros Pre'!$E$2:E268,MATCH(ROW()-ROW($A$1),'Pasajeros Pre'!$Q$2:$Q$200,0)),"")</f>
        <v>45949.758333333331</v>
      </c>
      <c r="F70" s="12">
        <f>IFERROR(INDEX('Pasajeros Pre'!$F$2:F268,MATCH(ROW()-ROW($A$1),'Pasajeros Pre'!$Q$2:$Q$200,0)),"")</f>
        <v>45949.750694444447</v>
      </c>
      <c r="G70">
        <f>IFERROR(INDEX('Pasajeros Pre'!$G$2:G268,MATCH(ROW()-ROW($A$1),'Pasajeros Pre'!$Q$2:$Q$200,0)),"")</f>
        <v>98</v>
      </c>
      <c r="H70" t="str">
        <f>IFERROR(INDEX('Pasajeros Pre'!$H$2:H268,MATCH(ROW()-ROW($A$1),'Pasajeros Pre'!$Q$2:$Q$200,0)),"")</f>
        <v>AM 2042</v>
      </c>
      <c r="I70" t="str">
        <f>IFERROR(INDEX('Pasajeros Pre'!$I$2:I268,MATCH(ROW()-ROW($A$1),'Pasajeros Pre'!$Q$2:$Q$200,0)),"")</f>
        <v>Oaxaca</v>
      </c>
      <c r="J70" s="12">
        <f>IFERROR(INDEX('Pasajeros Pre'!$J$2:J268,MATCH(ROW()-ROW($A$1),'Pasajeros Pre'!$Q$2:$Q$200,0)),"")</f>
        <v>45949.782638888886</v>
      </c>
      <c r="K70" s="12">
        <f>IFERROR(INDEX('Pasajeros Pre'!$K$2:K268,MATCH(ROW()-ROW($A$1),'Pasajeros Pre'!$Q$2:$Q$200,0)),"")</f>
        <v>45949.779166666667</v>
      </c>
      <c r="L70">
        <f>IFERROR(INDEX('Pasajeros Pre'!$L$2:L268,MATCH(ROW()-ROW($A$1),'Pasajeros Pre'!$Q$2:$Q$200,0)),"")</f>
        <v>90</v>
      </c>
      <c r="M70" t="str">
        <f>IFERROR(INDEX('Pasajeros Pre'!$M$2:M268,MATCH(ROW()-ROW($A$1),'Pasajeros Pre'!$Q$2:$Q$200,0)),"")</f>
        <v xml:space="preserve">Demora fue repercusión debido a secuencia anterior del vuelo.
</v>
      </c>
      <c r="N70" t="str">
        <f>IFERROR(INDEX('Pasajeros Pre'!$R$2:R268,MATCH(ROW()-ROW($A$1),'Pasajeros Pre'!$Q$2:$Q$200,0)),"")</f>
        <v>XAACK</v>
      </c>
    </row>
    <row r="71" spans="1:14" x14ac:dyDescent="0.25">
      <c r="A71" t="str">
        <f>IFERROR(INDEX('Pasajeros Pre'!$A$2:A269,MATCH(ROW()-ROW($A$1),'Pasajeros Pre'!$Q$2:$Q$200,0)),"")</f>
        <v>Take off</v>
      </c>
      <c r="B71" t="str">
        <f>IFERROR(INDEX('Pasajeros Pre'!$B$2:$B$200,MATCH(ROW()-ROW($A$1),'Pasajeros Pre'!$Q$2:$Q$200,0)),"")</f>
        <v>Mexicana de Aviación</v>
      </c>
      <c r="C71" t="str">
        <f>IFERROR(INDEX('Pasajeros Pre'!$C$2:$C$200,MATCH(ROW()-ROW($A$1),'Pasajeros Pre'!$Q$2:$Q$200,0)),"")</f>
        <v>XN 1783</v>
      </c>
      <c r="D71" t="str">
        <f>IFERROR(INDEX('Pasajeros Pre'!$D$2:$D$200,MATCH(ROW()-ROW($A$1),'Pasajeros Pre'!$Q$2:$Q$200,0)),"")</f>
        <v>Tulum</v>
      </c>
      <c r="E71" s="12">
        <f>IFERROR(INDEX('Pasajeros Pre'!$E$2:E269,MATCH(ROW()-ROW($A$1),'Pasajeros Pre'!$Q$2:$Q$200,0)),"")</f>
        <v>45949.770833333336</v>
      </c>
      <c r="F71" s="12">
        <f>IFERROR(INDEX('Pasajeros Pre'!$F$2:F269,MATCH(ROW()-ROW($A$1),'Pasajeros Pre'!$Q$2:$Q$200,0)),"")</f>
        <v>45949.790277777778</v>
      </c>
      <c r="G71">
        <f>IFERROR(INDEX('Pasajeros Pre'!$G$2:G269,MATCH(ROW()-ROW($A$1),'Pasajeros Pre'!$Q$2:$Q$200,0)),"")</f>
        <v>0</v>
      </c>
      <c r="H71" t="str">
        <f>IFERROR(INDEX('Pasajeros Pre'!$H$2:H269,MATCH(ROW()-ROW($A$1),'Pasajeros Pre'!$Q$2:$Q$200,0)),"")</f>
        <v>XN 1442</v>
      </c>
      <c r="I71" t="str">
        <f>IFERROR(INDEX('Pasajeros Pre'!$I$2:I269,MATCH(ROW()-ROW($A$1),'Pasajeros Pre'!$Q$2:$Q$200,0)),"")</f>
        <v>Puerto Vallarta</v>
      </c>
      <c r="J71" s="12">
        <f>IFERROR(INDEX('Pasajeros Pre'!$J$2:J269,MATCH(ROW()-ROW($A$1),'Pasajeros Pre'!$Q$2:$Q$200,0)),"")</f>
        <v>45949.805555555555</v>
      </c>
      <c r="K71" s="12">
        <f>IFERROR(INDEX('Pasajeros Pre'!$K$2:K269,MATCH(ROW()-ROW($A$1),'Pasajeros Pre'!$Q$2:$Q$200,0)),"")</f>
        <v>45949.826388888891</v>
      </c>
      <c r="L71">
        <f>IFERROR(INDEX('Pasajeros Pre'!$L$2:L269,MATCH(ROW()-ROW($A$1),'Pasajeros Pre'!$Q$2:$Q$200,0)),"")</f>
        <v>0</v>
      </c>
      <c r="M71" t="str">
        <f>IFERROR(INDEX('Pasajeros Pre'!$M$2:M269,MATCH(ROW()-ROW($A$1),'Pasajeros Pre'!$Q$2:$Q$200,0)),"")</f>
        <v xml:space="preserve">Demora fue repercusión debido a secuencia anterior del vuelo.
</v>
      </c>
      <c r="N71" t="str">
        <f>IFERROR(INDEX('Pasajeros Pre'!$R$2:R269,MATCH(ROW()-ROW($A$1),'Pasajeros Pre'!$Q$2:$Q$200,0)),"")</f>
        <v>XAMXC</v>
      </c>
    </row>
    <row r="72" spans="1:14" x14ac:dyDescent="0.25">
      <c r="A72" t="str">
        <f>IFERROR(INDEX('Pasajeros Pre'!$A$2:A270,MATCH(ROW()-ROW($A$1),'Pasajeros Pre'!$Q$2:$Q$200,0)),"")</f>
        <v>Take off</v>
      </c>
      <c r="B72" t="str">
        <f>IFERROR(INDEX('Pasajeros Pre'!$B$2:$B$200,MATCH(ROW()-ROW($A$1),'Pasajeros Pre'!$Q$2:$Q$200,0)),"")</f>
        <v>Viva Areobus</v>
      </c>
      <c r="C72" t="str">
        <f>IFERROR(INDEX('Pasajeros Pre'!$C$2:$C$200,MATCH(ROW()-ROW($A$1),'Pasajeros Pre'!$Q$2:$Q$200,0)),"")</f>
        <v>VB 9235</v>
      </c>
      <c r="D72" t="str">
        <f>IFERROR(INDEX('Pasajeros Pre'!$D$2:$D$200,MATCH(ROW()-ROW($A$1),'Pasajeros Pre'!$Q$2:$Q$200,0)),"")</f>
        <v>Mazatlan</v>
      </c>
      <c r="E72" s="12">
        <f>IFERROR(INDEX('Pasajeros Pre'!$E$2:E270,MATCH(ROW()-ROW($A$1),'Pasajeros Pre'!$Q$2:$Q$200,0)),"")</f>
        <v>45949.819444444445</v>
      </c>
      <c r="F72" s="12">
        <f>IFERROR(INDEX('Pasajeros Pre'!$F$2:F270,MATCH(ROW()-ROW($A$1),'Pasajeros Pre'!$Q$2:$Q$200,0)),"")</f>
        <v>45949.844444444447</v>
      </c>
      <c r="G72">
        <f>IFERROR(INDEX('Pasajeros Pre'!$G$2:G270,MATCH(ROW()-ROW($A$1),'Pasajeros Pre'!$Q$2:$Q$200,0)),"")</f>
        <v>66</v>
      </c>
      <c r="H72" t="str">
        <f>IFERROR(INDEX('Pasajeros Pre'!$H$2:H270,MATCH(ROW()-ROW($A$1),'Pasajeros Pre'!$Q$2:$Q$200,0)),"")</f>
        <v>VB 9522I</v>
      </c>
      <c r="I72" t="str">
        <f>IFERROR(INDEX('Pasajeros Pre'!$I$2:I270,MATCH(ROW()-ROW($A$1),'Pasajeros Pre'!$Q$2:$Q$200,0)),"")</f>
        <v>Guadalajara</v>
      </c>
      <c r="J72" s="12">
        <f>IFERROR(INDEX('Pasajeros Pre'!$J$2:J270,MATCH(ROW()-ROW($A$1),'Pasajeros Pre'!$Q$2:$Q$200,0)),"")</f>
        <v>45949.854166666664</v>
      </c>
      <c r="K72" s="12">
        <f>IFERROR(INDEX('Pasajeros Pre'!$K$2:K270,MATCH(ROW()-ROW($A$1),'Pasajeros Pre'!$Q$2:$Q$200,0)),"")</f>
        <v>45949.870138888888</v>
      </c>
      <c r="L72">
        <f>IFERROR(INDEX('Pasajeros Pre'!$L$2:L270,MATCH(ROW()-ROW($A$1),'Pasajeros Pre'!$Q$2:$Q$200,0)),"")</f>
        <v>0</v>
      </c>
      <c r="M72" t="str">
        <f>IFERROR(INDEX('Pasajeros Pre'!$M$2:M270,MATCH(ROW()-ROW($A$1),'Pasajeros Pre'!$Q$2:$Q$200,0)),"")</f>
        <v xml:space="preserve">Demora fue repercusión debido a secuencia anterior del vuelo.
</v>
      </c>
      <c r="N72" t="str">
        <f>IFERROR(INDEX('Pasajeros Pre'!$R$2:R270,MATCH(ROW()-ROW($A$1),'Pasajeros Pre'!$Q$2:$Q$200,0)),"")</f>
        <v>XAVXQ</v>
      </c>
    </row>
    <row r="73" spans="1:14" x14ac:dyDescent="0.25">
      <c r="A73" t="str">
        <f>IFERROR(INDEX('Pasajeros Pre'!$A$2:A271,MATCH(ROW()-ROW($A$1),'Pasajeros Pre'!$Q$2:$Q$200,0)),"")</f>
        <v>Take off</v>
      </c>
      <c r="B73" t="str">
        <f>IFERROR(INDEX('Pasajeros Pre'!$B$2:$B$200,MATCH(ROW()-ROW($A$1),'Pasajeros Pre'!$Q$2:$Q$200,0)),"")</f>
        <v>Aeromexico</v>
      </c>
      <c r="C73" t="str">
        <f>IFERROR(INDEX('Pasajeros Pre'!$C$2:$C$200,MATCH(ROW()-ROW($A$1),'Pasajeros Pre'!$Q$2:$Q$200,0)),"")</f>
        <v>AM 995</v>
      </c>
      <c r="D73" t="str">
        <f>IFERROR(INDEX('Pasajeros Pre'!$D$2:$D$200,MATCH(ROW()-ROW($A$1),'Pasajeros Pre'!$Q$2:$Q$200,0)),"")</f>
        <v>Monterrey</v>
      </c>
      <c r="E73" s="12">
        <f>IFERROR(INDEX('Pasajeros Pre'!$E$2:E271,MATCH(ROW()-ROW($A$1),'Pasajeros Pre'!$Q$2:$Q$200,0)),"")</f>
        <v>45949.829861111109</v>
      </c>
      <c r="F73" s="12">
        <f>IFERROR(INDEX('Pasajeros Pre'!$F$2:F271,MATCH(ROW()-ROW($A$1),'Pasajeros Pre'!$Q$2:$Q$200,0)),"")</f>
        <v>45949.820138888892</v>
      </c>
      <c r="G73">
        <f>IFERROR(INDEX('Pasajeros Pre'!$G$2:G271,MATCH(ROW()-ROW($A$1),'Pasajeros Pre'!$Q$2:$Q$200,0)),"")</f>
        <v>68</v>
      </c>
      <c r="H73" t="str">
        <f>IFERROR(INDEX('Pasajeros Pre'!$H$2:H271,MATCH(ROW()-ROW($A$1),'Pasajeros Pre'!$Q$2:$Q$200,0)),"")</f>
        <v>AM 998</v>
      </c>
      <c r="I73" t="str">
        <f>IFERROR(INDEX('Pasajeros Pre'!$I$2:I271,MATCH(ROW()-ROW($A$1),'Pasajeros Pre'!$Q$2:$Q$200,0)),"")</f>
        <v>Monterrey</v>
      </c>
      <c r="J73" s="12">
        <f>IFERROR(INDEX('Pasajeros Pre'!$J$2:J271,MATCH(ROW()-ROW($A$1),'Pasajeros Pre'!$Q$2:$Q$200,0)),"")</f>
        <v>45949.857638888891</v>
      </c>
      <c r="K73" s="12">
        <f>IFERROR(INDEX('Pasajeros Pre'!$K$2:K271,MATCH(ROW()-ROW($A$1),'Pasajeros Pre'!$Q$2:$Q$200,0)),"")</f>
        <v>45949.856249999997</v>
      </c>
      <c r="L73">
        <f>IFERROR(INDEX('Pasajeros Pre'!$L$2:L271,MATCH(ROW()-ROW($A$1),'Pasajeros Pre'!$Q$2:$Q$200,0)),"")</f>
        <v>91</v>
      </c>
      <c r="M73">
        <f>IFERROR(INDEX('Pasajeros Pre'!$M$2:M271,MATCH(ROW()-ROW($A$1),'Pasajeros Pre'!$Q$2:$Q$200,0)),"")</f>
        <v>0</v>
      </c>
      <c r="N73" t="str">
        <f>IFERROR(INDEX('Pasajeros Pre'!$R$2:R271,MATCH(ROW()-ROW($A$1),'Pasajeros Pre'!$Q$2:$Q$200,0)),"")</f>
        <v>XAAAC</v>
      </c>
    </row>
    <row r="74" spans="1:14" x14ac:dyDescent="0.25">
      <c r="A74" t="str">
        <f>IFERROR(INDEX('Pasajeros Pre'!$A$2:A272,MATCH(ROW()-ROW($A$1),'Pasajeros Pre'!$Q$2:$Q$200,0)),"")</f>
        <v>In block</v>
      </c>
      <c r="B74" t="str">
        <f>IFERROR(INDEX('Pasajeros Pre'!$B$2:$B$200,MATCH(ROW()-ROW($A$1),'Pasajeros Pre'!$Q$2:$Q$200,0)),"")</f>
        <v>Aeromexico</v>
      </c>
      <c r="C74" t="str">
        <f>IFERROR(INDEX('Pasajeros Pre'!$C$2:$C$200,MATCH(ROW()-ROW($A$1),'Pasajeros Pre'!$Q$2:$Q$200,0)),"")</f>
        <v>AM 2041</v>
      </c>
      <c r="D74" t="str">
        <f>IFERROR(INDEX('Pasajeros Pre'!$D$2:$D$200,MATCH(ROW()-ROW($A$1),'Pasajeros Pre'!$Q$2:$Q$200,0)),"")</f>
        <v>Oaxaca</v>
      </c>
      <c r="E74" s="12">
        <f>IFERROR(INDEX('Pasajeros Pre'!$E$2:E272,MATCH(ROW()-ROW($A$1),'Pasajeros Pre'!$Q$2:$Q$200,0)),"")</f>
        <v>45949.862500000003</v>
      </c>
      <c r="F74" s="12">
        <f>IFERROR(INDEX('Pasajeros Pre'!$F$2:F272,MATCH(ROW()-ROW($A$1),'Pasajeros Pre'!$Q$2:$Q$200,0)),"")</f>
        <v>45949.854861111111</v>
      </c>
      <c r="G74">
        <f>IFERROR(INDEX('Pasajeros Pre'!$G$2:G272,MATCH(ROW()-ROW($A$1),'Pasajeros Pre'!$Q$2:$Q$200,0)),"")</f>
        <v>78</v>
      </c>
      <c r="H74" t="str">
        <f>IFERROR(INDEX('Pasajeros Pre'!$H$2:H272,MATCH(ROW()-ROW($A$1),'Pasajeros Pre'!$Q$2:$Q$200,0)),"")</f>
        <v>AM 592</v>
      </c>
      <c r="I74" t="str">
        <f>IFERROR(INDEX('Pasajeros Pre'!$I$2:I272,MATCH(ROW()-ROW($A$1),'Pasajeros Pre'!$Q$2:$Q$200,0)),"")</f>
        <v>Tulum</v>
      </c>
      <c r="J74" s="12">
        <f>IFERROR(INDEX('Pasajeros Pre'!$J$2:J272,MATCH(ROW()-ROW($A$1),'Pasajeros Pre'!$Q$2:$Q$200,0)),"")</f>
        <v>0</v>
      </c>
      <c r="K74" s="12">
        <f>IFERROR(INDEX('Pasajeros Pre'!$K$2:K272,MATCH(ROW()-ROW($A$1),'Pasajeros Pre'!$Q$2:$Q$200,0)),"")</f>
        <v>0</v>
      </c>
      <c r="L74">
        <f>IFERROR(INDEX('Pasajeros Pre'!$L$2:L272,MATCH(ROW()-ROW($A$1),'Pasajeros Pre'!$Q$2:$Q$200,0)),"")</f>
        <v>0</v>
      </c>
      <c r="M74">
        <f>IFERROR(INDEX('Pasajeros Pre'!$M$2:M272,MATCH(ROW()-ROW($A$1),'Pasajeros Pre'!$Q$2:$Q$200,0)),"")</f>
        <v>0</v>
      </c>
      <c r="N74" t="str">
        <f>IFERROR(INDEX('Pasajeros Pre'!$R$2:R272,MATCH(ROW()-ROW($A$1),'Pasajeros Pre'!$Q$2:$Q$200,0)),"")</f>
        <v>XAGAK</v>
      </c>
    </row>
    <row r="75" spans="1:14" x14ac:dyDescent="0.25">
      <c r="A75" t="str">
        <f>IFERROR(INDEX('Pasajeros Pre'!$A$2:A273,MATCH(ROW()-ROW($A$1),'Pasajeros Pre'!$Q$2:$Q$200,0)),"")</f>
        <v>Take off</v>
      </c>
      <c r="B75" t="str">
        <f>IFERROR(INDEX('Pasajeros Pre'!$B$2:$B$200,MATCH(ROW()-ROW($A$1),'Pasajeros Pre'!$Q$2:$Q$200,0)),"")</f>
        <v>Viva Areobus</v>
      </c>
      <c r="C75" t="str">
        <f>IFERROR(INDEX('Pasajeros Pre'!$C$2:$C$200,MATCH(ROW()-ROW($A$1),'Pasajeros Pre'!$Q$2:$Q$200,0)),"")</f>
        <v>VB 9215</v>
      </c>
      <c r="D75" t="str">
        <f>IFERROR(INDEX('Pasajeros Pre'!$D$2:$D$200,MATCH(ROW()-ROW($A$1),'Pasajeros Pre'!$Q$2:$Q$200,0)),"")</f>
        <v>Oaxaca</v>
      </c>
      <c r="E75" s="12">
        <f>IFERROR(INDEX('Pasajeros Pre'!$E$2:E273,MATCH(ROW()-ROW($A$1),'Pasajeros Pre'!$Q$2:$Q$200,0)),"")</f>
        <v>45949.875</v>
      </c>
      <c r="F75" s="12">
        <f>IFERROR(INDEX('Pasajeros Pre'!$F$2:F273,MATCH(ROW()-ROW($A$1),'Pasajeros Pre'!$Q$2:$Q$200,0)),"")</f>
        <v>45949.907638888886</v>
      </c>
      <c r="G75">
        <f>IFERROR(INDEX('Pasajeros Pre'!$G$2:G273,MATCH(ROW()-ROW($A$1),'Pasajeros Pre'!$Q$2:$Q$200,0)),"")</f>
        <v>180</v>
      </c>
      <c r="H75" t="str">
        <f>IFERROR(INDEX('Pasajeros Pre'!$H$2:H273,MATCH(ROW()-ROW($A$1),'Pasajeros Pre'!$Q$2:$Q$200,0)),"")</f>
        <v>VB 9532</v>
      </c>
      <c r="I75" t="str">
        <f>IFERROR(INDEX('Pasajeros Pre'!$I$2:I273,MATCH(ROW()-ROW($A$1),'Pasajeros Pre'!$Q$2:$Q$200,0)),"")</f>
        <v>Matamoros</v>
      </c>
      <c r="J75" s="12">
        <f>IFERROR(INDEX('Pasajeros Pre'!$J$2:J273,MATCH(ROW()-ROW($A$1),'Pasajeros Pre'!$Q$2:$Q$200,0)),"")</f>
        <v>0</v>
      </c>
      <c r="K75" s="12">
        <f>IFERROR(INDEX('Pasajeros Pre'!$K$2:K273,MATCH(ROW()-ROW($A$1),'Pasajeros Pre'!$Q$2:$Q$200,0)),"")</f>
        <v>0</v>
      </c>
      <c r="L75">
        <f>IFERROR(INDEX('Pasajeros Pre'!$L$2:L273,MATCH(ROW()-ROW($A$1),'Pasajeros Pre'!$Q$2:$Q$200,0)),"")</f>
        <v>0</v>
      </c>
      <c r="M75">
        <f>IFERROR(INDEX('Pasajeros Pre'!$M$2:M273,MATCH(ROW()-ROW($A$1),'Pasajeros Pre'!$Q$2:$Q$200,0)),"")</f>
        <v>0</v>
      </c>
      <c r="N75" t="str">
        <f>IFERROR(INDEX('Pasajeros Pre'!$R$2:R273,MATCH(ROW()-ROW($A$1),'Pasajeros Pre'!$Q$2:$Q$200,0)),"")</f>
        <v>XAVAU</v>
      </c>
    </row>
    <row r="76" spans="1:14" x14ac:dyDescent="0.25">
      <c r="A76" t="str">
        <f>IFERROR(INDEX('Pasajeros Pre'!$A$2:A274,MATCH(ROW()-ROW($A$1),'Pasajeros Pre'!$Q$2:$Q$200,0)),"")</f>
        <v>Take off</v>
      </c>
      <c r="B76" t="str">
        <f>IFERROR(INDEX('Pasajeros Pre'!$B$2:$B$200,MATCH(ROW()-ROW($A$1),'Pasajeros Pre'!$Q$2:$Q$200,0)),"")</f>
        <v>Viva Areobus</v>
      </c>
      <c r="C76" t="str">
        <f>IFERROR(INDEX('Pasajeros Pre'!$C$2:$C$200,MATCH(ROW()-ROW($A$1),'Pasajeros Pre'!$Q$2:$Q$200,0)),"")</f>
        <v>VB 7017</v>
      </c>
      <c r="D76" t="str">
        <f>IFERROR(INDEX('Pasajeros Pre'!$D$2:$D$200,MATCH(ROW()-ROW($A$1),'Pasajeros Pre'!$Q$2:$Q$200,0)),"")</f>
        <v>Acapulco</v>
      </c>
      <c r="E76" s="12">
        <f>IFERROR(INDEX('Pasajeros Pre'!$E$2:E274,MATCH(ROW()-ROW($A$1),'Pasajeros Pre'!$Q$2:$Q$200,0)),"")</f>
        <v>45949.875</v>
      </c>
      <c r="F76" s="12">
        <f>IFERROR(INDEX('Pasajeros Pre'!$F$2:F274,MATCH(ROW()-ROW($A$1),'Pasajeros Pre'!$Q$2:$Q$200,0)),"")</f>
        <v>45949.861805555556</v>
      </c>
      <c r="G76">
        <f>IFERROR(INDEX('Pasajeros Pre'!$G$2:G274,MATCH(ROW()-ROW($A$1),'Pasajeros Pre'!$Q$2:$Q$200,0)),"")</f>
        <v>166</v>
      </c>
      <c r="H76" t="str">
        <f>IFERROR(INDEX('Pasajeros Pre'!$H$2:H274,MATCH(ROW()-ROW($A$1),'Pasajeros Pre'!$Q$2:$Q$200,0)),"")</f>
        <v>VB 7017</v>
      </c>
      <c r="I76" t="str">
        <f>IFERROR(INDEX('Pasajeros Pre'!$I$2:I274,MATCH(ROW()-ROW($A$1),'Pasajeros Pre'!$Q$2:$Q$200,0)),"")</f>
        <v>Monterrey</v>
      </c>
      <c r="J76" s="12">
        <f>IFERROR(INDEX('Pasajeros Pre'!$J$2:J274,MATCH(ROW()-ROW($A$1),'Pasajeros Pre'!$Q$2:$Q$200,0)),"")</f>
        <v>45949.895833333336</v>
      </c>
      <c r="K76" s="12">
        <f>IFERROR(INDEX('Pasajeros Pre'!$K$2:K274,MATCH(ROW()-ROW($A$1),'Pasajeros Pre'!$Q$2:$Q$200,0)),"")</f>
        <v>45949.888888888891</v>
      </c>
      <c r="L76">
        <f>IFERROR(INDEX('Pasajeros Pre'!$L$2:L274,MATCH(ROW()-ROW($A$1),'Pasajeros Pre'!$Q$2:$Q$200,0)),"")</f>
        <v>176</v>
      </c>
      <c r="M76">
        <f>IFERROR(INDEX('Pasajeros Pre'!$M$2:M274,MATCH(ROW()-ROW($A$1),'Pasajeros Pre'!$Q$2:$Q$200,0)),"")</f>
        <v>0</v>
      </c>
      <c r="N76" t="str">
        <f>IFERROR(INDEX('Pasajeros Pre'!$R$2:R274,MATCH(ROW()-ROW($A$1),'Pasajeros Pre'!$Q$2:$Q$200,0)),"")</f>
        <v>9HAMV</v>
      </c>
    </row>
    <row r="77" spans="1:14" x14ac:dyDescent="0.25">
      <c r="A77" t="str">
        <f>IFERROR(INDEX('Pasajeros Pre'!$A$2:A275,MATCH(ROW()-ROW($A$1),'Pasajeros Pre'!$Q$2:$Q$200,0)),"")</f>
        <v>Last bag</v>
      </c>
      <c r="B77" t="str">
        <f>IFERROR(INDEX('Pasajeros Pre'!$B$2:$B$200,MATCH(ROW()-ROW($A$1),'Pasajeros Pre'!$Q$2:$Q$200,0)),"")</f>
        <v>Mexicana de Aviación</v>
      </c>
      <c r="C77" t="str">
        <f>IFERROR(INDEX('Pasajeros Pre'!$C$2:$C$200,MATCH(ROW()-ROW($A$1),'Pasajeros Pre'!$Q$2:$Q$200,0)),"")</f>
        <v>XN 1265</v>
      </c>
      <c r="D77" t="str">
        <f>IFERROR(INDEX('Pasajeros Pre'!$D$2:$D$200,MATCH(ROW()-ROW($A$1),'Pasajeros Pre'!$Q$2:$Q$200,0)),"")</f>
        <v>Mazatlan</v>
      </c>
      <c r="E77" s="12">
        <f>IFERROR(INDEX('Pasajeros Pre'!$E$2:E275,MATCH(ROW()-ROW($A$1),'Pasajeros Pre'!$Q$2:$Q$200,0)),"")</f>
        <v>45949.888888888891</v>
      </c>
      <c r="F77" s="12">
        <f>IFERROR(INDEX('Pasajeros Pre'!$F$2:F275,MATCH(ROW()-ROW($A$1),'Pasajeros Pre'!$Q$2:$Q$200,0)),"")</f>
        <v>45949.896527777775</v>
      </c>
      <c r="G77">
        <f>IFERROR(INDEX('Pasajeros Pre'!$G$2:G275,MATCH(ROW()-ROW($A$1),'Pasajeros Pre'!$Q$2:$Q$200,0)),"")</f>
        <v>0</v>
      </c>
      <c r="H77" t="str">
        <f>IFERROR(INDEX('Pasajeros Pre'!$H$2:H275,MATCH(ROW()-ROW($A$1),'Pasajeros Pre'!$Q$2:$Q$200,0)),"")</f>
        <v>XN 1760</v>
      </c>
      <c r="I77" t="str">
        <f>IFERROR(INDEX('Pasajeros Pre'!$I$2:I275,MATCH(ROW()-ROW($A$1),'Pasajeros Pre'!$Q$2:$Q$200,0)),"")</f>
        <v>Merida</v>
      </c>
      <c r="J77" s="12">
        <f>IFERROR(INDEX('Pasajeros Pre'!$J$2:J275,MATCH(ROW()-ROW($A$1),'Pasajeros Pre'!$Q$2:$Q$200,0)),"")</f>
        <v>0</v>
      </c>
      <c r="K77" s="12">
        <f>IFERROR(INDEX('Pasajeros Pre'!$K$2:K275,MATCH(ROW()-ROW($A$1),'Pasajeros Pre'!$Q$2:$Q$200,0)),"")</f>
        <v>0</v>
      </c>
      <c r="L77">
        <f>IFERROR(INDEX('Pasajeros Pre'!$L$2:L275,MATCH(ROW()-ROW($A$1),'Pasajeros Pre'!$Q$2:$Q$200,0)),"")</f>
        <v>0</v>
      </c>
      <c r="M77">
        <f>IFERROR(INDEX('Pasajeros Pre'!$M$2:M275,MATCH(ROW()-ROW($A$1),'Pasajeros Pre'!$Q$2:$Q$200,0)),"")</f>
        <v>0</v>
      </c>
      <c r="N77" t="str">
        <f>IFERROR(INDEX('Pasajeros Pre'!$R$2:R275,MATCH(ROW()-ROW($A$1),'Pasajeros Pre'!$Q$2:$Q$200,0)),"")</f>
        <v>XAMXB</v>
      </c>
    </row>
    <row r="78" spans="1:14" x14ac:dyDescent="0.25">
      <c r="A78" t="str">
        <f>IFERROR(INDEX('Pasajeros Pre'!$A$2:A276,MATCH(ROW()-ROW($A$1),'Pasajeros Pre'!$Q$2:$Q$200,0)),"")</f>
        <v>Take off</v>
      </c>
      <c r="B78" t="str">
        <f>IFERROR(INDEX('Pasajeros Pre'!$B$2:$B$200,MATCH(ROW()-ROW($A$1),'Pasajeros Pre'!$Q$2:$Q$200,0)),"")</f>
        <v>Viva Areobus</v>
      </c>
      <c r="C78" t="str">
        <f>IFERROR(INDEX('Pasajeros Pre'!$C$2:$C$200,MATCH(ROW()-ROW($A$1),'Pasajeros Pre'!$Q$2:$Q$200,0)),"")</f>
        <v>VB 7305</v>
      </c>
      <c r="D78" t="str">
        <f>IFERROR(INDEX('Pasajeros Pre'!$D$2:$D$200,MATCH(ROW()-ROW($A$1),'Pasajeros Pre'!$Q$2:$Q$200,0)),"")</f>
        <v>Tampico</v>
      </c>
      <c r="E78" s="12">
        <f>IFERROR(INDEX('Pasajeros Pre'!$E$2:E276,MATCH(ROW()-ROW($A$1),'Pasajeros Pre'!$Q$2:$Q$200,0)),"")</f>
        <v>45949.895833333336</v>
      </c>
      <c r="F78" s="12">
        <f>IFERROR(INDEX('Pasajeros Pre'!$F$2:F276,MATCH(ROW()-ROW($A$1),'Pasajeros Pre'!$Q$2:$Q$200,0)),"")</f>
        <v>45949.881249999999</v>
      </c>
      <c r="G78">
        <f>IFERROR(INDEX('Pasajeros Pre'!$G$2:G276,MATCH(ROW()-ROW($A$1),'Pasajeros Pre'!$Q$2:$Q$200,0)),"")</f>
        <v>166</v>
      </c>
      <c r="H78" t="str">
        <f>IFERROR(INDEX('Pasajeros Pre'!$H$2:H276,MATCH(ROW()-ROW($A$1),'Pasajeros Pre'!$Q$2:$Q$200,0)),"")</f>
        <v>VB 7305</v>
      </c>
      <c r="I78" t="str">
        <f>IFERROR(INDEX('Pasajeros Pre'!$I$2:I276,MATCH(ROW()-ROW($A$1),'Pasajeros Pre'!$Q$2:$Q$200,0)),"")</f>
        <v>Guadalajara</v>
      </c>
      <c r="J78" s="12">
        <f>IFERROR(INDEX('Pasajeros Pre'!$J$2:J276,MATCH(ROW()-ROW($A$1),'Pasajeros Pre'!$Q$2:$Q$200,0)),"")</f>
        <v>45949.916666666664</v>
      </c>
      <c r="K78" s="12">
        <f>IFERROR(INDEX('Pasajeros Pre'!$K$2:K276,MATCH(ROW()-ROW($A$1),'Pasajeros Pre'!$Q$2:$Q$200,0)),"")</f>
        <v>45949.90902777778</v>
      </c>
      <c r="L78">
        <f>IFERROR(INDEX('Pasajeros Pre'!$L$2:L276,MATCH(ROW()-ROW($A$1),'Pasajeros Pre'!$Q$2:$Q$200,0)),"")</f>
        <v>145</v>
      </c>
      <c r="M78">
        <f>IFERROR(INDEX('Pasajeros Pre'!$M$2:M276,MATCH(ROW()-ROW($A$1),'Pasajeros Pre'!$Q$2:$Q$200,0)),"")</f>
        <v>0</v>
      </c>
      <c r="N78" t="str">
        <f>IFERROR(INDEX('Pasajeros Pre'!$R$2:R276,MATCH(ROW()-ROW($A$1),'Pasajeros Pre'!$Q$2:$Q$200,0)),"")</f>
        <v>XAVYA</v>
      </c>
    </row>
    <row r="79" spans="1:14" x14ac:dyDescent="0.25">
      <c r="A79" t="str">
        <f>IFERROR(INDEX('Pasajeros Pre'!$A$2:A277,MATCH(ROW()-ROW($A$1),'Pasajeros Pre'!$Q$2:$Q$200,0)),"")</f>
        <v>Flight activated</v>
      </c>
      <c r="B79" t="str">
        <f>IFERROR(INDEX('Pasajeros Pre'!$B$2:$B$200,MATCH(ROW()-ROW($A$1),'Pasajeros Pre'!$Q$2:$Q$200,0)),"")</f>
        <v>Aeromexico</v>
      </c>
      <c r="C79" t="str">
        <f>IFERROR(INDEX('Pasajeros Pre'!$C$2:$C$200,MATCH(ROW()-ROW($A$1),'Pasajeros Pre'!$Q$2:$Q$200,0)),"")</f>
        <v>AM 871</v>
      </c>
      <c r="D79" t="str">
        <f>IFERROR(INDEX('Pasajeros Pre'!$D$2:$D$200,MATCH(ROW()-ROW($A$1),'Pasajeros Pre'!$Q$2:$Q$200,0)),"")</f>
        <v>Veracruz</v>
      </c>
      <c r="E79" s="12">
        <f>IFERROR(INDEX('Pasajeros Pre'!$E$2:E277,MATCH(ROW()-ROW($A$1),'Pasajeros Pre'!$Q$2:$Q$200,0)),"")</f>
        <v>45949.899305555555</v>
      </c>
      <c r="F79" s="12">
        <f>IFERROR(INDEX('Pasajeros Pre'!$F$2:F277,MATCH(ROW()-ROW($A$1),'Pasajeros Pre'!$Q$2:$Q$200,0)),"")</f>
        <v>45949.90347222222</v>
      </c>
      <c r="G79">
        <f>IFERROR(INDEX('Pasajeros Pre'!$G$2:G277,MATCH(ROW()-ROW($A$1),'Pasajeros Pre'!$Q$2:$Q$200,0)),"")</f>
        <v>83</v>
      </c>
      <c r="H79" t="str">
        <f>IFERROR(INDEX('Pasajeros Pre'!$H$2:H277,MATCH(ROW()-ROW($A$1),'Pasajeros Pre'!$Q$2:$Q$200,0)),"")</f>
        <v>AM 878</v>
      </c>
      <c r="I79" t="str">
        <f>IFERROR(INDEX('Pasajeros Pre'!$I$2:I277,MATCH(ROW()-ROW($A$1),'Pasajeros Pre'!$Q$2:$Q$200,0)),"")</f>
        <v>Merida</v>
      </c>
      <c r="J79" s="12">
        <f>IFERROR(INDEX('Pasajeros Pre'!$J$2:J277,MATCH(ROW()-ROW($A$1),'Pasajeros Pre'!$Q$2:$Q$200,0)),"")</f>
        <v>0</v>
      </c>
      <c r="K79" s="12">
        <f>IFERROR(INDEX('Pasajeros Pre'!$K$2:K277,MATCH(ROW()-ROW($A$1),'Pasajeros Pre'!$Q$2:$Q$200,0)),"")</f>
        <v>0</v>
      </c>
      <c r="L79">
        <f>IFERROR(INDEX('Pasajeros Pre'!$L$2:L277,MATCH(ROW()-ROW($A$1),'Pasajeros Pre'!$Q$2:$Q$200,0)),"")</f>
        <v>0</v>
      </c>
      <c r="M79">
        <f>IFERROR(INDEX('Pasajeros Pre'!$M$2:M277,MATCH(ROW()-ROW($A$1),'Pasajeros Pre'!$Q$2:$Q$200,0)),"")</f>
        <v>0</v>
      </c>
      <c r="N79" t="str">
        <f>IFERROR(INDEX('Pasajeros Pre'!$R$2:R277,MATCH(ROW()-ROW($A$1),'Pasajeros Pre'!$Q$2:$Q$200,0)),"")</f>
        <v>XAAEP</v>
      </c>
    </row>
    <row r="80" spans="1:14" x14ac:dyDescent="0.25">
      <c r="A80" t="str">
        <f>IFERROR(INDEX('Pasajeros Pre'!$A$2:A278,MATCH(ROW()-ROW($A$1),'Pasajeros Pre'!$Q$2:$Q$200,0)),"")</f>
        <v>Off block</v>
      </c>
      <c r="B80" t="str">
        <f>IFERROR(INDEX('Pasajeros Pre'!$B$2:$B$200,MATCH(ROW()-ROW($A$1),'Pasajeros Pre'!$Q$2:$Q$200,0)),"")</f>
        <v>Viva Areobus</v>
      </c>
      <c r="C80" t="str">
        <f>IFERROR(INDEX('Pasajeros Pre'!$C$2:$C$200,MATCH(ROW()-ROW($A$1),'Pasajeros Pre'!$Q$2:$Q$200,0)),"")</f>
        <v>VB 7283</v>
      </c>
      <c r="D80" t="str">
        <f>IFERROR(INDEX('Pasajeros Pre'!$D$2:$D$200,MATCH(ROW()-ROW($A$1),'Pasajeros Pre'!$Q$2:$Q$200,0)),"")</f>
        <v>Puerto Escondido</v>
      </c>
      <c r="E80" s="12">
        <f>IFERROR(INDEX('Pasajeros Pre'!$E$2:E278,MATCH(ROW()-ROW($A$1),'Pasajeros Pre'!$Q$2:$Q$200,0)),"")</f>
        <v>45949.923611111109</v>
      </c>
      <c r="F80" s="12">
        <f>IFERROR(INDEX('Pasajeros Pre'!$F$2:F278,MATCH(ROW()-ROW($A$1),'Pasajeros Pre'!$Q$2:$Q$200,0)),"")</f>
        <v>45949.916666666664</v>
      </c>
      <c r="G80">
        <f>IFERROR(INDEX('Pasajeros Pre'!$G$2:G278,MATCH(ROW()-ROW($A$1),'Pasajeros Pre'!$Q$2:$Q$200,0)),"")</f>
        <v>227</v>
      </c>
      <c r="H80" t="str">
        <f>IFERROR(INDEX('Pasajeros Pre'!$H$2:H278,MATCH(ROW()-ROW($A$1),'Pasajeros Pre'!$Q$2:$Q$200,0)),"")</f>
        <v>VB 7283</v>
      </c>
      <c r="I80" t="str">
        <f>IFERROR(INDEX('Pasajeros Pre'!$I$2:I278,MATCH(ROW()-ROW($A$1),'Pasajeros Pre'!$Q$2:$Q$200,0)),"")</f>
        <v>Merida</v>
      </c>
      <c r="J80" s="12">
        <f>IFERROR(INDEX('Pasajeros Pre'!$J$2:J278,MATCH(ROW()-ROW($A$1),'Pasajeros Pre'!$Q$2:$Q$200,0)),"")</f>
        <v>45949.951388888891</v>
      </c>
      <c r="K80" s="12">
        <f>IFERROR(INDEX('Pasajeros Pre'!$K$2:K278,MATCH(ROW()-ROW($A$1),'Pasajeros Pre'!$Q$2:$Q$200,0)),"")</f>
        <v>45949.945833333331</v>
      </c>
      <c r="L80">
        <f>IFERROR(INDEX('Pasajeros Pre'!$L$2:L278,MATCH(ROW()-ROW($A$1),'Pasajeros Pre'!$Q$2:$Q$200,0)),"")</f>
        <v>203</v>
      </c>
      <c r="M80">
        <f>IFERROR(INDEX('Pasajeros Pre'!$M$2:M278,MATCH(ROW()-ROW($A$1),'Pasajeros Pre'!$Q$2:$Q$200,0)),"")</f>
        <v>0</v>
      </c>
      <c r="N80" t="str">
        <f>IFERROR(INDEX('Pasajeros Pre'!$R$2:R278,MATCH(ROW()-ROW($A$1),'Pasajeros Pre'!$Q$2:$Q$200,0)),"")</f>
        <v>XAVBA</v>
      </c>
    </row>
    <row r="81" spans="1:14" x14ac:dyDescent="0.25">
      <c r="A81" t="str">
        <f>IFERROR(INDEX('Pasajeros Pre'!$A$2:A279,MATCH(ROW()-ROW($A$1),'Pasajeros Pre'!$Q$2:$Q$200,0)),"")</f>
        <v>Take off</v>
      </c>
      <c r="B81" t="str">
        <f>IFERROR(INDEX('Pasajeros Pre'!$B$2:$B$200,MATCH(ROW()-ROW($A$1),'Pasajeros Pre'!$Q$2:$Q$200,0)),"")</f>
        <v>Mexicana de Aviación</v>
      </c>
      <c r="C81" t="str">
        <f>IFERROR(INDEX('Pasajeros Pre'!$C$2:$C$200,MATCH(ROW()-ROW($A$1),'Pasajeros Pre'!$Q$2:$Q$200,0)),"")</f>
        <v>XN 1435</v>
      </c>
      <c r="D81" t="str">
        <f>IFERROR(INDEX('Pasajeros Pre'!$D$2:$D$200,MATCH(ROW()-ROW($A$1),'Pasajeros Pre'!$Q$2:$Q$200,0)),"")</f>
        <v>Guadalajara</v>
      </c>
      <c r="E81" s="12">
        <f>IFERROR(INDEX('Pasajeros Pre'!$E$2:E279,MATCH(ROW()-ROW($A$1),'Pasajeros Pre'!$Q$2:$Q$200,0)),"")</f>
        <v>45949.940972222219</v>
      </c>
      <c r="F81" s="12">
        <f>IFERROR(INDEX('Pasajeros Pre'!$F$2:F279,MATCH(ROW()-ROW($A$1),'Pasajeros Pre'!$Q$2:$Q$200,0)),"")</f>
        <v>45949.940972222219</v>
      </c>
      <c r="G81">
        <f>IFERROR(INDEX('Pasajeros Pre'!$G$2:G279,MATCH(ROW()-ROW($A$1),'Pasajeros Pre'!$Q$2:$Q$200,0)),"")</f>
        <v>187</v>
      </c>
      <c r="H81" t="str">
        <f>IFERROR(INDEX('Pasajeros Pre'!$H$2:H279,MATCH(ROW()-ROW($A$1),'Pasajeros Pre'!$Q$2:$Q$200,0)),"")</f>
        <v>XN 1990</v>
      </c>
      <c r="I81" t="str">
        <f>IFERROR(INDEX('Pasajeros Pre'!$I$2:I279,MATCH(ROW()-ROW($A$1),'Pasajeros Pre'!$Q$2:$Q$200,0)),"")</f>
        <v>Ixtepec</v>
      </c>
      <c r="J81" s="12">
        <f>IFERROR(INDEX('Pasajeros Pre'!$J$2:J279,MATCH(ROW()-ROW($A$1),'Pasajeros Pre'!$Q$2:$Q$200,0)),"")</f>
        <v>0</v>
      </c>
      <c r="K81" s="12">
        <f>IFERROR(INDEX('Pasajeros Pre'!$K$2:K279,MATCH(ROW()-ROW($A$1),'Pasajeros Pre'!$Q$2:$Q$200,0)),"")</f>
        <v>0</v>
      </c>
      <c r="L81">
        <f>IFERROR(INDEX('Pasajeros Pre'!$L$2:L279,MATCH(ROW()-ROW($A$1),'Pasajeros Pre'!$Q$2:$Q$200,0)),"")</f>
        <v>0</v>
      </c>
      <c r="M81">
        <f>IFERROR(INDEX('Pasajeros Pre'!$M$2:M279,MATCH(ROW()-ROW($A$1),'Pasajeros Pre'!$Q$2:$Q$200,0)),"")</f>
        <v>0</v>
      </c>
      <c r="N81" t="str">
        <f>IFERROR(INDEX('Pasajeros Pre'!$R$2:R279,MATCH(ROW()-ROW($A$1),'Pasajeros Pre'!$Q$2:$Q$200,0)),"")</f>
        <v>XAATM</v>
      </c>
    </row>
    <row r="82" spans="1:14" x14ac:dyDescent="0.25">
      <c r="A82" t="str">
        <f>IFERROR(INDEX('Pasajeros Pre'!$A$2:A280,MATCH(ROW()-ROW($A$1),'Pasajeros Pre'!$Q$2:$Q$200,0)),"")</f>
        <v>Take off</v>
      </c>
      <c r="B82" t="str">
        <f>IFERROR(INDEX('Pasajeros Pre'!$B$2:$B$200,MATCH(ROW()-ROW($A$1),'Pasajeros Pre'!$Q$2:$Q$200,0)),"")</f>
        <v>Volaris</v>
      </c>
      <c r="C82" t="str">
        <f>IFERROR(INDEX('Pasajeros Pre'!$C$2:$C$200,MATCH(ROW()-ROW($A$1),'Pasajeros Pre'!$Q$2:$Q$200,0)),"")</f>
        <v>Y4 3534</v>
      </c>
      <c r="D82" t="str">
        <f>IFERROR(INDEX('Pasajeros Pre'!$D$2:$D$200,MATCH(ROW()-ROW($A$1),'Pasajeros Pre'!$Q$2:$Q$200,0)),"")</f>
        <v>Cancun</v>
      </c>
      <c r="E82" s="12">
        <f>IFERROR(INDEX('Pasajeros Pre'!$E$2:E280,MATCH(ROW()-ROW($A$1),'Pasajeros Pre'!$Q$2:$Q$200,0)),"")</f>
        <v>45949.95</v>
      </c>
      <c r="F82" s="12">
        <f>IFERROR(INDEX('Pasajeros Pre'!$F$2:F280,MATCH(ROW()-ROW($A$1),'Pasajeros Pre'!$Q$2:$Q$200,0)),"")</f>
        <v>45949.949305555558</v>
      </c>
      <c r="G82">
        <f>IFERROR(INDEX('Pasajeros Pre'!$G$2:G280,MATCH(ROW()-ROW($A$1),'Pasajeros Pre'!$Q$2:$Q$200,0)),"")</f>
        <v>184</v>
      </c>
      <c r="H82" t="str">
        <f>IFERROR(INDEX('Pasajeros Pre'!$H$2:H280,MATCH(ROW()-ROW($A$1),'Pasajeros Pre'!$Q$2:$Q$200,0)),"")</f>
        <v>Y4 3297</v>
      </c>
      <c r="I82" t="str">
        <f>IFERROR(INDEX('Pasajeros Pre'!$I$2:I280,MATCH(ROW()-ROW($A$1),'Pasajeros Pre'!$Q$2:$Q$200,0)),"")</f>
        <v>Tijuana</v>
      </c>
      <c r="J82" s="12">
        <f>IFERROR(INDEX('Pasajeros Pre'!$J$2:J280,MATCH(ROW()-ROW($A$1),'Pasajeros Pre'!$Q$2:$Q$200,0)),"")</f>
        <v>0</v>
      </c>
      <c r="K82" s="12">
        <f>IFERROR(INDEX('Pasajeros Pre'!$K$2:K280,MATCH(ROW()-ROW($A$1),'Pasajeros Pre'!$Q$2:$Q$200,0)),"")</f>
        <v>0</v>
      </c>
      <c r="L82">
        <f>IFERROR(INDEX('Pasajeros Pre'!$L$2:L280,MATCH(ROW()-ROW($A$1),'Pasajeros Pre'!$Q$2:$Q$200,0)),"")</f>
        <v>0</v>
      </c>
      <c r="M82">
        <f>IFERROR(INDEX('Pasajeros Pre'!$M$2:M280,MATCH(ROW()-ROW($A$1),'Pasajeros Pre'!$Q$2:$Q$200,0)),"")</f>
        <v>0</v>
      </c>
      <c r="N82" t="str">
        <f>IFERROR(INDEX('Pasajeros Pre'!$R$2:R280,MATCH(ROW()-ROW($A$1),'Pasajeros Pre'!$Q$2:$Q$200,0)),"")</f>
        <v>XAVUP</v>
      </c>
    </row>
    <row r="83" spans="1:14" x14ac:dyDescent="0.25">
      <c r="A83" t="str">
        <f>IFERROR(INDEX('Pasajeros Pre'!$A$2:A281,MATCH(ROW()-ROW($A$1),'Pasajeros Pre'!$Q$2:$Q$200,0)),"")</f>
        <v>Take off</v>
      </c>
      <c r="B83" t="str">
        <f>IFERROR(INDEX('Pasajeros Pre'!$B$2:$B$200,MATCH(ROW()-ROW($A$1),'Pasajeros Pre'!$Q$2:$Q$200,0)),"")</f>
        <v>Viva Areobus</v>
      </c>
      <c r="C83" t="str">
        <f>IFERROR(INDEX('Pasajeros Pre'!$C$2:$C$200,MATCH(ROW()-ROW($A$1),'Pasajeros Pre'!$Q$2:$Q$200,0)),"")</f>
        <v>VB 9407</v>
      </c>
      <c r="D83" t="str">
        <f>IFERROR(INDEX('Pasajeros Pre'!$D$2:$D$200,MATCH(ROW()-ROW($A$1),'Pasajeros Pre'!$Q$2:$Q$200,0)),"")</f>
        <v>Monterrey</v>
      </c>
      <c r="E83" s="12">
        <f>IFERROR(INDEX('Pasajeros Pre'!$E$2:E281,MATCH(ROW()-ROW($A$1),'Pasajeros Pre'!$Q$2:$Q$200,0)),"")</f>
        <v>45949.961805555555</v>
      </c>
      <c r="F83" s="12">
        <f>IFERROR(INDEX('Pasajeros Pre'!$F$2:F281,MATCH(ROW()-ROW($A$1),'Pasajeros Pre'!$Q$2:$Q$200,0)),"")</f>
        <v>45949.956944444442</v>
      </c>
      <c r="G83">
        <f>IFERROR(INDEX('Pasajeros Pre'!$G$2:G281,MATCH(ROW()-ROW($A$1),'Pasajeros Pre'!$Q$2:$Q$200,0)),"")</f>
        <v>225</v>
      </c>
      <c r="H83" t="str">
        <f>IFERROR(INDEX('Pasajeros Pre'!$H$2:H281,MATCH(ROW()-ROW($A$1),'Pasajeros Pre'!$Q$2:$Q$200,0)),"")</f>
        <v>VB 9516</v>
      </c>
      <c r="I83" t="str">
        <f>IFERROR(INDEX('Pasajeros Pre'!$I$2:I281,MATCH(ROW()-ROW($A$1),'Pasajeros Pre'!$Q$2:$Q$200,0)),"")</f>
        <v>Culiacan</v>
      </c>
      <c r="J83" s="12">
        <f>IFERROR(INDEX('Pasajeros Pre'!$J$2:J281,MATCH(ROW()-ROW($A$1),'Pasajeros Pre'!$Q$2:$Q$200,0)),"")</f>
        <v>0</v>
      </c>
      <c r="K83" s="12">
        <f>IFERROR(INDEX('Pasajeros Pre'!$K$2:K281,MATCH(ROW()-ROW($A$1),'Pasajeros Pre'!$Q$2:$Q$200,0)),"")</f>
        <v>0</v>
      </c>
      <c r="L83">
        <f>IFERROR(INDEX('Pasajeros Pre'!$L$2:L281,MATCH(ROW()-ROW($A$1),'Pasajeros Pre'!$Q$2:$Q$200,0)),"")</f>
        <v>0</v>
      </c>
      <c r="M83">
        <f>IFERROR(INDEX('Pasajeros Pre'!$M$2:M281,MATCH(ROW()-ROW($A$1),'Pasajeros Pre'!$Q$2:$Q$200,0)),"")</f>
        <v>0</v>
      </c>
      <c r="N83" t="str">
        <f>IFERROR(INDEX('Pasajeros Pre'!$R$2:R281,MATCH(ROW()-ROW($A$1),'Pasajeros Pre'!$Q$2:$Q$200,0)),"")</f>
        <v>XAVBV</v>
      </c>
    </row>
    <row r="84" spans="1:14" x14ac:dyDescent="0.25">
      <c r="A84" t="str">
        <f>IFERROR(INDEX('Pasajeros Pre'!$A$2:A282,MATCH(ROW()-ROW($A$1),'Pasajeros Pre'!$Q$2:$Q$200,0)),"")</f>
        <v>Last bag</v>
      </c>
      <c r="B84" t="str">
        <f>IFERROR(INDEX('Pasajeros Pre'!$B$2:$B$200,MATCH(ROW()-ROW($A$1),'Pasajeros Pre'!$Q$2:$Q$200,0)),"")</f>
        <v>Mexicana de Aviación</v>
      </c>
      <c r="C84" t="str">
        <f>IFERROR(INDEX('Pasajeros Pre'!$C$2:$C$200,MATCH(ROW()-ROW($A$1),'Pasajeros Pre'!$Q$2:$Q$200,0)),"")</f>
        <v>XN 1443</v>
      </c>
      <c r="D84" t="str">
        <f>IFERROR(INDEX('Pasajeros Pre'!$D$2:$D$200,MATCH(ROW()-ROW($A$1),'Pasajeros Pre'!$Q$2:$Q$200,0)),"")</f>
        <v>Puerto Vallarta</v>
      </c>
      <c r="E84" s="12">
        <f>IFERROR(INDEX('Pasajeros Pre'!$E$2:E282,MATCH(ROW()-ROW($A$1),'Pasajeros Pre'!$Q$2:$Q$200,0)),"")</f>
        <v>45949.961805555555</v>
      </c>
      <c r="F84" s="12">
        <f>IFERROR(INDEX('Pasajeros Pre'!$F$2:F282,MATCH(ROW()-ROW($A$1),'Pasajeros Pre'!$Q$2:$Q$200,0)),"")</f>
        <v>45949.975694444445</v>
      </c>
      <c r="G84">
        <f>IFERROR(INDEX('Pasajeros Pre'!$G$2:G282,MATCH(ROW()-ROW($A$1),'Pasajeros Pre'!$Q$2:$Q$200,0)),"")</f>
        <v>0</v>
      </c>
      <c r="H84" t="str">
        <f>IFERROR(INDEX('Pasajeros Pre'!$H$2:H282,MATCH(ROW()-ROW($A$1),'Pasajeros Pre'!$Q$2:$Q$200,0)),"")</f>
        <v>XN 1432</v>
      </c>
      <c r="I84" t="str">
        <f>IFERROR(INDEX('Pasajeros Pre'!$I$2:I282,MATCH(ROW()-ROW($A$1),'Pasajeros Pre'!$Q$2:$Q$200,0)),"")</f>
        <v>Guadalajara</v>
      </c>
      <c r="J84" s="12">
        <f>IFERROR(INDEX('Pasajeros Pre'!$J$2:J282,MATCH(ROW()-ROW($A$1),'Pasajeros Pre'!$Q$2:$Q$200,0)),"")</f>
        <v>0</v>
      </c>
      <c r="K84" s="12">
        <f>IFERROR(INDEX('Pasajeros Pre'!$K$2:K282,MATCH(ROW()-ROW($A$1),'Pasajeros Pre'!$Q$2:$Q$200,0)),"")</f>
        <v>0</v>
      </c>
      <c r="L84">
        <f>IFERROR(INDEX('Pasajeros Pre'!$L$2:L282,MATCH(ROW()-ROW($A$1),'Pasajeros Pre'!$Q$2:$Q$200,0)),"")</f>
        <v>0</v>
      </c>
      <c r="M84">
        <f>IFERROR(INDEX('Pasajeros Pre'!$M$2:M282,MATCH(ROW()-ROW($A$1),'Pasajeros Pre'!$Q$2:$Q$200,0)),"")</f>
        <v>0</v>
      </c>
      <c r="N84" t="str">
        <f>IFERROR(INDEX('Pasajeros Pre'!$R$2:R282,MATCH(ROW()-ROW($A$1),'Pasajeros Pre'!$Q$2:$Q$200,0)),"")</f>
        <v>XAMXC</v>
      </c>
    </row>
    <row r="85" spans="1:14" x14ac:dyDescent="0.25">
      <c r="A85" t="str">
        <f>IFERROR(INDEX('Pasajeros Pre'!$A$2:A283,MATCH(ROW()-ROW($A$1),'Pasajeros Pre'!$Q$2:$Q$200,0)),"")</f>
        <v>Take off</v>
      </c>
      <c r="B85" t="str">
        <f>IFERROR(INDEX('Pasajeros Pre'!$B$2:$B$200,MATCH(ROW()-ROW($A$1),'Pasajeros Pre'!$Q$2:$Q$200,0)),"")</f>
        <v>Viva Areobus</v>
      </c>
      <c r="C85" t="str">
        <f>IFERROR(INDEX('Pasajeros Pre'!$C$2:$C$200,MATCH(ROW()-ROW($A$1),'Pasajeros Pre'!$Q$2:$Q$200,0)),"")</f>
        <v>VB 2288</v>
      </c>
      <c r="D85" t="str">
        <f>IFERROR(INDEX('Pasajeros Pre'!$D$2:$D$200,MATCH(ROW()-ROW($A$1),'Pasajeros Pre'!$Q$2:$Q$200,0)),"")</f>
        <v>Cancun</v>
      </c>
      <c r="E85" s="12">
        <f>IFERROR(INDEX('Pasajeros Pre'!$E$2:E283,MATCH(ROW()-ROW($A$1),'Pasajeros Pre'!$Q$2:$Q$200,0)),"")</f>
        <v>45949.975694444445</v>
      </c>
      <c r="F85" s="12">
        <f>IFERROR(INDEX('Pasajeros Pre'!$F$2:F283,MATCH(ROW()-ROW($A$1),'Pasajeros Pre'!$Q$2:$Q$200,0)),"")</f>
        <v>45949.988194444442</v>
      </c>
      <c r="G85">
        <f>IFERROR(INDEX('Pasajeros Pre'!$G$2:G283,MATCH(ROW()-ROW($A$1),'Pasajeros Pre'!$Q$2:$Q$200,0)),"")</f>
        <v>240</v>
      </c>
      <c r="H85" t="str">
        <f>IFERROR(INDEX('Pasajeros Pre'!$H$2:H283,MATCH(ROW()-ROW($A$1),'Pasajeros Pre'!$Q$2:$Q$200,0)),"")</f>
        <v>VB 9520</v>
      </c>
      <c r="I85" t="str">
        <f>IFERROR(INDEX('Pasajeros Pre'!$I$2:I283,MATCH(ROW()-ROW($A$1),'Pasajeros Pre'!$Q$2:$Q$200,0)),"")</f>
        <v>Guadalajara</v>
      </c>
      <c r="J85" s="12">
        <f>IFERROR(INDEX('Pasajeros Pre'!$J$2:J283,MATCH(ROW()-ROW($A$1),'Pasajeros Pre'!$Q$2:$Q$200,0)),"")</f>
        <v>0</v>
      </c>
      <c r="K85" s="12">
        <f>IFERROR(INDEX('Pasajeros Pre'!$K$2:K283,MATCH(ROW()-ROW($A$1),'Pasajeros Pre'!$Q$2:$Q$200,0)),"")</f>
        <v>0</v>
      </c>
      <c r="L85">
        <f>IFERROR(INDEX('Pasajeros Pre'!$L$2:L283,MATCH(ROW()-ROW($A$1),'Pasajeros Pre'!$Q$2:$Q$200,0)),"")</f>
        <v>0</v>
      </c>
      <c r="M85">
        <f>IFERROR(INDEX('Pasajeros Pre'!$M$2:M283,MATCH(ROW()-ROW($A$1),'Pasajeros Pre'!$Q$2:$Q$200,0)),"")</f>
        <v>0</v>
      </c>
      <c r="N85" t="str">
        <f>IFERROR(INDEX('Pasajeros Pre'!$R$2:R283,MATCH(ROW()-ROW($A$1),'Pasajeros Pre'!$Q$2:$Q$200,0)),"")</f>
        <v>XAVXE</v>
      </c>
    </row>
    <row r="86" spans="1:14" x14ac:dyDescent="0.25">
      <c r="A86" t="str">
        <f>IFERROR(INDEX('Pasajeros Pre'!$A$2:A284,MATCH(ROW()-ROW($A$1),'Pasajeros Pre'!$Q$2:$Q$200,0)),"")</f>
        <v>Take off</v>
      </c>
      <c r="B86" t="str">
        <f>IFERROR(INDEX('Pasajeros Pre'!$B$2:$B$200,MATCH(ROW()-ROW($A$1),'Pasajeros Pre'!$Q$2:$Q$200,0)),"")</f>
        <v>Viva Areobus</v>
      </c>
      <c r="C86" t="str">
        <f>IFERROR(INDEX('Pasajeros Pre'!$C$2:$C$200,MATCH(ROW()-ROW($A$1),'Pasajeros Pre'!$Q$2:$Q$200,0)),"")</f>
        <v>VB 9405</v>
      </c>
      <c r="D86" t="str">
        <f>IFERROR(INDEX('Pasajeros Pre'!$D$2:$D$200,MATCH(ROW()-ROW($A$1),'Pasajeros Pre'!$Q$2:$Q$200,0)),"")</f>
        <v>Monterrey</v>
      </c>
      <c r="E86" s="12">
        <f>IFERROR(INDEX('Pasajeros Pre'!$E$2:E284,MATCH(ROW()-ROW($A$1),'Pasajeros Pre'!$Q$2:$Q$200,0)),"")</f>
        <v>45949.986111111109</v>
      </c>
      <c r="F86" s="12">
        <f>IFERROR(INDEX('Pasajeros Pre'!$F$2:F284,MATCH(ROW()-ROW($A$1),'Pasajeros Pre'!$Q$2:$Q$200,0)),"")</f>
        <v>45949.989583333336</v>
      </c>
      <c r="G86">
        <f>IFERROR(INDEX('Pasajeros Pre'!$G$2:G284,MATCH(ROW()-ROW($A$1),'Pasajeros Pre'!$Q$2:$Q$200,0)),"")</f>
        <v>167</v>
      </c>
      <c r="H86" t="str">
        <f>IFERROR(INDEX('Pasajeros Pre'!$H$2:H284,MATCH(ROW()-ROW($A$1),'Pasajeros Pre'!$Q$2:$Q$200,0)),"")</f>
        <v>VB 9410</v>
      </c>
      <c r="I86" t="str">
        <f>IFERROR(INDEX('Pasajeros Pre'!$I$2:I284,MATCH(ROW()-ROW($A$1),'Pasajeros Pre'!$Q$2:$Q$200,0)),"")</f>
        <v>Merida</v>
      </c>
      <c r="J86" s="12">
        <f>IFERROR(INDEX('Pasajeros Pre'!$J$2:J284,MATCH(ROW()-ROW($A$1),'Pasajeros Pre'!$Q$2:$Q$200,0)),"")</f>
        <v>0</v>
      </c>
      <c r="K86" s="12">
        <f>IFERROR(INDEX('Pasajeros Pre'!$K$2:K284,MATCH(ROW()-ROW($A$1),'Pasajeros Pre'!$Q$2:$Q$200,0)),"")</f>
        <v>0</v>
      </c>
      <c r="L86">
        <f>IFERROR(INDEX('Pasajeros Pre'!$L$2:L284,MATCH(ROW()-ROW($A$1),'Pasajeros Pre'!$Q$2:$Q$200,0)),"")</f>
        <v>0</v>
      </c>
      <c r="M86">
        <f>IFERROR(INDEX('Pasajeros Pre'!$M$2:M284,MATCH(ROW()-ROW($A$1),'Pasajeros Pre'!$Q$2:$Q$200,0)),"")</f>
        <v>0</v>
      </c>
      <c r="N86" t="str">
        <f>IFERROR(INDEX('Pasajeros Pre'!$R$2:R284,MATCH(ROW()-ROW($A$1),'Pasajeros Pre'!$Q$2:$Q$200,0)),"")</f>
        <v>XAVMD</v>
      </c>
    </row>
    <row r="87" spans="1:14" x14ac:dyDescent="0.25">
      <c r="A87" t="str">
        <f>IFERROR(INDEX('Pasajeros Pre'!$A$2:A285,MATCH(ROW()-ROW($A$1),'Pasajeros Pre'!$Q$2:$Q$200,0)),"")</f>
        <v/>
      </c>
      <c r="B87" t="str">
        <f>IFERROR(INDEX('Pasajeros Pre'!$B$2:$B$200,MATCH(ROW()-ROW($A$1),'Pasajeros Pre'!$Q$2:$Q$200,0)),"")</f>
        <v/>
      </c>
      <c r="C87" t="str">
        <f>IFERROR(INDEX('Pasajeros Pre'!$C$2:$C$200,MATCH(ROW()-ROW($A$1),'Pasajeros Pre'!$Q$2:$Q$200,0)),"")</f>
        <v/>
      </c>
      <c r="D87" t="str">
        <f>IFERROR(INDEX('Pasajeros Pre'!$D$2:$D$200,MATCH(ROW()-ROW($A$1),'Pasajeros Pre'!$Q$2:$Q$200,0)),"")</f>
        <v/>
      </c>
      <c r="E87" s="12" t="str">
        <f>IFERROR(INDEX('Pasajeros Pre'!$E$2:E285,MATCH(ROW()-ROW($A$1),'Pasajeros Pre'!$Q$2:$Q$200,0)),"")</f>
        <v/>
      </c>
      <c r="F87" s="12" t="str">
        <f>IFERROR(INDEX('Pasajeros Pre'!$F$2:F285,MATCH(ROW()-ROW($A$1),'Pasajeros Pre'!$Q$2:$Q$200,0)),"")</f>
        <v/>
      </c>
      <c r="G87" t="str">
        <f>IFERROR(INDEX('Pasajeros Pre'!$G$2:G285,MATCH(ROW()-ROW($A$1),'Pasajeros Pre'!$Q$2:$Q$200,0)),"")</f>
        <v/>
      </c>
      <c r="H87" t="str">
        <f>IFERROR(INDEX('Pasajeros Pre'!$H$2:H285,MATCH(ROW()-ROW($A$1),'Pasajeros Pre'!$Q$2:$Q$200,0)),"")</f>
        <v/>
      </c>
      <c r="I87" t="str">
        <f>IFERROR(INDEX('Pasajeros Pre'!$I$2:I285,MATCH(ROW()-ROW($A$1),'Pasajeros Pre'!$Q$2:$Q$200,0)),"")</f>
        <v/>
      </c>
      <c r="J87" s="12" t="str">
        <f>IFERROR(INDEX('Pasajeros Pre'!$J$2:J285,MATCH(ROW()-ROW($A$1),'Pasajeros Pre'!$Q$2:$Q$200,0)),"")</f>
        <v/>
      </c>
      <c r="K87" s="12" t="str">
        <f>IFERROR(INDEX('Pasajeros Pre'!$K$2:K285,MATCH(ROW()-ROW($A$1),'Pasajeros Pre'!$Q$2:$Q$200,0)),"")</f>
        <v/>
      </c>
      <c r="L87" t="str">
        <f>IFERROR(INDEX('Pasajeros Pre'!$L$2:L285,MATCH(ROW()-ROW($A$1),'Pasajeros Pre'!$Q$2:$Q$200,0)),"")</f>
        <v/>
      </c>
      <c r="M87" t="str">
        <f>IFERROR(INDEX('Pasajeros Pre'!$M$2:M285,MATCH(ROW()-ROW($A$1),'Pasajeros Pre'!$Q$2:$Q$200,0)),"")</f>
        <v/>
      </c>
      <c r="N87" t="str">
        <f>IFERROR(INDEX('Pasajeros Pre'!$R$2:R285,MATCH(ROW()-ROW($A$1),'Pasajeros Pre'!$Q$2:$Q$200,0)),"")</f>
        <v/>
      </c>
    </row>
    <row r="88" spans="1:14" x14ac:dyDescent="0.25">
      <c r="A88" t="str">
        <f>IFERROR(INDEX('Pasajeros Pre'!$A$2:A286,MATCH(ROW()-ROW($A$1),'Pasajeros Pre'!$Q$2:$Q$200,0)),"")</f>
        <v/>
      </c>
      <c r="B88" t="str">
        <f>IFERROR(INDEX('Pasajeros Pre'!$B$2:$B$200,MATCH(ROW()-ROW($A$1),'Pasajeros Pre'!$Q$2:$Q$200,0)),"")</f>
        <v/>
      </c>
      <c r="C88" t="str">
        <f>IFERROR(INDEX('Pasajeros Pre'!$C$2:$C$200,MATCH(ROW()-ROW($A$1),'Pasajeros Pre'!$Q$2:$Q$200,0)),"")</f>
        <v/>
      </c>
      <c r="D88" t="str">
        <f>IFERROR(INDEX('Pasajeros Pre'!$D$2:$D$200,MATCH(ROW()-ROW($A$1),'Pasajeros Pre'!$Q$2:$Q$200,0)),"")</f>
        <v/>
      </c>
      <c r="E88" s="12" t="str">
        <f>IFERROR(INDEX('Pasajeros Pre'!$E$2:E286,MATCH(ROW()-ROW($A$1),'Pasajeros Pre'!$Q$2:$Q$200,0)),"")</f>
        <v/>
      </c>
      <c r="F88" s="12" t="str">
        <f>IFERROR(INDEX('Pasajeros Pre'!$F$2:F286,MATCH(ROW()-ROW($A$1),'Pasajeros Pre'!$Q$2:$Q$200,0)),"")</f>
        <v/>
      </c>
      <c r="G88" t="str">
        <f>IFERROR(INDEX('Pasajeros Pre'!$G$2:G286,MATCH(ROW()-ROW($A$1),'Pasajeros Pre'!$Q$2:$Q$200,0)),"")</f>
        <v/>
      </c>
      <c r="H88" t="str">
        <f>IFERROR(INDEX('Pasajeros Pre'!$H$2:H286,MATCH(ROW()-ROW($A$1),'Pasajeros Pre'!$Q$2:$Q$200,0)),"")</f>
        <v/>
      </c>
      <c r="I88" t="str">
        <f>IFERROR(INDEX('Pasajeros Pre'!$I$2:I286,MATCH(ROW()-ROW($A$1),'Pasajeros Pre'!$Q$2:$Q$200,0)),"")</f>
        <v/>
      </c>
      <c r="J88" s="12" t="str">
        <f>IFERROR(INDEX('Pasajeros Pre'!$J$2:J286,MATCH(ROW()-ROW($A$1),'Pasajeros Pre'!$Q$2:$Q$200,0)),"")</f>
        <v/>
      </c>
      <c r="K88" s="12" t="str">
        <f>IFERROR(INDEX('Pasajeros Pre'!$K$2:K286,MATCH(ROW()-ROW($A$1),'Pasajeros Pre'!$Q$2:$Q$200,0)),"")</f>
        <v/>
      </c>
      <c r="L88" t="str">
        <f>IFERROR(INDEX('Pasajeros Pre'!$L$2:L286,MATCH(ROW()-ROW($A$1),'Pasajeros Pre'!$Q$2:$Q$200,0)),"")</f>
        <v/>
      </c>
      <c r="M88" t="str">
        <f>IFERROR(INDEX('Pasajeros Pre'!$M$2:M286,MATCH(ROW()-ROW($A$1),'Pasajeros Pre'!$Q$2:$Q$200,0)),"")</f>
        <v/>
      </c>
      <c r="N88" t="str">
        <f>IFERROR(INDEX('Pasajeros Pre'!$R$2:R286,MATCH(ROW()-ROW($A$1),'Pasajeros Pre'!$Q$2:$Q$200,0)),"")</f>
        <v/>
      </c>
    </row>
    <row r="89" spans="1:14" x14ac:dyDescent="0.25">
      <c r="A89" t="str">
        <f>IFERROR(INDEX('Pasajeros Pre'!$A$2:A287,MATCH(ROW()-ROW($A$1),'Pasajeros Pre'!$Q$2:$Q$200,0)),"")</f>
        <v/>
      </c>
      <c r="B89" t="str">
        <f>IFERROR(INDEX('Pasajeros Pre'!$B$2:$B$200,MATCH(ROW()-ROW($A$1),'Pasajeros Pre'!$Q$2:$Q$200,0)),"")</f>
        <v/>
      </c>
      <c r="C89" t="str">
        <f>IFERROR(INDEX('Pasajeros Pre'!$C$2:$C$200,MATCH(ROW()-ROW($A$1),'Pasajeros Pre'!$Q$2:$Q$200,0)),"")</f>
        <v/>
      </c>
      <c r="D89" t="str">
        <f>IFERROR(INDEX('Pasajeros Pre'!$D$2:$D$200,MATCH(ROW()-ROW($A$1),'Pasajeros Pre'!$Q$2:$Q$200,0)),"")</f>
        <v/>
      </c>
      <c r="E89" s="12" t="str">
        <f>IFERROR(INDEX('Pasajeros Pre'!$E$2:E287,MATCH(ROW()-ROW($A$1),'Pasajeros Pre'!$Q$2:$Q$200,0)),"")</f>
        <v/>
      </c>
      <c r="F89" s="12" t="str">
        <f>IFERROR(INDEX('Pasajeros Pre'!$F$2:F287,MATCH(ROW()-ROW($A$1),'Pasajeros Pre'!$Q$2:$Q$200,0)),"")</f>
        <v/>
      </c>
      <c r="G89" t="str">
        <f>IFERROR(INDEX('Pasajeros Pre'!$G$2:G287,MATCH(ROW()-ROW($A$1),'Pasajeros Pre'!$Q$2:$Q$200,0)),"")</f>
        <v/>
      </c>
      <c r="H89" t="str">
        <f>IFERROR(INDEX('Pasajeros Pre'!$H$2:H287,MATCH(ROW()-ROW($A$1),'Pasajeros Pre'!$Q$2:$Q$200,0)),"")</f>
        <v/>
      </c>
      <c r="I89" t="str">
        <f>IFERROR(INDEX('Pasajeros Pre'!$I$2:I287,MATCH(ROW()-ROW($A$1),'Pasajeros Pre'!$Q$2:$Q$200,0)),"")</f>
        <v/>
      </c>
      <c r="J89" s="12" t="str">
        <f>IFERROR(INDEX('Pasajeros Pre'!$J$2:J287,MATCH(ROW()-ROW($A$1),'Pasajeros Pre'!$Q$2:$Q$200,0)),"")</f>
        <v/>
      </c>
      <c r="K89" s="12" t="str">
        <f>IFERROR(INDEX('Pasajeros Pre'!$K$2:K287,MATCH(ROW()-ROW($A$1),'Pasajeros Pre'!$Q$2:$Q$200,0)),"")</f>
        <v/>
      </c>
      <c r="L89" t="str">
        <f>IFERROR(INDEX('Pasajeros Pre'!$L$2:L287,MATCH(ROW()-ROW($A$1),'Pasajeros Pre'!$Q$2:$Q$200,0)),"")</f>
        <v/>
      </c>
      <c r="M89" t="str">
        <f>IFERROR(INDEX('Pasajeros Pre'!$M$2:M287,MATCH(ROW()-ROW($A$1),'Pasajeros Pre'!$Q$2:$Q$200,0)),"")</f>
        <v/>
      </c>
      <c r="N89" t="str">
        <f>IFERROR(INDEX('Pasajeros Pre'!$R$2:R287,MATCH(ROW()-ROW($A$1),'Pasajeros Pre'!$Q$2:$Q$200,0)),"")</f>
        <v/>
      </c>
    </row>
    <row r="90" spans="1:14" x14ac:dyDescent="0.25">
      <c r="A90" t="str">
        <f>IFERROR(INDEX('Pasajeros Pre'!$A$2:A288,MATCH(ROW()-ROW($A$1),'Pasajeros Pre'!$Q$2:$Q$200,0)),"")</f>
        <v/>
      </c>
      <c r="B90" t="str">
        <f>IFERROR(INDEX('Pasajeros Pre'!$B$2:$B$200,MATCH(ROW()-ROW($A$1),'Pasajeros Pre'!$Q$2:$Q$200,0)),"")</f>
        <v/>
      </c>
      <c r="C90" t="str">
        <f>IFERROR(INDEX('Pasajeros Pre'!$C$2:$C$200,MATCH(ROW()-ROW($A$1),'Pasajeros Pre'!$Q$2:$Q$200,0)),"")</f>
        <v/>
      </c>
      <c r="D90" t="str">
        <f>IFERROR(INDEX('Pasajeros Pre'!$D$2:$D$200,MATCH(ROW()-ROW($A$1),'Pasajeros Pre'!$Q$2:$Q$200,0)),"")</f>
        <v/>
      </c>
      <c r="E90" s="12" t="str">
        <f>IFERROR(INDEX('Pasajeros Pre'!$E$2:E288,MATCH(ROW()-ROW($A$1),'Pasajeros Pre'!$Q$2:$Q$200,0)),"")</f>
        <v/>
      </c>
      <c r="F90" s="12" t="str">
        <f>IFERROR(INDEX('Pasajeros Pre'!$F$2:F288,MATCH(ROW()-ROW($A$1),'Pasajeros Pre'!$Q$2:$Q$200,0)),"")</f>
        <v/>
      </c>
      <c r="G90" t="str">
        <f>IFERROR(INDEX('Pasajeros Pre'!$G$2:G288,MATCH(ROW()-ROW($A$1),'Pasajeros Pre'!$Q$2:$Q$200,0)),"")</f>
        <v/>
      </c>
      <c r="H90" t="str">
        <f>IFERROR(INDEX('Pasajeros Pre'!$H$2:H288,MATCH(ROW()-ROW($A$1),'Pasajeros Pre'!$Q$2:$Q$200,0)),"")</f>
        <v/>
      </c>
      <c r="I90" t="str">
        <f>IFERROR(INDEX('Pasajeros Pre'!$I$2:I288,MATCH(ROW()-ROW($A$1),'Pasajeros Pre'!$Q$2:$Q$200,0)),"")</f>
        <v/>
      </c>
      <c r="J90" s="12" t="str">
        <f>IFERROR(INDEX('Pasajeros Pre'!$J$2:J288,MATCH(ROW()-ROW($A$1),'Pasajeros Pre'!$Q$2:$Q$200,0)),"")</f>
        <v/>
      </c>
      <c r="K90" s="12" t="str">
        <f>IFERROR(INDEX('Pasajeros Pre'!$K$2:K288,MATCH(ROW()-ROW($A$1),'Pasajeros Pre'!$Q$2:$Q$200,0)),"")</f>
        <v/>
      </c>
      <c r="L90" t="str">
        <f>IFERROR(INDEX('Pasajeros Pre'!$L$2:L288,MATCH(ROW()-ROW($A$1),'Pasajeros Pre'!$Q$2:$Q$200,0)),"")</f>
        <v/>
      </c>
      <c r="M90" t="str">
        <f>IFERROR(INDEX('Pasajeros Pre'!$M$2:M288,MATCH(ROW()-ROW($A$1),'Pasajeros Pre'!$Q$2:$Q$200,0)),"")</f>
        <v/>
      </c>
      <c r="N90" t="str">
        <f>IFERROR(INDEX('Pasajeros Pre'!$R$2:R288,MATCH(ROW()-ROW($A$1),'Pasajeros Pre'!$Q$2:$Q$200,0)),"")</f>
        <v/>
      </c>
    </row>
    <row r="91" spans="1:14" x14ac:dyDescent="0.25">
      <c r="A91" t="str">
        <f>IFERROR(INDEX('Pasajeros Pre'!$A$2:A289,MATCH(ROW()-ROW($A$1),'Pasajeros Pre'!$Q$2:$Q$200,0)),"")</f>
        <v/>
      </c>
      <c r="B91" t="str">
        <f>IFERROR(INDEX('Pasajeros Pre'!$B$2:$B$200,MATCH(ROW()-ROW($A$1),'Pasajeros Pre'!$Q$2:$Q$200,0)),"")</f>
        <v/>
      </c>
      <c r="C91" t="str">
        <f>IFERROR(INDEX('Pasajeros Pre'!$C$2:$C$200,MATCH(ROW()-ROW($A$1),'Pasajeros Pre'!$Q$2:$Q$200,0)),"")</f>
        <v/>
      </c>
      <c r="D91" t="str">
        <f>IFERROR(INDEX('Pasajeros Pre'!$D$2:$D$200,MATCH(ROW()-ROW($A$1),'Pasajeros Pre'!$Q$2:$Q$200,0)),"")</f>
        <v/>
      </c>
      <c r="E91" s="12" t="str">
        <f>IFERROR(INDEX('Pasajeros Pre'!$E$2:E289,MATCH(ROW()-ROW($A$1),'Pasajeros Pre'!$Q$2:$Q$200,0)),"")</f>
        <v/>
      </c>
      <c r="F91" s="12" t="str">
        <f>IFERROR(INDEX('Pasajeros Pre'!$F$2:F289,MATCH(ROW()-ROW($A$1),'Pasajeros Pre'!$Q$2:$Q$200,0)),"")</f>
        <v/>
      </c>
      <c r="G91" t="str">
        <f>IFERROR(INDEX('Pasajeros Pre'!$G$2:G289,MATCH(ROW()-ROW($A$1),'Pasajeros Pre'!$Q$2:$Q$200,0)),"")</f>
        <v/>
      </c>
      <c r="H91" t="str">
        <f>IFERROR(INDEX('Pasajeros Pre'!$H$2:H289,MATCH(ROW()-ROW($A$1),'Pasajeros Pre'!$Q$2:$Q$200,0)),"")</f>
        <v/>
      </c>
      <c r="I91" t="str">
        <f>IFERROR(INDEX('Pasajeros Pre'!$I$2:I289,MATCH(ROW()-ROW($A$1),'Pasajeros Pre'!$Q$2:$Q$200,0)),"")</f>
        <v/>
      </c>
      <c r="J91" s="12" t="str">
        <f>IFERROR(INDEX('Pasajeros Pre'!$J$2:J289,MATCH(ROW()-ROW($A$1),'Pasajeros Pre'!$Q$2:$Q$200,0)),"")</f>
        <v/>
      </c>
      <c r="K91" s="12" t="str">
        <f>IFERROR(INDEX('Pasajeros Pre'!$K$2:K289,MATCH(ROW()-ROW($A$1),'Pasajeros Pre'!$Q$2:$Q$200,0)),"")</f>
        <v/>
      </c>
      <c r="L91" t="str">
        <f>IFERROR(INDEX('Pasajeros Pre'!$L$2:L289,MATCH(ROW()-ROW($A$1),'Pasajeros Pre'!$Q$2:$Q$200,0)),"")</f>
        <v/>
      </c>
      <c r="M91" t="str">
        <f>IFERROR(INDEX('Pasajeros Pre'!$M$2:M289,MATCH(ROW()-ROW($A$1),'Pasajeros Pre'!$Q$2:$Q$200,0)),"")</f>
        <v/>
      </c>
      <c r="N91" t="str">
        <f>IFERROR(INDEX('Pasajeros Pre'!$R$2:R289,MATCH(ROW()-ROW($A$1),'Pasajeros Pre'!$Q$2:$Q$200,0)),"")</f>
        <v/>
      </c>
    </row>
    <row r="92" spans="1:14" x14ac:dyDescent="0.25">
      <c r="A92" t="str">
        <f>IFERROR(INDEX('Pasajeros Pre'!$A$2:A290,MATCH(ROW()-ROW($A$1),'Pasajeros Pre'!$Q$2:$Q$200,0)),"")</f>
        <v/>
      </c>
      <c r="B92" t="str">
        <f>IFERROR(INDEX('Pasajeros Pre'!$B$2:$B$200,MATCH(ROW()-ROW($A$1),'Pasajeros Pre'!$Q$2:$Q$200,0)),"")</f>
        <v/>
      </c>
      <c r="C92" t="str">
        <f>IFERROR(INDEX('Pasajeros Pre'!$C$2:$C$200,MATCH(ROW()-ROW($A$1),'Pasajeros Pre'!$Q$2:$Q$200,0)),"")</f>
        <v/>
      </c>
      <c r="D92" t="str">
        <f>IFERROR(INDEX('Pasajeros Pre'!$D$2:$D$200,MATCH(ROW()-ROW($A$1),'Pasajeros Pre'!$Q$2:$Q$200,0)),"")</f>
        <v/>
      </c>
      <c r="E92" s="12" t="str">
        <f>IFERROR(INDEX('Pasajeros Pre'!$E$2:E290,MATCH(ROW()-ROW($A$1),'Pasajeros Pre'!$Q$2:$Q$200,0)),"")</f>
        <v/>
      </c>
      <c r="F92" s="12" t="str">
        <f>IFERROR(INDEX('Pasajeros Pre'!$F$2:F290,MATCH(ROW()-ROW($A$1),'Pasajeros Pre'!$Q$2:$Q$200,0)),"")</f>
        <v/>
      </c>
      <c r="G92" t="str">
        <f>IFERROR(INDEX('Pasajeros Pre'!$G$2:G290,MATCH(ROW()-ROW($A$1),'Pasajeros Pre'!$Q$2:$Q$200,0)),"")</f>
        <v/>
      </c>
      <c r="H92" t="str">
        <f>IFERROR(INDEX('Pasajeros Pre'!$H$2:H290,MATCH(ROW()-ROW($A$1),'Pasajeros Pre'!$Q$2:$Q$200,0)),"")</f>
        <v/>
      </c>
      <c r="I92" t="str">
        <f>IFERROR(INDEX('Pasajeros Pre'!$I$2:I290,MATCH(ROW()-ROW($A$1),'Pasajeros Pre'!$Q$2:$Q$200,0)),"")</f>
        <v/>
      </c>
      <c r="J92" s="12" t="str">
        <f>IFERROR(INDEX('Pasajeros Pre'!$J$2:J290,MATCH(ROW()-ROW($A$1),'Pasajeros Pre'!$Q$2:$Q$200,0)),"")</f>
        <v/>
      </c>
      <c r="K92" s="12" t="str">
        <f>IFERROR(INDEX('Pasajeros Pre'!$K$2:K290,MATCH(ROW()-ROW($A$1),'Pasajeros Pre'!$Q$2:$Q$200,0)),"")</f>
        <v/>
      </c>
      <c r="L92" t="str">
        <f>IFERROR(INDEX('Pasajeros Pre'!$L$2:L290,MATCH(ROW()-ROW($A$1),'Pasajeros Pre'!$Q$2:$Q$200,0)),"")</f>
        <v/>
      </c>
      <c r="M92" t="str">
        <f>IFERROR(INDEX('Pasajeros Pre'!$M$2:M290,MATCH(ROW()-ROW($A$1),'Pasajeros Pre'!$Q$2:$Q$200,0)),"")</f>
        <v/>
      </c>
      <c r="N92" t="str">
        <f>IFERROR(INDEX('Pasajeros Pre'!$R$2:R290,MATCH(ROW()-ROW($A$1),'Pasajeros Pre'!$Q$2:$Q$200,0)),"")</f>
        <v/>
      </c>
    </row>
    <row r="93" spans="1:14" x14ac:dyDescent="0.25">
      <c r="A93" t="str">
        <f>IFERROR(INDEX('Pasajeros Pre'!$A$2:A291,MATCH(ROW()-ROW($A$1),'Pasajeros Pre'!$Q$2:$Q$200,0)),"")</f>
        <v/>
      </c>
      <c r="B93" t="str">
        <f>IFERROR(INDEX('Pasajeros Pre'!$B$2:$B$200,MATCH(ROW()-ROW($A$1),'Pasajeros Pre'!$Q$2:$Q$200,0)),"")</f>
        <v/>
      </c>
      <c r="C93" t="str">
        <f>IFERROR(INDEX('Pasajeros Pre'!$C$2:$C$200,MATCH(ROW()-ROW($A$1),'Pasajeros Pre'!$Q$2:$Q$200,0)),"")</f>
        <v/>
      </c>
      <c r="D93" t="str">
        <f>IFERROR(INDEX('Pasajeros Pre'!$D$2:$D$200,MATCH(ROW()-ROW($A$1),'Pasajeros Pre'!$Q$2:$Q$200,0)),"")</f>
        <v/>
      </c>
      <c r="E93" s="12" t="str">
        <f>IFERROR(INDEX('Pasajeros Pre'!$E$2:E291,MATCH(ROW()-ROW($A$1),'Pasajeros Pre'!$Q$2:$Q$200,0)),"")</f>
        <v/>
      </c>
      <c r="F93" s="12" t="str">
        <f>IFERROR(INDEX('Pasajeros Pre'!$F$2:F291,MATCH(ROW()-ROW($A$1),'Pasajeros Pre'!$Q$2:$Q$200,0)),"")</f>
        <v/>
      </c>
      <c r="G93" t="str">
        <f>IFERROR(INDEX('Pasajeros Pre'!$G$2:G291,MATCH(ROW()-ROW($A$1),'Pasajeros Pre'!$Q$2:$Q$200,0)),"")</f>
        <v/>
      </c>
      <c r="H93" t="str">
        <f>IFERROR(INDEX('Pasajeros Pre'!$H$2:H291,MATCH(ROW()-ROW($A$1),'Pasajeros Pre'!$Q$2:$Q$200,0)),"")</f>
        <v/>
      </c>
      <c r="I93" t="str">
        <f>IFERROR(INDEX('Pasajeros Pre'!$I$2:I291,MATCH(ROW()-ROW($A$1),'Pasajeros Pre'!$Q$2:$Q$200,0)),"")</f>
        <v/>
      </c>
      <c r="J93" s="12" t="str">
        <f>IFERROR(INDEX('Pasajeros Pre'!$J$2:J291,MATCH(ROW()-ROW($A$1),'Pasajeros Pre'!$Q$2:$Q$200,0)),"")</f>
        <v/>
      </c>
      <c r="K93" s="12" t="str">
        <f>IFERROR(INDEX('Pasajeros Pre'!$K$2:K291,MATCH(ROW()-ROW($A$1),'Pasajeros Pre'!$Q$2:$Q$200,0)),"")</f>
        <v/>
      </c>
      <c r="L93" t="str">
        <f>IFERROR(INDEX('Pasajeros Pre'!$L$2:L291,MATCH(ROW()-ROW($A$1),'Pasajeros Pre'!$Q$2:$Q$200,0)),"")</f>
        <v/>
      </c>
      <c r="M93" t="str">
        <f>IFERROR(INDEX('Pasajeros Pre'!$M$2:M291,MATCH(ROW()-ROW($A$1),'Pasajeros Pre'!$Q$2:$Q$200,0)),"")</f>
        <v/>
      </c>
      <c r="N93" t="str">
        <f>IFERROR(INDEX('Pasajeros Pre'!$R$2:R291,MATCH(ROW()-ROW($A$1),'Pasajeros Pre'!$Q$2:$Q$200,0)),"")</f>
        <v/>
      </c>
    </row>
    <row r="94" spans="1:14" x14ac:dyDescent="0.25">
      <c r="A94" t="str">
        <f>IFERROR(INDEX('Pasajeros Pre'!$A$2:A292,MATCH(ROW()-ROW($A$1),'Pasajeros Pre'!$Q$2:$Q$200,0)),"")</f>
        <v/>
      </c>
      <c r="B94" t="str">
        <f>IFERROR(INDEX('Pasajeros Pre'!$B$2:$B$200,MATCH(ROW()-ROW($A$1),'Pasajeros Pre'!$Q$2:$Q$200,0)),"")</f>
        <v/>
      </c>
      <c r="C94" t="str">
        <f>IFERROR(INDEX('Pasajeros Pre'!$C$2:$C$200,MATCH(ROW()-ROW($A$1),'Pasajeros Pre'!$Q$2:$Q$200,0)),"")</f>
        <v/>
      </c>
      <c r="D94" t="str">
        <f>IFERROR(INDEX('Pasajeros Pre'!$D$2:$D$200,MATCH(ROW()-ROW($A$1),'Pasajeros Pre'!$Q$2:$Q$200,0)),"")</f>
        <v/>
      </c>
      <c r="E94" s="12" t="str">
        <f>IFERROR(INDEX('Pasajeros Pre'!$E$2:E292,MATCH(ROW()-ROW($A$1),'Pasajeros Pre'!$Q$2:$Q$200,0)),"")</f>
        <v/>
      </c>
      <c r="F94" s="12" t="str">
        <f>IFERROR(INDEX('Pasajeros Pre'!$F$2:F292,MATCH(ROW()-ROW($A$1),'Pasajeros Pre'!$Q$2:$Q$200,0)),"")</f>
        <v/>
      </c>
      <c r="G94" t="str">
        <f>IFERROR(INDEX('Pasajeros Pre'!$G$2:G292,MATCH(ROW()-ROW($A$1),'Pasajeros Pre'!$Q$2:$Q$200,0)),"")</f>
        <v/>
      </c>
      <c r="H94" t="str">
        <f>IFERROR(INDEX('Pasajeros Pre'!$H$2:H292,MATCH(ROW()-ROW($A$1),'Pasajeros Pre'!$Q$2:$Q$200,0)),"")</f>
        <v/>
      </c>
      <c r="I94" t="str">
        <f>IFERROR(INDEX('Pasajeros Pre'!$I$2:I292,MATCH(ROW()-ROW($A$1),'Pasajeros Pre'!$Q$2:$Q$200,0)),"")</f>
        <v/>
      </c>
      <c r="J94" s="12" t="str">
        <f>IFERROR(INDEX('Pasajeros Pre'!$J$2:J292,MATCH(ROW()-ROW($A$1),'Pasajeros Pre'!$Q$2:$Q$200,0)),"")</f>
        <v/>
      </c>
      <c r="K94" s="12" t="str">
        <f>IFERROR(INDEX('Pasajeros Pre'!$K$2:K292,MATCH(ROW()-ROW($A$1),'Pasajeros Pre'!$Q$2:$Q$200,0)),"")</f>
        <v/>
      </c>
      <c r="L94" t="str">
        <f>IFERROR(INDEX('Pasajeros Pre'!$L$2:L292,MATCH(ROW()-ROW($A$1),'Pasajeros Pre'!$Q$2:$Q$200,0)),"")</f>
        <v/>
      </c>
      <c r="M94" t="str">
        <f>IFERROR(INDEX('Pasajeros Pre'!$M$2:M292,MATCH(ROW()-ROW($A$1),'Pasajeros Pre'!$Q$2:$Q$200,0)),"")</f>
        <v/>
      </c>
      <c r="N94" t="str">
        <f>IFERROR(INDEX('Pasajeros Pre'!$R$2:R292,MATCH(ROW()-ROW($A$1),'Pasajeros Pre'!$Q$2:$Q$200,0)),"")</f>
        <v/>
      </c>
    </row>
    <row r="95" spans="1:14" x14ac:dyDescent="0.25">
      <c r="A95" t="str">
        <f>IFERROR(INDEX('Pasajeros Pre'!$A$2:A293,MATCH(ROW()-ROW($A$1),'Pasajeros Pre'!$Q$2:$Q$200,0)),"")</f>
        <v/>
      </c>
      <c r="B95" t="str">
        <f>IFERROR(INDEX('Pasajeros Pre'!$B$2:$B$200,MATCH(ROW()-ROW($A$1),'Pasajeros Pre'!$Q$2:$Q$200,0)),"")</f>
        <v/>
      </c>
      <c r="C95" t="str">
        <f>IFERROR(INDEX('Pasajeros Pre'!$C$2:$C$200,MATCH(ROW()-ROW($A$1),'Pasajeros Pre'!$Q$2:$Q$200,0)),"")</f>
        <v/>
      </c>
      <c r="D95" t="str">
        <f>IFERROR(INDEX('Pasajeros Pre'!$D$2:$D$200,MATCH(ROW()-ROW($A$1),'Pasajeros Pre'!$Q$2:$Q$200,0)),"")</f>
        <v/>
      </c>
      <c r="E95" s="12" t="str">
        <f>IFERROR(INDEX('Pasajeros Pre'!$E$2:E293,MATCH(ROW()-ROW($A$1),'Pasajeros Pre'!$Q$2:$Q$200,0)),"")</f>
        <v/>
      </c>
      <c r="F95" s="12" t="str">
        <f>IFERROR(INDEX('Pasajeros Pre'!$F$2:F293,MATCH(ROW()-ROW($A$1),'Pasajeros Pre'!$Q$2:$Q$200,0)),"")</f>
        <v/>
      </c>
      <c r="G95" t="str">
        <f>IFERROR(INDEX('Pasajeros Pre'!$G$2:G293,MATCH(ROW()-ROW($A$1),'Pasajeros Pre'!$Q$2:$Q$200,0)),"")</f>
        <v/>
      </c>
      <c r="H95" t="str">
        <f>IFERROR(INDEX('Pasajeros Pre'!$H$2:H293,MATCH(ROW()-ROW($A$1),'Pasajeros Pre'!$Q$2:$Q$200,0)),"")</f>
        <v/>
      </c>
      <c r="I95" t="str">
        <f>IFERROR(INDEX('Pasajeros Pre'!$I$2:I293,MATCH(ROW()-ROW($A$1),'Pasajeros Pre'!$Q$2:$Q$200,0)),"")</f>
        <v/>
      </c>
      <c r="J95" s="12" t="str">
        <f>IFERROR(INDEX('Pasajeros Pre'!$J$2:J293,MATCH(ROW()-ROW($A$1),'Pasajeros Pre'!$Q$2:$Q$200,0)),"")</f>
        <v/>
      </c>
      <c r="K95" s="12" t="str">
        <f>IFERROR(INDEX('Pasajeros Pre'!$K$2:K293,MATCH(ROW()-ROW($A$1),'Pasajeros Pre'!$Q$2:$Q$200,0)),"")</f>
        <v/>
      </c>
      <c r="L95" t="str">
        <f>IFERROR(INDEX('Pasajeros Pre'!$L$2:L293,MATCH(ROW()-ROW($A$1),'Pasajeros Pre'!$Q$2:$Q$200,0)),"")</f>
        <v/>
      </c>
      <c r="M95" t="str">
        <f>IFERROR(INDEX('Pasajeros Pre'!$M$2:M293,MATCH(ROW()-ROW($A$1),'Pasajeros Pre'!$Q$2:$Q$200,0)),"")</f>
        <v/>
      </c>
      <c r="N95" t="str">
        <f>IFERROR(INDEX('Pasajeros Pre'!$R$2:R293,MATCH(ROW()-ROW($A$1),'Pasajeros Pre'!$Q$2:$Q$200,0)),"")</f>
        <v/>
      </c>
    </row>
    <row r="96" spans="1:14" x14ac:dyDescent="0.25">
      <c r="A96" t="str">
        <f>IFERROR(INDEX('Pasajeros Pre'!$A$2:A294,MATCH(ROW()-ROW($A$1),'Pasajeros Pre'!$Q$2:$Q$200,0)),"")</f>
        <v/>
      </c>
      <c r="B96" t="str">
        <f>IFERROR(INDEX('Pasajeros Pre'!$B$2:$B$200,MATCH(ROW()-ROW($A$1),'Pasajeros Pre'!$Q$2:$Q$200,0)),"")</f>
        <v/>
      </c>
      <c r="C96" t="str">
        <f>IFERROR(INDEX('Pasajeros Pre'!$C$2:$C$200,MATCH(ROW()-ROW($A$1),'Pasajeros Pre'!$Q$2:$Q$200,0)),"")</f>
        <v/>
      </c>
      <c r="D96" t="str">
        <f>IFERROR(INDEX('Pasajeros Pre'!$D$2:$D$200,MATCH(ROW()-ROW($A$1),'Pasajeros Pre'!$Q$2:$Q$200,0)),"")</f>
        <v/>
      </c>
      <c r="E96" s="12" t="str">
        <f>IFERROR(INDEX('Pasajeros Pre'!$E$2:E294,MATCH(ROW()-ROW($A$1),'Pasajeros Pre'!$Q$2:$Q$200,0)),"")</f>
        <v/>
      </c>
      <c r="F96" s="12" t="str">
        <f>IFERROR(INDEX('Pasajeros Pre'!$F$2:F294,MATCH(ROW()-ROW($A$1),'Pasajeros Pre'!$Q$2:$Q$200,0)),"")</f>
        <v/>
      </c>
      <c r="G96" t="str">
        <f>IFERROR(INDEX('Pasajeros Pre'!$G$2:G294,MATCH(ROW()-ROW($A$1),'Pasajeros Pre'!$Q$2:$Q$200,0)),"")</f>
        <v/>
      </c>
      <c r="H96" t="str">
        <f>IFERROR(INDEX('Pasajeros Pre'!$H$2:H294,MATCH(ROW()-ROW($A$1),'Pasajeros Pre'!$Q$2:$Q$200,0)),"")</f>
        <v/>
      </c>
      <c r="I96" t="str">
        <f>IFERROR(INDEX('Pasajeros Pre'!$I$2:I294,MATCH(ROW()-ROW($A$1),'Pasajeros Pre'!$Q$2:$Q$200,0)),"")</f>
        <v/>
      </c>
      <c r="J96" s="12" t="str">
        <f>IFERROR(INDEX('Pasajeros Pre'!$J$2:J294,MATCH(ROW()-ROW($A$1),'Pasajeros Pre'!$Q$2:$Q$200,0)),"")</f>
        <v/>
      </c>
      <c r="K96" s="12" t="str">
        <f>IFERROR(INDEX('Pasajeros Pre'!$K$2:K294,MATCH(ROW()-ROW($A$1),'Pasajeros Pre'!$Q$2:$Q$200,0)),"")</f>
        <v/>
      </c>
      <c r="L96" t="str">
        <f>IFERROR(INDEX('Pasajeros Pre'!$L$2:L294,MATCH(ROW()-ROW($A$1),'Pasajeros Pre'!$Q$2:$Q$200,0)),"")</f>
        <v/>
      </c>
      <c r="M96" t="str">
        <f>IFERROR(INDEX('Pasajeros Pre'!$M$2:M294,MATCH(ROW()-ROW($A$1),'Pasajeros Pre'!$Q$2:$Q$200,0)),"")</f>
        <v/>
      </c>
      <c r="N96" t="str">
        <f>IFERROR(INDEX('Pasajeros Pre'!$R$2:R294,MATCH(ROW()-ROW($A$1),'Pasajeros Pre'!$Q$2:$Q$200,0)),"")</f>
        <v/>
      </c>
    </row>
    <row r="97" spans="1:14" x14ac:dyDescent="0.25">
      <c r="A97" t="str">
        <f>IFERROR(INDEX('Pasajeros Pre'!$A$2:A295,MATCH(ROW()-ROW($A$1),'Pasajeros Pre'!$Q$2:$Q$200,0)),"")</f>
        <v/>
      </c>
      <c r="B97" t="str">
        <f>IFERROR(INDEX('Pasajeros Pre'!$B$2:$B$200,MATCH(ROW()-ROW($A$1),'Pasajeros Pre'!$Q$2:$Q$200,0)),"")</f>
        <v/>
      </c>
      <c r="C97" t="str">
        <f>IFERROR(INDEX('Pasajeros Pre'!$C$2:$C$200,MATCH(ROW()-ROW($A$1),'Pasajeros Pre'!$Q$2:$Q$200,0)),"")</f>
        <v/>
      </c>
      <c r="D97" t="str">
        <f>IFERROR(INDEX('Pasajeros Pre'!$D$2:$D$200,MATCH(ROW()-ROW($A$1),'Pasajeros Pre'!$Q$2:$Q$200,0)),"")</f>
        <v/>
      </c>
      <c r="E97" s="12" t="str">
        <f>IFERROR(INDEX('Pasajeros Pre'!$E$2:E295,MATCH(ROW()-ROW($A$1),'Pasajeros Pre'!$Q$2:$Q$200,0)),"")</f>
        <v/>
      </c>
      <c r="F97" s="12" t="str">
        <f>IFERROR(INDEX('Pasajeros Pre'!$F$2:F295,MATCH(ROW()-ROW($A$1),'Pasajeros Pre'!$Q$2:$Q$200,0)),"")</f>
        <v/>
      </c>
      <c r="G97" t="str">
        <f>IFERROR(INDEX('Pasajeros Pre'!$G$2:G295,MATCH(ROW()-ROW($A$1),'Pasajeros Pre'!$Q$2:$Q$200,0)),"")</f>
        <v/>
      </c>
      <c r="H97" t="str">
        <f>IFERROR(INDEX('Pasajeros Pre'!$H$2:H295,MATCH(ROW()-ROW($A$1),'Pasajeros Pre'!$Q$2:$Q$200,0)),"")</f>
        <v/>
      </c>
      <c r="I97" t="str">
        <f>IFERROR(INDEX('Pasajeros Pre'!$I$2:I295,MATCH(ROW()-ROW($A$1),'Pasajeros Pre'!$Q$2:$Q$200,0)),"")</f>
        <v/>
      </c>
      <c r="J97" s="12" t="str">
        <f>IFERROR(INDEX('Pasajeros Pre'!$J$2:J295,MATCH(ROW()-ROW($A$1),'Pasajeros Pre'!$Q$2:$Q$200,0)),"")</f>
        <v/>
      </c>
      <c r="K97" s="12" t="str">
        <f>IFERROR(INDEX('Pasajeros Pre'!$K$2:K295,MATCH(ROW()-ROW($A$1),'Pasajeros Pre'!$Q$2:$Q$200,0)),"")</f>
        <v/>
      </c>
      <c r="L97" t="str">
        <f>IFERROR(INDEX('Pasajeros Pre'!$L$2:L295,MATCH(ROW()-ROW($A$1),'Pasajeros Pre'!$Q$2:$Q$200,0)),"")</f>
        <v/>
      </c>
      <c r="M97" t="str">
        <f>IFERROR(INDEX('Pasajeros Pre'!$M$2:M295,MATCH(ROW()-ROW($A$1),'Pasajeros Pre'!$Q$2:$Q$200,0)),"")</f>
        <v/>
      </c>
      <c r="N97" t="str">
        <f>IFERROR(INDEX('Pasajeros Pre'!$R$2:R295,MATCH(ROW()-ROW($A$1),'Pasajeros Pre'!$Q$2:$Q$200,0)),"")</f>
        <v/>
      </c>
    </row>
    <row r="98" spans="1:14" x14ac:dyDescent="0.25">
      <c r="A98" t="str">
        <f>IFERROR(INDEX('Pasajeros Pre'!$A$2:A296,MATCH(ROW()-ROW($A$1),'Pasajeros Pre'!$Q$2:$Q$200,0)),"")</f>
        <v/>
      </c>
      <c r="B98" t="str">
        <f>IFERROR(INDEX('Pasajeros Pre'!$B$2:$B$200,MATCH(ROW()-ROW($A$1),'Pasajeros Pre'!$Q$2:$Q$200,0)),"")</f>
        <v/>
      </c>
      <c r="C98" t="str">
        <f>IFERROR(INDEX('Pasajeros Pre'!$C$2:$C$200,MATCH(ROW()-ROW($A$1),'Pasajeros Pre'!$Q$2:$Q$200,0)),"")</f>
        <v/>
      </c>
      <c r="D98" t="str">
        <f>IFERROR(INDEX('Pasajeros Pre'!$D$2:$D$200,MATCH(ROW()-ROW($A$1),'Pasajeros Pre'!$Q$2:$Q$200,0)),"")</f>
        <v/>
      </c>
      <c r="E98" s="12" t="str">
        <f>IFERROR(INDEX('Pasajeros Pre'!$E$2:E296,MATCH(ROW()-ROW($A$1),'Pasajeros Pre'!$Q$2:$Q$200,0)),"")</f>
        <v/>
      </c>
      <c r="F98" s="12" t="str">
        <f>IFERROR(INDEX('Pasajeros Pre'!$F$2:F296,MATCH(ROW()-ROW($A$1),'Pasajeros Pre'!$Q$2:$Q$200,0)),"")</f>
        <v/>
      </c>
      <c r="G98" t="str">
        <f>IFERROR(INDEX('Pasajeros Pre'!$G$2:G296,MATCH(ROW()-ROW($A$1),'Pasajeros Pre'!$Q$2:$Q$200,0)),"")</f>
        <v/>
      </c>
      <c r="H98" t="str">
        <f>IFERROR(INDEX('Pasajeros Pre'!$H$2:H296,MATCH(ROW()-ROW($A$1),'Pasajeros Pre'!$Q$2:$Q$200,0)),"")</f>
        <v/>
      </c>
      <c r="I98" t="str">
        <f>IFERROR(INDEX('Pasajeros Pre'!$I$2:I296,MATCH(ROW()-ROW($A$1),'Pasajeros Pre'!$Q$2:$Q$200,0)),"")</f>
        <v/>
      </c>
      <c r="J98" s="12" t="str">
        <f>IFERROR(INDEX('Pasajeros Pre'!$J$2:J296,MATCH(ROW()-ROW($A$1),'Pasajeros Pre'!$Q$2:$Q$200,0)),"")</f>
        <v/>
      </c>
      <c r="K98" s="12" t="str">
        <f>IFERROR(INDEX('Pasajeros Pre'!$K$2:K296,MATCH(ROW()-ROW($A$1),'Pasajeros Pre'!$Q$2:$Q$200,0)),"")</f>
        <v/>
      </c>
      <c r="L98" t="str">
        <f>IFERROR(INDEX('Pasajeros Pre'!$L$2:L296,MATCH(ROW()-ROW($A$1),'Pasajeros Pre'!$Q$2:$Q$200,0)),"")</f>
        <v/>
      </c>
      <c r="M98" t="str">
        <f>IFERROR(INDEX('Pasajeros Pre'!$M$2:M296,MATCH(ROW()-ROW($A$1),'Pasajeros Pre'!$Q$2:$Q$200,0)),"")</f>
        <v/>
      </c>
      <c r="N98" t="str">
        <f>IFERROR(INDEX('Pasajeros Pre'!$R$2:R296,MATCH(ROW()-ROW($A$1),'Pasajeros Pre'!$Q$2:$Q$200,0)),"")</f>
        <v/>
      </c>
    </row>
    <row r="99" spans="1:14" x14ac:dyDescent="0.25">
      <c r="A99" t="str">
        <f>IFERROR(INDEX('Pasajeros Pre'!$A$2:A297,MATCH(ROW()-ROW($A$1),'Pasajeros Pre'!$Q$2:$Q$200,0)),"")</f>
        <v/>
      </c>
      <c r="B99" t="str">
        <f>IFERROR(INDEX('Pasajeros Pre'!$B$2:$B$200,MATCH(ROW()-ROW($A$1),'Pasajeros Pre'!$Q$2:$Q$200,0)),"")</f>
        <v/>
      </c>
      <c r="C99" t="str">
        <f>IFERROR(INDEX('Pasajeros Pre'!$C$2:$C$200,MATCH(ROW()-ROW($A$1),'Pasajeros Pre'!$Q$2:$Q$200,0)),"")</f>
        <v/>
      </c>
      <c r="D99" t="str">
        <f>IFERROR(INDEX('Pasajeros Pre'!$D$2:$D$200,MATCH(ROW()-ROW($A$1),'Pasajeros Pre'!$Q$2:$Q$200,0)),"")</f>
        <v/>
      </c>
      <c r="E99" s="12" t="str">
        <f>IFERROR(INDEX('Pasajeros Pre'!$E$2:E297,MATCH(ROW()-ROW($A$1),'Pasajeros Pre'!$Q$2:$Q$200,0)),"")</f>
        <v/>
      </c>
      <c r="F99" s="12" t="str">
        <f>IFERROR(INDEX('Pasajeros Pre'!$F$2:F297,MATCH(ROW()-ROW($A$1),'Pasajeros Pre'!$Q$2:$Q$200,0)),"")</f>
        <v/>
      </c>
      <c r="G99" t="str">
        <f>IFERROR(INDEX('Pasajeros Pre'!$G$2:G297,MATCH(ROW()-ROW($A$1),'Pasajeros Pre'!$Q$2:$Q$200,0)),"")</f>
        <v/>
      </c>
      <c r="H99" t="str">
        <f>IFERROR(INDEX('Pasajeros Pre'!$H$2:H297,MATCH(ROW()-ROW($A$1),'Pasajeros Pre'!$Q$2:$Q$200,0)),"")</f>
        <v/>
      </c>
      <c r="I99" t="str">
        <f>IFERROR(INDEX('Pasajeros Pre'!$I$2:I297,MATCH(ROW()-ROW($A$1),'Pasajeros Pre'!$Q$2:$Q$200,0)),"")</f>
        <v/>
      </c>
      <c r="J99" s="12" t="str">
        <f>IFERROR(INDEX('Pasajeros Pre'!$J$2:J297,MATCH(ROW()-ROW($A$1),'Pasajeros Pre'!$Q$2:$Q$200,0)),"")</f>
        <v/>
      </c>
      <c r="K99" s="12" t="str">
        <f>IFERROR(INDEX('Pasajeros Pre'!$K$2:K297,MATCH(ROW()-ROW($A$1),'Pasajeros Pre'!$Q$2:$Q$200,0)),"")</f>
        <v/>
      </c>
      <c r="L99" t="str">
        <f>IFERROR(INDEX('Pasajeros Pre'!$L$2:L297,MATCH(ROW()-ROW($A$1),'Pasajeros Pre'!$Q$2:$Q$200,0)),"")</f>
        <v/>
      </c>
      <c r="M99" t="str">
        <f>IFERROR(INDEX('Pasajeros Pre'!$M$2:M297,MATCH(ROW()-ROW($A$1),'Pasajeros Pre'!$Q$2:$Q$200,0)),"")</f>
        <v/>
      </c>
      <c r="N99" t="str">
        <f>IFERROR(INDEX('Pasajeros Pre'!$R$2:R297,MATCH(ROW()-ROW($A$1),'Pasajeros Pre'!$Q$2:$Q$200,0)),"")</f>
        <v/>
      </c>
    </row>
    <row r="100" spans="1:14" x14ac:dyDescent="0.25">
      <c r="A100" t="str">
        <f>IFERROR(INDEX('Pasajeros Pre'!$A$2:A298,MATCH(ROW()-ROW($A$1),'Pasajeros Pre'!$Q$2:$Q$200,0)),"")</f>
        <v/>
      </c>
      <c r="B100" t="str">
        <f>IFERROR(INDEX('Pasajeros Pre'!$B$2:$B$200,MATCH(ROW()-ROW($A$1),'Pasajeros Pre'!$Q$2:$Q$200,0)),"")</f>
        <v/>
      </c>
      <c r="C100" t="str">
        <f>IFERROR(INDEX('Pasajeros Pre'!$C$2:$C$200,MATCH(ROW()-ROW($A$1),'Pasajeros Pre'!$Q$2:$Q$200,0)),"")</f>
        <v/>
      </c>
      <c r="D100" t="str">
        <f>IFERROR(INDEX('Pasajeros Pre'!$D$2:$D$200,MATCH(ROW()-ROW($A$1),'Pasajeros Pre'!$Q$2:$Q$200,0)),"")</f>
        <v/>
      </c>
      <c r="E100" s="12" t="str">
        <f>IFERROR(INDEX('Pasajeros Pre'!$E$2:E298,MATCH(ROW()-ROW($A$1),'Pasajeros Pre'!$Q$2:$Q$200,0)),"")</f>
        <v/>
      </c>
      <c r="F100" s="12" t="str">
        <f>IFERROR(INDEX('Pasajeros Pre'!$F$2:F298,MATCH(ROW()-ROW($A$1),'Pasajeros Pre'!$Q$2:$Q$200,0)),"")</f>
        <v/>
      </c>
      <c r="G100" t="str">
        <f>IFERROR(INDEX('Pasajeros Pre'!$G$2:G298,MATCH(ROW()-ROW($A$1),'Pasajeros Pre'!$Q$2:$Q$200,0)),"")</f>
        <v/>
      </c>
      <c r="H100" t="str">
        <f>IFERROR(INDEX('Pasajeros Pre'!$H$2:H298,MATCH(ROW()-ROW($A$1),'Pasajeros Pre'!$Q$2:$Q$200,0)),"")</f>
        <v/>
      </c>
      <c r="I100" t="str">
        <f>IFERROR(INDEX('Pasajeros Pre'!$I$2:I298,MATCH(ROW()-ROW($A$1),'Pasajeros Pre'!$Q$2:$Q$200,0)),"")</f>
        <v/>
      </c>
      <c r="J100" s="12" t="str">
        <f>IFERROR(INDEX('Pasajeros Pre'!$J$2:J298,MATCH(ROW()-ROW($A$1),'Pasajeros Pre'!$Q$2:$Q$200,0)),"")</f>
        <v/>
      </c>
      <c r="K100" s="12" t="str">
        <f>IFERROR(INDEX('Pasajeros Pre'!$K$2:K298,MATCH(ROW()-ROW($A$1),'Pasajeros Pre'!$Q$2:$Q$200,0)),"")</f>
        <v/>
      </c>
      <c r="L100" t="str">
        <f>IFERROR(INDEX('Pasajeros Pre'!$L$2:L298,MATCH(ROW()-ROW($A$1),'Pasajeros Pre'!$Q$2:$Q$200,0)),"")</f>
        <v/>
      </c>
      <c r="M100" t="str">
        <f>IFERROR(INDEX('Pasajeros Pre'!$M$2:M298,MATCH(ROW()-ROW($A$1),'Pasajeros Pre'!$Q$2:$Q$200,0)),"")</f>
        <v/>
      </c>
      <c r="N100" t="str">
        <f>IFERROR(INDEX('Pasajeros Pre'!$R$2:R298,MATCH(ROW()-ROW($A$1),'Pasajeros Pre'!$Q$2:$Q$200,0)),"")</f>
        <v/>
      </c>
    </row>
    <row r="101" spans="1:14" x14ac:dyDescent="0.25">
      <c r="A101" t="str">
        <f>IFERROR(INDEX('Pasajeros Pre'!$A$2:A299,MATCH(ROW()-ROW($A$1),'Pasajeros Pre'!$Q$2:$Q$200,0)),"")</f>
        <v/>
      </c>
      <c r="B101" t="str">
        <f>IFERROR(INDEX('Pasajeros Pre'!$B$2:$B$200,MATCH(ROW()-ROW($A$1),'Pasajeros Pre'!$Q$2:$Q$200,0)),"")</f>
        <v/>
      </c>
      <c r="C101" t="str">
        <f>IFERROR(INDEX('Pasajeros Pre'!$C$2:$C$200,MATCH(ROW()-ROW($A$1),'Pasajeros Pre'!$Q$2:$Q$200,0)),"")</f>
        <v/>
      </c>
      <c r="D101" t="str">
        <f>IFERROR(INDEX('Pasajeros Pre'!$D$2:$D$200,MATCH(ROW()-ROW($A$1),'Pasajeros Pre'!$Q$2:$Q$200,0)),"")</f>
        <v/>
      </c>
      <c r="E101" s="12" t="str">
        <f>IFERROR(INDEX('Pasajeros Pre'!$E$2:E299,MATCH(ROW()-ROW($A$1),'Pasajeros Pre'!$Q$2:$Q$200,0)),"")</f>
        <v/>
      </c>
      <c r="F101" s="12" t="str">
        <f>IFERROR(INDEX('Pasajeros Pre'!$F$2:F299,MATCH(ROW()-ROW($A$1),'Pasajeros Pre'!$Q$2:$Q$200,0)),"")</f>
        <v/>
      </c>
      <c r="G101" t="str">
        <f>IFERROR(INDEX('Pasajeros Pre'!$G$2:G299,MATCH(ROW()-ROW($A$1),'Pasajeros Pre'!$Q$2:$Q$200,0)),"")</f>
        <v/>
      </c>
      <c r="H101" t="str">
        <f>IFERROR(INDEX('Pasajeros Pre'!$H$2:H299,MATCH(ROW()-ROW($A$1),'Pasajeros Pre'!$Q$2:$Q$200,0)),"")</f>
        <v/>
      </c>
      <c r="I101" t="str">
        <f>IFERROR(INDEX('Pasajeros Pre'!$I$2:I299,MATCH(ROW()-ROW($A$1),'Pasajeros Pre'!$Q$2:$Q$200,0)),"")</f>
        <v/>
      </c>
      <c r="J101" s="12" t="str">
        <f>IFERROR(INDEX('Pasajeros Pre'!$J$2:J299,MATCH(ROW()-ROW($A$1),'Pasajeros Pre'!$Q$2:$Q$200,0)),"")</f>
        <v/>
      </c>
      <c r="K101" s="12" t="str">
        <f>IFERROR(INDEX('Pasajeros Pre'!$K$2:K299,MATCH(ROW()-ROW($A$1),'Pasajeros Pre'!$Q$2:$Q$200,0)),"")</f>
        <v/>
      </c>
      <c r="L101" t="str">
        <f>IFERROR(INDEX('Pasajeros Pre'!$L$2:L299,MATCH(ROW()-ROW($A$1),'Pasajeros Pre'!$Q$2:$Q$200,0)),"")</f>
        <v/>
      </c>
      <c r="M101" t="str">
        <f>IFERROR(INDEX('Pasajeros Pre'!$M$2:M299,MATCH(ROW()-ROW($A$1),'Pasajeros Pre'!$Q$2:$Q$200,0)),"")</f>
        <v/>
      </c>
      <c r="N101" t="str">
        <f>IFERROR(INDEX('Pasajeros Pre'!$R$2:R299,MATCH(ROW()-ROW($A$1),'Pasajeros Pre'!$Q$2:$Q$200,0)),"")</f>
        <v/>
      </c>
    </row>
    <row r="102" spans="1:14" x14ac:dyDescent="0.25">
      <c r="A102" t="str">
        <f>IFERROR(INDEX('Pasajeros Pre'!$A$2:A300,MATCH(ROW()-ROW($A$1),'Pasajeros Pre'!$Q$2:$Q$200,0)),"")</f>
        <v/>
      </c>
      <c r="B102" t="str">
        <f>IFERROR(INDEX('Pasajeros Pre'!$B$2:$B$200,MATCH(ROW()-ROW($A$1),'Pasajeros Pre'!$Q$2:$Q$200,0)),"")</f>
        <v/>
      </c>
      <c r="C102" t="str">
        <f>IFERROR(INDEX('Pasajeros Pre'!$C$2:$C$200,MATCH(ROW()-ROW($A$1),'Pasajeros Pre'!$Q$2:$Q$200,0)),"")</f>
        <v/>
      </c>
      <c r="D102" t="str">
        <f>IFERROR(INDEX('Pasajeros Pre'!$D$2:$D$200,MATCH(ROW()-ROW($A$1),'Pasajeros Pre'!$Q$2:$Q$200,0)),"")</f>
        <v/>
      </c>
      <c r="E102" s="12" t="str">
        <f>IFERROR(INDEX('Pasajeros Pre'!$E$2:E300,MATCH(ROW()-ROW($A$1),'Pasajeros Pre'!$Q$2:$Q$200,0)),"")</f>
        <v/>
      </c>
      <c r="F102" s="12" t="str">
        <f>IFERROR(INDEX('Pasajeros Pre'!$F$2:F300,MATCH(ROW()-ROW($A$1),'Pasajeros Pre'!$Q$2:$Q$200,0)),"")</f>
        <v/>
      </c>
      <c r="G102" t="str">
        <f>IFERROR(INDEX('Pasajeros Pre'!$G$2:G300,MATCH(ROW()-ROW($A$1),'Pasajeros Pre'!$Q$2:$Q$200,0)),"")</f>
        <v/>
      </c>
      <c r="H102" t="str">
        <f>IFERROR(INDEX('Pasajeros Pre'!$H$2:H300,MATCH(ROW()-ROW($A$1),'Pasajeros Pre'!$Q$2:$Q$200,0)),"")</f>
        <v/>
      </c>
      <c r="I102" t="str">
        <f>IFERROR(INDEX('Pasajeros Pre'!$I$2:I300,MATCH(ROW()-ROW($A$1),'Pasajeros Pre'!$Q$2:$Q$200,0)),"")</f>
        <v/>
      </c>
      <c r="J102" s="12" t="str">
        <f>IFERROR(INDEX('Pasajeros Pre'!$J$2:J300,MATCH(ROW()-ROW($A$1),'Pasajeros Pre'!$Q$2:$Q$200,0)),"")</f>
        <v/>
      </c>
      <c r="K102" s="12" t="str">
        <f>IFERROR(INDEX('Pasajeros Pre'!$K$2:K300,MATCH(ROW()-ROW($A$1),'Pasajeros Pre'!$Q$2:$Q$200,0)),"")</f>
        <v/>
      </c>
      <c r="L102" t="str">
        <f>IFERROR(INDEX('Pasajeros Pre'!$L$2:L300,MATCH(ROW()-ROW($A$1),'Pasajeros Pre'!$Q$2:$Q$200,0)),"")</f>
        <v/>
      </c>
      <c r="M102" t="str">
        <f>IFERROR(INDEX('Pasajeros Pre'!$M$2:M300,MATCH(ROW()-ROW($A$1),'Pasajeros Pre'!$Q$2:$Q$200,0)),"")</f>
        <v/>
      </c>
      <c r="N102" t="str">
        <f>IFERROR(INDEX('Pasajeros Pre'!$R$2:R300,MATCH(ROW()-ROW($A$1),'Pasajeros Pre'!$Q$2:$Q$200,0)),"")</f>
        <v/>
      </c>
    </row>
    <row r="103" spans="1:14" x14ac:dyDescent="0.25">
      <c r="A103" t="str">
        <f>IFERROR(INDEX('Pasajeros Pre'!$A$2:A301,MATCH(ROW()-ROW($A$1),'Pasajeros Pre'!$Q$2:$Q$200,0)),"")</f>
        <v/>
      </c>
      <c r="B103" t="str">
        <f>IFERROR(INDEX('Pasajeros Pre'!$B$2:$B$200,MATCH(ROW()-ROW($A$1),'Pasajeros Pre'!$Q$2:$Q$200,0)),"")</f>
        <v/>
      </c>
      <c r="C103" t="str">
        <f>IFERROR(INDEX('Pasajeros Pre'!$C$2:$C$200,MATCH(ROW()-ROW($A$1),'Pasajeros Pre'!$Q$2:$Q$200,0)),"")</f>
        <v/>
      </c>
      <c r="D103" t="str">
        <f>IFERROR(INDEX('Pasajeros Pre'!$D$2:$D$200,MATCH(ROW()-ROW($A$1),'Pasajeros Pre'!$Q$2:$Q$200,0)),"")</f>
        <v/>
      </c>
      <c r="E103" s="12" t="str">
        <f>IFERROR(INDEX('Pasajeros Pre'!$E$2:E301,MATCH(ROW()-ROW($A$1),'Pasajeros Pre'!$Q$2:$Q$200,0)),"")</f>
        <v/>
      </c>
      <c r="F103" s="12" t="str">
        <f>IFERROR(INDEX('Pasajeros Pre'!$F$2:F301,MATCH(ROW()-ROW($A$1),'Pasajeros Pre'!$Q$2:$Q$200,0)),"")</f>
        <v/>
      </c>
      <c r="G103" t="str">
        <f>IFERROR(INDEX('Pasajeros Pre'!$G$2:G301,MATCH(ROW()-ROW($A$1),'Pasajeros Pre'!$Q$2:$Q$200,0)),"")</f>
        <v/>
      </c>
      <c r="H103" t="str">
        <f>IFERROR(INDEX('Pasajeros Pre'!$H$2:H301,MATCH(ROW()-ROW($A$1),'Pasajeros Pre'!$Q$2:$Q$200,0)),"")</f>
        <v/>
      </c>
      <c r="I103" t="str">
        <f>IFERROR(INDEX('Pasajeros Pre'!$I$2:I301,MATCH(ROW()-ROW($A$1),'Pasajeros Pre'!$Q$2:$Q$200,0)),"")</f>
        <v/>
      </c>
      <c r="J103" s="12" t="str">
        <f>IFERROR(INDEX('Pasajeros Pre'!$J$2:J301,MATCH(ROW()-ROW($A$1),'Pasajeros Pre'!$Q$2:$Q$200,0)),"")</f>
        <v/>
      </c>
      <c r="K103" s="12" t="str">
        <f>IFERROR(INDEX('Pasajeros Pre'!$K$2:K301,MATCH(ROW()-ROW($A$1),'Pasajeros Pre'!$Q$2:$Q$200,0)),"")</f>
        <v/>
      </c>
      <c r="L103" t="str">
        <f>IFERROR(INDEX('Pasajeros Pre'!$L$2:L301,MATCH(ROW()-ROW($A$1),'Pasajeros Pre'!$Q$2:$Q$200,0)),"")</f>
        <v/>
      </c>
      <c r="M103" t="str">
        <f>IFERROR(INDEX('Pasajeros Pre'!$M$2:M301,MATCH(ROW()-ROW($A$1),'Pasajeros Pre'!$Q$2:$Q$200,0)),"")</f>
        <v/>
      </c>
      <c r="N103" t="str">
        <f>IFERROR(INDEX('Pasajeros Pre'!$R$2:R301,MATCH(ROW()-ROW($A$1),'Pasajeros Pre'!$Q$2:$Q$200,0)),"")</f>
        <v/>
      </c>
    </row>
    <row r="104" spans="1:14" x14ac:dyDescent="0.25">
      <c r="A104" t="str">
        <f>IFERROR(INDEX('Pasajeros Pre'!$A$2:A302,MATCH(ROW()-ROW($A$1),'Pasajeros Pre'!$Q$2:$Q$200,0)),"")</f>
        <v/>
      </c>
      <c r="B104" t="str">
        <f>IFERROR(INDEX('Pasajeros Pre'!$B$2:$B$200,MATCH(ROW()-ROW($A$1),'Pasajeros Pre'!$Q$2:$Q$200,0)),"")</f>
        <v/>
      </c>
      <c r="C104" t="str">
        <f>IFERROR(INDEX('Pasajeros Pre'!$C$2:$C$200,MATCH(ROW()-ROW($A$1),'Pasajeros Pre'!$Q$2:$Q$200,0)),"")</f>
        <v/>
      </c>
      <c r="D104" t="str">
        <f>IFERROR(INDEX('Pasajeros Pre'!$D$2:$D$200,MATCH(ROW()-ROW($A$1),'Pasajeros Pre'!$Q$2:$Q$200,0)),"")</f>
        <v/>
      </c>
      <c r="E104" s="12" t="str">
        <f>IFERROR(INDEX('Pasajeros Pre'!$E$2:E302,MATCH(ROW()-ROW($A$1),'Pasajeros Pre'!$Q$2:$Q$200,0)),"")</f>
        <v/>
      </c>
      <c r="F104" s="12" t="str">
        <f>IFERROR(INDEX('Pasajeros Pre'!$F$2:F302,MATCH(ROW()-ROW($A$1),'Pasajeros Pre'!$Q$2:$Q$200,0)),"")</f>
        <v/>
      </c>
      <c r="G104" t="str">
        <f>IFERROR(INDEX('Pasajeros Pre'!$G$2:G302,MATCH(ROW()-ROW($A$1),'Pasajeros Pre'!$Q$2:$Q$200,0)),"")</f>
        <v/>
      </c>
      <c r="H104" t="str">
        <f>IFERROR(INDEX('Pasajeros Pre'!$H$2:H302,MATCH(ROW()-ROW($A$1),'Pasajeros Pre'!$Q$2:$Q$200,0)),"")</f>
        <v/>
      </c>
      <c r="I104" t="str">
        <f>IFERROR(INDEX('Pasajeros Pre'!$I$2:I302,MATCH(ROW()-ROW($A$1),'Pasajeros Pre'!$Q$2:$Q$200,0)),"")</f>
        <v/>
      </c>
      <c r="J104" s="12" t="str">
        <f>IFERROR(INDEX('Pasajeros Pre'!$J$2:J302,MATCH(ROW()-ROW($A$1),'Pasajeros Pre'!$Q$2:$Q$200,0)),"")</f>
        <v/>
      </c>
      <c r="K104" s="12" t="str">
        <f>IFERROR(INDEX('Pasajeros Pre'!$K$2:K302,MATCH(ROW()-ROW($A$1),'Pasajeros Pre'!$Q$2:$Q$200,0)),"")</f>
        <v/>
      </c>
      <c r="L104" t="str">
        <f>IFERROR(INDEX('Pasajeros Pre'!$L$2:L302,MATCH(ROW()-ROW($A$1),'Pasajeros Pre'!$Q$2:$Q$200,0)),"")</f>
        <v/>
      </c>
      <c r="M104" t="str">
        <f>IFERROR(INDEX('Pasajeros Pre'!$M$2:M302,MATCH(ROW()-ROW($A$1),'Pasajeros Pre'!$Q$2:$Q$200,0)),"")</f>
        <v/>
      </c>
      <c r="N104" t="str">
        <f>IFERROR(INDEX('Pasajeros Pre'!$R$2:R302,MATCH(ROW()-ROW($A$1),'Pasajeros Pre'!$Q$2:$Q$200,0)),"")</f>
        <v/>
      </c>
    </row>
    <row r="105" spans="1:14" x14ac:dyDescent="0.25">
      <c r="A105" t="str">
        <f>IFERROR(INDEX('Pasajeros Pre'!$A$2:A303,MATCH(ROW()-ROW($A$1),'Pasajeros Pre'!$Q$2:$Q$200,0)),"")</f>
        <v/>
      </c>
      <c r="B105" t="str">
        <f>IFERROR(INDEX('Pasajeros Pre'!$B$2:$B$200,MATCH(ROW()-ROW($A$1),'Pasajeros Pre'!$Q$2:$Q$200,0)),"")</f>
        <v/>
      </c>
      <c r="C105" t="str">
        <f>IFERROR(INDEX('Pasajeros Pre'!$C$2:$C$200,MATCH(ROW()-ROW($A$1),'Pasajeros Pre'!$Q$2:$Q$200,0)),"")</f>
        <v/>
      </c>
      <c r="D105" t="str">
        <f>IFERROR(INDEX('Pasajeros Pre'!$D$2:$D$200,MATCH(ROW()-ROW($A$1),'Pasajeros Pre'!$Q$2:$Q$200,0)),"")</f>
        <v/>
      </c>
      <c r="E105" s="12" t="str">
        <f>IFERROR(INDEX('Pasajeros Pre'!$E$2:E303,MATCH(ROW()-ROW($A$1),'Pasajeros Pre'!$Q$2:$Q$200,0)),"")</f>
        <v/>
      </c>
      <c r="F105" s="12" t="str">
        <f>IFERROR(INDEX('Pasajeros Pre'!$F$2:F303,MATCH(ROW()-ROW($A$1),'Pasajeros Pre'!$Q$2:$Q$200,0)),"")</f>
        <v/>
      </c>
      <c r="G105" t="str">
        <f>IFERROR(INDEX('Pasajeros Pre'!$G$2:G303,MATCH(ROW()-ROW($A$1),'Pasajeros Pre'!$Q$2:$Q$200,0)),"")</f>
        <v/>
      </c>
      <c r="H105" t="str">
        <f>IFERROR(INDEX('Pasajeros Pre'!$H$2:H303,MATCH(ROW()-ROW($A$1),'Pasajeros Pre'!$Q$2:$Q$200,0)),"")</f>
        <v/>
      </c>
      <c r="I105" t="str">
        <f>IFERROR(INDEX('Pasajeros Pre'!$I$2:I303,MATCH(ROW()-ROW($A$1),'Pasajeros Pre'!$Q$2:$Q$200,0)),"")</f>
        <v/>
      </c>
      <c r="J105" s="12" t="str">
        <f>IFERROR(INDEX('Pasajeros Pre'!$J$2:J303,MATCH(ROW()-ROW($A$1),'Pasajeros Pre'!$Q$2:$Q$200,0)),"")</f>
        <v/>
      </c>
      <c r="K105" s="12" t="str">
        <f>IFERROR(INDEX('Pasajeros Pre'!$K$2:K303,MATCH(ROW()-ROW($A$1),'Pasajeros Pre'!$Q$2:$Q$200,0)),"")</f>
        <v/>
      </c>
      <c r="L105" t="str">
        <f>IFERROR(INDEX('Pasajeros Pre'!$L$2:L303,MATCH(ROW()-ROW($A$1),'Pasajeros Pre'!$Q$2:$Q$200,0)),"")</f>
        <v/>
      </c>
      <c r="M105" t="str">
        <f>IFERROR(INDEX('Pasajeros Pre'!$M$2:M303,MATCH(ROW()-ROW($A$1),'Pasajeros Pre'!$Q$2:$Q$200,0)),"")</f>
        <v/>
      </c>
      <c r="N105" t="str">
        <f>IFERROR(INDEX('Pasajeros Pre'!$R$2:R303,MATCH(ROW()-ROW($A$1),'Pasajeros Pre'!$Q$2:$Q$200,0)),"")</f>
        <v/>
      </c>
    </row>
    <row r="106" spans="1:14" x14ac:dyDescent="0.25">
      <c r="A106" t="str">
        <f>IFERROR(INDEX('Pasajeros Pre'!$A$2:A304,MATCH(ROW()-ROW($A$1),'Pasajeros Pre'!$Q$2:$Q$200,0)),"")</f>
        <v/>
      </c>
      <c r="B106" t="str">
        <f>IFERROR(INDEX('Pasajeros Pre'!$B$2:$B$200,MATCH(ROW()-ROW($A$1),'Pasajeros Pre'!$Q$2:$Q$200,0)),"")</f>
        <v/>
      </c>
      <c r="C106" t="str">
        <f>IFERROR(INDEX('Pasajeros Pre'!$C$2:$C$200,MATCH(ROW()-ROW($A$1),'Pasajeros Pre'!$Q$2:$Q$200,0)),"")</f>
        <v/>
      </c>
      <c r="D106" t="str">
        <f>IFERROR(INDEX('Pasajeros Pre'!$D$2:$D$200,MATCH(ROW()-ROW($A$1),'Pasajeros Pre'!$Q$2:$Q$200,0)),"")</f>
        <v/>
      </c>
      <c r="E106" s="12" t="str">
        <f>IFERROR(INDEX('Pasajeros Pre'!$E$2:E304,MATCH(ROW()-ROW($A$1),'Pasajeros Pre'!$Q$2:$Q$200,0)),"")</f>
        <v/>
      </c>
      <c r="F106" s="12" t="str">
        <f>IFERROR(INDEX('Pasajeros Pre'!$F$2:F304,MATCH(ROW()-ROW($A$1),'Pasajeros Pre'!$Q$2:$Q$200,0)),"")</f>
        <v/>
      </c>
      <c r="G106" t="str">
        <f>IFERROR(INDEX('Pasajeros Pre'!$G$2:G304,MATCH(ROW()-ROW($A$1),'Pasajeros Pre'!$Q$2:$Q$200,0)),"")</f>
        <v/>
      </c>
      <c r="H106" t="str">
        <f>IFERROR(INDEX('Pasajeros Pre'!$H$2:H304,MATCH(ROW()-ROW($A$1),'Pasajeros Pre'!$Q$2:$Q$200,0)),"")</f>
        <v/>
      </c>
      <c r="I106" t="str">
        <f>IFERROR(INDEX('Pasajeros Pre'!$I$2:I304,MATCH(ROW()-ROW($A$1),'Pasajeros Pre'!$Q$2:$Q$200,0)),"")</f>
        <v/>
      </c>
      <c r="J106" s="12" t="str">
        <f>IFERROR(INDEX('Pasajeros Pre'!$J$2:J304,MATCH(ROW()-ROW($A$1),'Pasajeros Pre'!$Q$2:$Q$200,0)),"")</f>
        <v/>
      </c>
      <c r="K106" s="12" t="str">
        <f>IFERROR(INDEX('Pasajeros Pre'!$K$2:K304,MATCH(ROW()-ROW($A$1),'Pasajeros Pre'!$Q$2:$Q$200,0)),"")</f>
        <v/>
      </c>
      <c r="L106" t="str">
        <f>IFERROR(INDEX('Pasajeros Pre'!$L$2:L304,MATCH(ROW()-ROW($A$1),'Pasajeros Pre'!$Q$2:$Q$200,0)),"")</f>
        <v/>
      </c>
      <c r="M106" t="str">
        <f>IFERROR(INDEX('Pasajeros Pre'!$M$2:M304,MATCH(ROW()-ROW($A$1),'Pasajeros Pre'!$Q$2:$Q$200,0)),"")</f>
        <v/>
      </c>
      <c r="N106" t="str">
        <f>IFERROR(INDEX('Pasajeros Pre'!$R$2:R304,MATCH(ROW()-ROW($A$1),'Pasajeros Pre'!$Q$2:$Q$200,0)),"")</f>
        <v/>
      </c>
    </row>
    <row r="107" spans="1:14" x14ac:dyDescent="0.25">
      <c r="A107" t="str">
        <f>IFERROR(INDEX('Pasajeros Pre'!$A$2:A305,MATCH(ROW()-ROW($A$1),'Pasajeros Pre'!$Q$2:$Q$200,0)),"")</f>
        <v/>
      </c>
      <c r="B107" t="str">
        <f>IFERROR(INDEX('Pasajeros Pre'!$B$2:$B$200,MATCH(ROW()-ROW($A$1),'Pasajeros Pre'!$Q$2:$Q$200,0)),"")</f>
        <v/>
      </c>
      <c r="C107" t="str">
        <f>IFERROR(INDEX('Pasajeros Pre'!$C$2:$C$200,MATCH(ROW()-ROW($A$1),'Pasajeros Pre'!$Q$2:$Q$200,0)),"")</f>
        <v/>
      </c>
      <c r="D107" t="str">
        <f>IFERROR(INDEX('Pasajeros Pre'!$D$2:$D$200,MATCH(ROW()-ROW($A$1),'Pasajeros Pre'!$Q$2:$Q$200,0)),"")</f>
        <v/>
      </c>
      <c r="E107" s="12" t="str">
        <f>IFERROR(INDEX('Pasajeros Pre'!$E$2:E305,MATCH(ROW()-ROW($A$1),'Pasajeros Pre'!$Q$2:$Q$200,0)),"")</f>
        <v/>
      </c>
      <c r="F107" s="12" t="str">
        <f>IFERROR(INDEX('Pasajeros Pre'!$F$2:F305,MATCH(ROW()-ROW($A$1),'Pasajeros Pre'!$Q$2:$Q$200,0)),"")</f>
        <v/>
      </c>
      <c r="G107" t="str">
        <f>IFERROR(INDEX('Pasajeros Pre'!$G$2:G305,MATCH(ROW()-ROW($A$1),'Pasajeros Pre'!$Q$2:$Q$200,0)),"")</f>
        <v/>
      </c>
      <c r="H107" t="str">
        <f>IFERROR(INDEX('Pasajeros Pre'!$H$2:H305,MATCH(ROW()-ROW($A$1),'Pasajeros Pre'!$Q$2:$Q$200,0)),"")</f>
        <v/>
      </c>
      <c r="I107" t="str">
        <f>IFERROR(INDEX('Pasajeros Pre'!$I$2:I305,MATCH(ROW()-ROW($A$1),'Pasajeros Pre'!$Q$2:$Q$200,0)),"")</f>
        <v/>
      </c>
      <c r="J107" s="12" t="str">
        <f>IFERROR(INDEX('Pasajeros Pre'!$J$2:J305,MATCH(ROW()-ROW($A$1),'Pasajeros Pre'!$Q$2:$Q$200,0)),"")</f>
        <v/>
      </c>
      <c r="K107" s="12" t="str">
        <f>IFERROR(INDEX('Pasajeros Pre'!$K$2:K305,MATCH(ROW()-ROW($A$1),'Pasajeros Pre'!$Q$2:$Q$200,0)),"")</f>
        <v/>
      </c>
      <c r="L107" t="str">
        <f>IFERROR(INDEX('Pasajeros Pre'!$L$2:L305,MATCH(ROW()-ROW($A$1),'Pasajeros Pre'!$Q$2:$Q$200,0)),"")</f>
        <v/>
      </c>
      <c r="M107" t="str">
        <f>IFERROR(INDEX('Pasajeros Pre'!$M$2:M305,MATCH(ROW()-ROW($A$1),'Pasajeros Pre'!$Q$2:$Q$200,0)),"")</f>
        <v/>
      </c>
      <c r="N107" t="str">
        <f>IFERROR(INDEX('Pasajeros Pre'!$R$2:R305,MATCH(ROW()-ROW($A$1),'Pasajeros Pre'!$Q$2:$Q$200,0)),"")</f>
        <v/>
      </c>
    </row>
    <row r="108" spans="1:14" x14ac:dyDescent="0.25">
      <c r="A108" t="str">
        <f>IFERROR(INDEX('Pasajeros Pre'!$A$2:A306,MATCH(ROW()-ROW($A$1),'Pasajeros Pre'!$Q$2:$Q$200,0)),"")</f>
        <v/>
      </c>
      <c r="B108" t="str">
        <f>IFERROR(INDEX('Pasajeros Pre'!$B$2:$B$200,MATCH(ROW()-ROW($A$1),'Pasajeros Pre'!$Q$2:$Q$200,0)),"")</f>
        <v/>
      </c>
      <c r="C108" t="str">
        <f>IFERROR(INDEX('Pasajeros Pre'!$C$2:$C$200,MATCH(ROW()-ROW($A$1),'Pasajeros Pre'!$Q$2:$Q$200,0)),"")</f>
        <v/>
      </c>
      <c r="D108" t="str">
        <f>IFERROR(INDEX('Pasajeros Pre'!$D$2:$D$200,MATCH(ROW()-ROW($A$1),'Pasajeros Pre'!$Q$2:$Q$200,0)),"")</f>
        <v/>
      </c>
      <c r="E108" s="12" t="str">
        <f>IFERROR(INDEX('Pasajeros Pre'!$E$2:E306,MATCH(ROW()-ROW($A$1),'Pasajeros Pre'!$Q$2:$Q$200,0)),"")</f>
        <v/>
      </c>
      <c r="F108" s="12" t="str">
        <f>IFERROR(INDEX('Pasajeros Pre'!$F$2:F306,MATCH(ROW()-ROW($A$1),'Pasajeros Pre'!$Q$2:$Q$200,0)),"")</f>
        <v/>
      </c>
      <c r="G108" t="str">
        <f>IFERROR(INDEX('Pasajeros Pre'!$G$2:G306,MATCH(ROW()-ROW($A$1),'Pasajeros Pre'!$Q$2:$Q$200,0)),"")</f>
        <v/>
      </c>
      <c r="H108" t="str">
        <f>IFERROR(INDEX('Pasajeros Pre'!$H$2:H306,MATCH(ROW()-ROW($A$1),'Pasajeros Pre'!$Q$2:$Q$200,0)),"")</f>
        <v/>
      </c>
      <c r="I108" t="str">
        <f>IFERROR(INDEX('Pasajeros Pre'!$I$2:I306,MATCH(ROW()-ROW($A$1),'Pasajeros Pre'!$Q$2:$Q$200,0)),"")</f>
        <v/>
      </c>
      <c r="J108" s="12" t="str">
        <f>IFERROR(INDEX('Pasajeros Pre'!$J$2:J306,MATCH(ROW()-ROW($A$1),'Pasajeros Pre'!$Q$2:$Q$200,0)),"")</f>
        <v/>
      </c>
      <c r="K108" s="12" t="str">
        <f>IFERROR(INDEX('Pasajeros Pre'!$K$2:K306,MATCH(ROW()-ROW($A$1),'Pasajeros Pre'!$Q$2:$Q$200,0)),"")</f>
        <v/>
      </c>
      <c r="L108" t="str">
        <f>IFERROR(INDEX('Pasajeros Pre'!$L$2:L306,MATCH(ROW()-ROW($A$1),'Pasajeros Pre'!$Q$2:$Q$200,0)),"")</f>
        <v/>
      </c>
      <c r="M108" t="str">
        <f>IFERROR(INDEX('Pasajeros Pre'!$M$2:M306,MATCH(ROW()-ROW($A$1),'Pasajeros Pre'!$Q$2:$Q$200,0)),"")</f>
        <v/>
      </c>
      <c r="N108" t="str">
        <f>IFERROR(INDEX('Pasajeros Pre'!$R$2:R306,MATCH(ROW()-ROW($A$1),'Pasajeros Pre'!$Q$2:$Q$200,0)),"")</f>
        <v/>
      </c>
    </row>
    <row r="109" spans="1:14" x14ac:dyDescent="0.25">
      <c r="A109" t="str">
        <f>IFERROR(INDEX('Pasajeros Pre'!$A$2:A307,MATCH(ROW()-ROW($A$1),'Pasajeros Pre'!$Q$2:$Q$200,0)),"")</f>
        <v/>
      </c>
      <c r="B109" t="str">
        <f>IFERROR(INDEX('Pasajeros Pre'!$B$2:$B$200,MATCH(ROW()-ROW($A$1),'Pasajeros Pre'!$Q$2:$Q$200,0)),"")</f>
        <v/>
      </c>
      <c r="C109" t="str">
        <f>IFERROR(INDEX('Pasajeros Pre'!$C$2:$C$200,MATCH(ROW()-ROW($A$1),'Pasajeros Pre'!$Q$2:$Q$200,0)),"")</f>
        <v/>
      </c>
      <c r="D109" t="str">
        <f>IFERROR(INDEX('Pasajeros Pre'!$D$2:$D$200,MATCH(ROW()-ROW($A$1),'Pasajeros Pre'!$Q$2:$Q$200,0)),"")</f>
        <v/>
      </c>
      <c r="E109" s="12" t="str">
        <f>IFERROR(INDEX('Pasajeros Pre'!$E$2:E307,MATCH(ROW()-ROW($A$1),'Pasajeros Pre'!$Q$2:$Q$200,0)),"")</f>
        <v/>
      </c>
      <c r="F109" s="12" t="str">
        <f>IFERROR(INDEX('Pasajeros Pre'!$F$2:F307,MATCH(ROW()-ROW($A$1),'Pasajeros Pre'!$Q$2:$Q$200,0)),"")</f>
        <v/>
      </c>
      <c r="G109" t="str">
        <f>IFERROR(INDEX('Pasajeros Pre'!$G$2:G307,MATCH(ROW()-ROW($A$1),'Pasajeros Pre'!$Q$2:$Q$200,0)),"")</f>
        <v/>
      </c>
      <c r="H109" t="str">
        <f>IFERROR(INDEX('Pasajeros Pre'!$H$2:H307,MATCH(ROW()-ROW($A$1),'Pasajeros Pre'!$Q$2:$Q$200,0)),"")</f>
        <v/>
      </c>
      <c r="I109" t="str">
        <f>IFERROR(INDEX('Pasajeros Pre'!$I$2:I307,MATCH(ROW()-ROW($A$1),'Pasajeros Pre'!$Q$2:$Q$200,0)),"")</f>
        <v/>
      </c>
      <c r="J109" s="12" t="str">
        <f>IFERROR(INDEX('Pasajeros Pre'!$J$2:J307,MATCH(ROW()-ROW($A$1),'Pasajeros Pre'!$Q$2:$Q$200,0)),"")</f>
        <v/>
      </c>
      <c r="K109" s="12" t="str">
        <f>IFERROR(INDEX('Pasajeros Pre'!$K$2:K307,MATCH(ROW()-ROW($A$1),'Pasajeros Pre'!$Q$2:$Q$200,0)),"")</f>
        <v/>
      </c>
      <c r="L109" t="str">
        <f>IFERROR(INDEX('Pasajeros Pre'!$L$2:L307,MATCH(ROW()-ROW($A$1),'Pasajeros Pre'!$Q$2:$Q$200,0)),"")</f>
        <v/>
      </c>
      <c r="M109" t="str">
        <f>IFERROR(INDEX('Pasajeros Pre'!$M$2:M307,MATCH(ROW()-ROW($A$1),'Pasajeros Pre'!$Q$2:$Q$200,0)),"")</f>
        <v/>
      </c>
      <c r="N109" t="str">
        <f>IFERROR(INDEX('Pasajeros Pre'!$R$2:R307,MATCH(ROW()-ROW($A$1),'Pasajeros Pre'!$Q$2:$Q$200,0)),"")</f>
        <v/>
      </c>
    </row>
    <row r="110" spans="1:14" x14ac:dyDescent="0.25">
      <c r="A110" t="str">
        <f>IFERROR(INDEX('Pasajeros Pre'!$A$2:A308,MATCH(ROW()-ROW($A$1),'Pasajeros Pre'!$Q$2:$Q$200,0)),"")</f>
        <v/>
      </c>
      <c r="B110" t="str">
        <f>IFERROR(INDEX('Pasajeros Pre'!$B$2:$B$200,MATCH(ROW()-ROW($A$1),'Pasajeros Pre'!$Q$2:$Q$200,0)),"")</f>
        <v/>
      </c>
      <c r="C110" t="str">
        <f>IFERROR(INDEX('Pasajeros Pre'!$C$2:$C$200,MATCH(ROW()-ROW($A$1),'Pasajeros Pre'!$Q$2:$Q$200,0)),"")</f>
        <v/>
      </c>
      <c r="D110" t="str">
        <f>IFERROR(INDEX('Pasajeros Pre'!$D$2:$D$200,MATCH(ROW()-ROW($A$1),'Pasajeros Pre'!$Q$2:$Q$200,0)),"")</f>
        <v/>
      </c>
      <c r="E110" s="12" t="str">
        <f>IFERROR(INDEX('Pasajeros Pre'!$E$2:E308,MATCH(ROW()-ROW($A$1),'Pasajeros Pre'!$Q$2:$Q$200,0)),"")</f>
        <v/>
      </c>
      <c r="F110" s="12" t="str">
        <f>IFERROR(INDEX('Pasajeros Pre'!$F$2:F308,MATCH(ROW()-ROW($A$1),'Pasajeros Pre'!$Q$2:$Q$200,0)),"")</f>
        <v/>
      </c>
      <c r="G110" t="str">
        <f>IFERROR(INDEX('Pasajeros Pre'!$G$2:G308,MATCH(ROW()-ROW($A$1),'Pasajeros Pre'!$Q$2:$Q$200,0)),"")</f>
        <v/>
      </c>
      <c r="H110" t="str">
        <f>IFERROR(INDEX('Pasajeros Pre'!$H$2:H308,MATCH(ROW()-ROW($A$1),'Pasajeros Pre'!$Q$2:$Q$200,0)),"")</f>
        <v/>
      </c>
      <c r="I110" t="str">
        <f>IFERROR(INDEX('Pasajeros Pre'!$I$2:I308,MATCH(ROW()-ROW($A$1),'Pasajeros Pre'!$Q$2:$Q$200,0)),"")</f>
        <v/>
      </c>
      <c r="J110" s="12" t="str">
        <f>IFERROR(INDEX('Pasajeros Pre'!$J$2:J308,MATCH(ROW()-ROW($A$1),'Pasajeros Pre'!$Q$2:$Q$200,0)),"")</f>
        <v/>
      </c>
      <c r="K110" s="12" t="str">
        <f>IFERROR(INDEX('Pasajeros Pre'!$K$2:K308,MATCH(ROW()-ROW($A$1),'Pasajeros Pre'!$Q$2:$Q$200,0)),"")</f>
        <v/>
      </c>
      <c r="L110" t="str">
        <f>IFERROR(INDEX('Pasajeros Pre'!$L$2:L308,MATCH(ROW()-ROW($A$1),'Pasajeros Pre'!$Q$2:$Q$200,0)),"")</f>
        <v/>
      </c>
      <c r="M110" t="str">
        <f>IFERROR(INDEX('Pasajeros Pre'!$M$2:M308,MATCH(ROW()-ROW($A$1),'Pasajeros Pre'!$Q$2:$Q$200,0)),"")</f>
        <v/>
      </c>
      <c r="N110" t="str">
        <f>IFERROR(INDEX('Pasajeros Pre'!$R$2:R308,MATCH(ROW()-ROW($A$1),'Pasajeros Pre'!$Q$2:$Q$200,0)),"")</f>
        <v/>
      </c>
    </row>
    <row r="111" spans="1:14" x14ac:dyDescent="0.25">
      <c r="A111" t="str">
        <f>IFERROR(INDEX('Pasajeros Pre'!$A$2:A309,MATCH(ROW()-ROW($A$1),'Pasajeros Pre'!$Q$2:$Q$200,0)),"")</f>
        <v/>
      </c>
      <c r="B111" t="str">
        <f>IFERROR(INDEX('Pasajeros Pre'!$B$2:$B$200,MATCH(ROW()-ROW($A$1),'Pasajeros Pre'!$Q$2:$Q$200,0)),"")</f>
        <v/>
      </c>
      <c r="C111" t="str">
        <f>IFERROR(INDEX('Pasajeros Pre'!$C$2:$C$200,MATCH(ROW()-ROW($A$1),'Pasajeros Pre'!$Q$2:$Q$200,0)),"")</f>
        <v/>
      </c>
      <c r="D111" t="str">
        <f>IFERROR(INDEX('Pasajeros Pre'!$D$2:$D$200,MATCH(ROW()-ROW($A$1),'Pasajeros Pre'!$Q$2:$Q$200,0)),"")</f>
        <v/>
      </c>
      <c r="E111" s="12" t="str">
        <f>IFERROR(INDEX('Pasajeros Pre'!$E$2:E309,MATCH(ROW()-ROW($A$1),'Pasajeros Pre'!$Q$2:$Q$200,0)),"")</f>
        <v/>
      </c>
      <c r="F111" s="12" t="str">
        <f>IFERROR(INDEX('Pasajeros Pre'!$F$2:F309,MATCH(ROW()-ROW($A$1),'Pasajeros Pre'!$Q$2:$Q$200,0)),"")</f>
        <v/>
      </c>
      <c r="G111" t="str">
        <f>IFERROR(INDEX('Pasajeros Pre'!$G$2:G309,MATCH(ROW()-ROW($A$1),'Pasajeros Pre'!$Q$2:$Q$200,0)),"")</f>
        <v/>
      </c>
      <c r="H111" t="str">
        <f>IFERROR(INDEX('Pasajeros Pre'!$H$2:H309,MATCH(ROW()-ROW($A$1),'Pasajeros Pre'!$Q$2:$Q$200,0)),"")</f>
        <v/>
      </c>
      <c r="I111" t="str">
        <f>IFERROR(INDEX('Pasajeros Pre'!$I$2:I309,MATCH(ROW()-ROW($A$1),'Pasajeros Pre'!$Q$2:$Q$200,0)),"")</f>
        <v/>
      </c>
      <c r="J111" s="12" t="str">
        <f>IFERROR(INDEX('Pasajeros Pre'!$J$2:J309,MATCH(ROW()-ROW($A$1),'Pasajeros Pre'!$Q$2:$Q$200,0)),"")</f>
        <v/>
      </c>
      <c r="K111" s="12" t="str">
        <f>IFERROR(INDEX('Pasajeros Pre'!$K$2:K309,MATCH(ROW()-ROW($A$1),'Pasajeros Pre'!$Q$2:$Q$200,0)),"")</f>
        <v/>
      </c>
      <c r="L111" t="str">
        <f>IFERROR(INDEX('Pasajeros Pre'!$L$2:L309,MATCH(ROW()-ROW($A$1),'Pasajeros Pre'!$Q$2:$Q$200,0)),"")</f>
        <v/>
      </c>
      <c r="M111" t="str">
        <f>IFERROR(INDEX('Pasajeros Pre'!$M$2:M309,MATCH(ROW()-ROW($A$1),'Pasajeros Pre'!$Q$2:$Q$200,0)),"")</f>
        <v/>
      </c>
      <c r="N111" t="str">
        <f>IFERROR(INDEX('Pasajeros Pre'!$R$2:R309,MATCH(ROW()-ROW($A$1),'Pasajeros Pre'!$Q$2:$Q$200,0)),"")</f>
        <v/>
      </c>
    </row>
    <row r="112" spans="1:14" x14ac:dyDescent="0.25">
      <c r="A112" t="str">
        <f>IFERROR(INDEX('Pasajeros Pre'!$A$2:A310,MATCH(ROW()-ROW($A$1),'Pasajeros Pre'!$Q$2:$Q$200,0)),"")</f>
        <v/>
      </c>
      <c r="B112" t="str">
        <f>IFERROR(INDEX('Pasajeros Pre'!$B$2:$B$200,MATCH(ROW()-ROW($A$1),'Pasajeros Pre'!$Q$2:$Q$200,0)),"")</f>
        <v/>
      </c>
      <c r="C112" t="str">
        <f>IFERROR(INDEX('Pasajeros Pre'!$C$2:$C$200,MATCH(ROW()-ROW($A$1),'Pasajeros Pre'!$Q$2:$Q$200,0)),"")</f>
        <v/>
      </c>
      <c r="D112" t="str">
        <f>IFERROR(INDEX('Pasajeros Pre'!$D$2:$D$200,MATCH(ROW()-ROW($A$1),'Pasajeros Pre'!$Q$2:$Q$200,0)),"")</f>
        <v/>
      </c>
      <c r="E112" s="12" t="str">
        <f>IFERROR(INDEX('Pasajeros Pre'!$E$2:E310,MATCH(ROW()-ROW($A$1),'Pasajeros Pre'!$Q$2:$Q$200,0)),"")</f>
        <v/>
      </c>
      <c r="F112" s="12" t="str">
        <f>IFERROR(INDEX('Pasajeros Pre'!$F$2:F310,MATCH(ROW()-ROW($A$1),'Pasajeros Pre'!$Q$2:$Q$200,0)),"")</f>
        <v/>
      </c>
      <c r="G112" t="str">
        <f>IFERROR(INDEX('Pasajeros Pre'!$G$2:G310,MATCH(ROW()-ROW($A$1),'Pasajeros Pre'!$Q$2:$Q$200,0)),"")</f>
        <v/>
      </c>
      <c r="H112" t="str">
        <f>IFERROR(INDEX('Pasajeros Pre'!$H$2:H310,MATCH(ROW()-ROW($A$1),'Pasajeros Pre'!$Q$2:$Q$200,0)),"")</f>
        <v/>
      </c>
      <c r="I112" t="str">
        <f>IFERROR(INDEX('Pasajeros Pre'!$I$2:I310,MATCH(ROW()-ROW($A$1),'Pasajeros Pre'!$Q$2:$Q$200,0)),"")</f>
        <v/>
      </c>
      <c r="J112" s="12" t="str">
        <f>IFERROR(INDEX('Pasajeros Pre'!$J$2:J310,MATCH(ROW()-ROW($A$1),'Pasajeros Pre'!$Q$2:$Q$200,0)),"")</f>
        <v/>
      </c>
      <c r="K112" s="12" t="str">
        <f>IFERROR(INDEX('Pasajeros Pre'!$K$2:K310,MATCH(ROW()-ROW($A$1),'Pasajeros Pre'!$Q$2:$Q$200,0)),"")</f>
        <v/>
      </c>
      <c r="L112" t="str">
        <f>IFERROR(INDEX('Pasajeros Pre'!$L$2:L310,MATCH(ROW()-ROW($A$1),'Pasajeros Pre'!$Q$2:$Q$200,0)),"")</f>
        <v/>
      </c>
      <c r="M112" t="str">
        <f>IFERROR(INDEX('Pasajeros Pre'!$M$2:M310,MATCH(ROW()-ROW($A$1),'Pasajeros Pre'!$Q$2:$Q$200,0)),"")</f>
        <v/>
      </c>
      <c r="N112" t="str">
        <f>IFERROR(INDEX('Pasajeros Pre'!$R$2:R310,MATCH(ROW()-ROW($A$1),'Pasajeros Pre'!$Q$2:$Q$200,0)),"")</f>
        <v/>
      </c>
    </row>
    <row r="113" spans="1:14" x14ac:dyDescent="0.25">
      <c r="A113" t="str">
        <f>IFERROR(INDEX('Pasajeros Pre'!$A$2:A311,MATCH(ROW()-ROW($A$1),'Pasajeros Pre'!$Q$2:$Q$200,0)),"")</f>
        <v/>
      </c>
      <c r="B113" t="str">
        <f>IFERROR(INDEX('Pasajeros Pre'!$B$2:$B$200,MATCH(ROW()-ROW($A$1),'Pasajeros Pre'!$Q$2:$Q$200,0)),"")</f>
        <v/>
      </c>
      <c r="C113" t="str">
        <f>IFERROR(INDEX('Pasajeros Pre'!$C$2:$C$200,MATCH(ROW()-ROW($A$1),'Pasajeros Pre'!$Q$2:$Q$200,0)),"")</f>
        <v/>
      </c>
      <c r="D113" t="str">
        <f>IFERROR(INDEX('Pasajeros Pre'!$D$2:$D$200,MATCH(ROW()-ROW($A$1),'Pasajeros Pre'!$Q$2:$Q$200,0)),"")</f>
        <v/>
      </c>
      <c r="E113" s="12" t="str">
        <f>IFERROR(INDEX('Pasajeros Pre'!$E$2:E311,MATCH(ROW()-ROW($A$1),'Pasajeros Pre'!$Q$2:$Q$200,0)),"")</f>
        <v/>
      </c>
      <c r="F113" s="12" t="str">
        <f>IFERROR(INDEX('Pasajeros Pre'!$F$2:F311,MATCH(ROW()-ROW($A$1),'Pasajeros Pre'!$Q$2:$Q$200,0)),"")</f>
        <v/>
      </c>
      <c r="G113" t="str">
        <f>IFERROR(INDEX('Pasajeros Pre'!$G$2:G311,MATCH(ROW()-ROW($A$1),'Pasajeros Pre'!$Q$2:$Q$200,0)),"")</f>
        <v/>
      </c>
      <c r="H113" t="str">
        <f>IFERROR(INDEX('Pasajeros Pre'!$H$2:H311,MATCH(ROW()-ROW($A$1),'Pasajeros Pre'!$Q$2:$Q$200,0)),"")</f>
        <v/>
      </c>
      <c r="I113" t="str">
        <f>IFERROR(INDEX('Pasajeros Pre'!$I$2:I311,MATCH(ROW()-ROW($A$1),'Pasajeros Pre'!$Q$2:$Q$200,0)),"")</f>
        <v/>
      </c>
      <c r="J113" s="12" t="str">
        <f>IFERROR(INDEX('Pasajeros Pre'!$J$2:J311,MATCH(ROW()-ROW($A$1),'Pasajeros Pre'!$Q$2:$Q$200,0)),"")</f>
        <v/>
      </c>
      <c r="K113" s="12" t="str">
        <f>IFERROR(INDEX('Pasajeros Pre'!$K$2:K311,MATCH(ROW()-ROW($A$1),'Pasajeros Pre'!$Q$2:$Q$200,0)),"")</f>
        <v/>
      </c>
      <c r="L113" t="str">
        <f>IFERROR(INDEX('Pasajeros Pre'!$L$2:L311,MATCH(ROW()-ROW($A$1),'Pasajeros Pre'!$Q$2:$Q$200,0)),"")</f>
        <v/>
      </c>
      <c r="M113" t="str">
        <f>IFERROR(INDEX('Pasajeros Pre'!$M$2:M311,MATCH(ROW()-ROW($A$1),'Pasajeros Pre'!$Q$2:$Q$200,0)),"")</f>
        <v/>
      </c>
      <c r="N113" t="str">
        <f>IFERROR(INDEX('Pasajeros Pre'!$R$2:R311,MATCH(ROW()-ROW($A$1),'Pasajeros Pre'!$Q$2:$Q$200,0)),"")</f>
        <v/>
      </c>
    </row>
    <row r="114" spans="1:14" x14ac:dyDescent="0.25">
      <c r="A114" t="str">
        <f>IFERROR(INDEX('Pasajeros Pre'!$A$2:A312,MATCH(ROW()-ROW($A$1),'Pasajeros Pre'!$Q$2:$Q$200,0)),"")</f>
        <v/>
      </c>
      <c r="B114" t="str">
        <f>IFERROR(INDEX('Pasajeros Pre'!$B$2:$B$200,MATCH(ROW()-ROW($A$1),'Pasajeros Pre'!$Q$2:$Q$200,0)),"")</f>
        <v/>
      </c>
      <c r="C114" t="str">
        <f>IFERROR(INDEX('Pasajeros Pre'!$C$2:$C$200,MATCH(ROW()-ROW($A$1),'Pasajeros Pre'!$Q$2:$Q$200,0)),"")</f>
        <v/>
      </c>
      <c r="D114" t="str">
        <f>IFERROR(INDEX('Pasajeros Pre'!$D$2:$D$200,MATCH(ROW()-ROW($A$1),'Pasajeros Pre'!$Q$2:$Q$200,0)),"")</f>
        <v/>
      </c>
      <c r="E114" s="12" t="str">
        <f>IFERROR(INDEX('Pasajeros Pre'!$E$2:E312,MATCH(ROW()-ROW($A$1),'Pasajeros Pre'!$Q$2:$Q$200,0)),"")</f>
        <v/>
      </c>
      <c r="F114" s="12" t="str">
        <f>IFERROR(INDEX('Pasajeros Pre'!$F$2:F312,MATCH(ROW()-ROW($A$1),'Pasajeros Pre'!$Q$2:$Q$200,0)),"")</f>
        <v/>
      </c>
      <c r="G114" t="str">
        <f>IFERROR(INDEX('Pasajeros Pre'!$G$2:G312,MATCH(ROW()-ROW($A$1),'Pasajeros Pre'!$Q$2:$Q$200,0)),"")</f>
        <v/>
      </c>
      <c r="H114" t="str">
        <f>IFERROR(INDEX('Pasajeros Pre'!$H$2:H312,MATCH(ROW()-ROW($A$1),'Pasajeros Pre'!$Q$2:$Q$200,0)),"")</f>
        <v/>
      </c>
      <c r="I114" t="str">
        <f>IFERROR(INDEX('Pasajeros Pre'!$I$2:I312,MATCH(ROW()-ROW($A$1),'Pasajeros Pre'!$Q$2:$Q$200,0)),"")</f>
        <v/>
      </c>
      <c r="J114" s="12" t="str">
        <f>IFERROR(INDEX('Pasajeros Pre'!$J$2:J312,MATCH(ROW()-ROW($A$1),'Pasajeros Pre'!$Q$2:$Q$200,0)),"")</f>
        <v/>
      </c>
      <c r="K114" s="12" t="str">
        <f>IFERROR(INDEX('Pasajeros Pre'!$K$2:K312,MATCH(ROW()-ROW($A$1),'Pasajeros Pre'!$Q$2:$Q$200,0)),"")</f>
        <v/>
      </c>
      <c r="L114" t="str">
        <f>IFERROR(INDEX('Pasajeros Pre'!$L$2:L312,MATCH(ROW()-ROW($A$1),'Pasajeros Pre'!$Q$2:$Q$200,0)),"")</f>
        <v/>
      </c>
      <c r="M114" t="str">
        <f>IFERROR(INDEX('Pasajeros Pre'!$M$2:M312,MATCH(ROW()-ROW($A$1),'Pasajeros Pre'!$Q$2:$Q$200,0)),"")</f>
        <v/>
      </c>
      <c r="N114" t="str">
        <f>IFERROR(INDEX('Pasajeros Pre'!$R$2:R312,MATCH(ROW()-ROW($A$1),'Pasajeros Pre'!$Q$2:$Q$200,0)),"")</f>
        <v/>
      </c>
    </row>
    <row r="115" spans="1:14" x14ac:dyDescent="0.25">
      <c r="A115" t="str">
        <f>IFERROR(INDEX('Pasajeros Pre'!$A$2:A313,MATCH(ROW()-ROW($A$1),'Pasajeros Pre'!$Q$2:$Q$200,0)),"")</f>
        <v/>
      </c>
      <c r="B115" t="str">
        <f>IFERROR(INDEX('Pasajeros Pre'!$B$2:$B$200,MATCH(ROW()-ROW($A$1),'Pasajeros Pre'!$Q$2:$Q$200,0)),"")</f>
        <v/>
      </c>
      <c r="C115" t="str">
        <f>IFERROR(INDEX('Pasajeros Pre'!$C$2:$C$200,MATCH(ROW()-ROW($A$1),'Pasajeros Pre'!$Q$2:$Q$200,0)),"")</f>
        <v/>
      </c>
      <c r="D115" t="str">
        <f>IFERROR(INDEX('Pasajeros Pre'!$D$2:$D$200,MATCH(ROW()-ROW($A$1),'Pasajeros Pre'!$Q$2:$Q$200,0)),"")</f>
        <v/>
      </c>
      <c r="E115" s="12" t="str">
        <f>IFERROR(INDEX('Pasajeros Pre'!$E$2:E313,MATCH(ROW()-ROW($A$1),'Pasajeros Pre'!$Q$2:$Q$200,0)),"")</f>
        <v/>
      </c>
      <c r="F115" s="12" t="str">
        <f>IFERROR(INDEX('Pasajeros Pre'!$F$2:F313,MATCH(ROW()-ROW($A$1),'Pasajeros Pre'!$Q$2:$Q$200,0)),"")</f>
        <v/>
      </c>
      <c r="G115" t="str">
        <f>IFERROR(INDEX('Pasajeros Pre'!$G$2:G313,MATCH(ROW()-ROW($A$1),'Pasajeros Pre'!$Q$2:$Q$200,0)),"")</f>
        <v/>
      </c>
      <c r="H115" t="str">
        <f>IFERROR(INDEX('Pasajeros Pre'!$H$2:H313,MATCH(ROW()-ROW($A$1),'Pasajeros Pre'!$Q$2:$Q$200,0)),"")</f>
        <v/>
      </c>
      <c r="I115" t="str">
        <f>IFERROR(INDEX('Pasajeros Pre'!$I$2:I313,MATCH(ROW()-ROW($A$1),'Pasajeros Pre'!$Q$2:$Q$200,0)),"")</f>
        <v/>
      </c>
      <c r="J115" s="12" t="str">
        <f>IFERROR(INDEX('Pasajeros Pre'!$J$2:J313,MATCH(ROW()-ROW($A$1),'Pasajeros Pre'!$Q$2:$Q$200,0)),"")</f>
        <v/>
      </c>
      <c r="K115" s="12" t="str">
        <f>IFERROR(INDEX('Pasajeros Pre'!$K$2:K313,MATCH(ROW()-ROW($A$1),'Pasajeros Pre'!$Q$2:$Q$200,0)),"")</f>
        <v/>
      </c>
      <c r="L115" t="str">
        <f>IFERROR(INDEX('Pasajeros Pre'!$L$2:L313,MATCH(ROW()-ROW($A$1),'Pasajeros Pre'!$Q$2:$Q$200,0)),"")</f>
        <v/>
      </c>
      <c r="M115" t="str">
        <f>IFERROR(INDEX('Pasajeros Pre'!$M$2:M313,MATCH(ROW()-ROW($A$1),'Pasajeros Pre'!$Q$2:$Q$200,0)),"")</f>
        <v/>
      </c>
      <c r="N115" t="str">
        <f>IFERROR(INDEX('Pasajeros Pre'!$R$2:R313,MATCH(ROW()-ROW($A$1),'Pasajeros Pre'!$Q$2:$Q$200,0)),"")</f>
        <v/>
      </c>
    </row>
    <row r="116" spans="1:14" x14ac:dyDescent="0.25">
      <c r="A116" t="str">
        <f>IFERROR(INDEX('Pasajeros Pre'!$A$2:A314,MATCH(ROW()-ROW($A$1),'Pasajeros Pre'!$Q$2:$Q$200,0)),"")</f>
        <v/>
      </c>
      <c r="B116" t="str">
        <f>IFERROR(INDEX('Pasajeros Pre'!$B$2:$B$200,MATCH(ROW()-ROW($A$1),'Pasajeros Pre'!$Q$2:$Q$200,0)),"")</f>
        <v/>
      </c>
      <c r="C116" t="str">
        <f>IFERROR(INDEX('Pasajeros Pre'!$C$2:$C$200,MATCH(ROW()-ROW($A$1),'Pasajeros Pre'!$Q$2:$Q$200,0)),"")</f>
        <v/>
      </c>
      <c r="D116" t="str">
        <f>IFERROR(INDEX('Pasajeros Pre'!$D$2:$D$200,MATCH(ROW()-ROW($A$1),'Pasajeros Pre'!$Q$2:$Q$200,0)),"")</f>
        <v/>
      </c>
      <c r="E116" s="12" t="str">
        <f>IFERROR(INDEX('Pasajeros Pre'!$E$2:E314,MATCH(ROW()-ROW($A$1),'Pasajeros Pre'!$Q$2:$Q$200,0)),"")</f>
        <v/>
      </c>
      <c r="F116" s="12" t="str">
        <f>IFERROR(INDEX('Pasajeros Pre'!$F$2:F314,MATCH(ROW()-ROW($A$1),'Pasajeros Pre'!$Q$2:$Q$200,0)),"")</f>
        <v/>
      </c>
      <c r="G116" t="str">
        <f>IFERROR(INDEX('Pasajeros Pre'!$G$2:G314,MATCH(ROW()-ROW($A$1),'Pasajeros Pre'!$Q$2:$Q$200,0)),"")</f>
        <v/>
      </c>
      <c r="H116" t="str">
        <f>IFERROR(INDEX('Pasajeros Pre'!$H$2:H314,MATCH(ROW()-ROW($A$1),'Pasajeros Pre'!$Q$2:$Q$200,0)),"")</f>
        <v/>
      </c>
      <c r="I116" t="str">
        <f>IFERROR(INDEX('Pasajeros Pre'!$I$2:I314,MATCH(ROW()-ROW($A$1),'Pasajeros Pre'!$Q$2:$Q$200,0)),"")</f>
        <v/>
      </c>
      <c r="J116" s="12" t="str">
        <f>IFERROR(INDEX('Pasajeros Pre'!$J$2:J314,MATCH(ROW()-ROW($A$1),'Pasajeros Pre'!$Q$2:$Q$200,0)),"")</f>
        <v/>
      </c>
      <c r="K116" s="12" t="str">
        <f>IFERROR(INDEX('Pasajeros Pre'!$K$2:K314,MATCH(ROW()-ROW($A$1),'Pasajeros Pre'!$Q$2:$Q$200,0)),"")</f>
        <v/>
      </c>
      <c r="L116" t="str">
        <f>IFERROR(INDEX('Pasajeros Pre'!$L$2:L314,MATCH(ROW()-ROW($A$1),'Pasajeros Pre'!$Q$2:$Q$200,0)),"")</f>
        <v/>
      </c>
      <c r="M116" t="str">
        <f>IFERROR(INDEX('Pasajeros Pre'!$M$2:M314,MATCH(ROW()-ROW($A$1),'Pasajeros Pre'!$Q$2:$Q$200,0)),"")</f>
        <v/>
      </c>
      <c r="N116" t="str">
        <f>IFERROR(INDEX('Pasajeros Pre'!$R$2:R314,MATCH(ROW()-ROW($A$1),'Pasajeros Pre'!$Q$2:$Q$200,0)),"")</f>
        <v/>
      </c>
    </row>
    <row r="117" spans="1:14" x14ac:dyDescent="0.25">
      <c r="A117" t="str">
        <f>IFERROR(INDEX('Pasajeros Pre'!$A$2:A315,MATCH(ROW()-ROW($A$1),'Pasajeros Pre'!$Q$2:$Q$200,0)),"")</f>
        <v/>
      </c>
      <c r="B117" t="str">
        <f>IFERROR(INDEX('Pasajeros Pre'!$B$2:$B$200,MATCH(ROW()-ROW($A$1),'Pasajeros Pre'!$Q$2:$Q$200,0)),"")</f>
        <v/>
      </c>
      <c r="C117" t="str">
        <f>IFERROR(INDEX('Pasajeros Pre'!$C$2:$C$200,MATCH(ROW()-ROW($A$1),'Pasajeros Pre'!$Q$2:$Q$200,0)),"")</f>
        <v/>
      </c>
      <c r="D117" t="str">
        <f>IFERROR(INDEX('Pasajeros Pre'!$D$2:$D$200,MATCH(ROW()-ROW($A$1),'Pasajeros Pre'!$Q$2:$Q$200,0)),"")</f>
        <v/>
      </c>
      <c r="E117" s="12" t="str">
        <f>IFERROR(INDEX('Pasajeros Pre'!$E$2:E315,MATCH(ROW()-ROW($A$1),'Pasajeros Pre'!$Q$2:$Q$200,0)),"")</f>
        <v/>
      </c>
      <c r="F117" s="12" t="str">
        <f>IFERROR(INDEX('Pasajeros Pre'!$F$2:F315,MATCH(ROW()-ROW($A$1),'Pasajeros Pre'!$Q$2:$Q$200,0)),"")</f>
        <v/>
      </c>
      <c r="G117" t="str">
        <f>IFERROR(INDEX('Pasajeros Pre'!$G$2:G315,MATCH(ROW()-ROW($A$1),'Pasajeros Pre'!$Q$2:$Q$200,0)),"")</f>
        <v/>
      </c>
      <c r="H117" t="str">
        <f>IFERROR(INDEX('Pasajeros Pre'!$H$2:H315,MATCH(ROW()-ROW($A$1),'Pasajeros Pre'!$Q$2:$Q$200,0)),"")</f>
        <v/>
      </c>
      <c r="I117" t="str">
        <f>IFERROR(INDEX('Pasajeros Pre'!$I$2:I315,MATCH(ROW()-ROW($A$1),'Pasajeros Pre'!$Q$2:$Q$200,0)),"")</f>
        <v/>
      </c>
      <c r="J117" s="12" t="str">
        <f>IFERROR(INDEX('Pasajeros Pre'!$J$2:J315,MATCH(ROW()-ROW($A$1),'Pasajeros Pre'!$Q$2:$Q$200,0)),"")</f>
        <v/>
      </c>
      <c r="K117" s="12" t="str">
        <f>IFERROR(INDEX('Pasajeros Pre'!$K$2:K315,MATCH(ROW()-ROW($A$1),'Pasajeros Pre'!$Q$2:$Q$200,0)),"")</f>
        <v/>
      </c>
      <c r="L117" t="str">
        <f>IFERROR(INDEX('Pasajeros Pre'!$L$2:L315,MATCH(ROW()-ROW($A$1),'Pasajeros Pre'!$Q$2:$Q$200,0)),"")</f>
        <v/>
      </c>
      <c r="M117" t="str">
        <f>IFERROR(INDEX('Pasajeros Pre'!$M$2:M315,MATCH(ROW()-ROW($A$1),'Pasajeros Pre'!$Q$2:$Q$200,0)),"")</f>
        <v/>
      </c>
      <c r="N117" t="str">
        <f>IFERROR(INDEX('Pasajeros Pre'!$R$2:R315,MATCH(ROW()-ROW($A$1),'Pasajeros Pre'!$Q$2:$Q$200,0)),"")</f>
        <v/>
      </c>
    </row>
    <row r="118" spans="1:14" x14ac:dyDescent="0.25">
      <c r="A118" t="str">
        <f>IFERROR(INDEX('Pasajeros Pre'!$A$2:A316,MATCH(ROW()-ROW($A$1),'Pasajeros Pre'!$Q$2:$Q$200,0)),"")</f>
        <v/>
      </c>
      <c r="B118" t="str">
        <f>IFERROR(INDEX('Pasajeros Pre'!$B$2:$B$200,MATCH(ROW()-ROW($A$1),'Pasajeros Pre'!$Q$2:$Q$200,0)),"")</f>
        <v/>
      </c>
      <c r="C118" t="str">
        <f>IFERROR(INDEX('Pasajeros Pre'!$C$2:$C$200,MATCH(ROW()-ROW($A$1),'Pasajeros Pre'!$Q$2:$Q$200,0)),"")</f>
        <v/>
      </c>
      <c r="D118" t="str">
        <f>IFERROR(INDEX('Pasajeros Pre'!$D$2:$D$200,MATCH(ROW()-ROW($A$1),'Pasajeros Pre'!$Q$2:$Q$200,0)),"")</f>
        <v/>
      </c>
      <c r="E118" s="12" t="str">
        <f>IFERROR(INDEX('Pasajeros Pre'!$E$2:E316,MATCH(ROW()-ROW($A$1),'Pasajeros Pre'!$Q$2:$Q$200,0)),"")</f>
        <v/>
      </c>
      <c r="F118" s="12" t="str">
        <f>IFERROR(INDEX('Pasajeros Pre'!$F$2:F316,MATCH(ROW()-ROW($A$1),'Pasajeros Pre'!$Q$2:$Q$200,0)),"")</f>
        <v/>
      </c>
      <c r="G118" t="str">
        <f>IFERROR(INDEX('Pasajeros Pre'!$G$2:G316,MATCH(ROW()-ROW($A$1),'Pasajeros Pre'!$Q$2:$Q$200,0)),"")</f>
        <v/>
      </c>
      <c r="H118" t="str">
        <f>IFERROR(INDEX('Pasajeros Pre'!$H$2:H316,MATCH(ROW()-ROW($A$1),'Pasajeros Pre'!$Q$2:$Q$200,0)),"")</f>
        <v/>
      </c>
      <c r="I118" t="str">
        <f>IFERROR(INDEX('Pasajeros Pre'!$I$2:I316,MATCH(ROW()-ROW($A$1),'Pasajeros Pre'!$Q$2:$Q$200,0)),"")</f>
        <v/>
      </c>
      <c r="J118" s="12" t="str">
        <f>IFERROR(INDEX('Pasajeros Pre'!$J$2:J316,MATCH(ROW()-ROW($A$1),'Pasajeros Pre'!$Q$2:$Q$200,0)),"")</f>
        <v/>
      </c>
      <c r="K118" s="12" t="str">
        <f>IFERROR(INDEX('Pasajeros Pre'!$K$2:K316,MATCH(ROW()-ROW($A$1),'Pasajeros Pre'!$Q$2:$Q$200,0)),"")</f>
        <v/>
      </c>
      <c r="L118" t="str">
        <f>IFERROR(INDEX('Pasajeros Pre'!$L$2:L316,MATCH(ROW()-ROW($A$1),'Pasajeros Pre'!$Q$2:$Q$200,0)),"")</f>
        <v/>
      </c>
      <c r="M118" t="str">
        <f>IFERROR(INDEX('Pasajeros Pre'!$M$2:M316,MATCH(ROW()-ROW($A$1),'Pasajeros Pre'!$Q$2:$Q$200,0)),"")</f>
        <v/>
      </c>
      <c r="N118" t="str">
        <f>IFERROR(INDEX('Pasajeros Pre'!$R$2:R316,MATCH(ROW()-ROW($A$1),'Pasajeros Pre'!$Q$2:$Q$200,0)),"")</f>
        <v/>
      </c>
    </row>
    <row r="119" spans="1:14" x14ac:dyDescent="0.25">
      <c r="A119" t="str">
        <f>IFERROR(INDEX('Pasajeros Pre'!$A$2:A317,MATCH(ROW()-ROW($A$1),'Pasajeros Pre'!$Q$2:$Q$200,0)),"")</f>
        <v/>
      </c>
      <c r="B119" t="str">
        <f>IFERROR(INDEX('Pasajeros Pre'!$B$2:$B$200,MATCH(ROW()-ROW($A$1),'Pasajeros Pre'!$Q$2:$Q$200,0)),"")</f>
        <v/>
      </c>
      <c r="C119" t="str">
        <f>IFERROR(INDEX('Pasajeros Pre'!$C$2:$C$200,MATCH(ROW()-ROW($A$1),'Pasajeros Pre'!$Q$2:$Q$200,0)),"")</f>
        <v/>
      </c>
      <c r="D119" t="str">
        <f>IFERROR(INDEX('Pasajeros Pre'!$D$2:$D$200,MATCH(ROW()-ROW($A$1),'Pasajeros Pre'!$Q$2:$Q$200,0)),"")</f>
        <v/>
      </c>
      <c r="E119" s="12" t="str">
        <f>IFERROR(INDEX('Pasajeros Pre'!$E$2:E317,MATCH(ROW()-ROW($A$1),'Pasajeros Pre'!$Q$2:$Q$200,0)),"")</f>
        <v/>
      </c>
      <c r="F119" s="12" t="str">
        <f>IFERROR(INDEX('Pasajeros Pre'!$F$2:F317,MATCH(ROW()-ROW($A$1),'Pasajeros Pre'!$Q$2:$Q$200,0)),"")</f>
        <v/>
      </c>
      <c r="G119" t="str">
        <f>IFERROR(INDEX('Pasajeros Pre'!$G$2:G317,MATCH(ROW()-ROW($A$1),'Pasajeros Pre'!$Q$2:$Q$200,0)),"")</f>
        <v/>
      </c>
      <c r="H119" t="str">
        <f>IFERROR(INDEX('Pasajeros Pre'!$H$2:H317,MATCH(ROW()-ROW($A$1),'Pasajeros Pre'!$Q$2:$Q$200,0)),"")</f>
        <v/>
      </c>
      <c r="I119" t="str">
        <f>IFERROR(INDEX('Pasajeros Pre'!$I$2:I317,MATCH(ROW()-ROW($A$1),'Pasajeros Pre'!$Q$2:$Q$200,0)),"")</f>
        <v/>
      </c>
      <c r="J119" s="12" t="str">
        <f>IFERROR(INDEX('Pasajeros Pre'!$J$2:J317,MATCH(ROW()-ROW($A$1),'Pasajeros Pre'!$Q$2:$Q$200,0)),"")</f>
        <v/>
      </c>
      <c r="K119" s="12" t="str">
        <f>IFERROR(INDEX('Pasajeros Pre'!$K$2:K317,MATCH(ROW()-ROW($A$1),'Pasajeros Pre'!$Q$2:$Q$200,0)),"")</f>
        <v/>
      </c>
      <c r="L119" t="str">
        <f>IFERROR(INDEX('Pasajeros Pre'!$L$2:L317,MATCH(ROW()-ROW($A$1),'Pasajeros Pre'!$Q$2:$Q$200,0)),"")</f>
        <v/>
      </c>
      <c r="M119" t="str">
        <f>IFERROR(INDEX('Pasajeros Pre'!$M$2:M317,MATCH(ROW()-ROW($A$1),'Pasajeros Pre'!$Q$2:$Q$200,0)),"")</f>
        <v/>
      </c>
      <c r="N119" t="str">
        <f>IFERROR(INDEX('Pasajeros Pre'!$R$2:R317,MATCH(ROW()-ROW($A$1),'Pasajeros Pre'!$Q$2:$Q$200,0)),"")</f>
        <v/>
      </c>
    </row>
    <row r="120" spans="1:14" x14ac:dyDescent="0.25">
      <c r="A120" t="str">
        <f>IFERROR(INDEX('Pasajeros Pre'!$A$2:A318,MATCH(ROW()-ROW($A$1),'Pasajeros Pre'!$Q$2:$Q$200,0)),"")</f>
        <v/>
      </c>
      <c r="B120" t="str">
        <f>IFERROR(INDEX('Pasajeros Pre'!$B$2:$B$200,MATCH(ROW()-ROW($A$1),'Pasajeros Pre'!$Q$2:$Q$200,0)),"")</f>
        <v/>
      </c>
      <c r="C120" t="str">
        <f>IFERROR(INDEX('Pasajeros Pre'!$C$2:$C$200,MATCH(ROW()-ROW($A$1),'Pasajeros Pre'!$Q$2:$Q$200,0)),"")</f>
        <v/>
      </c>
      <c r="D120" t="str">
        <f>IFERROR(INDEX('Pasajeros Pre'!$D$2:$D$200,MATCH(ROW()-ROW($A$1),'Pasajeros Pre'!$Q$2:$Q$200,0)),"")</f>
        <v/>
      </c>
      <c r="E120" s="12" t="str">
        <f>IFERROR(INDEX('Pasajeros Pre'!$E$2:E318,MATCH(ROW()-ROW($A$1),'Pasajeros Pre'!$Q$2:$Q$200,0)),"")</f>
        <v/>
      </c>
      <c r="F120" s="12" t="str">
        <f>IFERROR(INDEX('Pasajeros Pre'!$F$2:F318,MATCH(ROW()-ROW($A$1),'Pasajeros Pre'!$Q$2:$Q$200,0)),"")</f>
        <v/>
      </c>
      <c r="G120" t="str">
        <f>IFERROR(INDEX('Pasajeros Pre'!$G$2:G318,MATCH(ROW()-ROW($A$1),'Pasajeros Pre'!$Q$2:$Q$200,0)),"")</f>
        <v/>
      </c>
      <c r="H120" t="str">
        <f>IFERROR(INDEX('Pasajeros Pre'!$H$2:H318,MATCH(ROW()-ROW($A$1),'Pasajeros Pre'!$Q$2:$Q$200,0)),"")</f>
        <v/>
      </c>
      <c r="I120" t="str">
        <f>IFERROR(INDEX('Pasajeros Pre'!$I$2:I318,MATCH(ROW()-ROW($A$1),'Pasajeros Pre'!$Q$2:$Q$200,0)),"")</f>
        <v/>
      </c>
      <c r="J120" s="12" t="str">
        <f>IFERROR(INDEX('Pasajeros Pre'!$J$2:J318,MATCH(ROW()-ROW($A$1),'Pasajeros Pre'!$Q$2:$Q$200,0)),"")</f>
        <v/>
      </c>
      <c r="K120" s="12" t="str">
        <f>IFERROR(INDEX('Pasajeros Pre'!$K$2:K318,MATCH(ROW()-ROW($A$1),'Pasajeros Pre'!$Q$2:$Q$200,0)),"")</f>
        <v/>
      </c>
      <c r="L120" t="str">
        <f>IFERROR(INDEX('Pasajeros Pre'!$L$2:L318,MATCH(ROW()-ROW($A$1),'Pasajeros Pre'!$Q$2:$Q$200,0)),"")</f>
        <v/>
      </c>
      <c r="M120" t="str">
        <f>IFERROR(INDEX('Pasajeros Pre'!$M$2:M318,MATCH(ROW()-ROW($A$1),'Pasajeros Pre'!$Q$2:$Q$200,0)),"")</f>
        <v/>
      </c>
      <c r="N120" t="str">
        <f>IFERROR(INDEX('Pasajeros Pre'!$R$2:R318,MATCH(ROW()-ROW($A$1),'Pasajeros Pre'!$Q$2:$Q$200,0)),"")</f>
        <v/>
      </c>
    </row>
    <row r="121" spans="1:14" x14ac:dyDescent="0.25">
      <c r="A121" t="str">
        <f>IFERROR(INDEX('Pasajeros Pre'!$A$2:A319,MATCH(ROW()-ROW($A$1),'Pasajeros Pre'!$Q$2:$Q$200,0)),"")</f>
        <v/>
      </c>
      <c r="B121" t="str">
        <f>IFERROR(INDEX('Pasajeros Pre'!$B$2:$B$200,MATCH(ROW()-ROW($A$1),'Pasajeros Pre'!$Q$2:$Q$200,0)),"")</f>
        <v/>
      </c>
      <c r="C121" t="str">
        <f>IFERROR(INDEX('Pasajeros Pre'!$C$2:$C$200,MATCH(ROW()-ROW($A$1),'Pasajeros Pre'!$Q$2:$Q$200,0)),"")</f>
        <v/>
      </c>
      <c r="D121" t="str">
        <f>IFERROR(INDEX('Pasajeros Pre'!$D$2:$D$200,MATCH(ROW()-ROW($A$1),'Pasajeros Pre'!$Q$2:$Q$200,0)),"")</f>
        <v/>
      </c>
      <c r="E121" s="12" t="str">
        <f>IFERROR(INDEX('Pasajeros Pre'!$E$2:E319,MATCH(ROW()-ROW($A$1),'Pasajeros Pre'!$Q$2:$Q$200,0)),"")</f>
        <v/>
      </c>
      <c r="F121" s="12" t="str">
        <f>IFERROR(INDEX('Pasajeros Pre'!$F$2:F319,MATCH(ROW()-ROW($A$1),'Pasajeros Pre'!$Q$2:$Q$200,0)),"")</f>
        <v/>
      </c>
      <c r="G121" t="str">
        <f>IFERROR(INDEX('Pasajeros Pre'!$G$2:G319,MATCH(ROW()-ROW($A$1),'Pasajeros Pre'!$Q$2:$Q$200,0)),"")</f>
        <v/>
      </c>
      <c r="H121" t="str">
        <f>IFERROR(INDEX('Pasajeros Pre'!$H$2:H319,MATCH(ROW()-ROW($A$1),'Pasajeros Pre'!$Q$2:$Q$200,0)),"")</f>
        <v/>
      </c>
      <c r="I121" t="str">
        <f>IFERROR(INDEX('Pasajeros Pre'!$I$2:I319,MATCH(ROW()-ROW($A$1),'Pasajeros Pre'!$Q$2:$Q$200,0)),"")</f>
        <v/>
      </c>
      <c r="J121" s="12" t="str">
        <f>IFERROR(INDEX('Pasajeros Pre'!$J$2:J319,MATCH(ROW()-ROW($A$1),'Pasajeros Pre'!$Q$2:$Q$200,0)),"")</f>
        <v/>
      </c>
      <c r="K121" s="12" t="str">
        <f>IFERROR(INDEX('Pasajeros Pre'!$K$2:K319,MATCH(ROW()-ROW($A$1),'Pasajeros Pre'!$Q$2:$Q$200,0)),"")</f>
        <v/>
      </c>
      <c r="L121" t="str">
        <f>IFERROR(INDEX('Pasajeros Pre'!$L$2:L319,MATCH(ROW()-ROW($A$1),'Pasajeros Pre'!$Q$2:$Q$200,0)),"")</f>
        <v/>
      </c>
      <c r="M121" t="str">
        <f>IFERROR(INDEX('Pasajeros Pre'!$M$2:M319,MATCH(ROW()-ROW($A$1),'Pasajeros Pre'!$Q$2:$Q$200,0)),"")</f>
        <v/>
      </c>
      <c r="N121" t="str">
        <f>IFERROR(INDEX('Pasajeros Pre'!$R$2:R319,MATCH(ROW()-ROW($A$1),'Pasajeros Pre'!$Q$2:$Q$200,0)),"")</f>
        <v/>
      </c>
    </row>
    <row r="122" spans="1:14" x14ac:dyDescent="0.25">
      <c r="A122" t="str">
        <f>IFERROR(INDEX('Pasajeros Pre'!$A$2:A320,MATCH(ROW()-ROW($A$1),'Pasajeros Pre'!$Q$2:$Q$200,0)),"")</f>
        <v/>
      </c>
      <c r="B122" t="str">
        <f>IFERROR(INDEX('Pasajeros Pre'!$B$2:$B$200,MATCH(ROW()-ROW($A$1),'Pasajeros Pre'!$Q$2:$Q$200,0)),"")</f>
        <v/>
      </c>
      <c r="C122" t="str">
        <f>IFERROR(INDEX('Pasajeros Pre'!$C$2:$C$200,MATCH(ROW()-ROW($A$1),'Pasajeros Pre'!$Q$2:$Q$200,0)),"")</f>
        <v/>
      </c>
      <c r="D122" t="str">
        <f>IFERROR(INDEX('Pasajeros Pre'!$D$2:$D$200,MATCH(ROW()-ROW($A$1),'Pasajeros Pre'!$Q$2:$Q$200,0)),"")</f>
        <v/>
      </c>
      <c r="E122" s="12" t="str">
        <f>IFERROR(INDEX('Pasajeros Pre'!$E$2:E320,MATCH(ROW()-ROW($A$1),'Pasajeros Pre'!$Q$2:$Q$200,0)),"")</f>
        <v/>
      </c>
      <c r="F122" s="12" t="str">
        <f>IFERROR(INDEX('Pasajeros Pre'!$F$2:F320,MATCH(ROW()-ROW($A$1),'Pasajeros Pre'!$Q$2:$Q$200,0)),"")</f>
        <v/>
      </c>
      <c r="G122" t="str">
        <f>IFERROR(INDEX('Pasajeros Pre'!$G$2:G320,MATCH(ROW()-ROW($A$1),'Pasajeros Pre'!$Q$2:$Q$200,0)),"")</f>
        <v/>
      </c>
      <c r="H122" t="str">
        <f>IFERROR(INDEX('Pasajeros Pre'!$H$2:H320,MATCH(ROW()-ROW($A$1),'Pasajeros Pre'!$Q$2:$Q$200,0)),"")</f>
        <v/>
      </c>
      <c r="I122" t="str">
        <f>IFERROR(INDEX('Pasajeros Pre'!$I$2:I320,MATCH(ROW()-ROW($A$1),'Pasajeros Pre'!$Q$2:$Q$200,0)),"")</f>
        <v/>
      </c>
      <c r="J122" s="12" t="str">
        <f>IFERROR(INDEX('Pasajeros Pre'!$J$2:J320,MATCH(ROW()-ROW($A$1),'Pasajeros Pre'!$Q$2:$Q$200,0)),"")</f>
        <v/>
      </c>
      <c r="K122" s="12" t="str">
        <f>IFERROR(INDEX('Pasajeros Pre'!$K$2:K320,MATCH(ROW()-ROW($A$1),'Pasajeros Pre'!$Q$2:$Q$200,0)),"")</f>
        <v/>
      </c>
      <c r="L122" t="str">
        <f>IFERROR(INDEX('Pasajeros Pre'!$L$2:L320,MATCH(ROW()-ROW($A$1),'Pasajeros Pre'!$Q$2:$Q$200,0)),"")</f>
        <v/>
      </c>
      <c r="M122" t="str">
        <f>IFERROR(INDEX('Pasajeros Pre'!$M$2:M320,MATCH(ROW()-ROW($A$1),'Pasajeros Pre'!$Q$2:$Q$200,0)),"")</f>
        <v/>
      </c>
      <c r="N122" t="str">
        <f>IFERROR(INDEX('Pasajeros Pre'!$R$2:R320,MATCH(ROW()-ROW($A$1),'Pasajeros Pre'!$Q$2:$Q$200,0)),"")</f>
        <v/>
      </c>
    </row>
    <row r="123" spans="1:14" x14ac:dyDescent="0.25">
      <c r="A123" t="str">
        <f>IFERROR(INDEX('Pasajeros Pre'!$A$2:A321,MATCH(ROW()-ROW($A$1),'Pasajeros Pre'!$Q$2:$Q$200,0)),"")</f>
        <v/>
      </c>
      <c r="B123" t="str">
        <f>IFERROR(INDEX('Pasajeros Pre'!$B$2:$B$200,MATCH(ROW()-ROW($A$1),'Pasajeros Pre'!$Q$2:$Q$200,0)),"")</f>
        <v/>
      </c>
      <c r="C123" t="str">
        <f>IFERROR(INDEX('Pasajeros Pre'!$C$2:$C$200,MATCH(ROW()-ROW($A$1),'Pasajeros Pre'!$Q$2:$Q$200,0)),"")</f>
        <v/>
      </c>
      <c r="D123" t="str">
        <f>IFERROR(INDEX('Pasajeros Pre'!$D$2:$D$200,MATCH(ROW()-ROW($A$1),'Pasajeros Pre'!$Q$2:$Q$200,0)),"")</f>
        <v/>
      </c>
      <c r="E123" s="12" t="str">
        <f>IFERROR(INDEX('Pasajeros Pre'!$E$2:E321,MATCH(ROW()-ROW($A$1),'Pasajeros Pre'!$Q$2:$Q$200,0)),"")</f>
        <v/>
      </c>
      <c r="F123" s="12" t="str">
        <f>IFERROR(INDEX('Pasajeros Pre'!$F$2:F321,MATCH(ROW()-ROW($A$1),'Pasajeros Pre'!$Q$2:$Q$200,0)),"")</f>
        <v/>
      </c>
      <c r="G123" t="str">
        <f>IFERROR(INDEX('Pasajeros Pre'!$G$2:G321,MATCH(ROW()-ROW($A$1),'Pasajeros Pre'!$Q$2:$Q$200,0)),"")</f>
        <v/>
      </c>
      <c r="H123" t="str">
        <f>IFERROR(INDEX('Pasajeros Pre'!$H$2:H321,MATCH(ROW()-ROW($A$1),'Pasajeros Pre'!$Q$2:$Q$200,0)),"")</f>
        <v/>
      </c>
      <c r="I123" t="str">
        <f>IFERROR(INDEX('Pasajeros Pre'!$I$2:I321,MATCH(ROW()-ROW($A$1),'Pasajeros Pre'!$Q$2:$Q$200,0)),"")</f>
        <v/>
      </c>
      <c r="J123" s="12" t="str">
        <f>IFERROR(INDEX('Pasajeros Pre'!$J$2:J321,MATCH(ROW()-ROW($A$1),'Pasajeros Pre'!$Q$2:$Q$200,0)),"")</f>
        <v/>
      </c>
      <c r="K123" s="12" t="str">
        <f>IFERROR(INDEX('Pasajeros Pre'!$K$2:K321,MATCH(ROW()-ROW($A$1),'Pasajeros Pre'!$Q$2:$Q$200,0)),"")</f>
        <v/>
      </c>
      <c r="L123" t="str">
        <f>IFERROR(INDEX('Pasajeros Pre'!$L$2:L321,MATCH(ROW()-ROW($A$1),'Pasajeros Pre'!$Q$2:$Q$200,0)),"")</f>
        <v/>
      </c>
      <c r="M123" t="str">
        <f>IFERROR(INDEX('Pasajeros Pre'!$M$2:M321,MATCH(ROW()-ROW($A$1),'Pasajeros Pre'!$Q$2:$Q$200,0)),"")</f>
        <v/>
      </c>
      <c r="N123" t="str">
        <f>IFERROR(INDEX('Pasajeros Pre'!$R$2:R321,MATCH(ROW()-ROW($A$1),'Pasajeros Pre'!$Q$2:$Q$200,0)),"")</f>
        <v/>
      </c>
    </row>
    <row r="124" spans="1:14" x14ac:dyDescent="0.25">
      <c r="A124" t="str">
        <f>IFERROR(INDEX('Pasajeros Pre'!$A$2:A322,MATCH(ROW()-ROW($A$1),'Pasajeros Pre'!$Q$2:$Q$200,0)),"")</f>
        <v/>
      </c>
      <c r="B124" t="str">
        <f>IFERROR(INDEX('Pasajeros Pre'!$B$2:$B$200,MATCH(ROW()-ROW($A$1),'Pasajeros Pre'!$Q$2:$Q$200,0)),"")</f>
        <v/>
      </c>
      <c r="C124" t="str">
        <f>IFERROR(INDEX('Pasajeros Pre'!$C$2:$C$200,MATCH(ROW()-ROW($A$1),'Pasajeros Pre'!$Q$2:$Q$200,0)),"")</f>
        <v/>
      </c>
      <c r="D124" t="str">
        <f>IFERROR(INDEX('Pasajeros Pre'!$D$2:$D$200,MATCH(ROW()-ROW($A$1),'Pasajeros Pre'!$Q$2:$Q$200,0)),"")</f>
        <v/>
      </c>
      <c r="E124" s="12" t="str">
        <f>IFERROR(INDEX('Pasajeros Pre'!$E$2:E322,MATCH(ROW()-ROW($A$1),'Pasajeros Pre'!$Q$2:$Q$200,0)),"")</f>
        <v/>
      </c>
      <c r="F124" s="12" t="str">
        <f>IFERROR(INDEX('Pasajeros Pre'!$F$2:F322,MATCH(ROW()-ROW($A$1),'Pasajeros Pre'!$Q$2:$Q$200,0)),"")</f>
        <v/>
      </c>
      <c r="G124" t="str">
        <f>IFERROR(INDEX('Pasajeros Pre'!$G$2:G322,MATCH(ROW()-ROW($A$1),'Pasajeros Pre'!$Q$2:$Q$200,0)),"")</f>
        <v/>
      </c>
      <c r="H124" t="str">
        <f>IFERROR(INDEX('Pasajeros Pre'!$H$2:H322,MATCH(ROW()-ROW($A$1),'Pasajeros Pre'!$Q$2:$Q$200,0)),"")</f>
        <v/>
      </c>
      <c r="I124" t="str">
        <f>IFERROR(INDEX('Pasajeros Pre'!$I$2:I322,MATCH(ROW()-ROW($A$1),'Pasajeros Pre'!$Q$2:$Q$200,0)),"")</f>
        <v/>
      </c>
      <c r="J124" s="12" t="str">
        <f>IFERROR(INDEX('Pasajeros Pre'!$J$2:J322,MATCH(ROW()-ROW($A$1),'Pasajeros Pre'!$Q$2:$Q$200,0)),"")</f>
        <v/>
      </c>
      <c r="K124" s="12" t="str">
        <f>IFERROR(INDEX('Pasajeros Pre'!$K$2:K322,MATCH(ROW()-ROW($A$1),'Pasajeros Pre'!$Q$2:$Q$200,0)),"")</f>
        <v/>
      </c>
      <c r="L124" t="str">
        <f>IFERROR(INDEX('Pasajeros Pre'!$L$2:L322,MATCH(ROW()-ROW($A$1),'Pasajeros Pre'!$Q$2:$Q$200,0)),"")</f>
        <v/>
      </c>
      <c r="M124" t="str">
        <f>IFERROR(INDEX('Pasajeros Pre'!$M$2:M322,MATCH(ROW()-ROW($A$1),'Pasajeros Pre'!$Q$2:$Q$200,0)),"")</f>
        <v/>
      </c>
      <c r="N124" t="str">
        <f>IFERROR(INDEX('Pasajeros Pre'!$R$2:R322,MATCH(ROW()-ROW($A$1),'Pasajeros Pre'!$Q$2:$Q$200,0)),"")</f>
        <v/>
      </c>
    </row>
    <row r="125" spans="1:14" x14ac:dyDescent="0.25">
      <c r="A125" t="str">
        <f>IFERROR(INDEX('Pasajeros Pre'!$A$2:A323,MATCH(ROW()-ROW($A$1),'Pasajeros Pre'!$Q$2:$Q$200,0)),"")</f>
        <v/>
      </c>
      <c r="B125" t="str">
        <f>IFERROR(INDEX('Pasajeros Pre'!$B$2:$B$200,MATCH(ROW()-ROW($A$1),'Pasajeros Pre'!$Q$2:$Q$200,0)),"")</f>
        <v/>
      </c>
      <c r="C125" t="str">
        <f>IFERROR(INDEX('Pasajeros Pre'!$C$2:$C$200,MATCH(ROW()-ROW($A$1),'Pasajeros Pre'!$Q$2:$Q$200,0)),"")</f>
        <v/>
      </c>
      <c r="D125" t="str">
        <f>IFERROR(INDEX('Pasajeros Pre'!$D$2:$D$200,MATCH(ROW()-ROW($A$1),'Pasajeros Pre'!$Q$2:$Q$200,0)),"")</f>
        <v/>
      </c>
      <c r="E125" s="12" t="str">
        <f>IFERROR(INDEX('Pasajeros Pre'!$E$2:E323,MATCH(ROW()-ROW($A$1),'Pasajeros Pre'!$Q$2:$Q$200,0)),"")</f>
        <v/>
      </c>
      <c r="F125" s="12" t="str">
        <f>IFERROR(INDEX('Pasajeros Pre'!$F$2:F323,MATCH(ROW()-ROW($A$1),'Pasajeros Pre'!$Q$2:$Q$200,0)),"")</f>
        <v/>
      </c>
      <c r="G125" t="str">
        <f>IFERROR(INDEX('Pasajeros Pre'!$G$2:G323,MATCH(ROW()-ROW($A$1),'Pasajeros Pre'!$Q$2:$Q$200,0)),"")</f>
        <v/>
      </c>
      <c r="H125" t="str">
        <f>IFERROR(INDEX('Pasajeros Pre'!$H$2:H323,MATCH(ROW()-ROW($A$1),'Pasajeros Pre'!$Q$2:$Q$200,0)),"")</f>
        <v/>
      </c>
      <c r="I125" t="str">
        <f>IFERROR(INDEX('Pasajeros Pre'!$I$2:I323,MATCH(ROW()-ROW($A$1),'Pasajeros Pre'!$Q$2:$Q$200,0)),"")</f>
        <v/>
      </c>
      <c r="J125" s="12" t="str">
        <f>IFERROR(INDEX('Pasajeros Pre'!$J$2:J323,MATCH(ROW()-ROW($A$1),'Pasajeros Pre'!$Q$2:$Q$200,0)),"")</f>
        <v/>
      </c>
      <c r="K125" s="12" t="str">
        <f>IFERROR(INDEX('Pasajeros Pre'!$K$2:K323,MATCH(ROW()-ROW($A$1),'Pasajeros Pre'!$Q$2:$Q$200,0)),"")</f>
        <v/>
      </c>
      <c r="L125" t="str">
        <f>IFERROR(INDEX('Pasajeros Pre'!$L$2:L323,MATCH(ROW()-ROW($A$1),'Pasajeros Pre'!$Q$2:$Q$200,0)),"")</f>
        <v/>
      </c>
      <c r="M125" t="str">
        <f>IFERROR(INDEX('Pasajeros Pre'!$M$2:M323,MATCH(ROW()-ROW($A$1),'Pasajeros Pre'!$Q$2:$Q$200,0)),"")</f>
        <v/>
      </c>
      <c r="N125" t="str">
        <f>IFERROR(INDEX('Pasajeros Pre'!$R$2:R323,MATCH(ROW()-ROW($A$1),'Pasajeros Pre'!$Q$2:$Q$200,0)),"")</f>
        <v/>
      </c>
    </row>
    <row r="126" spans="1:14" x14ac:dyDescent="0.25">
      <c r="A126" t="str">
        <f>IFERROR(INDEX('Pasajeros Pre'!$A$2:A324,MATCH(ROW()-ROW($A$1),'Pasajeros Pre'!$Q$2:$Q$200,0)),"")</f>
        <v/>
      </c>
      <c r="B126" t="str">
        <f>IFERROR(INDEX('Pasajeros Pre'!$B$2:$B$200,MATCH(ROW()-ROW($A$1),'Pasajeros Pre'!$Q$2:$Q$200,0)),"")</f>
        <v/>
      </c>
      <c r="C126" t="str">
        <f>IFERROR(INDEX('Pasajeros Pre'!$C$2:$C$200,MATCH(ROW()-ROW($A$1),'Pasajeros Pre'!$Q$2:$Q$200,0)),"")</f>
        <v/>
      </c>
      <c r="D126" t="str">
        <f>IFERROR(INDEX('Pasajeros Pre'!$D$2:$D$200,MATCH(ROW()-ROW($A$1),'Pasajeros Pre'!$Q$2:$Q$200,0)),"")</f>
        <v/>
      </c>
      <c r="E126" s="12" t="str">
        <f>IFERROR(INDEX('Pasajeros Pre'!$E$2:E324,MATCH(ROW()-ROW($A$1),'Pasajeros Pre'!$Q$2:$Q$200,0)),"")</f>
        <v/>
      </c>
      <c r="F126" s="12" t="str">
        <f>IFERROR(INDEX('Pasajeros Pre'!$F$2:F324,MATCH(ROW()-ROW($A$1),'Pasajeros Pre'!$Q$2:$Q$200,0)),"")</f>
        <v/>
      </c>
      <c r="G126" t="str">
        <f>IFERROR(INDEX('Pasajeros Pre'!$G$2:G324,MATCH(ROW()-ROW($A$1),'Pasajeros Pre'!$Q$2:$Q$200,0)),"")</f>
        <v/>
      </c>
      <c r="H126" t="str">
        <f>IFERROR(INDEX('Pasajeros Pre'!$H$2:H324,MATCH(ROW()-ROW($A$1),'Pasajeros Pre'!$Q$2:$Q$200,0)),"")</f>
        <v/>
      </c>
      <c r="I126" t="str">
        <f>IFERROR(INDEX('Pasajeros Pre'!$I$2:I324,MATCH(ROW()-ROW($A$1),'Pasajeros Pre'!$Q$2:$Q$200,0)),"")</f>
        <v/>
      </c>
      <c r="J126" s="12" t="str">
        <f>IFERROR(INDEX('Pasajeros Pre'!$J$2:J324,MATCH(ROW()-ROW($A$1),'Pasajeros Pre'!$Q$2:$Q$200,0)),"")</f>
        <v/>
      </c>
      <c r="K126" s="12" t="str">
        <f>IFERROR(INDEX('Pasajeros Pre'!$K$2:K324,MATCH(ROW()-ROW($A$1),'Pasajeros Pre'!$Q$2:$Q$200,0)),"")</f>
        <v/>
      </c>
      <c r="L126" t="str">
        <f>IFERROR(INDEX('Pasajeros Pre'!$L$2:L324,MATCH(ROW()-ROW($A$1),'Pasajeros Pre'!$Q$2:$Q$200,0)),"")</f>
        <v/>
      </c>
      <c r="M126" t="str">
        <f>IFERROR(INDEX('Pasajeros Pre'!$M$2:M324,MATCH(ROW()-ROW($A$1),'Pasajeros Pre'!$Q$2:$Q$200,0)),"")</f>
        <v/>
      </c>
      <c r="N126" t="str">
        <f>IFERROR(INDEX('Pasajeros Pre'!$R$2:R324,MATCH(ROW()-ROW($A$1),'Pasajeros Pre'!$Q$2:$Q$200,0)),"")</f>
        <v/>
      </c>
    </row>
    <row r="127" spans="1:14" x14ac:dyDescent="0.25">
      <c r="A127" t="str">
        <f>IFERROR(INDEX('Pasajeros Pre'!$A$2:A325,MATCH(ROW()-ROW($A$1),'Pasajeros Pre'!$Q$2:$Q$200,0)),"")</f>
        <v/>
      </c>
      <c r="B127" t="str">
        <f>IFERROR(INDEX('Pasajeros Pre'!$B$2:$B$200,MATCH(ROW()-ROW($A$1),'Pasajeros Pre'!$Q$2:$Q$200,0)),"")</f>
        <v/>
      </c>
      <c r="C127" t="str">
        <f>IFERROR(INDEX('Pasajeros Pre'!$C$2:$C$200,MATCH(ROW()-ROW($A$1),'Pasajeros Pre'!$Q$2:$Q$200,0)),"")</f>
        <v/>
      </c>
      <c r="D127" t="str">
        <f>IFERROR(INDEX('Pasajeros Pre'!$D$2:$D$200,MATCH(ROW()-ROW($A$1),'Pasajeros Pre'!$Q$2:$Q$200,0)),"")</f>
        <v/>
      </c>
      <c r="E127" s="12" t="str">
        <f>IFERROR(INDEX('Pasajeros Pre'!$E$2:E325,MATCH(ROW()-ROW($A$1),'Pasajeros Pre'!$Q$2:$Q$200,0)),"")</f>
        <v/>
      </c>
      <c r="F127" s="12" t="str">
        <f>IFERROR(INDEX('Pasajeros Pre'!$F$2:F325,MATCH(ROW()-ROW($A$1),'Pasajeros Pre'!$Q$2:$Q$200,0)),"")</f>
        <v/>
      </c>
      <c r="G127" t="str">
        <f>IFERROR(INDEX('Pasajeros Pre'!$G$2:G325,MATCH(ROW()-ROW($A$1),'Pasajeros Pre'!$Q$2:$Q$200,0)),"")</f>
        <v/>
      </c>
      <c r="H127" t="str">
        <f>IFERROR(INDEX('Pasajeros Pre'!$H$2:H325,MATCH(ROW()-ROW($A$1),'Pasajeros Pre'!$Q$2:$Q$200,0)),"")</f>
        <v/>
      </c>
      <c r="I127" t="str">
        <f>IFERROR(INDEX('Pasajeros Pre'!$I$2:I325,MATCH(ROW()-ROW($A$1),'Pasajeros Pre'!$Q$2:$Q$200,0)),"")</f>
        <v/>
      </c>
      <c r="J127" s="12" t="str">
        <f>IFERROR(INDEX('Pasajeros Pre'!$J$2:J325,MATCH(ROW()-ROW($A$1),'Pasajeros Pre'!$Q$2:$Q$200,0)),"")</f>
        <v/>
      </c>
      <c r="K127" s="12" t="str">
        <f>IFERROR(INDEX('Pasajeros Pre'!$K$2:K325,MATCH(ROW()-ROW($A$1),'Pasajeros Pre'!$Q$2:$Q$200,0)),"")</f>
        <v/>
      </c>
      <c r="L127" t="str">
        <f>IFERROR(INDEX('Pasajeros Pre'!$L$2:L325,MATCH(ROW()-ROW($A$1),'Pasajeros Pre'!$Q$2:$Q$200,0)),"")</f>
        <v/>
      </c>
      <c r="M127" t="str">
        <f>IFERROR(INDEX('Pasajeros Pre'!$M$2:M325,MATCH(ROW()-ROW($A$1),'Pasajeros Pre'!$Q$2:$Q$200,0)),"")</f>
        <v/>
      </c>
      <c r="N127" t="str">
        <f>IFERROR(INDEX('Pasajeros Pre'!$R$2:R325,MATCH(ROW()-ROW($A$1),'Pasajeros Pre'!$Q$2:$Q$200,0)),"")</f>
        <v/>
      </c>
    </row>
    <row r="128" spans="1:14" x14ac:dyDescent="0.25">
      <c r="A128" t="str">
        <f>IFERROR(INDEX('Pasajeros Pre'!$A$2:A326,MATCH(ROW()-ROW($A$1),'Pasajeros Pre'!$Q$2:$Q$200,0)),"")</f>
        <v/>
      </c>
      <c r="B128" t="str">
        <f>IFERROR(INDEX('Pasajeros Pre'!$B$2:$B$200,MATCH(ROW()-ROW($A$1),'Pasajeros Pre'!$Q$2:$Q$200,0)),"")</f>
        <v/>
      </c>
      <c r="C128" t="str">
        <f>IFERROR(INDEX('Pasajeros Pre'!$C$2:$C$200,MATCH(ROW()-ROW($A$1),'Pasajeros Pre'!$Q$2:$Q$200,0)),"")</f>
        <v/>
      </c>
      <c r="D128" t="str">
        <f>IFERROR(INDEX('Pasajeros Pre'!$D$2:$D$200,MATCH(ROW()-ROW($A$1),'Pasajeros Pre'!$Q$2:$Q$200,0)),"")</f>
        <v/>
      </c>
      <c r="E128" s="12" t="str">
        <f>IFERROR(INDEX('Pasajeros Pre'!$E$2:E326,MATCH(ROW()-ROW($A$1),'Pasajeros Pre'!$Q$2:$Q$200,0)),"")</f>
        <v/>
      </c>
      <c r="F128" s="12" t="str">
        <f>IFERROR(INDEX('Pasajeros Pre'!$F$2:F326,MATCH(ROW()-ROW($A$1),'Pasajeros Pre'!$Q$2:$Q$200,0)),"")</f>
        <v/>
      </c>
      <c r="G128" t="str">
        <f>IFERROR(INDEX('Pasajeros Pre'!$G$2:G326,MATCH(ROW()-ROW($A$1),'Pasajeros Pre'!$Q$2:$Q$200,0)),"")</f>
        <v/>
      </c>
      <c r="H128" t="str">
        <f>IFERROR(INDEX('Pasajeros Pre'!$H$2:H326,MATCH(ROW()-ROW($A$1),'Pasajeros Pre'!$Q$2:$Q$200,0)),"")</f>
        <v/>
      </c>
      <c r="I128" t="str">
        <f>IFERROR(INDEX('Pasajeros Pre'!$I$2:I326,MATCH(ROW()-ROW($A$1),'Pasajeros Pre'!$Q$2:$Q$200,0)),"")</f>
        <v/>
      </c>
      <c r="J128" s="12" t="str">
        <f>IFERROR(INDEX('Pasajeros Pre'!$J$2:J326,MATCH(ROW()-ROW($A$1),'Pasajeros Pre'!$Q$2:$Q$200,0)),"")</f>
        <v/>
      </c>
      <c r="K128" s="12" t="str">
        <f>IFERROR(INDEX('Pasajeros Pre'!$K$2:K326,MATCH(ROW()-ROW($A$1),'Pasajeros Pre'!$Q$2:$Q$200,0)),"")</f>
        <v/>
      </c>
      <c r="L128" t="str">
        <f>IFERROR(INDEX('Pasajeros Pre'!$L$2:L326,MATCH(ROW()-ROW($A$1),'Pasajeros Pre'!$Q$2:$Q$200,0)),"")</f>
        <v/>
      </c>
      <c r="M128" t="str">
        <f>IFERROR(INDEX('Pasajeros Pre'!$M$2:M326,MATCH(ROW()-ROW($A$1),'Pasajeros Pre'!$Q$2:$Q$200,0)),"")</f>
        <v/>
      </c>
      <c r="N128" t="str">
        <f>IFERROR(INDEX('Pasajeros Pre'!$R$2:R326,MATCH(ROW()-ROW($A$1),'Pasajeros Pre'!$Q$2:$Q$200,0)),"")</f>
        <v/>
      </c>
    </row>
    <row r="129" spans="1:14" x14ac:dyDescent="0.25">
      <c r="A129" t="str">
        <f>IFERROR(INDEX('Pasajeros Pre'!$A$2:A327,MATCH(ROW()-ROW($A$1),'Pasajeros Pre'!$Q$2:$Q$200,0)),"")</f>
        <v/>
      </c>
      <c r="B129" t="str">
        <f>IFERROR(INDEX('Pasajeros Pre'!$B$2:$B$200,MATCH(ROW()-ROW($A$1),'Pasajeros Pre'!$Q$2:$Q$200,0)),"")</f>
        <v/>
      </c>
      <c r="C129" t="str">
        <f>IFERROR(INDEX('Pasajeros Pre'!$C$2:$C$200,MATCH(ROW()-ROW($A$1),'Pasajeros Pre'!$Q$2:$Q$200,0)),"")</f>
        <v/>
      </c>
      <c r="D129" t="str">
        <f>IFERROR(INDEX('Pasajeros Pre'!$D$2:$D$200,MATCH(ROW()-ROW($A$1),'Pasajeros Pre'!$Q$2:$Q$200,0)),"")</f>
        <v/>
      </c>
      <c r="E129" s="12" t="str">
        <f>IFERROR(INDEX('Pasajeros Pre'!$E$2:E327,MATCH(ROW()-ROW($A$1),'Pasajeros Pre'!$Q$2:$Q$200,0)),"")</f>
        <v/>
      </c>
      <c r="F129" s="12" t="str">
        <f>IFERROR(INDEX('Pasajeros Pre'!$F$2:F327,MATCH(ROW()-ROW($A$1),'Pasajeros Pre'!$Q$2:$Q$200,0)),"")</f>
        <v/>
      </c>
      <c r="G129" t="str">
        <f>IFERROR(INDEX('Pasajeros Pre'!$G$2:G327,MATCH(ROW()-ROW($A$1),'Pasajeros Pre'!$Q$2:$Q$200,0)),"")</f>
        <v/>
      </c>
      <c r="H129" t="str">
        <f>IFERROR(INDEX('Pasajeros Pre'!$H$2:H327,MATCH(ROW()-ROW($A$1),'Pasajeros Pre'!$Q$2:$Q$200,0)),"")</f>
        <v/>
      </c>
      <c r="I129" t="str">
        <f>IFERROR(INDEX('Pasajeros Pre'!$I$2:I327,MATCH(ROW()-ROW($A$1),'Pasajeros Pre'!$Q$2:$Q$200,0)),"")</f>
        <v/>
      </c>
      <c r="J129" s="12" t="str">
        <f>IFERROR(INDEX('Pasajeros Pre'!$J$2:J327,MATCH(ROW()-ROW($A$1),'Pasajeros Pre'!$Q$2:$Q$200,0)),"")</f>
        <v/>
      </c>
      <c r="K129" s="12" t="str">
        <f>IFERROR(INDEX('Pasajeros Pre'!$K$2:K327,MATCH(ROW()-ROW($A$1),'Pasajeros Pre'!$Q$2:$Q$200,0)),"")</f>
        <v/>
      </c>
      <c r="L129" t="str">
        <f>IFERROR(INDEX('Pasajeros Pre'!$L$2:L327,MATCH(ROW()-ROW($A$1),'Pasajeros Pre'!$Q$2:$Q$200,0)),"")</f>
        <v/>
      </c>
      <c r="M129" t="str">
        <f>IFERROR(INDEX('Pasajeros Pre'!$M$2:M327,MATCH(ROW()-ROW($A$1),'Pasajeros Pre'!$Q$2:$Q$200,0)),"")</f>
        <v/>
      </c>
      <c r="N129" t="str">
        <f>IFERROR(INDEX('Pasajeros Pre'!$R$2:R327,MATCH(ROW()-ROW($A$1),'Pasajeros Pre'!$Q$2:$Q$200,0)),"")</f>
        <v/>
      </c>
    </row>
    <row r="130" spans="1:14" x14ac:dyDescent="0.25">
      <c r="A130" t="str">
        <f>IFERROR(INDEX('Pasajeros Pre'!$A$2:A328,MATCH(ROW()-ROW($A$1),'Pasajeros Pre'!$Q$2:$Q$200,0)),"")</f>
        <v/>
      </c>
      <c r="B130" t="str">
        <f>IFERROR(INDEX('Pasajeros Pre'!$B$2:$B$200,MATCH(ROW()-ROW($A$1),'Pasajeros Pre'!$Q$2:$Q$200,0)),"")</f>
        <v/>
      </c>
      <c r="C130" t="str">
        <f>IFERROR(INDEX('Pasajeros Pre'!$C$2:$C$200,MATCH(ROW()-ROW($A$1),'Pasajeros Pre'!$Q$2:$Q$200,0)),"")</f>
        <v/>
      </c>
      <c r="D130" t="str">
        <f>IFERROR(INDEX('Pasajeros Pre'!$D$2:$D$200,MATCH(ROW()-ROW($A$1),'Pasajeros Pre'!$Q$2:$Q$200,0)),"")</f>
        <v/>
      </c>
      <c r="E130" s="12" t="str">
        <f>IFERROR(INDEX('Pasajeros Pre'!$E$2:E328,MATCH(ROW()-ROW($A$1),'Pasajeros Pre'!$Q$2:$Q$200,0)),"")</f>
        <v/>
      </c>
      <c r="F130" s="12" t="str">
        <f>IFERROR(INDEX('Pasajeros Pre'!$F$2:F328,MATCH(ROW()-ROW($A$1),'Pasajeros Pre'!$Q$2:$Q$200,0)),"")</f>
        <v/>
      </c>
      <c r="G130" t="str">
        <f>IFERROR(INDEX('Pasajeros Pre'!$G$2:G328,MATCH(ROW()-ROW($A$1),'Pasajeros Pre'!$Q$2:$Q$200,0)),"")</f>
        <v/>
      </c>
      <c r="H130" t="str">
        <f>IFERROR(INDEX('Pasajeros Pre'!$H$2:H328,MATCH(ROW()-ROW($A$1),'Pasajeros Pre'!$Q$2:$Q$200,0)),"")</f>
        <v/>
      </c>
      <c r="I130" t="str">
        <f>IFERROR(INDEX('Pasajeros Pre'!$I$2:I328,MATCH(ROW()-ROW($A$1),'Pasajeros Pre'!$Q$2:$Q$200,0)),"")</f>
        <v/>
      </c>
      <c r="J130" s="12" t="str">
        <f>IFERROR(INDEX('Pasajeros Pre'!$J$2:J328,MATCH(ROW()-ROW($A$1),'Pasajeros Pre'!$Q$2:$Q$200,0)),"")</f>
        <v/>
      </c>
      <c r="K130" s="12" t="str">
        <f>IFERROR(INDEX('Pasajeros Pre'!$K$2:K328,MATCH(ROW()-ROW($A$1),'Pasajeros Pre'!$Q$2:$Q$200,0)),"")</f>
        <v/>
      </c>
      <c r="L130" t="str">
        <f>IFERROR(INDEX('Pasajeros Pre'!$L$2:L328,MATCH(ROW()-ROW($A$1),'Pasajeros Pre'!$Q$2:$Q$200,0)),"")</f>
        <v/>
      </c>
      <c r="M130" t="str">
        <f>IFERROR(INDEX('Pasajeros Pre'!$M$2:M328,MATCH(ROW()-ROW($A$1),'Pasajeros Pre'!$Q$2:$Q$200,0)),"")</f>
        <v/>
      </c>
      <c r="N130" t="str">
        <f>IFERROR(INDEX('Pasajeros Pre'!$R$2:R328,MATCH(ROW()-ROW($A$1),'Pasajeros Pre'!$Q$2:$Q$200,0)),"")</f>
        <v/>
      </c>
    </row>
    <row r="131" spans="1:14" x14ac:dyDescent="0.25">
      <c r="A131" t="str">
        <f>IFERROR(INDEX('Pasajeros Pre'!$A$2:A329,MATCH(ROW()-ROW($A$1),'Pasajeros Pre'!$Q$2:$Q$200,0)),"")</f>
        <v/>
      </c>
      <c r="B131" t="str">
        <f>IFERROR(INDEX('Pasajeros Pre'!$B$2:$B$200,MATCH(ROW()-ROW($A$1),'Pasajeros Pre'!$Q$2:$Q$200,0)),"")</f>
        <v/>
      </c>
      <c r="C131" t="str">
        <f>IFERROR(INDEX('Pasajeros Pre'!$C$2:$C$200,MATCH(ROW()-ROW($A$1),'Pasajeros Pre'!$Q$2:$Q$200,0)),"")</f>
        <v/>
      </c>
      <c r="D131" t="str">
        <f>IFERROR(INDEX('Pasajeros Pre'!$D$2:$D$200,MATCH(ROW()-ROW($A$1),'Pasajeros Pre'!$Q$2:$Q$200,0)),"")</f>
        <v/>
      </c>
      <c r="E131" s="12" t="str">
        <f>IFERROR(INDEX('Pasajeros Pre'!$E$2:E329,MATCH(ROW()-ROW($A$1),'Pasajeros Pre'!$Q$2:$Q$200,0)),"")</f>
        <v/>
      </c>
      <c r="F131" s="12" t="str">
        <f>IFERROR(INDEX('Pasajeros Pre'!$F$2:F329,MATCH(ROW()-ROW($A$1),'Pasajeros Pre'!$Q$2:$Q$200,0)),"")</f>
        <v/>
      </c>
      <c r="G131" t="str">
        <f>IFERROR(INDEX('Pasajeros Pre'!$G$2:G329,MATCH(ROW()-ROW($A$1),'Pasajeros Pre'!$Q$2:$Q$200,0)),"")</f>
        <v/>
      </c>
      <c r="H131" t="str">
        <f>IFERROR(INDEX('Pasajeros Pre'!$H$2:H329,MATCH(ROW()-ROW($A$1),'Pasajeros Pre'!$Q$2:$Q$200,0)),"")</f>
        <v/>
      </c>
      <c r="I131" t="str">
        <f>IFERROR(INDEX('Pasajeros Pre'!$I$2:I329,MATCH(ROW()-ROW($A$1),'Pasajeros Pre'!$Q$2:$Q$200,0)),"")</f>
        <v/>
      </c>
      <c r="J131" s="12" t="str">
        <f>IFERROR(INDEX('Pasajeros Pre'!$J$2:J329,MATCH(ROW()-ROW($A$1),'Pasajeros Pre'!$Q$2:$Q$200,0)),"")</f>
        <v/>
      </c>
      <c r="K131" s="12" t="str">
        <f>IFERROR(INDEX('Pasajeros Pre'!$K$2:K329,MATCH(ROW()-ROW($A$1),'Pasajeros Pre'!$Q$2:$Q$200,0)),"")</f>
        <v/>
      </c>
      <c r="L131" t="str">
        <f>IFERROR(INDEX('Pasajeros Pre'!$L$2:L329,MATCH(ROW()-ROW($A$1),'Pasajeros Pre'!$Q$2:$Q$200,0)),"")</f>
        <v/>
      </c>
      <c r="M131" t="str">
        <f>IFERROR(INDEX('Pasajeros Pre'!$M$2:M329,MATCH(ROW()-ROW($A$1),'Pasajeros Pre'!$Q$2:$Q$200,0)),"")</f>
        <v/>
      </c>
      <c r="N131" t="str">
        <f>IFERROR(INDEX('Pasajeros Pre'!$R$2:R329,MATCH(ROW()-ROW($A$1),'Pasajeros Pre'!$Q$2:$Q$200,0)),"")</f>
        <v/>
      </c>
    </row>
    <row r="132" spans="1:14" x14ac:dyDescent="0.25">
      <c r="A132" t="str">
        <f>IFERROR(INDEX('Pasajeros Pre'!$A$2:A330,MATCH(ROW()-ROW($A$1),'Pasajeros Pre'!$Q$2:$Q$200,0)),"")</f>
        <v/>
      </c>
      <c r="B132" t="str">
        <f>IFERROR(INDEX('Pasajeros Pre'!$B$2:$B$200,MATCH(ROW()-ROW($A$1),'Pasajeros Pre'!$Q$2:$Q$200,0)),"")</f>
        <v/>
      </c>
      <c r="C132" t="str">
        <f>IFERROR(INDEX('Pasajeros Pre'!$C$2:$C$200,MATCH(ROW()-ROW($A$1),'Pasajeros Pre'!$Q$2:$Q$200,0)),"")</f>
        <v/>
      </c>
      <c r="D132" t="str">
        <f>IFERROR(INDEX('Pasajeros Pre'!$D$2:$D$200,MATCH(ROW()-ROW($A$1),'Pasajeros Pre'!$Q$2:$Q$200,0)),"")</f>
        <v/>
      </c>
      <c r="E132" s="12" t="str">
        <f>IFERROR(INDEX('Pasajeros Pre'!$E$2:E330,MATCH(ROW()-ROW($A$1),'Pasajeros Pre'!$Q$2:$Q$200,0)),"")</f>
        <v/>
      </c>
      <c r="F132" s="12" t="str">
        <f>IFERROR(INDEX('Pasajeros Pre'!$F$2:F330,MATCH(ROW()-ROW($A$1),'Pasajeros Pre'!$Q$2:$Q$200,0)),"")</f>
        <v/>
      </c>
      <c r="G132" t="str">
        <f>IFERROR(INDEX('Pasajeros Pre'!$G$2:G330,MATCH(ROW()-ROW($A$1),'Pasajeros Pre'!$Q$2:$Q$200,0)),"")</f>
        <v/>
      </c>
      <c r="H132" t="str">
        <f>IFERROR(INDEX('Pasajeros Pre'!$H$2:H330,MATCH(ROW()-ROW($A$1),'Pasajeros Pre'!$Q$2:$Q$200,0)),"")</f>
        <v/>
      </c>
      <c r="I132" t="str">
        <f>IFERROR(INDEX('Pasajeros Pre'!$I$2:I330,MATCH(ROW()-ROW($A$1),'Pasajeros Pre'!$Q$2:$Q$200,0)),"")</f>
        <v/>
      </c>
      <c r="J132" s="12" t="str">
        <f>IFERROR(INDEX('Pasajeros Pre'!$J$2:J330,MATCH(ROW()-ROW($A$1),'Pasajeros Pre'!$Q$2:$Q$200,0)),"")</f>
        <v/>
      </c>
      <c r="K132" s="12" t="str">
        <f>IFERROR(INDEX('Pasajeros Pre'!$K$2:K330,MATCH(ROW()-ROW($A$1),'Pasajeros Pre'!$Q$2:$Q$200,0)),"")</f>
        <v/>
      </c>
      <c r="L132" t="str">
        <f>IFERROR(INDEX('Pasajeros Pre'!$L$2:L330,MATCH(ROW()-ROW($A$1),'Pasajeros Pre'!$Q$2:$Q$200,0)),"")</f>
        <v/>
      </c>
      <c r="M132" t="str">
        <f>IFERROR(INDEX('Pasajeros Pre'!$M$2:M330,MATCH(ROW()-ROW($A$1),'Pasajeros Pre'!$Q$2:$Q$200,0)),"")</f>
        <v/>
      </c>
      <c r="N132" t="str">
        <f>IFERROR(INDEX('Pasajeros Pre'!$R$2:R330,MATCH(ROW()-ROW($A$1),'Pasajeros Pre'!$Q$2:$Q$200,0)),"")</f>
        <v/>
      </c>
    </row>
    <row r="133" spans="1:14" x14ac:dyDescent="0.25">
      <c r="A133" t="str">
        <f>IFERROR(INDEX('Pasajeros Pre'!$A$2:A331,MATCH(ROW()-ROW($A$1),'Pasajeros Pre'!$Q$2:$Q$200,0)),"")</f>
        <v/>
      </c>
      <c r="B133" t="str">
        <f>IFERROR(INDEX('Pasajeros Pre'!$B$2:$B$200,MATCH(ROW()-ROW($A$1),'Pasajeros Pre'!$Q$2:$Q$200,0)),"")</f>
        <v/>
      </c>
      <c r="C133" t="str">
        <f>IFERROR(INDEX('Pasajeros Pre'!$C$2:$C$200,MATCH(ROW()-ROW($A$1),'Pasajeros Pre'!$Q$2:$Q$200,0)),"")</f>
        <v/>
      </c>
      <c r="D133" t="str">
        <f>IFERROR(INDEX('Pasajeros Pre'!$D$2:$D$200,MATCH(ROW()-ROW($A$1),'Pasajeros Pre'!$Q$2:$Q$200,0)),"")</f>
        <v/>
      </c>
      <c r="E133" s="12" t="str">
        <f>IFERROR(INDEX('Pasajeros Pre'!$E$2:E331,MATCH(ROW()-ROW($A$1),'Pasajeros Pre'!$Q$2:$Q$200,0)),"")</f>
        <v/>
      </c>
      <c r="F133" s="12" t="str">
        <f>IFERROR(INDEX('Pasajeros Pre'!$F$2:F331,MATCH(ROW()-ROW($A$1),'Pasajeros Pre'!$Q$2:$Q$200,0)),"")</f>
        <v/>
      </c>
      <c r="G133" t="str">
        <f>IFERROR(INDEX('Pasajeros Pre'!$G$2:G331,MATCH(ROW()-ROW($A$1),'Pasajeros Pre'!$Q$2:$Q$200,0)),"")</f>
        <v/>
      </c>
      <c r="H133" t="str">
        <f>IFERROR(INDEX('Pasajeros Pre'!$H$2:H331,MATCH(ROW()-ROW($A$1),'Pasajeros Pre'!$Q$2:$Q$200,0)),"")</f>
        <v/>
      </c>
      <c r="I133" t="str">
        <f>IFERROR(INDEX('Pasajeros Pre'!$I$2:I331,MATCH(ROW()-ROW($A$1),'Pasajeros Pre'!$Q$2:$Q$200,0)),"")</f>
        <v/>
      </c>
      <c r="J133" s="12" t="str">
        <f>IFERROR(INDEX('Pasajeros Pre'!$J$2:J331,MATCH(ROW()-ROW($A$1),'Pasajeros Pre'!$Q$2:$Q$200,0)),"")</f>
        <v/>
      </c>
      <c r="K133" s="12" t="str">
        <f>IFERROR(INDEX('Pasajeros Pre'!$K$2:K331,MATCH(ROW()-ROW($A$1),'Pasajeros Pre'!$Q$2:$Q$200,0)),"")</f>
        <v/>
      </c>
      <c r="L133" t="str">
        <f>IFERROR(INDEX('Pasajeros Pre'!$L$2:L331,MATCH(ROW()-ROW($A$1),'Pasajeros Pre'!$Q$2:$Q$200,0)),"")</f>
        <v/>
      </c>
      <c r="M133" t="str">
        <f>IFERROR(INDEX('Pasajeros Pre'!$M$2:M331,MATCH(ROW()-ROW($A$1),'Pasajeros Pre'!$Q$2:$Q$200,0)),"")</f>
        <v/>
      </c>
      <c r="N133" t="str">
        <f>IFERROR(INDEX('Pasajeros Pre'!$R$2:R331,MATCH(ROW()-ROW($A$1),'Pasajeros Pre'!$Q$2:$Q$200,0)),"")</f>
        <v/>
      </c>
    </row>
    <row r="134" spans="1:14" x14ac:dyDescent="0.25">
      <c r="A134" t="str">
        <f>IFERROR(INDEX('Pasajeros Pre'!$A$2:A332,MATCH(ROW()-ROW($A$1),'Pasajeros Pre'!$Q$2:$Q$200,0)),"")</f>
        <v/>
      </c>
      <c r="B134" t="str">
        <f>IFERROR(INDEX('Pasajeros Pre'!$B$2:$B$200,MATCH(ROW()-ROW($A$1),'Pasajeros Pre'!$Q$2:$Q$200,0)),"")</f>
        <v/>
      </c>
      <c r="C134" t="str">
        <f>IFERROR(INDEX('Pasajeros Pre'!$C$2:$C$200,MATCH(ROW()-ROW($A$1),'Pasajeros Pre'!$Q$2:$Q$200,0)),"")</f>
        <v/>
      </c>
      <c r="D134" t="str">
        <f>IFERROR(INDEX('Pasajeros Pre'!$D$2:$D$200,MATCH(ROW()-ROW($A$1),'Pasajeros Pre'!$Q$2:$Q$200,0)),"")</f>
        <v/>
      </c>
      <c r="E134" s="12" t="str">
        <f>IFERROR(INDEX('Pasajeros Pre'!$E$2:E332,MATCH(ROW()-ROW($A$1),'Pasajeros Pre'!$Q$2:$Q$200,0)),"")</f>
        <v/>
      </c>
      <c r="F134" s="12" t="str">
        <f>IFERROR(INDEX('Pasajeros Pre'!$F$2:F332,MATCH(ROW()-ROW($A$1),'Pasajeros Pre'!$Q$2:$Q$200,0)),"")</f>
        <v/>
      </c>
      <c r="G134" t="str">
        <f>IFERROR(INDEX('Pasajeros Pre'!$G$2:G332,MATCH(ROW()-ROW($A$1),'Pasajeros Pre'!$Q$2:$Q$200,0)),"")</f>
        <v/>
      </c>
      <c r="H134" t="str">
        <f>IFERROR(INDEX('Pasajeros Pre'!$H$2:H332,MATCH(ROW()-ROW($A$1),'Pasajeros Pre'!$Q$2:$Q$200,0)),"")</f>
        <v/>
      </c>
      <c r="I134" t="str">
        <f>IFERROR(INDEX('Pasajeros Pre'!$I$2:I332,MATCH(ROW()-ROW($A$1),'Pasajeros Pre'!$Q$2:$Q$200,0)),"")</f>
        <v/>
      </c>
      <c r="J134" s="12" t="str">
        <f>IFERROR(INDEX('Pasajeros Pre'!$J$2:J332,MATCH(ROW()-ROW($A$1),'Pasajeros Pre'!$Q$2:$Q$200,0)),"")</f>
        <v/>
      </c>
      <c r="K134" s="12" t="str">
        <f>IFERROR(INDEX('Pasajeros Pre'!$K$2:K332,MATCH(ROW()-ROW($A$1),'Pasajeros Pre'!$Q$2:$Q$200,0)),"")</f>
        <v/>
      </c>
      <c r="L134" t="str">
        <f>IFERROR(INDEX('Pasajeros Pre'!$L$2:L332,MATCH(ROW()-ROW($A$1),'Pasajeros Pre'!$Q$2:$Q$200,0)),"")</f>
        <v/>
      </c>
      <c r="M134" t="str">
        <f>IFERROR(INDEX('Pasajeros Pre'!$M$2:M332,MATCH(ROW()-ROW($A$1),'Pasajeros Pre'!$Q$2:$Q$200,0)),"")</f>
        <v/>
      </c>
      <c r="N134" t="str">
        <f>IFERROR(INDEX('Pasajeros Pre'!$R$2:R332,MATCH(ROW()-ROW($A$1),'Pasajeros Pre'!$Q$2:$Q$200,0)),"")</f>
        <v/>
      </c>
    </row>
    <row r="135" spans="1:14" x14ac:dyDescent="0.25">
      <c r="A135" t="str">
        <f>IFERROR(INDEX('Pasajeros Pre'!$A$2:A333,MATCH(ROW()-ROW($A$1),'Pasajeros Pre'!$Q$2:$Q$200,0)),"")</f>
        <v/>
      </c>
      <c r="B135" t="str">
        <f>IFERROR(INDEX('Pasajeros Pre'!$B$2:$B$200,MATCH(ROW()-ROW($A$1),'Pasajeros Pre'!$Q$2:$Q$200,0)),"")</f>
        <v/>
      </c>
      <c r="C135" t="str">
        <f>IFERROR(INDEX('Pasajeros Pre'!$C$2:$C$200,MATCH(ROW()-ROW($A$1),'Pasajeros Pre'!$Q$2:$Q$200,0)),"")</f>
        <v/>
      </c>
      <c r="D135" t="str">
        <f>IFERROR(INDEX('Pasajeros Pre'!$D$2:$D$200,MATCH(ROW()-ROW($A$1),'Pasajeros Pre'!$Q$2:$Q$200,0)),"")</f>
        <v/>
      </c>
      <c r="E135" s="12" t="str">
        <f>IFERROR(INDEX('Pasajeros Pre'!$E$2:E333,MATCH(ROW()-ROW($A$1),'Pasajeros Pre'!$Q$2:$Q$200,0)),"")</f>
        <v/>
      </c>
      <c r="F135" s="12" t="str">
        <f>IFERROR(INDEX('Pasajeros Pre'!$F$2:F333,MATCH(ROW()-ROW($A$1),'Pasajeros Pre'!$Q$2:$Q$200,0)),"")</f>
        <v/>
      </c>
      <c r="G135" t="str">
        <f>IFERROR(INDEX('Pasajeros Pre'!$G$2:G333,MATCH(ROW()-ROW($A$1),'Pasajeros Pre'!$Q$2:$Q$200,0)),"")</f>
        <v/>
      </c>
      <c r="H135" t="str">
        <f>IFERROR(INDEX('Pasajeros Pre'!$H$2:H333,MATCH(ROW()-ROW($A$1),'Pasajeros Pre'!$Q$2:$Q$200,0)),"")</f>
        <v/>
      </c>
      <c r="I135" t="str">
        <f>IFERROR(INDEX('Pasajeros Pre'!$I$2:I333,MATCH(ROW()-ROW($A$1),'Pasajeros Pre'!$Q$2:$Q$200,0)),"")</f>
        <v/>
      </c>
      <c r="J135" s="12" t="str">
        <f>IFERROR(INDEX('Pasajeros Pre'!$J$2:J333,MATCH(ROW()-ROW($A$1),'Pasajeros Pre'!$Q$2:$Q$200,0)),"")</f>
        <v/>
      </c>
      <c r="K135" s="12" t="str">
        <f>IFERROR(INDEX('Pasajeros Pre'!$K$2:K333,MATCH(ROW()-ROW($A$1),'Pasajeros Pre'!$Q$2:$Q$200,0)),"")</f>
        <v/>
      </c>
      <c r="L135" t="str">
        <f>IFERROR(INDEX('Pasajeros Pre'!$L$2:L333,MATCH(ROW()-ROW($A$1),'Pasajeros Pre'!$Q$2:$Q$200,0)),"")</f>
        <v/>
      </c>
      <c r="M135" t="str">
        <f>IFERROR(INDEX('Pasajeros Pre'!$M$2:M333,MATCH(ROW()-ROW($A$1),'Pasajeros Pre'!$Q$2:$Q$200,0)),"")</f>
        <v/>
      </c>
      <c r="N135" t="str">
        <f>IFERROR(INDEX('Pasajeros Pre'!$R$2:R333,MATCH(ROW()-ROW($A$1),'Pasajeros Pre'!$Q$2:$Q$200,0)),"")</f>
        <v/>
      </c>
    </row>
    <row r="136" spans="1:14" x14ac:dyDescent="0.25">
      <c r="A136" t="str">
        <f>IFERROR(INDEX('Pasajeros Pre'!$A$2:A334,MATCH(ROW()-ROW($A$1),'Pasajeros Pre'!$Q$2:$Q$200,0)),"")</f>
        <v/>
      </c>
      <c r="B136" t="str">
        <f>IFERROR(INDEX('Pasajeros Pre'!$B$2:$B$200,MATCH(ROW()-ROW($A$1),'Pasajeros Pre'!$Q$2:$Q$200,0)),"")</f>
        <v/>
      </c>
      <c r="C136" t="str">
        <f>IFERROR(INDEX('Pasajeros Pre'!$C$2:$C$200,MATCH(ROW()-ROW($A$1),'Pasajeros Pre'!$Q$2:$Q$200,0)),"")</f>
        <v/>
      </c>
      <c r="D136" t="str">
        <f>IFERROR(INDEX('Pasajeros Pre'!$D$2:$D$200,MATCH(ROW()-ROW($A$1),'Pasajeros Pre'!$Q$2:$Q$200,0)),"")</f>
        <v/>
      </c>
      <c r="E136" s="12" t="str">
        <f>IFERROR(INDEX('Pasajeros Pre'!$E$2:E334,MATCH(ROW()-ROW($A$1),'Pasajeros Pre'!$Q$2:$Q$200,0)),"")</f>
        <v/>
      </c>
      <c r="F136" s="12" t="str">
        <f>IFERROR(INDEX('Pasajeros Pre'!$F$2:F334,MATCH(ROW()-ROW($A$1),'Pasajeros Pre'!$Q$2:$Q$200,0)),"")</f>
        <v/>
      </c>
      <c r="G136" t="str">
        <f>IFERROR(INDEX('Pasajeros Pre'!$G$2:G334,MATCH(ROW()-ROW($A$1),'Pasajeros Pre'!$Q$2:$Q$200,0)),"")</f>
        <v/>
      </c>
      <c r="H136" t="str">
        <f>IFERROR(INDEX('Pasajeros Pre'!$H$2:H334,MATCH(ROW()-ROW($A$1),'Pasajeros Pre'!$Q$2:$Q$200,0)),"")</f>
        <v/>
      </c>
      <c r="I136" t="str">
        <f>IFERROR(INDEX('Pasajeros Pre'!$I$2:I334,MATCH(ROW()-ROW($A$1),'Pasajeros Pre'!$Q$2:$Q$200,0)),"")</f>
        <v/>
      </c>
      <c r="J136" s="12" t="str">
        <f>IFERROR(INDEX('Pasajeros Pre'!$J$2:J334,MATCH(ROW()-ROW($A$1),'Pasajeros Pre'!$Q$2:$Q$200,0)),"")</f>
        <v/>
      </c>
      <c r="K136" s="12" t="str">
        <f>IFERROR(INDEX('Pasajeros Pre'!$K$2:K334,MATCH(ROW()-ROW($A$1),'Pasajeros Pre'!$Q$2:$Q$200,0)),"")</f>
        <v/>
      </c>
      <c r="L136" t="str">
        <f>IFERROR(INDEX('Pasajeros Pre'!$L$2:L334,MATCH(ROW()-ROW($A$1),'Pasajeros Pre'!$Q$2:$Q$200,0)),"")</f>
        <v/>
      </c>
      <c r="M136" t="str">
        <f>IFERROR(INDEX('Pasajeros Pre'!$M$2:M334,MATCH(ROW()-ROW($A$1),'Pasajeros Pre'!$Q$2:$Q$200,0)),"")</f>
        <v/>
      </c>
      <c r="N136" t="str">
        <f>IFERROR(INDEX('Pasajeros Pre'!$R$2:R334,MATCH(ROW()-ROW($A$1),'Pasajeros Pre'!$Q$2:$Q$200,0)),"")</f>
        <v/>
      </c>
    </row>
    <row r="137" spans="1:14" x14ac:dyDescent="0.25">
      <c r="A137" t="str">
        <f>IFERROR(INDEX('Pasajeros Pre'!$A$2:A335,MATCH(ROW()-ROW($A$1),'Pasajeros Pre'!$Q$2:$Q$200,0)),"")</f>
        <v/>
      </c>
      <c r="B137" t="str">
        <f>IFERROR(INDEX('Pasajeros Pre'!$B$2:$B$200,MATCH(ROW()-ROW($A$1),'Pasajeros Pre'!$Q$2:$Q$200,0)),"")</f>
        <v/>
      </c>
      <c r="C137" t="str">
        <f>IFERROR(INDEX('Pasajeros Pre'!$C$2:$C$200,MATCH(ROW()-ROW($A$1),'Pasajeros Pre'!$Q$2:$Q$200,0)),"")</f>
        <v/>
      </c>
      <c r="D137" t="str">
        <f>IFERROR(INDEX('Pasajeros Pre'!$D$2:$D$200,MATCH(ROW()-ROW($A$1),'Pasajeros Pre'!$Q$2:$Q$200,0)),"")</f>
        <v/>
      </c>
      <c r="E137" s="12" t="str">
        <f>IFERROR(INDEX('Pasajeros Pre'!$E$2:E335,MATCH(ROW()-ROW($A$1),'Pasajeros Pre'!$Q$2:$Q$200,0)),"")</f>
        <v/>
      </c>
      <c r="F137" s="12" t="str">
        <f>IFERROR(INDEX('Pasajeros Pre'!$F$2:F335,MATCH(ROW()-ROW($A$1),'Pasajeros Pre'!$Q$2:$Q$200,0)),"")</f>
        <v/>
      </c>
      <c r="G137" t="str">
        <f>IFERROR(INDEX('Pasajeros Pre'!$G$2:G335,MATCH(ROW()-ROW($A$1),'Pasajeros Pre'!$Q$2:$Q$200,0)),"")</f>
        <v/>
      </c>
      <c r="H137" t="str">
        <f>IFERROR(INDEX('Pasajeros Pre'!$H$2:H335,MATCH(ROW()-ROW($A$1),'Pasajeros Pre'!$Q$2:$Q$200,0)),"")</f>
        <v/>
      </c>
      <c r="I137" t="str">
        <f>IFERROR(INDEX('Pasajeros Pre'!$I$2:I335,MATCH(ROW()-ROW($A$1),'Pasajeros Pre'!$Q$2:$Q$200,0)),"")</f>
        <v/>
      </c>
      <c r="J137" s="12" t="str">
        <f>IFERROR(INDEX('Pasajeros Pre'!$J$2:J335,MATCH(ROW()-ROW($A$1),'Pasajeros Pre'!$Q$2:$Q$200,0)),"")</f>
        <v/>
      </c>
      <c r="K137" s="12" t="str">
        <f>IFERROR(INDEX('Pasajeros Pre'!$K$2:K335,MATCH(ROW()-ROW($A$1),'Pasajeros Pre'!$Q$2:$Q$200,0)),"")</f>
        <v/>
      </c>
      <c r="L137" t="str">
        <f>IFERROR(INDEX('Pasajeros Pre'!$L$2:L335,MATCH(ROW()-ROW($A$1),'Pasajeros Pre'!$Q$2:$Q$200,0)),"")</f>
        <v/>
      </c>
      <c r="M137" t="str">
        <f>IFERROR(INDEX('Pasajeros Pre'!$M$2:M335,MATCH(ROW()-ROW($A$1),'Pasajeros Pre'!$Q$2:$Q$200,0)),"")</f>
        <v/>
      </c>
      <c r="N137" t="str">
        <f>IFERROR(INDEX('Pasajeros Pre'!$R$2:R335,MATCH(ROW()-ROW($A$1),'Pasajeros Pre'!$Q$2:$Q$200,0)),"")</f>
        <v/>
      </c>
    </row>
    <row r="138" spans="1:14" x14ac:dyDescent="0.25">
      <c r="A138" t="str">
        <f>IFERROR(INDEX('Pasajeros Pre'!$A$2:A336,MATCH(ROW()-ROW($A$1),'Pasajeros Pre'!$Q$2:$Q$200,0)),"")</f>
        <v/>
      </c>
      <c r="B138" t="str">
        <f>IFERROR(INDEX('Pasajeros Pre'!$B$2:$B$200,MATCH(ROW()-ROW($A$1),'Pasajeros Pre'!$Q$2:$Q$200,0)),"")</f>
        <v/>
      </c>
      <c r="C138" t="str">
        <f>IFERROR(INDEX('Pasajeros Pre'!$C$2:$C$200,MATCH(ROW()-ROW($A$1),'Pasajeros Pre'!$Q$2:$Q$200,0)),"")</f>
        <v/>
      </c>
      <c r="D138" t="str">
        <f>IFERROR(INDEX('Pasajeros Pre'!$D$2:$D$200,MATCH(ROW()-ROW($A$1),'Pasajeros Pre'!$Q$2:$Q$200,0)),"")</f>
        <v/>
      </c>
      <c r="E138" s="12" t="str">
        <f>IFERROR(INDEX('Pasajeros Pre'!$E$2:E336,MATCH(ROW()-ROW($A$1),'Pasajeros Pre'!$Q$2:$Q$200,0)),"")</f>
        <v/>
      </c>
      <c r="F138" s="12" t="str">
        <f>IFERROR(INDEX('Pasajeros Pre'!$F$2:F336,MATCH(ROW()-ROW($A$1),'Pasajeros Pre'!$Q$2:$Q$200,0)),"")</f>
        <v/>
      </c>
      <c r="G138" t="str">
        <f>IFERROR(INDEX('Pasajeros Pre'!$G$2:G336,MATCH(ROW()-ROW($A$1),'Pasajeros Pre'!$Q$2:$Q$200,0)),"")</f>
        <v/>
      </c>
      <c r="H138" t="str">
        <f>IFERROR(INDEX('Pasajeros Pre'!$H$2:H336,MATCH(ROW()-ROW($A$1),'Pasajeros Pre'!$Q$2:$Q$200,0)),"")</f>
        <v/>
      </c>
      <c r="I138" t="str">
        <f>IFERROR(INDEX('Pasajeros Pre'!$I$2:I336,MATCH(ROW()-ROW($A$1),'Pasajeros Pre'!$Q$2:$Q$200,0)),"")</f>
        <v/>
      </c>
      <c r="J138" s="12" t="str">
        <f>IFERROR(INDEX('Pasajeros Pre'!$J$2:J336,MATCH(ROW()-ROW($A$1),'Pasajeros Pre'!$Q$2:$Q$200,0)),"")</f>
        <v/>
      </c>
      <c r="K138" s="12" t="str">
        <f>IFERROR(INDEX('Pasajeros Pre'!$K$2:K336,MATCH(ROW()-ROW($A$1),'Pasajeros Pre'!$Q$2:$Q$200,0)),"")</f>
        <v/>
      </c>
      <c r="L138" t="str">
        <f>IFERROR(INDEX('Pasajeros Pre'!$L$2:L336,MATCH(ROW()-ROW($A$1),'Pasajeros Pre'!$Q$2:$Q$200,0)),"")</f>
        <v/>
      </c>
      <c r="M138" t="str">
        <f>IFERROR(INDEX('Pasajeros Pre'!$M$2:M336,MATCH(ROW()-ROW($A$1),'Pasajeros Pre'!$Q$2:$Q$200,0)),"")</f>
        <v/>
      </c>
      <c r="N138" t="str">
        <f>IFERROR(INDEX('Pasajeros Pre'!$R$2:R336,MATCH(ROW()-ROW($A$1),'Pasajeros Pre'!$Q$2:$Q$200,0)),"")</f>
        <v/>
      </c>
    </row>
    <row r="139" spans="1:14" x14ac:dyDescent="0.25">
      <c r="A139" t="str">
        <f>IFERROR(INDEX('Pasajeros Pre'!$A$2:A337,MATCH(ROW()-ROW($A$1),'Pasajeros Pre'!$Q$2:$Q$200,0)),"")</f>
        <v/>
      </c>
      <c r="B139" t="str">
        <f>IFERROR(INDEX('Pasajeros Pre'!$B$2:$B$200,MATCH(ROW()-ROW($A$1),'Pasajeros Pre'!$Q$2:$Q$200,0)),"")</f>
        <v/>
      </c>
      <c r="C139" t="str">
        <f>IFERROR(INDEX('Pasajeros Pre'!$C$2:$C$200,MATCH(ROW()-ROW($A$1),'Pasajeros Pre'!$Q$2:$Q$200,0)),"")</f>
        <v/>
      </c>
      <c r="D139" t="str">
        <f>IFERROR(INDEX('Pasajeros Pre'!$D$2:$D$200,MATCH(ROW()-ROW($A$1),'Pasajeros Pre'!$Q$2:$Q$200,0)),"")</f>
        <v/>
      </c>
      <c r="E139" s="12" t="str">
        <f>IFERROR(INDEX('Pasajeros Pre'!$E$2:E337,MATCH(ROW()-ROW($A$1),'Pasajeros Pre'!$Q$2:$Q$200,0)),"")</f>
        <v/>
      </c>
      <c r="F139" s="12" t="str">
        <f>IFERROR(INDEX('Pasajeros Pre'!$F$2:F337,MATCH(ROW()-ROW($A$1),'Pasajeros Pre'!$Q$2:$Q$200,0)),"")</f>
        <v/>
      </c>
      <c r="G139" t="str">
        <f>IFERROR(INDEX('Pasajeros Pre'!$G$2:G337,MATCH(ROW()-ROW($A$1),'Pasajeros Pre'!$Q$2:$Q$200,0)),"")</f>
        <v/>
      </c>
      <c r="H139" t="str">
        <f>IFERROR(INDEX('Pasajeros Pre'!$H$2:H337,MATCH(ROW()-ROW($A$1),'Pasajeros Pre'!$Q$2:$Q$200,0)),"")</f>
        <v/>
      </c>
      <c r="I139" t="str">
        <f>IFERROR(INDEX('Pasajeros Pre'!$I$2:I337,MATCH(ROW()-ROW($A$1),'Pasajeros Pre'!$Q$2:$Q$200,0)),"")</f>
        <v/>
      </c>
      <c r="J139" s="12" t="str">
        <f>IFERROR(INDEX('Pasajeros Pre'!$J$2:J337,MATCH(ROW()-ROW($A$1),'Pasajeros Pre'!$Q$2:$Q$200,0)),"")</f>
        <v/>
      </c>
      <c r="K139" s="12" t="str">
        <f>IFERROR(INDEX('Pasajeros Pre'!$K$2:K337,MATCH(ROW()-ROW($A$1),'Pasajeros Pre'!$Q$2:$Q$200,0)),"")</f>
        <v/>
      </c>
      <c r="L139" t="str">
        <f>IFERROR(INDEX('Pasajeros Pre'!$L$2:L337,MATCH(ROW()-ROW($A$1),'Pasajeros Pre'!$Q$2:$Q$200,0)),"")</f>
        <v/>
      </c>
      <c r="M139" t="str">
        <f>IFERROR(INDEX('Pasajeros Pre'!$M$2:M337,MATCH(ROW()-ROW($A$1),'Pasajeros Pre'!$Q$2:$Q$200,0)),"")</f>
        <v/>
      </c>
      <c r="N139" t="str">
        <f>IFERROR(INDEX('Pasajeros Pre'!$R$2:R337,MATCH(ROW()-ROW($A$1),'Pasajeros Pre'!$Q$2:$Q$200,0)),"")</f>
        <v/>
      </c>
    </row>
    <row r="140" spans="1:14" x14ac:dyDescent="0.25">
      <c r="A140" t="str">
        <f>IFERROR(INDEX('Pasajeros Pre'!$A$2:A338,MATCH(ROW()-ROW($A$1),'Pasajeros Pre'!$Q$2:$Q$200,0)),"")</f>
        <v/>
      </c>
      <c r="B140" t="str">
        <f>IFERROR(INDEX('Pasajeros Pre'!$B$2:$B$200,MATCH(ROW()-ROW($A$1),'Pasajeros Pre'!$Q$2:$Q$200,0)),"")</f>
        <v/>
      </c>
      <c r="C140" t="str">
        <f>IFERROR(INDEX('Pasajeros Pre'!$C$2:$C$200,MATCH(ROW()-ROW($A$1),'Pasajeros Pre'!$Q$2:$Q$200,0)),"")</f>
        <v/>
      </c>
      <c r="D140" t="str">
        <f>IFERROR(INDEX('Pasajeros Pre'!$D$2:$D$200,MATCH(ROW()-ROW($A$1),'Pasajeros Pre'!$Q$2:$Q$200,0)),"")</f>
        <v/>
      </c>
      <c r="E140" s="12" t="str">
        <f>IFERROR(INDEX('Pasajeros Pre'!$E$2:E338,MATCH(ROW()-ROW($A$1),'Pasajeros Pre'!$Q$2:$Q$200,0)),"")</f>
        <v/>
      </c>
      <c r="F140" s="12" t="str">
        <f>IFERROR(INDEX('Pasajeros Pre'!$F$2:F338,MATCH(ROW()-ROW($A$1),'Pasajeros Pre'!$Q$2:$Q$200,0)),"")</f>
        <v/>
      </c>
      <c r="G140" t="str">
        <f>IFERROR(INDEX('Pasajeros Pre'!$G$2:G338,MATCH(ROW()-ROW($A$1),'Pasajeros Pre'!$Q$2:$Q$200,0)),"")</f>
        <v/>
      </c>
      <c r="H140" t="str">
        <f>IFERROR(INDEX('Pasajeros Pre'!$H$2:H338,MATCH(ROW()-ROW($A$1),'Pasajeros Pre'!$Q$2:$Q$200,0)),"")</f>
        <v/>
      </c>
      <c r="I140" t="str">
        <f>IFERROR(INDEX('Pasajeros Pre'!$I$2:I338,MATCH(ROW()-ROW($A$1),'Pasajeros Pre'!$Q$2:$Q$200,0)),"")</f>
        <v/>
      </c>
      <c r="J140" s="12" t="str">
        <f>IFERROR(INDEX('Pasajeros Pre'!$J$2:J338,MATCH(ROW()-ROW($A$1),'Pasajeros Pre'!$Q$2:$Q$200,0)),"")</f>
        <v/>
      </c>
      <c r="K140" s="12" t="str">
        <f>IFERROR(INDEX('Pasajeros Pre'!$K$2:K338,MATCH(ROW()-ROW($A$1),'Pasajeros Pre'!$Q$2:$Q$200,0)),"")</f>
        <v/>
      </c>
      <c r="L140" t="str">
        <f>IFERROR(INDEX('Pasajeros Pre'!$L$2:L338,MATCH(ROW()-ROW($A$1),'Pasajeros Pre'!$Q$2:$Q$200,0)),"")</f>
        <v/>
      </c>
      <c r="M140" t="str">
        <f>IFERROR(INDEX('Pasajeros Pre'!$M$2:M338,MATCH(ROW()-ROW($A$1),'Pasajeros Pre'!$Q$2:$Q$200,0)),"")</f>
        <v/>
      </c>
      <c r="N140" t="str">
        <f>IFERROR(INDEX('Pasajeros Pre'!$R$2:R338,MATCH(ROW()-ROW($A$1),'Pasajeros Pre'!$Q$2:$Q$200,0)),"")</f>
        <v/>
      </c>
    </row>
    <row r="141" spans="1:14" x14ac:dyDescent="0.25">
      <c r="A141" t="str">
        <f>IFERROR(INDEX('Pasajeros Pre'!$A$2:A339,MATCH(ROW()-ROW($A$1),'Pasajeros Pre'!$Q$2:$Q$200,0)),"")</f>
        <v/>
      </c>
      <c r="B141" t="str">
        <f>IFERROR(INDEX('Pasajeros Pre'!$B$2:$B$200,MATCH(ROW()-ROW($A$1),'Pasajeros Pre'!$Q$2:$Q$200,0)),"")</f>
        <v/>
      </c>
      <c r="C141" t="str">
        <f>IFERROR(INDEX('Pasajeros Pre'!$C$2:$C$200,MATCH(ROW()-ROW($A$1),'Pasajeros Pre'!$Q$2:$Q$200,0)),"")</f>
        <v/>
      </c>
      <c r="D141" t="str">
        <f>IFERROR(INDEX('Pasajeros Pre'!$D$2:$D$200,MATCH(ROW()-ROW($A$1),'Pasajeros Pre'!$Q$2:$Q$200,0)),"")</f>
        <v/>
      </c>
      <c r="E141" s="12" t="str">
        <f>IFERROR(INDEX('Pasajeros Pre'!$E$2:E339,MATCH(ROW()-ROW($A$1),'Pasajeros Pre'!$Q$2:$Q$200,0)),"")</f>
        <v/>
      </c>
      <c r="F141" s="12" t="str">
        <f>IFERROR(INDEX('Pasajeros Pre'!$F$2:F339,MATCH(ROW()-ROW($A$1),'Pasajeros Pre'!$Q$2:$Q$200,0)),"")</f>
        <v/>
      </c>
      <c r="G141" t="str">
        <f>IFERROR(INDEX('Pasajeros Pre'!$G$2:G339,MATCH(ROW()-ROW($A$1),'Pasajeros Pre'!$Q$2:$Q$200,0)),"")</f>
        <v/>
      </c>
      <c r="H141" t="str">
        <f>IFERROR(INDEX('Pasajeros Pre'!$H$2:H339,MATCH(ROW()-ROW($A$1),'Pasajeros Pre'!$Q$2:$Q$200,0)),"")</f>
        <v/>
      </c>
      <c r="I141" t="str">
        <f>IFERROR(INDEX('Pasajeros Pre'!$I$2:I339,MATCH(ROW()-ROW($A$1),'Pasajeros Pre'!$Q$2:$Q$200,0)),"")</f>
        <v/>
      </c>
      <c r="J141" s="12" t="str">
        <f>IFERROR(INDEX('Pasajeros Pre'!$J$2:J339,MATCH(ROW()-ROW($A$1),'Pasajeros Pre'!$Q$2:$Q$200,0)),"")</f>
        <v/>
      </c>
      <c r="K141" s="12" t="str">
        <f>IFERROR(INDEX('Pasajeros Pre'!$K$2:K339,MATCH(ROW()-ROW($A$1),'Pasajeros Pre'!$Q$2:$Q$200,0)),"")</f>
        <v/>
      </c>
      <c r="L141" t="str">
        <f>IFERROR(INDEX('Pasajeros Pre'!$L$2:L339,MATCH(ROW()-ROW($A$1),'Pasajeros Pre'!$Q$2:$Q$200,0)),"")</f>
        <v/>
      </c>
      <c r="M141" t="str">
        <f>IFERROR(INDEX('Pasajeros Pre'!$M$2:M339,MATCH(ROW()-ROW($A$1),'Pasajeros Pre'!$Q$2:$Q$200,0)),"")</f>
        <v/>
      </c>
      <c r="N141" t="str">
        <f>IFERROR(INDEX('Pasajeros Pre'!$R$2:R339,MATCH(ROW()-ROW($A$1),'Pasajeros Pre'!$Q$2:$Q$200,0)),"")</f>
        <v/>
      </c>
    </row>
    <row r="142" spans="1:14" x14ac:dyDescent="0.25">
      <c r="A142" t="str">
        <f>IFERROR(INDEX('Pasajeros Pre'!$A$2:A340,MATCH(ROW()-ROW($A$1),'Pasajeros Pre'!$Q$2:$Q$200,0)),"")</f>
        <v/>
      </c>
      <c r="B142" t="str">
        <f>IFERROR(INDEX('Pasajeros Pre'!$B$2:$B$200,MATCH(ROW()-ROW($A$1),'Pasajeros Pre'!$Q$2:$Q$200,0)),"")</f>
        <v/>
      </c>
      <c r="C142" t="str">
        <f>IFERROR(INDEX('Pasajeros Pre'!$C$2:$C$200,MATCH(ROW()-ROW($A$1),'Pasajeros Pre'!$Q$2:$Q$200,0)),"")</f>
        <v/>
      </c>
      <c r="D142" t="str">
        <f>IFERROR(INDEX('Pasajeros Pre'!$D$2:$D$200,MATCH(ROW()-ROW($A$1),'Pasajeros Pre'!$Q$2:$Q$200,0)),"")</f>
        <v/>
      </c>
      <c r="E142" s="12" t="str">
        <f>IFERROR(INDEX('Pasajeros Pre'!$E$2:E340,MATCH(ROW()-ROW($A$1),'Pasajeros Pre'!$Q$2:$Q$200,0)),"")</f>
        <v/>
      </c>
      <c r="F142" s="12" t="str">
        <f>IFERROR(INDEX('Pasajeros Pre'!$F$2:F340,MATCH(ROW()-ROW($A$1),'Pasajeros Pre'!$Q$2:$Q$200,0)),"")</f>
        <v/>
      </c>
      <c r="G142" t="str">
        <f>IFERROR(INDEX('Pasajeros Pre'!$G$2:G340,MATCH(ROW()-ROW($A$1),'Pasajeros Pre'!$Q$2:$Q$200,0)),"")</f>
        <v/>
      </c>
      <c r="H142" t="str">
        <f>IFERROR(INDEX('Pasajeros Pre'!$H$2:H340,MATCH(ROW()-ROW($A$1),'Pasajeros Pre'!$Q$2:$Q$200,0)),"")</f>
        <v/>
      </c>
      <c r="I142" t="str">
        <f>IFERROR(INDEX('Pasajeros Pre'!$I$2:I340,MATCH(ROW()-ROW($A$1),'Pasajeros Pre'!$Q$2:$Q$200,0)),"")</f>
        <v/>
      </c>
      <c r="J142" s="12" t="str">
        <f>IFERROR(INDEX('Pasajeros Pre'!$J$2:J340,MATCH(ROW()-ROW($A$1),'Pasajeros Pre'!$Q$2:$Q$200,0)),"")</f>
        <v/>
      </c>
      <c r="K142" s="12" t="str">
        <f>IFERROR(INDEX('Pasajeros Pre'!$K$2:K340,MATCH(ROW()-ROW($A$1),'Pasajeros Pre'!$Q$2:$Q$200,0)),"")</f>
        <v/>
      </c>
      <c r="L142" t="str">
        <f>IFERROR(INDEX('Pasajeros Pre'!$L$2:L340,MATCH(ROW()-ROW($A$1),'Pasajeros Pre'!$Q$2:$Q$200,0)),"")</f>
        <v/>
      </c>
      <c r="M142" t="str">
        <f>IFERROR(INDEX('Pasajeros Pre'!$M$2:M340,MATCH(ROW()-ROW($A$1),'Pasajeros Pre'!$Q$2:$Q$200,0)),"")</f>
        <v/>
      </c>
      <c r="N142" t="str">
        <f>IFERROR(INDEX('Pasajeros Pre'!$R$2:R340,MATCH(ROW()-ROW($A$1),'Pasajeros Pre'!$Q$2:$Q$200,0)),"")</f>
        <v/>
      </c>
    </row>
    <row r="143" spans="1:14" x14ac:dyDescent="0.25">
      <c r="A143" t="str">
        <f>IFERROR(INDEX('Pasajeros Pre'!$A$2:A341,MATCH(ROW()-ROW($A$1),'Pasajeros Pre'!$Q$2:$Q$200,0)),"")</f>
        <v/>
      </c>
      <c r="B143" t="str">
        <f>IFERROR(INDEX('Pasajeros Pre'!$B$2:$B$200,MATCH(ROW()-ROW($A$1),'Pasajeros Pre'!$Q$2:$Q$200,0)),"")</f>
        <v/>
      </c>
      <c r="C143" t="str">
        <f>IFERROR(INDEX('Pasajeros Pre'!$C$2:$C$200,MATCH(ROW()-ROW($A$1),'Pasajeros Pre'!$Q$2:$Q$200,0)),"")</f>
        <v/>
      </c>
      <c r="D143" t="str">
        <f>IFERROR(INDEX('Pasajeros Pre'!$D$2:$D$200,MATCH(ROW()-ROW($A$1),'Pasajeros Pre'!$Q$2:$Q$200,0)),"")</f>
        <v/>
      </c>
      <c r="E143" s="12" t="str">
        <f>IFERROR(INDEX('Pasajeros Pre'!$E$2:E341,MATCH(ROW()-ROW($A$1),'Pasajeros Pre'!$Q$2:$Q$200,0)),"")</f>
        <v/>
      </c>
      <c r="F143" s="12" t="str">
        <f>IFERROR(INDEX('Pasajeros Pre'!$F$2:F341,MATCH(ROW()-ROW($A$1),'Pasajeros Pre'!$Q$2:$Q$200,0)),"")</f>
        <v/>
      </c>
      <c r="G143" t="str">
        <f>IFERROR(INDEX('Pasajeros Pre'!$G$2:G341,MATCH(ROW()-ROW($A$1),'Pasajeros Pre'!$Q$2:$Q$200,0)),"")</f>
        <v/>
      </c>
      <c r="H143" t="str">
        <f>IFERROR(INDEX('Pasajeros Pre'!$H$2:H341,MATCH(ROW()-ROW($A$1),'Pasajeros Pre'!$Q$2:$Q$200,0)),"")</f>
        <v/>
      </c>
      <c r="I143" t="str">
        <f>IFERROR(INDEX('Pasajeros Pre'!$I$2:I341,MATCH(ROW()-ROW($A$1),'Pasajeros Pre'!$Q$2:$Q$200,0)),"")</f>
        <v/>
      </c>
      <c r="J143" s="12" t="str">
        <f>IFERROR(INDEX('Pasajeros Pre'!$J$2:J341,MATCH(ROW()-ROW($A$1),'Pasajeros Pre'!$Q$2:$Q$200,0)),"")</f>
        <v/>
      </c>
      <c r="K143" s="12" t="str">
        <f>IFERROR(INDEX('Pasajeros Pre'!$K$2:K341,MATCH(ROW()-ROW($A$1),'Pasajeros Pre'!$Q$2:$Q$200,0)),"")</f>
        <v/>
      </c>
      <c r="L143" t="str">
        <f>IFERROR(INDEX('Pasajeros Pre'!$L$2:L341,MATCH(ROW()-ROW($A$1),'Pasajeros Pre'!$Q$2:$Q$200,0)),"")</f>
        <v/>
      </c>
      <c r="M143" t="str">
        <f>IFERROR(INDEX('Pasajeros Pre'!$M$2:M341,MATCH(ROW()-ROW($A$1),'Pasajeros Pre'!$Q$2:$Q$200,0)),"")</f>
        <v/>
      </c>
      <c r="N143" t="str">
        <f>IFERROR(INDEX('Pasajeros Pre'!$R$2:R341,MATCH(ROW()-ROW($A$1),'Pasajeros Pre'!$Q$2:$Q$200,0)),"")</f>
        <v/>
      </c>
    </row>
    <row r="144" spans="1:14" x14ac:dyDescent="0.25">
      <c r="A144" t="str">
        <f>IFERROR(INDEX('Pasajeros Pre'!$A$2:A342,MATCH(ROW()-ROW($A$1),'Pasajeros Pre'!$Q$2:$Q$200,0)),"")</f>
        <v/>
      </c>
      <c r="B144" t="str">
        <f>IFERROR(INDEX('Pasajeros Pre'!$B$2:$B$200,MATCH(ROW()-ROW($A$1),'Pasajeros Pre'!$Q$2:$Q$200,0)),"")</f>
        <v/>
      </c>
      <c r="C144" t="str">
        <f>IFERROR(INDEX('Pasajeros Pre'!$C$2:$C$200,MATCH(ROW()-ROW($A$1),'Pasajeros Pre'!$Q$2:$Q$200,0)),"")</f>
        <v/>
      </c>
      <c r="D144" t="str">
        <f>IFERROR(INDEX('Pasajeros Pre'!$D$2:$D$200,MATCH(ROW()-ROW($A$1),'Pasajeros Pre'!$Q$2:$Q$200,0)),"")</f>
        <v/>
      </c>
      <c r="E144" s="12" t="str">
        <f>IFERROR(INDEX('Pasajeros Pre'!$E$2:E342,MATCH(ROW()-ROW($A$1),'Pasajeros Pre'!$Q$2:$Q$200,0)),"")</f>
        <v/>
      </c>
      <c r="F144" s="12" t="str">
        <f>IFERROR(INDEX('Pasajeros Pre'!$F$2:F342,MATCH(ROW()-ROW($A$1),'Pasajeros Pre'!$Q$2:$Q$200,0)),"")</f>
        <v/>
      </c>
      <c r="G144" t="str">
        <f>IFERROR(INDEX('Pasajeros Pre'!$G$2:G342,MATCH(ROW()-ROW($A$1),'Pasajeros Pre'!$Q$2:$Q$200,0)),"")</f>
        <v/>
      </c>
      <c r="H144" t="str">
        <f>IFERROR(INDEX('Pasajeros Pre'!$H$2:H342,MATCH(ROW()-ROW($A$1),'Pasajeros Pre'!$Q$2:$Q$200,0)),"")</f>
        <v/>
      </c>
      <c r="I144" t="str">
        <f>IFERROR(INDEX('Pasajeros Pre'!$I$2:I342,MATCH(ROW()-ROW($A$1),'Pasajeros Pre'!$Q$2:$Q$200,0)),"")</f>
        <v/>
      </c>
      <c r="J144" s="12" t="str">
        <f>IFERROR(INDEX('Pasajeros Pre'!$J$2:J342,MATCH(ROW()-ROW($A$1),'Pasajeros Pre'!$Q$2:$Q$200,0)),"")</f>
        <v/>
      </c>
      <c r="K144" s="12" t="str">
        <f>IFERROR(INDEX('Pasajeros Pre'!$K$2:K342,MATCH(ROW()-ROW($A$1),'Pasajeros Pre'!$Q$2:$Q$200,0)),"")</f>
        <v/>
      </c>
      <c r="L144" t="str">
        <f>IFERROR(INDEX('Pasajeros Pre'!$L$2:L342,MATCH(ROW()-ROW($A$1),'Pasajeros Pre'!$Q$2:$Q$200,0)),"")</f>
        <v/>
      </c>
      <c r="M144" t="str">
        <f>IFERROR(INDEX('Pasajeros Pre'!$M$2:M342,MATCH(ROW()-ROW($A$1),'Pasajeros Pre'!$Q$2:$Q$200,0)),"")</f>
        <v/>
      </c>
      <c r="N144" t="str">
        <f>IFERROR(INDEX('Pasajeros Pre'!$R$2:R342,MATCH(ROW()-ROW($A$1),'Pasajeros Pre'!$Q$2:$Q$200,0)),"")</f>
        <v/>
      </c>
    </row>
    <row r="145" spans="1:14" x14ac:dyDescent="0.25">
      <c r="A145" t="str">
        <f>IFERROR(INDEX('Pasajeros Pre'!$A$2:A343,MATCH(ROW()-ROW($A$1),'Pasajeros Pre'!$Q$2:$Q$200,0)),"")</f>
        <v/>
      </c>
      <c r="B145" t="str">
        <f>IFERROR(INDEX('Pasajeros Pre'!$B$2:$B$200,MATCH(ROW()-ROW($A$1),'Pasajeros Pre'!$Q$2:$Q$200,0)),"")</f>
        <v/>
      </c>
      <c r="C145" t="str">
        <f>IFERROR(INDEX('Pasajeros Pre'!$C$2:$C$200,MATCH(ROW()-ROW($A$1),'Pasajeros Pre'!$Q$2:$Q$200,0)),"")</f>
        <v/>
      </c>
      <c r="D145" t="str">
        <f>IFERROR(INDEX('Pasajeros Pre'!$D$2:$D$200,MATCH(ROW()-ROW($A$1),'Pasajeros Pre'!$Q$2:$Q$200,0)),"")</f>
        <v/>
      </c>
      <c r="E145" s="12" t="str">
        <f>IFERROR(INDEX('Pasajeros Pre'!$E$2:E343,MATCH(ROW()-ROW($A$1),'Pasajeros Pre'!$Q$2:$Q$200,0)),"")</f>
        <v/>
      </c>
      <c r="F145" s="12" t="str">
        <f>IFERROR(INDEX('Pasajeros Pre'!$F$2:F343,MATCH(ROW()-ROW($A$1),'Pasajeros Pre'!$Q$2:$Q$200,0)),"")</f>
        <v/>
      </c>
      <c r="G145" t="str">
        <f>IFERROR(INDEX('Pasajeros Pre'!$G$2:G343,MATCH(ROW()-ROW($A$1),'Pasajeros Pre'!$Q$2:$Q$200,0)),"")</f>
        <v/>
      </c>
      <c r="H145" t="str">
        <f>IFERROR(INDEX('Pasajeros Pre'!$H$2:H343,MATCH(ROW()-ROW($A$1),'Pasajeros Pre'!$Q$2:$Q$200,0)),"")</f>
        <v/>
      </c>
      <c r="I145" t="str">
        <f>IFERROR(INDEX('Pasajeros Pre'!$I$2:I343,MATCH(ROW()-ROW($A$1),'Pasajeros Pre'!$Q$2:$Q$200,0)),"")</f>
        <v/>
      </c>
      <c r="J145" s="12" t="str">
        <f>IFERROR(INDEX('Pasajeros Pre'!$J$2:J343,MATCH(ROW()-ROW($A$1),'Pasajeros Pre'!$Q$2:$Q$200,0)),"")</f>
        <v/>
      </c>
      <c r="K145" s="12" t="str">
        <f>IFERROR(INDEX('Pasajeros Pre'!$K$2:K343,MATCH(ROW()-ROW($A$1),'Pasajeros Pre'!$Q$2:$Q$200,0)),"")</f>
        <v/>
      </c>
      <c r="L145" t="str">
        <f>IFERROR(INDEX('Pasajeros Pre'!$L$2:L343,MATCH(ROW()-ROW($A$1),'Pasajeros Pre'!$Q$2:$Q$200,0)),"")</f>
        <v/>
      </c>
      <c r="M145" t="str">
        <f>IFERROR(INDEX('Pasajeros Pre'!$M$2:M343,MATCH(ROW()-ROW($A$1),'Pasajeros Pre'!$Q$2:$Q$200,0)),"")</f>
        <v/>
      </c>
      <c r="N145" t="str">
        <f>IFERROR(INDEX('Pasajeros Pre'!$R$2:R343,MATCH(ROW()-ROW($A$1),'Pasajeros Pre'!$Q$2:$Q$200,0)),"")</f>
        <v/>
      </c>
    </row>
    <row r="146" spans="1:14" x14ac:dyDescent="0.25">
      <c r="A146" t="str">
        <f>IFERROR(INDEX('Pasajeros Pre'!$A$2:A344,MATCH(ROW()-ROW($A$1),'Pasajeros Pre'!$Q$2:$Q$200,0)),"")</f>
        <v/>
      </c>
      <c r="B146" t="str">
        <f>IFERROR(INDEX('Pasajeros Pre'!$B$2:$B$200,MATCH(ROW()-ROW($A$1),'Pasajeros Pre'!$Q$2:$Q$200,0)),"")</f>
        <v/>
      </c>
      <c r="C146" t="str">
        <f>IFERROR(INDEX('Pasajeros Pre'!$C$2:$C$200,MATCH(ROW()-ROW($A$1),'Pasajeros Pre'!$Q$2:$Q$200,0)),"")</f>
        <v/>
      </c>
      <c r="D146" t="str">
        <f>IFERROR(INDEX('Pasajeros Pre'!$D$2:$D$200,MATCH(ROW()-ROW($A$1),'Pasajeros Pre'!$Q$2:$Q$200,0)),"")</f>
        <v/>
      </c>
      <c r="E146" s="12" t="str">
        <f>IFERROR(INDEX('Pasajeros Pre'!$E$2:E344,MATCH(ROW()-ROW($A$1),'Pasajeros Pre'!$Q$2:$Q$200,0)),"")</f>
        <v/>
      </c>
      <c r="F146" s="12" t="str">
        <f>IFERROR(INDEX('Pasajeros Pre'!$F$2:F344,MATCH(ROW()-ROW($A$1),'Pasajeros Pre'!$Q$2:$Q$200,0)),"")</f>
        <v/>
      </c>
      <c r="G146" t="str">
        <f>IFERROR(INDEX('Pasajeros Pre'!$G$2:G344,MATCH(ROW()-ROW($A$1),'Pasajeros Pre'!$Q$2:$Q$200,0)),"")</f>
        <v/>
      </c>
      <c r="H146" t="str">
        <f>IFERROR(INDEX('Pasajeros Pre'!$H$2:H344,MATCH(ROW()-ROW($A$1),'Pasajeros Pre'!$Q$2:$Q$200,0)),"")</f>
        <v/>
      </c>
      <c r="I146" t="str">
        <f>IFERROR(INDEX('Pasajeros Pre'!$I$2:I344,MATCH(ROW()-ROW($A$1),'Pasajeros Pre'!$Q$2:$Q$200,0)),"")</f>
        <v/>
      </c>
      <c r="J146" s="12" t="str">
        <f>IFERROR(INDEX('Pasajeros Pre'!$J$2:J344,MATCH(ROW()-ROW($A$1),'Pasajeros Pre'!$Q$2:$Q$200,0)),"")</f>
        <v/>
      </c>
      <c r="K146" s="12" t="str">
        <f>IFERROR(INDEX('Pasajeros Pre'!$K$2:K344,MATCH(ROW()-ROW($A$1),'Pasajeros Pre'!$Q$2:$Q$200,0)),"")</f>
        <v/>
      </c>
      <c r="L146" t="str">
        <f>IFERROR(INDEX('Pasajeros Pre'!$L$2:L344,MATCH(ROW()-ROW($A$1),'Pasajeros Pre'!$Q$2:$Q$200,0)),"")</f>
        <v/>
      </c>
      <c r="M146" t="str">
        <f>IFERROR(INDEX('Pasajeros Pre'!$M$2:M344,MATCH(ROW()-ROW($A$1),'Pasajeros Pre'!$Q$2:$Q$200,0)),"")</f>
        <v/>
      </c>
      <c r="N146" t="str">
        <f>IFERROR(INDEX('Pasajeros Pre'!$R$2:R344,MATCH(ROW()-ROW($A$1),'Pasajeros Pre'!$Q$2:$Q$200,0)),"")</f>
        <v/>
      </c>
    </row>
    <row r="147" spans="1:14" x14ac:dyDescent="0.25">
      <c r="A147" t="str">
        <f>IFERROR(INDEX('Pasajeros Pre'!$A$2:A345,MATCH(ROW()-ROW($A$1),'Pasajeros Pre'!$Q$2:$Q$200,0)),"")</f>
        <v/>
      </c>
      <c r="B147" t="str">
        <f>IFERROR(INDEX('Pasajeros Pre'!$B$2:$B$200,MATCH(ROW()-ROW($A$1),'Pasajeros Pre'!$Q$2:$Q$200,0)),"")</f>
        <v/>
      </c>
      <c r="C147" t="str">
        <f>IFERROR(INDEX('Pasajeros Pre'!$C$2:$C$200,MATCH(ROW()-ROW($A$1),'Pasajeros Pre'!$Q$2:$Q$200,0)),"")</f>
        <v/>
      </c>
      <c r="D147" t="str">
        <f>IFERROR(INDEX('Pasajeros Pre'!$D$2:$D$200,MATCH(ROW()-ROW($A$1),'Pasajeros Pre'!$Q$2:$Q$200,0)),"")</f>
        <v/>
      </c>
      <c r="E147" s="12" t="str">
        <f>IFERROR(INDEX('Pasajeros Pre'!$E$2:E345,MATCH(ROW()-ROW($A$1),'Pasajeros Pre'!$Q$2:$Q$200,0)),"")</f>
        <v/>
      </c>
      <c r="F147" s="12" t="str">
        <f>IFERROR(INDEX('Pasajeros Pre'!$F$2:F345,MATCH(ROW()-ROW($A$1),'Pasajeros Pre'!$Q$2:$Q$200,0)),"")</f>
        <v/>
      </c>
      <c r="G147" t="str">
        <f>IFERROR(INDEX('Pasajeros Pre'!$G$2:G345,MATCH(ROW()-ROW($A$1),'Pasajeros Pre'!$Q$2:$Q$200,0)),"")</f>
        <v/>
      </c>
      <c r="H147" t="str">
        <f>IFERROR(INDEX('Pasajeros Pre'!$H$2:H345,MATCH(ROW()-ROW($A$1),'Pasajeros Pre'!$Q$2:$Q$200,0)),"")</f>
        <v/>
      </c>
      <c r="I147" t="str">
        <f>IFERROR(INDEX('Pasajeros Pre'!$I$2:I345,MATCH(ROW()-ROW($A$1),'Pasajeros Pre'!$Q$2:$Q$200,0)),"")</f>
        <v/>
      </c>
      <c r="J147" s="12" t="str">
        <f>IFERROR(INDEX('Pasajeros Pre'!$J$2:J345,MATCH(ROW()-ROW($A$1),'Pasajeros Pre'!$Q$2:$Q$200,0)),"")</f>
        <v/>
      </c>
      <c r="K147" s="12" t="str">
        <f>IFERROR(INDEX('Pasajeros Pre'!$K$2:K345,MATCH(ROW()-ROW($A$1),'Pasajeros Pre'!$Q$2:$Q$200,0)),"")</f>
        <v/>
      </c>
      <c r="L147" t="str">
        <f>IFERROR(INDEX('Pasajeros Pre'!$L$2:L345,MATCH(ROW()-ROW($A$1),'Pasajeros Pre'!$Q$2:$Q$200,0)),"")</f>
        <v/>
      </c>
      <c r="M147" t="str">
        <f>IFERROR(INDEX('Pasajeros Pre'!$M$2:M345,MATCH(ROW()-ROW($A$1),'Pasajeros Pre'!$Q$2:$Q$200,0)),"")</f>
        <v/>
      </c>
      <c r="N147" t="str">
        <f>IFERROR(INDEX('Pasajeros Pre'!$R$2:R345,MATCH(ROW()-ROW($A$1),'Pasajeros Pre'!$Q$2:$Q$200,0)),"")</f>
        <v/>
      </c>
    </row>
    <row r="148" spans="1:14" x14ac:dyDescent="0.25">
      <c r="A148" t="str">
        <f>IFERROR(INDEX('Pasajeros Pre'!$A$2:A346,MATCH(ROW()-ROW($A$1),'Pasajeros Pre'!$Q$2:$Q$200,0)),"")</f>
        <v/>
      </c>
      <c r="B148" t="str">
        <f>IFERROR(INDEX('Pasajeros Pre'!$B$2:$B$200,MATCH(ROW()-ROW($A$1),'Pasajeros Pre'!$Q$2:$Q$200,0)),"")</f>
        <v/>
      </c>
      <c r="C148" t="str">
        <f>IFERROR(INDEX('Pasajeros Pre'!$C$2:$C$200,MATCH(ROW()-ROW($A$1),'Pasajeros Pre'!$Q$2:$Q$200,0)),"")</f>
        <v/>
      </c>
      <c r="D148" t="str">
        <f>IFERROR(INDEX('Pasajeros Pre'!$D$2:$D$200,MATCH(ROW()-ROW($A$1),'Pasajeros Pre'!$Q$2:$Q$200,0)),"")</f>
        <v/>
      </c>
      <c r="E148" s="12" t="str">
        <f>IFERROR(INDEX('Pasajeros Pre'!$E$2:E346,MATCH(ROW()-ROW($A$1),'Pasajeros Pre'!$Q$2:$Q$200,0)),"")</f>
        <v/>
      </c>
      <c r="F148" s="12" t="str">
        <f>IFERROR(INDEX('Pasajeros Pre'!$F$2:F346,MATCH(ROW()-ROW($A$1),'Pasajeros Pre'!$Q$2:$Q$200,0)),"")</f>
        <v/>
      </c>
      <c r="G148" t="str">
        <f>IFERROR(INDEX('Pasajeros Pre'!$G$2:G346,MATCH(ROW()-ROW($A$1),'Pasajeros Pre'!$Q$2:$Q$200,0)),"")</f>
        <v/>
      </c>
      <c r="H148" t="str">
        <f>IFERROR(INDEX('Pasajeros Pre'!$H$2:H346,MATCH(ROW()-ROW($A$1),'Pasajeros Pre'!$Q$2:$Q$200,0)),"")</f>
        <v/>
      </c>
      <c r="I148" t="str">
        <f>IFERROR(INDEX('Pasajeros Pre'!$I$2:I346,MATCH(ROW()-ROW($A$1),'Pasajeros Pre'!$Q$2:$Q$200,0)),"")</f>
        <v/>
      </c>
      <c r="J148" s="12" t="str">
        <f>IFERROR(INDEX('Pasajeros Pre'!$J$2:J346,MATCH(ROW()-ROW($A$1),'Pasajeros Pre'!$Q$2:$Q$200,0)),"")</f>
        <v/>
      </c>
      <c r="K148" s="12" t="str">
        <f>IFERROR(INDEX('Pasajeros Pre'!$K$2:K346,MATCH(ROW()-ROW($A$1),'Pasajeros Pre'!$Q$2:$Q$200,0)),"")</f>
        <v/>
      </c>
      <c r="L148" t="str">
        <f>IFERROR(INDEX('Pasajeros Pre'!$L$2:L346,MATCH(ROW()-ROW($A$1),'Pasajeros Pre'!$Q$2:$Q$200,0)),"")</f>
        <v/>
      </c>
      <c r="M148" t="str">
        <f>IFERROR(INDEX('Pasajeros Pre'!$M$2:M346,MATCH(ROW()-ROW($A$1),'Pasajeros Pre'!$Q$2:$Q$200,0)),"")</f>
        <v/>
      </c>
      <c r="N148" t="str">
        <f>IFERROR(INDEX('Pasajeros Pre'!$R$2:R346,MATCH(ROW()-ROW($A$1),'Pasajeros Pre'!$Q$2:$Q$200,0)),"")</f>
        <v/>
      </c>
    </row>
    <row r="149" spans="1:14" x14ac:dyDescent="0.25">
      <c r="A149" t="str">
        <f>IFERROR(INDEX('Pasajeros Pre'!$A$2:A347,MATCH(ROW()-ROW($A$1),'Pasajeros Pre'!$Q$2:$Q$200,0)),"")</f>
        <v/>
      </c>
      <c r="B149" t="str">
        <f>IFERROR(INDEX('Pasajeros Pre'!$B$2:$B$200,MATCH(ROW()-ROW($A$1),'Pasajeros Pre'!$Q$2:$Q$200,0)),"")</f>
        <v/>
      </c>
      <c r="C149" t="str">
        <f>IFERROR(INDEX('Pasajeros Pre'!$C$2:$C$200,MATCH(ROW()-ROW($A$1),'Pasajeros Pre'!$Q$2:$Q$200,0)),"")</f>
        <v/>
      </c>
      <c r="D149" t="str">
        <f>IFERROR(INDEX('Pasajeros Pre'!$D$2:$D$200,MATCH(ROW()-ROW($A$1),'Pasajeros Pre'!$Q$2:$Q$200,0)),"")</f>
        <v/>
      </c>
      <c r="E149" s="12" t="str">
        <f>IFERROR(INDEX('Pasajeros Pre'!$E$2:E347,MATCH(ROW()-ROW($A$1),'Pasajeros Pre'!$Q$2:$Q$200,0)),"")</f>
        <v/>
      </c>
      <c r="F149" s="12" t="str">
        <f>IFERROR(INDEX('Pasajeros Pre'!$F$2:F347,MATCH(ROW()-ROW($A$1),'Pasajeros Pre'!$Q$2:$Q$200,0)),"")</f>
        <v/>
      </c>
      <c r="G149" t="str">
        <f>IFERROR(INDEX('Pasajeros Pre'!$G$2:G347,MATCH(ROW()-ROW($A$1),'Pasajeros Pre'!$Q$2:$Q$200,0)),"")</f>
        <v/>
      </c>
      <c r="H149" t="str">
        <f>IFERROR(INDEX('Pasajeros Pre'!$H$2:H347,MATCH(ROW()-ROW($A$1),'Pasajeros Pre'!$Q$2:$Q$200,0)),"")</f>
        <v/>
      </c>
      <c r="I149" t="str">
        <f>IFERROR(INDEX('Pasajeros Pre'!$I$2:I347,MATCH(ROW()-ROW($A$1),'Pasajeros Pre'!$Q$2:$Q$200,0)),"")</f>
        <v/>
      </c>
      <c r="J149" s="12" t="str">
        <f>IFERROR(INDEX('Pasajeros Pre'!$J$2:J347,MATCH(ROW()-ROW($A$1),'Pasajeros Pre'!$Q$2:$Q$200,0)),"")</f>
        <v/>
      </c>
      <c r="K149" s="12" t="str">
        <f>IFERROR(INDEX('Pasajeros Pre'!$K$2:K347,MATCH(ROW()-ROW($A$1),'Pasajeros Pre'!$Q$2:$Q$200,0)),"")</f>
        <v/>
      </c>
      <c r="L149" t="str">
        <f>IFERROR(INDEX('Pasajeros Pre'!$L$2:L347,MATCH(ROW()-ROW($A$1),'Pasajeros Pre'!$Q$2:$Q$200,0)),"")</f>
        <v/>
      </c>
      <c r="M149" t="str">
        <f>IFERROR(INDEX('Pasajeros Pre'!$M$2:M347,MATCH(ROW()-ROW($A$1),'Pasajeros Pre'!$Q$2:$Q$200,0)),"")</f>
        <v/>
      </c>
      <c r="N149" t="str">
        <f>IFERROR(INDEX('Pasajeros Pre'!$R$2:R347,MATCH(ROW()-ROW($A$1),'Pasajeros Pre'!$Q$2:$Q$200,0)),"")</f>
        <v/>
      </c>
    </row>
    <row r="150" spans="1:14" x14ac:dyDescent="0.25">
      <c r="A150" t="str">
        <f>IFERROR(INDEX('Pasajeros Pre'!$A$2:A348,MATCH(ROW()-ROW($A$1),'Pasajeros Pre'!$Q$2:$Q$200,0)),"")</f>
        <v/>
      </c>
      <c r="B150" t="str">
        <f>IFERROR(INDEX('Pasajeros Pre'!$B$2:$B$200,MATCH(ROW()-ROW($A$1),'Pasajeros Pre'!$Q$2:$Q$200,0)),"")</f>
        <v/>
      </c>
      <c r="C150" t="str">
        <f>IFERROR(INDEX('Pasajeros Pre'!$C$2:$C$200,MATCH(ROW()-ROW($A$1),'Pasajeros Pre'!$Q$2:$Q$200,0)),"")</f>
        <v/>
      </c>
      <c r="D150" t="str">
        <f>IFERROR(INDEX('Pasajeros Pre'!$D$2:$D$200,MATCH(ROW()-ROW($A$1),'Pasajeros Pre'!$Q$2:$Q$200,0)),"")</f>
        <v/>
      </c>
      <c r="E150" s="12" t="str">
        <f>IFERROR(INDEX('Pasajeros Pre'!$E$2:E348,MATCH(ROW()-ROW($A$1),'Pasajeros Pre'!$Q$2:$Q$200,0)),"")</f>
        <v/>
      </c>
      <c r="F150" s="12" t="str">
        <f>IFERROR(INDEX('Pasajeros Pre'!$F$2:F348,MATCH(ROW()-ROW($A$1),'Pasajeros Pre'!$Q$2:$Q$200,0)),"")</f>
        <v/>
      </c>
      <c r="G150" t="str">
        <f>IFERROR(INDEX('Pasajeros Pre'!$G$2:G348,MATCH(ROW()-ROW($A$1),'Pasajeros Pre'!$Q$2:$Q$200,0)),"")</f>
        <v/>
      </c>
      <c r="H150" t="str">
        <f>IFERROR(INDEX('Pasajeros Pre'!$H$2:H348,MATCH(ROW()-ROW($A$1),'Pasajeros Pre'!$Q$2:$Q$200,0)),"")</f>
        <v/>
      </c>
      <c r="I150" t="str">
        <f>IFERROR(INDEX('Pasajeros Pre'!$I$2:I348,MATCH(ROW()-ROW($A$1),'Pasajeros Pre'!$Q$2:$Q$200,0)),"")</f>
        <v/>
      </c>
      <c r="J150" s="12" t="str">
        <f>IFERROR(INDEX('Pasajeros Pre'!$J$2:J348,MATCH(ROW()-ROW($A$1),'Pasajeros Pre'!$Q$2:$Q$200,0)),"")</f>
        <v/>
      </c>
      <c r="K150" s="12" t="str">
        <f>IFERROR(INDEX('Pasajeros Pre'!$K$2:K348,MATCH(ROW()-ROW($A$1),'Pasajeros Pre'!$Q$2:$Q$200,0)),"")</f>
        <v/>
      </c>
      <c r="L150" t="str">
        <f>IFERROR(INDEX('Pasajeros Pre'!$L$2:L348,MATCH(ROW()-ROW($A$1),'Pasajeros Pre'!$Q$2:$Q$200,0)),"")</f>
        <v/>
      </c>
      <c r="M150" t="str">
        <f>IFERROR(INDEX('Pasajeros Pre'!$M$2:M348,MATCH(ROW()-ROW($A$1),'Pasajeros Pre'!$Q$2:$Q$200,0)),"")</f>
        <v/>
      </c>
      <c r="N150" t="str">
        <f>IFERROR(INDEX('Pasajeros Pre'!$R$2:R348,MATCH(ROW()-ROW($A$1),'Pasajeros Pre'!$Q$2:$Q$200,0)),"")</f>
        <v/>
      </c>
    </row>
    <row r="151" spans="1:14" x14ac:dyDescent="0.25">
      <c r="A151" t="str">
        <f>IFERROR(INDEX('Pasajeros Pre'!$A$2:A349,MATCH(ROW()-ROW($A$1),'Pasajeros Pre'!$Q$2:$Q$200,0)),"")</f>
        <v/>
      </c>
      <c r="B151" t="str">
        <f>IFERROR(INDEX('Pasajeros Pre'!$B$2:$B$200,MATCH(ROW()-ROW($A$1),'Pasajeros Pre'!$Q$2:$Q$200,0)),"")</f>
        <v/>
      </c>
      <c r="C151" t="str">
        <f>IFERROR(INDEX('Pasajeros Pre'!$C$2:$C$200,MATCH(ROW()-ROW($A$1),'Pasajeros Pre'!$Q$2:$Q$200,0)),"")</f>
        <v/>
      </c>
      <c r="D151" t="str">
        <f>IFERROR(INDEX('Pasajeros Pre'!$D$2:$D$200,MATCH(ROW()-ROW($A$1),'Pasajeros Pre'!$Q$2:$Q$200,0)),"")</f>
        <v/>
      </c>
      <c r="E151" s="12" t="str">
        <f>IFERROR(INDEX('Pasajeros Pre'!$E$2:E349,MATCH(ROW()-ROW($A$1),'Pasajeros Pre'!$Q$2:$Q$200,0)),"")</f>
        <v/>
      </c>
      <c r="F151" s="12" t="str">
        <f>IFERROR(INDEX('Pasajeros Pre'!$F$2:F349,MATCH(ROW()-ROW($A$1),'Pasajeros Pre'!$Q$2:$Q$200,0)),"")</f>
        <v/>
      </c>
      <c r="G151" t="str">
        <f>IFERROR(INDEX('Pasajeros Pre'!$G$2:G349,MATCH(ROW()-ROW($A$1),'Pasajeros Pre'!$Q$2:$Q$200,0)),"")</f>
        <v/>
      </c>
      <c r="H151" t="str">
        <f>IFERROR(INDEX('Pasajeros Pre'!$H$2:H349,MATCH(ROW()-ROW($A$1),'Pasajeros Pre'!$Q$2:$Q$200,0)),"")</f>
        <v/>
      </c>
      <c r="I151" t="str">
        <f>IFERROR(INDEX('Pasajeros Pre'!$I$2:I349,MATCH(ROW()-ROW($A$1),'Pasajeros Pre'!$Q$2:$Q$200,0)),"")</f>
        <v/>
      </c>
      <c r="J151" s="12" t="str">
        <f>IFERROR(INDEX('Pasajeros Pre'!$J$2:J349,MATCH(ROW()-ROW($A$1),'Pasajeros Pre'!$Q$2:$Q$200,0)),"")</f>
        <v/>
      </c>
      <c r="K151" s="12" t="str">
        <f>IFERROR(INDEX('Pasajeros Pre'!$K$2:K349,MATCH(ROW()-ROW($A$1),'Pasajeros Pre'!$Q$2:$Q$200,0)),"")</f>
        <v/>
      </c>
      <c r="L151" t="str">
        <f>IFERROR(INDEX('Pasajeros Pre'!$L$2:L349,MATCH(ROW()-ROW($A$1),'Pasajeros Pre'!$Q$2:$Q$200,0)),"")</f>
        <v/>
      </c>
      <c r="M151" t="str">
        <f>IFERROR(INDEX('Pasajeros Pre'!$M$2:M349,MATCH(ROW()-ROW($A$1),'Pasajeros Pre'!$Q$2:$Q$200,0)),"")</f>
        <v/>
      </c>
      <c r="N151" t="str">
        <f>IFERROR(INDEX('Pasajeros Pre'!$R$2:R349,MATCH(ROW()-ROW($A$1),'Pasajeros Pre'!$Q$2:$Q$200,0)),"")</f>
        <v/>
      </c>
    </row>
    <row r="152" spans="1:14" x14ac:dyDescent="0.25">
      <c r="A152" t="str">
        <f>IFERROR(INDEX('Pasajeros Pre'!$A$2:A350,MATCH(ROW()-ROW($A$1),'Pasajeros Pre'!$Q$2:$Q$200,0)),"")</f>
        <v/>
      </c>
      <c r="B152" t="str">
        <f>IFERROR(INDEX('Pasajeros Pre'!$B$2:$B$200,MATCH(ROW()-ROW($A$1),'Pasajeros Pre'!$Q$2:$Q$200,0)),"")</f>
        <v/>
      </c>
      <c r="C152" t="str">
        <f>IFERROR(INDEX('Pasajeros Pre'!$C$2:$C$200,MATCH(ROW()-ROW($A$1),'Pasajeros Pre'!$Q$2:$Q$200,0)),"")</f>
        <v/>
      </c>
      <c r="D152" t="str">
        <f>IFERROR(INDEX('Pasajeros Pre'!$D$2:$D$200,MATCH(ROW()-ROW($A$1),'Pasajeros Pre'!$Q$2:$Q$200,0)),"")</f>
        <v/>
      </c>
      <c r="E152" s="12" t="str">
        <f>IFERROR(INDEX('Pasajeros Pre'!$E$2:E350,MATCH(ROW()-ROW($A$1),'Pasajeros Pre'!$Q$2:$Q$200,0)),"")</f>
        <v/>
      </c>
      <c r="F152" s="12" t="str">
        <f>IFERROR(INDEX('Pasajeros Pre'!$F$2:F350,MATCH(ROW()-ROW($A$1),'Pasajeros Pre'!$Q$2:$Q$200,0)),"")</f>
        <v/>
      </c>
      <c r="G152" t="str">
        <f>IFERROR(INDEX('Pasajeros Pre'!$G$2:G350,MATCH(ROW()-ROW($A$1),'Pasajeros Pre'!$Q$2:$Q$200,0)),"")</f>
        <v/>
      </c>
      <c r="H152" t="str">
        <f>IFERROR(INDEX('Pasajeros Pre'!$H$2:H350,MATCH(ROW()-ROW($A$1),'Pasajeros Pre'!$Q$2:$Q$200,0)),"")</f>
        <v/>
      </c>
      <c r="I152" t="str">
        <f>IFERROR(INDEX('Pasajeros Pre'!$I$2:I350,MATCH(ROW()-ROW($A$1),'Pasajeros Pre'!$Q$2:$Q$200,0)),"")</f>
        <v/>
      </c>
      <c r="J152" s="12" t="str">
        <f>IFERROR(INDEX('Pasajeros Pre'!$J$2:J350,MATCH(ROW()-ROW($A$1),'Pasajeros Pre'!$Q$2:$Q$200,0)),"")</f>
        <v/>
      </c>
      <c r="K152" s="12" t="str">
        <f>IFERROR(INDEX('Pasajeros Pre'!$K$2:K350,MATCH(ROW()-ROW($A$1),'Pasajeros Pre'!$Q$2:$Q$200,0)),"")</f>
        <v/>
      </c>
      <c r="L152" t="str">
        <f>IFERROR(INDEX('Pasajeros Pre'!$L$2:L350,MATCH(ROW()-ROW($A$1),'Pasajeros Pre'!$Q$2:$Q$200,0)),"")</f>
        <v/>
      </c>
      <c r="M152" t="str">
        <f>IFERROR(INDEX('Pasajeros Pre'!$M$2:M350,MATCH(ROW()-ROW($A$1),'Pasajeros Pre'!$Q$2:$Q$200,0)),"")</f>
        <v/>
      </c>
      <c r="N152" t="str">
        <f>IFERROR(INDEX('Pasajeros Pre'!$R$2:R350,MATCH(ROW()-ROW($A$1),'Pasajeros Pre'!$Q$2:$Q$200,0)),"")</f>
        <v/>
      </c>
    </row>
    <row r="153" spans="1:14" x14ac:dyDescent="0.25">
      <c r="A153" t="str">
        <f>IFERROR(INDEX('Pasajeros Pre'!$A$2:A351,MATCH(ROW()-ROW($A$1),'Pasajeros Pre'!$Q$2:$Q$200,0)),"")</f>
        <v/>
      </c>
      <c r="B153" t="str">
        <f>IFERROR(INDEX('Pasajeros Pre'!$B$2:$B$200,MATCH(ROW()-ROW($A$1),'Pasajeros Pre'!$Q$2:$Q$200,0)),"")</f>
        <v/>
      </c>
      <c r="C153" t="str">
        <f>IFERROR(INDEX('Pasajeros Pre'!$C$2:$C$200,MATCH(ROW()-ROW($A$1),'Pasajeros Pre'!$Q$2:$Q$200,0)),"")</f>
        <v/>
      </c>
      <c r="D153" t="str">
        <f>IFERROR(INDEX('Pasajeros Pre'!$D$2:$D$200,MATCH(ROW()-ROW($A$1),'Pasajeros Pre'!$Q$2:$Q$200,0)),"")</f>
        <v/>
      </c>
      <c r="E153" s="12" t="str">
        <f>IFERROR(INDEX('Pasajeros Pre'!$E$2:E351,MATCH(ROW()-ROW($A$1),'Pasajeros Pre'!$Q$2:$Q$200,0)),"")</f>
        <v/>
      </c>
      <c r="F153" s="12" t="str">
        <f>IFERROR(INDEX('Pasajeros Pre'!$F$2:F351,MATCH(ROW()-ROW($A$1),'Pasajeros Pre'!$Q$2:$Q$200,0)),"")</f>
        <v/>
      </c>
      <c r="G153" t="str">
        <f>IFERROR(INDEX('Pasajeros Pre'!$G$2:G351,MATCH(ROW()-ROW($A$1),'Pasajeros Pre'!$Q$2:$Q$200,0)),"")</f>
        <v/>
      </c>
      <c r="H153" t="str">
        <f>IFERROR(INDEX('Pasajeros Pre'!$H$2:H351,MATCH(ROW()-ROW($A$1),'Pasajeros Pre'!$Q$2:$Q$200,0)),"")</f>
        <v/>
      </c>
      <c r="I153" t="str">
        <f>IFERROR(INDEX('Pasajeros Pre'!$I$2:I351,MATCH(ROW()-ROW($A$1),'Pasajeros Pre'!$Q$2:$Q$200,0)),"")</f>
        <v/>
      </c>
      <c r="J153" s="12" t="str">
        <f>IFERROR(INDEX('Pasajeros Pre'!$J$2:J351,MATCH(ROW()-ROW($A$1),'Pasajeros Pre'!$Q$2:$Q$200,0)),"")</f>
        <v/>
      </c>
      <c r="K153" s="12" t="str">
        <f>IFERROR(INDEX('Pasajeros Pre'!$K$2:K351,MATCH(ROW()-ROW($A$1),'Pasajeros Pre'!$Q$2:$Q$200,0)),"")</f>
        <v/>
      </c>
      <c r="L153" t="str">
        <f>IFERROR(INDEX('Pasajeros Pre'!$L$2:L351,MATCH(ROW()-ROW($A$1),'Pasajeros Pre'!$Q$2:$Q$200,0)),"")</f>
        <v/>
      </c>
      <c r="M153" t="str">
        <f>IFERROR(INDEX('Pasajeros Pre'!$M$2:M351,MATCH(ROW()-ROW($A$1),'Pasajeros Pre'!$Q$2:$Q$200,0)),"")</f>
        <v/>
      </c>
      <c r="N153" t="str">
        <f>IFERROR(INDEX('Pasajeros Pre'!$R$2:R351,MATCH(ROW()-ROW($A$1),'Pasajeros Pre'!$Q$2:$Q$200,0)),"")</f>
        <v/>
      </c>
    </row>
    <row r="154" spans="1:14" x14ac:dyDescent="0.25">
      <c r="A154" t="str">
        <f>IFERROR(INDEX('Pasajeros Pre'!$A$2:A352,MATCH(ROW()-ROW($A$1),'Pasajeros Pre'!$Q$2:$Q$200,0)),"")</f>
        <v/>
      </c>
      <c r="B154" t="str">
        <f>IFERROR(INDEX('Pasajeros Pre'!$B$2:$B$200,MATCH(ROW()-ROW($A$1),'Pasajeros Pre'!$Q$2:$Q$200,0)),"")</f>
        <v/>
      </c>
      <c r="C154" t="str">
        <f>IFERROR(INDEX('Pasajeros Pre'!$C$2:$C$200,MATCH(ROW()-ROW($A$1),'Pasajeros Pre'!$Q$2:$Q$200,0)),"")</f>
        <v/>
      </c>
      <c r="D154" t="str">
        <f>IFERROR(INDEX('Pasajeros Pre'!$D$2:$D$200,MATCH(ROW()-ROW($A$1),'Pasajeros Pre'!$Q$2:$Q$200,0)),"")</f>
        <v/>
      </c>
      <c r="E154" s="12" t="str">
        <f>IFERROR(INDEX('Pasajeros Pre'!$E$2:E352,MATCH(ROW()-ROW($A$1),'Pasajeros Pre'!$Q$2:$Q$200,0)),"")</f>
        <v/>
      </c>
      <c r="F154" s="12" t="str">
        <f>IFERROR(INDEX('Pasajeros Pre'!$F$2:F352,MATCH(ROW()-ROW($A$1),'Pasajeros Pre'!$Q$2:$Q$200,0)),"")</f>
        <v/>
      </c>
      <c r="G154" t="str">
        <f>IFERROR(INDEX('Pasajeros Pre'!$G$2:G352,MATCH(ROW()-ROW($A$1),'Pasajeros Pre'!$Q$2:$Q$200,0)),"")</f>
        <v/>
      </c>
      <c r="H154" t="str">
        <f>IFERROR(INDEX('Pasajeros Pre'!$H$2:H352,MATCH(ROW()-ROW($A$1),'Pasajeros Pre'!$Q$2:$Q$200,0)),"")</f>
        <v/>
      </c>
      <c r="I154" t="str">
        <f>IFERROR(INDEX('Pasajeros Pre'!$I$2:I352,MATCH(ROW()-ROW($A$1),'Pasajeros Pre'!$Q$2:$Q$200,0)),"")</f>
        <v/>
      </c>
      <c r="J154" s="12" t="str">
        <f>IFERROR(INDEX('Pasajeros Pre'!$J$2:J352,MATCH(ROW()-ROW($A$1),'Pasajeros Pre'!$Q$2:$Q$200,0)),"")</f>
        <v/>
      </c>
      <c r="K154" s="12" t="str">
        <f>IFERROR(INDEX('Pasajeros Pre'!$K$2:K352,MATCH(ROW()-ROW($A$1),'Pasajeros Pre'!$Q$2:$Q$200,0)),"")</f>
        <v/>
      </c>
      <c r="L154" t="str">
        <f>IFERROR(INDEX('Pasajeros Pre'!$L$2:L352,MATCH(ROW()-ROW($A$1),'Pasajeros Pre'!$Q$2:$Q$200,0)),"")</f>
        <v/>
      </c>
      <c r="M154" t="str">
        <f>IFERROR(INDEX('Pasajeros Pre'!$M$2:M352,MATCH(ROW()-ROW($A$1),'Pasajeros Pre'!$Q$2:$Q$200,0)),"")</f>
        <v/>
      </c>
      <c r="N154" t="str">
        <f>IFERROR(INDEX('Pasajeros Pre'!$R$2:R352,MATCH(ROW()-ROW($A$1),'Pasajeros Pre'!$Q$2:$Q$200,0)),"")</f>
        <v/>
      </c>
    </row>
    <row r="155" spans="1:14" x14ac:dyDescent="0.25">
      <c r="A155" t="str">
        <f>IFERROR(INDEX('Pasajeros Pre'!$A$2:A353,MATCH(ROW()-ROW($A$1),'Pasajeros Pre'!$Q$2:$Q$200,0)),"")</f>
        <v/>
      </c>
      <c r="B155" t="str">
        <f>IFERROR(INDEX('Pasajeros Pre'!$B$2:$B$200,MATCH(ROW()-ROW($A$1),'Pasajeros Pre'!$Q$2:$Q$200,0)),"")</f>
        <v/>
      </c>
      <c r="C155" t="str">
        <f>IFERROR(INDEX('Pasajeros Pre'!$C$2:$C$200,MATCH(ROW()-ROW($A$1),'Pasajeros Pre'!$Q$2:$Q$200,0)),"")</f>
        <v/>
      </c>
      <c r="D155" t="str">
        <f>IFERROR(INDEX('Pasajeros Pre'!$D$2:$D$200,MATCH(ROW()-ROW($A$1),'Pasajeros Pre'!$Q$2:$Q$200,0)),"")</f>
        <v/>
      </c>
      <c r="E155" s="12" t="str">
        <f>IFERROR(INDEX('Pasajeros Pre'!$E$2:E353,MATCH(ROW()-ROW($A$1),'Pasajeros Pre'!$Q$2:$Q$200,0)),"")</f>
        <v/>
      </c>
      <c r="F155" s="12" t="str">
        <f>IFERROR(INDEX('Pasajeros Pre'!$F$2:F353,MATCH(ROW()-ROW($A$1),'Pasajeros Pre'!$Q$2:$Q$200,0)),"")</f>
        <v/>
      </c>
      <c r="G155" t="str">
        <f>IFERROR(INDEX('Pasajeros Pre'!$G$2:G353,MATCH(ROW()-ROW($A$1),'Pasajeros Pre'!$Q$2:$Q$200,0)),"")</f>
        <v/>
      </c>
      <c r="H155" t="str">
        <f>IFERROR(INDEX('Pasajeros Pre'!$H$2:H353,MATCH(ROW()-ROW($A$1),'Pasajeros Pre'!$Q$2:$Q$200,0)),"")</f>
        <v/>
      </c>
      <c r="I155" t="str">
        <f>IFERROR(INDEX('Pasajeros Pre'!$I$2:I353,MATCH(ROW()-ROW($A$1),'Pasajeros Pre'!$Q$2:$Q$200,0)),"")</f>
        <v/>
      </c>
      <c r="J155" s="12" t="str">
        <f>IFERROR(INDEX('Pasajeros Pre'!$J$2:J353,MATCH(ROW()-ROW($A$1),'Pasajeros Pre'!$Q$2:$Q$200,0)),"")</f>
        <v/>
      </c>
      <c r="K155" s="12" t="str">
        <f>IFERROR(INDEX('Pasajeros Pre'!$K$2:K353,MATCH(ROW()-ROW($A$1),'Pasajeros Pre'!$Q$2:$Q$200,0)),"")</f>
        <v/>
      </c>
      <c r="L155" t="str">
        <f>IFERROR(INDEX('Pasajeros Pre'!$L$2:L353,MATCH(ROW()-ROW($A$1),'Pasajeros Pre'!$Q$2:$Q$200,0)),"")</f>
        <v/>
      </c>
      <c r="M155" t="str">
        <f>IFERROR(INDEX('Pasajeros Pre'!$M$2:M353,MATCH(ROW()-ROW($A$1),'Pasajeros Pre'!$Q$2:$Q$200,0)),"")</f>
        <v/>
      </c>
      <c r="N155" t="str">
        <f>IFERROR(INDEX('Pasajeros Pre'!$R$2:R353,MATCH(ROW()-ROW($A$1),'Pasajeros Pre'!$Q$2:$Q$200,0)),"")</f>
        <v/>
      </c>
    </row>
    <row r="156" spans="1:14" x14ac:dyDescent="0.25">
      <c r="A156" t="str">
        <f>IFERROR(INDEX('Pasajeros Pre'!$A$2:A354,MATCH(ROW()-ROW($A$1),'Pasajeros Pre'!$Q$2:$Q$200,0)),"")</f>
        <v/>
      </c>
      <c r="B156" t="str">
        <f>IFERROR(INDEX('Pasajeros Pre'!$B$2:$B$200,MATCH(ROW()-ROW($A$1),'Pasajeros Pre'!$Q$2:$Q$200,0)),"")</f>
        <v/>
      </c>
      <c r="C156" t="str">
        <f>IFERROR(INDEX('Pasajeros Pre'!$C$2:$C$200,MATCH(ROW()-ROW($A$1),'Pasajeros Pre'!$Q$2:$Q$200,0)),"")</f>
        <v/>
      </c>
      <c r="D156" t="str">
        <f>IFERROR(INDEX('Pasajeros Pre'!$D$2:$D$200,MATCH(ROW()-ROW($A$1),'Pasajeros Pre'!$Q$2:$Q$200,0)),"")</f>
        <v/>
      </c>
      <c r="E156" s="12" t="str">
        <f>IFERROR(INDEX('Pasajeros Pre'!$E$2:E354,MATCH(ROW()-ROW($A$1),'Pasajeros Pre'!$Q$2:$Q$200,0)),"")</f>
        <v/>
      </c>
      <c r="F156" s="12" t="str">
        <f>IFERROR(INDEX('Pasajeros Pre'!$F$2:F354,MATCH(ROW()-ROW($A$1),'Pasajeros Pre'!$Q$2:$Q$200,0)),"")</f>
        <v/>
      </c>
      <c r="G156" t="str">
        <f>IFERROR(INDEX('Pasajeros Pre'!$G$2:G354,MATCH(ROW()-ROW($A$1),'Pasajeros Pre'!$Q$2:$Q$200,0)),"")</f>
        <v/>
      </c>
      <c r="H156" t="str">
        <f>IFERROR(INDEX('Pasajeros Pre'!$H$2:H354,MATCH(ROW()-ROW($A$1),'Pasajeros Pre'!$Q$2:$Q$200,0)),"")</f>
        <v/>
      </c>
      <c r="I156" t="str">
        <f>IFERROR(INDEX('Pasajeros Pre'!$I$2:I354,MATCH(ROW()-ROW($A$1),'Pasajeros Pre'!$Q$2:$Q$200,0)),"")</f>
        <v/>
      </c>
      <c r="J156" s="12" t="str">
        <f>IFERROR(INDEX('Pasajeros Pre'!$J$2:J354,MATCH(ROW()-ROW($A$1),'Pasajeros Pre'!$Q$2:$Q$200,0)),"")</f>
        <v/>
      </c>
      <c r="K156" s="12" t="str">
        <f>IFERROR(INDEX('Pasajeros Pre'!$K$2:K354,MATCH(ROW()-ROW($A$1),'Pasajeros Pre'!$Q$2:$Q$200,0)),"")</f>
        <v/>
      </c>
      <c r="L156" t="str">
        <f>IFERROR(INDEX('Pasajeros Pre'!$L$2:L354,MATCH(ROW()-ROW($A$1),'Pasajeros Pre'!$Q$2:$Q$200,0)),"")</f>
        <v/>
      </c>
      <c r="M156" t="str">
        <f>IFERROR(INDEX('Pasajeros Pre'!$M$2:M354,MATCH(ROW()-ROW($A$1),'Pasajeros Pre'!$Q$2:$Q$200,0)),"")</f>
        <v/>
      </c>
      <c r="N156" t="str">
        <f>IFERROR(INDEX('Pasajeros Pre'!$R$2:R354,MATCH(ROW()-ROW($A$1),'Pasajeros Pre'!$Q$2:$Q$200,0)),"")</f>
        <v/>
      </c>
    </row>
    <row r="157" spans="1:14" x14ac:dyDescent="0.25">
      <c r="A157" t="str">
        <f>IFERROR(INDEX('Pasajeros Pre'!$A$2:A355,MATCH(ROW()-ROW($A$1),'Pasajeros Pre'!$Q$2:$Q$200,0)),"")</f>
        <v/>
      </c>
      <c r="B157" t="str">
        <f>IFERROR(INDEX('Pasajeros Pre'!$B$2:$B$200,MATCH(ROW()-ROW($A$1),'Pasajeros Pre'!$Q$2:$Q$200,0)),"")</f>
        <v/>
      </c>
      <c r="C157" t="str">
        <f>IFERROR(INDEX('Pasajeros Pre'!$C$2:$C$200,MATCH(ROW()-ROW($A$1),'Pasajeros Pre'!$Q$2:$Q$200,0)),"")</f>
        <v/>
      </c>
      <c r="D157" t="str">
        <f>IFERROR(INDEX('Pasajeros Pre'!$D$2:$D$200,MATCH(ROW()-ROW($A$1),'Pasajeros Pre'!$Q$2:$Q$200,0)),"")</f>
        <v/>
      </c>
      <c r="E157" s="12" t="str">
        <f>IFERROR(INDEX('Pasajeros Pre'!$E$2:E355,MATCH(ROW()-ROW($A$1),'Pasajeros Pre'!$Q$2:$Q$200,0)),"")</f>
        <v/>
      </c>
      <c r="F157" s="12" t="str">
        <f>IFERROR(INDEX('Pasajeros Pre'!$F$2:F355,MATCH(ROW()-ROW($A$1),'Pasajeros Pre'!$Q$2:$Q$200,0)),"")</f>
        <v/>
      </c>
      <c r="G157" t="str">
        <f>IFERROR(INDEX('Pasajeros Pre'!$G$2:G355,MATCH(ROW()-ROW($A$1),'Pasajeros Pre'!$Q$2:$Q$200,0)),"")</f>
        <v/>
      </c>
      <c r="H157" t="str">
        <f>IFERROR(INDEX('Pasajeros Pre'!$H$2:H355,MATCH(ROW()-ROW($A$1),'Pasajeros Pre'!$Q$2:$Q$200,0)),"")</f>
        <v/>
      </c>
      <c r="I157" t="str">
        <f>IFERROR(INDEX('Pasajeros Pre'!$I$2:I355,MATCH(ROW()-ROW($A$1),'Pasajeros Pre'!$Q$2:$Q$200,0)),"")</f>
        <v/>
      </c>
      <c r="J157" s="12" t="str">
        <f>IFERROR(INDEX('Pasajeros Pre'!$J$2:J355,MATCH(ROW()-ROW($A$1),'Pasajeros Pre'!$Q$2:$Q$200,0)),"")</f>
        <v/>
      </c>
      <c r="K157" s="12" t="str">
        <f>IFERROR(INDEX('Pasajeros Pre'!$K$2:K355,MATCH(ROW()-ROW($A$1),'Pasajeros Pre'!$Q$2:$Q$200,0)),"")</f>
        <v/>
      </c>
      <c r="L157" t="str">
        <f>IFERROR(INDEX('Pasajeros Pre'!$L$2:L355,MATCH(ROW()-ROW($A$1),'Pasajeros Pre'!$Q$2:$Q$200,0)),"")</f>
        <v/>
      </c>
      <c r="M157" t="str">
        <f>IFERROR(INDEX('Pasajeros Pre'!$M$2:M355,MATCH(ROW()-ROW($A$1),'Pasajeros Pre'!$Q$2:$Q$200,0)),"")</f>
        <v/>
      </c>
      <c r="N157" t="str">
        <f>IFERROR(INDEX('Pasajeros Pre'!$R$2:R355,MATCH(ROW()-ROW($A$1),'Pasajeros Pre'!$Q$2:$Q$200,0)),"")</f>
        <v/>
      </c>
    </row>
    <row r="158" spans="1:14" x14ac:dyDescent="0.25">
      <c r="A158" t="str">
        <f>IFERROR(INDEX('Pasajeros Pre'!$A$2:A356,MATCH(ROW()-ROW($A$1),'Pasajeros Pre'!$Q$2:$Q$200,0)),"")</f>
        <v/>
      </c>
      <c r="B158" t="str">
        <f>IFERROR(INDEX('Pasajeros Pre'!$B$2:$B$200,MATCH(ROW()-ROW($A$1),'Pasajeros Pre'!$Q$2:$Q$200,0)),"")</f>
        <v/>
      </c>
      <c r="C158" t="str">
        <f>IFERROR(INDEX('Pasajeros Pre'!$C$2:$C$200,MATCH(ROW()-ROW($A$1),'Pasajeros Pre'!$Q$2:$Q$200,0)),"")</f>
        <v/>
      </c>
      <c r="D158" t="str">
        <f>IFERROR(INDEX('Pasajeros Pre'!$D$2:$D$200,MATCH(ROW()-ROW($A$1),'Pasajeros Pre'!$Q$2:$Q$200,0)),"")</f>
        <v/>
      </c>
      <c r="E158" s="12" t="str">
        <f>IFERROR(INDEX('Pasajeros Pre'!$E$2:E356,MATCH(ROW()-ROW($A$1),'Pasajeros Pre'!$Q$2:$Q$200,0)),"")</f>
        <v/>
      </c>
      <c r="F158" s="12" t="str">
        <f>IFERROR(INDEX('Pasajeros Pre'!$F$2:F356,MATCH(ROW()-ROW($A$1),'Pasajeros Pre'!$Q$2:$Q$200,0)),"")</f>
        <v/>
      </c>
      <c r="G158" t="str">
        <f>IFERROR(INDEX('Pasajeros Pre'!$G$2:G356,MATCH(ROW()-ROW($A$1),'Pasajeros Pre'!$Q$2:$Q$200,0)),"")</f>
        <v/>
      </c>
      <c r="H158" t="str">
        <f>IFERROR(INDEX('Pasajeros Pre'!$H$2:H356,MATCH(ROW()-ROW($A$1),'Pasajeros Pre'!$Q$2:$Q$200,0)),"")</f>
        <v/>
      </c>
      <c r="I158" t="str">
        <f>IFERROR(INDEX('Pasajeros Pre'!$I$2:I356,MATCH(ROW()-ROW($A$1),'Pasajeros Pre'!$Q$2:$Q$200,0)),"")</f>
        <v/>
      </c>
      <c r="J158" s="12" t="str">
        <f>IFERROR(INDEX('Pasajeros Pre'!$J$2:J356,MATCH(ROW()-ROW($A$1),'Pasajeros Pre'!$Q$2:$Q$200,0)),"")</f>
        <v/>
      </c>
      <c r="K158" s="12" t="str">
        <f>IFERROR(INDEX('Pasajeros Pre'!$K$2:K356,MATCH(ROW()-ROW($A$1),'Pasajeros Pre'!$Q$2:$Q$200,0)),"")</f>
        <v/>
      </c>
      <c r="L158" t="str">
        <f>IFERROR(INDEX('Pasajeros Pre'!$L$2:L356,MATCH(ROW()-ROW($A$1),'Pasajeros Pre'!$Q$2:$Q$200,0)),"")</f>
        <v/>
      </c>
      <c r="M158" t="str">
        <f>IFERROR(INDEX('Pasajeros Pre'!$M$2:M356,MATCH(ROW()-ROW($A$1),'Pasajeros Pre'!$Q$2:$Q$200,0)),"")</f>
        <v/>
      </c>
      <c r="N158" t="str">
        <f>IFERROR(INDEX('Pasajeros Pre'!$R$2:R356,MATCH(ROW()-ROW($A$1),'Pasajeros Pre'!$Q$2:$Q$200,0)),"")</f>
        <v/>
      </c>
    </row>
    <row r="159" spans="1:14" x14ac:dyDescent="0.25">
      <c r="A159" t="str">
        <f>IFERROR(INDEX('Pasajeros Pre'!$A$2:A357,MATCH(ROW()-ROW($A$1),'Pasajeros Pre'!$Q$2:$Q$200,0)),"")</f>
        <v/>
      </c>
      <c r="B159" t="str">
        <f>IFERROR(INDEX('Pasajeros Pre'!$B$2:$B$200,MATCH(ROW()-ROW($A$1),'Pasajeros Pre'!$Q$2:$Q$200,0)),"")</f>
        <v/>
      </c>
      <c r="C159" t="str">
        <f>IFERROR(INDEX('Pasajeros Pre'!$C$2:$C$200,MATCH(ROW()-ROW($A$1),'Pasajeros Pre'!$Q$2:$Q$200,0)),"")</f>
        <v/>
      </c>
      <c r="D159" t="str">
        <f>IFERROR(INDEX('Pasajeros Pre'!$D$2:$D$200,MATCH(ROW()-ROW($A$1),'Pasajeros Pre'!$Q$2:$Q$200,0)),"")</f>
        <v/>
      </c>
      <c r="E159" s="12" t="str">
        <f>IFERROR(INDEX('Pasajeros Pre'!$E$2:E357,MATCH(ROW()-ROW($A$1),'Pasajeros Pre'!$Q$2:$Q$200,0)),"")</f>
        <v/>
      </c>
      <c r="F159" s="12" t="str">
        <f>IFERROR(INDEX('Pasajeros Pre'!$F$2:F357,MATCH(ROW()-ROW($A$1),'Pasajeros Pre'!$Q$2:$Q$200,0)),"")</f>
        <v/>
      </c>
      <c r="G159" t="str">
        <f>IFERROR(INDEX('Pasajeros Pre'!$G$2:G357,MATCH(ROW()-ROW($A$1),'Pasajeros Pre'!$Q$2:$Q$200,0)),"")</f>
        <v/>
      </c>
      <c r="H159" t="str">
        <f>IFERROR(INDEX('Pasajeros Pre'!$H$2:H357,MATCH(ROW()-ROW($A$1),'Pasajeros Pre'!$Q$2:$Q$200,0)),"")</f>
        <v/>
      </c>
      <c r="I159" t="str">
        <f>IFERROR(INDEX('Pasajeros Pre'!$I$2:I357,MATCH(ROW()-ROW($A$1),'Pasajeros Pre'!$Q$2:$Q$200,0)),"")</f>
        <v/>
      </c>
      <c r="J159" s="12" t="str">
        <f>IFERROR(INDEX('Pasajeros Pre'!$J$2:J357,MATCH(ROW()-ROW($A$1),'Pasajeros Pre'!$Q$2:$Q$200,0)),"")</f>
        <v/>
      </c>
      <c r="K159" s="12" t="str">
        <f>IFERROR(INDEX('Pasajeros Pre'!$K$2:K357,MATCH(ROW()-ROW($A$1),'Pasajeros Pre'!$Q$2:$Q$200,0)),"")</f>
        <v/>
      </c>
      <c r="L159" t="str">
        <f>IFERROR(INDEX('Pasajeros Pre'!$L$2:L357,MATCH(ROW()-ROW($A$1),'Pasajeros Pre'!$Q$2:$Q$200,0)),"")</f>
        <v/>
      </c>
      <c r="M159" t="str">
        <f>IFERROR(INDEX('Pasajeros Pre'!$M$2:M357,MATCH(ROW()-ROW($A$1),'Pasajeros Pre'!$Q$2:$Q$200,0)),"")</f>
        <v/>
      </c>
      <c r="N159" t="str">
        <f>IFERROR(INDEX('Pasajeros Pre'!$R$2:R357,MATCH(ROW()-ROW($A$1),'Pasajeros Pre'!$Q$2:$Q$200,0)),"")</f>
        <v/>
      </c>
    </row>
    <row r="160" spans="1:14" x14ac:dyDescent="0.25">
      <c r="A160" t="str">
        <f>IFERROR(INDEX('Pasajeros Pre'!$A$2:A358,MATCH(ROW()-ROW($A$1),'Pasajeros Pre'!$Q$2:$Q$200,0)),"")</f>
        <v/>
      </c>
      <c r="B160" t="str">
        <f>IFERROR(INDEX('Pasajeros Pre'!$B$2:$B$200,MATCH(ROW()-ROW($A$1),'Pasajeros Pre'!$Q$2:$Q$200,0)),"")</f>
        <v/>
      </c>
      <c r="C160" t="str">
        <f>IFERROR(INDEX('Pasajeros Pre'!$C$2:$C$200,MATCH(ROW()-ROW($A$1),'Pasajeros Pre'!$Q$2:$Q$200,0)),"")</f>
        <v/>
      </c>
      <c r="D160" t="str">
        <f>IFERROR(INDEX('Pasajeros Pre'!$D$2:$D$200,MATCH(ROW()-ROW($A$1),'Pasajeros Pre'!$Q$2:$Q$200,0)),"")</f>
        <v/>
      </c>
      <c r="E160" s="12" t="str">
        <f>IFERROR(INDEX('Pasajeros Pre'!$E$2:E358,MATCH(ROW()-ROW($A$1),'Pasajeros Pre'!$Q$2:$Q$200,0)),"")</f>
        <v/>
      </c>
      <c r="F160" s="12" t="str">
        <f>IFERROR(INDEX('Pasajeros Pre'!$F$2:F358,MATCH(ROW()-ROW($A$1),'Pasajeros Pre'!$Q$2:$Q$200,0)),"")</f>
        <v/>
      </c>
      <c r="G160" t="str">
        <f>IFERROR(INDEX('Pasajeros Pre'!$G$2:G358,MATCH(ROW()-ROW($A$1),'Pasajeros Pre'!$Q$2:$Q$200,0)),"")</f>
        <v/>
      </c>
      <c r="H160" t="str">
        <f>IFERROR(INDEX('Pasajeros Pre'!$H$2:H358,MATCH(ROW()-ROW($A$1),'Pasajeros Pre'!$Q$2:$Q$200,0)),"")</f>
        <v/>
      </c>
      <c r="I160" t="str">
        <f>IFERROR(INDEX('Pasajeros Pre'!$I$2:I358,MATCH(ROW()-ROW($A$1),'Pasajeros Pre'!$Q$2:$Q$200,0)),"")</f>
        <v/>
      </c>
      <c r="J160" s="12" t="str">
        <f>IFERROR(INDEX('Pasajeros Pre'!$J$2:J358,MATCH(ROW()-ROW($A$1),'Pasajeros Pre'!$Q$2:$Q$200,0)),"")</f>
        <v/>
      </c>
      <c r="K160" s="12" t="str">
        <f>IFERROR(INDEX('Pasajeros Pre'!$K$2:K358,MATCH(ROW()-ROW($A$1),'Pasajeros Pre'!$Q$2:$Q$200,0)),"")</f>
        <v/>
      </c>
      <c r="L160" t="str">
        <f>IFERROR(INDEX('Pasajeros Pre'!$L$2:L358,MATCH(ROW()-ROW($A$1),'Pasajeros Pre'!$Q$2:$Q$200,0)),"")</f>
        <v/>
      </c>
      <c r="M160" t="str">
        <f>IFERROR(INDEX('Pasajeros Pre'!$M$2:M358,MATCH(ROW()-ROW($A$1),'Pasajeros Pre'!$Q$2:$Q$200,0)),"")</f>
        <v/>
      </c>
      <c r="N160" t="str">
        <f>IFERROR(INDEX('Pasajeros Pre'!$R$2:R358,MATCH(ROW()-ROW($A$1),'Pasajeros Pre'!$Q$2:$Q$200,0)),"")</f>
        <v/>
      </c>
    </row>
    <row r="161" spans="1:14" x14ac:dyDescent="0.25">
      <c r="A161" t="str">
        <f>IFERROR(INDEX('Pasajeros Pre'!$A$2:A359,MATCH(ROW()-ROW($A$1),'Pasajeros Pre'!$Q$2:$Q$200,0)),"")</f>
        <v/>
      </c>
      <c r="B161" t="str">
        <f>IFERROR(INDEX('Pasajeros Pre'!$B$2:$B$200,MATCH(ROW()-ROW($A$1),'Pasajeros Pre'!$Q$2:$Q$200,0)),"")</f>
        <v/>
      </c>
      <c r="C161" t="str">
        <f>IFERROR(INDEX('Pasajeros Pre'!$C$2:$C$200,MATCH(ROW()-ROW($A$1),'Pasajeros Pre'!$Q$2:$Q$200,0)),"")</f>
        <v/>
      </c>
      <c r="D161" t="str">
        <f>IFERROR(INDEX('Pasajeros Pre'!$D$2:$D$200,MATCH(ROW()-ROW($A$1),'Pasajeros Pre'!$Q$2:$Q$200,0)),"")</f>
        <v/>
      </c>
      <c r="E161" s="12" t="str">
        <f>IFERROR(INDEX('Pasajeros Pre'!$E$2:E359,MATCH(ROW()-ROW($A$1),'Pasajeros Pre'!$Q$2:$Q$200,0)),"")</f>
        <v/>
      </c>
      <c r="F161" s="12" t="str">
        <f>IFERROR(INDEX('Pasajeros Pre'!$F$2:F359,MATCH(ROW()-ROW($A$1),'Pasajeros Pre'!$Q$2:$Q$200,0)),"")</f>
        <v/>
      </c>
      <c r="G161" t="str">
        <f>IFERROR(INDEX('Pasajeros Pre'!$G$2:G359,MATCH(ROW()-ROW($A$1),'Pasajeros Pre'!$Q$2:$Q$200,0)),"")</f>
        <v/>
      </c>
      <c r="H161" t="str">
        <f>IFERROR(INDEX('Pasajeros Pre'!$H$2:H359,MATCH(ROW()-ROW($A$1),'Pasajeros Pre'!$Q$2:$Q$200,0)),"")</f>
        <v/>
      </c>
      <c r="I161" t="str">
        <f>IFERROR(INDEX('Pasajeros Pre'!$I$2:I359,MATCH(ROW()-ROW($A$1),'Pasajeros Pre'!$Q$2:$Q$200,0)),"")</f>
        <v/>
      </c>
      <c r="J161" s="12" t="str">
        <f>IFERROR(INDEX('Pasajeros Pre'!$J$2:J359,MATCH(ROW()-ROW($A$1),'Pasajeros Pre'!$Q$2:$Q$200,0)),"")</f>
        <v/>
      </c>
      <c r="K161" s="12" t="str">
        <f>IFERROR(INDEX('Pasajeros Pre'!$K$2:K359,MATCH(ROW()-ROW($A$1),'Pasajeros Pre'!$Q$2:$Q$200,0)),"")</f>
        <v/>
      </c>
      <c r="L161" t="str">
        <f>IFERROR(INDEX('Pasajeros Pre'!$L$2:L359,MATCH(ROW()-ROW($A$1),'Pasajeros Pre'!$Q$2:$Q$200,0)),"")</f>
        <v/>
      </c>
      <c r="M161" t="str">
        <f>IFERROR(INDEX('Pasajeros Pre'!$M$2:M359,MATCH(ROW()-ROW($A$1),'Pasajeros Pre'!$Q$2:$Q$200,0)),"")</f>
        <v/>
      </c>
      <c r="N161" t="str">
        <f>IFERROR(INDEX('Pasajeros Pre'!$R$2:R359,MATCH(ROW()-ROW($A$1),'Pasajeros Pre'!$Q$2:$Q$200,0)),"")</f>
        <v/>
      </c>
    </row>
    <row r="162" spans="1:14" x14ac:dyDescent="0.25">
      <c r="A162" t="str">
        <f>IFERROR(INDEX('Pasajeros Pre'!$A$2:A360,MATCH(ROW()-ROW($A$1),'Pasajeros Pre'!$Q$2:$Q$200,0)),"")</f>
        <v/>
      </c>
      <c r="B162" t="str">
        <f>IFERROR(INDEX('Pasajeros Pre'!$B$2:$B$200,MATCH(ROW()-ROW($A$1),'Pasajeros Pre'!$Q$2:$Q$200,0)),"")</f>
        <v/>
      </c>
      <c r="C162" t="str">
        <f>IFERROR(INDEX('Pasajeros Pre'!$C$2:$C$200,MATCH(ROW()-ROW($A$1),'Pasajeros Pre'!$Q$2:$Q$200,0)),"")</f>
        <v/>
      </c>
      <c r="D162" t="str">
        <f>IFERROR(INDEX('Pasajeros Pre'!$D$2:$D$200,MATCH(ROW()-ROW($A$1),'Pasajeros Pre'!$Q$2:$Q$200,0)),"")</f>
        <v/>
      </c>
      <c r="E162" s="12" t="str">
        <f>IFERROR(INDEX('Pasajeros Pre'!$E$2:E360,MATCH(ROW()-ROW($A$1),'Pasajeros Pre'!$Q$2:$Q$200,0)),"")</f>
        <v/>
      </c>
      <c r="F162" s="12" t="str">
        <f>IFERROR(INDEX('Pasajeros Pre'!$F$2:F360,MATCH(ROW()-ROW($A$1),'Pasajeros Pre'!$Q$2:$Q$200,0)),"")</f>
        <v/>
      </c>
      <c r="G162" t="str">
        <f>IFERROR(INDEX('Pasajeros Pre'!$G$2:G360,MATCH(ROW()-ROW($A$1),'Pasajeros Pre'!$Q$2:$Q$200,0)),"")</f>
        <v/>
      </c>
      <c r="H162" t="str">
        <f>IFERROR(INDEX('Pasajeros Pre'!$H$2:H360,MATCH(ROW()-ROW($A$1),'Pasajeros Pre'!$Q$2:$Q$200,0)),"")</f>
        <v/>
      </c>
      <c r="I162" t="str">
        <f>IFERROR(INDEX('Pasajeros Pre'!$I$2:I360,MATCH(ROW()-ROW($A$1),'Pasajeros Pre'!$Q$2:$Q$200,0)),"")</f>
        <v/>
      </c>
      <c r="J162" s="12" t="str">
        <f>IFERROR(INDEX('Pasajeros Pre'!$J$2:J360,MATCH(ROW()-ROW($A$1),'Pasajeros Pre'!$Q$2:$Q$200,0)),"")</f>
        <v/>
      </c>
      <c r="K162" s="12" t="str">
        <f>IFERROR(INDEX('Pasajeros Pre'!$K$2:K360,MATCH(ROW()-ROW($A$1),'Pasajeros Pre'!$Q$2:$Q$200,0)),"")</f>
        <v/>
      </c>
      <c r="L162" t="str">
        <f>IFERROR(INDEX('Pasajeros Pre'!$L$2:L360,MATCH(ROW()-ROW($A$1),'Pasajeros Pre'!$Q$2:$Q$200,0)),"")</f>
        <v/>
      </c>
      <c r="M162" t="str">
        <f>IFERROR(INDEX('Pasajeros Pre'!$M$2:M360,MATCH(ROW()-ROW($A$1),'Pasajeros Pre'!$Q$2:$Q$200,0)),"")</f>
        <v/>
      </c>
      <c r="N162" t="str">
        <f>IFERROR(INDEX('Pasajeros Pre'!$R$2:R360,MATCH(ROW()-ROW($A$1),'Pasajeros Pre'!$Q$2:$Q$200,0)),"")</f>
        <v/>
      </c>
    </row>
    <row r="163" spans="1:14" x14ac:dyDescent="0.25">
      <c r="A163" t="str">
        <f>IFERROR(INDEX('Pasajeros Pre'!$A$2:A361,MATCH(ROW()-ROW($A$1),'Pasajeros Pre'!$Q$2:$Q$200,0)),"")</f>
        <v/>
      </c>
      <c r="B163" t="str">
        <f>IFERROR(INDEX('Pasajeros Pre'!$B$2:$B$200,MATCH(ROW()-ROW($A$1),'Pasajeros Pre'!$Q$2:$Q$200,0)),"")</f>
        <v/>
      </c>
      <c r="C163" t="str">
        <f>IFERROR(INDEX('Pasajeros Pre'!$C$2:$C$200,MATCH(ROW()-ROW($A$1),'Pasajeros Pre'!$Q$2:$Q$200,0)),"")</f>
        <v/>
      </c>
      <c r="D163" t="str">
        <f>IFERROR(INDEX('Pasajeros Pre'!$D$2:$D$200,MATCH(ROW()-ROW($A$1),'Pasajeros Pre'!$Q$2:$Q$200,0)),"")</f>
        <v/>
      </c>
      <c r="E163" s="12" t="str">
        <f>IFERROR(INDEX('Pasajeros Pre'!$E$2:E361,MATCH(ROW()-ROW($A$1),'Pasajeros Pre'!$Q$2:$Q$200,0)),"")</f>
        <v/>
      </c>
      <c r="F163" s="12" t="str">
        <f>IFERROR(INDEX('Pasajeros Pre'!$F$2:F361,MATCH(ROW()-ROW($A$1),'Pasajeros Pre'!$Q$2:$Q$200,0)),"")</f>
        <v/>
      </c>
      <c r="G163" t="str">
        <f>IFERROR(INDEX('Pasajeros Pre'!$G$2:G361,MATCH(ROW()-ROW($A$1),'Pasajeros Pre'!$Q$2:$Q$200,0)),"")</f>
        <v/>
      </c>
      <c r="H163" t="str">
        <f>IFERROR(INDEX('Pasajeros Pre'!$H$2:H361,MATCH(ROW()-ROW($A$1),'Pasajeros Pre'!$Q$2:$Q$200,0)),"")</f>
        <v/>
      </c>
      <c r="I163" t="str">
        <f>IFERROR(INDEX('Pasajeros Pre'!$I$2:I361,MATCH(ROW()-ROW($A$1),'Pasajeros Pre'!$Q$2:$Q$200,0)),"")</f>
        <v/>
      </c>
      <c r="J163" s="12" t="str">
        <f>IFERROR(INDEX('Pasajeros Pre'!$J$2:J361,MATCH(ROW()-ROW($A$1),'Pasajeros Pre'!$Q$2:$Q$200,0)),"")</f>
        <v/>
      </c>
      <c r="K163" s="12" t="str">
        <f>IFERROR(INDEX('Pasajeros Pre'!$K$2:K361,MATCH(ROW()-ROW($A$1),'Pasajeros Pre'!$Q$2:$Q$200,0)),"")</f>
        <v/>
      </c>
      <c r="L163" t="str">
        <f>IFERROR(INDEX('Pasajeros Pre'!$L$2:L361,MATCH(ROW()-ROW($A$1),'Pasajeros Pre'!$Q$2:$Q$200,0)),"")</f>
        <v/>
      </c>
      <c r="M163" t="str">
        <f>IFERROR(INDEX('Pasajeros Pre'!$M$2:M361,MATCH(ROW()-ROW($A$1),'Pasajeros Pre'!$Q$2:$Q$200,0)),"")</f>
        <v/>
      </c>
      <c r="N163" t="str">
        <f>IFERROR(INDEX('Pasajeros Pre'!$R$2:R361,MATCH(ROW()-ROW($A$1),'Pasajeros Pre'!$Q$2:$Q$200,0)),"")</f>
        <v/>
      </c>
    </row>
    <row r="164" spans="1:14" x14ac:dyDescent="0.25">
      <c r="A164" t="str">
        <f>IFERROR(INDEX('Pasajeros Pre'!$A$2:A362,MATCH(ROW()-ROW($A$1),'Pasajeros Pre'!$Q$2:$Q$200,0)),"")</f>
        <v/>
      </c>
      <c r="B164" t="str">
        <f>IFERROR(INDEX('Pasajeros Pre'!$B$2:$B$200,MATCH(ROW()-ROW($A$1),'Pasajeros Pre'!$Q$2:$Q$200,0)),"")</f>
        <v/>
      </c>
      <c r="C164" t="str">
        <f>IFERROR(INDEX('Pasajeros Pre'!$C$2:$C$200,MATCH(ROW()-ROW($A$1),'Pasajeros Pre'!$Q$2:$Q$200,0)),"")</f>
        <v/>
      </c>
      <c r="D164" t="str">
        <f>IFERROR(INDEX('Pasajeros Pre'!$D$2:$D$200,MATCH(ROW()-ROW($A$1),'Pasajeros Pre'!$Q$2:$Q$200,0)),"")</f>
        <v/>
      </c>
      <c r="E164" s="12" t="str">
        <f>IFERROR(INDEX('Pasajeros Pre'!$E$2:E362,MATCH(ROW()-ROW($A$1),'Pasajeros Pre'!$Q$2:$Q$200,0)),"")</f>
        <v/>
      </c>
      <c r="F164" s="12" t="str">
        <f>IFERROR(INDEX('Pasajeros Pre'!$F$2:F362,MATCH(ROW()-ROW($A$1),'Pasajeros Pre'!$Q$2:$Q$200,0)),"")</f>
        <v/>
      </c>
      <c r="G164" t="str">
        <f>IFERROR(INDEX('Pasajeros Pre'!$G$2:G362,MATCH(ROW()-ROW($A$1),'Pasajeros Pre'!$Q$2:$Q$200,0)),"")</f>
        <v/>
      </c>
      <c r="H164" t="str">
        <f>IFERROR(INDEX('Pasajeros Pre'!$H$2:H362,MATCH(ROW()-ROW($A$1),'Pasajeros Pre'!$Q$2:$Q$200,0)),"")</f>
        <v/>
      </c>
      <c r="I164" t="str">
        <f>IFERROR(INDEX('Pasajeros Pre'!$I$2:I362,MATCH(ROW()-ROW($A$1),'Pasajeros Pre'!$Q$2:$Q$200,0)),"")</f>
        <v/>
      </c>
      <c r="J164" s="12" t="str">
        <f>IFERROR(INDEX('Pasajeros Pre'!$J$2:J362,MATCH(ROW()-ROW($A$1),'Pasajeros Pre'!$Q$2:$Q$200,0)),"")</f>
        <v/>
      </c>
      <c r="K164" s="12" t="str">
        <f>IFERROR(INDEX('Pasajeros Pre'!$K$2:K362,MATCH(ROW()-ROW($A$1),'Pasajeros Pre'!$Q$2:$Q$200,0)),"")</f>
        <v/>
      </c>
      <c r="L164" t="str">
        <f>IFERROR(INDEX('Pasajeros Pre'!$L$2:L362,MATCH(ROW()-ROW($A$1),'Pasajeros Pre'!$Q$2:$Q$200,0)),"")</f>
        <v/>
      </c>
      <c r="M164" t="str">
        <f>IFERROR(INDEX('Pasajeros Pre'!$M$2:M362,MATCH(ROW()-ROW($A$1),'Pasajeros Pre'!$Q$2:$Q$200,0)),"")</f>
        <v/>
      </c>
      <c r="N164" t="str">
        <f>IFERROR(INDEX('Pasajeros Pre'!$R$2:R362,MATCH(ROW()-ROW($A$1),'Pasajeros Pre'!$Q$2:$Q$200,0)),"")</f>
        <v/>
      </c>
    </row>
    <row r="165" spans="1:14" x14ac:dyDescent="0.25">
      <c r="A165" t="str">
        <f>IFERROR(INDEX('Pasajeros Pre'!$A$2:A363,MATCH(ROW()-ROW($A$1),'Pasajeros Pre'!$Q$2:$Q$200,0)),"")</f>
        <v/>
      </c>
      <c r="B165" t="str">
        <f>IFERROR(INDEX('Pasajeros Pre'!$B$2:$B$200,MATCH(ROW()-ROW($A$1),'Pasajeros Pre'!$Q$2:$Q$200,0)),"")</f>
        <v/>
      </c>
      <c r="C165" t="str">
        <f>IFERROR(INDEX('Pasajeros Pre'!$C$2:$C$200,MATCH(ROW()-ROW($A$1),'Pasajeros Pre'!$Q$2:$Q$200,0)),"")</f>
        <v/>
      </c>
      <c r="D165" t="str">
        <f>IFERROR(INDEX('Pasajeros Pre'!$D$2:$D$200,MATCH(ROW()-ROW($A$1),'Pasajeros Pre'!$Q$2:$Q$200,0)),"")</f>
        <v/>
      </c>
      <c r="E165" s="12" t="str">
        <f>IFERROR(INDEX('Pasajeros Pre'!$E$2:E363,MATCH(ROW()-ROW($A$1),'Pasajeros Pre'!$Q$2:$Q$200,0)),"")</f>
        <v/>
      </c>
      <c r="F165" s="12" t="str">
        <f>IFERROR(INDEX('Pasajeros Pre'!$F$2:F363,MATCH(ROW()-ROW($A$1),'Pasajeros Pre'!$Q$2:$Q$200,0)),"")</f>
        <v/>
      </c>
      <c r="G165" t="str">
        <f>IFERROR(INDEX('Pasajeros Pre'!$G$2:G363,MATCH(ROW()-ROW($A$1),'Pasajeros Pre'!$Q$2:$Q$200,0)),"")</f>
        <v/>
      </c>
      <c r="H165" t="str">
        <f>IFERROR(INDEX('Pasajeros Pre'!$H$2:H363,MATCH(ROW()-ROW($A$1),'Pasajeros Pre'!$Q$2:$Q$200,0)),"")</f>
        <v/>
      </c>
      <c r="I165" t="str">
        <f>IFERROR(INDEX('Pasajeros Pre'!$I$2:I363,MATCH(ROW()-ROW($A$1),'Pasajeros Pre'!$Q$2:$Q$200,0)),"")</f>
        <v/>
      </c>
      <c r="J165" s="12" t="str">
        <f>IFERROR(INDEX('Pasajeros Pre'!$J$2:J363,MATCH(ROW()-ROW($A$1),'Pasajeros Pre'!$Q$2:$Q$200,0)),"")</f>
        <v/>
      </c>
      <c r="K165" s="12" t="str">
        <f>IFERROR(INDEX('Pasajeros Pre'!$K$2:K363,MATCH(ROW()-ROW($A$1),'Pasajeros Pre'!$Q$2:$Q$200,0)),"")</f>
        <v/>
      </c>
      <c r="L165" t="str">
        <f>IFERROR(INDEX('Pasajeros Pre'!$L$2:L363,MATCH(ROW()-ROW($A$1),'Pasajeros Pre'!$Q$2:$Q$200,0)),"")</f>
        <v/>
      </c>
      <c r="M165" t="str">
        <f>IFERROR(INDEX('Pasajeros Pre'!$M$2:M363,MATCH(ROW()-ROW($A$1),'Pasajeros Pre'!$Q$2:$Q$200,0)),"")</f>
        <v/>
      </c>
      <c r="N165" t="str">
        <f>IFERROR(INDEX('Pasajeros Pre'!$R$2:R363,MATCH(ROW()-ROW($A$1),'Pasajeros Pre'!$Q$2:$Q$200,0)),"")</f>
        <v/>
      </c>
    </row>
    <row r="166" spans="1:14" x14ac:dyDescent="0.25">
      <c r="A166" t="str">
        <f>IFERROR(INDEX('Pasajeros Pre'!$A$2:A364,MATCH(ROW()-ROW($A$1),'Pasajeros Pre'!$Q$2:$Q$200,0)),"")</f>
        <v/>
      </c>
      <c r="B166" t="str">
        <f>IFERROR(INDEX('Pasajeros Pre'!$B$2:$B$200,MATCH(ROW()-ROW($A$1),'Pasajeros Pre'!$Q$2:$Q$200,0)),"")</f>
        <v/>
      </c>
      <c r="C166" t="str">
        <f>IFERROR(INDEX('Pasajeros Pre'!$C$2:$C$200,MATCH(ROW()-ROW($A$1),'Pasajeros Pre'!$Q$2:$Q$200,0)),"")</f>
        <v/>
      </c>
      <c r="D166" t="str">
        <f>IFERROR(INDEX('Pasajeros Pre'!$D$2:$D$200,MATCH(ROW()-ROW($A$1),'Pasajeros Pre'!$Q$2:$Q$200,0)),"")</f>
        <v/>
      </c>
      <c r="E166" s="12" t="str">
        <f>IFERROR(INDEX('Pasajeros Pre'!$E$2:E364,MATCH(ROW()-ROW($A$1),'Pasajeros Pre'!$Q$2:$Q$200,0)),"")</f>
        <v/>
      </c>
      <c r="F166" s="12" t="str">
        <f>IFERROR(INDEX('Pasajeros Pre'!$F$2:F364,MATCH(ROW()-ROW($A$1),'Pasajeros Pre'!$Q$2:$Q$200,0)),"")</f>
        <v/>
      </c>
      <c r="G166" t="str">
        <f>IFERROR(INDEX('Pasajeros Pre'!$G$2:G364,MATCH(ROW()-ROW($A$1),'Pasajeros Pre'!$Q$2:$Q$200,0)),"")</f>
        <v/>
      </c>
      <c r="H166" t="str">
        <f>IFERROR(INDEX('Pasajeros Pre'!$H$2:H364,MATCH(ROW()-ROW($A$1),'Pasajeros Pre'!$Q$2:$Q$200,0)),"")</f>
        <v/>
      </c>
      <c r="I166" t="str">
        <f>IFERROR(INDEX('Pasajeros Pre'!$I$2:I364,MATCH(ROW()-ROW($A$1),'Pasajeros Pre'!$Q$2:$Q$200,0)),"")</f>
        <v/>
      </c>
      <c r="J166" s="12" t="str">
        <f>IFERROR(INDEX('Pasajeros Pre'!$J$2:J364,MATCH(ROW()-ROW($A$1),'Pasajeros Pre'!$Q$2:$Q$200,0)),"")</f>
        <v/>
      </c>
      <c r="K166" s="12" t="str">
        <f>IFERROR(INDEX('Pasajeros Pre'!$K$2:K364,MATCH(ROW()-ROW($A$1),'Pasajeros Pre'!$Q$2:$Q$200,0)),"")</f>
        <v/>
      </c>
      <c r="L166" t="str">
        <f>IFERROR(INDEX('Pasajeros Pre'!$L$2:L364,MATCH(ROW()-ROW($A$1),'Pasajeros Pre'!$Q$2:$Q$200,0)),"")</f>
        <v/>
      </c>
      <c r="M166" t="str">
        <f>IFERROR(INDEX('Pasajeros Pre'!$M$2:M364,MATCH(ROW()-ROW($A$1),'Pasajeros Pre'!$Q$2:$Q$200,0)),"")</f>
        <v/>
      </c>
      <c r="N166" t="str">
        <f>IFERROR(INDEX('Pasajeros Pre'!$R$2:R364,MATCH(ROW()-ROW($A$1),'Pasajeros Pre'!$Q$2:$Q$200,0)),"")</f>
        <v/>
      </c>
    </row>
    <row r="167" spans="1:14" x14ac:dyDescent="0.25">
      <c r="A167" t="str">
        <f>IFERROR(INDEX('Pasajeros Pre'!$A$2:A365,MATCH(ROW()-ROW($A$1),'Pasajeros Pre'!$Q$2:$Q$200,0)),"")</f>
        <v/>
      </c>
      <c r="B167" t="str">
        <f>IFERROR(INDEX('Pasajeros Pre'!$B$2:$B$200,MATCH(ROW()-ROW($A$1),'Pasajeros Pre'!$Q$2:$Q$200,0)),"")</f>
        <v/>
      </c>
      <c r="C167" t="str">
        <f>IFERROR(INDEX('Pasajeros Pre'!$C$2:$C$200,MATCH(ROW()-ROW($A$1),'Pasajeros Pre'!$Q$2:$Q$200,0)),"")</f>
        <v/>
      </c>
      <c r="D167" t="str">
        <f>IFERROR(INDEX('Pasajeros Pre'!$D$2:$D$200,MATCH(ROW()-ROW($A$1),'Pasajeros Pre'!$Q$2:$Q$200,0)),"")</f>
        <v/>
      </c>
      <c r="E167" s="12" t="str">
        <f>IFERROR(INDEX('Pasajeros Pre'!$E$2:E365,MATCH(ROW()-ROW($A$1),'Pasajeros Pre'!$Q$2:$Q$200,0)),"")</f>
        <v/>
      </c>
      <c r="F167" s="12" t="str">
        <f>IFERROR(INDEX('Pasajeros Pre'!$F$2:F365,MATCH(ROW()-ROW($A$1),'Pasajeros Pre'!$Q$2:$Q$200,0)),"")</f>
        <v/>
      </c>
      <c r="G167" t="str">
        <f>IFERROR(INDEX('Pasajeros Pre'!$G$2:G365,MATCH(ROW()-ROW($A$1),'Pasajeros Pre'!$Q$2:$Q$200,0)),"")</f>
        <v/>
      </c>
      <c r="H167" t="str">
        <f>IFERROR(INDEX('Pasajeros Pre'!$H$2:H365,MATCH(ROW()-ROW($A$1),'Pasajeros Pre'!$Q$2:$Q$200,0)),"")</f>
        <v/>
      </c>
      <c r="I167" t="str">
        <f>IFERROR(INDEX('Pasajeros Pre'!$I$2:I365,MATCH(ROW()-ROW($A$1),'Pasajeros Pre'!$Q$2:$Q$200,0)),"")</f>
        <v/>
      </c>
      <c r="J167" s="12" t="str">
        <f>IFERROR(INDEX('Pasajeros Pre'!$J$2:J365,MATCH(ROW()-ROW($A$1),'Pasajeros Pre'!$Q$2:$Q$200,0)),"")</f>
        <v/>
      </c>
      <c r="K167" s="12" t="str">
        <f>IFERROR(INDEX('Pasajeros Pre'!$K$2:K365,MATCH(ROW()-ROW($A$1),'Pasajeros Pre'!$Q$2:$Q$200,0)),"")</f>
        <v/>
      </c>
      <c r="L167" t="str">
        <f>IFERROR(INDEX('Pasajeros Pre'!$L$2:L365,MATCH(ROW()-ROW($A$1),'Pasajeros Pre'!$Q$2:$Q$200,0)),"")</f>
        <v/>
      </c>
      <c r="M167" t="str">
        <f>IFERROR(INDEX('Pasajeros Pre'!$M$2:M365,MATCH(ROW()-ROW($A$1),'Pasajeros Pre'!$Q$2:$Q$200,0)),"")</f>
        <v/>
      </c>
      <c r="N167" t="str">
        <f>IFERROR(INDEX('Pasajeros Pre'!$R$2:R365,MATCH(ROW()-ROW($A$1),'Pasajeros Pre'!$Q$2:$Q$200,0)),"")</f>
        <v/>
      </c>
    </row>
    <row r="168" spans="1:14" x14ac:dyDescent="0.25">
      <c r="A168" t="str">
        <f>IFERROR(INDEX('Pasajeros Pre'!$A$2:A366,MATCH(ROW()-ROW($A$1),'Pasajeros Pre'!$Q$2:$Q$200,0)),"")</f>
        <v/>
      </c>
      <c r="B168" t="str">
        <f>IFERROR(INDEX('Pasajeros Pre'!$B$2:$B$200,MATCH(ROW()-ROW($A$1),'Pasajeros Pre'!$Q$2:$Q$200,0)),"")</f>
        <v/>
      </c>
      <c r="C168" t="str">
        <f>IFERROR(INDEX('Pasajeros Pre'!$C$2:$C$200,MATCH(ROW()-ROW($A$1),'Pasajeros Pre'!$Q$2:$Q$200,0)),"")</f>
        <v/>
      </c>
      <c r="D168" t="str">
        <f>IFERROR(INDEX('Pasajeros Pre'!$D$2:$D$200,MATCH(ROW()-ROW($A$1),'Pasajeros Pre'!$Q$2:$Q$200,0)),"")</f>
        <v/>
      </c>
      <c r="E168" s="12" t="str">
        <f>IFERROR(INDEX('Pasajeros Pre'!$E$2:E366,MATCH(ROW()-ROW($A$1),'Pasajeros Pre'!$Q$2:$Q$200,0)),"")</f>
        <v/>
      </c>
      <c r="F168" s="12" t="str">
        <f>IFERROR(INDEX('Pasajeros Pre'!$F$2:F366,MATCH(ROW()-ROW($A$1),'Pasajeros Pre'!$Q$2:$Q$200,0)),"")</f>
        <v/>
      </c>
      <c r="G168" t="str">
        <f>IFERROR(INDEX('Pasajeros Pre'!$G$2:G366,MATCH(ROW()-ROW($A$1),'Pasajeros Pre'!$Q$2:$Q$200,0)),"")</f>
        <v/>
      </c>
      <c r="H168" t="str">
        <f>IFERROR(INDEX('Pasajeros Pre'!$H$2:H366,MATCH(ROW()-ROW($A$1),'Pasajeros Pre'!$Q$2:$Q$200,0)),"")</f>
        <v/>
      </c>
      <c r="I168" t="str">
        <f>IFERROR(INDEX('Pasajeros Pre'!$I$2:I366,MATCH(ROW()-ROW($A$1),'Pasajeros Pre'!$Q$2:$Q$200,0)),"")</f>
        <v/>
      </c>
      <c r="J168" s="12" t="str">
        <f>IFERROR(INDEX('Pasajeros Pre'!$J$2:J366,MATCH(ROW()-ROW($A$1),'Pasajeros Pre'!$Q$2:$Q$200,0)),"")</f>
        <v/>
      </c>
      <c r="K168" s="12" t="str">
        <f>IFERROR(INDEX('Pasajeros Pre'!$K$2:K366,MATCH(ROW()-ROW($A$1),'Pasajeros Pre'!$Q$2:$Q$200,0)),"")</f>
        <v/>
      </c>
      <c r="L168" t="str">
        <f>IFERROR(INDEX('Pasajeros Pre'!$L$2:L366,MATCH(ROW()-ROW($A$1),'Pasajeros Pre'!$Q$2:$Q$200,0)),"")</f>
        <v/>
      </c>
      <c r="M168" t="str">
        <f>IFERROR(INDEX('Pasajeros Pre'!$M$2:M366,MATCH(ROW()-ROW($A$1),'Pasajeros Pre'!$Q$2:$Q$200,0)),"")</f>
        <v/>
      </c>
      <c r="N168" t="str">
        <f>IFERROR(INDEX('Pasajeros Pre'!$R$2:R366,MATCH(ROW()-ROW($A$1),'Pasajeros Pre'!$Q$2:$Q$200,0)),"")</f>
        <v/>
      </c>
    </row>
    <row r="169" spans="1:14" x14ac:dyDescent="0.25">
      <c r="A169" t="str">
        <f>IFERROR(INDEX('Pasajeros Pre'!$A$2:A367,MATCH(ROW()-ROW($A$1),'Pasajeros Pre'!$Q$2:$Q$200,0)),"")</f>
        <v/>
      </c>
      <c r="B169" t="str">
        <f>IFERROR(INDEX('Pasajeros Pre'!$B$2:$B$200,MATCH(ROW()-ROW($A$1),'Pasajeros Pre'!$Q$2:$Q$200,0)),"")</f>
        <v/>
      </c>
      <c r="C169" t="str">
        <f>IFERROR(INDEX('Pasajeros Pre'!$C$2:$C$200,MATCH(ROW()-ROW($A$1),'Pasajeros Pre'!$Q$2:$Q$200,0)),"")</f>
        <v/>
      </c>
      <c r="D169" t="str">
        <f>IFERROR(INDEX('Pasajeros Pre'!$D$2:$D$200,MATCH(ROW()-ROW($A$1),'Pasajeros Pre'!$Q$2:$Q$200,0)),"")</f>
        <v/>
      </c>
      <c r="E169" s="12" t="str">
        <f>IFERROR(INDEX('Pasajeros Pre'!$E$2:E367,MATCH(ROW()-ROW($A$1),'Pasajeros Pre'!$Q$2:$Q$200,0)),"")</f>
        <v/>
      </c>
      <c r="F169" s="12" t="str">
        <f>IFERROR(INDEX('Pasajeros Pre'!$F$2:F367,MATCH(ROW()-ROW($A$1),'Pasajeros Pre'!$Q$2:$Q$200,0)),"")</f>
        <v/>
      </c>
      <c r="G169" t="str">
        <f>IFERROR(INDEX('Pasajeros Pre'!$G$2:G367,MATCH(ROW()-ROW($A$1),'Pasajeros Pre'!$Q$2:$Q$200,0)),"")</f>
        <v/>
      </c>
      <c r="H169" t="str">
        <f>IFERROR(INDEX('Pasajeros Pre'!$H$2:H367,MATCH(ROW()-ROW($A$1),'Pasajeros Pre'!$Q$2:$Q$200,0)),"")</f>
        <v/>
      </c>
      <c r="I169" t="str">
        <f>IFERROR(INDEX('Pasajeros Pre'!$I$2:I367,MATCH(ROW()-ROW($A$1),'Pasajeros Pre'!$Q$2:$Q$200,0)),"")</f>
        <v/>
      </c>
      <c r="J169" s="12" t="str">
        <f>IFERROR(INDEX('Pasajeros Pre'!$J$2:J367,MATCH(ROW()-ROW($A$1),'Pasajeros Pre'!$Q$2:$Q$200,0)),"")</f>
        <v/>
      </c>
      <c r="K169" s="12" t="str">
        <f>IFERROR(INDEX('Pasajeros Pre'!$K$2:K367,MATCH(ROW()-ROW($A$1),'Pasajeros Pre'!$Q$2:$Q$200,0)),"")</f>
        <v/>
      </c>
      <c r="L169" t="str">
        <f>IFERROR(INDEX('Pasajeros Pre'!$L$2:L367,MATCH(ROW()-ROW($A$1),'Pasajeros Pre'!$Q$2:$Q$200,0)),"")</f>
        <v/>
      </c>
      <c r="M169" t="str">
        <f>IFERROR(INDEX('Pasajeros Pre'!$M$2:M367,MATCH(ROW()-ROW($A$1),'Pasajeros Pre'!$Q$2:$Q$200,0)),"")</f>
        <v/>
      </c>
      <c r="N169" t="str">
        <f>IFERROR(INDEX('Pasajeros Pre'!$R$2:R367,MATCH(ROW()-ROW($A$1),'Pasajeros Pre'!$Q$2:$Q$200,0)),"")</f>
        <v/>
      </c>
    </row>
    <row r="170" spans="1:14" x14ac:dyDescent="0.25">
      <c r="A170" t="str">
        <f>IFERROR(INDEX('Pasajeros Pre'!$A$2:A368,MATCH(ROW()-ROW($A$1),'Pasajeros Pre'!$Q$2:$Q$200,0)),"")</f>
        <v/>
      </c>
      <c r="B170" t="str">
        <f>IFERROR(INDEX('Pasajeros Pre'!$B$2:$B$200,MATCH(ROW()-ROW($A$1),'Pasajeros Pre'!$Q$2:$Q$200,0)),"")</f>
        <v/>
      </c>
      <c r="C170" t="str">
        <f>IFERROR(INDEX('Pasajeros Pre'!$C$2:$C$200,MATCH(ROW()-ROW($A$1),'Pasajeros Pre'!$Q$2:$Q$200,0)),"")</f>
        <v/>
      </c>
      <c r="D170" t="str">
        <f>IFERROR(INDEX('Pasajeros Pre'!$D$2:$D$200,MATCH(ROW()-ROW($A$1),'Pasajeros Pre'!$Q$2:$Q$200,0)),"")</f>
        <v/>
      </c>
      <c r="E170" s="12" t="str">
        <f>IFERROR(INDEX('Pasajeros Pre'!$E$2:E368,MATCH(ROW()-ROW($A$1),'Pasajeros Pre'!$Q$2:$Q$200,0)),"")</f>
        <v/>
      </c>
      <c r="F170" s="12" t="str">
        <f>IFERROR(INDEX('Pasajeros Pre'!$F$2:F368,MATCH(ROW()-ROW($A$1),'Pasajeros Pre'!$Q$2:$Q$200,0)),"")</f>
        <v/>
      </c>
      <c r="G170" t="str">
        <f>IFERROR(INDEX('Pasajeros Pre'!$G$2:G368,MATCH(ROW()-ROW($A$1),'Pasajeros Pre'!$Q$2:$Q$200,0)),"")</f>
        <v/>
      </c>
      <c r="H170" t="str">
        <f>IFERROR(INDEX('Pasajeros Pre'!$H$2:H368,MATCH(ROW()-ROW($A$1),'Pasajeros Pre'!$Q$2:$Q$200,0)),"")</f>
        <v/>
      </c>
      <c r="I170" t="str">
        <f>IFERROR(INDEX('Pasajeros Pre'!$I$2:I368,MATCH(ROW()-ROW($A$1),'Pasajeros Pre'!$Q$2:$Q$200,0)),"")</f>
        <v/>
      </c>
      <c r="J170" s="12" t="str">
        <f>IFERROR(INDEX('Pasajeros Pre'!$J$2:J368,MATCH(ROW()-ROW($A$1),'Pasajeros Pre'!$Q$2:$Q$200,0)),"")</f>
        <v/>
      </c>
      <c r="K170" s="12" t="str">
        <f>IFERROR(INDEX('Pasajeros Pre'!$K$2:K368,MATCH(ROW()-ROW($A$1),'Pasajeros Pre'!$Q$2:$Q$200,0)),"")</f>
        <v/>
      </c>
      <c r="L170" t="str">
        <f>IFERROR(INDEX('Pasajeros Pre'!$L$2:L368,MATCH(ROW()-ROW($A$1),'Pasajeros Pre'!$Q$2:$Q$200,0)),"")</f>
        <v/>
      </c>
      <c r="M170" t="str">
        <f>IFERROR(INDEX('Pasajeros Pre'!$M$2:M368,MATCH(ROW()-ROW($A$1),'Pasajeros Pre'!$Q$2:$Q$200,0)),"")</f>
        <v/>
      </c>
      <c r="N170" t="str">
        <f>IFERROR(INDEX('Pasajeros Pre'!$R$2:R368,MATCH(ROW()-ROW($A$1),'Pasajeros Pre'!$Q$2:$Q$200,0)),"")</f>
        <v/>
      </c>
    </row>
    <row r="171" spans="1:14" x14ac:dyDescent="0.25">
      <c r="A171" t="str">
        <f>IFERROR(INDEX('Pasajeros Pre'!$A$2:A369,MATCH(ROW()-ROW($A$1),'Pasajeros Pre'!$Q$2:$Q$200,0)),"")</f>
        <v/>
      </c>
      <c r="B171" t="str">
        <f>IFERROR(INDEX('Pasajeros Pre'!$B$2:$B$200,MATCH(ROW()-ROW($A$1),'Pasajeros Pre'!$Q$2:$Q$200,0)),"")</f>
        <v/>
      </c>
      <c r="C171" t="str">
        <f>IFERROR(INDEX('Pasajeros Pre'!$C$2:$C$200,MATCH(ROW()-ROW($A$1),'Pasajeros Pre'!$Q$2:$Q$200,0)),"")</f>
        <v/>
      </c>
      <c r="D171" t="str">
        <f>IFERROR(INDEX('Pasajeros Pre'!$D$2:$D$200,MATCH(ROW()-ROW($A$1),'Pasajeros Pre'!$Q$2:$Q$200,0)),"")</f>
        <v/>
      </c>
      <c r="E171" s="12" t="str">
        <f>IFERROR(INDEX('Pasajeros Pre'!$E$2:E369,MATCH(ROW()-ROW($A$1),'Pasajeros Pre'!$Q$2:$Q$200,0)),"")</f>
        <v/>
      </c>
      <c r="F171" s="12" t="str">
        <f>IFERROR(INDEX('Pasajeros Pre'!$F$2:F369,MATCH(ROW()-ROW($A$1),'Pasajeros Pre'!$Q$2:$Q$200,0)),"")</f>
        <v/>
      </c>
      <c r="G171" t="str">
        <f>IFERROR(INDEX('Pasajeros Pre'!$G$2:G369,MATCH(ROW()-ROW($A$1),'Pasajeros Pre'!$Q$2:$Q$200,0)),"")</f>
        <v/>
      </c>
      <c r="H171" t="str">
        <f>IFERROR(INDEX('Pasajeros Pre'!$H$2:H369,MATCH(ROW()-ROW($A$1),'Pasajeros Pre'!$Q$2:$Q$200,0)),"")</f>
        <v/>
      </c>
      <c r="I171" t="str">
        <f>IFERROR(INDEX('Pasajeros Pre'!$I$2:I369,MATCH(ROW()-ROW($A$1),'Pasajeros Pre'!$Q$2:$Q$200,0)),"")</f>
        <v/>
      </c>
      <c r="J171" s="12" t="str">
        <f>IFERROR(INDEX('Pasajeros Pre'!$J$2:J369,MATCH(ROW()-ROW($A$1),'Pasajeros Pre'!$Q$2:$Q$200,0)),"")</f>
        <v/>
      </c>
      <c r="K171" s="12" t="str">
        <f>IFERROR(INDEX('Pasajeros Pre'!$K$2:K369,MATCH(ROW()-ROW($A$1),'Pasajeros Pre'!$Q$2:$Q$200,0)),"")</f>
        <v/>
      </c>
      <c r="L171" t="str">
        <f>IFERROR(INDEX('Pasajeros Pre'!$L$2:L369,MATCH(ROW()-ROW($A$1),'Pasajeros Pre'!$Q$2:$Q$200,0)),"")</f>
        <v/>
      </c>
      <c r="M171" t="str">
        <f>IFERROR(INDEX('Pasajeros Pre'!$M$2:M369,MATCH(ROW()-ROW($A$1),'Pasajeros Pre'!$Q$2:$Q$200,0)),"")</f>
        <v/>
      </c>
      <c r="N171" t="str">
        <f>IFERROR(INDEX('Pasajeros Pre'!$R$2:R369,MATCH(ROW()-ROW($A$1),'Pasajeros Pre'!$Q$2:$Q$200,0)),"")</f>
        <v/>
      </c>
    </row>
    <row r="172" spans="1:14" x14ac:dyDescent="0.25">
      <c r="A172" t="str">
        <f>IFERROR(INDEX('Pasajeros Pre'!$A$2:A370,MATCH(ROW()-ROW($A$1),'Pasajeros Pre'!$Q$2:$Q$200,0)),"")</f>
        <v/>
      </c>
      <c r="B172" t="str">
        <f>IFERROR(INDEX('Pasajeros Pre'!$B$2:$B$200,MATCH(ROW()-ROW($A$1),'Pasajeros Pre'!$Q$2:$Q$200,0)),"")</f>
        <v/>
      </c>
      <c r="C172" t="str">
        <f>IFERROR(INDEX('Pasajeros Pre'!$C$2:$C$200,MATCH(ROW()-ROW($A$1),'Pasajeros Pre'!$Q$2:$Q$200,0)),"")</f>
        <v/>
      </c>
      <c r="D172" t="str">
        <f>IFERROR(INDEX('Pasajeros Pre'!$D$2:$D$200,MATCH(ROW()-ROW($A$1),'Pasajeros Pre'!$Q$2:$Q$200,0)),"")</f>
        <v/>
      </c>
      <c r="E172" s="12" t="str">
        <f>IFERROR(INDEX('Pasajeros Pre'!$E$2:E370,MATCH(ROW()-ROW($A$1),'Pasajeros Pre'!$Q$2:$Q$200,0)),"")</f>
        <v/>
      </c>
      <c r="F172" s="12" t="str">
        <f>IFERROR(INDEX('Pasajeros Pre'!$F$2:F370,MATCH(ROW()-ROW($A$1),'Pasajeros Pre'!$Q$2:$Q$200,0)),"")</f>
        <v/>
      </c>
      <c r="G172" t="str">
        <f>IFERROR(INDEX('Pasajeros Pre'!$G$2:G370,MATCH(ROW()-ROW($A$1),'Pasajeros Pre'!$Q$2:$Q$200,0)),"")</f>
        <v/>
      </c>
      <c r="H172" t="str">
        <f>IFERROR(INDEX('Pasajeros Pre'!$H$2:H370,MATCH(ROW()-ROW($A$1),'Pasajeros Pre'!$Q$2:$Q$200,0)),"")</f>
        <v/>
      </c>
      <c r="I172" t="str">
        <f>IFERROR(INDEX('Pasajeros Pre'!$I$2:I370,MATCH(ROW()-ROW($A$1),'Pasajeros Pre'!$Q$2:$Q$200,0)),"")</f>
        <v/>
      </c>
      <c r="J172" s="12" t="str">
        <f>IFERROR(INDEX('Pasajeros Pre'!$J$2:J370,MATCH(ROW()-ROW($A$1),'Pasajeros Pre'!$Q$2:$Q$200,0)),"")</f>
        <v/>
      </c>
      <c r="K172" s="12" t="str">
        <f>IFERROR(INDEX('Pasajeros Pre'!$K$2:K370,MATCH(ROW()-ROW($A$1),'Pasajeros Pre'!$Q$2:$Q$200,0)),"")</f>
        <v/>
      </c>
      <c r="L172" t="str">
        <f>IFERROR(INDEX('Pasajeros Pre'!$L$2:L370,MATCH(ROW()-ROW($A$1),'Pasajeros Pre'!$Q$2:$Q$200,0)),"")</f>
        <v/>
      </c>
      <c r="M172" t="str">
        <f>IFERROR(INDEX('Pasajeros Pre'!$M$2:M370,MATCH(ROW()-ROW($A$1),'Pasajeros Pre'!$Q$2:$Q$200,0)),"")</f>
        <v/>
      </c>
      <c r="N172" t="str">
        <f>IFERROR(INDEX('Pasajeros Pre'!$R$2:R370,MATCH(ROW()-ROW($A$1),'Pasajeros Pre'!$Q$2:$Q$200,0)),"")</f>
        <v/>
      </c>
    </row>
    <row r="173" spans="1:14" x14ac:dyDescent="0.25">
      <c r="A173" t="str">
        <f>IFERROR(INDEX('Pasajeros Pre'!$A$2:A371,MATCH(ROW()-ROW($A$1),'Pasajeros Pre'!$Q$2:$Q$200,0)),"")</f>
        <v/>
      </c>
      <c r="B173" t="str">
        <f>IFERROR(INDEX('Pasajeros Pre'!$B$2:$B$200,MATCH(ROW()-ROW($A$1),'Pasajeros Pre'!$Q$2:$Q$200,0)),"")</f>
        <v/>
      </c>
      <c r="C173" t="str">
        <f>IFERROR(INDEX('Pasajeros Pre'!$C$2:$C$200,MATCH(ROW()-ROW($A$1),'Pasajeros Pre'!$Q$2:$Q$200,0)),"")</f>
        <v/>
      </c>
      <c r="D173" t="str">
        <f>IFERROR(INDEX('Pasajeros Pre'!$D$2:$D$200,MATCH(ROW()-ROW($A$1),'Pasajeros Pre'!$Q$2:$Q$200,0)),"")</f>
        <v/>
      </c>
      <c r="E173" s="12" t="str">
        <f>IFERROR(INDEX('Pasajeros Pre'!$E$2:E371,MATCH(ROW()-ROW($A$1),'Pasajeros Pre'!$Q$2:$Q$200,0)),"")</f>
        <v/>
      </c>
      <c r="F173" s="12" t="str">
        <f>IFERROR(INDEX('Pasajeros Pre'!$F$2:F371,MATCH(ROW()-ROW($A$1),'Pasajeros Pre'!$Q$2:$Q$200,0)),"")</f>
        <v/>
      </c>
      <c r="G173" t="str">
        <f>IFERROR(INDEX('Pasajeros Pre'!$G$2:G371,MATCH(ROW()-ROW($A$1),'Pasajeros Pre'!$Q$2:$Q$200,0)),"")</f>
        <v/>
      </c>
      <c r="H173" t="str">
        <f>IFERROR(INDEX('Pasajeros Pre'!$H$2:H371,MATCH(ROW()-ROW($A$1),'Pasajeros Pre'!$Q$2:$Q$200,0)),"")</f>
        <v/>
      </c>
      <c r="I173" t="str">
        <f>IFERROR(INDEX('Pasajeros Pre'!$I$2:I371,MATCH(ROW()-ROW($A$1),'Pasajeros Pre'!$Q$2:$Q$200,0)),"")</f>
        <v/>
      </c>
      <c r="J173" s="12" t="str">
        <f>IFERROR(INDEX('Pasajeros Pre'!$J$2:J371,MATCH(ROW()-ROW($A$1),'Pasajeros Pre'!$Q$2:$Q$200,0)),"")</f>
        <v/>
      </c>
      <c r="K173" s="12" t="str">
        <f>IFERROR(INDEX('Pasajeros Pre'!$K$2:K371,MATCH(ROW()-ROW($A$1),'Pasajeros Pre'!$Q$2:$Q$200,0)),"")</f>
        <v/>
      </c>
      <c r="L173" t="str">
        <f>IFERROR(INDEX('Pasajeros Pre'!$L$2:L371,MATCH(ROW()-ROW($A$1),'Pasajeros Pre'!$Q$2:$Q$200,0)),"")</f>
        <v/>
      </c>
      <c r="M173" t="str">
        <f>IFERROR(INDEX('Pasajeros Pre'!$M$2:M371,MATCH(ROW()-ROW($A$1),'Pasajeros Pre'!$Q$2:$Q$200,0)),"")</f>
        <v/>
      </c>
      <c r="N173" t="str">
        <f>IFERROR(INDEX('Pasajeros Pre'!$R$2:R371,MATCH(ROW()-ROW($A$1),'Pasajeros Pre'!$Q$2:$Q$200,0)),"")</f>
        <v/>
      </c>
    </row>
    <row r="174" spans="1:14" x14ac:dyDescent="0.25">
      <c r="A174" t="str">
        <f>IFERROR(INDEX('Pasajeros Pre'!$A$2:A372,MATCH(ROW()-ROW($A$1),'Pasajeros Pre'!$Q$2:$Q$200,0)),"")</f>
        <v/>
      </c>
      <c r="B174" t="str">
        <f>IFERROR(INDEX('Pasajeros Pre'!$B$2:$B$200,MATCH(ROW()-ROW($A$1),'Pasajeros Pre'!$Q$2:$Q$200,0)),"")</f>
        <v/>
      </c>
      <c r="C174" t="str">
        <f>IFERROR(INDEX('Pasajeros Pre'!$C$2:$C$200,MATCH(ROW()-ROW($A$1),'Pasajeros Pre'!$Q$2:$Q$200,0)),"")</f>
        <v/>
      </c>
      <c r="D174" t="str">
        <f>IFERROR(INDEX('Pasajeros Pre'!$D$2:$D$200,MATCH(ROW()-ROW($A$1),'Pasajeros Pre'!$Q$2:$Q$200,0)),"")</f>
        <v/>
      </c>
      <c r="E174" s="12" t="str">
        <f>IFERROR(INDEX('Pasajeros Pre'!$E$2:E372,MATCH(ROW()-ROW($A$1),'Pasajeros Pre'!$Q$2:$Q$200,0)),"")</f>
        <v/>
      </c>
      <c r="F174" s="12" t="str">
        <f>IFERROR(INDEX('Pasajeros Pre'!$F$2:F372,MATCH(ROW()-ROW($A$1),'Pasajeros Pre'!$Q$2:$Q$200,0)),"")</f>
        <v/>
      </c>
      <c r="G174" t="str">
        <f>IFERROR(INDEX('Pasajeros Pre'!$G$2:G372,MATCH(ROW()-ROW($A$1),'Pasajeros Pre'!$Q$2:$Q$200,0)),"")</f>
        <v/>
      </c>
      <c r="H174" t="str">
        <f>IFERROR(INDEX('Pasajeros Pre'!$H$2:H372,MATCH(ROW()-ROW($A$1),'Pasajeros Pre'!$Q$2:$Q$200,0)),"")</f>
        <v/>
      </c>
      <c r="I174" t="str">
        <f>IFERROR(INDEX('Pasajeros Pre'!$I$2:I372,MATCH(ROW()-ROW($A$1),'Pasajeros Pre'!$Q$2:$Q$200,0)),"")</f>
        <v/>
      </c>
      <c r="J174" s="12" t="str">
        <f>IFERROR(INDEX('Pasajeros Pre'!$J$2:J372,MATCH(ROW()-ROW($A$1),'Pasajeros Pre'!$Q$2:$Q$200,0)),"")</f>
        <v/>
      </c>
      <c r="K174" s="12" t="str">
        <f>IFERROR(INDEX('Pasajeros Pre'!$K$2:K372,MATCH(ROW()-ROW($A$1),'Pasajeros Pre'!$Q$2:$Q$200,0)),"")</f>
        <v/>
      </c>
      <c r="L174" t="str">
        <f>IFERROR(INDEX('Pasajeros Pre'!$L$2:L372,MATCH(ROW()-ROW($A$1),'Pasajeros Pre'!$Q$2:$Q$200,0)),"")</f>
        <v/>
      </c>
      <c r="M174" t="str">
        <f>IFERROR(INDEX('Pasajeros Pre'!$M$2:M372,MATCH(ROW()-ROW($A$1),'Pasajeros Pre'!$Q$2:$Q$200,0)),"")</f>
        <v/>
      </c>
      <c r="N174" t="str">
        <f>IFERROR(INDEX('Pasajeros Pre'!$R$2:R372,MATCH(ROW()-ROW($A$1),'Pasajeros Pre'!$Q$2:$Q$200,0)),"")</f>
        <v/>
      </c>
    </row>
    <row r="175" spans="1:14" x14ac:dyDescent="0.25">
      <c r="A175" t="str">
        <f>IFERROR(INDEX('Pasajeros Pre'!$A$2:A373,MATCH(ROW()-ROW($A$1),'Pasajeros Pre'!$Q$2:$Q$200,0)),"")</f>
        <v/>
      </c>
      <c r="B175" t="str">
        <f>IFERROR(INDEX('Pasajeros Pre'!$B$2:$B$200,MATCH(ROW()-ROW($A$1),'Pasajeros Pre'!$Q$2:$Q$200,0)),"")</f>
        <v/>
      </c>
      <c r="C175" t="str">
        <f>IFERROR(INDEX('Pasajeros Pre'!$C$2:$C$200,MATCH(ROW()-ROW($A$1),'Pasajeros Pre'!$Q$2:$Q$200,0)),"")</f>
        <v/>
      </c>
      <c r="D175" t="str">
        <f>IFERROR(INDEX('Pasajeros Pre'!$D$2:$D$200,MATCH(ROW()-ROW($A$1),'Pasajeros Pre'!$Q$2:$Q$200,0)),"")</f>
        <v/>
      </c>
      <c r="E175" s="12" t="str">
        <f>IFERROR(INDEX('Pasajeros Pre'!$E$2:E373,MATCH(ROW()-ROW($A$1),'Pasajeros Pre'!$Q$2:$Q$200,0)),"")</f>
        <v/>
      </c>
      <c r="F175" s="12" t="str">
        <f>IFERROR(INDEX('Pasajeros Pre'!$F$2:F373,MATCH(ROW()-ROW($A$1),'Pasajeros Pre'!$Q$2:$Q$200,0)),"")</f>
        <v/>
      </c>
      <c r="G175" t="str">
        <f>IFERROR(INDEX('Pasajeros Pre'!$G$2:G373,MATCH(ROW()-ROW($A$1),'Pasajeros Pre'!$Q$2:$Q$200,0)),"")</f>
        <v/>
      </c>
      <c r="H175" t="str">
        <f>IFERROR(INDEX('Pasajeros Pre'!$H$2:H373,MATCH(ROW()-ROW($A$1),'Pasajeros Pre'!$Q$2:$Q$200,0)),"")</f>
        <v/>
      </c>
      <c r="I175" t="str">
        <f>IFERROR(INDEX('Pasajeros Pre'!$I$2:I373,MATCH(ROW()-ROW($A$1),'Pasajeros Pre'!$Q$2:$Q$200,0)),"")</f>
        <v/>
      </c>
      <c r="J175" s="12" t="str">
        <f>IFERROR(INDEX('Pasajeros Pre'!$J$2:J373,MATCH(ROW()-ROW($A$1),'Pasajeros Pre'!$Q$2:$Q$200,0)),"")</f>
        <v/>
      </c>
      <c r="K175" s="12" t="str">
        <f>IFERROR(INDEX('Pasajeros Pre'!$K$2:K373,MATCH(ROW()-ROW($A$1),'Pasajeros Pre'!$Q$2:$Q$200,0)),"")</f>
        <v/>
      </c>
      <c r="L175" t="str">
        <f>IFERROR(INDEX('Pasajeros Pre'!$L$2:L373,MATCH(ROW()-ROW($A$1),'Pasajeros Pre'!$Q$2:$Q$200,0)),"")</f>
        <v/>
      </c>
      <c r="M175" t="str">
        <f>IFERROR(INDEX('Pasajeros Pre'!$M$2:M373,MATCH(ROW()-ROW($A$1),'Pasajeros Pre'!$Q$2:$Q$200,0)),"")</f>
        <v/>
      </c>
      <c r="N175" t="str">
        <f>IFERROR(INDEX('Pasajeros Pre'!$R$2:R373,MATCH(ROW()-ROW($A$1),'Pasajeros Pre'!$Q$2:$Q$200,0)),"")</f>
        <v/>
      </c>
    </row>
    <row r="176" spans="1:14" x14ac:dyDescent="0.25">
      <c r="A176" t="str">
        <f>IFERROR(INDEX('Pasajeros Pre'!$A$2:A374,MATCH(ROW()-ROW($A$1),'Pasajeros Pre'!$Q$2:$Q$200,0)),"")</f>
        <v/>
      </c>
      <c r="B176" t="str">
        <f>IFERROR(INDEX('Pasajeros Pre'!$B$2:$B$200,MATCH(ROW()-ROW($A$1),'Pasajeros Pre'!$Q$2:$Q$200,0)),"")</f>
        <v/>
      </c>
      <c r="C176" t="str">
        <f>IFERROR(INDEX('Pasajeros Pre'!$C$2:$C$200,MATCH(ROW()-ROW($A$1),'Pasajeros Pre'!$Q$2:$Q$200,0)),"")</f>
        <v/>
      </c>
      <c r="D176" t="str">
        <f>IFERROR(INDEX('Pasajeros Pre'!$D$2:$D$200,MATCH(ROW()-ROW($A$1),'Pasajeros Pre'!$Q$2:$Q$200,0)),"")</f>
        <v/>
      </c>
      <c r="E176" s="12" t="str">
        <f>IFERROR(INDEX('Pasajeros Pre'!$E$2:E374,MATCH(ROW()-ROW($A$1),'Pasajeros Pre'!$Q$2:$Q$200,0)),"")</f>
        <v/>
      </c>
      <c r="F176" s="12" t="str">
        <f>IFERROR(INDEX('Pasajeros Pre'!$F$2:F374,MATCH(ROW()-ROW($A$1),'Pasajeros Pre'!$Q$2:$Q$200,0)),"")</f>
        <v/>
      </c>
      <c r="G176" t="str">
        <f>IFERROR(INDEX('Pasajeros Pre'!$G$2:G374,MATCH(ROW()-ROW($A$1),'Pasajeros Pre'!$Q$2:$Q$200,0)),"")</f>
        <v/>
      </c>
      <c r="H176" t="str">
        <f>IFERROR(INDEX('Pasajeros Pre'!$H$2:H374,MATCH(ROW()-ROW($A$1),'Pasajeros Pre'!$Q$2:$Q$200,0)),"")</f>
        <v/>
      </c>
      <c r="I176" t="str">
        <f>IFERROR(INDEX('Pasajeros Pre'!$I$2:I374,MATCH(ROW()-ROW($A$1),'Pasajeros Pre'!$Q$2:$Q$200,0)),"")</f>
        <v/>
      </c>
      <c r="J176" s="12" t="str">
        <f>IFERROR(INDEX('Pasajeros Pre'!$J$2:J374,MATCH(ROW()-ROW($A$1),'Pasajeros Pre'!$Q$2:$Q$200,0)),"")</f>
        <v/>
      </c>
      <c r="K176" s="12" t="str">
        <f>IFERROR(INDEX('Pasajeros Pre'!$K$2:K374,MATCH(ROW()-ROW($A$1),'Pasajeros Pre'!$Q$2:$Q$200,0)),"")</f>
        <v/>
      </c>
      <c r="L176" t="str">
        <f>IFERROR(INDEX('Pasajeros Pre'!$L$2:L374,MATCH(ROW()-ROW($A$1),'Pasajeros Pre'!$Q$2:$Q$200,0)),"")</f>
        <v/>
      </c>
      <c r="M176" t="str">
        <f>IFERROR(INDEX('Pasajeros Pre'!$M$2:M374,MATCH(ROW()-ROW($A$1),'Pasajeros Pre'!$Q$2:$Q$200,0)),"")</f>
        <v/>
      </c>
      <c r="N176" t="str">
        <f>IFERROR(INDEX('Pasajeros Pre'!$R$2:R374,MATCH(ROW()-ROW($A$1),'Pasajeros Pre'!$Q$2:$Q$200,0)),"")</f>
        <v/>
      </c>
    </row>
    <row r="177" spans="1:14" x14ac:dyDescent="0.25">
      <c r="A177" t="str">
        <f>IFERROR(INDEX('Pasajeros Pre'!$A$2:A375,MATCH(ROW()-ROW($A$1),'Pasajeros Pre'!$Q$2:$Q$200,0)),"")</f>
        <v/>
      </c>
      <c r="B177" t="str">
        <f>IFERROR(INDEX('Pasajeros Pre'!$B$2:$B$200,MATCH(ROW()-ROW($A$1),'Pasajeros Pre'!$Q$2:$Q$200,0)),"")</f>
        <v/>
      </c>
      <c r="C177" t="str">
        <f>IFERROR(INDEX('Pasajeros Pre'!$C$2:$C$200,MATCH(ROW()-ROW($A$1),'Pasajeros Pre'!$Q$2:$Q$200,0)),"")</f>
        <v/>
      </c>
      <c r="D177" t="str">
        <f>IFERROR(INDEX('Pasajeros Pre'!$D$2:$D$200,MATCH(ROW()-ROW($A$1),'Pasajeros Pre'!$Q$2:$Q$200,0)),"")</f>
        <v/>
      </c>
      <c r="E177" s="12" t="str">
        <f>IFERROR(INDEX('Pasajeros Pre'!$E$2:E375,MATCH(ROW()-ROW($A$1),'Pasajeros Pre'!$Q$2:$Q$200,0)),"")</f>
        <v/>
      </c>
      <c r="F177" s="12" t="str">
        <f>IFERROR(INDEX('Pasajeros Pre'!$F$2:F375,MATCH(ROW()-ROW($A$1),'Pasajeros Pre'!$Q$2:$Q$200,0)),"")</f>
        <v/>
      </c>
      <c r="G177" t="str">
        <f>IFERROR(INDEX('Pasajeros Pre'!$G$2:G375,MATCH(ROW()-ROW($A$1),'Pasajeros Pre'!$Q$2:$Q$200,0)),"")</f>
        <v/>
      </c>
      <c r="H177" t="str">
        <f>IFERROR(INDEX('Pasajeros Pre'!$H$2:H375,MATCH(ROW()-ROW($A$1),'Pasajeros Pre'!$Q$2:$Q$200,0)),"")</f>
        <v/>
      </c>
      <c r="I177" t="str">
        <f>IFERROR(INDEX('Pasajeros Pre'!$I$2:I375,MATCH(ROW()-ROW($A$1),'Pasajeros Pre'!$Q$2:$Q$200,0)),"")</f>
        <v/>
      </c>
      <c r="J177" s="12" t="str">
        <f>IFERROR(INDEX('Pasajeros Pre'!$J$2:J375,MATCH(ROW()-ROW($A$1),'Pasajeros Pre'!$Q$2:$Q$200,0)),"")</f>
        <v/>
      </c>
      <c r="K177" s="12" t="str">
        <f>IFERROR(INDEX('Pasajeros Pre'!$K$2:K375,MATCH(ROW()-ROW($A$1),'Pasajeros Pre'!$Q$2:$Q$200,0)),"")</f>
        <v/>
      </c>
      <c r="L177" t="str">
        <f>IFERROR(INDEX('Pasajeros Pre'!$L$2:L375,MATCH(ROW()-ROW($A$1),'Pasajeros Pre'!$Q$2:$Q$200,0)),"")</f>
        <v/>
      </c>
      <c r="M177" t="str">
        <f>IFERROR(INDEX('Pasajeros Pre'!$M$2:M375,MATCH(ROW()-ROW($A$1),'Pasajeros Pre'!$Q$2:$Q$200,0)),"")</f>
        <v/>
      </c>
      <c r="N177" t="str">
        <f>IFERROR(INDEX('Pasajeros Pre'!$R$2:R375,MATCH(ROW()-ROW($A$1),'Pasajeros Pre'!$Q$2:$Q$200,0)),"")</f>
        <v/>
      </c>
    </row>
    <row r="178" spans="1:14" x14ac:dyDescent="0.25">
      <c r="A178" t="str">
        <f>IFERROR(INDEX('Pasajeros Pre'!$A$2:A376,MATCH(ROW()-ROW($A$1),'Pasajeros Pre'!$Q$2:$Q$200,0)),"")</f>
        <v/>
      </c>
      <c r="B178" t="str">
        <f>IFERROR(INDEX('Pasajeros Pre'!$B$2:$B$200,MATCH(ROW()-ROW($A$1),'Pasajeros Pre'!$Q$2:$Q$200,0)),"")</f>
        <v/>
      </c>
      <c r="C178" t="str">
        <f>IFERROR(INDEX('Pasajeros Pre'!$C$2:$C$200,MATCH(ROW()-ROW($A$1),'Pasajeros Pre'!$Q$2:$Q$200,0)),"")</f>
        <v/>
      </c>
      <c r="D178" t="str">
        <f>IFERROR(INDEX('Pasajeros Pre'!$D$2:$D$200,MATCH(ROW()-ROW($A$1),'Pasajeros Pre'!$Q$2:$Q$200,0)),"")</f>
        <v/>
      </c>
      <c r="E178" s="12" t="str">
        <f>IFERROR(INDEX('Pasajeros Pre'!$E$2:E376,MATCH(ROW()-ROW($A$1),'Pasajeros Pre'!$Q$2:$Q$200,0)),"")</f>
        <v/>
      </c>
      <c r="F178" s="12" t="str">
        <f>IFERROR(INDEX('Pasajeros Pre'!$F$2:F376,MATCH(ROW()-ROW($A$1),'Pasajeros Pre'!$Q$2:$Q$200,0)),"")</f>
        <v/>
      </c>
      <c r="G178" t="str">
        <f>IFERROR(INDEX('Pasajeros Pre'!$G$2:G376,MATCH(ROW()-ROW($A$1),'Pasajeros Pre'!$Q$2:$Q$200,0)),"")</f>
        <v/>
      </c>
      <c r="H178" t="str">
        <f>IFERROR(INDEX('Pasajeros Pre'!$H$2:H376,MATCH(ROW()-ROW($A$1),'Pasajeros Pre'!$Q$2:$Q$200,0)),"")</f>
        <v/>
      </c>
      <c r="I178" t="str">
        <f>IFERROR(INDEX('Pasajeros Pre'!$I$2:I376,MATCH(ROW()-ROW($A$1),'Pasajeros Pre'!$Q$2:$Q$200,0)),"")</f>
        <v/>
      </c>
      <c r="J178" s="12" t="str">
        <f>IFERROR(INDEX('Pasajeros Pre'!$J$2:J376,MATCH(ROW()-ROW($A$1),'Pasajeros Pre'!$Q$2:$Q$200,0)),"")</f>
        <v/>
      </c>
      <c r="K178" s="12" t="str">
        <f>IFERROR(INDEX('Pasajeros Pre'!$K$2:K376,MATCH(ROW()-ROW($A$1),'Pasajeros Pre'!$Q$2:$Q$200,0)),"")</f>
        <v/>
      </c>
      <c r="L178" t="str">
        <f>IFERROR(INDEX('Pasajeros Pre'!$L$2:L376,MATCH(ROW()-ROW($A$1),'Pasajeros Pre'!$Q$2:$Q$200,0)),"")</f>
        <v/>
      </c>
      <c r="M178" t="str">
        <f>IFERROR(INDEX('Pasajeros Pre'!$M$2:M376,MATCH(ROW()-ROW($A$1),'Pasajeros Pre'!$Q$2:$Q$200,0)),"")</f>
        <v/>
      </c>
      <c r="N178" t="str">
        <f>IFERROR(INDEX('Pasajeros Pre'!$R$2:R376,MATCH(ROW()-ROW($A$1),'Pasajeros Pre'!$Q$2:$Q$200,0)),"")</f>
        <v/>
      </c>
    </row>
    <row r="179" spans="1:14" x14ac:dyDescent="0.25">
      <c r="A179" t="str">
        <f>IFERROR(INDEX('Pasajeros Pre'!$A$2:A377,MATCH(ROW()-ROW($A$1),'Pasajeros Pre'!$Q$2:$Q$200,0)),"")</f>
        <v/>
      </c>
      <c r="B179" t="str">
        <f>IFERROR(INDEX('Pasajeros Pre'!$B$2:$B$200,MATCH(ROW()-ROW($A$1),'Pasajeros Pre'!$Q$2:$Q$200,0)),"")</f>
        <v/>
      </c>
      <c r="C179" t="str">
        <f>IFERROR(INDEX('Pasajeros Pre'!$C$2:$C$200,MATCH(ROW()-ROW($A$1),'Pasajeros Pre'!$Q$2:$Q$200,0)),"")</f>
        <v/>
      </c>
      <c r="D179" t="str">
        <f>IFERROR(INDEX('Pasajeros Pre'!$D$2:$D$200,MATCH(ROW()-ROW($A$1),'Pasajeros Pre'!$Q$2:$Q$200,0)),"")</f>
        <v/>
      </c>
      <c r="E179" s="12" t="str">
        <f>IFERROR(INDEX('Pasajeros Pre'!$E$2:E377,MATCH(ROW()-ROW($A$1),'Pasajeros Pre'!$Q$2:$Q$200,0)),"")</f>
        <v/>
      </c>
      <c r="F179" s="12" t="str">
        <f>IFERROR(INDEX('Pasajeros Pre'!$F$2:F377,MATCH(ROW()-ROW($A$1),'Pasajeros Pre'!$Q$2:$Q$200,0)),"")</f>
        <v/>
      </c>
      <c r="G179" t="str">
        <f>IFERROR(INDEX('Pasajeros Pre'!$G$2:G377,MATCH(ROW()-ROW($A$1),'Pasajeros Pre'!$Q$2:$Q$200,0)),"")</f>
        <v/>
      </c>
      <c r="H179" t="str">
        <f>IFERROR(INDEX('Pasajeros Pre'!$H$2:H377,MATCH(ROW()-ROW($A$1),'Pasajeros Pre'!$Q$2:$Q$200,0)),"")</f>
        <v/>
      </c>
      <c r="I179" t="str">
        <f>IFERROR(INDEX('Pasajeros Pre'!$I$2:I377,MATCH(ROW()-ROW($A$1),'Pasajeros Pre'!$Q$2:$Q$200,0)),"")</f>
        <v/>
      </c>
      <c r="J179" s="12" t="str">
        <f>IFERROR(INDEX('Pasajeros Pre'!$J$2:J377,MATCH(ROW()-ROW($A$1),'Pasajeros Pre'!$Q$2:$Q$200,0)),"")</f>
        <v/>
      </c>
      <c r="K179" s="12" t="str">
        <f>IFERROR(INDEX('Pasajeros Pre'!$K$2:K377,MATCH(ROW()-ROW($A$1),'Pasajeros Pre'!$Q$2:$Q$200,0)),"")</f>
        <v/>
      </c>
      <c r="L179" t="str">
        <f>IFERROR(INDEX('Pasajeros Pre'!$L$2:L377,MATCH(ROW()-ROW($A$1),'Pasajeros Pre'!$Q$2:$Q$200,0)),"")</f>
        <v/>
      </c>
      <c r="M179" t="str">
        <f>IFERROR(INDEX('Pasajeros Pre'!$M$2:M377,MATCH(ROW()-ROW($A$1),'Pasajeros Pre'!$Q$2:$Q$200,0)),"")</f>
        <v/>
      </c>
      <c r="N179" t="str">
        <f>IFERROR(INDEX('Pasajeros Pre'!$R$2:R377,MATCH(ROW()-ROW($A$1),'Pasajeros Pre'!$Q$2:$Q$200,0)),"")</f>
        <v/>
      </c>
    </row>
    <row r="180" spans="1:14" x14ac:dyDescent="0.25">
      <c r="A180" t="str">
        <f>IFERROR(INDEX('Pasajeros Pre'!$A$2:A378,MATCH(ROW()-ROW($A$1),'Pasajeros Pre'!$Q$2:$Q$200,0)),"")</f>
        <v/>
      </c>
      <c r="B180" t="str">
        <f>IFERROR(INDEX('Pasajeros Pre'!$B$2:$B$200,MATCH(ROW()-ROW($A$1),'Pasajeros Pre'!$Q$2:$Q$200,0)),"")</f>
        <v/>
      </c>
      <c r="C180" t="str">
        <f>IFERROR(INDEX('Pasajeros Pre'!$C$2:$C$200,MATCH(ROW()-ROW($A$1),'Pasajeros Pre'!$Q$2:$Q$200,0)),"")</f>
        <v/>
      </c>
      <c r="D180" t="str">
        <f>IFERROR(INDEX('Pasajeros Pre'!$D$2:$D$200,MATCH(ROW()-ROW($A$1),'Pasajeros Pre'!$Q$2:$Q$200,0)),"")</f>
        <v/>
      </c>
      <c r="E180" s="12" t="str">
        <f>IFERROR(INDEX('Pasajeros Pre'!$E$2:E378,MATCH(ROW()-ROW($A$1),'Pasajeros Pre'!$Q$2:$Q$200,0)),"")</f>
        <v/>
      </c>
      <c r="F180" s="12" t="str">
        <f>IFERROR(INDEX('Pasajeros Pre'!$F$2:F378,MATCH(ROW()-ROW($A$1),'Pasajeros Pre'!$Q$2:$Q$200,0)),"")</f>
        <v/>
      </c>
      <c r="G180" t="str">
        <f>IFERROR(INDEX('Pasajeros Pre'!$G$2:G378,MATCH(ROW()-ROW($A$1),'Pasajeros Pre'!$Q$2:$Q$200,0)),"")</f>
        <v/>
      </c>
      <c r="H180" t="str">
        <f>IFERROR(INDEX('Pasajeros Pre'!$H$2:H378,MATCH(ROW()-ROW($A$1),'Pasajeros Pre'!$Q$2:$Q$200,0)),"")</f>
        <v/>
      </c>
      <c r="I180" t="str">
        <f>IFERROR(INDEX('Pasajeros Pre'!$I$2:I378,MATCH(ROW()-ROW($A$1),'Pasajeros Pre'!$Q$2:$Q$200,0)),"")</f>
        <v/>
      </c>
      <c r="J180" s="12" t="str">
        <f>IFERROR(INDEX('Pasajeros Pre'!$J$2:J378,MATCH(ROW()-ROW($A$1),'Pasajeros Pre'!$Q$2:$Q$200,0)),"")</f>
        <v/>
      </c>
      <c r="K180" s="12" t="str">
        <f>IFERROR(INDEX('Pasajeros Pre'!$K$2:K378,MATCH(ROW()-ROW($A$1),'Pasajeros Pre'!$Q$2:$Q$200,0)),"")</f>
        <v/>
      </c>
      <c r="L180" t="str">
        <f>IFERROR(INDEX('Pasajeros Pre'!$L$2:L378,MATCH(ROW()-ROW($A$1),'Pasajeros Pre'!$Q$2:$Q$200,0)),"")</f>
        <v/>
      </c>
      <c r="M180" t="str">
        <f>IFERROR(INDEX('Pasajeros Pre'!$M$2:M378,MATCH(ROW()-ROW($A$1),'Pasajeros Pre'!$Q$2:$Q$200,0)),"")</f>
        <v/>
      </c>
      <c r="N180" t="str">
        <f>IFERROR(INDEX('Pasajeros Pre'!$R$2:R378,MATCH(ROW()-ROW($A$1),'Pasajeros Pre'!$Q$2:$Q$200,0)),"")</f>
        <v/>
      </c>
    </row>
    <row r="181" spans="1:14" x14ac:dyDescent="0.25">
      <c r="A181" t="str">
        <f>IFERROR(INDEX('Pasajeros Pre'!$A$2:A379,MATCH(ROW()-ROW($A$1),'Pasajeros Pre'!$Q$2:$Q$200,0)),"")</f>
        <v/>
      </c>
      <c r="B181" t="str">
        <f>IFERROR(INDEX('Pasajeros Pre'!$B$2:$B$200,MATCH(ROW()-ROW($A$1),'Pasajeros Pre'!$Q$2:$Q$200,0)),"")</f>
        <v/>
      </c>
      <c r="C181" t="str">
        <f>IFERROR(INDEX('Pasajeros Pre'!$C$2:$C$200,MATCH(ROW()-ROW($A$1),'Pasajeros Pre'!$Q$2:$Q$200,0)),"")</f>
        <v/>
      </c>
      <c r="D181" t="str">
        <f>IFERROR(INDEX('Pasajeros Pre'!$D$2:$D$200,MATCH(ROW()-ROW($A$1),'Pasajeros Pre'!$Q$2:$Q$200,0)),"")</f>
        <v/>
      </c>
      <c r="E181" s="12" t="str">
        <f>IFERROR(INDEX('Pasajeros Pre'!$E$2:E379,MATCH(ROW()-ROW($A$1),'Pasajeros Pre'!$Q$2:$Q$200,0)),"")</f>
        <v/>
      </c>
      <c r="F181" s="12" t="str">
        <f>IFERROR(INDEX('Pasajeros Pre'!$F$2:F379,MATCH(ROW()-ROW($A$1),'Pasajeros Pre'!$Q$2:$Q$200,0)),"")</f>
        <v/>
      </c>
      <c r="G181" t="str">
        <f>IFERROR(INDEX('Pasajeros Pre'!$G$2:G379,MATCH(ROW()-ROW($A$1),'Pasajeros Pre'!$Q$2:$Q$200,0)),"")</f>
        <v/>
      </c>
      <c r="H181" t="str">
        <f>IFERROR(INDEX('Pasajeros Pre'!$H$2:H379,MATCH(ROW()-ROW($A$1),'Pasajeros Pre'!$Q$2:$Q$200,0)),"")</f>
        <v/>
      </c>
      <c r="I181" t="str">
        <f>IFERROR(INDEX('Pasajeros Pre'!$I$2:I379,MATCH(ROW()-ROW($A$1),'Pasajeros Pre'!$Q$2:$Q$200,0)),"")</f>
        <v/>
      </c>
      <c r="J181" s="12" t="str">
        <f>IFERROR(INDEX('Pasajeros Pre'!$J$2:J379,MATCH(ROW()-ROW($A$1),'Pasajeros Pre'!$Q$2:$Q$200,0)),"")</f>
        <v/>
      </c>
      <c r="K181" s="12" t="str">
        <f>IFERROR(INDEX('Pasajeros Pre'!$K$2:K379,MATCH(ROW()-ROW($A$1),'Pasajeros Pre'!$Q$2:$Q$200,0)),"")</f>
        <v/>
      </c>
      <c r="L181" t="str">
        <f>IFERROR(INDEX('Pasajeros Pre'!$L$2:L379,MATCH(ROW()-ROW($A$1),'Pasajeros Pre'!$Q$2:$Q$200,0)),"")</f>
        <v/>
      </c>
      <c r="M181" t="str">
        <f>IFERROR(INDEX('Pasajeros Pre'!$M$2:M379,MATCH(ROW()-ROW($A$1),'Pasajeros Pre'!$Q$2:$Q$200,0)),"")</f>
        <v/>
      </c>
      <c r="N181" t="str">
        <f>IFERROR(INDEX('Pasajeros Pre'!$R$2:R379,MATCH(ROW()-ROW($A$1),'Pasajeros Pre'!$Q$2:$Q$200,0)),"")</f>
        <v/>
      </c>
    </row>
    <row r="182" spans="1:14" x14ac:dyDescent="0.25">
      <c r="A182" t="str">
        <f>IFERROR(INDEX('Pasajeros Pre'!$A$2:A380,MATCH(ROW()-ROW($A$1),'Pasajeros Pre'!$Q$2:$Q$200,0)),"")</f>
        <v/>
      </c>
      <c r="B182" t="str">
        <f>IFERROR(INDEX('Pasajeros Pre'!$B$2:$B$200,MATCH(ROW()-ROW($A$1),'Pasajeros Pre'!$Q$2:$Q$200,0)),"")</f>
        <v/>
      </c>
      <c r="C182" t="str">
        <f>IFERROR(INDEX('Pasajeros Pre'!$C$2:$C$200,MATCH(ROW()-ROW($A$1),'Pasajeros Pre'!$Q$2:$Q$200,0)),"")</f>
        <v/>
      </c>
      <c r="D182" t="str">
        <f>IFERROR(INDEX('Pasajeros Pre'!$D$2:$D$200,MATCH(ROW()-ROW($A$1),'Pasajeros Pre'!$Q$2:$Q$200,0)),"")</f>
        <v/>
      </c>
      <c r="E182" s="12" t="str">
        <f>IFERROR(INDEX('Pasajeros Pre'!$E$2:E380,MATCH(ROW()-ROW($A$1),'Pasajeros Pre'!$Q$2:$Q$200,0)),"")</f>
        <v/>
      </c>
      <c r="F182" s="12" t="str">
        <f>IFERROR(INDEX('Pasajeros Pre'!$F$2:F380,MATCH(ROW()-ROW($A$1),'Pasajeros Pre'!$Q$2:$Q$200,0)),"")</f>
        <v/>
      </c>
      <c r="G182" t="str">
        <f>IFERROR(INDEX('Pasajeros Pre'!$G$2:G380,MATCH(ROW()-ROW($A$1),'Pasajeros Pre'!$Q$2:$Q$200,0)),"")</f>
        <v/>
      </c>
      <c r="H182" t="str">
        <f>IFERROR(INDEX('Pasajeros Pre'!$H$2:H380,MATCH(ROW()-ROW($A$1),'Pasajeros Pre'!$Q$2:$Q$200,0)),"")</f>
        <v/>
      </c>
      <c r="I182" t="str">
        <f>IFERROR(INDEX('Pasajeros Pre'!$I$2:I380,MATCH(ROW()-ROW($A$1),'Pasajeros Pre'!$Q$2:$Q$200,0)),"")</f>
        <v/>
      </c>
      <c r="J182" s="12" t="str">
        <f>IFERROR(INDEX('Pasajeros Pre'!$J$2:J380,MATCH(ROW()-ROW($A$1),'Pasajeros Pre'!$Q$2:$Q$200,0)),"")</f>
        <v/>
      </c>
      <c r="K182" s="12" t="str">
        <f>IFERROR(INDEX('Pasajeros Pre'!$K$2:K380,MATCH(ROW()-ROW($A$1),'Pasajeros Pre'!$Q$2:$Q$200,0)),"")</f>
        <v/>
      </c>
      <c r="L182" t="str">
        <f>IFERROR(INDEX('Pasajeros Pre'!$L$2:L380,MATCH(ROW()-ROW($A$1),'Pasajeros Pre'!$Q$2:$Q$200,0)),"")</f>
        <v/>
      </c>
      <c r="M182" t="str">
        <f>IFERROR(INDEX('Pasajeros Pre'!$M$2:M380,MATCH(ROW()-ROW($A$1),'Pasajeros Pre'!$Q$2:$Q$200,0)),"")</f>
        <v/>
      </c>
      <c r="N182" t="str">
        <f>IFERROR(INDEX('Pasajeros Pre'!$R$2:R380,MATCH(ROW()-ROW($A$1),'Pasajeros Pre'!$Q$2:$Q$200,0)),"")</f>
        <v/>
      </c>
    </row>
    <row r="183" spans="1:14" x14ac:dyDescent="0.25">
      <c r="A183" t="str">
        <f>IFERROR(INDEX('Pasajeros Pre'!$A$2:A381,MATCH(ROW()-ROW($A$1),'Pasajeros Pre'!$Q$2:$Q$200,0)),"")</f>
        <v/>
      </c>
      <c r="B183" t="str">
        <f>IFERROR(INDEX('Pasajeros Pre'!$B$2:$B$200,MATCH(ROW()-ROW($A$1),'Pasajeros Pre'!$Q$2:$Q$200,0)),"")</f>
        <v/>
      </c>
      <c r="C183" t="str">
        <f>IFERROR(INDEX('Pasajeros Pre'!$C$2:$C$200,MATCH(ROW()-ROW($A$1),'Pasajeros Pre'!$Q$2:$Q$200,0)),"")</f>
        <v/>
      </c>
      <c r="D183" t="str">
        <f>IFERROR(INDEX('Pasajeros Pre'!$D$2:$D$200,MATCH(ROW()-ROW($A$1),'Pasajeros Pre'!$Q$2:$Q$200,0)),"")</f>
        <v/>
      </c>
      <c r="E183" s="12" t="str">
        <f>IFERROR(INDEX('Pasajeros Pre'!$E$2:E381,MATCH(ROW()-ROW($A$1),'Pasajeros Pre'!$Q$2:$Q$200,0)),"")</f>
        <v/>
      </c>
      <c r="F183" s="12" t="str">
        <f>IFERROR(INDEX('Pasajeros Pre'!$F$2:F381,MATCH(ROW()-ROW($A$1),'Pasajeros Pre'!$Q$2:$Q$200,0)),"")</f>
        <v/>
      </c>
      <c r="G183" t="str">
        <f>IFERROR(INDEX('Pasajeros Pre'!$G$2:G381,MATCH(ROW()-ROW($A$1),'Pasajeros Pre'!$Q$2:$Q$200,0)),"")</f>
        <v/>
      </c>
      <c r="H183" t="str">
        <f>IFERROR(INDEX('Pasajeros Pre'!$H$2:H381,MATCH(ROW()-ROW($A$1),'Pasajeros Pre'!$Q$2:$Q$200,0)),"")</f>
        <v/>
      </c>
      <c r="I183" t="str">
        <f>IFERROR(INDEX('Pasajeros Pre'!$I$2:I381,MATCH(ROW()-ROW($A$1),'Pasajeros Pre'!$Q$2:$Q$200,0)),"")</f>
        <v/>
      </c>
      <c r="J183" s="12" t="str">
        <f>IFERROR(INDEX('Pasajeros Pre'!$J$2:J381,MATCH(ROW()-ROW($A$1),'Pasajeros Pre'!$Q$2:$Q$200,0)),"")</f>
        <v/>
      </c>
      <c r="K183" s="12" t="str">
        <f>IFERROR(INDEX('Pasajeros Pre'!$K$2:K381,MATCH(ROW()-ROW($A$1),'Pasajeros Pre'!$Q$2:$Q$200,0)),"")</f>
        <v/>
      </c>
      <c r="L183" t="str">
        <f>IFERROR(INDEX('Pasajeros Pre'!$L$2:L381,MATCH(ROW()-ROW($A$1),'Pasajeros Pre'!$Q$2:$Q$200,0)),"")</f>
        <v/>
      </c>
      <c r="M183" t="str">
        <f>IFERROR(INDEX('Pasajeros Pre'!$M$2:M381,MATCH(ROW()-ROW($A$1),'Pasajeros Pre'!$Q$2:$Q$200,0)),"")</f>
        <v/>
      </c>
      <c r="N183" t="str">
        <f>IFERROR(INDEX('Pasajeros Pre'!$R$2:R381,MATCH(ROW()-ROW($A$1),'Pasajeros Pre'!$Q$2:$Q$200,0)),"")</f>
        <v/>
      </c>
    </row>
    <row r="184" spans="1:14" x14ac:dyDescent="0.25">
      <c r="A184" t="str">
        <f>IFERROR(INDEX('Pasajeros Pre'!$A$2:A382,MATCH(ROW()-ROW($A$1),'Pasajeros Pre'!$Q$2:$Q$200,0)),"")</f>
        <v/>
      </c>
      <c r="B184" t="str">
        <f>IFERROR(INDEX('Pasajeros Pre'!$B$2:$B$200,MATCH(ROW()-ROW($A$1),'Pasajeros Pre'!$Q$2:$Q$200,0)),"")</f>
        <v/>
      </c>
      <c r="C184" t="str">
        <f>IFERROR(INDEX('Pasajeros Pre'!$C$2:$C$200,MATCH(ROW()-ROW($A$1),'Pasajeros Pre'!$Q$2:$Q$200,0)),"")</f>
        <v/>
      </c>
      <c r="D184" t="str">
        <f>IFERROR(INDEX('Pasajeros Pre'!$D$2:$D$200,MATCH(ROW()-ROW($A$1),'Pasajeros Pre'!$Q$2:$Q$200,0)),"")</f>
        <v/>
      </c>
      <c r="E184" s="12" t="str">
        <f>IFERROR(INDEX('Pasajeros Pre'!$E$2:E382,MATCH(ROW()-ROW($A$1),'Pasajeros Pre'!$Q$2:$Q$200,0)),"")</f>
        <v/>
      </c>
      <c r="F184" s="12" t="str">
        <f>IFERROR(INDEX('Pasajeros Pre'!$F$2:F382,MATCH(ROW()-ROW($A$1),'Pasajeros Pre'!$Q$2:$Q$200,0)),"")</f>
        <v/>
      </c>
      <c r="G184" t="str">
        <f>IFERROR(INDEX('Pasajeros Pre'!$G$2:G382,MATCH(ROW()-ROW($A$1),'Pasajeros Pre'!$Q$2:$Q$200,0)),"")</f>
        <v/>
      </c>
      <c r="H184" t="str">
        <f>IFERROR(INDEX('Pasajeros Pre'!$H$2:H382,MATCH(ROW()-ROW($A$1),'Pasajeros Pre'!$Q$2:$Q$200,0)),"")</f>
        <v/>
      </c>
      <c r="I184" t="str">
        <f>IFERROR(INDEX('Pasajeros Pre'!$I$2:I382,MATCH(ROW()-ROW($A$1),'Pasajeros Pre'!$Q$2:$Q$200,0)),"")</f>
        <v/>
      </c>
      <c r="J184" s="12" t="str">
        <f>IFERROR(INDEX('Pasajeros Pre'!$J$2:J382,MATCH(ROW()-ROW($A$1),'Pasajeros Pre'!$Q$2:$Q$200,0)),"")</f>
        <v/>
      </c>
      <c r="K184" s="12" t="str">
        <f>IFERROR(INDEX('Pasajeros Pre'!$K$2:K382,MATCH(ROW()-ROW($A$1),'Pasajeros Pre'!$Q$2:$Q$200,0)),"")</f>
        <v/>
      </c>
      <c r="L184" t="str">
        <f>IFERROR(INDEX('Pasajeros Pre'!$L$2:L382,MATCH(ROW()-ROW($A$1),'Pasajeros Pre'!$Q$2:$Q$200,0)),"")</f>
        <v/>
      </c>
      <c r="M184" t="str">
        <f>IFERROR(INDEX('Pasajeros Pre'!$M$2:M382,MATCH(ROW()-ROW($A$1),'Pasajeros Pre'!$Q$2:$Q$200,0)),"")</f>
        <v/>
      </c>
      <c r="N184" t="str">
        <f>IFERROR(INDEX('Pasajeros Pre'!$R$2:R382,MATCH(ROW()-ROW($A$1),'Pasajeros Pre'!$Q$2:$Q$200,0)),"")</f>
        <v/>
      </c>
    </row>
    <row r="185" spans="1:14" x14ac:dyDescent="0.25">
      <c r="A185" t="str">
        <f>IFERROR(INDEX('Pasajeros Pre'!$A$2:A383,MATCH(ROW()-ROW($A$1),'Pasajeros Pre'!$Q$2:$Q$200,0)),"")</f>
        <v/>
      </c>
      <c r="B185" t="str">
        <f>IFERROR(INDEX('Pasajeros Pre'!$B$2:$B$200,MATCH(ROW()-ROW($A$1),'Pasajeros Pre'!$Q$2:$Q$200,0)),"")</f>
        <v/>
      </c>
      <c r="C185" t="str">
        <f>IFERROR(INDEX('Pasajeros Pre'!$C$2:$C$200,MATCH(ROW()-ROW($A$1),'Pasajeros Pre'!$Q$2:$Q$200,0)),"")</f>
        <v/>
      </c>
      <c r="D185" t="str">
        <f>IFERROR(INDEX('Pasajeros Pre'!$D$2:$D$200,MATCH(ROW()-ROW($A$1),'Pasajeros Pre'!$Q$2:$Q$200,0)),"")</f>
        <v/>
      </c>
      <c r="E185" s="12" t="str">
        <f>IFERROR(INDEX('Pasajeros Pre'!$E$2:E383,MATCH(ROW()-ROW($A$1),'Pasajeros Pre'!$Q$2:$Q$200,0)),"")</f>
        <v/>
      </c>
      <c r="F185" s="12" t="str">
        <f>IFERROR(INDEX('Pasajeros Pre'!$F$2:F383,MATCH(ROW()-ROW($A$1),'Pasajeros Pre'!$Q$2:$Q$200,0)),"")</f>
        <v/>
      </c>
      <c r="G185" t="str">
        <f>IFERROR(INDEX('Pasajeros Pre'!$G$2:G383,MATCH(ROW()-ROW($A$1),'Pasajeros Pre'!$Q$2:$Q$200,0)),"")</f>
        <v/>
      </c>
      <c r="H185" t="str">
        <f>IFERROR(INDEX('Pasajeros Pre'!$H$2:H383,MATCH(ROW()-ROW($A$1),'Pasajeros Pre'!$Q$2:$Q$200,0)),"")</f>
        <v/>
      </c>
      <c r="I185" t="str">
        <f>IFERROR(INDEX('Pasajeros Pre'!$I$2:I383,MATCH(ROW()-ROW($A$1),'Pasajeros Pre'!$Q$2:$Q$200,0)),"")</f>
        <v/>
      </c>
      <c r="J185" s="12" t="str">
        <f>IFERROR(INDEX('Pasajeros Pre'!$J$2:J383,MATCH(ROW()-ROW($A$1),'Pasajeros Pre'!$Q$2:$Q$200,0)),"")</f>
        <v/>
      </c>
      <c r="K185" s="12" t="str">
        <f>IFERROR(INDEX('Pasajeros Pre'!$K$2:K383,MATCH(ROW()-ROW($A$1),'Pasajeros Pre'!$Q$2:$Q$200,0)),"")</f>
        <v/>
      </c>
      <c r="L185" t="str">
        <f>IFERROR(INDEX('Pasajeros Pre'!$L$2:L383,MATCH(ROW()-ROW($A$1),'Pasajeros Pre'!$Q$2:$Q$200,0)),"")</f>
        <v/>
      </c>
      <c r="M185" t="str">
        <f>IFERROR(INDEX('Pasajeros Pre'!$M$2:M383,MATCH(ROW()-ROW($A$1),'Pasajeros Pre'!$Q$2:$Q$200,0)),"")</f>
        <v/>
      </c>
      <c r="N185" t="str">
        <f>IFERROR(INDEX('Pasajeros Pre'!$R$2:R383,MATCH(ROW()-ROW($A$1),'Pasajeros Pre'!$Q$2:$Q$200,0)),"")</f>
        <v/>
      </c>
    </row>
    <row r="186" spans="1:14" x14ac:dyDescent="0.25">
      <c r="A186" t="str">
        <f>IFERROR(INDEX('Pasajeros Pre'!$A$2:A384,MATCH(ROW()-ROW($A$1),'Pasajeros Pre'!$Q$2:$Q$200,0)),"")</f>
        <v/>
      </c>
      <c r="B186" t="str">
        <f>IFERROR(INDEX('Pasajeros Pre'!$B$2:$B$200,MATCH(ROW()-ROW($A$1),'Pasajeros Pre'!$Q$2:$Q$200,0)),"")</f>
        <v/>
      </c>
      <c r="C186" t="str">
        <f>IFERROR(INDEX('Pasajeros Pre'!$C$2:$C$200,MATCH(ROW()-ROW($A$1),'Pasajeros Pre'!$Q$2:$Q$200,0)),"")</f>
        <v/>
      </c>
      <c r="D186" t="str">
        <f>IFERROR(INDEX('Pasajeros Pre'!$D$2:$D$200,MATCH(ROW()-ROW($A$1),'Pasajeros Pre'!$Q$2:$Q$200,0)),"")</f>
        <v/>
      </c>
      <c r="E186" s="12" t="str">
        <f>IFERROR(INDEX('Pasajeros Pre'!$E$2:E384,MATCH(ROW()-ROW($A$1),'Pasajeros Pre'!$Q$2:$Q$200,0)),"")</f>
        <v/>
      </c>
      <c r="F186" s="12" t="str">
        <f>IFERROR(INDEX('Pasajeros Pre'!$F$2:F384,MATCH(ROW()-ROW($A$1),'Pasajeros Pre'!$Q$2:$Q$200,0)),"")</f>
        <v/>
      </c>
      <c r="G186" t="str">
        <f>IFERROR(INDEX('Pasajeros Pre'!$G$2:G384,MATCH(ROW()-ROW($A$1),'Pasajeros Pre'!$Q$2:$Q$200,0)),"")</f>
        <v/>
      </c>
      <c r="H186" t="str">
        <f>IFERROR(INDEX('Pasajeros Pre'!$H$2:H384,MATCH(ROW()-ROW($A$1),'Pasajeros Pre'!$Q$2:$Q$200,0)),"")</f>
        <v/>
      </c>
      <c r="I186" t="str">
        <f>IFERROR(INDEX('Pasajeros Pre'!$I$2:I384,MATCH(ROW()-ROW($A$1),'Pasajeros Pre'!$Q$2:$Q$200,0)),"")</f>
        <v/>
      </c>
      <c r="J186" s="12" t="str">
        <f>IFERROR(INDEX('Pasajeros Pre'!$J$2:J384,MATCH(ROW()-ROW($A$1),'Pasajeros Pre'!$Q$2:$Q$200,0)),"")</f>
        <v/>
      </c>
      <c r="K186" s="12" t="str">
        <f>IFERROR(INDEX('Pasajeros Pre'!$K$2:K384,MATCH(ROW()-ROW($A$1),'Pasajeros Pre'!$Q$2:$Q$200,0)),"")</f>
        <v/>
      </c>
      <c r="L186" t="str">
        <f>IFERROR(INDEX('Pasajeros Pre'!$L$2:L384,MATCH(ROW()-ROW($A$1),'Pasajeros Pre'!$Q$2:$Q$200,0)),"")</f>
        <v/>
      </c>
      <c r="M186" t="str">
        <f>IFERROR(INDEX('Pasajeros Pre'!$M$2:M384,MATCH(ROW()-ROW($A$1),'Pasajeros Pre'!$Q$2:$Q$200,0)),"")</f>
        <v/>
      </c>
      <c r="N186" t="str">
        <f>IFERROR(INDEX('Pasajeros Pre'!$R$2:R384,MATCH(ROW()-ROW($A$1),'Pasajeros Pre'!$Q$2:$Q$200,0)),"")</f>
        <v/>
      </c>
    </row>
    <row r="187" spans="1:14" x14ac:dyDescent="0.25">
      <c r="A187" t="str">
        <f>IFERROR(INDEX('Pasajeros Pre'!$A$2:A385,MATCH(ROW()-ROW($A$1),'Pasajeros Pre'!$Q$2:$Q$200,0)),"")</f>
        <v/>
      </c>
      <c r="B187" t="str">
        <f>IFERROR(INDEX('Pasajeros Pre'!$B$2:$B$200,MATCH(ROW()-ROW($A$1),'Pasajeros Pre'!$Q$2:$Q$200,0)),"")</f>
        <v/>
      </c>
      <c r="C187" t="str">
        <f>IFERROR(INDEX('Pasajeros Pre'!$C$2:$C$200,MATCH(ROW()-ROW($A$1),'Pasajeros Pre'!$Q$2:$Q$200,0)),"")</f>
        <v/>
      </c>
      <c r="D187" t="str">
        <f>IFERROR(INDEX('Pasajeros Pre'!$D$2:$D$200,MATCH(ROW()-ROW($A$1),'Pasajeros Pre'!$Q$2:$Q$200,0)),"")</f>
        <v/>
      </c>
      <c r="E187" s="12" t="str">
        <f>IFERROR(INDEX('Pasajeros Pre'!$E$2:E385,MATCH(ROW()-ROW($A$1),'Pasajeros Pre'!$Q$2:$Q$200,0)),"")</f>
        <v/>
      </c>
      <c r="F187" s="12" t="str">
        <f>IFERROR(INDEX('Pasajeros Pre'!$F$2:F385,MATCH(ROW()-ROW($A$1),'Pasajeros Pre'!$Q$2:$Q$200,0)),"")</f>
        <v/>
      </c>
      <c r="G187" t="str">
        <f>IFERROR(INDEX('Pasajeros Pre'!$G$2:G385,MATCH(ROW()-ROW($A$1),'Pasajeros Pre'!$Q$2:$Q$200,0)),"")</f>
        <v/>
      </c>
      <c r="H187" t="str">
        <f>IFERROR(INDEX('Pasajeros Pre'!$H$2:H385,MATCH(ROW()-ROW($A$1),'Pasajeros Pre'!$Q$2:$Q$200,0)),"")</f>
        <v/>
      </c>
      <c r="I187" t="str">
        <f>IFERROR(INDEX('Pasajeros Pre'!$I$2:I385,MATCH(ROW()-ROW($A$1),'Pasajeros Pre'!$Q$2:$Q$200,0)),"")</f>
        <v/>
      </c>
      <c r="J187" s="12" t="str">
        <f>IFERROR(INDEX('Pasajeros Pre'!$J$2:J385,MATCH(ROW()-ROW($A$1),'Pasajeros Pre'!$Q$2:$Q$200,0)),"")</f>
        <v/>
      </c>
      <c r="K187" s="12" t="str">
        <f>IFERROR(INDEX('Pasajeros Pre'!$K$2:K385,MATCH(ROW()-ROW($A$1),'Pasajeros Pre'!$Q$2:$Q$200,0)),"")</f>
        <v/>
      </c>
      <c r="L187" t="str">
        <f>IFERROR(INDEX('Pasajeros Pre'!$L$2:L385,MATCH(ROW()-ROW($A$1),'Pasajeros Pre'!$Q$2:$Q$200,0)),"")</f>
        <v/>
      </c>
      <c r="M187" t="str">
        <f>IFERROR(INDEX('Pasajeros Pre'!$M$2:M385,MATCH(ROW()-ROW($A$1),'Pasajeros Pre'!$Q$2:$Q$200,0)),"")</f>
        <v/>
      </c>
      <c r="N187" t="str">
        <f>IFERROR(INDEX('Pasajeros Pre'!$R$2:R385,MATCH(ROW()-ROW($A$1),'Pasajeros Pre'!$Q$2:$Q$200,0)),"")</f>
        <v/>
      </c>
    </row>
    <row r="188" spans="1:14" x14ac:dyDescent="0.25">
      <c r="A188" t="str">
        <f>IFERROR(INDEX('Pasajeros Pre'!$A$2:A386,MATCH(ROW()-ROW($A$1),'Pasajeros Pre'!$Q$2:$Q$200,0)),"")</f>
        <v/>
      </c>
      <c r="B188" t="str">
        <f>IFERROR(INDEX('Pasajeros Pre'!$B$2:$B$200,MATCH(ROW()-ROW($A$1),'Pasajeros Pre'!$Q$2:$Q$200,0)),"")</f>
        <v/>
      </c>
      <c r="C188" t="str">
        <f>IFERROR(INDEX('Pasajeros Pre'!$C$2:$C$200,MATCH(ROW()-ROW($A$1),'Pasajeros Pre'!$Q$2:$Q$200,0)),"")</f>
        <v/>
      </c>
      <c r="D188" t="str">
        <f>IFERROR(INDEX('Pasajeros Pre'!$D$2:$D$200,MATCH(ROW()-ROW($A$1),'Pasajeros Pre'!$Q$2:$Q$200,0)),"")</f>
        <v/>
      </c>
      <c r="E188" s="12" t="str">
        <f>IFERROR(INDEX('Pasajeros Pre'!$E$2:E386,MATCH(ROW()-ROW($A$1),'Pasajeros Pre'!$Q$2:$Q$200,0)),"")</f>
        <v/>
      </c>
      <c r="F188" s="12" t="str">
        <f>IFERROR(INDEX('Pasajeros Pre'!$F$2:F386,MATCH(ROW()-ROW($A$1),'Pasajeros Pre'!$Q$2:$Q$200,0)),"")</f>
        <v/>
      </c>
      <c r="G188" t="str">
        <f>IFERROR(INDEX('Pasajeros Pre'!$G$2:G386,MATCH(ROW()-ROW($A$1),'Pasajeros Pre'!$Q$2:$Q$200,0)),"")</f>
        <v/>
      </c>
      <c r="H188" t="str">
        <f>IFERROR(INDEX('Pasajeros Pre'!$H$2:H386,MATCH(ROW()-ROW($A$1),'Pasajeros Pre'!$Q$2:$Q$200,0)),"")</f>
        <v/>
      </c>
      <c r="I188" t="str">
        <f>IFERROR(INDEX('Pasajeros Pre'!$I$2:I386,MATCH(ROW()-ROW($A$1),'Pasajeros Pre'!$Q$2:$Q$200,0)),"")</f>
        <v/>
      </c>
      <c r="J188" s="12" t="str">
        <f>IFERROR(INDEX('Pasajeros Pre'!$J$2:J386,MATCH(ROW()-ROW($A$1),'Pasajeros Pre'!$Q$2:$Q$200,0)),"")</f>
        <v/>
      </c>
      <c r="K188" s="12" t="str">
        <f>IFERROR(INDEX('Pasajeros Pre'!$K$2:K386,MATCH(ROW()-ROW($A$1),'Pasajeros Pre'!$Q$2:$Q$200,0)),"")</f>
        <v/>
      </c>
      <c r="L188" t="str">
        <f>IFERROR(INDEX('Pasajeros Pre'!$L$2:L386,MATCH(ROW()-ROW($A$1),'Pasajeros Pre'!$Q$2:$Q$200,0)),"")</f>
        <v/>
      </c>
      <c r="M188" t="str">
        <f>IFERROR(INDEX('Pasajeros Pre'!$M$2:M386,MATCH(ROW()-ROW($A$1),'Pasajeros Pre'!$Q$2:$Q$200,0)),"")</f>
        <v/>
      </c>
      <c r="N188" t="str">
        <f>IFERROR(INDEX('Pasajeros Pre'!$R$2:R386,MATCH(ROW()-ROW($A$1),'Pasajeros Pre'!$Q$2:$Q$200,0)),"")</f>
        <v/>
      </c>
    </row>
    <row r="189" spans="1:14" x14ac:dyDescent="0.25">
      <c r="A189" t="str">
        <f>IFERROR(INDEX('Pasajeros Pre'!$A$2:A387,MATCH(ROW()-ROW($A$1),'Pasajeros Pre'!$Q$2:$Q$200,0)),"")</f>
        <v/>
      </c>
      <c r="B189" t="str">
        <f>IFERROR(INDEX('Pasajeros Pre'!$B$2:$B$200,MATCH(ROW()-ROW($A$1),'Pasajeros Pre'!$Q$2:$Q$200,0)),"")</f>
        <v/>
      </c>
      <c r="C189" t="str">
        <f>IFERROR(INDEX('Pasajeros Pre'!$C$2:$C$200,MATCH(ROW()-ROW($A$1),'Pasajeros Pre'!$Q$2:$Q$200,0)),"")</f>
        <v/>
      </c>
      <c r="D189" t="str">
        <f>IFERROR(INDEX('Pasajeros Pre'!$D$2:$D$200,MATCH(ROW()-ROW($A$1),'Pasajeros Pre'!$Q$2:$Q$200,0)),"")</f>
        <v/>
      </c>
      <c r="E189" s="12" t="str">
        <f>IFERROR(INDEX('Pasajeros Pre'!$E$2:E387,MATCH(ROW()-ROW($A$1),'Pasajeros Pre'!$Q$2:$Q$200,0)),"")</f>
        <v/>
      </c>
      <c r="F189" s="12" t="str">
        <f>IFERROR(INDEX('Pasajeros Pre'!$F$2:F387,MATCH(ROW()-ROW($A$1),'Pasajeros Pre'!$Q$2:$Q$200,0)),"")</f>
        <v/>
      </c>
      <c r="G189" t="str">
        <f>IFERROR(INDEX('Pasajeros Pre'!$G$2:G387,MATCH(ROW()-ROW($A$1),'Pasajeros Pre'!$Q$2:$Q$200,0)),"")</f>
        <v/>
      </c>
      <c r="H189" t="str">
        <f>IFERROR(INDEX('Pasajeros Pre'!$H$2:H387,MATCH(ROW()-ROW($A$1),'Pasajeros Pre'!$Q$2:$Q$200,0)),"")</f>
        <v/>
      </c>
      <c r="I189" t="str">
        <f>IFERROR(INDEX('Pasajeros Pre'!$I$2:I387,MATCH(ROW()-ROW($A$1),'Pasajeros Pre'!$Q$2:$Q$200,0)),"")</f>
        <v/>
      </c>
      <c r="J189" s="12" t="str">
        <f>IFERROR(INDEX('Pasajeros Pre'!$J$2:J387,MATCH(ROW()-ROW($A$1),'Pasajeros Pre'!$Q$2:$Q$200,0)),"")</f>
        <v/>
      </c>
      <c r="K189" s="12" t="str">
        <f>IFERROR(INDEX('Pasajeros Pre'!$K$2:K387,MATCH(ROW()-ROW($A$1),'Pasajeros Pre'!$Q$2:$Q$200,0)),"")</f>
        <v/>
      </c>
      <c r="L189" t="str">
        <f>IFERROR(INDEX('Pasajeros Pre'!$L$2:L387,MATCH(ROW()-ROW($A$1),'Pasajeros Pre'!$Q$2:$Q$200,0)),"")</f>
        <v/>
      </c>
      <c r="M189" t="str">
        <f>IFERROR(INDEX('Pasajeros Pre'!$M$2:M387,MATCH(ROW()-ROW($A$1),'Pasajeros Pre'!$Q$2:$Q$200,0)),"")</f>
        <v/>
      </c>
      <c r="N189" t="str">
        <f>IFERROR(INDEX('Pasajeros Pre'!$R$2:R387,MATCH(ROW()-ROW($A$1),'Pasajeros Pre'!$Q$2:$Q$200,0)),"")</f>
        <v/>
      </c>
    </row>
    <row r="190" spans="1:14" x14ac:dyDescent="0.25">
      <c r="A190" t="str">
        <f>IFERROR(INDEX('Pasajeros Pre'!$A$2:A388,MATCH(ROW()-ROW($A$1),'Pasajeros Pre'!$Q$2:$Q$200,0)),"")</f>
        <v/>
      </c>
      <c r="B190" t="str">
        <f>IFERROR(INDEX('Pasajeros Pre'!$B$2:$B$200,MATCH(ROW()-ROW($A$1),'Pasajeros Pre'!$Q$2:$Q$200,0)),"")</f>
        <v/>
      </c>
      <c r="C190" t="str">
        <f>IFERROR(INDEX('Pasajeros Pre'!$C$2:$C$200,MATCH(ROW()-ROW($A$1),'Pasajeros Pre'!$Q$2:$Q$200,0)),"")</f>
        <v/>
      </c>
      <c r="D190" t="str">
        <f>IFERROR(INDEX('Pasajeros Pre'!$D$2:$D$200,MATCH(ROW()-ROW($A$1),'Pasajeros Pre'!$Q$2:$Q$200,0)),"")</f>
        <v/>
      </c>
      <c r="E190" s="12" t="str">
        <f>IFERROR(INDEX('Pasajeros Pre'!$E$2:E388,MATCH(ROW()-ROW($A$1),'Pasajeros Pre'!$Q$2:$Q$200,0)),"")</f>
        <v/>
      </c>
      <c r="F190" s="12" t="str">
        <f>IFERROR(INDEX('Pasajeros Pre'!$F$2:F388,MATCH(ROW()-ROW($A$1),'Pasajeros Pre'!$Q$2:$Q$200,0)),"")</f>
        <v/>
      </c>
      <c r="G190" t="str">
        <f>IFERROR(INDEX('Pasajeros Pre'!$G$2:G388,MATCH(ROW()-ROW($A$1),'Pasajeros Pre'!$Q$2:$Q$200,0)),"")</f>
        <v/>
      </c>
      <c r="H190" t="str">
        <f>IFERROR(INDEX('Pasajeros Pre'!$H$2:H388,MATCH(ROW()-ROW($A$1),'Pasajeros Pre'!$Q$2:$Q$200,0)),"")</f>
        <v/>
      </c>
      <c r="I190" t="str">
        <f>IFERROR(INDEX('Pasajeros Pre'!$I$2:I388,MATCH(ROW()-ROW($A$1),'Pasajeros Pre'!$Q$2:$Q$200,0)),"")</f>
        <v/>
      </c>
      <c r="J190" s="12" t="str">
        <f>IFERROR(INDEX('Pasajeros Pre'!$J$2:J388,MATCH(ROW()-ROW($A$1),'Pasajeros Pre'!$Q$2:$Q$200,0)),"")</f>
        <v/>
      </c>
      <c r="K190" s="12" t="str">
        <f>IFERROR(INDEX('Pasajeros Pre'!$K$2:K388,MATCH(ROW()-ROW($A$1),'Pasajeros Pre'!$Q$2:$Q$200,0)),"")</f>
        <v/>
      </c>
      <c r="L190" t="str">
        <f>IFERROR(INDEX('Pasajeros Pre'!$L$2:L388,MATCH(ROW()-ROW($A$1),'Pasajeros Pre'!$Q$2:$Q$200,0)),"")</f>
        <v/>
      </c>
      <c r="M190" t="str">
        <f>IFERROR(INDEX('Pasajeros Pre'!$M$2:M388,MATCH(ROW()-ROW($A$1),'Pasajeros Pre'!$Q$2:$Q$200,0)),"")</f>
        <v/>
      </c>
      <c r="N190" t="str">
        <f>IFERROR(INDEX('Pasajeros Pre'!$R$2:R388,MATCH(ROW()-ROW($A$1),'Pasajeros Pre'!$Q$2:$Q$200,0)),"")</f>
        <v/>
      </c>
    </row>
    <row r="191" spans="1:14" x14ac:dyDescent="0.25">
      <c r="A191" t="str">
        <f>IFERROR(INDEX('Pasajeros Pre'!$A$2:A389,MATCH(ROW()-ROW($A$1),'Pasajeros Pre'!$Q$2:$Q$200,0)),"")</f>
        <v/>
      </c>
      <c r="B191" t="str">
        <f>IFERROR(INDEX('Pasajeros Pre'!$B$2:$B$200,MATCH(ROW()-ROW($A$1),'Pasajeros Pre'!$Q$2:$Q$200,0)),"")</f>
        <v/>
      </c>
      <c r="C191" t="str">
        <f>IFERROR(INDEX('Pasajeros Pre'!$C$2:$C$200,MATCH(ROW()-ROW($A$1),'Pasajeros Pre'!$Q$2:$Q$200,0)),"")</f>
        <v/>
      </c>
      <c r="D191" t="str">
        <f>IFERROR(INDEX('Pasajeros Pre'!$D$2:$D$200,MATCH(ROW()-ROW($A$1),'Pasajeros Pre'!$Q$2:$Q$200,0)),"")</f>
        <v/>
      </c>
      <c r="E191" s="12" t="str">
        <f>IFERROR(INDEX('Pasajeros Pre'!$E$2:E389,MATCH(ROW()-ROW($A$1),'Pasajeros Pre'!$Q$2:$Q$200,0)),"")</f>
        <v/>
      </c>
      <c r="F191" s="12" t="str">
        <f>IFERROR(INDEX('Pasajeros Pre'!$F$2:F389,MATCH(ROW()-ROW($A$1),'Pasajeros Pre'!$Q$2:$Q$200,0)),"")</f>
        <v/>
      </c>
      <c r="G191" t="str">
        <f>IFERROR(INDEX('Pasajeros Pre'!$G$2:G389,MATCH(ROW()-ROW($A$1),'Pasajeros Pre'!$Q$2:$Q$200,0)),"")</f>
        <v/>
      </c>
      <c r="H191" t="str">
        <f>IFERROR(INDEX('Pasajeros Pre'!$H$2:H389,MATCH(ROW()-ROW($A$1),'Pasajeros Pre'!$Q$2:$Q$200,0)),"")</f>
        <v/>
      </c>
      <c r="I191" t="str">
        <f>IFERROR(INDEX('Pasajeros Pre'!$I$2:I389,MATCH(ROW()-ROW($A$1),'Pasajeros Pre'!$Q$2:$Q$200,0)),"")</f>
        <v/>
      </c>
      <c r="J191" s="12" t="str">
        <f>IFERROR(INDEX('Pasajeros Pre'!$J$2:J389,MATCH(ROW()-ROW($A$1),'Pasajeros Pre'!$Q$2:$Q$200,0)),"")</f>
        <v/>
      </c>
      <c r="K191" s="12" t="str">
        <f>IFERROR(INDEX('Pasajeros Pre'!$K$2:K389,MATCH(ROW()-ROW($A$1),'Pasajeros Pre'!$Q$2:$Q$200,0)),"")</f>
        <v/>
      </c>
      <c r="L191" t="str">
        <f>IFERROR(INDEX('Pasajeros Pre'!$L$2:L389,MATCH(ROW()-ROW($A$1),'Pasajeros Pre'!$Q$2:$Q$200,0)),"")</f>
        <v/>
      </c>
      <c r="M191" t="str">
        <f>IFERROR(INDEX('Pasajeros Pre'!$M$2:M389,MATCH(ROW()-ROW($A$1),'Pasajeros Pre'!$Q$2:$Q$200,0)),"")</f>
        <v/>
      </c>
      <c r="N191" t="str">
        <f>IFERROR(INDEX('Pasajeros Pre'!$R$2:R389,MATCH(ROW()-ROW($A$1),'Pasajeros Pre'!$Q$2:$Q$200,0)),"")</f>
        <v/>
      </c>
    </row>
    <row r="192" spans="1:14" x14ac:dyDescent="0.25">
      <c r="A192" t="str">
        <f>IFERROR(INDEX('Pasajeros Pre'!$A$2:A390,MATCH(ROW()-ROW($A$1),'Pasajeros Pre'!$Q$2:$Q$200,0)),"")</f>
        <v/>
      </c>
      <c r="B192" t="str">
        <f>IFERROR(INDEX('Pasajeros Pre'!$B$2:$B$200,MATCH(ROW()-ROW($A$1),'Pasajeros Pre'!$Q$2:$Q$200,0)),"")</f>
        <v/>
      </c>
      <c r="C192" t="str">
        <f>IFERROR(INDEX('Pasajeros Pre'!$C$2:$C$200,MATCH(ROW()-ROW($A$1),'Pasajeros Pre'!$Q$2:$Q$200,0)),"")</f>
        <v/>
      </c>
      <c r="D192" t="str">
        <f>IFERROR(INDEX('Pasajeros Pre'!$D$2:$D$200,MATCH(ROW()-ROW($A$1),'Pasajeros Pre'!$Q$2:$Q$200,0)),"")</f>
        <v/>
      </c>
      <c r="E192" s="12" t="str">
        <f>IFERROR(INDEX('Pasajeros Pre'!$E$2:E390,MATCH(ROW()-ROW($A$1),'Pasajeros Pre'!$Q$2:$Q$200,0)),"")</f>
        <v/>
      </c>
      <c r="F192" s="12" t="str">
        <f>IFERROR(INDEX('Pasajeros Pre'!$F$2:F390,MATCH(ROW()-ROW($A$1),'Pasajeros Pre'!$Q$2:$Q$200,0)),"")</f>
        <v/>
      </c>
      <c r="G192" t="str">
        <f>IFERROR(INDEX('Pasajeros Pre'!$G$2:G390,MATCH(ROW()-ROW($A$1),'Pasajeros Pre'!$Q$2:$Q$200,0)),"")</f>
        <v/>
      </c>
      <c r="H192" t="str">
        <f>IFERROR(INDEX('Pasajeros Pre'!$H$2:H390,MATCH(ROW()-ROW($A$1),'Pasajeros Pre'!$Q$2:$Q$200,0)),"")</f>
        <v/>
      </c>
      <c r="I192" t="str">
        <f>IFERROR(INDEX('Pasajeros Pre'!$I$2:I390,MATCH(ROW()-ROW($A$1),'Pasajeros Pre'!$Q$2:$Q$200,0)),"")</f>
        <v/>
      </c>
      <c r="J192" s="12" t="str">
        <f>IFERROR(INDEX('Pasajeros Pre'!$J$2:J390,MATCH(ROW()-ROW($A$1),'Pasajeros Pre'!$Q$2:$Q$200,0)),"")</f>
        <v/>
      </c>
      <c r="K192" s="12" t="str">
        <f>IFERROR(INDEX('Pasajeros Pre'!$K$2:K390,MATCH(ROW()-ROW($A$1),'Pasajeros Pre'!$Q$2:$Q$200,0)),"")</f>
        <v/>
      </c>
      <c r="L192" t="str">
        <f>IFERROR(INDEX('Pasajeros Pre'!$L$2:L390,MATCH(ROW()-ROW($A$1),'Pasajeros Pre'!$Q$2:$Q$200,0)),"")</f>
        <v/>
      </c>
      <c r="M192" t="str">
        <f>IFERROR(INDEX('Pasajeros Pre'!$M$2:M390,MATCH(ROW()-ROW($A$1),'Pasajeros Pre'!$Q$2:$Q$200,0)),"")</f>
        <v/>
      </c>
      <c r="N192" t="str">
        <f>IFERROR(INDEX('Pasajeros Pre'!$R$2:R390,MATCH(ROW()-ROW($A$1),'Pasajeros Pre'!$Q$2:$Q$200,0)),"")</f>
        <v/>
      </c>
    </row>
    <row r="193" spans="1:14" x14ac:dyDescent="0.25">
      <c r="A193" t="str">
        <f>IFERROR(INDEX('Pasajeros Pre'!$A$2:A391,MATCH(ROW()-ROW($A$1),'Pasajeros Pre'!$Q$2:$Q$200,0)),"")</f>
        <v/>
      </c>
      <c r="B193" t="str">
        <f>IFERROR(INDEX('Pasajeros Pre'!$B$2:$B$200,MATCH(ROW()-ROW($A$1),'Pasajeros Pre'!$Q$2:$Q$200,0)),"")</f>
        <v/>
      </c>
      <c r="C193" t="str">
        <f>IFERROR(INDEX('Pasajeros Pre'!$C$2:$C$200,MATCH(ROW()-ROW($A$1),'Pasajeros Pre'!$Q$2:$Q$200,0)),"")</f>
        <v/>
      </c>
      <c r="D193" t="str">
        <f>IFERROR(INDEX('Pasajeros Pre'!$D$2:$D$200,MATCH(ROW()-ROW($A$1),'Pasajeros Pre'!$Q$2:$Q$200,0)),"")</f>
        <v/>
      </c>
      <c r="E193" s="12" t="str">
        <f>IFERROR(INDEX('Pasajeros Pre'!$E$2:E391,MATCH(ROW()-ROW($A$1),'Pasajeros Pre'!$Q$2:$Q$200,0)),"")</f>
        <v/>
      </c>
      <c r="F193" s="12" t="str">
        <f>IFERROR(INDEX('Pasajeros Pre'!$F$2:F391,MATCH(ROW()-ROW($A$1),'Pasajeros Pre'!$Q$2:$Q$200,0)),"")</f>
        <v/>
      </c>
      <c r="G193" t="str">
        <f>IFERROR(INDEX('Pasajeros Pre'!$G$2:G391,MATCH(ROW()-ROW($A$1),'Pasajeros Pre'!$Q$2:$Q$200,0)),"")</f>
        <v/>
      </c>
      <c r="H193" t="str">
        <f>IFERROR(INDEX('Pasajeros Pre'!$H$2:H391,MATCH(ROW()-ROW($A$1),'Pasajeros Pre'!$Q$2:$Q$200,0)),"")</f>
        <v/>
      </c>
      <c r="I193" t="str">
        <f>IFERROR(INDEX('Pasajeros Pre'!$I$2:I391,MATCH(ROW()-ROW($A$1),'Pasajeros Pre'!$Q$2:$Q$200,0)),"")</f>
        <v/>
      </c>
      <c r="J193" s="12" t="str">
        <f>IFERROR(INDEX('Pasajeros Pre'!$J$2:J391,MATCH(ROW()-ROW($A$1),'Pasajeros Pre'!$Q$2:$Q$200,0)),"")</f>
        <v/>
      </c>
      <c r="K193" s="12" t="str">
        <f>IFERROR(INDEX('Pasajeros Pre'!$K$2:K391,MATCH(ROW()-ROW($A$1),'Pasajeros Pre'!$Q$2:$Q$200,0)),"")</f>
        <v/>
      </c>
      <c r="L193" t="str">
        <f>IFERROR(INDEX('Pasajeros Pre'!$L$2:L391,MATCH(ROW()-ROW($A$1),'Pasajeros Pre'!$Q$2:$Q$200,0)),"")</f>
        <v/>
      </c>
      <c r="M193" t="str">
        <f>IFERROR(INDEX('Pasajeros Pre'!$M$2:M391,MATCH(ROW()-ROW($A$1),'Pasajeros Pre'!$Q$2:$Q$200,0)),"")</f>
        <v/>
      </c>
      <c r="N193" t="str">
        <f>IFERROR(INDEX('Pasajeros Pre'!$R$2:R391,MATCH(ROW()-ROW($A$1),'Pasajeros Pre'!$Q$2:$Q$200,0)),"")</f>
        <v/>
      </c>
    </row>
    <row r="194" spans="1:14" x14ac:dyDescent="0.25">
      <c r="A194" t="str">
        <f>IFERROR(INDEX('Pasajeros Pre'!$A$2:A392,MATCH(ROW()-ROW($A$1),'Pasajeros Pre'!$Q$2:$Q$200,0)),"")</f>
        <v/>
      </c>
      <c r="B194" t="str">
        <f>IFERROR(INDEX('Pasajeros Pre'!$B$2:$B$200,MATCH(ROW()-ROW($A$1),'Pasajeros Pre'!$Q$2:$Q$200,0)),"")</f>
        <v/>
      </c>
      <c r="C194" t="str">
        <f>IFERROR(INDEX('Pasajeros Pre'!$C$2:$C$200,MATCH(ROW()-ROW($A$1),'Pasajeros Pre'!$Q$2:$Q$200,0)),"")</f>
        <v/>
      </c>
      <c r="D194" t="str">
        <f>IFERROR(INDEX('Pasajeros Pre'!$D$2:$D$200,MATCH(ROW()-ROW($A$1),'Pasajeros Pre'!$Q$2:$Q$200,0)),"")</f>
        <v/>
      </c>
      <c r="E194" s="12" t="str">
        <f>IFERROR(INDEX('Pasajeros Pre'!$E$2:E392,MATCH(ROW()-ROW($A$1),'Pasajeros Pre'!$Q$2:$Q$200,0)),"")</f>
        <v/>
      </c>
      <c r="F194" s="12" t="str">
        <f>IFERROR(INDEX('Pasajeros Pre'!$F$2:F392,MATCH(ROW()-ROW($A$1),'Pasajeros Pre'!$Q$2:$Q$200,0)),"")</f>
        <v/>
      </c>
      <c r="G194" t="str">
        <f>IFERROR(INDEX('Pasajeros Pre'!$G$2:G392,MATCH(ROW()-ROW($A$1),'Pasajeros Pre'!$Q$2:$Q$200,0)),"")</f>
        <v/>
      </c>
      <c r="H194" t="str">
        <f>IFERROR(INDEX('Pasajeros Pre'!$H$2:H392,MATCH(ROW()-ROW($A$1),'Pasajeros Pre'!$Q$2:$Q$200,0)),"")</f>
        <v/>
      </c>
      <c r="I194" t="str">
        <f>IFERROR(INDEX('Pasajeros Pre'!$I$2:I392,MATCH(ROW()-ROW($A$1),'Pasajeros Pre'!$Q$2:$Q$200,0)),"")</f>
        <v/>
      </c>
      <c r="J194" s="12" t="str">
        <f>IFERROR(INDEX('Pasajeros Pre'!$J$2:J392,MATCH(ROW()-ROW($A$1),'Pasajeros Pre'!$Q$2:$Q$200,0)),"")</f>
        <v/>
      </c>
      <c r="K194" s="12" t="str">
        <f>IFERROR(INDEX('Pasajeros Pre'!$K$2:K392,MATCH(ROW()-ROW($A$1),'Pasajeros Pre'!$Q$2:$Q$200,0)),"")</f>
        <v/>
      </c>
      <c r="L194" t="str">
        <f>IFERROR(INDEX('Pasajeros Pre'!$L$2:L392,MATCH(ROW()-ROW($A$1),'Pasajeros Pre'!$Q$2:$Q$200,0)),"")</f>
        <v/>
      </c>
      <c r="M194" t="str">
        <f>IFERROR(INDEX('Pasajeros Pre'!$M$2:M392,MATCH(ROW()-ROW($A$1),'Pasajeros Pre'!$Q$2:$Q$200,0)),"")</f>
        <v/>
      </c>
      <c r="N194" t="str">
        <f>IFERROR(INDEX('Pasajeros Pre'!$R$2:R392,MATCH(ROW()-ROW($A$1),'Pasajeros Pre'!$Q$2:$Q$200,0)),"")</f>
        <v/>
      </c>
    </row>
    <row r="195" spans="1:14" x14ac:dyDescent="0.25">
      <c r="A195" t="str">
        <f>IFERROR(INDEX('Pasajeros Pre'!$A$2:A393,MATCH(ROW()-ROW($A$1),'Pasajeros Pre'!$Q$2:$Q$200,0)),"")</f>
        <v/>
      </c>
      <c r="B195" t="str">
        <f>IFERROR(INDEX('Pasajeros Pre'!$B$2:$B$200,MATCH(ROW()-ROW($A$1),'Pasajeros Pre'!$Q$2:$Q$200,0)),"")</f>
        <v/>
      </c>
      <c r="C195" t="str">
        <f>IFERROR(INDEX('Pasajeros Pre'!$C$2:$C$200,MATCH(ROW()-ROW($A$1),'Pasajeros Pre'!$Q$2:$Q$200,0)),"")</f>
        <v/>
      </c>
      <c r="D195" t="str">
        <f>IFERROR(INDEX('Pasajeros Pre'!$D$2:$D$200,MATCH(ROW()-ROW($A$1),'Pasajeros Pre'!$Q$2:$Q$200,0)),"")</f>
        <v/>
      </c>
      <c r="E195" s="12" t="str">
        <f>IFERROR(INDEX('Pasajeros Pre'!$E$2:E393,MATCH(ROW()-ROW($A$1),'Pasajeros Pre'!$Q$2:$Q$200,0)),"")</f>
        <v/>
      </c>
      <c r="F195" s="12" t="str">
        <f>IFERROR(INDEX('Pasajeros Pre'!$F$2:F393,MATCH(ROW()-ROW($A$1),'Pasajeros Pre'!$Q$2:$Q$200,0)),"")</f>
        <v/>
      </c>
      <c r="G195" t="str">
        <f>IFERROR(INDEX('Pasajeros Pre'!$G$2:G393,MATCH(ROW()-ROW($A$1),'Pasajeros Pre'!$Q$2:$Q$200,0)),"")</f>
        <v/>
      </c>
      <c r="H195" t="str">
        <f>IFERROR(INDEX('Pasajeros Pre'!$H$2:H393,MATCH(ROW()-ROW($A$1),'Pasajeros Pre'!$Q$2:$Q$200,0)),"")</f>
        <v/>
      </c>
      <c r="I195" t="str">
        <f>IFERROR(INDEX('Pasajeros Pre'!$I$2:I393,MATCH(ROW()-ROW($A$1),'Pasajeros Pre'!$Q$2:$Q$200,0)),"")</f>
        <v/>
      </c>
      <c r="J195" s="12" t="str">
        <f>IFERROR(INDEX('Pasajeros Pre'!$J$2:J393,MATCH(ROW()-ROW($A$1),'Pasajeros Pre'!$Q$2:$Q$200,0)),"")</f>
        <v/>
      </c>
      <c r="K195" s="12" t="str">
        <f>IFERROR(INDEX('Pasajeros Pre'!$K$2:K393,MATCH(ROW()-ROW($A$1),'Pasajeros Pre'!$Q$2:$Q$200,0)),"")</f>
        <v/>
      </c>
      <c r="L195" t="str">
        <f>IFERROR(INDEX('Pasajeros Pre'!$L$2:L393,MATCH(ROW()-ROW($A$1),'Pasajeros Pre'!$Q$2:$Q$200,0)),"")</f>
        <v/>
      </c>
      <c r="M195" t="str">
        <f>IFERROR(INDEX('Pasajeros Pre'!$M$2:M393,MATCH(ROW()-ROW($A$1),'Pasajeros Pre'!$Q$2:$Q$200,0)),"")</f>
        <v/>
      </c>
      <c r="N195" t="str">
        <f>IFERROR(INDEX('Pasajeros Pre'!$R$2:R393,MATCH(ROW()-ROW($A$1),'Pasajeros Pre'!$Q$2:$Q$200,0)),"")</f>
        <v/>
      </c>
    </row>
    <row r="196" spans="1:14" x14ac:dyDescent="0.25">
      <c r="A196" t="str">
        <f>IFERROR(INDEX('Pasajeros Pre'!$A$2:A394,MATCH(ROW()-ROW($A$1),'Pasajeros Pre'!$Q$2:$Q$200,0)),"")</f>
        <v/>
      </c>
      <c r="B196" t="str">
        <f>IFERROR(INDEX('Pasajeros Pre'!$B$2:$B$200,MATCH(ROW()-ROW($A$1),'Pasajeros Pre'!$Q$2:$Q$200,0)),"")</f>
        <v/>
      </c>
      <c r="C196" t="str">
        <f>IFERROR(INDEX('Pasajeros Pre'!$C$2:$C$200,MATCH(ROW()-ROW($A$1),'Pasajeros Pre'!$Q$2:$Q$200,0)),"")</f>
        <v/>
      </c>
      <c r="D196" t="str">
        <f>IFERROR(INDEX('Pasajeros Pre'!$D$2:$D$200,MATCH(ROW()-ROW($A$1),'Pasajeros Pre'!$Q$2:$Q$200,0)),"")</f>
        <v/>
      </c>
      <c r="E196" s="12" t="str">
        <f>IFERROR(INDEX('Pasajeros Pre'!$E$2:E394,MATCH(ROW()-ROW($A$1),'Pasajeros Pre'!$Q$2:$Q$200,0)),"")</f>
        <v/>
      </c>
      <c r="F196" s="12" t="str">
        <f>IFERROR(INDEX('Pasajeros Pre'!$F$2:F394,MATCH(ROW()-ROW($A$1),'Pasajeros Pre'!$Q$2:$Q$200,0)),"")</f>
        <v/>
      </c>
      <c r="G196" t="str">
        <f>IFERROR(INDEX('Pasajeros Pre'!$G$2:G394,MATCH(ROW()-ROW($A$1),'Pasajeros Pre'!$Q$2:$Q$200,0)),"")</f>
        <v/>
      </c>
      <c r="H196" t="str">
        <f>IFERROR(INDEX('Pasajeros Pre'!$H$2:H394,MATCH(ROW()-ROW($A$1),'Pasajeros Pre'!$Q$2:$Q$200,0)),"")</f>
        <v/>
      </c>
      <c r="I196" t="str">
        <f>IFERROR(INDEX('Pasajeros Pre'!$I$2:I394,MATCH(ROW()-ROW($A$1),'Pasajeros Pre'!$Q$2:$Q$200,0)),"")</f>
        <v/>
      </c>
      <c r="J196" s="12" t="str">
        <f>IFERROR(INDEX('Pasajeros Pre'!$J$2:J394,MATCH(ROW()-ROW($A$1),'Pasajeros Pre'!$Q$2:$Q$200,0)),"")</f>
        <v/>
      </c>
      <c r="K196" s="12" t="str">
        <f>IFERROR(INDEX('Pasajeros Pre'!$K$2:K394,MATCH(ROW()-ROW($A$1),'Pasajeros Pre'!$Q$2:$Q$200,0)),"")</f>
        <v/>
      </c>
      <c r="L196" t="str">
        <f>IFERROR(INDEX('Pasajeros Pre'!$L$2:L394,MATCH(ROW()-ROW($A$1),'Pasajeros Pre'!$Q$2:$Q$200,0)),"")</f>
        <v/>
      </c>
      <c r="M196" t="str">
        <f>IFERROR(INDEX('Pasajeros Pre'!$M$2:M394,MATCH(ROW()-ROW($A$1),'Pasajeros Pre'!$Q$2:$Q$200,0)),"")</f>
        <v/>
      </c>
      <c r="N196" t="str">
        <f>IFERROR(INDEX('Pasajeros Pre'!$R$2:R394,MATCH(ROW()-ROW($A$1),'Pasajeros Pre'!$Q$2:$Q$200,0)),"")</f>
        <v/>
      </c>
    </row>
    <row r="197" spans="1:14" x14ac:dyDescent="0.25">
      <c r="A197" t="str">
        <f>IFERROR(INDEX('Pasajeros Pre'!$A$2:A395,MATCH(ROW()-ROW($A$1),'Pasajeros Pre'!$Q$2:$Q$200,0)),"")</f>
        <v/>
      </c>
      <c r="B197" t="str">
        <f>IFERROR(INDEX('Pasajeros Pre'!$B$2:$B$200,MATCH(ROW()-ROW($A$1),'Pasajeros Pre'!$Q$2:$Q$200,0)),"")</f>
        <v/>
      </c>
      <c r="C197" t="str">
        <f>IFERROR(INDEX('Pasajeros Pre'!$C$2:$C$200,MATCH(ROW()-ROW($A$1),'Pasajeros Pre'!$Q$2:$Q$200,0)),"")</f>
        <v/>
      </c>
      <c r="D197" t="str">
        <f>IFERROR(INDEX('Pasajeros Pre'!$D$2:$D$200,MATCH(ROW()-ROW($A$1),'Pasajeros Pre'!$Q$2:$Q$200,0)),"")</f>
        <v/>
      </c>
      <c r="E197" s="12" t="str">
        <f>IFERROR(INDEX('Pasajeros Pre'!$E$2:E395,MATCH(ROW()-ROW($A$1),'Pasajeros Pre'!$Q$2:$Q$200,0)),"")</f>
        <v/>
      </c>
      <c r="F197" s="12" t="str">
        <f>IFERROR(INDEX('Pasajeros Pre'!$F$2:F395,MATCH(ROW()-ROW($A$1),'Pasajeros Pre'!$Q$2:$Q$200,0)),"")</f>
        <v/>
      </c>
      <c r="G197" t="str">
        <f>IFERROR(INDEX('Pasajeros Pre'!$G$2:G395,MATCH(ROW()-ROW($A$1),'Pasajeros Pre'!$Q$2:$Q$200,0)),"")</f>
        <v/>
      </c>
      <c r="H197" t="str">
        <f>IFERROR(INDEX('Pasajeros Pre'!$H$2:H395,MATCH(ROW()-ROW($A$1),'Pasajeros Pre'!$Q$2:$Q$200,0)),"")</f>
        <v/>
      </c>
      <c r="I197" t="str">
        <f>IFERROR(INDEX('Pasajeros Pre'!$I$2:I395,MATCH(ROW()-ROW($A$1),'Pasajeros Pre'!$Q$2:$Q$200,0)),"")</f>
        <v/>
      </c>
      <c r="J197" s="12" t="str">
        <f>IFERROR(INDEX('Pasajeros Pre'!$J$2:J395,MATCH(ROW()-ROW($A$1),'Pasajeros Pre'!$Q$2:$Q$200,0)),"")</f>
        <v/>
      </c>
      <c r="K197" s="12" t="str">
        <f>IFERROR(INDEX('Pasajeros Pre'!$K$2:K395,MATCH(ROW()-ROW($A$1),'Pasajeros Pre'!$Q$2:$Q$200,0)),"")</f>
        <v/>
      </c>
      <c r="L197" t="str">
        <f>IFERROR(INDEX('Pasajeros Pre'!$L$2:L395,MATCH(ROW()-ROW($A$1),'Pasajeros Pre'!$Q$2:$Q$200,0)),"")</f>
        <v/>
      </c>
      <c r="M197" t="str">
        <f>IFERROR(INDEX('Pasajeros Pre'!$M$2:M395,MATCH(ROW()-ROW($A$1),'Pasajeros Pre'!$Q$2:$Q$200,0)),"")</f>
        <v/>
      </c>
      <c r="N197" t="str">
        <f>IFERROR(INDEX('Pasajeros Pre'!$R$2:R395,MATCH(ROW()-ROW($A$1),'Pasajeros Pre'!$Q$2:$Q$200,0)),"")</f>
        <v/>
      </c>
    </row>
    <row r="198" spans="1:14" x14ac:dyDescent="0.25">
      <c r="A198" t="str">
        <f>IFERROR(INDEX('Pasajeros Pre'!$A$2:A396,MATCH(ROW()-ROW($A$1),'Pasajeros Pre'!$Q$2:$Q$200,0)),"")</f>
        <v/>
      </c>
      <c r="B198" t="str">
        <f>IFERROR(INDEX('Pasajeros Pre'!$B$2:$B$200,MATCH(ROW()-ROW($A$1),'Pasajeros Pre'!$Q$2:$Q$200,0)),"")</f>
        <v/>
      </c>
      <c r="C198" t="str">
        <f>IFERROR(INDEX('Pasajeros Pre'!$C$2:$C$200,MATCH(ROW()-ROW($A$1),'Pasajeros Pre'!$Q$2:$Q$200,0)),"")</f>
        <v/>
      </c>
      <c r="D198" t="str">
        <f>IFERROR(INDEX('Pasajeros Pre'!$D$2:$D$200,MATCH(ROW()-ROW($A$1),'Pasajeros Pre'!$Q$2:$Q$200,0)),"")</f>
        <v/>
      </c>
      <c r="E198" s="12" t="str">
        <f>IFERROR(INDEX('Pasajeros Pre'!$E$2:E396,MATCH(ROW()-ROW($A$1),'Pasajeros Pre'!$Q$2:$Q$200,0)),"")</f>
        <v/>
      </c>
      <c r="F198" s="12" t="str">
        <f>IFERROR(INDEX('Pasajeros Pre'!$F$2:F396,MATCH(ROW()-ROW($A$1),'Pasajeros Pre'!$Q$2:$Q$200,0)),"")</f>
        <v/>
      </c>
      <c r="G198" t="str">
        <f>IFERROR(INDEX('Pasajeros Pre'!$G$2:G396,MATCH(ROW()-ROW($A$1),'Pasajeros Pre'!$Q$2:$Q$200,0)),"")</f>
        <v/>
      </c>
      <c r="H198" t="str">
        <f>IFERROR(INDEX('Pasajeros Pre'!$H$2:H396,MATCH(ROW()-ROW($A$1),'Pasajeros Pre'!$Q$2:$Q$200,0)),"")</f>
        <v/>
      </c>
      <c r="I198" t="str">
        <f>IFERROR(INDEX('Pasajeros Pre'!$I$2:I396,MATCH(ROW()-ROW($A$1),'Pasajeros Pre'!$Q$2:$Q$200,0)),"")</f>
        <v/>
      </c>
      <c r="J198" s="12" t="str">
        <f>IFERROR(INDEX('Pasajeros Pre'!$J$2:J396,MATCH(ROW()-ROW($A$1),'Pasajeros Pre'!$Q$2:$Q$200,0)),"")</f>
        <v/>
      </c>
      <c r="K198" s="12" t="str">
        <f>IFERROR(INDEX('Pasajeros Pre'!$K$2:K396,MATCH(ROW()-ROW($A$1),'Pasajeros Pre'!$Q$2:$Q$200,0)),"")</f>
        <v/>
      </c>
      <c r="L198" t="str">
        <f>IFERROR(INDEX('Pasajeros Pre'!$L$2:L396,MATCH(ROW()-ROW($A$1),'Pasajeros Pre'!$Q$2:$Q$200,0)),"")</f>
        <v/>
      </c>
      <c r="M198" t="str">
        <f>IFERROR(INDEX('Pasajeros Pre'!$M$2:M396,MATCH(ROW()-ROW($A$1),'Pasajeros Pre'!$Q$2:$Q$200,0)),"")</f>
        <v/>
      </c>
      <c r="N198" t="str">
        <f>IFERROR(INDEX('Pasajeros Pre'!$R$2:R396,MATCH(ROW()-ROW($A$1),'Pasajeros Pre'!$Q$2:$Q$200,0)),"")</f>
        <v/>
      </c>
    </row>
    <row r="199" spans="1:14" x14ac:dyDescent="0.25">
      <c r="A199" t="str">
        <f>IFERROR(INDEX('Pasajeros Pre'!$A$2:A397,MATCH(ROW()-ROW($A$1),'Pasajeros Pre'!$Q$2:$Q$200,0)),"")</f>
        <v/>
      </c>
      <c r="B199" t="str">
        <f>IFERROR(INDEX('Pasajeros Pre'!$B$2:$B$200,MATCH(ROW()-ROW($A$1),'Pasajeros Pre'!$Q$2:$Q$200,0)),"")</f>
        <v/>
      </c>
      <c r="C199" t="str">
        <f>IFERROR(INDEX('Pasajeros Pre'!$C$2:$C$200,MATCH(ROW()-ROW($A$1),'Pasajeros Pre'!$Q$2:$Q$200,0)),"")</f>
        <v/>
      </c>
      <c r="D199" t="str">
        <f>IFERROR(INDEX('Pasajeros Pre'!$D$2:$D$200,MATCH(ROW()-ROW($A$1),'Pasajeros Pre'!$Q$2:$Q$200,0)),"")</f>
        <v/>
      </c>
      <c r="E199" s="12" t="str">
        <f>IFERROR(INDEX('Pasajeros Pre'!$E$2:E397,MATCH(ROW()-ROW($A$1),'Pasajeros Pre'!$Q$2:$Q$200,0)),"")</f>
        <v/>
      </c>
      <c r="F199" s="12" t="str">
        <f>IFERROR(INDEX('Pasajeros Pre'!$F$2:F397,MATCH(ROW()-ROW($A$1),'Pasajeros Pre'!$Q$2:$Q$200,0)),"")</f>
        <v/>
      </c>
      <c r="G199" t="str">
        <f>IFERROR(INDEX('Pasajeros Pre'!$G$2:G397,MATCH(ROW()-ROW($A$1),'Pasajeros Pre'!$Q$2:$Q$200,0)),"")</f>
        <v/>
      </c>
      <c r="H199" t="str">
        <f>IFERROR(INDEX('Pasajeros Pre'!$H$2:H397,MATCH(ROW()-ROW($A$1),'Pasajeros Pre'!$Q$2:$Q$200,0)),"")</f>
        <v/>
      </c>
      <c r="I199" t="str">
        <f>IFERROR(INDEX('Pasajeros Pre'!$I$2:I397,MATCH(ROW()-ROW($A$1),'Pasajeros Pre'!$Q$2:$Q$200,0)),"")</f>
        <v/>
      </c>
      <c r="J199" s="12" t="str">
        <f>IFERROR(INDEX('Pasajeros Pre'!$J$2:J397,MATCH(ROW()-ROW($A$1),'Pasajeros Pre'!$Q$2:$Q$200,0)),"")</f>
        <v/>
      </c>
      <c r="K199" s="12" t="str">
        <f>IFERROR(INDEX('Pasajeros Pre'!$K$2:K397,MATCH(ROW()-ROW($A$1),'Pasajeros Pre'!$Q$2:$Q$200,0)),"")</f>
        <v/>
      </c>
      <c r="L199" t="str">
        <f>IFERROR(INDEX('Pasajeros Pre'!$L$2:L397,MATCH(ROW()-ROW($A$1),'Pasajeros Pre'!$Q$2:$Q$200,0)),"")</f>
        <v/>
      </c>
      <c r="M199" t="str">
        <f>IFERROR(INDEX('Pasajeros Pre'!$M$2:M397,MATCH(ROW()-ROW($A$1),'Pasajeros Pre'!$Q$2:$Q$200,0)),"")</f>
        <v/>
      </c>
      <c r="N199" t="str">
        <f>IFERROR(INDEX('Pasajeros Pre'!$R$2:R397,MATCH(ROW()-ROW($A$1),'Pasajeros Pre'!$Q$2:$Q$200,0)),"")</f>
        <v/>
      </c>
    </row>
    <row r="200" spans="1:14" x14ac:dyDescent="0.25">
      <c r="A200" t="str">
        <f>IFERROR(INDEX('Pasajeros Pre'!$A$2:A398,MATCH(ROW()-ROW($A$1),'Pasajeros Pre'!$Q$2:$Q$200,0)),"")</f>
        <v/>
      </c>
      <c r="B200" t="str">
        <f>IFERROR(INDEX('Pasajeros Pre'!$B$2:$B$200,MATCH(ROW()-ROW($A$1),'Pasajeros Pre'!$Q$2:$Q$200,0)),"")</f>
        <v/>
      </c>
      <c r="C200" t="str">
        <f>IFERROR(INDEX('Pasajeros Pre'!$C$2:$C$200,MATCH(ROW()-ROW($A$1),'Pasajeros Pre'!$Q$2:$Q$200,0)),"")</f>
        <v/>
      </c>
      <c r="D200" t="str">
        <f>IFERROR(INDEX('Pasajeros Pre'!$D$2:$D$200,MATCH(ROW()-ROW($A$1),'Pasajeros Pre'!$Q$2:$Q$200,0)),"")</f>
        <v/>
      </c>
      <c r="E200" s="12" t="str">
        <f>IFERROR(INDEX('Pasajeros Pre'!$E$2:E398,MATCH(ROW()-ROW($A$1),'Pasajeros Pre'!$Q$2:$Q$200,0)),"")</f>
        <v/>
      </c>
      <c r="F200" s="12" t="str">
        <f>IFERROR(INDEX('Pasajeros Pre'!$F$2:F398,MATCH(ROW()-ROW($A$1),'Pasajeros Pre'!$Q$2:$Q$200,0)),"")</f>
        <v/>
      </c>
      <c r="G200" t="str">
        <f>IFERROR(INDEX('Pasajeros Pre'!$G$2:G398,MATCH(ROW()-ROW($A$1),'Pasajeros Pre'!$Q$2:$Q$200,0)),"")</f>
        <v/>
      </c>
      <c r="H200" t="str">
        <f>IFERROR(INDEX('Pasajeros Pre'!$H$2:H398,MATCH(ROW()-ROW($A$1),'Pasajeros Pre'!$Q$2:$Q$200,0)),"")</f>
        <v/>
      </c>
      <c r="I200" t="str">
        <f>IFERROR(INDEX('Pasajeros Pre'!$I$2:I398,MATCH(ROW()-ROW($A$1),'Pasajeros Pre'!$Q$2:$Q$200,0)),"")</f>
        <v/>
      </c>
      <c r="J200" s="12" t="str">
        <f>IFERROR(INDEX('Pasajeros Pre'!$J$2:J398,MATCH(ROW()-ROW($A$1),'Pasajeros Pre'!$Q$2:$Q$200,0)),"")</f>
        <v/>
      </c>
      <c r="K200" s="12" t="str">
        <f>IFERROR(INDEX('Pasajeros Pre'!$K$2:K398,MATCH(ROW()-ROW($A$1),'Pasajeros Pre'!$Q$2:$Q$200,0)),"")</f>
        <v/>
      </c>
      <c r="L200" t="str">
        <f>IFERROR(INDEX('Pasajeros Pre'!$L$2:L398,MATCH(ROW()-ROW($A$1),'Pasajeros Pre'!$Q$2:$Q$200,0)),"")</f>
        <v/>
      </c>
      <c r="M200" t="str">
        <f>IFERROR(INDEX('Pasajeros Pre'!$M$2:M398,MATCH(ROW()-ROW($A$1),'Pasajeros Pre'!$Q$2:$Q$200,0)),"")</f>
        <v/>
      </c>
      <c r="N200" t="str">
        <f>IFERROR(INDEX('Pasajeros Pre'!$R$2:R398,MATCH(ROW()-ROW($A$1),'Pasajeros Pre'!$Q$2:$Q$200,0)),"")</f>
        <v/>
      </c>
    </row>
    <row r="201" spans="1:14" x14ac:dyDescent="0.25">
      <c r="A201" t="str">
        <f>IFERROR(INDEX('Pasajeros Pre'!$A$2:A399,MATCH(ROW()-ROW($A$1),'Pasajeros Pre'!$Q$2:$Q$200,0)),"")</f>
        <v/>
      </c>
      <c r="B201" t="str">
        <f>IFERROR(INDEX('Pasajeros Pre'!$B$2:$B$200,MATCH(ROW()-ROW($A$1),'Pasajeros Pre'!$Q$2:$Q$200,0)),"")</f>
        <v/>
      </c>
      <c r="C201" t="str">
        <f>IFERROR(INDEX('Pasajeros Pre'!$C$2:$C$200,MATCH(ROW()-ROW($A$1),'Pasajeros Pre'!$Q$2:$Q$200,0)),"")</f>
        <v/>
      </c>
      <c r="D201" t="str">
        <f>IFERROR(INDEX('Pasajeros Pre'!$D$2:$D$200,MATCH(ROW()-ROW($A$1),'Pasajeros Pre'!$Q$2:$Q$200,0)),"")</f>
        <v/>
      </c>
      <c r="E201" s="12" t="str">
        <f>IFERROR(INDEX('Pasajeros Pre'!$E$2:E399,MATCH(ROW()-ROW($A$1),'Pasajeros Pre'!$Q$2:$Q$200,0)),"")</f>
        <v/>
      </c>
      <c r="F201" s="12" t="str">
        <f>IFERROR(INDEX('Pasajeros Pre'!$F$2:F399,MATCH(ROW()-ROW($A$1),'Pasajeros Pre'!$Q$2:$Q$200,0)),"")</f>
        <v/>
      </c>
      <c r="G201" t="str">
        <f>IFERROR(INDEX('Pasajeros Pre'!$G$2:G399,MATCH(ROW()-ROW($A$1),'Pasajeros Pre'!$Q$2:$Q$200,0)),"")</f>
        <v/>
      </c>
      <c r="H201" t="str">
        <f>IFERROR(INDEX('Pasajeros Pre'!$H$2:H399,MATCH(ROW()-ROW($A$1),'Pasajeros Pre'!$Q$2:$Q$200,0)),"")</f>
        <v/>
      </c>
      <c r="I201" t="str">
        <f>IFERROR(INDEX('Pasajeros Pre'!$I$2:I399,MATCH(ROW()-ROW($A$1),'Pasajeros Pre'!$Q$2:$Q$200,0)),"")</f>
        <v/>
      </c>
      <c r="J201" s="12" t="str">
        <f>IFERROR(INDEX('Pasajeros Pre'!$J$2:J399,MATCH(ROW()-ROW($A$1),'Pasajeros Pre'!$Q$2:$Q$200,0)),"")</f>
        <v/>
      </c>
      <c r="K201" s="12" t="str">
        <f>IFERROR(INDEX('Pasajeros Pre'!$K$2:K399,MATCH(ROW()-ROW($A$1),'Pasajeros Pre'!$Q$2:$Q$200,0)),"")</f>
        <v/>
      </c>
      <c r="L201" t="str">
        <f>IFERROR(INDEX('Pasajeros Pre'!$L$2:L399,MATCH(ROW()-ROW($A$1),'Pasajeros Pre'!$Q$2:$Q$200,0)),"")</f>
        <v/>
      </c>
      <c r="M201" t="str">
        <f>IFERROR(INDEX('Pasajeros Pre'!$M$2:M399,MATCH(ROW()-ROW($A$1),'Pasajeros Pre'!$Q$2:$Q$200,0)),"")</f>
        <v/>
      </c>
      <c r="N201" t="str">
        <f>IFERROR(INDEX('Pasajeros Pre'!$R$2:R399,MATCH(ROW()-ROW($A$1),'Pasajeros Pre'!$Q$2:$Q$200,0)),"")</f>
        <v/>
      </c>
    </row>
    <row r="202" spans="1:14" x14ac:dyDescent="0.25">
      <c r="A202" t="str">
        <f>IFERROR(INDEX('Pasajeros Pre'!$A$2:A400,MATCH(ROW()-ROW($A$1),'Pasajeros Pre'!$Q$2:$Q$200,0)),"")</f>
        <v/>
      </c>
      <c r="B202" t="str">
        <f>IFERROR(INDEX('Pasajeros Pre'!$B$2:$B$200,MATCH(ROW()-ROW($A$1),'Pasajeros Pre'!$Q$2:$Q$200,0)),"")</f>
        <v/>
      </c>
      <c r="C202" t="str">
        <f>IFERROR(INDEX('Pasajeros Pre'!$C$2:$C$200,MATCH(ROW()-ROW($A$1),'Pasajeros Pre'!$Q$2:$Q$200,0)),"")</f>
        <v/>
      </c>
      <c r="D202" t="str">
        <f>IFERROR(INDEX('Pasajeros Pre'!$D$2:$D$200,MATCH(ROW()-ROW($A$1),'Pasajeros Pre'!$Q$2:$Q$200,0)),"")</f>
        <v/>
      </c>
      <c r="E202" s="12" t="str">
        <f>IFERROR(INDEX('Pasajeros Pre'!$E$2:E400,MATCH(ROW()-ROW($A$1),'Pasajeros Pre'!$Q$2:$Q$200,0)),"")</f>
        <v/>
      </c>
      <c r="F202" s="12" t="str">
        <f>IFERROR(INDEX('Pasajeros Pre'!$F$2:F400,MATCH(ROW()-ROW($A$1),'Pasajeros Pre'!$Q$2:$Q$200,0)),"")</f>
        <v/>
      </c>
      <c r="G202" t="str">
        <f>IFERROR(INDEX('Pasajeros Pre'!$G$2:G400,MATCH(ROW()-ROW($A$1),'Pasajeros Pre'!$Q$2:$Q$200,0)),"")</f>
        <v/>
      </c>
      <c r="H202" t="str">
        <f>IFERROR(INDEX('Pasajeros Pre'!$H$2:H400,MATCH(ROW()-ROW($A$1),'Pasajeros Pre'!$Q$2:$Q$200,0)),"")</f>
        <v/>
      </c>
      <c r="I202" t="str">
        <f>IFERROR(INDEX('Pasajeros Pre'!$I$2:I400,MATCH(ROW()-ROW($A$1),'Pasajeros Pre'!$Q$2:$Q$200,0)),"")</f>
        <v/>
      </c>
      <c r="J202" s="12" t="str">
        <f>IFERROR(INDEX('Pasajeros Pre'!$J$2:J400,MATCH(ROW()-ROW($A$1),'Pasajeros Pre'!$Q$2:$Q$200,0)),"")</f>
        <v/>
      </c>
      <c r="K202" s="12" t="str">
        <f>IFERROR(INDEX('Pasajeros Pre'!$K$2:K400,MATCH(ROW()-ROW($A$1),'Pasajeros Pre'!$Q$2:$Q$200,0)),"")</f>
        <v/>
      </c>
      <c r="L202" t="str">
        <f>IFERROR(INDEX('Pasajeros Pre'!$L$2:L400,MATCH(ROW()-ROW($A$1),'Pasajeros Pre'!$Q$2:$Q$200,0)),"")</f>
        <v/>
      </c>
      <c r="M202" t="str">
        <f>IFERROR(INDEX('Pasajeros Pre'!$M$2:M400,MATCH(ROW()-ROW($A$1),'Pasajeros Pre'!$Q$2:$Q$200,0)),"")</f>
        <v/>
      </c>
      <c r="N202" t="str">
        <f>IFERROR(INDEX('Pasajeros Pre'!$R$2:R400,MATCH(ROW()-ROW($A$1),'Pasajeros Pre'!$Q$2:$Q$200,0)),"")</f>
        <v/>
      </c>
    </row>
    <row r="203" spans="1:14" x14ac:dyDescent="0.25">
      <c r="A203" t="str">
        <f>IFERROR(INDEX('Pasajeros Pre'!$A$2:A401,MATCH(ROW()-ROW($A$1),'Pasajeros Pre'!$Q$2:$Q$200,0)),"")</f>
        <v/>
      </c>
      <c r="B203" t="str">
        <f>IFERROR(INDEX('Pasajeros Pre'!$B$2:$B$200,MATCH(ROW()-ROW($A$1),'Pasajeros Pre'!$Q$2:$Q$200,0)),"")</f>
        <v/>
      </c>
      <c r="C203" t="str">
        <f>IFERROR(INDEX('Pasajeros Pre'!$C$2:$C$200,MATCH(ROW()-ROW($A$1),'Pasajeros Pre'!$Q$2:$Q$200,0)),"")</f>
        <v/>
      </c>
      <c r="D203" t="str">
        <f>IFERROR(INDEX('Pasajeros Pre'!$D$2:$D$200,MATCH(ROW()-ROW($A$1),'Pasajeros Pre'!$Q$2:$Q$200,0)),"")</f>
        <v/>
      </c>
      <c r="E203" s="12" t="str">
        <f>IFERROR(INDEX('Pasajeros Pre'!$E$2:E401,MATCH(ROW()-ROW($A$1),'Pasajeros Pre'!$Q$2:$Q$200,0)),"")</f>
        <v/>
      </c>
      <c r="F203" s="12" t="str">
        <f>IFERROR(INDEX('Pasajeros Pre'!$F$2:F401,MATCH(ROW()-ROW($A$1),'Pasajeros Pre'!$Q$2:$Q$200,0)),"")</f>
        <v/>
      </c>
      <c r="G203" t="str">
        <f>IFERROR(INDEX('Pasajeros Pre'!$G$2:G401,MATCH(ROW()-ROW($A$1),'Pasajeros Pre'!$Q$2:$Q$200,0)),"")</f>
        <v/>
      </c>
      <c r="H203" t="str">
        <f>IFERROR(INDEX('Pasajeros Pre'!$H$2:H401,MATCH(ROW()-ROW($A$1),'Pasajeros Pre'!$Q$2:$Q$200,0)),"")</f>
        <v/>
      </c>
      <c r="I203" t="str">
        <f>IFERROR(INDEX('Pasajeros Pre'!$I$2:I401,MATCH(ROW()-ROW($A$1),'Pasajeros Pre'!$Q$2:$Q$200,0)),"")</f>
        <v/>
      </c>
      <c r="J203" s="12" t="str">
        <f>IFERROR(INDEX('Pasajeros Pre'!$J$2:J401,MATCH(ROW()-ROW($A$1),'Pasajeros Pre'!$Q$2:$Q$200,0)),"")</f>
        <v/>
      </c>
      <c r="K203" s="12" t="str">
        <f>IFERROR(INDEX('Pasajeros Pre'!$K$2:K401,MATCH(ROW()-ROW($A$1),'Pasajeros Pre'!$Q$2:$Q$200,0)),"")</f>
        <v/>
      </c>
      <c r="L203" t="str">
        <f>IFERROR(INDEX('Pasajeros Pre'!$L$2:L401,MATCH(ROW()-ROW($A$1),'Pasajeros Pre'!$Q$2:$Q$200,0)),"")</f>
        <v/>
      </c>
      <c r="M203" t="str">
        <f>IFERROR(INDEX('Pasajeros Pre'!$M$2:M401,MATCH(ROW()-ROW($A$1),'Pasajeros Pre'!$Q$2:$Q$200,0)),"")</f>
        <v/>
      </c>
      <c r="N203" t="str">
        <f>IFERROR(INDEX('Pasajeros Pre'!$R$2:R401,MATCH(ROW()-ROW($A$1),'Pasajeros Pre'!$Q$2:$Q$200,0)),"")</f>
        <v/>
      </c>
    </row>
    <row r="204" spans="1:14" x14ac:dyDescent="0.25">
      <c r="A204" t="str">
        <f>IFERROR(INDEX('Pasajeros Pre'!$A$2:A402,MATCH(ROW()-ROW($A$1),'Pasajeros Pre'!$Q$2:$Q$200,0)),"")</f>
        <v/>
      </c>
      <c r="B204" t="str">
        <f>IFERROR(INDEX('Pasajeros Pre'!$B$2:$B$200,MATCH(ROW()-ROW($A$1),'Pasajeros Pre'!$Q$2:$Q$200,0)),"")</f>
        <v/>
      </c>
      <c r="C204" t="str">
        <f>IFERROR(INDEX('Pasajeros Pre'!$C$2:$C$200,MATCH(ROW()-ROW($A$1),'Pasajeros Pre'!$Q$2:$Q$200,0)),"")</f>
        <v/>
      </c>
      <c r="D204" t="str">
        <f>IFERROR(INDEX('Pasajeros Pre'!$D$2:$D$200,MATCH(ROW()-ROW($A$1),'Pasajeros Pre'!$Q$2:$Q$200,0)),"")</f>
        <v/>
      </c>
      <c r="E204" s="12" t="str">
        <f>IFERROR(INDEX('Pasajeros Pre'!$E$2:E402,MATCH(ROW()-ROW($A$1),'Pasajeros Pre'!$Q$2:$Q$200,0)),"")</f>
        <v/>
      </c>
      <c r="F204" s="12" t="str">
        <f>IFERROR(INDEX('Pasajeros Pre'!$F$2:F402,MATCH(ROW()-ROW($A$1),'Pasajeros Pre'!$Q$2:$Q$200,0)),"")</f>
        <v/>
      </c>
      <c r="G204" t="str">
        <f>IFERROR(INDEX('Pasajeros Pre'!$G$2:G402,MATCH(ROW()-ROW($A$1),'Pasajeros Pre'!$Q$2:$Q$200,0)),"")</f>
        <v/>
      </c>
      <c r="H204" t="str">
        <f>IFERROR(INDEX('Pasajeros Pre'!$H$2:H402,MATCH(ROW()-ROW($A$1),'Pasajeros Pre'!$Q$2:$Q$200,0)),"")</f>
        <v/>
      </c>
      <c r="I204" t="str">
        <f>IFERROR(INDEX('Pasajeros Pre'!$I$2:I402,MATCH(ROW()-ROW($A$1),'Pasajeros Pre'!$Q$2:$Q$200,0)),"")</f>
        <v/>
      </c>
      <c r="J204" s="12" t="str">
        <f>IFERROR(INDEX('Pasajeros Pre'!$J$2:J402,MATCH(ROW()-ROW($A$1),'Pasajeros Pre'!$Q$2:$Q$200,0)),"")</f>
        <v/>
      </c>
      <c r="K204" s="12" t="str">
        <f>IFERROR(INDEX('Pasajeros Pre'!$K$2:K402,MATCH(ROW()-ROW($A$1),'Pasajeros Pre'!$Q$2:$Q$200,0)),"")</f>
        <v/>
      </c>
      <c r="L204" t="str">
        <f>IFERROR(INDEX('Pasajeros Pre'!$L$2:L402,MATCH(ROW()-ROW($A$1),'Pasajeros Pre'!$Q$2:$Q$200,0)),"")</f>
        <v/>
      </c>
      <c r="M204" t="str">
        <f>IFERROR(INDEX('Pasajeros Pre'!$M$2:M402,MATCH(ROW()-ROW($A$1),'Pasajeros Pre'!$Q$2:$Q$200,0)),"")</f>
        <v/>
      </c>
      <c r="N204" t="str">
        <f>IFERROR(INDEX('Pasajeros Pre'!$R$2:R402,MATCH(ROW()-ROW($A$1),'Pasajeros Pre'!$Q$2:$Q$200,0)),"")</f>
        <v/>
      </c>
    </row>
    <row r="205" spans="1:14" x14ac:dyDescent="0.25">
      <c r="A205" t="str">
        <f>IFERROR(INDEX('Pasajeros Pre'!$A$2:A403,MATCH(ROW()-ROW($A$1),'Pasajeros Pre'!$Q$2:$Q$200,0)),"")</f>
        <v/>
      </c>
      <c r="B205" t="str">
        <f>IFERROR(INDEX('Pasajeros Pre'!$B$2:$B$200,MATCH(ROW()-ROW($A$1),'Pasajeros Pre'!$Q$2:$Q$200,0)),"")</f>
        <v/>
      </c>
      <c r="C205" t="str">
        <f>IFERROR(INDEX('Pasajeros Pre'!$C$2:$C$200,MATCH(ROW()-ROW($A$1),'Pasajeros Pre'!$Q$2:$Q$200,0)),"")</f>
        <v/>
      </c>
      <c r="D205" t="str">
        <f>IFERROR(INDEX('Pasajeros Pre'!$D$2:$D$200,MATCH(ROW()-ROW($A$1),'Pasajeros Pre'!$Q$2:$Q$200,0)),"")</f>
        <v/>
      </c>
      <c r="E205" s="12" t="str">
        <f>IFERROR(INDEX('Pasajeros Pre'!$E$2:E403,MATCH(ROW()-ROW($A$1),'Pasajeros Pre'!$Q$2:$Q$200,0)),"")</f>
        <v/>
      </c>
      <c r="F205" s="12" t="str">
        <f>IFERROR(INDEX('Pasajeros Pre'!$F$2:F403,MATCH(ROW()-ROW($A$1),'Pasajeros Pre'!$Q$2:$Q$200,0)),"")</f>
        <v/>
      </c>
      <c r="G205" t="str">
        <f>IFERROR(INDEX('Pasajeros Pre'!$G$2:G403,MATCH(ROW()-ROW($A$1),'Pasajeros Pre'!$Q$2:$Q$200,0)),"")</f>
        <v/>
      </c>
      <c r="H205" t="str">
        <f>IFERROR(INDEX('Pasajeros Pre'!$H$2:H403,MATCH(ROW()-ROW($A$1),'Pasajeros Pre'!$Q$2:$Q$200,0)),"")</f>
        <v/>
      </c>
      <c r="I205" t="str">
        <f>IFERROR(INDEX('Pasajeros Pre'!$I$2:I403,MATCH(ROW()-ROW($A$1),'Pasajeros Pre'!$Q$2:$Q$200,0)),"")</f>
        <v/>
      </c>
      <c r="J205" s="12" t="str">
        <f>IFERROR(INDEX('Pasajeros Pre'!$J$2:J403,MATCH(ROW()-ROW($A$1),'Pasajeros Pre'!$Q$2:$Q$200,0)),"")</f>
        <v/>
      </c>
      <c r="K205" s="12" t="str">
        <f>IFERROR(INDEX('Pasajeros Pre'!$K$2:K403,MATCH(ROW()-ROW($A$1),'Pasajeros Pre'!$Q$2:$Q$200,0)),"")</f>
        <v/>
      </c>
      <c r="L205" t="str">
        <f>IFERROR(INDEX('Pasajeros Pre'!$L$2:L403,MATCH(ROW()-ROW($A$1),'Pasajeros Pre'!$Q$2:$Q$200,0)),"")</f>
        <v/>
      </c>
      <c r="M205" t="str">
        <f>IFERROR(INDEX('Pasajeros Pre'!$M$2:M403,MATCH(ROW()-ROW($A$1),'Pasajeros Pre'!$Q$2:$Q$200,0)),"")</f>
        <v/>
      </c>
      <c r="N205" t="str">
        <f>IFERROR(INDEX('Pasajeros Pre'!$R$2:R403,MATCH(ROW()-ROW($A$1),'Pasajeros Pre'!$Q$2:$Q$200,0)),"")</f>
        <v/>
      </c>
    </row>
    <row r="206" spans="1:14" x14ac:dyDescent="0.25">
      <c r="A206" t="str">
        <f>IFERROR(INDEX('Pasajeros Pre'!$A$2:A404,MATCH(ROW()-ROW($A$1),'Pasajeros Pre'!$Q$2:$Q$200,0)),"")</f>
        <v/>
      </c>
      <c r="B206" t="str">
        <f>IFERROR(INDEX('Pasajeros Pre'!$B$2:$B$200,MATCH(ROW()-ROW($A$1),'Pasajeros Pre'!$Q$2:$Q$200,0)),"")</f>
        <v/>
      </c>
      <c r="C206" t="str">
        <f>IFERROR(INDEX('Pasajeros Pre'!$C$2:$C$200,MATCH(ROW()-ROW($A$1),'Pasajeros Pre'!$Q$2:$Q$200,0)),"")</f>
        <v/>
      </c>
      <c r="D206" t="str">
        <f>IFERROR(INDEX('Pasajeros Pre'!$D$2:$D$200,MATCH(ROW()-ROW($A$1),'Pasajeros Pre'!$Q$2:$Q$200,0)),"")</f>
        <v/>
      </c>
      <c r="E206" s="12" t="str">
        <f>IFERROR(INDEX('Pasajeros Pre'!$E$2:E404,MATCH(ROW()-ROW($A$1),'Pasajeros Pre'!$Q$2:$Q$200,0)),"")</f>
        <v/>
      </c>
      <c r="F206" s="12" t="str">
        <f>IFERROR(INDEX('Pasajeros Pre'!$F$2:F404,MATCH(ROW()-ROW($A$1),'Pasajeros Pre'!$Q$2:$Q$200,0)),"")</f>
        <v/>
      </c>
      <c r="G206" t="str">
        <f>IFERROR(INDEX('Pasajeros Pre'!$G$2:G404,MATCH(ROW()-ROW($A$1),'Pasajeros Pre'!$Q$2:$Q$200,0)),"")</f>
        <v/>
      </c>
      <c r="H206" t="str">
        <f>IFERROR(INDEX('Pasajeros Pre'!$H$2:H404,MATCH(ROW()-ROW($A$1),'Pasajeros Pre'!$Q$2:$Q$200,0)),"")</f>
        <v/>
      </c>
      <c r="I206" t="str">
        <f>IFERROR(INDEX('Pasajeros Pre'!$I$2:I404,MATCH(ROW()-ROW($A$1),'Pasajeros Pre'!$Q$2:$Q$200,0)),"")</f>
        <v/>
      </c>
      <c r="J206" s="12" t="str">
        <f>IFERROR(INDEX('Pasajeros Pre'!$J$2:J404,MATCH(ROW()-ROW($A$1),'Pasajeros Pre'!$Q$2:$Q$200,0)),"")</f>
        <v/>
      </c>
      <c r="K206" s="12" t="str">
        <f>IFERROR(INDEX('Pasajeros Pre'!$K$2:K404,MATCH(ROW()-ROW($A$1),'Pasajeros Pre'!$Q$2:$Q$200,0)),"")</f>
        <v/>
      </c>
      <c r="L206" t="str">
        <f>IFERROR(INDEX('Pasajeros Pre'!$L$2:L404,MATCH(ROW()-ROW($A$1),'Pasajeros Pre'!$Q$2:$Q$200,0)),"")</f>
        <v/>
      </c>
      <c r="M206" t="str">
        <f>IFERROR(INDEX('Pasajeros Pre'!$M$2:M404,MATCH(ROW()-ROW($A$1),'Pasajeros Pre'!$Q$2:$Q$200,0)),"")</f>
        <v/>
      </c>
      <c r="N206" t="str">
        <f>IFERROR(INDEX('Pasajeros Pre'!$R$2:R404,MATCH(ROW()-ROW($A$1),'Pasajeros Pre'!$Q$2:$Q$200,0)),"")</f>
        <v/>
      </c>
    </row>
    <row r="207" spans="1:14" x14ac:dyDescent="0.25">
      <c r="A207" t="str">
        <f>IFERROR(INDEX('Pasajeros Pre'!$A$2:A405,MATCH(ROW()-ROW($A$1),'Pasajeros Pre'!$Q$2:$Q$200,0)),"")</f>
        <v/>
      </c>
      <c r="B207" t="str">
        <f>IFERROR(INDEX('Pasajeros Pre'!$B$2:$B$200,MATCH(ROW()-ROW($A$1),'Pasajeros Pre'!$Q$2:$Q$200,0)),"")</f>
        <v/>
      </c>
      <c r="C207" t="str">
        <f>IFERROR(INDEX('Pasajeros Pre'!$C$2:$C$200,MATCH(ROW()-ROW($A$1),'Pasajeros Pre'!$Q$2:$Q$200,0)),"")</f>
        <v/>
      </c>
      <c r="D207" t="str">
        <f>IFERROR(INDEX('Pasajeros Pre'!$D$2:$D$200,MATCH(ROW()-ROW($A$1),'Pasajeros Pre'!$Q$2:$Q$200,0)),"")</f>
        <v/>
      </c>
      <c r="E207" s="12" t="str">
        <f>IFERROR(INDEX('Pasajeros Pre'!$E$2:E405,MATCH(ROW()-ROW($A$1),'Pasajeros Pre'!$Q$2:$Q$200,0)),"")</f>
        <v/>
      </c>
      <c r="F207" s="12" t="str">
        <f>IFERROR(INDEX('Pasajeros Pre'!$F$2:F405,MATCH(ROW()-ROW($A$1),'Pasajeros Pre'!$Q$2:$Q$200,0)),"")</f>
        <v/>
      </c>
      <c r="G207" t="str">
        <f>IFERROR(INDEX('Pasajeros Pre'!$G$2:G405,MATCH(ROW()-ROW($A$1),'Pasajeros Pre'!$Q$2:$Q$200,0)),"")</f>
        <v/>
      </c>
      <c r="H207" t="str">
        <f>IFERROR(INDEX('Pasajeros Pre'!$H$2:H405,MATCH(ROW()-ROW($A$1),'Pasajeros Pre'!$Q$2:$Q$200,0)),"")</f>
        <v/>
      </c>
      <c r="I207" t="str">
        <f>IFERROR(INDEX('Pasajeros Pre'!$I$2:I405,MATCH(ROW()-ROW($A$1),'Pasajeros Pre'!$Q$2:$Q$200,0)),"")</f>
        <v/>
      </c>
      <c r="J207" s="12" t="str">
        <f>IFERROR(INDEX('Pasajeros Pre'!$J$2:J405,MATCH(ROW()-ROW($A$1),'Pasajeros Pre'!$Q$2:$Q$200,0)),"")</f>
        <v/>
      </c>
      <c r="K207" s="12" t="str">
        <f>IFERROR(INDEX('Pasajeros Pre'!$K$2:K405,MATCH(ROW()-ROW($A$1),'Pasajeros Pre'!$Q$2:$Q$200,0)),"")</f>
        <v/>
      </c>
      <c r="L207" t="str">
        <f>IFERROR(INDEX('Pasajeros Pre'!$L$2:L405,MATCH(ROW()-ROW($A$1),'Pasajeros Pre'!$Q$2:$Q$200,0)),"")</f>
        <v/>
      </c>
      <c r="M207" t="str">
        <f>IFERROR(INDEX('Pasajeros Pre'!$M$2:M405,MATCH(ROW()-ROW($A$1),'Pasajeros Pre'!$Q$2:$Q$200,0)),"")</f>
        <v/>
      </c>
      <c r="N207" t="str">
        <f>IFERROR(INDEX('Pasajeros Pre'!$R$2:R405,MATCH(ROW()-ROW($A$1),'Pasajeros Pre'!$Q$2:$Q$200,0)),"")</f>
        <v/>
      </c>
    </row>
    <row r="208" spans="1:14" x14ac:dyDescent="0.25">
      <c r="A208" t="str">
        <f>IFERROR(INDEX('Pasajeros Pre'!$A$2:A406,MATCH(ROW()-ROW($A$1),'Pasajeros Pre'!$Q$2:$Q$200,0)),"")</f>
        <v/>
      </c>
      <c r="B208" t="str">
        <f>IFERROR(INDEX('Pasajeros Pre'!$B$2:$B$200,MATCH(ROW()-ROW($A$1),'Pasajeros Pre'!$Q$2:$Q$200,0)),"")</f>
        <v/>
      </c>
      <c r="C208" t="str">
        <f>IFERROR(INDEX('Pasajeros Pre'!$C$2:$C$200,MATCH(ROW()-ROW($A$1),'Pasajeros Pre'!$Q$2:$Q$200,0)),"")</f>
        <v/>
      </c>
      <c r="D208" t="str">
        <f>IFERROR(INDEX('Pasajeros Pre'!$D$2:$D$200,MATCH(ROW()-ROW($A$1),'Pasajeros Pre'!$Q$2:$Q$200,0)),"")</f>
        <v/>
      </c>
      <c r="E208" s="12" t="str">
        <f>IFERROR(INDEX('Pasajeros Pre'!$E$2:E406,MATCH(ROW()-ROW($A$1),'Pasajeros Pre'!$Q$2:$Q$200,0)),"")</f>
        <v/>
      </c>
      <c r="F208" s="12" t="str">
        <f>IFERROR(INDEX('Pasajeros Pre'!$F$2:F406,MATCH(ROW()-ROW($A$1),'Pasajeros Pre'!$Q$2:$Q$200,0)),"")</f>
        <v/>
      </c>
      <c r="G208" t="str">
        <f>IFERROR(INDEX('Pasajeros Pre'!$G$2:G406,MATCH(ROW()-ROW($A$1),'Pasajeros Pre'!$Q$2:$Q$200,0)),"")</f>
        <v/>
      </c>
      <c r="H208" t="str">
        <f>IFERROR(INDEX('Pasajeros Pre'!$H$2:H406,MATCH(ROW()-ROW($A$1),'Pasajeros Pre'!$Q$2:$Q$200,0)),"")</f>
        <v/>
      </c>
      <c r="I208" t="str">
        <f>IFERROR(INDEX('Pasajeros Pre'!$I$2:I406,MATCH(ROW()-ROW($A$1),'Pasajeros Pre'!$Q$2:$Q$200,0)),"")</f>
        <v/>
      </c>
      <c r="J208" s="12" t="str">
        <f>IFERROR(INDEX('Pasajeros Pre'!$J$2:J406,MATCH(ROW()-ROW($A$1),'Pasajeros Pre'!$Q$2:$Q$200,0)),"")</f>
        <v/>
      </c>
      <c r="K208" s="12" t="str">
        <f>IFERROR(INDEX('Pasajeros Pre'!$K$2:K406,MATCH(ROW()-ROW($A$1),'Pasajeros Pre'!$Q$2:$Q$200,0)),"")</f>
        <v/>
      </c>
      <c r="L208" t="str">
        <f>IFERROR(INDEX('Pasajeros Pre'!$L$2:L406,MATCH(ROW()-ROW($A$1),'Pasajeros Pre'!$Q$2:$Q$200,0)),"")</f>
        <v/>
      </c>
      <c r="M208" t="str">
        <f>IFERROR(INDEX('Pasajeros Pre'!$M$2:M406,MATCH(ROW()-ROW($A$1),'Pasajeros Pre'!$Q$2:$Q$200,0)),"")</f>
        <v/>
      </c>
      <c r="N208" t="str">
        <f>IFERROR(INDEX('Pasajeros Pre'!$R$2:R406,MATCH(ROW()-ROW($A$1),'Pasajeros Pre'!$Q$2:$Q$200,0)),"")</f>
        <v/>
      </c>
    </row>
    <row r="209" spans="1:14" x14ac:dyDescent="0.25">
      <c r="A209" t="str">
        <f>IFERROR(INDEX('Pasajeros Pre'!$A$2:A407,MATCH(ROW()-ROW($A$1),'Pasajeros Pre'!$Q$2:$Q$200,0)),"")</f>
        <v/>
      </c>
      <c r="B209" t="str">
        <f>IFERROR(INDEX('Pasajeros Pre'!$B$2:$B$200,MATCH(ROW()-ROW($A$1),'Pasajeros Pre'!$Q$2:$Q$200,0)),"")</f>
        <v/>
      </c>
      <c r="C209" t="str">
        <f>IFERROR(INDEX('Pasajeros Pre'!$C$2:$C$200,MATCH(ROW()-ROW($A$1),'Pasajeros Pre'!$Q$2:$Q$200,0)),"")</f>
        <v/>
      </c>
      <c r="D209" t="str">
        <f>IFERROR(INDEX('Pasajeros Pre'!$D$2:$D$200,MATCH(ROW()-ROW($A$1),'Pasajeros Pre'!$Q$2:$Q$200,0)),"")</f>
        <v/>
      </c>
      <c r="E209" s="12" t="str">
        <f>IFERROR(INDEX('Pasajeros Pre'!$E$2:E407,MATCH(ROW()-ROW($A$1),'Pasajeros Pre'!$Q$2:$Q$200,0)),"")</f>
        <v/>
      </c>
      <c r="F209" s="12" t="str">
        <f>IFERROR(INDEX('Pasajeros Pre'!$F$2:F407,MATCH(ROW()-ROW($A$1),'Pasajeros Pre'!$Q$2:$Q$200,0)),"")</f>
        <v/>
      </c>
      <c r="G209" t="str">
        <f>IFERROR(INDEX('Pasajeros Pre'!$G$2:G407,MATCH(ROW()-ROW($A$1),'Pasajeros Pre'!$Q$2:$Q$200,0)),"")</f>
        <v/>
      </c>
      <c r="H209" t="str">
        <f>IFERROR(INDEX('Pasajeros Pre'!$H$2:H407,MATCH(ROW()-ROW($A$1),'Pasajeros Pre'!$Q$2:$Q$200,0)),"")</f>
        <v/>
      </c>
      <c r="I209" t="str">
        <f>IFERROR(INDEX('Pasajeros Pre'!$I$2:I407,MATCH(ROW()-ROW($A$1),'Pasajeros Pre'!$Q$2:$Q$200,0)),"")</f>
        <v/>
      </c>
      <c r="J209" s="12" t="str">
        <f>IFERROR(INDEX('Pasajeros Pre'!$J$2:J407,MATCH(ROW()-ROW($A$1),'Pasajeros Pre'!$Q$2:$Q$200,0)),"")</f>
        <v/>
      </c>
      <c r="K209" s="12" t="str">
        <f>IFERROR(INDEX('Pasajeros Pre'!$K$2:K407,MATCH(ROW()-ROW($A$1),'Pasajeros Pre'!$Q$2:$Q$200,0)),"")</f>
        <v/>
      </c>
      <c r="L209" t="str">
        <f>IFERROR(INDEX('Pasajeros Pre'!$L$2:L407,MATCH(ROW()-ROW($A$1),'Pasajeros Pre'!$Q$2:$Q$200,0)),"")</f>
        <v/>
      </c>
      <c r="M209" t="str">
        <f>IFERROR(INDEX('Pasajeros Pre'!$M$2:M407,MATCH(ROW()-ROW($A$1),'Pasajeros Pre'!$Q$2:$Q$200,0)),"")</f>
        <v/>
      </c>
      <c r="N209" t="str">
        <f>IFERROR(INDEX('Pasajeros Pre'!$R$2:R407,MATCH(ROW()-ROW($A$1),'Pasajeros Pre'!$Q$2:$Q$200,0)),"")</f>
        <v/>
      </c>
    </row>
    <row r="210" spans="1:14" x14ac:dyDescent="0.25">
      <c r="A210" t="str">
        <f>IFERROR(INDEX('Pasajeros Pre'!$A$2:A408,MATCH(ROW()-ROW($A$1),'Pasajeros Pre'!$Q$2:$Q$200,0)),"")</f>
        <v/>
      </c>
      <c r="B210" t="str">
        <f>IFERROR(INDEX('Pasajeros Pre'!$B$2:$B$200,MATCH(ROW()-ROW($A$1),'Pasajeros Pre'!$Q$2:$Q$200,0)),"")</f>
        <v/>
      </c>
      <c r="C210" t="str">
        <f>IFERROR(INDEX('Pasajeros Pre'!$C$2:$C$200,MATCH(ROW()-ROW($A$1),'Pasajeros Pre'!$Q$2:$Q$200,0)),"")</f>
        <v/>
      </c>
      <c r="D210" t="str">
        <f>IFERROR(INDEX('Pasajeros Pre'!$D$2:$D$200,MATCH(ROW()-ROW($A$1),'Pasajeros Pre'!$Q$2:$Q$200,0)),"")</f>
        <v/>
      </c>
      <c r="E210" s="12" t="str">
        <f>IFERROR(INDEX('Pasajeros Pre'!$E$2:E408,MATCH(ROW()-ROW($A$1),'Pasajeros Pre'!$Q$2:$Q$200,0)),"")</f>
        <v/>
      </c>
      <c r="F210" s="12" t="str">
        <f>IFERROR(INDEX('Pasajeros Pre'!$F$2:F408,MATCH(ROW()-ROW($A$1),'Pasajeros Pre'!$Q$2:$Q$200,0)),"")</f>
        <v/>
      </c>
      <c r="G210" t="str">
        <f>IFERROR(INDEX('Pasajeros Pre'!$G$2:G408,MATCH(ROW()-ROW($A$1),'Pasajeros Pre'!$Q$2:$Q$200,0)),"")</f>
        <v/>
      </c>
      <c r="H210" t="str">
        <f>IFERROR(INDEX('Pasajeros Pre'!$H$2:H408,MATCH(ROW()-ROW($A$1),'Pasajeros Pre'!$Q$2:$Q$200,0)),"")</f>
        <v/>
      </c>
      <c r="I210" t="str">
        <f>IFERROR(INDEX('Pasajeros Pre'!$I$2:I408,MATCH(ROW()-ROW($A$1),'Pasajeros Pre'!$Q$2:$Q$200,0)),"")</f>
        <v/>
      </c>
      <c r="J210" s="12" t="str">
        <f>IFERROR(INDEX('Pasajeros Pre'!$J$2:J408,MATCH(ROW()-ROW($A$1),'Pasajeros Pre'!$Q$2:$Q$200,0)),"")</f>
        <v/>
      </c>
      <c r="K210" s="12" t="str">
        <f>IFERROR(INDEX('Pasajeros Pre'!$K$2:K408,MATCH(ROW()-ROW($A$1),'Pasajeros Pre'!$Q$2:$Q$200,0)),"")</f>
        <v/>
      </c>
      <c r="L210" t="str">
        <f>IFERROR(INDEX('Pasajeros Pre'!$L$2:L408,MATCH(ROW()-ROW($A$1),'Pasajeros Pre'!$Q$2:$Q$200,0)),"")</f>
        <v/>
      </c>
      <c r="M210" t="str">
        <f>IFERROR(INDEX('Pasajeros Pre'!$M$2:M408,MATCH(ROW()-ROW($A$1),'Pasajeros Pre'!$Q$2:$Q$200,0)),"")</f>
        <v/>
      </c>
      <c r="N210" t="str">
        <f>IFERROR(INDEX('Pasajeros Pre'!$R$2:R408,MATCH(ROW()-ROW($A$1),'Pasajeros Pre'!$Q$2:$Q$200,0)),"")</f>
        <v/>
      </c>
    </row>
    <row r="211" spans="1:14" x14ac:dyDescent="0.25">
      <c r="A211" t="str">
        <f>IFERROR(INDEX('Pasajeros Pre'!$A$2:A409,MATCH(ROW()-ROW($A$1),'Pasajeros Pre'!$Q$2:$Q$200,0)),"")</f>
        <v/>
      </c>
      <c r="B211" t="str">
        <f>IFERROR(INDEX('Pasajeros Pre'!$B$2:$B$200,MATCH(ROW()-ROW($A$1),'Pasajeros Pre'!$Q$2:$Q$200,0)),"")</f>
        <v/>
      </c>
      <c r="C211" t="str">
        <f>IFERROR(INDEX('Pasajeros Pre'!$C$2:$C$200,MATCH(ROW()-ROW($A$1),'Pasajeros Pre'!$Q$2:$Q$200,0)),"")</f>
        <v/>
      </c>
      <c r="D211" t="str">
        <f>IFERROR(INDEX('Pasajeros Pre'!$D$2:$D$200,MATCH(ROW()-ROW($A$1),'Pasajeros Pre'!$Q$2:$Q$200,0)),"")</f>
        <v/>
      </c>
      <c r="E211" s="12" t="str">
        <f>IFERROR(INDEX('Pasajeros Pre'!$E$2:E409,MATCH(ROW()-ROW($A$1),'Pasajeros Pre'!$Q$2:$Q$200,0)),"")</f>
        <v/>
      </c>
      <c r="F211" s="12" t="str">
        <f>IFERROR(INDEX('Pasajeros Pre'!$F$2:F409,MATCH(ROW()-ROW($A$1),'Pasajeros Pre'!$Q$2:$Q$200,0)),"")</f>
        <v/>
      </c>
      <c r="G211" t="str">
        <f>IFERROR(INDEX('Pasajeros Pre'!$G$2:G409,MATCH(ROW()-ROW($A$1),'Pasajeros Pre'!$Q$2:$Q$200,0)),"")</f>
        <v/>
      </c>
      <c r="H211" t="str">
        <f>IFERROR(INDEX('Pasajeros Pre'!$H$2:H409,MATCH(ROW()-ROW($A$1),'Pasajeros Pre'!$Q$2:$Q$200,0)),"")</f>
        <v/>
      </c>
      <c r="I211" t="str">
        <f>IFERROR(INDEX('Pasajeros Pre'!$I$2:I409,MATCH(ROW()-ROW($A$1),'Pasajeros Pre'!$Q$2:$Q$200,0)),"")</f>
        <v/>
      </c>
      <c r="J211" s="12" t="str">
        <f>IFERROR(INDEX('Pasajeros Pre'!$J$2:J409,MATCH(ROW()-ROW($A$1),'Pasajeros Pre'!$Q$2:$Q$200,0)),"")</f>
        <v/>
      </c>
      <c r="K211" s="12" t="str">
        <f>IFERROR(INDEX('Pasajeros Pre'!$K$2:K409,MATCH(ROW()-ROW($A$1),'Pasajeros Pre'!$Q$2:$Q$200,0)),"")</f>
        <v/>
      </c>
      <c r="L211" t="str">
        <f>IFERROR(INDEX('Pasajeros Pre'!$L$2:L409,MATCH(ROW()-ROW($A$1),'Pasajeros Pre'!$Q$2:$Q$200,0)),"")</f>
        <v/>
      </c>
      <c r="M211" t="str">
        <f>IFERROR(INDEX('Pasajeros Pre'!$M$2:M409,MATCH(ROW()-ROW($A$1),'Pasajeros Pre'!$Q$2:$Q$200,0)),"")</f>
        <v/>
      </c>
      <c r="N211" t="str">
        <f>IFERROR(INDEX('Pasajeros Pre'!$R$2:R409,MATCH(ROW()-ROW($A$1),'Pasajeros Pre'!$Q$2:$Q$200,0)),"")</f>
        <v/>
      </c>
    </row>
    <row r="212" spans="1:14" x14ac:dyDescent="0.25">
      <c r="A212" t="str">
        <f>IFERROR(INDEX('Pasajeros Pre'!$A$2:A410,MATCH(ROW()-ROW($A$1),'Pasajeros Pre'!$Q$2:$Q$200,0)),"")</f>
        <v/>
      </c>
      <c r="B212" t="str">
        <f>IFERROR(INDEX('Pasajeros Pre'!$B$2:$B$200,MATCH(ROW()-ROW($A$1),'Pasajeros Pre'!$Q$2:$Q$200,0)),"")</f>
        <v/>
      </c>
      <c r="C212" t="str">
        <f>IFERROR(INDEX('Pasajeros Pre'!$C$2:$C$200,MATCH(ROW()-ROW($A$1),'Pasajeros Pre'!$Q$2:$Q$200,0)),"")</f>
        <v/>
      </c>
      <c r="D212" t="str">
        <f>IFERROR(INDEX('Pasajeros Pre'!$D$2:$D$200,MATCH(ROW()-ROW($A$1),'Pasajeros Pre'!$Q$2:$Q$200,0)),"")</f>
        <v/>
      </c>
      <c r="E212" s="12" t="str">
        <f>IFERROR(INDEX('Pasajeros Pre'!$E$2:E410,MATCH(ROW()-ROW($A$1),'Pasajeros Pre'!$Q$2:$Q$200,0)),"")</f>
        <v/>
      </c>
      <c r="F212" s="12" t="str">
        <f>IFERROR(INDEX('Pasajeros Pre'!$F$2:F410,MATCH(ROW()-ROW($A$1),'Pasajeros Pre'!$Q$2:$Q$200,0)),"")</f>
        <v/>
      </c>
      <c r="G212" t="str">
        <f>IFERROR(INDEX('Pasajeros Pre'!$G$2:G410,MATCH(ROW()-ROW($A$1),'Pasajeros Pre'!$Q$2:$Q$200,0)),"")</f>
        <v/>
      </c>
      <c r="H212" t="str">
        <f>IFERROR(INDEX('Pasajeros Pre'!$H$2:H410,MATCH(ROW()-ROW($A$1),'Pasajeros Pre'!$Q$2:$Q$200,0)),"")</f>
        <v/>
      </c>
      <c r="I212" t="str">
        <f>IFERROR(INDEX('Pasajeros Pre'!$I$2:I410,MATCH(ROW()-ROW($A$1),'Pasajeros Pre'!$Q$2:$Q$200,0)),"")</f>
        <v/>
      </c>
      <c r="J212" s="12" t="str">
        <f>IFERROR(INDEX('Pasajeros Pre'!$J$2:J410,MATCH(ROW()-ROW($A$1),'Pasajeros Pre'!$Q$2:$Q$200,0)),"")</f>
        <v/>
      </c>
      <c r="K212" s="12" t="str">
        <f>IFERROR(INDEX('Pasajeros Pre'!$K$2:K410,MATCH(ROW()-ROW($A$1),'Pasajeros Pre'!$Q$2:$Q$200,0)),"")</f>
        <v/>
      </c>
      <c r="L212" t="str">
        <f>IFERROR(INDEX('Pasajeros Pre'!$L$2:L410,MATCH(ROW()-ROW($A$1),'Pasajeros Pre'!$Q$2:$Q$200,0)),"")</f>
        <v/>
      </c>
      <c r="M212" t="str">
        <f>IFERROR(INDEX('Pasajeros Pre'!$M$2:M410,MATCH(ROW()-ROW($A$1),'Pasajeros Pre'!$Q$2:$Q$200,0)),"")</f>
        <v/>
      </c>
      <c r="N212" t="str">
        <f>IFERROR(INDEX('Pasajeros Pre'!$R$2:R410,MATCH(ROW()-ROW($A$1),'Pasajeros Pre'!$Q$2:$Q$200,0)),"")</f>
        <v/>
      </c>
    </row>
    <row r="213" spans="1:14" x14ac:dyDescent="0.25">
      <c r="A213" t="str">
        <f>IFERROR(INDEX('Pasajeros Pre'!$A$2:A411,MATCH(ROW()-ROW($A$1),'Pasajeros Pre'!$Q$2:$Q$200,0)),"")</f>
        <v/>
      </c>
      <c r="B213" t="str">
        <f>IFERROR(INDEX('Pasajeros Pre'!$B$2:$B$200,MATCH(ROW()-ROW($A$1),'Pasajeros Pre'!$Q$2:$Q$200,0)),"")</f>
        <v/>
      </c>
      <c r="C213" t="str">
        <f>IFERROR(INDEX('Pasajeros Pre'!$C$2:$C$200,MATCH(ROW()-ROW($A$1),'Pasajeros Pre'!$Q$2:$Q$200,0)),"")</f>
        <v/>
      </c>
      <c r="D213" t="str">
        <f>IFERROR(INDEX('Pasajeros Pre'!$D$2:$D$200,MATCH(ROW()-ROW($A$1),'Pasajeros Pre'!$Q$2:$Q$200,0)),"")</f>
        <v/>
      </c>
      <c r="E213" s="12" t="str">
        <f>IFERROR(INDEX('Pasajeros Pre'!$E$2:E411,MATCH(ROW()-ROW($A$1),'Pasajeros Pre'!$Q$2:$Q$200,0)),"")</f>
        <v/>
      </c>
      <c r="F213" s="12" t="str">
        <f>IFERROR(INDEX('Pasajeros Pre'!$F$2:F411,MATCH(ROW()-ROW($A$1),'Pasajeros Pre'!$Q$2:$Q$200,0)),"")</f>
        <v/>
      </c>
      <c r="G213" t="str">
        <f>IFERROR(INDEX('Pasajeros Pre'!$G$2:G411,MATCH(ROW()-ROW($A$1),'Pasajeros Pre'!$Q$2:$Q$200,0)),"")</f>
        <v/>
      </c>
      <c r="H213" t="str">
        <f>IFERROR(INDEX('Pasajeros Pre'!$H$2:H411,MATCH(ROW()-ROW($A$1),'Pasajeros Pre'!$Q$2:$Q$200,0)),"")</f>
        <v/>
      </c>
      <c r="I213" t="str">
        <f>IFERROR(INDEX('Pasajeros Pre'!$I$2:I411,MATCH(ROW()-ROW($A$1),'Pasajeros Pre'!$Q$2:$Q$200,0)),"")</f>
        <v/>
      </c>
      <c r="J213" s="12" t="str">
        <f>IFERROR(INDEX('Pasajeros Pre'!$J$2:J411,MATCH(ROW()-ROW($A$1),'Pasajeros Pre'!$Q$2:$Q$200,0)),"")</f>
        <v/>
      </c>
      <c r="K213" s="12" t="str">
        <f>IFERROR(INDEX('Pasajeros Pre'!$K$2:K411,MATCH(ROW()-ROW($A$1),'Pasajeros Pre'!$Q$2:$Q$200,0)),"")</f>
        <v/>
      </c>
      <c r="L213" t="str">
        <f>IFERROR(INDEX('Pasajeros Pre'!$L$2:L411,MATCH(ROW()-ROW($A$1),'Pasajeros Pre'!$Q$2:$Q$200,0)),"")</f>
        <v/>
      </c>
      <c r="M213" t="str">
        <f>IFERROR(INDEX('Pasajeros Pre'!$M$2:M411,MATCH(ROW()-ROW($A$1),'Pasajeros Pre'!$Q$2:$Q$200,0)),"")</f>
        <v/>
      </c>
      <c r="N213" t="str">
        <f>IFERROR(INDEX('Pasajeros Pre'!$R$2:R411,MATCH(ROW()-ROW($A$1),'Pasajeros Pre'!$Q$2:$Q$200,0)),"")</f>
        <v/>
      </c>
    </row>
    <row r="214" spans="1:14" x14ac:dyDescent="0.25">
      <c r="A214" t="str">
        <f>IFERROR(INDEX('Pasajeros Pre'!$A$2:A412,MATCH(ROW()-ROW($A$1),'Pasajeros Pre'!$Q$2:$Q$200,0)),"")</f>
        <v/>
      </c>
      <c r="B214" t="str">
        <f>IFERROR(INDEX('Pasajeros Pre'!$B$2:$B$200,MATCH(ROW()-ROW($A$1),'Pasajeros Pre'!$Q$2:$Q$200,0)),"")</f>
        <v/>
      </c>
      <c r="C214" t="str">
        <f>IFERROR(INDEX('Pasajeros Pre'!$C$2:$C$200,MATCH(ROW()-ROW($A$1),'Pasajeros Pre'!$Q$2:$Q$200,0)),"")</f>
        <v/>
      </c>
      <c r="D214" t="str">
        <f>IFERROR(INDEX('Pasajeros Pre'!$D$2:$D$200,MATCH(ROW()-ROW($A$1),'Pasajeros Pre'!$Q$2:$Q$200,0)),"")</f>
        <v/>
      </c>
      <c r="E214" s="12" t="str">
        <f>IFERROR(INDEX('Pasajeros Pre'!$E$2:E412,MATCH(ROW()-ROW($A$1),'Pasajeros Pre'!$Q$2:$Q$200,0)),"")</f>
        <v/>
      </c>
      <c r="F214" s="12" t="str">
        <f>IFERROR(INDEX('Pasajeros Pre'!$F$2:F412,MATCH(ROW()-ROW($A$1),'Pasajeros Pre'!$Q$2:$Q$200,0)),"")</f>
        <v/>
      </c>
      <c r="G214" t="str">
        <f>IFERROR(INDEX('Pasajeros Pre'!$G$2:G412,MATCH(ROW()-ROW($A$1),'Pasajeros Pre'!$Q$2:$Q$200,0)),"")</f>
        <v/>
      </c>
      <c r="H214" t="str">
        <f>IFERROR(INDEX('Pasajeros Pre'!$H$2:H412,MATCH(ROW()-ROW($A$1),'Pasajeros Pre'!$Q$2:$Q$200,0)),"")</f>
        <v/>
      </c>
      <c r="I214" t="str">
        <f>IFERROR(INDEX('Pasajeros Pre'!$I$2:I412,MATCH(ROW()-ROW($A$1),'Pasajeros Pre'!$Q$2:$Q$200,0)),"")</f>
        <v/>
      </c>
      <c r="J214" s="12" t="str">
        <f>IFERROR(INDEX('Pasajeros Pre'!$J$2:J412,MATCH(ROW()-ROW($A$1),'Pasajeros Pre'!$Q$2:$Q$200,0)),"")</f>
        <v/>
      </c>
      <c r="K214" s="12" t="str">
        <f>IFERROR(INDEX('Pasajeros Pre'!$K$2:K412,MATCH(ROW()-ROW($A$1),'Pasajeros Pre'!$Q$2:$Q$200,0)),"")</f>
        <v/>
      </c>
      <c r="L214" t="str">
        <f>IFERROR(INDEX('Pasajeros Pre'!$L$2:L412,MATCH(ROW()-ROW($A$1),'Pasajeros Pre'!$Q$2:$Q$200,0)),"")</f>
        <v/>
      </c>
      <c r="M214" t="str">
        <f>IFERROR(INDEX('Pasajeros Pre'!$M$2:M412,MATCH(ROW()-ROW($A$1),'Pasajeros Pre'!$Q$2:$Q$200,0)),"")</f>
        <v/>
      </c>
      <c r="N214" t="str">
        <f>IFERROR(INDEX('Pasajeros Pre'!$R$2:R412,MATCH(ROW()-ROW($A$1),'Pasajeros Pre'!$Q$2:$Q$200,0)),"")</f>
        <v/>
      </c>
    </row>
    <row r="215" spans="1:14" x14ac:dyDescent="0.25">
      <c r="A215" t="str">
        <f>IFERROR(INDEX('Pasajeros Pre'!$A$2:A413,MATCH(ROW()-ROW($A$1),'Pasajeros Pre'!$Q$2:$Q$200,0)),"")</f>
        <v/>
      </c>
      <c r="B215" t="str">
        <f>IFERROR(INDEX('Pasajeros Pre'!$B$2:$B$200,MATCH(ROW()-ROW($A$1),'Pasajeros Pre'!$Q$2:$Q$200,0)),"")</f>
        <v/>
      </c>
      <c r="C215" t="str">
        <f>IFERROR(INDEX('Pasajeros Pre'!$C$2:$C$200,MATCH(ROW()-ROW($A$1),'Pasajeros Pre'!$Q$2:$Q$200,0)),"")</f>
        <v/>
      </c>
      <c r="D215" t="str">
        <f>IFERROR(INDEX('Pasajeros Pre'!$D$2:$D$200,MATCH(ROW()-ROW($A$1),'Pasajeros Pre'!$Q$2:$Q$200,0)),"")</f>
        <v/>
      </c>
      <c r="E215" s="12" t="str">
        <f>IFERROR(INDEX('Pasajeros Pre'!$E$2:E413,MATCH(ROW()-ROW($A$1),'Pasajeros Pre'!$Q$2:$Q$200,0)),"")</f>
        <v/>
      </c>
      <c r="F215" s="12" t="str">
        <f>IFERROR(INDEX('Pasajeros Pre'!$F$2:F413,MATCH(ROW()-ROW($A$1),'Pasajeros Pre'!$Q$2:$Q$200,0)),"")</f>
        <v/>
      </c>
      <c r="G215" t="str">
        <f>IFERROR(INDEX('Pasajeros Pre'!$G$2:G413,MATCH(ROW()-ROW($A$1),'Pasajeros Pre'!$Q$2:$Q$200,0)),"")</f>
        <v/>
      </c>
      <c r="H215" t="str">
        <f>IFERROR(INDEX('Pasajeros Pre'!$H$2:H413,MATCH(ROW()-ROW($A$1),'Pasajeros Pre'!$Q$2:$Q$200,0)),"")</f>
        <v/>
      </c>
      <c r="I215" t="str">
        <f>IFERROR(INDEX('Pasajeros Pre'!$I$2:I413,MATCH(ROW()-ROW($A$1),'Pasajeros Pre'!$Q$2:$Q$200,0)),"")</f>
        <v/>
      </c>
      <c r="J215" s="12" t="str">
        <f>IFERROR(INDEX('Pasajeros Pre'!$J$2:J413,MATCH(ROW()-ROW($A$1),'Pasajeros Pre'!$Q$2:$Q$200,0)),"")</f>
        <v/>
      </c>
      <c r="K215" s="12" t="str">
        <f>IFERROR(INDEX('Pasajeros Pre'!$K$2:K413,MATCH(ROW()-ROW($A$1),'Pasajeros Pre'!$Q$2:$Q$200,0)),"")</f>
        <v/>
      </c>
      <c r="L215" t="str">
        <f>IFERROR(INDEX('Pasajeros Pre'!$L$2:L413,MATCH(ROW()-ROW($A$1),'Pasajeros Pre'!$Q$2:$Q$200,0)),"")</f>
        <v/>
      </c>
      <c r="M215" t="str">
        <f>IFERROR(INDEX('Pasajeros Pre'!$M$2:M413,MATCH(ROW()-ROW($A$1),'Pasajeros Pre'!$Q$2:$Q$200,0)),"")</f>
        <v/>
      </c>
      <c r="N215" t="str">
        <f>IFERROR(INDEX('Pasajeros Pre'!$R$2:R413,MATCH(ROW()-ROW($A$1),'Pasajeros Pre'!$Q$2:$Q$200,0)),"")</f>
        <v/>
      </c>
    </row>
    <row r="216" spans="1:14" x14ac:dyDescent="0.25">
      <c r="A216" t="str">
        <f>IFERROR(INDEX('Pasajeros Pre'!$A$2:A414,MATCH(ROW()-ROW($A$1),'Pasajeros Pre'!$Q$2:$Q$200,0)),"")</f>
        <v/>
      </c>
      <c r="B216" t="str">
        <f>IFERROR(INDEX('Pasajeros Pre'!$B$2:$B$200,MATCH(ROW()-ROW($A$1),'Pasajeros Pre'!$Q$2:$Q$200,0)),"")</f>
        <v/>
      </c>
      <c r="C216" t="str">
        <f>IFERROR(INDEX('Pasajeros Pre'!$C$2:$C$200,MATCH(ROW()-ROW($A$1),'Pasajeros Pre'!$Q$2:$Q$200,0)),"")</f>
        <v/>
      </c>
      <c r="D216" t="str">
        <f>IFERROR(INDEX('Pasajeros Pre'!$D$2:$D$200,MATCH(ROW()-ROW($A$1),'Pasajeros Pre'!$Q$2:$Q$200,0)),"")</f>
        <v/>
      </c>
      <c r="E216" s="12" t="str">
        <f>IFERROR(INDEX('Pasajeros Pre'!$E$2:E414,MATCH(ROW()-ROW($A$1),'Pasajeros Pre'!$Q$2:$Q$200,0)),"")</f>
        <v/>
      </c>
      <c r="F216" s="12" t="str">
        <f>IFERROR(INDEX('Pasajeros Pre'!$F$2:F414,MATCH(ROW()-ROW($A$1),'Pasajeros Pre'!$Q$2:$Q$200,0)),"")</f>
        <v/>
      </c>
      <c r="G216" t="str">
        <f>IFERROR(INDEX('Pasajeros Pre'!$G$2:G414,MATCH(ROW()-ROW($A$1),'Pasajeros Pre'!$Q$2:$Q$200,0)),"")</f>
        <v/>
      </c>
      <c r="H216" t="str">
        <f>IFERROR(INDEX('Pasajeros Pre'!$H$2:H414,MATCH(ROW()-ROW($A$1),'Pasajeros Pre'!$Q$2:$Q$200,0)),"")</f>
        <v/>
      </c>
      <c r="I216" t="str">
        <f>IFERROR(INDEX('Pasajeros Pre'!$I$2:I414,MATCH(ROW()-ROW($A$1),'Pasajeros Pre'!$Q$2:$Q$200,0)),"")</f>
        <v/>
      </c>
      <c r="J216" s="12" t="str">
        <f>IFERROR(INDEX('Pasajeros Pre'!$J$2:J414,MATCH(ROW()-ROW($A$1),'Pasajeros Pre'!$Q$2:$Q$200,0)),"")</f>
        <v/>
      </c>
      <c r="K216" s="12" t="str">
        <f>IFERROR(INDEX('Pasajeros Pre'!$K$2:K414,MATCH(ROW()-ROW($A$1),'Pasajeros Pre'!$Q$2:$Q$200,0)),"")</f>
        <v/>
      </c>
      <c r="L216" t="str">
        <f>IFERROR(INDEX('Pasajeros Pre'!$L$2:L414,MATCH(ROW()-ROW($A$1),'Pasajeros Pre'!$Q$2:$Q$200,0)),"")</f>
        <v/>
      </c>
      <c r="M216" t="str">
        <f>IFERROR(INDEX('Pasajeros Pre'!$M$2:M414,MATCH(ROW()-ROW($A$1),'Pasajeros Pre'!$Q$2:$Q$200,0)),"")</f>
        <v/>
      </c>
      <c r="N216" t="str">
        <f>IFERROR(INDEX('Pasajeros Pre'!$R$2:R414,MATCH(ROW()-ROW($A$1),'Pasajeros Pre'!$Q$2:$Q$200,0)),"")</f>
        <v/>
      </c>
    </row>
    <row r="217" spans="1:14" x14ac:dyDescent="0.25">
      <c r="A217" t="str">
        <f>IFERROR(INDEX('Pasajeros Pre'!$A$2:A415,MATCH(ROW()-ROW($A$1),'Pasajeros Pre'!$Q$2:$Q$200,0)),"")</f>
        <v/>
      </c>
      <c r="B217" t="str">
        <f>IFERROR(INDEX('Pasajeros Pre'!$B$2:$B$200,MATCH(ROW()-ROW($A$1),'Pasajeros Pre'!$Q$2:$Q$200,0)),"")</f>
        <v/>
      </c>
      <c r="C217" t="str">
        <f>IFERROR(INDEX('Pasajeros Pre'!$C$2:$C$200,MATCH(ROW()-ROW($A$1),'Pasajeros Pre'!$Q$2:$Q$200,0)),"")</f>
        <v/>
      </c>
      <c r="D217" t="str">
        <f>IFERROR(INDEX('Pasajeros Pre'!$D$2:$D$200,MATCH(ROW()-ROW($A$1),'Pasajeros Pre'!$Q$2:$Q$200,0)),"")</f>
        <v/>
      </c>
      <c r="E217" s="12" t="str">
        <f>IFERROR(INDEX('Pasajeros Pre'!$E$2:E415,MATCH(ROW()-ROW($A$1),'Pasajeros Pre'!$Q$2:$Q$200,0)),"")</f>
        <v/>
      </c>
      <c r="F217" s="12" t="str">
        <f>IFERROR(INDEX('Pasajeros Pre'!$F$2:F415,MATCH(ROW()-ROW($A$1),'Pasajeros Pre'!$Q$2:$Q$200,0)),"")</f>
        <v/>
      </c>
      <c r="G217" t="str">
        <f>IFERROR(INDEX('Pasajeros Pre'!$G$2:G415,MATCH(ROW()-ROW($A$1),'Pasajeros Pre'!$Q$2:$Q$200,0)),"")</f>
        <v/>
      </c>
      <c r="H217" t="str">
        <f>IFERROR(INDEX('Pasajeros Pre'!$H$2:H415,MATCH(ROW()-ROW($A$1),'Pasajeros Pre'!$Q$2:$Q$200,0)),"")</f>
        <v/>
      </c>
      <c r="I217" t="str">
        <f>IFERROR(INDEX('Pasajeros Pre'!$I$2:I415,MATCH(ROW()-ROW($A$1),'Pasajeros Pre'!$Q$2:$Q$200,0)),"")</f>
        <v/>
      </c>
      <c r="J217" s="12" t="str">
        <f>IFERROR(INDEX('Pasajeros Pre'!$J$2:J415,MATCH(ROW()-ROW($A$1),'Pasajeros Pre'!$Q$2:$Q$200,0)),"")</f>
        <v/>
      </c>
      <c r="K217" s="12" t="str">
        <f>IFERROR(INDEX('Pasajeros Pre'!$K$2:K415,MATCH(ROW()-ROW($A$1),'Pasajeros Pre'!$Q$2:$Q$200,0)),"")</f>
        <v/>
      </c>
      <c r="L217" t="str">
        <f>IFERROR(INDEX('Pasajeros Pre'!$L$2:L415,MATCH(ROW()-ROW($A$1),'Pasajeros Pre'!$Q$2:$Q$200,0)),"")</f>
        <v/>
      </c>
      <c r="M217" t="str">
        <f>IFERROR(INDEX('Pasajeros Pre'!$M$2:M415,MATCH(ROW()-ROW($A$1),'Pasajeros Pre'!$Q$2:$Q$200,0)),"")</f>
        <v/>
      </c>
      <c r="N217" t="str">
        <f>IFERROR(INDEX('Pasajeros Pre'!$R$2:R415,MATCH(ROW()-ROW($A$1),'Pasajeros Pre'!$Q$2:$Q$200,0)),"")</f>
        <v/>
      </c>
    </row>
    <row r="218" spans="1:14" x14ac:dyDescent="0.25">
      <c r="A218" t="str">
        <f>IFERROR(INDEX('Pasajeros Pre'!$A$2:A416,MATCH(ROW()-ROW($A$1),'Pasajeros Pre'!$Q$2:$Q$200,0)),"")</f>
        <v/>
      </c>
      <c r="B218" t="str">
        <f>IFERROR(INDEX('Pasajeros Pre'!$B$2:$B$200,MATCH(ROW()-ROW($A$1),'Pasajeros Pre'!$Q$2:$Q$200,0)),"")</f>
        <v/>
      </c>
      <c r="C218" t="str">
        <f>IFERROR(INDEX('Pasajeros Pre'!$C$2:$C$200,MATCH(ROW()-ROW($A$1),'Pasajeros Pre'!$Q$2:$Q$200,0)),"")</f>
        <v/>
      </c>
      <c r="D218" t="str">
        <f>IFERROR(INDEX('Pasajeros Pre'!$D$2:$D$200,MATCH(ROW()-ROW($A$1),'Pasajeros Pre'!$Q$2:$Q$200,0)),"")</f>
        <v/>
      </c>
      <c r="E218" s="12" t="str">
        <f>IFERROR(INDEX('Pasajeros Pre'!$E$2:E416,MATCH(ROW()-ROW($A$1),'Pasajeros Pre'!$Q$2:$Q$200,0)),"")</f>
        <v/>
      </c>
      <c r="F218" s="12" t="str">
        <f>IFERROR(INDEX('Pasajeros Pre'!$F$2:F416,MATCH(ROW()-ROW($A$1),'Pasajeros Pre'!$Q$2:$Q$200,0)),"")</f>
        <v/>
      </c>
      <c r="G218" t="str">
        <f>IFERROR(INDEX('Pasajeros Pre'!$G$2:G416,MATCH(ROW()-ROW($A$1),'Pasajeros Pre'!$Q$2:$Q$200,0)),"")</f>
        <v/>
      </c>
      <c r="H218" t="str">
        <f>IFERROR(INDEX('Pasajeros Pre'!$H$2:H416,MATCH(ROW()-ROW($A$1),'Pasajeros Pre'!$Q$2:$Q$200,0)),"")</f>
        <v/>
      </c>
      <c r="I218" t="str">
        <f>IFERROR(INDEX('Pasajeros Pre'!$I$2:I416,MATCH(ROW()-ROW($A$1),'Pasajeros Pre'!$Q$2:$Q$200,0)),"")</f>
        <v/>
      </c>
      <c r="J218" s="12" t="str">
        <f>IFERROR(INDEX('Pasajeros Pre'!$J$2:J416,MATCH(ROW()-ROW($A$1),'Pasajeros Pre'!$Q$2:$Q$200,0)),"")</f>
        <v/>
      </c>
      <c r="K218" s="12" t="str">
        <f>IFERROR(INDEX('Pasajeros Pre'!$K$2:K416,MATCH(ROW()-ROW($A$1),'Pasajeros Pre'!$Q$2:$Q$200,0)),"")</f>
        <v/>
      </c>
      <c r="L218" t="str">
        <f>IFERROR(INDEX('Pasajeros Pre'!$L$2:L416,MATCH(ROW()-ROW($A$1),'Pasajeros Pre'!$Q$2:$Q$200,0)),"")</f>
        <v/>
      </c>
      <c r="M218" t="str">
        <f>IFERROR(INDEX('Pasajeros Pre'!$M$2:M416,MATCH(ROW()-ROW($A$1),'Pasajeros Pre'!$Q$2:$Q$200,0)),"")</f>
        <v/>
      </c>
      <c r="N218" t="str">
        <f>IFERROR(INDEX('Pasajeros Pre'!$R$2:R416,MATCH(ROW()-ROW($A$1),'Pasajeros Pre'!$Q$2:$Q$200,0)),"")</f>
        <v/>
      </c>
    </row>
    <row r="219" spans="1:14" x14ac:dyDescent="0.25">
      <c r="A219" t="str">
        <f>IFERROR(INDEX('Pasajeros Pre'!$A$2:A417,MATCH(ROW()-ROW($A$1),'Pasajeros Pre'!$Q$2:$Q$200,0)),"")</f>
        <v/>
      </c>
      <c r="B219" t="str">
        <f>IFERROR(INDEX('Pasajeros Pre'!$B$2:$B$200,MATCH(ROW()-ROW($A$1),'Pasajeros Pre'!$Q$2:$Q$200,0)),"")</f>
        <v/>
      </c>
      <c r="C219" t="str">
        <f>IFERROR(INDEX('Pasajeros Pre'!$C$2:$C$200,MATCH(ROW()-ROW($A$1),'Pasajeros Pre'!$Q$2:$Q$200,0)),"")</f>
        <v/>
      </c>
      <c r="D219" t="str">
        <f>IFERROR(INDEX('Pasajeros Pre'!$D$2:$D$200,MATCH(ROW()-ROW($A$1),'Pasajeros Pre'!$Q$2:$Q$200,0)),"")</f>
        <v/>
      </c>
      <c r="E219" s="12" t="str">
        <f>IFERROR(INDEX('Pasajeros Pre'!$E$2:E417,MATCH(ROW()-ROW($A$1),'Pasajeros Pre'!$Q$2:$Q$200,0)),"")</f>
        <v/>
      </c>
      <c r="F219" s="12" t="str">
        <f>IFERROR(INDEX('Pasajeros Pre'!$F$2:F417,MATCH(ROW()-ROW($A$1),'Pasajeros Pre'!$Q$2:$Q$200,0)),"")</f>
        <v/>
      </c>
      <c r="G219" t="str">
        <f>IFERROR(INDEX('Pasajeros Pre'!$G$2:G417,MATCH(ROW()-ROW($A$1),'Pasajeros Pre'!$Q$2:$Q$200,0)),"")</f>
        <v/>
      </c>
      <c r="H219" t="str">
        <f>IFERROR(INDEX('Pasajeros Pre'!$H$2:H417,MATCH(ROW()-ROW($A$1),'Pasajeros Pre'!$Q$2:$Q$200,0)),"")</f>
        <v/>
      </c>
      <c r="I219" t="str">
        <f>IFERROR(INDEX('Pasajeros Pre'!$I$2:I417,MATCH(ROW()-ROW($A$1),'Pasajeros Pre'!$Q$2:$Q$200,0)),"")</f>
        <v/>
      </c>
      <c r="J219" s="12" t="str">
        <f>IFERROR(INDEX('Pasajeros Pre'!$J$2:J417,MATCH(ROW()-ROW($A$1),'Pasajeros Pre'!$Q$2:$Q$200,0)),"")</f>
        <v/>
      </c>
      <c r="K219" s="12" t="str">
        <f>IFERROR(INDEX('Pasajeros Pre'!$K$2:K417,MATCH(ROW()-ROW($A$1),'Pasajeros Pre'!$Q$2:$Q$200,0)),"")</f>
        <v/>
      </c>
      <c r="L219" t="str">
        <f>IFERROR(INDEX('Pasajeros Pre'!$L$2:L417,MATCH(ROW()-ROW($A$1),'Pasajeros Pre'!$Q$2:$Q$200,0)),"")</f>
        <v/>
      </c>
      <c r="M219" t="str">
        <f>IFERROR(INDEX('Pasajeros Pre'!$M$2:M417,MATCH(ROW()-ROW($A$1),'Pasajeros Pre'!$Q$2:$Q$200,0)),"")</f>
        <v/>
      </c>
      <c r="N219" t="str">
        <f>IFERROR(INDEX('Pasajeros Pre'!$R$2:R417,MATCH(ROW()-ROW($A$1),'Pasajeros Pre'!$Q$2:$Q$200,0)),"")</f>
        <v/>
      </c>
    </row>
    <row r="220" spans="1:14" x14ac:dyDescent="0.25">
      <c r="A220" t="str">
        <f>IFERROR(INDEX('Pasajeros Pre'!$A$2:A418,MATCH(ROW()-ROW($A$1),'Pasajeros Pre'!$Q$2:$Q$200,0)),"")</f>
        <v/>
      </c>
      <c r="B220" t="str">
        <f>IFERROR(INDEX('Pasajeros Pre'!$B$2:$B$200,MATCH(ROW()-ROW($A$1),'Pasajeros Pre'!$Q$2:$Q$200,0)),"")</f>
        <v/>
      </c>
      <c r="C220" t="str">
        <f>IFERROR(INDEX('Pasajeros Pre'!$C$2:$C$200,MATCH(ROW()-ROW($A$1),'Pasajeros Pre'!$Q$2:$Q$200,0)),"")</f>
        <v/>
      </c>
      <c r="D220" t="str">
        <f>IFERROR(INDEX('Pasajeros Pre'!$D$2:$D$200,MATCH(ROW()-ROW($A$1),'Pasajeros Pre'!$Q$2:$Q$200,0)),"")</f>
        <v/>
      </c>
      <c r="E220" s="12" t="str">
        <f>IFERROR(INDEX('Pasajeros Pre'!$E$2:E418,MATCH(ROW()-ROW($A$1),'Pasajeros Pre'!$Q$2:$Q$200,0)),"")</f>
        <v/>
      </c>
      <c r="F220" s="12" t="str">
        <f>IFERROR(INDEX('Pasajeros Pre'!$F$2:F418,MATCH(ROW()-ROW($A$1),'Pasajeros Pre'!$Q$2:$Q$200,0)),"")</f>
        <v/>
      </c>
      <c r="G220" t="str">
        <f>IFERROR(INDEX('Pasajeros Pre'!$G$2:G418,MATCH(ROW()-ROW($A$1),'Pasajeros Pre'!$Q$2:$Q$200,0)),"")</f>
        <v/>
      </c>
      <c r="H220" t="str">
        <f>IFERROR(INDEX('Pasajeros Pre'!$H$2:H418,MATCH(ROW()-ROW($A$1),'Pasajeros Pre'!$Q$2:$Q$200,0)),"")</f>
        <v/>
      </c>
      <c r="I220" t="str">
        <f>IFERROR(INDEX('Pasajeros Pre'!$I$2:I418,MATCH(ROW()-ROW($A$1),'Pasajeros Pre'!$Q$2:$Q$200,0)),"")</f>
        <v/>
      </c>
      <c r="J220" s="12" t="str">
        <f>IFERROR(INDEX('Pasajeros Pre'!$J$2:J418,MATCH(ROW()-ROW($A$1),'Pasajeros Pre'!$Q$2:$Q$200,0)),"")</f>
        <v/>
      </c>
      <c r="K220" s="12" t="str">
        <f>IFERROR(INDEX('Pasajeros Pre'!$K$2:K418,MATCH(ROW()-ROW($A$1),'Pasajeros Pre'!$Q$2:$Q$200,0)),"")</f>
        <v/>
      </c>
      <c r="L220" t="str">
        <f>IFERROR(INDEX('Pasajeros Pre'!$L$2:L418,MATCH(ROW()-ROW($A$1),'Pasajeros Pre'!$Q$2:$Q$200,0)),"")</f>
        <v/>
      </c>
      <c r="M220" t="str">
        <f>IFERROR(INDEX('Pasajeros Pre'!$M$2:M418,MATCH(ROW()-ROW($A$1),'Pasajeros Pre'!$Q$2:$Q$200,0)),"")</f>
        <v/>
      </c>
      <c r="N220" t="str">
        <f>IFERROR(INDEX('Pasajeros Pre'!$R$2:R418,MATCH(ROW()-ROW($A$1),'Pasajeros Pre'!$Q$2:$Q$200,0)),"")</f>
        <v/>
      </c>
    </row>
    <row r="221" spans="1:14" x14ac:dyDescent="0.25">
      <c r="A221" t="str">
        <f>IFERROR(INDEX('Pasajeros Pre'!$A$2:A419,MATCH(ROW()-ROW($A$1),'Pasajeros Pre'!$Q$2:$Q$200,0)),"")</f>
        <v/>
      </c>
      <c r="B221" t="str">
        <f>IFERROR(INDEX('Pasajeros Pre'!$B$2:$B$200,MATCH(ROW()-ROW($A$1),'Pasajeros Pre'!$Q$2:$Q$200,0)),"")</f>
        <v/>
      </c>
      <c r="C221" t="str">
        <f>IFERROR(INDEX('Pasajeros Pre'!$C$2:$C$200,MATCH(ROW()-ROW($A$1),'Pasajeros Pre'!$Q$2:$Q$200,0)),"")</f>
        <v/>
      </c>
      <c r="D221" t="str">
        <f>IFERROR(INDEX('Pasajeros Pre'!$D$2:$D$200,MATCH(ROW()-ROW($A$1),'Pasajeros Pre'!$Q$2:$Q$200,0)),"")</f>
        <v/>
      </c>
      <c r="E221" s="12" t="str">
        <f>IFERROR(INDEX('Pasajeros Pre'!$E$2:E419,MATCH(ROW()-ROW($A$1),'Pasajeros Pre'!$Q$2:$Q$200,0)),"")</f>
        <v/>
      </c>
      <c r="F221" s="12" t="str">
        <f>IFERROR(INDEX('Pasajeros Pre'!$F$2:F419,MATCH(ROW()-ROW($A$1),'Pasajeros Pre'!$Q$2:$Q$200,0)),"")</f>
        <v/>
      </c>
      <c r="G221" t="str">
        <f>IFERROR(INDEX('Pasajeros Pre'!$G$2:G419,MATCH(ROW()-ROW($A$1),'Pasajeros Pre'!$Q$2:$Q$200,0)),"")</f>
        <v/>
      </c>
      <c r="H221" t="str">
        <f>IFERROR(INDEX('Pasajeros Pre'!$H$2:H419,MATCH(ROW()-ROW($A$1),'Pasajeros Pre'!$Q$2:$Q$200,0)),"")</f>
        <v/>
      </c>
      <c r="I221" t="str">
        <f>IFERROR(INDEX('Pasajeros Pre'!$I$2:I419,MATCH(ROW()-ROW($A$1),'Pasajeros Pre'!$Q$2:$Q$200,0)),"")</f>
        <v/>
      </c>
      <c r="J221" s="12" t="str">
        <f>IFERROR(INDEX('Pasajeros Pre'!$J$2:J419,MATCH(ROW()-ROW($A$1),'Pasajeros Pre'!$Q$2:$Q$200,0)),"")</f>
        <v/>
      </c>
      <c r="K221" s="12" t="str">
        <f>IFERROR(INDEX('Pasajeros Pre'!$K$2:K419,MATCH(ROW()-ROW($A$1),'Pasajeros Pre'!$Q$2:$Q$200,0)),"")</f>
        <v/>
      </c>
      <c r="L221" t="str">
        <f>IFERROR(INDEX('Pasajeros Pre'!$L$2:L419,MATCH(ROW()-ROW($A$1),'Pasajeros Pre'!$Q$2:$Q$200,0)),"")</f>
        <v/>
      </c>
      <c r="M221" t="str">
        <f>IFERROR(INDEX('Pasajeros Pre'!$M$2:M419,MATCH(ROW()-ROW($A$1),'Pasajeros Pre'!$Q$2:$Q$200,0)),"")</f>
        <v/>
      </c>
      <c r="N221" t="str">
        <f>IFERROR(INDEX('Pasajeros Pre'!$R$2:R419,MATCH(ROW()-ROW($A$1),'Pasajeros Pre'!$Q$2:$Q$200,0)),"")</f>
        <v/>
      </c>
    </row>
    <row r="222" spans="1:14" x14ac:dyDescent="0.25">
      <c r="A222" t="str">
        <f>IFERROR(INDEX('Pasajeros Pre'!$A$2:A420,MATCH(ROW()-ROW($A$1),'Pasajeros Pre'!$Q$2:$Q$200,0)),"")</f>
        <v/>
      </c>
      <c r="B222" t="str">
        <f>IFERROR(INDEX('Pasajeros Pre'!$B$2:$B$200,MATCH(ROW()-ROW($A$1),'Pasajeros Pre'!$Q$2:$Q$200,0)),"")</f>
        <v/>
      </c>
      <c r="C222" t="str">
        <f>IFERROR(INDEX('Pasajeros Pre'!$C$2:$C$200,MATCH(ROW()-ROW($A$1),'Pasajeros Pre'!$Q$2:$Q$200,0)),"")</f>
        <v/>
      </c>
      <c r="D222" t="str">
        <f>IFERROR(INDEX('Pasajeros Pre'!$D$2:$D$200,MATCH(ROW()-ROW($A$1),'Pasajeros Pre'!$Q$2:$Q$200,0)),"")</f>
        <v/>
      </c>
      <c r="E222" s="12" t="str">
        <f>IFERROR(INDEX('Pasajeros Pre'!$E$2:E420,MATCH(ROW()-ROW($A$1),'Pasajeros Pre'!$Q$2:$Q$200,0)),"")</f>
        <v/>
      </c>
      <c r="F222" s="12" t="str">
        <f>IFERROR(INDEX('Pasajeros Pre'!$F$2:F420,MATCH(ROW()-ROW($A$1),'Pasajeros Pre'!$Q$2:$Q$200,0)),"")</f>
        <v/>
      </c>
      <c r="G222" t="str">
        <f>IFERROR(INDEX('Pasajeros Pre'!$G$2:G420,MATCH(ROW()-ROW($A$1),'Pasajeros Pre'!$Q$2:$Q$200,0)),"")</f>
        <v/>
      </c>
      <c r="H222" t="str">
        <f>IFERROR(INDEX('Pasajeros Pre'!$H$2:H420,MATCH(ROW()-ROW($A$1),'Pasajeros Pre'!$Q$2:$Q$200,0)),"")</f>
        <v/>
      </c>
      <c r="I222" t="str">
        <f>IFERROR(INDEX('Pasajeros Pre'!$I$2:I420,MATCH(ROW()-ROW($A$1),'Pasajeros Pre'!$Q$2:$Q$200,0)),"")</f>
        <v/>
      </c>
      <c r="J222" s="12" t="str">
        <f>IFERROR(INDEX('Pasajeros Pre'!$J$2:J420,MATCH(ROW()-ROW($A$1),'Pasajeros Pre'!$Q$2:$Q$200,0)),"")</f>
        <v/>
      </c>
      <c r="K222" s="12" t="str">
        <f>IFERROR(INDEX('Pasajeros Pre'!$K$2:K420,MATCH(ROW()-ROW($A$1),'Pasajeros Pre'!$Q$2:$Q$200,0)),"")</f>
        <v/>
      </c>
      <c r="L222" t="str">
        <f>IFERROR(INDEX('Pasajeros Pre'!$L$2:L420,MATCH(ROW()-ROW($A$1),'Pasajeros Pre'!$Q$2:$Q$200,0)),"")</f>
        <v/>
      </c>
      <c r="M222" t="str">
        <f>IFERROR(INDEX('Pasajeros Pre'!$M$2:M420,MATCH(ROW()-ROW($A$1),'Pasajeros Pre'!$Q$2:$Q$200,0)),"")</f>
        <v/>
      </c>
      <c r="N222" t="str">
        <f>IFERROR(INDEX('Pasajeros Pre'!$R$2:R420,MATCH(ROW()-ROW($A$1),'Pasajeros Pre'!$Q$2:$Q$200,0)),"")</f>
        <v/>
      </c>
    </row>
    <row r="223" spans="1:14" x14ac:dyDescent="0.25">
      <c r="A223" t="str">
        <f>IFERROR(INDEX('Pasajeros Pre'!$A$2:A421,MATCH(ROW()-ROW($A$1),'Pasajeros Pre'!$Q$2:$Q$200,0)),"")</f>
        <v/>
      </c>
      <c r="B223" t="str">
        <f>IFERROR(INDEX('Pasajeros Pre'!$B$2:$B$200,MATCH(ROW()-ROW($A$1),'Pasajeros Pre'!$Q$2:$Q$200,0)),"")</f>
        <v/>
      </c>
      <c r="C223" t="str">
        <f>IFERROR(INDEX('Pasajeros Pre'!$C$2:$C$200,MATCH(ROW()-ROW($A$1),'Pasajeros Pre'!$Q$2:$Q$200,0)),"")</f>
        <v/>
      </c>
      <c r="D223" t="str">
        <f>IFERROR(INDEX('Pasajeros Pre'!$D$2:$D$200,MATCH(ROW()-ROW($A$1),'Pasajeros Pre'!$Q$2:$Q$200,0)),"")</f>
        <v/>
      </c>
      <c r="E223" s="12" t="str">
        <f>IFERROR(INDEX('Pasajeros Pre'!$E$2:E421,MATCH(ROW()-ROW($A$1),'Pasajeros Pre'!$Q$2:$Q$200,0)),"")</f>
        <v/>
      </c>
      <c r="F223" s="12" t="str">
        <f>IFERROR(INDEX('Pasajeros Pre'!$F$2:F421,MATCH(ROW()-ROW($A$1),'Pasajeros Pre'!$Q$2:$Q$200,0)),"")</f>
        <v/>
      </c>
      <c r="G223" t="str">
        <f>IFERROR(INDEX('Pasajeros Pre'!$G$2:G421,MATCH(ROW()-ROW($A$1),'Pasajeros Pre'!$Q$2:$Q$200,0)),"")</f>
        <v/>
      </c>
      <c r="H223" t="str">
        <f>IFERROR(INDEX('Pasajeros Pre'!$H$2:H421,MATCH(ROW()-ROW($A$1),'Pasajeros Pre'!$Q$2:$Q$200,0)),"")</f>
        <v/>
      </c>
      <c r="I223" t="str">
        <f>IFERROR(INDEX('Pasajeros Pre'!$I$2:I421,MATCH(ROW()-ROW($A$1),'Pasajeros Pre'!$Q$2:$Q$200,0)),"")</f>
        <v/>
      </c>
      <c r="J223" s="12" t="str">
        <f>IFERROR(INDEX('Pasajeros Pre'!$J$2:J421,MATCH(ROW()-ROW($A$1),'Pasajeros Pre'!$Q$2:$Q$200,0)),"")</f>
        <v/>
      </c>
      <c r="K223" s="12" t="str">
        <f>IFERROR(INDEX('Pasajeros Pre'!$K$2:K421,MATCH(ROW()-ROW($A$1),'Pasajeros Pre'!$Q$2:$Q$200,0)),"")</f>
        <v/>
      </c>
      <c r="L223" t="str">
        <f>IFERROR(INDEX('Pasajeros Pre'!$L$2:L421,MATCH(ROW()-ROW($A$1),'Pasajeros Pre'!$Q$2:$Q$200,0)),"")</f>
        <v/>
      </c>
      <c r="M223" t="str">
        <f>IFERROR(INDEX('Pasajeros Pre'!$M$2:M421,MATCH(ROW()-ROW($A$1),'Pasajeros Pre'!$Q$2:$Q$200,0)),"")</f>
        <v/>
      </c>
      <c r="N223" t="str">
        <f>IFERROR(INDEX('Pasajeros Pre'!$R$2:R421,MATCH(ROW()-ROW($A$1),'Pasajeros Pre'!$Q$2:$Q$200,0)),"")</f>
        <v/>
      </c>
    </row>
    <row r="224" spans="1:14" x14ac:dyDescent="0.25">
      <c r="A224" t="str">
        <f>IFERROR(INDEX('Pasajeros Pre'!$A$2:A422,MATCH(ROW()-ROW($A$1),'Pasajeros Pre'!$Q$2:$Q$200,0)),"")</f>
        <v/>
      </c>
      <c r="B224" t="str">
        <f>IFERROR(INDEX('Pasajeros Pre'!$B$2:$B$200,MATCH(ROW()-ROW($A$1),'Pasajeros Pre'!$Q$2:$Q$200,0)),"")</f>
        <v/>
      </c>
      <c r="C224" t="str">
        <f>IFERROR(INDEX('Pasajeros Pre'!$C$2:$C$200,MATCH(ROW()-ROW($A$1),'Pasajeros Pre'!$Q$2:$Q$200,0)),"")</f>
        <v/>
      </c>
      <c r="D224" t="str">
        <f>IFERROR(INDEX('Pasajeros Pre'!$D$2:$D$200,MATCH(ROW()-ROW($A$1),'Pasajeros Pre'!$Q$2:$Q$200,0)),"")</f>
        <v/>
      </c>
      <c r="E224" s="12" t="str">
        <f>IFERROR(INDEX('Pasajeros Pre'!$E$2:E422,MATCH(ROW()-ROW($A$1),'Pasajeros Pre'!$Q$2:$Q$200,0)),"")</f>
        <v/>
      </c>
      <c r="F224" s="12" t="str">
        <f>IFERROR(INDEX('Pasajeros Pre'!$F$2:F422,MATCH(ROW()-ROW($A$1),'Pasajeros Pre'!$Q$2:$Q$200,0)),"")</f>
        <v/>
      </c>
      <c r="G224" t="str">
        <f>IFERROR(INDEX('Pasajeros Pre'!$G$2:G422,MATCH(ROW()-ROW($A$1),'Pasajeros Pre'!$Q$2:$Q$200,0)),"")</f>
        <v/>
      </c>
      <c r="H224" t="str">
        <f>IFERROR(INDEX('Pasajeros Pre'!$H$2:H422,MATCH(ROW()-ROW($A$1),'Pasajeros Pre'!$Q$2:$Q$200,0)),"")</f>
        <v/>
      </c>
      <c r="I224" t="str">
        <f>IFERROR(INDEX('Pasajeros Pre'!$I$2:I422,MATCH(ROW()-ROW($A$1),'Pasajeros Pre'!$Q$2:$Q$200,0)),"")</f>
        <v/>
      </c>
      <c r="J224" s="12" t="str">
        <f>IFERROR(INDEX('Pasajeros Pre'!$J$2:J422,MATCH(ROW()-ROW($A$1),'Pasajeros Pre'!$Q$2:$Q$200,0)),"")</f>
        <v/>
      </c>
      <c r="K224" s="12" t="str">
        <f>IFERROR(INDEX('Pasajeros Pre'!$K$2:K422,MATCH(ROW()-ROW($A$1),'Pasajeros Pre'!$Q$2:$Q$200,0)),"")</f>
        <v/>
      </c>
      <c r="L224" t="str">
        <f>IFERROR(INDEX('Pasajeros Pre'!$L$2:L422,MATCH(ROW()-ROW($A$1),'Pasajeros Pre'!$Q$2:$Q$200,0)),"")</f>
        <v/>
      </c>
      <c r="M224" t="str">
        <f>IFERROR(INDEX('Pasajeros Pre'!$M$2:M422,MATCH(ROW()-ROW($A$1),'Pasajeros Pre'!$Q$2:$Q$200,0)),"")</f>
        <v/>
      </c>
      <c r="N224" t="str">
        <f>IFERROR(INDEX('Pasajeros Pre'!$R$2:R422,MATCH(ROW()-ROW($A$1),'Pasajeros Pre'!$Q$2:$Q$200,0)),"")</f>
        <v/>
      </c>
    </row>
    <row r="225" spans="1:14" x14ac:dyDescent="0.25">
      <c r="A225" t="str">
        <f>IFERROR(INDEX('Pasajeros Pre'!$A$2:A423,MATCH(ROW()-ROW($A$1),'Pasajeros Pre'!$Q$2:$Q$200,0)),"")</f>
        <v/>
      </c>
      <c r="B225" t="str">
        <f>IFERROR(INDEX('Pasajeros Pre'!$B$2:$B$200,MATCH(ROW()-ROW($A$1),'Pasajeros Pre'!$Q$2:$Q$200,0)),"")</f>
        <v/>
      </c>
      <c r="C225" t="str">
        <f>IFERROR(INDEX('Pasajeros Pre'!$C$2:$C$200,MATCH(ROW()-ROW($A$1),'Pasajeros Pre'!$Q$2:$Q$200,0)),"")</f>
        <v/>
      </c>
      <c r="D225" t="str">
        <f>IFERROR(INDEX('Pasajeros Pre'!$D$2:$D$200,MATCH(ROW()-ROW($A$1),'Pasajeros Pre'!$Q$2:$Q$200,0)),"")</f>
        <v/>
      </c>
      <c r="E225" s="12" t="str">
        <f>IFERROR(INDEX('Pasajeros Pre'!$E$2:E423,MATCH(ROW()-ROW($A$1),'Pasajeros Pre'!$Q$2:$Q$200,0)),"")</f>
        <v/>
      </c>
      <c r="F225" s="12" t="str">
        <f>IFERROR(INDEX('Pasajeros Pre'!$F$2:F423,MATCH(ROW()-ROW($A$1),'Pasajeros Pre'!$Q$2:$Q$200,0)),"")</f>
        <v/>
      </c>
      <c r="G225" t="str">
        <f>IFERROR(INDEX('Pasajeros Pre'!$G$2:G423,MATCH(ROW()-ROW($A$1),'Pasajeros Pre'!$Q$2:$Q$200,0)),"")</f>
        <v/>
      </c>
      <c r="H225" t="str">
        <f>IFERROR(INDEX('Pasajeros Pre'!$H$2:H423,MATCH(ROW()-ROW($A$1),'Pasajeros Pre'!$Q$2:$Q$200,0)),"")</f>
        <v/>
      </c>
      <c r="I225" t="str">
        <f>IFERROR(INDEX('Pasajeros Pre'!$I$2:I423,MATCH(ROW()-ROW($A$1),'Pasajeros Pre'!$Q$2:$Q$200,0)),"")</f>
        <v/>
      </c>
      <c r="J225" s="12" t="str">
        <f>IFERROR(INDEX('Pasajeros Pre'!$J$2:J423,MATCH(ROW()-ROW($A$1),'Pasajeros Pre'!$Q$2:$Q$200,0)),"")</f>
        <v/>
      </c>
      <c r="K225" s="12" t="str">
        <f>IFERROR(INDEX('Pasajeros Pre'!$K$2:K423,MATCH(ROW()-ROW($A$1),'Pasajeros Pre'!$Q$2:$Q$200,0)),"")</f>
        <v/>
      </c>
      <c r="L225" t="str">
        <f>IFERROR(INDEX('Pasajeros Pre'!$L$2:L423,MATCH(ROW()-ROW($A$1),'Pasajeros Pre'!$Q$2:$Q$200,0)),"")</f>
        <v/>
      </c>
      <c r="M225" t="str">
        <f>IFERROR(INDEX('Pasajeros Pre'!$M$2:M423,MATCH(ROW()-ROW($A$1),'Pasajeros Pre'!$Q$2:$Q$200,0)),"")</f>
        <v/>
      </c>
      <c r="N225" t="str">
        <f>IFERROR(INDEX('Pasajeros Pre'!$R$2:R423,MATCH(ROW()-ROW($A$1),'Pasajeros Pre'!$Q$2:$Q$200,0)),"")</f>
        <v/>
      </c>
    </row>
    <row r="226" spans="1:14" x14ac:dyDescent="0.25">
      <c r="A226" t="str">
        <f>IFERROR(INDEX('Pasajeros Pre'!$A$2:A424,MATCH(ROW()-ROW($A$1),'Pasajeros Pre'!$Q$2:$Q$200,0)),"")</f>
        <v/>
      </c>
      <c r="B226" t="str">
        <f>IFERROR(INDEX('Pasajeros Pre'!$B$2:$B$200,MATCH(ROW()-ROW($A$1),'Pasajeros Pre'!$Q$2:$Q$200,0)),"")</f>
        <v/>
      </c>
      <c r="C226" t="str">
        <f>IFERROR(INDEX('Pasajeros Pre'!$C$2:$C$200,MATCH(ROW()-ROW($A$1),'Pasajeros Pre'!$Q$2:$Q$200,0)),"")</f>
        <v/>
      </c>
      <c r="D226" t="str">
        <f>IFERROR(INDEX('Pasajeros Pre'!$D$2:$D$200,MATCH(ROW()-ROW($A$1),'Pasajeros Pre'!$Q$2:$Q$200,0)),"")</f>
        <v/>
      </c>
      <c r="E226" s="12" t="str">
        <f>IFERROR(INDEX('Pasajeros Pre'!$E$2:E424,MATCH(ROW()-ROW($A$1),'Pasajeros Pre'!$Q$2:$Q$200,0)),"")</f>
        <v/>
      </c>
      <c r="F226" s="12" t="str">
        <f>IFERROR(INDEX('Pasajeros Pre'!$F$2:F424,MATCH(ROW()-ROW($A$1),'Pasajeros Pre'!$Q$2:$Q$200,0)),"")</f>
        <v/>
      </c>
      <c r="G226" t="str">
        <f>IFERROR(INDEX('Pasajeros Pre'!$G$2:G424,MATCH(ROW()-ROW($A$1),'Pasajeros Pre'!$Q$2:$Q$200,0)),"")</f>
        <v/>
      </c>
      <c r="H226" t="str">
        <f>IFERROR(INDEX('Pasajeros Pre'!$H$2:H424,MATCH(ROW()-ROW($A$1),'Pasajeros Pre'!$Q$2:$Q$200,0)),"")</f>
        <v/>
      </c>
      <c r="I226" t="str">
        <f>IFERROR(INDEX('Pasajeros Pre'!$I$2:I424,MATCH(ROW()-ROW($A$1),'Pasajeros Pre'!$Q$2:$Q$200,0)),"")</f>
        <v/>
      </c>
      <c r="J226" s="12" t="str">
        <f>IFERROR(INDEX('Pasajeros Pre'!$J$2:J424,MATCH(ROW()-ROW($A$1),'Pasajeros Pre'!$Q$2:$Q$200,0)),"")</f>
        <v/>
      </c>
      <c r="K226" s="12" t="str">
        <f>IFERROR(INDEX('Pasajeros Pre'!$K$2:K424,MATCH(ROW()-ROW($A$1),'Pasajeros Pre'!$Q$2:$Q$200,0)),"")</f>
        <v/>
      </c>
      <c r="L226" t="str">
        <f>IFERROR(INDEX('Pasajeros Pre'!$L$2:L424,MATCH(ROW()-ROW($A$1),'Pasajeros Pre'!$Q$2:$Q$200,0)),"")</f>
        <v/>
      </c>
      <c r="M226" t="str">
        <f>IFERROR(INDEX('Pasajeros Pre'!$M$2:M424,MATCH(ROW()-ROW($A$1),'Pasajeros Pre'!$Q$2:$Q$200,0)),"")</f>
        <v/>
      </c>
      <c r="N226" t="str">
        <f>IFERROR(INDEX('Pasajeros Pre'!$R$2:R424,MATCH(ROW()-ROW($A$1),'Pasajeros Pre'!$Q$2:$Q$200,0)),"")</f>
        <v/>
      </c>
    </row>
    <row r="227" spans="1:14" x14ac:dyDescent="0.25">
      <c r="A227" t="str">
        <f>IFERROR(INDEX('Pasajeros Pre'!$A$2:A425,MATCH(ROW()-ROW($A$1),'Pasajeros Pre'!$Q$2:$Q$200,0)),"")</f>
        <v/>
      </c>
      <c r="B227" t="str">
        <f>IFERROR(INDEX('Pasajeros Pre'!$B$2:$B$200,MATCH(ROW()-ROW($A$1),'Pasajeros Pre'!$Q$2:$Q$200,0)),"")</f>
        <v/>
      </c>
      <c r="C227" t="str">
        <f>IFERROR(INDEX('Pasajeros Pre'!$C$2:$C$200,MATCH(ROW()-ROW($A$1),'Pasajeros Pre'!$Q$2:$Q$200,0)),"")</f>
        <v/>
      </c>
      <c r="D227" t="str">
        <f>IFERROR(INDEX('Pasajeros Pre'!$D$2:$D$200,MATCH(ROW()-ROW($A$1),'Pasajeros Pre'!$Q$2:$Q$200,0)),"")</f>
        <v/>
      </c>
      <c r="E227" s="12" t="str">
        <f>IFERROR(INDEX('Pasajeros Pre'!$E$2:E425,MATCH(ROW()-ROW($A$1),'Pasajeros Pre'!$Q$2:$Q$200,0)),"")</f>
        <v/>
      </c>
      <c r="F227" s="12" t="str">
        <f>IFERROR(INDEX('Pasajeros Pre'!$F$2:F425,MATCH(ROW()-ROW($A$1),'Pasajeros Pre'!$Q$2:$Q$200,0)),"")</f>
        <v/>
      </c>
      <c r="G227" t="str">
        <f>IFERROR(INDEX('Pasajeros Pre'!$G$2:G425,MATCH(ROW()-ROW($A$1),'Pasajeros Pre'!$Q$2:$Q$200,0)),"")</f>
        <v/>
      </c>
      <c r="H227" t="str">
        <f>IFERROR(INDEX('Pasajeros Pre'!$H$2:H425,MATCH(ROW()-ROW($A$1),'Pasajeros Pre'!$Q$2:$Q$200,0)),"")</f>
        <v/>
      </c>
      <c r="I227" t="str">
        <f>IFERROR(INDEX('Pasajeros Pre'!$I$2:I425,MATCH(ROW()-ROW($A$1),'Pasajeros Pre'!$Q$2:$Q$200,0)),"")</f>
        <v/>
      </c>
      <c r="J227" s="12" t="str">
        <f>IFERROR(INDEX('Pasajeros Pre'!$J$2:J425,MATCH(ROW()-ROW($A$1),'Pasajeros Pre'!$Q$2:$Q$200,0)),"")</f>
        <v/>
      </c>
      <c r="K227" s="12" t="str">
        <f>IFERROR(INDEX('Pasajeros Pre'!$K$2:K425,MATCH(ROW()-ROW($A$1),'Pasajeros Pre'!$Q$2:$Q$200,0)),"")</f>
        <v/>
      </c>
      <c r="L227" t="str">
        <f>IFERROR(INDEX('Pasajeros Pre'!$L$2:L425,MATCH(ROW()-ROW($A$1),'Pasajeros Pre'!$Q$2:$Q$200,0)),"")</f>
        <v/>
      </c>
      <c r="M227" t="str">
        <f>IFERROR(INDEX('Pasajeros Pre'!$M$2:M425,MATCH(ROW()-ROW($A$1),'Pasajeros Pre'!$Q$2:$Q$200,0)),"")</f>
        <v/>
      </c>
      <c r="N227" t="str">
        <f>IFERROR(INDEX('Pasajeros Pre'!$R$2:R425,MATCH(ROW()-ROW($A$1),'Pasajeros Pre'!$Q$2:$Q$200,0)),"")</f>
        <v/>
      </c>
    </row>
    <row r="228" spans="1:14" x14ac:dyDescent="0.25">
      <c r="A228" t="str">
        <f>IFERROR(INDEX('Pasajeros Pre'!$A$2:A426,MATCH(ROW()-ROW($A$1),'Pasajeros Pre'!$Q$2:$Q$200,0)),"")</f>
        <v/>
      </c>
      <c r="B228" t="str">
        <f>IFERROR(INDEX('Pasajeros Pre'!$B$2:$B$200,MATCH(ROW()-ROW($A$1),'Pasajeros Pre'!$Q$2:$Q$200,0)),"")</f>
        <v/>
      </c>
      <c r="C228" t="str">
        <f>IFERROR(INDEX('Pasajeros Pre'!$C$2:$C$200,MATCH(ROW()-ROW($A$1),'Pasajeros Pre'!$Q$2:$Q$200,0)),"")</f>
        <v/>
      </c>
      <c r="D228" t="str">
        <f>IFERROR(INDEX('Pasajeros Pre'!$D$2:$D$200,MATCH(ROW()-ROW($A$1),'Pasajeros Pre'!$Q$2:$Q$200,0)),"")</f>
        <v/>
      </c>
      <c r="E228" s="12" t="str">
        <f>IFERROR(INDEX('Pasajeros Pre'!$E$2:E426,MATCH(ROW()-ROW($A$1),'Pasajeros Pre'!$Q$2:$Q$200,0)),"")</f>
        <v/>
      </c>
      <c r="F228" s="12" t="str">
        <f>IFERROR(INDEX('Pasajeros Pre'!$F$2:F426,MATCH(ROW()-ROW($A$1),'Pasajeros Pre'!$Q$2:$Q$200,0)),"")</f>
        <v/>
      </c>
      <c r="G228" t="str">
        <f>IFERROR(INDEX('Pasajeros Pre'!$G$2:G426,MATCH(ROW()-ROW($A$1),'Pasajeros Pre'!$Q$2:$Q$200,0)),"")</f>
        <v/>
      </c>
      <c r="H228" t="str">
        <f>IFERROR(INDEX('Pasajeros Pre'!$H$2:H426,MATCH(ROW()-ROW($A$1),'Pasajeros Pre'!$Q$2:$Q$200,0)),"")</f>
        <v/>
      </c>
      <c r="I228" t="str">
        <f>IFERROR(INDEX('Pasajeros Pre'!$I$2:I426,MATCH(ROW()-ROW($A$1),'Pasajeros Pre'!$Q$2:$Q$200,0)),"")</f>
        <v/>
      </c>
      <c r="J228" s="12" t="str">
        <f>IFERROR(INDEX('Pasajeros Pre'!$J$2:J426,MATCH(ROW()-ROW($A$1),'Pasajeros Pre'!$Q$2:$Q$200,0)),"")</f>
        <v/>
      </c>
      <c r="K228" s="12" t="str">
        <f>IFERROR(INDEX('Pasajeros Pre'!$K$2:K426,MATCH(ROW()-ROW($A$1),'Pasajeros Pre'!$Q$2:$Q$200,0)),"")</f>
        <v/>
      </c>
      <c r="L228" t="str">
        <f>IFERROR(INDEX('Pasajeros Pre'!$L$2:L426,MATCH(ROW()-ROW($A$1),'Pasajeros Pre'!$Q$2:$Q$200,0)),"")</f>
        <v/>
      </c>
      <c r="M228" t="str">
        <f>IFERROR(INDEX('Pasajeros Pre'!$M$2:M426,MATCH(ROW()-ROW($A$1),'Pasajeros Pre'!$Q$2:$Q$200,0)),"")</f>
        <v/>
      </c>
      <c r="N228" t="str">
        <f>IFERROR(INDEX('Pasajeros Pre'!$R$2:R426,MATCH(ROW()-ROW($A$1),'Pasajeros Pre'!$Q$2:$Q$200,0)),"")</f>
        <v/>
      </c>
    </row>
    <row r="229" spans="1:14" x14ac:dyDescent="0.25">
      <c r="A229" t="str">
        <f>IFERROR(INDEX('Pasajeros Pre'!$A$2:A427,MATCH(ROW()-ROW($A$1),'Pasajeros Pre'!$Q$2:$Q$200,0)),"")</f>
        <v/>
      </c>
      <c r="B229" t="str">
        <f>IFERROR(INDEX('Pasajeros Pre'!$B$2:$B$200,MATCH(ROW()-ROW($A$1),'Pasajeros Pre'!$Q$2:$Q$200,0)),"")</f>
        <v/>
      </c>
      <c r="C229" t="str">
        <f>IFERROR(INDEX('Pasajeros Pre'!$C$2:$C$200,MATCH(ROW()-ROW($A$1),'Pasajeros Pre'!$Q$2:$Q$200,0)),"")</f>
        <v/>
      </c>
      <c r="D229" t="str">
        <f>IFERROR(INDEX('Pasajeros Pre'!$D$2:$D$200,MATCH(ROW()-ROW($A$1),'Pasajeros Pre'!$Q$2:$Q$200,0)),"")</f>
        <v/>
      </c>
      <c r="E229" s="12" t="str">
        <f>IFERROR(INDEX('Pasajeros Pre'!$E$2:E427,MATCH(ROW()-ROW($A$1),'Pasajeros Pre'!$Q$2:$Q$200,0)),"")</f>
        <v/>
      </c>
      <c r="F229" s="12" t="str">
        <f>IFERROR(INDEX('Pasajeros Pre'!$F$2:F427,MATCH(ROW()-ROW($A$1),'Pasajeros Pre'!$Q$2:$Q$200,0)),"")</f>
        <v/>
      </c>
      <c r="G229" t="str">
        <f>IFERROR(INDEX('Pasajeros Pre'!$G$2:G427,MATCH(ROW()-ROW($A$1),'Pasajeros Pre'!$Q$2:$Q$200,0)),"")</f>
        <v/>
      </c>
      <c r="H229" t="str">
        <f>IFERROR(INDEX('Pasajeros Pre'!$H$2:H427,MATCH(ROW()-ROW($A$1),'Pasajeros Pre'!$Q$2:$Q$200,0)),"")</f>
        <v/>
      </c>
      <c r="I229" t="str">
        <f>IFERROR(INDEX('Pasajeros Pre'!$I$2:I427,MATCH(ROW()-ROW($A$1),'Pasajeros Pre'!$Q$2:$Q$200,0)),"")</f>
        <v/>
      </c>
      <c r="J229" s="12" t="str">
        <f>IFERROR(INDEX('Pasajeros Pre'!$J$2:J427,MATCH(ROW()-ROW($A$1),'Pasajeros Pre'!$Q$2:$Q$200,0)),"")</f>
        <v/>
      </c>
      <c r="K229" s="12" t="str">
        <f>IFERROR(INDEX('Pasajeros Pre'!$K$2:K427,MATCH(ROW()-ROW($A$1),'Pasajeros Pre'!$Q$2:$Q$200,0)),"")</f>
        <v/>
      </c>
      <c r="L229" t="str">
        <f>IFERROR(INDEX('Pasajeros Pre'!$L$2:L427,MATCH(ROW()-ROW($A$1),'Pasajeros Pre'!$Q$2:$Q$200,0)),"")</f>
        <v/>
      </c>
      <c r="M229" t="str">
        <f>IFERROR(INDEX('Pasajeros Pre'!$M$2:M427,MATCH(ROW()-ROW($A$1),'Pasajeros Pre'!$Q$2:$Q$200,0)),"")</f>
        <v/>
      </c>
      <c r="N229" t="str">
        <f>IFERROR(INDEX('Pasajeros Pre'!$R$2:R427,MATCH(ROW()-ROW($A$1),'Pasajeros Pre'!$Q$2:$Q$200,0)),"")</f>
        <v/>
      </c>
    </row>
    <row r="230" spans="1:14" x14ac:dyDescent="0.25">
      <c r="A230" t="str">
        <f>IFERROR(INDEX('Pasajeros Pre'!$A$2:A428,MATCH(ROW()-ROW($A$1),'Pasajeros Pre'!$Q$2:$Q$200,0)),"")</f>
        <v/>
      </c>
      <c r="B230" t="str">
        <f>IFERROR(INDEX('Pasajeros Pre'!$B$2:$B$200,MATCH(ROW()-ROW($A$1),'Pasajeros Pre'!$Q$2:$Q$200,0)),"")</f>
        <v/>
      </c>
      <c r="C230" t="str">
        <f>IFERROR(INDEX('Pasajeros Pre'!$C$2:$C$200,MATCH(ROW()-ROW($A$1),'Pasajeros Pre'!$Q$2:$Q$200,0)),"")</f>
        <v/>
      </c>
      <c r="D230" t="str">
        <f>IFERROR(INDEX('Pasajeros Pre'!$D$2:$D$200,MATCH(ROW()-ROW($A$1),'Pasajeros Pre'!$Q$2:$Q$200,0)),"")</f>
        <v/>
      </c>
      <c r="E230" s="12" t="str">
        <f>IFERROR(INDEX('Pasajeros Pre'!$E$2:E428,MATCH(ROW()-ROW($A$1),'Pasajeros Pre'!$Q$2:$Q$200,0)),"")</f>
        <v/>
      </c>
      <c r="F230" s="12" t="str">
        <f>IFERROR(INDEX('Pasajeros Pre'!$F$2:F428,MATCH(ROW()-ROW($A$1),'Pasajeros Pre'!$Q$2:$Q$200,0)),"")</f>
        <v/>
      </c>
      <c r="G230" t="str">
        <f>IFERROR(INDEX('Pasajeros Pre'!$G$2:G428,MATCH(ROW()-ROW($A$1),'Pasajeros Pre'!$Q$2:$Q$200,0)),"")</f>
        <v/>
      </c>
      <c r="H230" t="str">
        <f>IFERROR(INDEX('Pasajeros Pre'!$H$2:H428,MATCH(ROW()-ROW($A$1),'Pasajeros Pre'!$Q$2:$Q$200,0)),"")</f>
        <v/>
      </c>
      <c r="I230" t="str">
        <f>IFERROR(INDEX('Pasajeros Pre'!$I$2:I428,MATCH(ROW()-ROW($A$1),'Pasajeros Pre'!$Q$2:$Q$200,0)),"")</f>
        <v/>
      </c>
      <c r="J230" s="12" t="str">
        <f>IFERROR(INDEX('Pasajeros Pre'!$J$2:J428,MATCH(ROW()-ROW($A$1),'Pasajeros Pre'!$Q$2:$Q$200,0)),"")</f>
        <v/>
      </c>
      <c r="K230" s="12" t="str">
        <f>IFERROR(INDEX('Pasajeros Pre'!$K$2:K428,MATCH(ROW()-ROW($A$1),'Pasajeros Pre'!$Q$2:$Q$200,0)),"")</f>
        <v/>
      </c>
      <c r="L230" t="str">
        <f>IFERROR(INDEX('Pasajeros Pre'!$L$2:L428,MATCH(ROW()-ROW($A$1),'Pasajeros Pre'!$Q$2:$Q$200,0)),"")</f>
        <v/>
      </c>
      <c r="M230" t="str">
        <f>IFERROR(INDEX('Pasajeros Pre'!$M$2:M428,MATCH(ROW()-ROW($A$1),'Pasajeros Pre'!$Q$2:$Q$200,0)),"")</f>
        <v/>
      </c>
      <c r="N230" t="str">
        <f>IFERROR(INDEX('Pasajeros Pre'!$R$2:R428,MATCH(ROW()-ROW($A$1),'Pasajeros Pre'!$Q$2:$Q$200,0)),"")</f>
        <v/>
      </c>
    </row>
    <row r="231" spans="1:14" x14ac:dyDescent="0.25">
      <c r="A231" t="str">
        <f>IFERROR(INDEX('Pasajeros Pre'!$A$2:A429,MATCH(ROW()-ROW($A$1),'Pasajeros Pre'!$Q$2:$Q$200,0)),"")</f>
        <v/>
      </c>
      <c r="B231" t="str">
        <f>IFERROR(INDEX('Pasajeros Pre'!$B$2:$B$200,MATCH(ROW()-ROW($A$1),'Pasajeros Pre'!$Q$2:$Q$200,0)),"")</f>
        <v/>
      </c>
      <c r="C231" t="str">
        <f>IFERROR(INDEX('Pasajeros Pre'!$C$2:$C$200,MATCH(ROW()-ROW($A$1),'Pasajeros Pre'!$Q$2:$Q$200,0)),"")</f>
        <v/>
      </c>
      <c r="D231" t="str">
        <f>IFERROR(INDEX('Pasajeros Pre'!$D$2:$D$200,MATCH(ROW()-ROW($A$1),'Pasajeros Pre'!$Q$2:$Q$200,0)),"")</f>
        <v/>
      </c>
      <c r="E231" s="12" t="str">
        <f>IFERROR(INDEX('Pasajeros Pre'!$E$2:E429,MATCH(ROW()-ROW($A$1),'Pasajeros Pre'!$Q$2:$Q$200,0)),"")</f>
        <v/>
      </c>
      <c r="F231" s="12" t="str">
        <f>IFERROR(INDEX('Pasajeros Pre'!$F$2:F429,MATCH(ROW()-ROW($A$1),'Pasajeros Pre'!$Q$2:$Q$200,0)),"")</f>
        <v/>
      </c>
      <c r="G231" t="str">
        <f>IFERROR(INDEX('Pasajeros Pre'!$G$2:G429,MATCH(ROW()-ROW($A$1),'Pasajeros Pre'!$Q$2:$Q$200,0)),"")</f>
        <v/>
      </c>
      <c r="H231" t="str">
        <f>IFERROR(INDEX('Pasajeros Pre'!$H$2:H429,MATCH(ROW()-ROW($A$1),'Pasajeros Pre'!$Q$2:$Q$200,0)),"")</f>
        <v/>
      </c>
      <c r="I231" t="str">
        <f>IFERROR(INDEX('Pasajeros Pre'!$I$2:I429,MATCH(ROW()-ROW($A$1),'Pasajeros Pre'!$Q$2:$Q$200,0)),"")</f>
        <v/>
      </c>
      <c r="J231" s="12" t="str">
        <f>IFERROR(INDEX('Pasajeros Pre'!$J$2:J429,MATCH(ROW()-ROW($A$1),'Pasajeros Pre'!$Q$2:$Q$200,0)),"")</f>
        <v/>
      </c>
      <c r="K231" s="12" t="str">
        <f>IFERROR(INDEX('Pasajeros Pre'!$K$2:K429,MATCH(ROW()-ROW($A$1),'Pasajeros Pre'!$Q$2:$Q$200,0)),"")</f>
        <v/>
      </c>
      <c r="L231" t="str">
        <f>IFERROR(INDEX('Pasajeros Pre'!$L$2:L429,MATCH(ROW()-ROW($A$1),'Pasajeros Pre'!$Q$2:$Q$200,0)),"")</f>
        <v/>
      </c>
      <c r="M231" t="str">
        <f>IFERROR(INDEX('Pasajeros Pre'!$M$2:M429,MATCH(ROW()-ROW($A$1),'Pasajeros Pre'!$Q$2:$Q$200,0)),"")</f>
        <v/>
      </c>
      <c r="N231" t="str">
        <f>IFERROR(INDEX('Pasajeros Pre'!$R$2:R429,MATCH(ROW()-ROW($A$1),'Pasajeros Pre'!$Q$2:$Q$200,0)),"")</f>
        <v/>
      </c>
    </row>
    <row r="232" spans="1:14" x14ac:dyDescent="0.25">
      <c r="A232" t="str">
        <f>IFERROR(INDEX('Pasajeros Pre'!$A$2:A430,MATCH(ROW()-ROW($A$1),'Pasajeros Pre'!$Q$2:$Q$200,0)),"")</f>
        <v/>
      </c>
      <c r="B232" t="str">
        <f>IFERROR(INDEX('Pasajeros Pre'!$B$2:$B$200,MATCH(ROW()-ROW($A$1),'Pasajeros Pre'!$Q$2:$Q$200,0)),"")</f>
        <v/>
      </c>
      <c r="C232" t="str">
        <f>IFERROR(INDEX('Pasajeros Pre'!$C$2:$C$200,MATCH(ROW()-ROW($A$1),'Pasajeros Pre'!$Q$2:$Q$200,0)),"")</f>
        <v/>
      </c>
      <c r="D232" t="str">
        <f>IFERROR(INDEX('Pasajeros Pre'!$D$2:$D$200,MATCH(ROW()-ROW($A$1),'Pasajeros Pre'!$Q$2:$Q$200,0)),"")</f>
        <v/>
      </c>
      <c r="E232" s="12" t="str">
        <f>IFERROR(INDEX('Pasajeros Pre'!$E$2:E430,MATCH(ROW()-ROW($A$1),'Pasajeros Pre'!$Q$2:$Q$200,0)),"")</f>
        <v/>
      </c>
      <c r="F232" s="12" t="str">
        <f>IFERROR(INDEX('Pasajeros Pre'!$F$2:F430,MATCH(ROW()-ROW($A$1),'Pasajeros Pre'!$Q$2:$Q$200,0)),"")</f>
        <v/>
      </c>
      <c r="G232" t="str">
        <f>IFERROR(INDEX('Pasajeros Pre'!$G$2:G430,MATCH(ROW()-ROW($A$1),'Pasajeros Pre'!$Q$2:$Q$200,0)),"")</f>
        <v/>
      </c>
      <c r="H232" t="str">
        <f>IFERROR(INDEX('Pasajeros Pre'!$H$2:H430,MATCH(ROW()-ROW($A$1),'Pasajeros Pre'!$Q$2:$Q$200,0)),"")</f>
        <v/>
      </c>
      <c r="I232" t="str">
        <f>IFERROR(INDEX('Pasajeros Pre'!$I$2:I430,MATCH(ROW()-ROW($A$1),'Pasajeros Pre'!$Q$2:$Q$200,0)),"")</f>
        <v/>
      </c>
      <c r="J232" s="12" t="str">
        <f>IFERROR(INDEX('Pasajeros Pre'!$J$2:J430,MATCH(ROW()-ROW($A$1),'Pasajeros Pre'!$Q$2:$Q$200,0)),"")</f>
        <v/>
      </c>
      <c r="K232" s="12" t="str">
        <f>IFERROR(INDEX('Pasajeros Pre'!$K$2:K430,MATCH(ROW()-ROW($A$1),'Pasajeros Pre'!$Q$2:$Q$200,0)),"")</f>
        <v/>
      </c>
      <c r="L232" t="str">
        <f>IFERROR(INDEX('Pasajeros Pre'!$L$2:L430,MATCH(ROW()-ROW($A$1),'Pasajeros Pre'!$Q$2:$Q$200,0)),"")</f>
        <v/>
      </c>
      <c r="M232" t="str">
        <f>IFERROR(INDEX('Pasajeros Pre'!$M$2:M430,MATCH(ROW()-ROW($A$1),'Pasajeros Pre'!$Q$2:$Q$200,0)),"")</f>
        <v/>
      </c>
      <c r="N232" t="str">
        <f>IFERROR(INDEX('Pasajeros Pre'!$R$2:R430,MATCH(ROW()-ROW($A$1),'Pasajeros Pre'!$Q$2:$Q$200,0)),"")</f>
        <v/>
      </c>
    </row>
    <row r="233" spans="1:14" x14ac:dyDescent="0.25">
      <c r="A233" t="str">
        <f>IFERROR(INDEX('Pasajeros Pre'!$A$2:A431,MATCH(ROW()-ROW($A$1),'Pasajeros Pre'!$Q$2:$Q$200,0)),"")</f>
        <v/>
      </c>
      <c r="B233" t="str">
        <f>IFERROR(INDEX('Pasajeros Pre'!$B$2:$B$200,MATCH(ROW()-ROW($A$1),'Pasajeros Pre'!$Q$2:$Q$200,0)),"")</f>
        <v/>
      </c>
      <c r="C233" t="str">
        <f>IFERROR(INDEX('Pasajeros Pre'!$C$2:$C$200,MATCH(ROW()-ROW($A$1),'Pasajeros Pre'!$Q$2:$Q$200,0)),"")</f>
        <v/>
      </c>
      <c r="D233" t="str">
        <f>IFERROR(INDEX('Pasajeros Pre'!$D$2:$D$200,MATCH(ROW()-ROW($A$1),'Pasajeros Pre'!$Q$2:$Q$200,0)),"")</f>
        <v/>
      </c>
      <c r="E233" s="12" t="str">
        <f>IFERROR(INDEX('Pasajeros Pre'!$E$2:E431,MATCH(ROW()-ROW($A$1),'Pasajeros Pre'!$Q$2:$Q$200,0)),"")</f>
        <v/>
      </c>
      <c r="F233" s="12" t="str">
        <f>IFERROR(INDEX('Pasajeros Pre'!$F$2:F431,MATCH(ROW()-ROW($A$1),'Pasajeros Pre'!$Q$2:$Q$200,0)),"")</f>
        <v/>
      </c>
      <c r="G233" t="str">
        <f>IFERROR(INDEX('Pasajeros Pre'!$G$2:G431,MATCH(ROW()-ROW($A$1),'Pasajeros Pre'!$Q$2:$Q$200,0)),"")</f>
        <v/>
      </c>
      <c r="H233" t="str">
        <f>IFERROR(INDEX('Pasajeros Pre'!$H$2:H431,MATCH(ROW()-ROW($A$1),'Pasajeros Pre'!$Q$2:$Q$200,0)),"")</f>
        <v/>
      </c>
      <c r="I233" t="str">
        <f>IFERROR(INDEX('Pasajeros Pre'!$I$2:I431,MATCH(ROW()-ROW($A$1),'Pasajeros Pre'!$Q$2:$Q$200,0)),"")</f>
        <v/>
      </c>
      <c r="J233" s="12" t="str">
        <f>IFERROR(INDEX('Pasajeros Pre'!$J$2:J431,MATCH(ROW()-ROW($A$1),'Pasajeros Pre'!$Q$2:$Q$200,0)),"")</f>
        <v/>
      </c>
      <c r="K233" s="12" t="str">
        <f>IFERROR(INDEX('Pasajeros Pre'!$K$2:K431,MATCH(ROW()-ROW($A$1),'Pasajeros Pre'!$Q$2:$Q$200,0)),"")</f>
        <v/>
      </c>
      <c r="L233" t="str">
        <f>IFERROR(INDEX('Pasajeros Pre'!$L$2:L431,MATCH(ROW()-ROW($A$1),'Pasajeros Pre'!$Q$2:$Q$200,0)),"")</f>
        <v/>
      </c>
      <c r="M233" t="str">
        <f>IFERROR(INDEX('Pasajeros Pre'!$M$2:M431,MATCH(ROW()-ROW($A$1),'Pasajeros Pre'!$Q$2:$Q$200,0)),"")</f>
        <v/>
      </c>
      <c r="N233" t="str">
        <f>IFERROR(INDEX('Pasajeros Pre'!$R$2:R431,MATCH(ROW()-ROW($A$1),'Pasajeros Pre'!$Q$2:$Q$200,0)),"")</f>
        <v/>
      </c>
    </row>
    <row r="234" spans="1:14" x14ac:dyDescent="0.25">
      <c r="A234" t="str">
        <f>IFERROR(INDEX('Pasajeros Pre'!$A$2:A432,MATCH(ROW()-ROW($A$1),'Pasajeros Pre'!$Q$2:$Q$200,0)),"")</f>
        <v/>
      </c>
      <c r="B234" t="str">
        <f>IFERROR(INDEX('Pasajeros Pre'!$B$2:$B$200,MATCH(ROW()-ROW($A$1),'Pasajeros Pre'!$Q$2:$Q$200,0)),"")</f>
        <v/>
      </c>
      <c r="C234" t="str">
        <f>IFERROR(INDEX('Pasajeros Pre'!$C$2:$C$200,MATCH(ROW()-ROW($A$1),'Pasajeros Pre'!$Q$2:$Q$200,0)),"")</f>
        <v/>
      </c>
      <c r="D234" t="str">
        <f>IFERROR(INDEX('Pasajeros Pre'!$D$2:$D$200,MATCH(ROW()-ROW($A$1),'Pasajeros Pre'!$Q$2:$Q$200,0)),"")</f>
        <v/>
      </c>
      <c r="E234" s="12" t="str">
        <f>IFERROR(INDEX('Pasajeros Pre'!$E$2:E432,MATCH(ROW()-ROW($A$1),'Pasajeros Pre'!$Q$2:$Q$200,0)),"")</f>
        <v/>
      </c>
      <c r="F234" s="12" t="str">
        <f>IFERROR(INDEX('Pasajeros Pre'!$F$2:F432,MATCH(ROW()-ROW($A$1),'Pasajeros Pre'!$Q$2:$Q$200,0)),"")</f>
        <v/>
      </c>
      <c r="G234" t="str">
        <f>IFERROR(INDEX('Pasajeros Pre'!$G$2:G432,MATCH(ROW()-ROW($A$1),'Pasajeros Pre'!$Q$2:$Q$200,0)),"")</f>
        <v/>
      </c>
      <c r="H234" t="str">
        <f>IFERROR(INDEX('Pasajeros Pre'!$H$2:H432,MATCH(ROW()-ROW($A$1),'Pasajeros Pre'!$Q$2:$Q$200,0)),"")</f>
        <v/>
      </c>
      <c r="I234" t="str">
        <f>IFERROR(INDEX('Pasajeros Pre'!$I$2:I432,MATCH(ROW()-ROW($A$1),'Pasajeros Pre'!$Q$2:$Q$200,0)),"")</f>
        <v/>
      </c>
      <c r="J234" s="12" t="str">
        <f>IFERROR(INDEX('Pasajeros Pre'!$J$2:J432,MATCH(ROW()-ROW($A$1),'Pasajeros Pre'!$Q$2:$Q$200,0)),"")</f>
        <v/>
      </c>
      <c r="K234" s="12" t="str">
        <f>IFERROR(INDEX('Pasajeros Pre'!$K$2:K432,MATCH(ROW()-ROW($A$1),'Pasajeros Pre'!$Q$2:$Q$200,0)),"")</f>
        <v/>
      </c>
      <c r="L234" t="str">
        <f>IFERROR(INDEX('Pasajeros Pre'!$L$2:L432,MATCH(ROW()-ROW($A$1),'Pasajeros Pre'!$Q$2:$Q$200,0)),"")</f>
        <v/>
      </c>
      <c r="M234" t="str">
        <f>IFERROR(INDEX('Pasajeros Pre'!$M$2:M432,MATCH(ROW()-ROW($A$1),'Pasajeros Pre'!$Q$2:$Q$200,0)),"")</f>
        <v/>
      </c>
      <c r="N234" t="str">
        <f>IFERROR(INDEX('Pasajeros Pre'!$R$2:R432,MATCH(ROW()-ROW($A$1),'Pasajeros Pre'!$Q$2:$Q$200,0)),"")</f>
        <v/>
      </c>
    </row>
    <row r="235" spans="1:14" x14ac:dyDescent="0.25">
      <c r="A235" t="str">
        <f>IFERROR(INDEX('Pasajeros Pre'!$A$2:A433,MATCH(ROW()-ROW($A$1),'Pasajeros Pre'!$Q$2:$Q$200,0)),"")</f>
        <v/>
      </c>
      <c r="B235" t="str">
        <f>IFERROR(INDEX('Pasajeros Pre'!$B$2:$B$200,MATCH(ROW()-ROW($A$1),'Pasajeros Pre'!$Q$2:$Q$200,0)),"")</f>
        <v/>
      </c>
      <c r="C235" t="str">
        <f>IFERROR(INDEX('Pasajeros Pre'!$C$2:$C$200,MATCH(ROW()-ROW($A$1),'Pasajeros Pre'!$Q$2:$Q$200,0)),"")</f>
        <v/>
      </c>
      <c r="D235" t="str">
        <f>IFERROR(INDEX('Pasajeros Pre'!$D$2:$D$200,MATCH(ROW()-ROW($A$1),'Pasajeros Pre'!$Q$2:$Q$200,0)),"")</f>
        <v/>
      </c>
      <c r="E235" s="12" t="str">
        <f>IFERROR(INDEX('Pasajeros Pre'!$E$2:E433,MATCH(ROW()-ROW($A$1),'Pasajeros Pre'!$Q$2:$Q$200,0)),"")</f>
        <v/>
      </c>
      <c r="F235" s="12" t="str">
        <f>IFERROR(INDEX('Pasajeros Pre'!$F$2:F433,MATCH(ROW()-ROW($A$1),'Pasajeros Pre'!$Q$2:$Q$200,0)),"")</f>
        <v/>
      </c>
      <c r="G235" t="str">
        <f>IFERROR(INDEX('Pasajeros Pre'!$G$2:G433,MATCH(ROW()-ROW($A$1),'Pasajeros Pre'!$Q$2:$Q$200,0)),"")</f>
        <v/>
      </c>
      <c r="H235" t="str">
        <f>IFERROR(INDEX('Pasajeros Pre'!$H$2:H433,MATCH(ROW()-ROW($A$1),'Pasajeros Pre'!$Q$2:$Q$200,0)),"")</f>
        <v/>
      </c>
      <c r="I235" t="str">
        <f>IFERROR(INDEX('Pasajeros Pre'!$I$2:I433,MATCH(ROW()-ROW($A$1),'Pasajeros Pre'!$Q$2:$Q$200,0)),"")</f>
        <v/>
      </c>
      <c r="J235" s="12" t="str">
        <f>IFERROR(INDEX('Pasajeros Pre'!$J$2:J433,MATCH(ROW()-ROW($A$1),'Pasajeros Pre'!$Q$2:$Q$200,0)),"")</f>
        <v/>
      </c>
      <c r="K235" s="12" t="str">
        <f>IFERROR(INDEX('Pasajeros Pre'!$K$2:K433,MATCH(ROW()-ROW($A$1),'Pasajeros Pre'!$Q$2:$Q$200,0)),"")</f>
        <v/>
      </c>
      <c r="L235" t="str">
        <f>IFERROR(INDEX('Pasajeros Pre'!$L$2:L433,MATCH(ROW()-ROW($A$1),'Pasajeros Pre'!$Q$2:$Q$200,0)),"")</f>
        <v/>
      </c>
      <c r="M235" t="str">
        <f>IFERROR(INDEX('Pasajeros Pre'!$M$2:M433,MATCH(ROW()-ROW($A$1),'Pasajeros Pre'!$Q$2:$Q$200,0)),"")</f>
        <v/>
      </c>
      <c r="N235" t="str">
        <f>IFERROR(INDEX('Pasajeros Pre'!$R$2:R433,MATCH(ROW()-ROW($A$1),'Pasajeros Pre'!$Q$2:$Q$200,0)),"")</f>
        <v/>
      </c>
    </row>
    <row r="236" spans="1:14" x14ac:dyDescent="0.25">
      <c r="A236" t="str">
        <f>IFERROR(INDEX('Pasajeros Pre'!$A$2:A434,MATCH(ROW()-ROW($A$1),'Pasajeros Pre'!$Q$2:$Q$200,0)),"")</f>
        <v/>
      </c>
      <c r="B236" t="str">
        <f>IFERROR(INDEX('Pasajeros Pre'!$B$2:$B$200,MATCH(ROW()-ROW($A$1),'Pasajeros Pre'!$Q$2:$Q$200,0)),"")</f>
        <v/>
      </c>
      <c r="C236" t="str">
        <f>IFERROR(INDEX('Pasajeros Pre'!$C$2:$C$200,MATCH(ROW()-ROW($A$1),'Pasajeros Pre'!$Q$2:$Q$200,0)),"")</f>
        <v/>
      </c>
      <c r="D236" t="str">
        <f>IFERROR(INDEX('Pasajeros Pre'!$D$2:$D$200,MATCH(ROW()-ROW($A$1),'Pasajeros Pre'!$Q$2:$Q$200,0)),"")</f>
        <v/>
      </c>
      <c r="E236" s="12" t="str">
        <f>IFERROR(INDEX('Pasajeros Pre'!$E$2:E434,MATCH(ROW()-ROW($A$1),'Pasajeros Pre'!$Q$2:$Q$200,0)),"")</f>
        <v/>
      </c>
      <c r="F236" s="12" t="str">
        <f>IFERROR(INDEX('Pasajeros Pre'!$F$2:F434,MATCH(ROW()-ROW($A$1),'Pasajeros Pre'!$Q$2:$Q$200,0)),"")</f>
        <v/>
      </c>
      <c r="G236" t="str">
        <f>IFERROR(INDEX('Pasajeros Pre'!$G$2:G434,MATCH(ROW()-ROW($A$1),'Pasajeros Pre'!$Q$2:$Q$200,0)),"")</f>
        <v/>
      </c>
      <c r="H236" t="str">
        <f>IFERROR(INDEX('Pasajeros Pre'!$H$2:H434,MATCH(ROW()-ROW($A$1),'Pasajeros Pre'!$Q$2:$Q$200,0)),"")</f>
        <v/>
      </c>
      <c r="I236" t="str">
        <f>IFERROR(INDEX('Pasajeros Pre'!$I$2:I434,MATCH(ROW()-ROW($A$1),'Pasajeros Pre'!$Q$2:$Q$200,0)),"")</f>
        <v/>
      </c>
      <c r="J236" s="12" t="str">
        <f>IFERROR(INDEX('Pasajeros Pre'!$J$2:J434,MATCH(ROW()-ROW($A$1),'Pasajeros Pre'!$Q$2:$Q$200,0)),"")</f>
        <v/>
      </c>
      <c r="K236" s="12" t="str">
        <f>IFERROR(INDEX('Pasajeros Pre'!$K$2:K434,MATCH(ROW()-ROW($A$1),'Pasajeros Pre'!$Q$2:$Q$200,0)),"")</f>
        <v/>
      </c>
      <c r="L236" t="str">
        <f>IFERROR(INDEX('Pasajeros Pre'!$L$2:L434,MATCH(ROW()-ROW($A$1),'Pasajeros Pre'!$Q$2:$Q$200,0)),"")</f>
        <v/>
      </c>
      <c r="M236" t="str">
        <f>IFERROR(INDEX('Pasajeros Pre'!$M$2:M434,MATCH(ROW()-ROW($A$1),'Pasajeros Pre'!$Q$2:$Q$200,0)),"")</f>
        <v/>
      </c>
      <c r="N236" t="str">
        <f>IFERROR(INDEX('Pasajeros Pre'!$R$2:R434,MATCH(ROW()-ROW($A$1),'Pasajeros Pre'!$Q$2:$Q$200,0)),"")</f>
        <v/>
      </c>
    </row>
    <row r="237" spans="1:14" x14ac:dyDescent="0.25">
      <c r="A237" t="str">
        <f>IFERROR(INDEX('Pasajeros Pre'!$A$2:A435,MATCH(ROW()-ROW($A$1),'Pasajeros Pre'!$Q$2:$Q$200,0)),"")</f>
        <v/>
      </c>
      <c r="B237" t="str">
        <f>IFERROR(INDEX('Pasajeros Pre'!$B$2:$B$200,MATCH(ROW()-ROW($A$1),'Pasajeros Pre'!$Q$2:$Q$200,0)),"")</f>
        <v/>
      </c>
      <c r="C237" t="str">
        <f>IFERROR(INDEX('Pasajeros Pre'!$C$2:$C$200,MATCH(ROW()-ROW($A$1),'Pasajeros Pre'!$Q$2:$Q$200,0)),"")</f>
        <v/>
      </c>
      <c r="D237" t="str">
        <f>IFERROR(INDEX('Pasajeros Pre'!$D$2:$D$200,MATCH(ROW()-ROW($A$1),'Pasajeros Pre'!$Q$2:$Q$200,0)),"")</f>
        <v/>
      </c>
      <c r="E237" s="12" t="str">
        <f>IFERROR(INDEX('Pasajeros Pre'!$E$2:E435,MATCH(ROW()-ROW($A$1),'Pasajeros Pre'!$Q$2:$Q$200,0)),"")</f>
        <v/>
      </c>
      <c r="F237" s="12" t="str">
        <f>IFERROR(INDEX('Pasajeros Pre'!$F$2:F435,MATCH(ROW()-ROW($A$1),'Pasajeros Pre'!$Q$2:$Q$200,0)),"")</f>
        <v/>
      </c>
      <c r="G237" t="str">
        <f>IFERROR(INDEX('Pasajeros Pre'!$G$2:G435,MATCH(ROW()-ROW($A$1),'Pasajeros Pre'!$Q$2:$Q$200,0)),"")</f>
        <v/>
      </c>
      <c r="H237" t="str">
        <f>IFERROR(INDEX('Pasajeros Pre'!$H$2:H435,MATCH(ROW()-ROW($A$1),'Pasajeros Pre'!$Q$2:$Q$200,0)),"")</f>
        <v/>
      </c>
      <c r="I237" t="str">
        <f>IFERROR(INDEX('Pasajeros Pre'!$I$2:I435,MATCH(ROW()-ROW($A$1),'Pasajeros Pre'!$Q$2:$Q$200,0)),"")</f>
        <v/>
      </c>
      <c r="J237" s="12" t="str">
        <f>IFERROR(INDEX('Pasajeros Pre'!$J$2:J435,MATCH(ROW()-ROW($A$1),'Pasajeros Pre'!$Q$2:$Q$200,0)),"")</f>
        <v/>
      </c>
      <c r="K237" s="12" t="str">
        <f>IFERROR(INDEX('Pasajeros Pre'!$K$2:K435,MATCH(ROW()-ROW($A$1),'Pasajeros Pre'!$Q$2:$Q$200,0)),"")</f>
        <v/>
      </c>
      <c r="L237" t="str">
        <f>IFERROR(INDEX('Pasajeros Pre'!$L$2:L435,MATCH(ROW()-ROW($A$1),'Pasajeros Pre'!$Q$2:$Q$200,0)),"")</f>
        <v/>
      </c>
      <c r="M237" t="str">
        <f>IFERROR(INDEX('Pasajeros Pre'!$M$2:M435,MATCH(ROW()-ROW($A$1),'Pasajeros Pre'!$Q$2:$Q$200,0)),"")</f>
        <v/>
      </c>
      <c r="N237" t="str">
        <f>IFERROR(INDEX('Pasajeros Pre'!$R$2:R435,MATCH(ROW()-ROW($A$1),'Pasajeros Pre'!$Q$2:$Q$200,0)),"")</f>
        <v/>
      </c>
    </row>
    <row r="238" spans="1:14" x14ac:dyDescent="0.25">
      <c r="A238" t="str">
        <f>IFERROR(INDEX('Pasajeros Pre'!$A$2:A436,MATCH(ROW()-ROW($A$1),'Pasajeros Pre'!$Q$2:$Q$200,0)),"")</f>
        <v/>
      </c>
      <c r="B238" t="str">
        <f>IFERROR(INDEX('Pasajeros Pre'!$B$2:$B$200,MATCH(ROW()-ROW($A$1),'Pasajeros Pre'!$Q$2:$Q$200,0)),"")</f>
        <v/>
      </c>
      <c r="C238" t="str">
        <f>IFERROR(INDEX('Pasajeros Pre'!$C$2:$C$200,MATCH(ROW()-ROW($A$1),'Pasajeros Pre'!$Q$2:$Q$200,0)),"")</f>
        <v/>
      </c>
      <c r="D238" t="str">
        <f>IFERROR(INDEX('Pasajeros Pre'!$D$2:$D$200,MATCH(ROW()-ROW($A$1),'Pasajeros Pre'!$Q$2:$Q$200,0)),"")</f>
        <v/>
      </c>
      <c r="E238" s="12" t="str">
        <f>IFERROR(INDEX('Pasajeros Pre'!$E$2:E436,MATCH(ROW()-ROW($A$1),'Pasajeros Pre'!$Q$2:$Q$200,0)),"")</f>
        <v/>
      </c>
      <c r="F238" s="12" t="str">
        <f>IFERROR(INDEX('Pasajeros Pre'!$F$2:F436,MATCH(ROW()-ROW($A$1),'Pasajeros Pre'!$Q$2:$Q$200,0)),"")</f>
        <v/>
      </c>
      <c r="G238" t="str">
        <f>IFERROR(INDEX('Pasajeros Pre'!$G$2:G436,MATCH(ROW()-ROW($A$1),'Pasajeros Pre'!$Q$2:$Q$200,0)),"")</f>
        <v/>
      </c>
      <c r="H238" t="str">
        <f>IFERROR(INDEX('Pasajeros Pre'!$H$2:H436,MATCH(ROW()-ROW($A$1),'Pasajeros Pre'!$Q$2:$Q$200,0)),"")</f>
        <v/>
      </c>
      <c r="I238" t="str">
        <f>IFERROR(INDEX('Pasajeros Pre'!$I$2:I436,MATCH(ROW()-ROW($A$1),'Pasajeros Pre'!$Q$2:$Q$200,0)),"")</f>
        <v/>
      </c>
      <c r="J238" s="12" t="str">
        <f>IFERROR(INDEX('Pasajeros Pre'!$J$2:J436,MATCH(ROW()-ROW($A$1),'Pasajeros Pre'!$Q$2:$Q$200,0)),"")</f>
        <v/>
      </c>
      <c r="K238" s="12" t="str">
        <f>IFERROR(INDEX('Pasajeros Pre'!$K$2:K436,MATCH(ROW()-ROW($A$1),'Pasajeros Pre'!$Q$2:$Q$200,0)),"")</f>
        <v/>
      </c>
      <c r="L238" t="str">
        <f>IFERROR(INDEX('Pasajeros Pre'!$L$2:L436,MATCH(ROW()-ROW($A$1),'Pasajeros Pre'!$Q$2:$Q$200,0)),"")</f>
        <v/>
      </c>
      <c r="M238" t="str">
        <f>IFERROR(INDEX('Pasajeros Pre'!$M$2:M436,MATCH(ROW()-ROW($A$1),'Pasajeros Pre'!$Q$2:$Q$200,0)),"")</f>
        <v/>
      </c>
      <c r="N238" t="str">
        <f>IFERROR(INDEX('Pasajeros Pre'!$R$2:R436,MATCH(ROW()-ROW($A$1),'Pasajeros Pre'!$Q$2:$Q$200,0)),"")</f>
        <v/>
      </c>
    </row>
    <row r="239" spans="1:14" x14ac:dyDescent="0.25">
      <c r="A239" t="str">
        <f>IFERROR(INDEX('Pasajeros Pre'!$A$2:A437,MATCH(ROW()-ROW($A$1),'Pasajeros Pre'!$Q$2:$Q$200,0)),"")</f>
        <v/>
      </c>
      <c r="B239" t="str">
        <f>IFERROR(INDEX('Pasajeros Pre'!$B$2:$B$200,MATCH(ROW()-ROW($A$1),'Pasajeros Pre'!$Q$2:$Q$200,0)),"")</f>
        <v/>
      </c>
      <c r="C239" t="str">
        <f>IFERROR(INDEX('Pasajeros Pre'!$C$2:$C$200,MATCH(ROW()-ROW($A$1),'Pasajeros Pre'!$Q$2:$Q$200,0)),"")</f>
        <v/>
      </c>
      <c r="D239" t="str">
        <f>IFERROR(INDEX('Pasajeros Pre'!$D$2:$D$200,MATCH(ROW()-ROW($A$1),'Pasajeros Pre'!$Q$2:$Q$200,0)),"")</f>
        <v/>
      </c>
      <c r="E239" s="12" t="str">
        <f>IFERROR(INDEX('Pasajeros Pre'!$E$2:E437,MATCH(ROW()-ROW($A$1),'Pasajeros Pre'!$Q$2:$Q$200,0)),"")</f>
        <v/>
      </c>
      <c r="F239" s="12" t="str">
        <f>IFERROR(INDEX('Pasajeros Pre'!$F$2:F437,MATCH(ROW()-ROW($A$1),'Pasajeros Pre'!$Q$2:$Q$200,0)),"")</f>
        <v/>
      </c>
      <c r="G239" t="str">
        <f>IFERROR(INDEX('Pasajeros Pre'!$G$2:G437,MATCH(ROW()-ROW($A$1),'Pasajeros Pre'!$Q$2:$Q$200,0)),"")</f>
        <v/>
      </c>
      <c r="H239" t="str">
        <f>IFERROR(INDEX('Pasajeros Pre'!$H$2:H437,MATCH(ROW()-ROW($A$1),'Pasajeros Pre'!$Q$2:$Q$200,0)),"")</f>
        <v/>
      </c>
      <c r="I239" t="str">
        <f>IFERROR(INDEX('Pasajeros Pre'!$I$2:I437,MATCH(ROW()-ROW($A$1),'Pasajeros Pre'!$Q$2:$Q$200,0)),"")</f>
        <v/>
      </c>
      <c r="J239" s="12" t="str">
        <f>IFERROR(INDEX('Pasajeros Pre'!$J$2:J437,MATCH(ROW()-ROW($A$1),'Pasajeros Pre'!$Q$2:$Q$200,0)),"")</f>
        <v/>
      </c>
      <c r="K239" s="12" t="str">
        <f>IFERROR(INDEX('Pasajeros Pre'!$K$2:K437,MATCH(ROW()-ROW($A$1),'Pasajeros Pre'!$Q$2:$Q$200,0)),"")</f>
        <v/>
      </c>
      <c r="L239" t="str">
        <f>IFERROR(INDEX('Pasajeros Pre'!$L$2:L437,MATCH(ROW()-ROW($A$1),'Pasajeros Pre'!$Q$2:$Q$200,0)),"")</f>
        <v/>
      </c>
      <c r="M239" t="str">
        <f>IFERROR(INDEX('Pasajeros Pre'!$M$2:M437,MATCH(ROW()-ROW($A$1),'Pasajeros Pre'!$Q$2:$Q$200,0)),"")</f>
        <v/>
      </c>
      <c r="N239" t="str">
        <f>IFERROR(INDEX('Pasajeros Pre'!$R$2:R437,MATCH(ROW()-ROW($A$1),'Pasajeros Pre'!$Q$2:$Q$200,0)),"")</f>
        <v/>
      </c>
    </row>
    <row r="240" spans="1:14" x14ac:dyDescent="0.25">
      <c r="A240" t="str">
        <f>IFERROR(INDEX('Pasajeros Pre'!$A$2:A438,MATCH(ROW()-ROW($A$1),'Pasajeros Pre'!$Q$2:$Q$200,0)),"")</f>
        <v/>
      </c>
      <c r="B240" t="str">
        <f>IFERROR(INDEX('Pasajeros Pre'!$B$2:$B$200,MATCH(ROW()-ROW($A$1),'Pasajeros Pre'!$Q$2:$Q$200,0)),"")</f>
        <v/>
      </c>
      <c r="C240" t="str">
        <f>IFERROR(INDEX('Pasajeros Pre'!$C$2:$C$200,MATCH(ROW()-ROW($A$1),'Pasajeros Pre'!$Q$2:$Q$200,0)),"")</f>
        <v/>
      </c>
      <c r="D240" t="str">
        <f>IFERROR(INDEX('Pasajeros Pre'!$D$2:$D$200,MATCH(ROW()-ROW($A$1),'Pasajeros Pre'!$Q$2:$Q$200,0)),"")</f>
        <v/>
      </c>
      <c r="E240" s="12" t="str">
        <f>IFERROR(INDEX('Pasajeros Pre'!$E$2:E438,MATCH(ROW()-ROW($A$1),'Pasajeros Pre'!$Q$2:$Q$200,0)),"")</f>
        <v/>
      </c>
      <c r="F240" s="12" t="str">
        <f>IFERROR(INDEX('Pasajeros Pre'!$F$2:F438,MATCH(ROW()-ROW($A$1),'Pasajeros Pre'!$Q$2:$Q$200,0)),"")</f>
        <v/>
      </c>
      <c r="G240" t="str">
        <f>IFERROR(INDEX('Pasajeros Pre'!$G$2:G438,MATCH(ROW()-ROW($A$1),'Pasajeros Pre'!$Q$2:$Q$200,0)),"")</f>
        <v/>
      </c>
      <c r="H240" t="str">
        <f>IFERROR(INDEX('Pasajeros Pre'!$H$2:H438,MATCH(ROW()-ROW($A$1),'Pasajeros Pre'!$Q$2:$Q$200,0)),"")</f>
        <v/>
      </c>
      <c r="I240" t="str">
        <f>IFERROR(INDEX('Pasajeros Pre'!$I$2:I438,MATCH(ROW()-ROW($A$1),'Pasajeros Pre'!$Q$2:$Q$200,0)),"")</f>
        <v/>
      </c>
      <c r="J240" s="12" t="str">
        <f>IFERROR(INDEX('Pasajeros Pre'!$J$2:J438,MATCH(ROW()-ROW($A$1),'Pasajeros Pre'!$Q$2:$Q$200,0)),"")</f>
        <v/>
      </c>
      <c r="K240" s="12" t="str">
        <f>IFERROR(INDEX('Pasajeros Pre'!$K$2:K438,MATCH(ROW()-ROW($A$1),'Pasajeros Pre'!$Q$2:$Q$200,0)),"")</f>
        <v/>
      </c>
      <c r="L240" t="str">
        <f>IFERROR(INDEX('Pasajeros Pre'!$L$2:L438,MATCH(ROW()-ROW($A$1),'Pasajeros Pre'!$Q$2:$Q$200,0)),"")</f>
        <v/>
      </c>
      <c r="M240" t="str">
        <f>IFERROR(INDEX('Pasajeros Pre'!$M$2:M438,MATCH(ROW()-ROW($A$1),'Pasajeros Pre'!$Q$2:$Q$200,0)),"")</f>
        <v/>
      </c>
      <c r="N240" t="str">
        <f>IFERROR(INDEX('Pasajeros Pre'!$R$2:R438,MATCH(ROW()-ROW($A$1),'Pasajeros Pre'!$Q$2:$Q$200,0)),"")</f>
        <v/>
      </c>
    </row>
    <row r="241" spans="1:14" x14ac:dyDescent="0.25">
      <c r="A241" t="str">
        <f>IFERROR(INDEX('Pasajeros Pre'!$A$2:A439,MATCH(ROW()-ROW($A$1),'Pasajeros Pre'!$Q$2:$Q$200,0)),"")</f>
        <v/>
      </c>
      <c r="B241" t="str">
        <f>IFERROR(INDEX('Pasajeros Pre'!$B$2:$B$200,MATCH(ROW()-ROW($A$1),'Pasajeros Pre'!$Q$2:$Q$200,0)),"")</f>
        <v/>
      </c>
      <c r="C241" t="str">
        <f>IFERROR(INDEX('Pasajeros Pre'!$C$2:$C$200,MATCH(ROW()-ROW($A$1),'Pasajeros Pre'!$Q$2:$Q$200,0)),"")</f>
        <v/>
      </c>
      <c r="D241" t="str">
        <f>IFERROR(INDEX('Pasajeros Pre'!$D$2:$D$200,MATCH(ROW()-ROW($A$1),'Pasajeros Pre'!$Q$2:$Q$200,0)),"")</f>
        <v/>
      </c>
      <c r="E241" s="12" t="str">
        <f>IFERROR(INDEX('Pasajeros Pre'!$E$2:E439,MATCH(ROW()-ROW($A$1),'Pasajeros Pre'!$Q$2:$Q$200,0)),"")</f>
        <v/>
      </c>
      <c r="F241" s="12" t="str">
        <f>IFERROR(INDEX('Pasajeros Pre'!$F$2:F439,MATCH(ROW()-ROW($A$1),'Pasajeros Pre'!$Q$2:$Q$200,0)),"")</f>
        <v/>
      </c>
      <c r="G241" t="str">
        <f>IFERROR(INDEX('Pasajeros Pre'!$G$2:G439,MATCH(ROW()-ROW($A$1),'Pasajeros Pre'!$Q$2:$Q$200,0)),"")</f>
        <v/>
      </c>
      <c r="H241" t="str">
        <f>IFERROR(INDEX('Pasajeros Pre'!$H$2:H439,MATCH(ROW()-ROW($A$1),'Pasajeros Pre'!$Q$2:$Q$200,0)),"")</f>
        <v/>
      </c>
      <c r="I241" t="str">
        <f>IFERROR(INDEX('Pasajeros Pre'!$I$2:I439,MATCH(ROW()-ROW($A$1),'Pasajeros Pre'!$Q$2:$Q$200,0)),"")</f>
        <v/>
      </c>
      <c r="J241" s="12" t="str">
        <f>IFERROR(INDEX('Pasajeros Pre'!$J$2:J439,MATCH(ROW()-ROW($A$1),'Pasajeros Pre'!$Q$2:$Q$200,0)),"")</f>
        <v/>
      </c>
      <c r="K241" s="12" t="str">
        <f>IFERROR(INDEX('Pasajeros Pre'!$K$2:K439,MATCH(ROW()-ROW($A$1),'Pasajeros Pre'!$Q$2:$Q$200,0)),"")</f>
        <v/>
      </c>
      <c r="L241" t="str">
        <f>IFERROR(INDEX('Pasajeros Pre'!$L$2:L439,MATCH(ROW()-ROW($A$1),'Pasajeros Pre'!$Q$2:$Q$200,0)),"")</f>
        <v/>
      </c>
      <c r="M241" t="str">
        <f>IFERROR(INDEX('Pasajeros Pre'!$M$2:M439,MATCH(ROW()-ROW($A$1),'Pasajeros Pre'!$Q$2:$Q$200,0)),"")</f>
        <v/>
      </c>
      <c r="N241" t="str">
        <f>IFERROR(INDEX('Pasajeros Pre'!$R$2:R439,MATCH(ROW()-ROW($A$1),'Pasajeros Pre'!$Q$2:$Q$200,0)),"")</f>
        <v/>
      </c>
    </row>
    <row r="242" spans="1:14" x14ac:dyDescent="0.25">
      <c r="A242" t="str">
        <f>IFERROR(INDEX('Pasajeros Pre'!$A$2:A440,MATCH(ROW()-ROW($A$1),'Pasajeros Pre'!$Q$2:$Q$200,0)),"")</f>
        <v/>
      </c>
      <c r="B242" t="str">
        <f>IFERROR(INDEX('Pasajeros Pre'!$B$2:$B$200,MATCH(ROW()-ROW($A$1),'Pasajeros Pre'!$Q$2:$Q$200,0)),"")</f>
        <v/>
      </c>
      <c r="C242" t="str">
        <f>IFERROR(INDEX('Pasajeros Pre'!$C$2:$C$200,MATCH(ROW()-ROW($A$1),'Pasajeros Pre'!$Q$2:$Q$200,0)),"")</f>
        <v/>
      </c>
      <c r="D242" t="str">
        <f>IFERROR(INDEX('Pasajeros Pre'!$D$2:$D$200,MATCH(ROW()-ROW($A$1),'Pasajeros Pre'!$Q$2:$Q$200,0)),"")</f>
        <v/>
      </c>
      <c r="E242" s="12" t="str">
        <f>IFERROR(INDEX('Pasajeros Pre'!$E$2:E440,MATCH(ROW()-ROW($A$1),'Pasajeros Pre'!$Q$2:$Q$200,0)),"")</f>
        <v/>
      </c>
      <c r="F242" s="12" t="str">
        <f>IFERROR(INDEX('Pasajeros Pre'!$F$2:F440,MATCH(ROW()-ROW($A$1),'Pasajeros Pre'!$Q$2:$Q$200,0)),"")</f>
        <v/>
      </c>
      <c r="G242" t="str">
        <f>IFERROR(INDEX('Pasajeros Pre'!$G$2:G440,MATCH(ROW()-ROW($A$1),'Pasajeros Pre'!$Q$2:$Q$200,0)),"")</f>
        <v/>
      </c>
      <c r="H242" t="str">
        <f>IFERROR(INDEX('Pasajeros Pre'!$H$2:H440,MATCH(ROW()-ROW($A$1),'Pasajeros Pre'!$Q$2:$Q$200,0)),"")</f>
        <v/>
      </c>
      <c r="I242" t="str">
        <f>IFERROR(INDEX('Pasajeros Pre'!$I$2:I440,MATCH(ROW()-ROW($A$1),'Pasajeros Pre'!$Q$2:$Q$200,0)),"")</f>
        <v/>
      </c>
      <c r="J242" s="12" t="str">
        <f>IFERROR(INDEX('Pasajeros Pre'!$J$2:J440,MATCH(ROW()-ROW($A$1),'Pasajeros Pre'!$Q$2:$Q$200,0)),"")</f>
        <v/>
      </c>
      <c r="K242" s="12" t="str">
        <f>IFERROR(INDEX('Pasajeros Pre'!$K$2:K440,MATCH(ROW()-ROW($A$1),'Pasajeros Pre'!$Q$2:$Q$200,0)),"")</f>
        <v/>
      </c>
      <c r="L242" t="str">
        <f>IFERROR(INDEX('Pasajeros Pre'!$L$2:L440,MATCH(ROW()-ROW($A$1),'Pasajeros Pre'!$Q$2:$Q$200,0)),"")</f>
        <v/>
      </c>
      <c r="M242" t="str">
        <f>IFERROR(INDEX('Pasajeros Pre'!$M$2:M440,MATCH(ROW()-ROW($A$1),'Pasajeros Pre'!$Q$2:$Q$200,0)),"")</f>
        <v/>
      </c>
      <c r="N242" t="str">
        <f>IFERROR(INDEX('Pasajeros Pre'!$R$2:R440,MATCH(ROW()-ROW($A$1),'Pasajeros Pre'!$Q$2:$Q$200,0)),"")</f>
        <v/>
      </c>
    </row>
    <row r="243" spans="1:14" x14ac:dyDescent="0.25">
      <c r="A243" t="str">
        <f>IFERROR(INDEX('Pasajeros Pre'!$A$2:A441,MATCH(ROW()-ROW($A$1),'Pasajeros Pre'!$Q$2:$Q$200,0)),"")</f>
        <v/>
      </c>
      <c r="B243" t="str">
        <f>IFERROR(INDEX('Pasajeros Pre'!$B$2:$B$200,MATCH(ROW()-ROW($A$1),'Pasajeros Pre'!$Q$2:$Q$200,0)),"")</f>
        <v/>
      </c>
      <c r="C243" t="str">
        <f>IFERROR(INDEX('Pasajeros Pre'!$C$2:$C$200,MATCH(ROW()-ROW($A$1),'Pasajeros Pre'!$Q$2:$Q$200,0)),"")</f>
        <v/>
      </c>
      <c r="D243" t="str">
        <f>IFERROR(INDEX('Pasajeros Pre'!$D$2:$D$200,MATCH(ROW()-ROW($A$1),'Pasajeros Pre'!$Q$2:$Q$200,0)),"")</f>
        <v/>
      </c>
      <c r="E243" s="12" t="str">
        <f>IFERROR(INDEX('Pasajeros Pre'!$E$2:E441,MATCH(ROW()-ROW($A$1),'Pasajeros Pre'!$Q$2:$Q$200,0)),"")</f>
        <v/>
      </c>
      <c r="F243" s="12" t="str">
        <f>IFERROR(INDEX('Pasajeros Pre'!$F$2:F441,MATCH(ROW()-ROW($A$1),'Pasajeros Pre'!$Q$2:$Q$200,0)),"")</f>
        <v/>
      </c>
      <c r="G243" t="str">
        <f>IFERROR(INDEX('Pasajeros Pre'!$G$2:G441,MATCH(ROW()-ROW($A$1),'Pasajeros Pre'!$Q$2:$Q$200,0)),"")</f>
        <v/>
      </c>
      <c r="H243" t="str">
        <f>IFERROR(INDEX('Pasajeros Pre'!$H$2:H441,MATCH(ROW()-ROW($A$1),'Pasajeros Pre'!$Q$2:$Q$200,0)),"")</f>
        <v/>
      </c>
      <c r="I243" t="str">
        <f>IFERROR(INDEX('Pasajeros Pre'!$I$2:I441,MATCH(ROW()-ROW($A$1),'Pasajeros Pre'!$Q$2:$Q$200,0)),"")</f>
        <v/>
      </c>
      <c r="J243" s="12" t="str">
        <f>IFERROR(INDEX('Pasajeros Pre'!$J$2:J441,MATCH(ROW()-ROW($A$1),'Pasajeros Pre'!$Q$2:$Q$200,0)),"")</f>
        <v/>
      </c>
      <c r="K243" s="12" t="str">
        <f>IFERROR(INDEX('Pasajeros Pre'!$K$2:K441,MATCH(ROW()-ROW($A$1),'Pasajeros Pre'!$Q$2:$Q$200,0)),"")</f>
        <v/>
      </c>
      <c r="L243" t="str">
        <f>IFERROR(INDEX('Pasajeros Pre'!$L$2:L441,MATCH(ROW()-ROW($A$1),'Pasajeros Pre'!$Q$2:$Q$200,0)),"")</f>
        <v/>
      </c>
      <c r="M243" t="str">
        <f>IFERROR(INDEX('Pasajeros Pre'!$M$2:M441,MATCH(ROW()-ROW($A$1),'Pasajeros Pre'!$Q$2:$Q$200,0)),"")</f>
        <v/>
      </c>
      <c r="N243" t="str">
        <f>IFERROR(INDEX('Pasajeros Pre'!$R$2:R441,MATCH(ROW()-ROW($A$1),'Pasajeros Pre'!$Q$2:$Q$200,0)),"")</f>
        <v/>
      </c>
    </row>
    <row r="244" spans="1:14" x14ac:dyDescent="0.25">
      <c r="A244" t="str">
        <f>IFERROR(INDEX('Pasajeros Pre'!$A$2:A442,MATCH(ROW()-ROW($A$1),'Pasajeros Pre'!$Q$2:$Q$200,0)),"")</f>
        <v/>
      </c>
      <c r="B244" t="str">
        <f>IFERROR(INDEX('Pasajeros Pre'!$B$2:$B$200,MATCH(ROW()-ROW($A$1),'Pasajeros Pre'!$Q$2:$Q$200,0)),"")</f>
        <v/>
      </c>
      <c r="C244" t="str">
        <f>IFERROR(INDEX('Pasajeros Pre'!$C$2:$C$200,MATCH(ROW()-ROW($A$1),'Pasajeros Pre'!$Q$2:$Q$200,0)),"")</f>
        <v/>
      </c>
      <c r="D244" t="str">
        <f>IFERROR(INDEX('Pasajeros Pre'!$D$2:$D$200,MATCH(ROW()-ROW($A$1),'Pasajeros Pre'!$Q$2:$Q$200,0)),"")</f>
        <v/>
      </c>
      <c r="E244" s="12" t="str">
        <f>IFERROR(INDEX('Pasajeros Pre'!$E$2:E442,MATCH(ROW()-ROW($A$1),'Pasajeros Pre'!$Q$2:$Q$200,0)),"")</f>
        <v/>
      </c>
      <c r="F244" s="12" t="str">
        <f>IFERROR(INDEX('Pasajeros Pre'!$F$2:F442,MATCH(ROW()-ROW($A$1),'Pasajeros Pre'!$Q$2:$Q$200,0)),"")</f>
        <v/>
      </c>
      <c r="G244" t="str">
        <f>IFERROR(INDEX('Pasajeros Pre'!$G$2:G442,MATCH(ROW()-ROW($A$1),'Pasajeros Pre'!$Q$2:$Q$200,0)),"")</f>
        <v/>
      </c>
      <c r="H244" t="str">
        <f>IFERROR(INDEX('Pasajeros Pre'!$H$2:H442,MATCH(ROW()-ROW($A$1),'Pasajeros Pre'!$Q$2:$Q$200,0)),"")</f>
        <v/>
      </c>
      <c r="I244" t="str">
        <f>IFERROR(INDEX('Pasajeros Pre'!$I$2:I442,MATCH(ROW()-ROW($A$1),'Pasajeros Pre'!$Q$2:$Q$200,0)),"")</f>
        <v/>
      </c>
      <c r="J244" s="12" t="str">
        <f>IFERROR(INDEX('Pasajeros Pre'!$J$2:J442,MATCH(ROW()-ROW($A$1),'Pasajeros Pre'!$Q$2:$Q$200,0)),"")</f>
        <v/>
      </c>
      <c r="K244" s="12" t="str">
        <f>IFERROR(INDEX('Pasajeros Pre'!$K$2:K442,MATCH(ROW()-ROW($A$1),'Pasajeros Pre'!$Q$2:$Q$200,0)),"")</f>
        <v/>
      </c>
      <c r="L244" t="str">
        <f>IFERROR(INDEX('Pasajeros Pre'!$L$2:L442,MATCH(ROW()-ROW($A$1),'Pasajeros Pre'!$Q$2:$Q$200,0)),"")</f>
        <v/>
      </c>
      <c r="M244" t="str">
        <f>IFERROR(INDEX('Pasajeros Pre'!$M$2:M442,MATCH(ROW()-ROW($A$1),'Pasajeros Pre'!$Q$2:$Q$200,0)),"")</f>
        <v/>
      </c>
      <c r="N244" t="str">
        <f>IFERROR(INDEX('Pasajeros Pre'!$R$2:R442,MATCH(ROW()-ROW($A$1),'Pasajeros Pre'!$Q$2:$Q$200,0)),"")</f>
        <v/>
      </c>
    </row>
    <row r="245" spans="1:14" x14ac:dyDescent="0.25">
      <c r="A245" t="str">
        <f>IFERROR(INDEX('Pasajeros Pre'!$A$2:A443,MATCH(ROW()-ROW($A$1),'Pasajeros Pre'!$Q$2:$Q$200,0)),"")</f>
        <v/>
      </c>
      <c r="B245" t="str">
        <f>IFERROR(INDEX('Pasajeros Pre'!$B$2:$B$200,MATCH(ROW()-ROW($A$1),'Pasajeros Pre'!$Q$2:$Q$200,0)),"")</f>
        <v/>
      </c>
      <c r="C245" t="str">
        <f>IFERROR(INDEX('Pasajeros Pre'!$C$2:$C$200,MATCH(ROW()-ROW($A$1),'Pasajeros Pre'!$Q$2:$Q$200,0)),"")</f>
        <v/>
      </c>
      <c r="D245" t="str">
        <f>IFERROR(INDEX('Pasajeros Pre'!$D$2:$D$200,MATCH(ROW()-ROW($A$1),'Pasajeros Pre'!$Q$2:$Q$200,0)),"")</f>
        <v/>
      </c>
      <c r="E245" s="12" t="str">
        <f>IFERROR(INDEX('Pasajeros Pre'!$E$2:E443,MATCH(ROW()-ROW($A$1),'Pasajeros Pre'!$Q$2:$Q$200,0)),"")</f>
        <v/>
      </c>
      <c r="F245" s="12" t="str">
        <f>IFERROR(INDEX('Pasajeros Pre'!$F$2:F443,MATCH(ROW()-ROW($A$1),'Pasajeros Pre'!$Q$2:$Q$200,0)),"")</f>
        <v/>
      </c>
      <c r="G245" t="str">
        <f>IFERROR(INDEX('Pasajeros Pre'!$G$2:G443,MATCH(ROW()-ROW($A$1),'Pasajeros Pre'!$Q$2:$Q$200,0)),"")</f>
        <v/>
      </c>
      <c r="H245" t="str">
        <f>IFERROR(INDEX('Pasajeros Pre'!$H$2:H443,MATCH(ROW()-ROW($A$1),'Pasajeros Pre'!$Q$2:$Q$200,0)),"")</f>
        <v/>
      </c>
      <c r="I245" t="str">
        <f>IFERROR(INDEX('Pasajeros Pre'!$I$2:I443,MATCH(ROW()-ROW($A$1),'Pasajeros Pre'!$Q$2:$Q$200,0)),"")</f>
        <v/>
      </c>
      <c r="J245" s="12" t="str">
        <f>IFERROR(INDEX('Pasajeros Pre'!$J$2:J443,MATCH(ROW()-ROW($A$1),'Pasajeros Pre'!$Q$2:$Q$200,0)),"")</f>
        <v/>
      </c>
      <c r="K245" s="12" t="str">
        <f>IFERROR(INDEX('Pasajeros Pre'!$K$2:K443,MATCH(ROW()-ROW($A$1),'Pasajeros Pre'!$Q$2:$Q$200,0)),"")</f>
        <v/>
      </c>
      <c r="L245" t="str">
        <f>IFERROR(INDEX('Pasajeros Pre'!$L$2:L443,MATCH(ROW()-ROW($A$1),'Pasajeros Pre'!$Q$2:$Q$200,0)),"")</f>
        <v/>
      </c>
      <c r="M245" t="str">
        <f>IFERROR(INDEX('Pasajeros Pre'!$M$2:M443,MATCH(ROW()-ROW($A$1),'Pasajeros Pre'!$Q$2:$Q$200,0)),"")</f>
        <v/>
      </c>
      <c r="N245" t="str">
        <f>IFERROR(INDEX('Pasajeros Pre'!$R$2:R443,MATCH(ROW()-ROW($A$1),'Pasajeros Pre'!$Q$2:$Q$200,0)),"")</f>
        <v/>
      </c>
    </row>
    <row r="246" spans="1:14" x14ac:dyDescent="0.25">
      <c r="A246" t="str">
        <f>IFERROR(INDEX('Pasajeros Pre'!$A$2:A444,MATCH(ROW()-ROW($A$1),'Pasajeros Pre'!$Q$2:$Q$200,0)),"")</f>
        <v/>
      </c>
      <c r="B246" t="str">
        <f>IFERROR(INDEX('Pasajeros Pre'!$B$2:$B$200,MATCH(ROW()-ROW($A$1),'Pasajeros Pre'!$Q$2:$Q$200,0)),"")</f>
        <v/>
      </c>
      <c r="C246" t="str">
        <f>IFERROR(INDEX('Pasajeros Pre'!$C$2:$C$200,MATCH(ROW()-ROW($A$1),'Pasajeros Pre'!$Q$2:$Q$200,0)),"")</f>
        <v/>
      </c>
      <c r="D246" t="str">
        <f>IFERROR(INDEX('Pasajeros Pre'!$D$2:$D$200,MATCH(ROW()-ROW($A$1),'Pasajeros Pre'!$Q$2:$Q$200,0)),"")</f>
        <v/>
      </c>
      <c r="E246" s="12" t="str">
        <f>IFERROR(INDEX('Pasajeros Pre'!$E$2:E444,MATCH(ROW()-ROW($A$1),'Pasajeros Pre'!$Q$2:$Q$200,0)),"")</f>
        <v/>
      </c>
      <c r="F246" s="12" t="str">
        <f>IFERROR(INDEX('Pasajeros Pre'!$F$2:F444,MATCH(ROW()-ROW($A$1),'Pasajeros Pre'!$Q$2:$Q$200,0)),"")</f>
        <v/>
      </c>
      <c r="G246" t="str">
        <f>IFERROR(INDEX('Pasajeros Pre'!$G$2:G444,MATCH(ROW()-ROW($A$1),'Pasajeros Pre'!$Q$2:$Q$200,0)),"")</f>
        <v/>
      </c>
      <c r="H246" t="str">
        <f>IFERROR(INDEX('Pasajeros Pre'!$H$2:H444,MATCH(ROW()-ROW($A$1),'Pasajeros Pre'!$Q$2:$Q$200,0)),"")</f>
        <v/>
      </c>
      <c r="I246" t="str">
        <f>IFERROR(INDEX('Pasajeros Pre'!$I$2:I444,MATCH(ROW()-ROW($A$1),'Pasajeros Pre'!$Q$2:$Q$200,0)),"")</f>
        <v/>
      </c>
      <c r="J246" s="12" t="str">
        <f>IFERROR(INDEX('Pasajeros Pre'!$J$2:J444,MATCH(ROW()-ROW($A$1),'Pasajeros Pre'!$Q$2:$Q$200,0)),"")</f>
        <v/>
      </c>
      <c r="K246" s="12" t="str">
        <f>IFERROR(INDEX('Pasajeros Pre'!$K$2:K444,MATCH(ROW()-ROW($A$1),'Pasajeros Pre'!$Q$2:$Q$200,0)),"")</f>
        <v/>
      </c>
      <c r="L246" t="str">
        <f>IFERROR(INDEX('Pasajeros Pre'!$L$2:L444,MATCH(ROW()-ROW($A$1),'Pasajeros Pre'!$Q$2:$Q$200,0)),"")</f>
        <v/>
      </c>
      <c r="M246" t="str">
        <f>IFERROR(INDEX('Pasajeros Pre'!$M$2:M444,MATCH(ROW()-ROW($A$1),'Pasajeros Pre'!$Q$2:$Q$200,0)),"")</f>
        <v/>
      </c>
      <c r="N246" t="str">
        <f>IFERROR(INDEX('Pasajeros Pre'!$R$2:R444,MATCH(ROW()-ROW($A$1),'Pasajeros Pre'!$Q$2:$Q$200,0)),"")</f>
        <v/>
      </c>
    </row>
    <row r="247" spans="1:14" x14ac:dyDescent="0.25">
      <c r="A247" t="str">
        <f>IFERROR(INDEX('Pasajeros Pre'!$A$2:A445,MATCH(ROW()-ROW($A$1),'Pasajeros Pre'!$Q$2:$Q$200,0)),"")</f>
        <v/>
      </c>
      <c r="B247" t="str">
        <f>IFERROR(INDEX('Pasajeros Pre'!$B$2:$B$200,MATCH(ROW()-ROW($A$1),'Pasajeros Pre'!$Q$2:$Q$200,0)),"")</f>
        <v/>
      </c>
      <c r="C247" t="str">
        <f>IFERROR(INDEX('Pasajeros Pre'!$C$2:$C$200,MATCH(ROW()-ROW($A$1),'Pasajeros Pre'!$Q$2:$Q$200,0)),"")</f>
        <v/>
      </c>
      <c r="D247" t="str">
        <f>IFERROR(INDEX('Pasajeros Pre'!$D$2:$D$200,MATCH(ROW()-ROW($A$1),'Pasajeros Pre'!$Q$2:$Q$200,0)),"")</f>
        <v/>
      </c>
      <c r="E247" s="12" t="str">
        <f>IFERROR(INDEX('Pasajeros Pre'!$E$2:E445,MATCH(ROW()-ROW($A$1),'Pasajeros Pre'!$Q$2:$Q$200,0)),"")</f>
        <v/>
      </c>
      <c r="F247" s="12" t="str">
        <f>IFERROR(INDEX('Pasajeros Pre'!$F$2:F445,MATCH(ROW()-ROW($A$1),'Pasajeros Pre'!$Q$2:$Q$200,0)),"")</f>
        <v/>
      </c>
      <c r="G247" t="str">
        <f>IFERROR(INDEX('Pasajeros Pre'!$G$2:G445,MATCH(ROW()-ROW($A$1),'Pasajeros Pre'!$Q$2:$Q$200,0)),"")</f>
        <v/>
      </c>
      <c r="H247" t="str">
        <f>IFERROR(INDEX('Pasajeros Pre'!$H$2:H445,MATCH(ROW()-ROW($A$1),'Pasajeros Pre'!$Q$2:$Q$200,0)),"")</f>
        <v/>
      </c>
      <c r="I247" t="str">
        <f>IFERROR(INDEX('Pasajeros Pre'!$I$2:I445,MATCH(ROW()-ROW($A$1),'Pasajeros Pre'!$Q$2:$Q$200,0)),"")</f>
        <v/>
      </c>
      <c r="J247" s="12" t="str">
        <f>IFERROR(INDEX('Pasajeros Pre'!$J$2:J445,MATCH(ROW()-ROW($A$1),'Pasajeros Pre'!$Q$2:$Q$200,0)),"")</f>
        <v/>
      </c>
      <c r="K247" s="12" t="str">
        <f>IFERROR(INDEX('Pasajeros Pre'!$K$2:K445,MATCH(ROW()-ROW($A$1),'Pasajeros Pre'!$Q$2:$Q$200,0)),"")</f>
        <v/>
      </c>
      <c r="L247" t="str">
        <f>IFERROR(INDEX('Pasajeros Pre'!$L$2:L445,MATCH(ROW()-ROW($A$1),'Pasajeros Pre'!$Q$2:$Q$200,0)),"")</f>
        <v/>
      </c>
      <c r="M247" t="str">
        <f>IFERROR(INDEX('Pasajeros Pre'!$M$2:M445,MATCH(ROW()-ROW($A$1),'Pasajeros Pre'!$Q$2:$Q$200,0)),"")</f>
        <v/>
      </c>
      <c r="N247" t="str">
        <f>IFERROR(INDEX('Pasajeros Pre'!$R$2:R445,MATCH(ROW()-ROW($A$1),'Pasajeros Pre'!$Q$2:$Q$200,0)),"")</f>
        <v/>
      </c>
    </row>
    <row r="248" spans="1:14" x14ac:dyDescent="0.25">
      <c r="A248" t="str">
        <f>IFERROR(INDEX('Pasajeros Pre'!$A$2:A446,MATCH(ROW()-ROW($A$1),'Pasajeros Pre'!$Q$2:$Q$200,0)),"")</f>
        <v/>
      </c>
      <c r="B248" t="str">
        <f>IFERROR(INDEX('Pasajeros Pre'!$B$2:$B$200,MATCH(ROW()-ROW($A$1),'Pasajeros Pre'!$Q$2:$Q$200,0)),"")</f>
        <v/>
      </c>
      <c r="C248" t="str">
        <f>IFERROR(INDEX('Pasajeros Pre'!$C$2:$C$200,MATCH(ROW()-ROW($A$1),'Pasajeros Pre'!$Q$2:$Q$200,0)),"")</f>
        <v/>
      </c>
      <c r="D248" t="str">
        <f>IFERROR(INDEX('Pasajeros Pre'!$D$2:$D$200,MATCH(ROW()-ROW($A$1),'Pasajeros Pre'!$Q$2:$Q$200,0)),"")</f>
        <v/>
      </c>
      <c r="E248" s="12" t="str">
        <f>IFERROR(INDEX('Pasajeros Pre'!$E$2:E446,MATCH(ROW()-ROW($A$1),'Pasajeros Pre'!$Q$2:$Q$200,0)),"")</f>
        <v/>
      </c>
      <c r="F248" s="12" t="str">
        <f>IFERROR(INDEX('Pasajeros Pre'!$F$2:F446,MATCH(ROW()-ROW($A$1),'Pasajeros Pre'!$Q$2:$Q$200,0)),"")</f>
        <v/>
      </c>
      <c r="G248" t="str">
        <f>IFERROR(INDEX('Pasajeros Pre'!$G$2:G446,MATCH(ROW()-ROW($A$1),'Pasajeros Pre'!$Q$2:$Q$200,0)),"")</f>
        <v/>
      </c>
      <c r="H248" t="str">
        <f>IFERROR(INDEX('Pasajeros Pre'!$H$2:H446,MATCH(ROW()-ROW($A$1),'Pasajeros Pre'!$Q$2:$Q$200,0)),"")</f>
        <v/>
      </c>
      <c r="I248" t="str">
        <f>IFERROR(INDEX('Pasajeros Pre'!$I$2:I446,MATCH(ROW()-ROW($A$1),'Pasajeros Pre'!$Q$2:$Q$200,0)),"")</f>
        <v/>
      </c>
      <c r="J248" s="12" t="str">
        <f>IFERROR(INDEX('Pasajeros Pre'!$J$2:J446,MATCH(ROW()-ROW($A$1),'Pasajeros Pre'!$Q$2:$Q$200,0)),"")</f>
        <v/>
      </c>
      <c r="K248" s="12" t="str">
        <f>IFERROR(INDEX('Pasajeros Pre'!$K$2:K446,MATCH(ROW()-ROW($A$1),'Pasajeros Pre'!$Q$2:$Q$200,0)),"")</f>
        <v/>
      </c>
      <c r="L248" t="str">
        <f>IFERROR(INDEX('Pasajeros Pre'!$L$2:L446,MATCH(ROW()-ROW($A$1),'Pasajeros Pre'!$Q$2:$Q$200,0)),"")</f>
        <v/>
      </c>
      <c r="M248" t="str">
        <f>IFERROR(INDEX('Pasajeros Pre'!$M$2:M446,MATCH(ROW()-ROW($A$1),'Pasajeros Pre'!$Q$2:$Q$200,0)),"")</f>
        <v/>
      </c>
      <c r="N248" t="str">
        <f>IFERROR(INDEX('Pasajeros Pre'!$R$2:R446,MATCH(ROW()-ROW($A$1),'Pasajeros Pre'!$Q$2:$Q$200,0)),"")</f>
        <v/>
      </c>
    </row>
    <row r="249" spans="1:14" x14ac:dyDescent="0.25">
      <c r="A249" t="str">
        <f>IFERROR(INDEX('Pasajeros Pre'!$A$2:A447,MATCH(ROW()-ROW($A$1),'Pasajeros Pre'!$Q$2:$Q$200,0)),"")</f>
        <v/>
      </c>
      <c r="B249" t="str">
        <f>IFERROR(INDEX('Pasajeros Pre'!$B$2:$B$200,MATCH(ROW()-ROW($A$1),'Pasajeros Pre'!$Q$2:$Q$200,0)),"")</f>
        <v/>
      </c>
      <c r="C249" t="str">
        <f>IFERROR(INDEX('Pasajeros Pre'!$C$2:$C$200,MATCH(ROW()-ROW($A$1),'Pasajeros Pre'!$Q$2:$Q$200,0)),"")</f>
        <v/>
      </c>
      <c r="D249" t="str">
        <f>IFERROR(INDEX('Pasajeros Pre'!$D$2:$D$200,MATCH(ROW()-ROW($A$1),'Pasajeros Pre'!$Q$2:$Q$200,0)),"")</f>
        <v/>
      </c>
      <c r="E249" s="12" t="str">
        <f>IFERROR(INDEX('Pasajeros Pre'!$E$2:E447,MATCH(ROW()-ROW($A$1),'Pasajeros Pre'!$Q$2:$Q$200,0)),"")</f>
        <v/>
      </c>
      <c r="F249" s="12" t="str">
        <f>IFERROR(INDEX('Pasajeros Pre'!$F$2:F447,MATCH(ROW()-ROW($A$1),'Pasajeros Pre'!$Q$2:$Q$200,0)),"")</f>
        <v/>
      </c>
      <c r="G249" t="str">
        <f>IFERROR(INDEX('Pasajeros Pre'!$G$2:G447,MATCH(ROW()-ROW($A$1),'Pasajeros Pre'!$Q$2:$Q$200,0)),"")</f>
        <v/>
      </c>
      <c r="H249" t="str">
        <f>IFERROR(INDEX('Pasajeros Pre'!$H$2:H447,MATCH(ROW()-ROW($A$1),'Pasajeros Pre'!$Q$2:$Q$200,0)),"")</f>
        <v/>
      </c>
      <c r="I249" t="str">
        <f>IFERROR(INDEX('Pasajeros Pre'!$I$2:I447,MATCH(ROW()-ROW($A$1),'Pasajeros Pre'!$Q$2:$Q$200,0)),"")</f>
        <v/>
      </c>
      <c r="J249" s="12" t="str">
        <f>IFERROR(INDEX('Pasajeros Pre'!$J$2:J447,MATCH(ROW()-ROW($A$1),'Pasajeros Pre'!$Q$2:$Q$200,0)),"")</f>
        <v/>
      </c>
      <c r="K249" s="12" t="str">
        <f>IFERROR(INDEX('Pasajeros Pre'!$K$2:K447,MATCH(ROW()-ROW($A$1),'Pasajeros Pre'!$Q$2:$Q$200,0)),"")</f>
        <v/>
      </c>
      <c r="L249" t="str">
        <f>IFERROR(INDEX('Pasajeros Pre'!$L$2:L447,MATCH(ROW()-ROW($A$1),'Pasajeros Pre'!$Q$2:$Q$200,0)),"")</f>
        <v/>
      </c>
      <c r="M249" t="str">
        <f>IFERROR(INDEX('Pasajeros Pre'!$M$2:M447,MATCH(ROW()-ROW($A$1),'Pasajeros Pre'!$Q$2:$Q$200,0)),"")</f>
        <v/>
      </c>
      <c r="N249" t="str">
        <f>IFERROR(INDEX('Pasajeros Pre'!$R$2:R447,MATCH(ROW()-ROW($A$1),'Pasajeros Pre'!$Q$2:$Q$200,0)),"")</f>
        <v/>
      </c>
    </row>
    <row r="250" spans="1:14" x14ac:dyDescent="0.25">
      <c r="A250" t="str">
        <f>IFERROR(INDEX('Pasajeros Pre'!$A$2:A448,MATCH(ROW()-ROW($A$1),'Pasajeros Pre'!$Q$2:$Q$200,0)),"")</f>
        <v/>
      </c>
      <c r="B250" t="str">
        <f>IFERROR(INDEX('Pasajeros Pre'!$B$2:$B$200,MATCH(ROW()-ROW($A$1),'Pasajeros Pre'!$Q$2:$Q$200,0)),"")</f>
        <v/>
      </c>
      <c r="C250" t="str">
        <f>IFERROR(INDEX('Pasajeros Pre'!$C$2:$C$200,MATCH(ROW()-ROW($A$1),'Pasajeros Pre'!$Q$2:$Q$200,0)),"")</f>
        <v/>
      </c>
      <c r="D250" t="str">
        <f>IFERROR(INDEX('Pasajeros Pre'!$D$2:$D$200,MATCH(ROW()-ROW($A$1),'Pasajeros Pre'!$Q$2:$Q$200,0)),"")</f>
        <v/>
      </c>
      <c r="E250" s="12" t="str">
        <f>IFERROR(INDEX('Pasajeros Pre'!$E$2:E448,MATCH(ROW()-ROW($A$1),'Pasajeros Pre'!$Q$2:$Q$200,0)),"")</f>
        <v/>
      </c>
      <c r="F250" s="12" t="str">
        <f>IFERROR(INDEX('Pasajeros Pre'!$F$2:F448,MATCH(ROW()-ROW($A$1),'Pasajeros Pre'!$Q$2:$Q$200,0)),"")</f>
        <v/>
      </c>
      <c r="G250" t="str">
        <f>IFERROR(INDEX('Pasajeros Pre'!$G$2:G448,MATCH(ROW()-ROW($A$1),'Pasajeros Pre'!$Q$2:$Q$200,0)),"")</f>
        <v/>
      </c>
      <c r="H250" t="str">
        <f>IFERROR(INDEX('Pasajeros Pre'!$H$2:H448,MATCH(ROW()-ROW($A$1),'Pasajeros Pre'!$Q$2:$Q$200,0)),"")</f>
        <v/>
      </c>
      <c r="I250" t="str">
        <f>IFERROR(INDEX('Pasajeros Pre'!$I$2:I448,MATCH(ROW()-ROW($A$1),'Pasajeros Pre'!$Q$2:$Q$200,0)),"")</f>
        <v/>
      </c>
      <c r="J250" s="12" t="str">
        <f>IFERROR(INDEX('Pasajeros Pre'!$J$2:J448,MATCH(ROW()-ROW($A$1),'Pasajeros Pre'!$Q$2:$Q$200,0)),"")</f>
        <v/>
      </c>
      <c r="K250" s="12" t="str">
        <f>IFERROR(INDEX('Pasajeros Pre'!$K$2:K448,MATCH(ROW()-ROW($A$1),'Pasajeros Pre'!$Q$2:$Q$200,0)),"")</f>
        <v/>
      </c>
      <c r="L250" t="str">
        <f>IFERROR(INDEX('Pasajeros Pre'!$L$2:L448,MATCH(ROW()-ROW($A$1),'Pasajeros Pre'!$Q$2:$Q$200,0)),"")</f>
        <v/>
      </c>
      <c r="M250" t="str">
        <f>IFERROR(INDEX('Pasajeros Pre'!$M$2:M448,MATCH(ROW()-ROW($A$1),'Pasajeros Pre'!$Q$2:$Q$200,0)),"")</f>
        <v/>
      </c>
      <c r="N250" t="str">
        <f>IFERROR(INDEX('Pasajeros Pre'!$R$2:R448,MATCH(ROW()-ROW($A$1),'Pasajeros Pre'!$Q$2:$Q$200,0)),"")</f>
        <v/>
      </c>
    </row>
    <row r="251" spans="1:14" x14ac:dyDescent="0.25">
      <c r="A251" t="str">
        <f>IFERROR(INDEX('Pasajeros Pre'!$A$2:A449,MATCH(ROW()-ROW($A$1),'Pasajeros Pre'!$Q$2:$Q$200,0)),"")</f>
        <v/>
      </c>
      <c r="B251" t="str">
        <f>IFERROR(INDEX('Pasajeros Pre'!$B$2:$B$200,MATCH(ROW()-ROW($A$1),'Pasajeros Pre'!$Q$2:$Q$200,0)),"")</f>
        <v/>
      </c>
      <c r="C251" t="str">
        <f>IFERROR(INDEX('Pasajeros Pre'!$C$2:$C$200,MATCH(ROW()-ROW($A$1),'Pasajeros Pre'!$Q$2:$Q$200,0)),"")</f>
        <v/>
      </c>
      <c r="D251" t="str">
        <f>IFERROR(INDEX('Pasajeros Pre'!$D$2:$D$200,MATCH(ROW()-ROW($A$1),'Pasajeros Pre'!$Q$2:$Q$200,0)),"")</f>
        <v/>
      </c>
      <c r="E251" s="12" t="str">
        <f>IFERROR(INDEX('Pasajeros Pre'!$E$2:E449,MATCH(ROW()-ROW($A$1),'Pasajeros Pre'!$Q$2:$Q$200,0)),"")</f>
        <v/>
      </c>
      <c r="F251" s="12" t="str">
        <f>IFERROR(INDEX('Pasajeros Pre'!$F$2:F449,MATCH(ROW()-ROW($A$1),'Pasajeros Pre'!$Q$2:$Q$200,0)),"")</f>
        <v/>
      </c>
      <c r="G251" t="str">
        <f>IFERROR(INDEX('Pasajeros Pre'!$G$2:G449,MATCH(ROW()-ROW($A$1),'Pasajeros Pre'!$Q$2:$Q$200,0)),"")</f>
        <v/>
      </c>
      <c r="H251" t="str">
        <f>IFERROR(INDEX('Pasajeros Pre'!$H$2:H449,MATCH(ROW()-ROW($A$1),'Pasajeros Pre'!$Q$2:$Q$200,0)),"")</f>
        <v/>
      </c>
      <c r="I251" t="str">
        <f>IFERROR(INDEX('Pasajeros Pre'!$I$2:I449,MATCH(ROW()-ROW($A$1),'Pasajeros Pre'!$Q$2:$Q$200,0)),"")</f>
        <v/>
      </c>
      <c r="J251" s="12" t="str">
        <f>IFERROR(INDEX('Pasajeros Pre'!$J$2:J449,MATCH(ROW()-ROW($A$1),'Pasajeros Pre'!$Q$2:$Q$200,0)),"")</f>
        <v/>
      </c>
      <c r="K251" s="12" t="str">
        <f>IFERROR(INDEX('Pasajeros Pre'!$K$2:K449,MATCH(ROW()-ROW($A$1),'Pasajeros Pre'!$Q$2:$Q$200,0)),"")</f>
        <v/>
      </c>
      <c r="L251" t="str">
        <f>IFERROR(INDEX('Pasajeros Pre'!$L$2:L449,MATCH(ROW()-ROW($A$1),'Pasajeros Pre'!$Q$2:$Q$200,0)),"")</f>
        <v/>
      </c>
      <c r="M251" t="str">
        <f>IFERROR(INDEX('Pasajeros Pre'!$M$2:M449,MATCH(ROW()-ROW($A$1),'Pasajeros Pre'!$Q$2:$Q$200,0)),"")</f>
        <v/>
      </c>
      <c r="N251" t="str">
        <f>IFERROR(INDEX('Pasajeros Pre'!$R$2:R449,MATCH(ROW()-ROW($A$1),'Pasajeros Pre'!$Q$2:$Q$200,0)),"")</f>
        <v/>
      </c>
    </row>
    <row r="252" spans="1:14" x14ac:dyDescent="0.25">
      <c r="A252" t="str">
        <f>IFERROR(INDEX('Pasajeros Pre'!$A$2:A450,MATCH(ROW()-ROW($A$1),'Pasajeros Pre'!$Q$2:$Q$200,0)),"")</f>
        <v/>
      </c>
      <c r="B252" t="str">
        <f>IFERROR(INDEX('Pasajeros Pre'!$B$2:$B$200,MATCH(ROW()-ROW($A$1),'Pasajeros Pre'!$Q$2:$Q$200,0)),"")</f>
        <v/>
      </c>
      <c r="C252" t="str">
        <f>IFERROR(INDEX('Pasajeros Pre'!$C$2:$C$200,MATCH(ROW()-ROW($A$1),'Pasajeros Pre'!$Q$2:$Q$200,0)),"")</f>
        <v/>
      </c>
      <c r="D252" t="str">
        <f>IFERROR(INDEX('Pasajeros Pre'!$D$2:$D$200,MATCH(ROW()-ROW($A$1),'Pasajeros Pre'!$Q$2:$Q$200,0)),"")</f>
        <v/>
      </c>
      <c r="E252" s="12" t="str">
        <f>IFERROR(INDEX('Pasajeros Pre'!$E$2:E450,MATCH(ROW()-ROW($A$1),'Pasajeros Pre'!$Q$2:$Q$200,0)),"")</f>
        <v/>
      </c>
      <c r="F252" s="12" t="str">
        <f>IFERROR(INDEX('Pasajeros Pre'!$F$2:F450,MATCH(ROW()-ROW($A$1),'Pasajeros Pre'!$Q$2:$Q$200,0)),"")</f>
        <v/>
      </c>
      <c r="G252" t="str">
        <f>IFERROR(INDEX('Pasajeros Pre'!$G$2:G450,MATCH(ROW()-ROW($A$1),'Pasajeros Pre'!$Q$2:$Q$200,0)),"")</f>
        <v/>
      </c>
      <c r="H252" t="str">
        <f>IFERROR(INDEX('Pasajeros Pre'!$H$2:H450,MATCH(ROW()-ROW($A$1),'Pasajeros Pre'!$Q$2:$Q$200,0)),"")</f>
        <v/>
      </c>
      <c r="I252" t="str">
        <f>IFERROR(INDEX('Pasajeros Pre'!$I$2:I450,MATCH(ROW()-ROW($A$1),'Pasajeros Pre'!$Q$2:$Q$200,0)),"")</f>
        <v/>
      </c>
      <c r="J252" s="12" t="str">
        <f>IFERROR(INDEX('Pasajeros Pre'!$J$2:J450,MATCH(ROW()-ROW($A$1),'Pasajeros Pre'!$Q$2:$Q$200,0)),"")</f>
        <v/>
      </c>
      <c r="K252" s="12" t="str">
        <f>IFERROR(INDEX('Pasajeros Pre'!$K$2:K450,MATCH(ROW()-ROW($A$1),'Pasajeros Pre'!$Q$2:$Q$200,0)),"")</f>
        <v/>
      </c>
      <c r="L252" t="str">
        <f>IFERROR(INDEX('Pasajeros Pre'!$L$2:L450,MATCH(ROW()-ROW($A$1),'Pasajeros Pre'!$Q$2:$Q$200,0)),"")</f>
        <v/>
      </c>
      <c r="M252" t="str">
        <f>IFERROR(INDEX('Pasajeros Pre'!$M$2:M450,MATCH(ROW()-ROW($A$1),'Pasajeros Pre'!$Q$2:$Q$200,0)),"")</f>
        <v/>
      </c>
      <c r="N252" t="str">
        <f>IFERROR(INDEX('Pasajeros Pre'!$R$2:R450,MATCH(ROW()-ROW($A$1),'Pasajeros Pre'!$Q$2:$Q$200,0)),"")</f>
        <v/>
      </c>
    </row>
    <row r="253" spans="1:14" x14ac:dyDescent="0.25">
      <c r="A253" t="str">
        <f>IFERROR(INDEX('Pasajeros Pre'!$A$2:A451,MATCH(ROW()-ROW($A$1),'Pasajeros Pre'!$Q$2:$Q$200,0)),"")</f>
        <v/>
      </c>
      <c r="B253" t="str">
        <f>IFERROR(INDEX('Pasajeros Pre'!$B$2:$B$200,MATCH(ROW()-ROW($A$1),'Pasajeros Pre'!$Q$2:$Q$200,0)),"")</f>
        <v/>
      </c>
      <c r="C253" t="str">
        <f>IFERROR(INDEX('Pasajeros Pre'!$C$2:$C$200,MATCH(ROW()-ROW($A$1),'Pasajeros Pre'!$Q$2:$Q$200,0)),"")</f>
        <v/>
      </c>
      <c r="D253" t="str">
        <f>IFERROR(INDEX('Pasajeros Pre'!$D$2:$D$200,MATCH(ROW()-ROW($A$1),'Pasajeros Pre'!$Q$2:$Q$200,0)),"")</f>
        <v/>
      </c>
      <c r="E253" s="12" t="str">
        <f>IFERROR(INDEX('Pasajeros Pre'!$E$2:E451,MATCH(ROW()-ROW($A$1),'Pasajeros Pre'!$Q$2:$Q$200,0)),"")</f>
        <v/>
      </c>
      <c r="F253" s="12" t="str">
        <f>IFERROR(INDEX('Pasajeros Pre'!$F$2:F451,MATCH(ROW()-ROW($A$1),'Pasajeros Pre'!$Q$2:$Q$200,0)),"")</f>
        <v/>
      </c>
      <c r="G253" t="str">
        <f>IFERROR(INDEX('Pasajeros Pre'!$G$2:G451,MATCH(ROW()-ROW($A$1),'Pasajeros Pre'!$Q$2:$Q$200,0)),"")</f>
        <v/>
      </c>
      <c r="H253" t="str">
        <f>IFERROR(INDEX('Pasajeros Pre'!$H$2:H451,MATCH(ROW()-ROW($A$1),'Pasajeros Pre'!$Q$2:$Q$200,0)),"")</f>
        <v/>
      </c>
      <c r="I253" t="str">
        <f>IFERROR(INDEX('Pasajeros Pre'!$I$2:I451,MATCH(ROW()-ROW($A$1),'Pasajeros Pre'!$Q$2:$Q$200,0)),"")</f>
        <v/>
      </c>
      <c r="J253" s="12" t="str">
        <f>IFERROR(INDEX('Pasajeros Pre'!$J$2:J451,MATCH(ROW()-ROW($A$1),'Pasajeros Pre'!$Q$2:$Q$200,0)),"")</f>
        <v/>
      </c>
      <c r="K253" s="12" t="str">
        <f>IFERROR(INDEX('Pasajeros Pre'!$K$2:K451,MATCH(ROW()-ROW($A$1),'Pasajeros Pre'!$Q$2:$Q$200,0)),"")</f>
        <v/>
      </c>
      <c r="L253" t="str">
        <f>IFERROR(INDEX('Pasajeros Pre'!$L$2:L451,MATCH(ROW()-ROW($A$1),'Pasajeros Pre'!$Q$2:$Q$200,0)),"")</f>
        <v/>
      </c>
      <c r="M253" t="str">
        <f>IFERROR(INDEX('Pasajeros Pre'!$M$2:M451,MATCH(ROW()-ROW($A$1),'Pasajeros Pre'!$Q$2:$Q$200,0)),"")</f>
        <v/>
      </c>
      <c r="N253" t="str">
        <f>IFERROR(INDEX('Pasajeros Pre'!$R$2:R451,MATCH(ROW()-ROW($A$1),'Pasajeros Pre'!$Q$2:$Q$200,0)),"")</f>
        <v/>
      </c>
    </row>
    <row r="254" spans="1:14" x14ac:dyDescent="0.25">
      <c r="A254" t="str">
        <f>IFERROR(INDEX('Pasajeros Pre'!$A$2:A452,MATCH(ROW()-ROW($A$1),'Pasajeros Pre'!$Q$2:$Q$200,0)),"")</f>
        <v/>
      </c>
      <c r="B254" t="str">
        <f>IFERROR(INDEX('Pasajeros Pre'!$B$2:$B$200,MATCH(ROW()-ROW($A$1),'Pasajeros Pre'!$Q$2:$Q$200,0)),"")</f>
        <v/>
      </c>
      <c r="C254" t="str">
        <f>IFERROR(INDEX('Pasajeros Pre'!$C$2:$C$200,MATCH(ROW()-ROW($A$1),'Pasajeros Pre'!$Q$2:$Q$200,0)),"")</f>
        <v/>
      </c>
      <c r="D254" t="str">
        <f>IFERROR(INDEX('Pasajeros Pre'!$D$2:$D$200,MATCH(ROW()-ROW($A$1),'Pasajeros Pre'!$Q$2:$Q$200,0)),"")</f>
        <v/>
      </c>
      <c r="E254" s="12" t="str">
        <f>IFERROR(INDEX('Pasajeros Pre'!$E$2:E452,MATCH(ROW()-ROW($A$1),'Pasajeros Pre'!$Q$2:$Q$200,0)),"")</f>
        <v/>
      </c>
      <c r="F254" s="12" t="str">
        <f>IFERROR(INDEX('Pasajeros Pre'!$F$2:F452,MATCH(ROW()-ROW($A$1),'Pasajeros Pre'!$Q$2:$Q$200,0)),"")</f>
        <v/>
      </c>
      <c r="G254" t="str">
        <f>IFERROR(INDEX('Pasajeros Pre'!$G$2:G452,MATCH(ROW()-ROW($A$1),'Pasajeros Pre'!$Q$2:$Q$200,0)),"")</f>
        <v/>
      </c>
      <c r="H254" t="str">
        <f>IFERROR(INDEX('Pasajeros Pre'!$H$2:H452,MATCH(ROW()-ROW($A$1),'Pasajeros Pre'!$Q$2:$Q$200,0)),"")</f>
        <v/>
      </c>
      <c r="I254" t="str">
        <f>IFERROR(INDEX('Pasajeros Pre'!$I$2:I452,MATCH(ROW()-ROW($A$1),'Pasajeros Pre'!$Q$2:$Q$200,0)),"")</f>
        <v/>
      </c>
      <c r="J254" s="12" t="str">
        <f>IFERROR(INDEX('Pasajeros Pre'!$J$2:J452,MATCH(ROW()-ROW($A$1),'Pasajeros Pre'!$Q$2:$Q$200,0)),"")</f>
        <v/>
      </c>
      <c r="K254" s="12" t="str">
        <f>IFERROR(INDEX('Pasajeros Pre'!$K$2:K452,MATCH(ROW()-ROW($A$1),'Pasajeros Pre'!$Q$2:$Q$200,0)),"")</f>
        <v/>
      </c>
      <c r="L254" t="str">
        <f>IFERROR(INDEX('Pasajeros Pre'!$L$2:L452,MATCH(ROW()-ROW($A$1),'Pasajeros Pre'!$Q$2:$Q$200,0)),"")</f>
        <v/>
      </c>
      <c r="M254" t="str">
        <f>IFERROR(INDEX('Pasajeros Pre'!$M$2:M452,MATCH(ROW()-ROW($A$1),'Pasajeros Pre'!$Q$2:$Q$200,0)),"")</f>
        <v/>
      </c>
      <c r="N254" t="str">
        <f>IFERROR(INDEX('Pasajeros Pre'!$R$2:R452,MATCH(ROW()-ROW($A$1),'Pasajeros Pre'!$Q$2:$Q$200,0)),"")</f>
        <v/>
      </c>
    </row>
    <row r="255" spans="1:14" x14ac:dyDescent="0.25">
      <c r="A255" t="str">
        <f>IFERROR(INDEX('Pasajeros Pre'!$A$2:A453,MATCH(ROW()-ROW($A$1),'Pasajeros Pre'!$Q$2:$Q$200,0)),"")</f>
        <v/>
      </c>
      <c r="B255" t="str">
        <f>IFERROR(INDEX('Pasajeros Pre'!$B$2:$B$200,MATCH(ROW()-ROW($A$1),'Pasajeros Pre'!$Q$2:$Q$200,0)),"")</f>
        <v/>
      </c>
      <c r="C255" t="str">
        <f>IFERROR(INDEX('Pasajeros Pre'!$C$2:$C$200,MATCH(ROW()-ROW($A$1),'Pasajeros Pre'!$Q$2:$Q$200,0)),"")</f>
        <v/>
      </c>
      <c r="D255" t="str">
        <f>IFERROR(INDEX('Pasajeros Pre'!$D$2:$D$200,MATCH(ROW()-ROW($A$1),'Pasajeros Pre'!$Q$2:$Q$200,0)),"")</f>
        <v/>
      </c>
      <c r="E255" s="12" t="str">
        <f>IFERROR(INDEX('Pasajeros Pre'!$E$2:E453,MATCH(ROW()-ROW($A$1),'Pasajeros Pre'!$Q$2:$Q$200,0)),"")</f>
        <v/>
      </c>
      <c r="F255" s="12" t="str">
        <f>IFERROR(INDEX('Pasajeros Pre'!$F$2:F453,MATCH(ROW()-ROW($A$1),'Pasajeros Pre'!$Q$2:$Q$200,0)),"")</f>
        <v/>
      </c>
      <c r="G255" t="str">
        <f>IFERROR(INDEX('Pasajeros Pre'!$G$2:G453,MATCH(ROW()-ROW($A$1),'Pasajeros Pre'!$Q$2:$Q$200,0)),"")</f>
        <v/>
      </c>
      <c r="H255" t="str">
        <f>IFERROR(INDEX('Pasajeros Pre'!$H$2:H453,MATCH(ROW()-ROW($A$1),'Pasajeros Pre'!$Q$2:$Q$200,0)),"")</f>
        <v/>
      </c>
      <c r="I255" t="str">
        <f>IFERROR(INDEX('Pasajeros Pre'!$I$2:I453,MATCH(ROW()-ROW($A$1),'Pasajeros Pre'!$Q$2:$Q$200,0)),"")</f>
        <v/>
      </c>
      <c r="J255" s="12" t="str">
        <f>IFERROR(INDEX('Pasajeros Pre'!$J$2:J453,MATCH(ROW()-ROW($A$1),'Pasajeros Pre'!$Q$2:$Q$200,0)),"")</f>
        <v/>
      </c>
      <c r="K255" s="12" t="str">
        <f>IFERROR(INDEX('Pasajeros Pre'!$K$2:K453,MATCH(ROW()-ROW($A$1),'Pasajeros Pre'!$Q$2:$Q$200,0)),"")</f>
        <v/>
      </c>
      <c r="L255" t="str">
        <f>IFERROR(INDEX('Pasajeros Pre'!$L$2:L453,MATCH(ROW()-ROW($A$1),'Pasajeros Pre'!$Q$2:$Q$200,0)),"")</f>
        <v/>
      </c>
      <c r="M255" t="str">
        <f>IFERROR(INDEX('Pasajeros Pre'!$M$2:M453,MATCH(ROW()-ROW($A$1),'Pasajeros Pre'!$Q$2:$Q$200,0)),"")</f>
        <v/>
      </c>
      <c r="N255" t="str">
        <f>IFERROR(INDEX('Pasajeros Pre'!$R$2:R453,MATCH(ROW()-ROW($A$1),'Pasajeros Pre'!$Q$2:$Q$200,0)),"")</f>
        <v/>
      </c>
    </row>
    <row r="256" spans="1:14" x14ac:dyDescent="0.25">
      <c r="A256" t="str">
        <f>IFERROR(INDEX('Pasajeros Pre'!$A$2:A454,MATCH(ROW()-ROW($A$1),'Pasajeros Pre'!$Q$2:$Q$200,0)),"")</f>
        <v/>
      </c>
      <c r="B256" t="str">
        <f>IFERROR(INDEX('Pasajeros Pre'!$B$2:$B$200,MATCH(ROW()-ROW($A$1),'Pasajeros Pre'!$Q$2:$Q$200,0)),"")</f>
        <v/>
      </c>
      <c r="C256" t="str">
        <f>IFERROR(INDEX('Pasajeros Pre'!$C$2:$C$200,MATCH(ROW()-ROW($A$1),'Pasajeros Pre'!$Q$2:$Q$200,0)),"")</f>
        <v/>
      </c>
      <c r="D256" t="str">
        <f>IFERROR(INDEX('Pasajeros Pre'!$D$2:$D$200,MATCH(ROW()-ROW($A$1),'Pasajeros Pre'!$Q$2:$Q$200,0)),"")</f>
        <v/>
      </c>
      <c r="E256" s="12" t="str">
        <f>IFERROR(INDEX('Pasajeros Pre'!$E$2:E454,MATCH(ROW()-ROW($A$1),'Pasajeros Pre'!$Q$2:$Q$200,0)),"")</f>
        <v/>
      </c>
      <c r="F256" s="12" t="str">
        <f>IFERROR(INDEX('Pasajeros Pre'!$F$2:F454,MATCH(ROW()-ROW($A$1),'Pasajeros Pre'!$Q$2:$Q$200,0)),"")</f>
        <v/>
      </c>
      <c r="G256" t="str">
        <f>IFERROR(INDEX('Pasajeros Pre'!$G$2:G454,MATCH(ROW()-ROW($A$1),'Pasajeros Pre'!$Q$2:$Q$200,0)),"")</f>
        <v/>
      </c>
      <c r="H256" t="str">
        <f>IFERROR(INDEX('Pasajeros Pre'!$H$2:H454,MATCH(ROW()-ROW($A$1),'Pasajeros Pre'!$Q$2:$Q$200,0)),"")</f>
        <v/>
      </c>
      <c r="I256" t="str">
        <f>IFERROR(INDEX('Pasajeros Pre'!$I$2:I454,MATCH(ROW()-ROW($A$1),'Pasajeros Pre'!$Q$2:$Q$200,0)),"")</f>
        <v/>
      </c>
      <c r="J256" s="12" t="str">
        <f>IFERROR(INDEX('Pasajeros Pre'!$J$2:J454,MATCH(ROW()-ROW($A$1),'Pasajeros Pre'!$Q$2:$Q$200,0)),"")</f>
        <v/>
      </c>
      <c r="K256" s="12" t="str">
        <f>IFERROR(INDEX('Pasajeros Pre'!$K$2:K454,MATCH(ROW()-ROW($A$1),'Pasajeros Pre'!$Q$2:$Q$200,0)),"")</f>
        <v/>
      </c>
      <c r="L256" t="str">
        <f>IFERROR(INDEX('Pasajeros Pre'!$L$2:L454,MATCH(ROW()-ROW($A$1),'Pasajeros Pre'!$Q$2:$Q$200,0)),"")</f>
        <v/>
      </c>
      <c r="M256" t="str">
        <f>IFERROR(INDEX('Pasajeros Pre'!$M$2:M454,MATCH(ROW()-ROW($A$1),'Pasajeros Pre'!$Q$2:$Q$200,0)),"")</f>
        <v/>
      </c>
    </row>
    <row r="257" spans="1:13" x14ac:dyDescent="0.25">
      <c r="A257" t="str">
        <f>IFERROR(INDEX('Pasajeros Pre'!$A$2:A455,MATCH(ROW()-ROW($A$1),'Pasajeros Pre'!$Q$2:$Q$200,0)),"")</f>
        <v/>
      </c>
      <c r="B257" t="str">
        <f>IFERROR(INDEX('Pasajeros Pre'!$B$2:$B$200,MATCH(ROW()-ROW($A$1),'Pasajeros Pre'!$Q$2:$Q$200,0)),"")</f>
        <v/>
      </c>
      <c r="C257" t="str">
        <f>IFERROR(INDEX('Pasajeros Pre'!$C$2:$C$200,MATCH(ROW()-ROW($A$1),'Pasajeros Pre'!$Q$2:$Q$200,0)),"")</f>
        <v/>
      </c>
      <c r="D257" t="str">
        <f>IFERROR(INDEX('Pasajeros Pre'!$D$2:$D$200,MATCH(ROW()-ROW($A$1),'Pasajeros Pre'!$Q$2:$Q$200,0)),"")</f>
        <v/>
      </c>
      <c r="E257" s="12" t="str">
        <f>IFERROR(INDEX('Pasajeros Pre'!$E$2:E455,MATCH(ROW()-ROW($A$1),'Pasajeros Pre'!$Q$2:$Q$200,0)),"")</f>
        <v/>
      </c>
      <c r="F257" s="12" t="str">
        <f>IFERROR(INDEX('Pasajeros Pre'!$F$2:F455,MATCH(ROW()-ROW($A$1),'Pasajeros Pre'!$Q$2:$Q$200,0)),"")</f>
        <v/>
      </c>
      <c r="G257" t="str">
        <f>IFERROR(INDEX('Pasajeros Pre'!$G$2:G455,MATCH(ROW()-ROW($A$1),'Pasajeros Pre'!$Q$2:$Q$200,0)),"")</f>
        <v/>
      </c>
      <c r="H257" t="str">
        <f>IFERROR(INDEX('Pasajeros Pre'!$H$2:H455,MATCH(ROW()-ROW($A$1),'Pasajeros Pre'!$Q$2:$Q$200,0)),"")</f>
        <v/>
      </c>
      <c r="I257" t="str">
        <f>IFERROR(INDEX('Pasajeros Pre'!$I$2:I455,MATCH(ROW()-ROW($A$1),'Pasajeros Pre'!$Q$2:$Q$200,0)),"")</f>
        <v/>
      </c>
      <c r="J257" s="12" t="str">
        <f>IFERROR(INDEX('Pasajeros Pre'!$J$2:J455,MATCH(ROW()-ROW($A$1),'Pasajeros Pre'!$Q$2:$Q$200,0)),"")</f>
        <v/>
      </c>
      <c r="K257" s="12" t="str">
        <f>IFERROR(INDEX('Pasajeros Pre'!$K$2:K455,MATCH(ROW()-ROW($A$1),'Pasajeros Pre'!$Q$2:$Q$200,0)),"")</f>
        <v/>
      </c>
      <c r="L257" t="str">
        <f>IFERROR(INDEX('Pasajeros Pre'!$L$2:L455,MATCH(ROW()-ROW($A$1),'Pasajeros Pre'!$Q$2:$Q$200,0)),"")</f>
        <v/>
      </c>
      <c r="M257" t="str">
        <f>IFERROR(INDEX('Pasajeros Pre'!$M$2:M455,MATCH(ROW()-ROW($A$1),'Pasajeros Pre'!$Q$2:$Q$200,0)),"")</f>
        <v/>
      </c>
    </row>
    <row r="258" spans="1:13" x14ac:dyDescent="0.25">
      <c r="A258" t="str">
        <f>IFERROR(INDEX('Pasajeros Pre'!$A$2:A456,MATCH(ROW()-ROW($A$1),'Pasajeros Pre'!$Q$2:$Q$200,0)),"")</f>
        <v/>
      </c>
      <c r="B258" t="str">
        <f>IFERROR(INDEX('Pasajeros Pre'!$B$2:$B$200,MATCH(ROW()-ROW($A$1),'Pasajeros Pre'!$Q$2:$Q$200,0)),"")</f>
        <v/>
      </c>
      <c r="C258" t="str">
        <f>IFERROR(INDEX('Pasajeros Pre'!$C$2:$C$200,MATCH(ROW()-ROW($A$1),'Pasajeros Pre'!$Q$2:$Q$200,0)),"")</f>
        <v/>
      </c>
      <c r="D258" t="str">
        <f>IFERROR(INDEX('Pasajeros Pre'!$D$2:$D$200,MATCH(ROW()-ROW($A$1),'Pasajeros Pre'!$Q$2:$Q$200,0)),"")</f>
        <v/>
      </c>
      <c r="E258" s="12" t="str">
        <f>IFERROR(INDEX('Pasajeros Pre'!$E$2:E456,MATCH(ROW()-ROW($A$1),'Pasajeros Pre'!$Q$2:$Q$200,0)),"")</f>
        <v/>
      </c>
      <c r="F258" s="12" t="str">
        <f>IFERROR(INDEX('Pasajeros Pre'!$F$2:F456,MATCH(ROW()-ROW($A$1),'Pasajeros Pre'!$Q$2:$Q$200,0)),"")</f>
        <v/>
      </c>
      <c r="G258" t="str">
        <f>IFERROR(INDEX('Pasajeros Pre'!$G$2:G456,MATCH(ROW()-ROW($A$1),'Pasajeros Pre'!$Q$2:$Q$200,0)),"")</f>
        <v/>
      </c>
      <c r="H258" t="str">
        <f>IFERROR(INDEX('Pasajeros Pre'!$H$2:H456,MATCH(ROW()-ROW($A$1),'Pasajeros Pre'!$Q$2:$Q$200,0)),"")</f>
        <v/>
      </c>
      <c r="I258" t="str">
        <f>IFERROR(INDEX('Pasajeros Pre'!$I$2:I456,MATCH(ROW()-ROW($A$1),'Pasajeros Pre'!$Q$2:$Q$200,0)),"")</f>
        <v/>
      </c>
      <c r="J258" s="12" t="str">
        <f>IFERROR(INDEX('Pasajeros Pre'!$J$2:J456,MATCH(ROW()-ROW($A$1),'Pasajeros Pre'!$Q$2:$Q$200,0)),"")</f>
        <v/>
      </c>
      <c r="K258" s="12" t="str">
        <f>IFERROR(INDEX('Pasajeros Pre'!$K$2:K456,MATCH(ROW()-ROW($A$1),'Pasajeros Pre'!$Q$2:$Q$200,0)),"")</f>
        <v/>
      </c>
      <c r="L258" t="str">
        <f>IFERROR(INDEX('Pasajeros Pre'!$L$2:L456,MATCH(ROW()-ROW($A$1),'Pasajeros Pre'!$Q$2:$Q$200,0)),"")</f>
        <v/>
      </c>
      <c r="M258" t="str">
        <f>IFERROR(INDEX('Pasajeros Pre'!$M$2:M456,MATCH(ROW()-ROW($A$1),'Pasajeros Pre'!$Q$2:$Q$200,0)),"")</f>
        <v/>
      </c>
    </row>
    <row r="259" spans="1:13" x14ac:dyDescent="0.25">
      <c r="A259" t="str">
        <f>IFERROR(INDEX('Pasajeros Pre'!$A$2:A457,MATCH(ROW()-ROW($A$1),'Pasajeros Pre'!$Q$2:$Q$200,0)),"")</f>
        <v/>
      </c>
      <c r="B259" t="str">
        <f>IFERROR(INDEX('Pasajeros Pre'!$B$2:$B$200,MATCH(ROW()-ROW($A$1),'Pasajeros Pre'!$Q$2:$Q$200,0)),"")</f>
        <v/>
      </c>
      <c r="C259" t="str">
        <f>IFERROR(INDEX('Pasajeros Pre'!$C$2:$C$200,MATCH(ROW()-ROW($A$1),'Pasajeros Pre'!$Q$2:$Q$200,0)),"")</f>
        <v/>
      </c>
      <c r="D259" t="str">
        <f>IFERROR(INDEX('Pasajeros Pre'!$D$2:$D$200,MATCH(ROW()-ROW($A$1),'Pasajeros Pre'!$Q$2:$Q$200,0)),"")</f>
        <v/>
      </c>
      <c r="E259" s="12" t="str">
        <f>IFERROR(INDEX('Pasajeros Pre'!$E$2:E457,MATCH(ROW()-ROW($A$1),'Pasajeros Pre'!$Q$2:$Q$200,0)),"")</f>
        <v/>
      </c>
      <c r="F259" s="12" t="str">
        <f>IFERROR(INDEX('Pasajeros Pre'!$F$2:F457,MATCH(ROW()-ROW($A$1),'Pasajeros Pre'!$Q$2:$Q$200,0)),"")</f>
        <v/>
      </c>
      <c r="G259" t="str">
        <f>IFERROR(INDEX('Pasajeros Pre'!$G$2:G457,MATCH(ROW()-ROW($A$1),'Pasajeros Pre'!$Q$2:$Q$200,0)),"")</f>
        <v/>
      </c>
      <c r="H259" t="str">
        <f>IFERROR(INDEX('Pasajeros Pre'!$H$2:H457,MATCH(ROW()-ROW($A$1),'Pasajeros Pre'!$Q$2:$Q$200,0)),"")</f>
        <v/>
      </c>
      <c r="I259" t="str">
        <f>IFERROR(INDEX('Pasajeros Pre'!$I$2:I457,MATCH(ROW()-ROW($A$1),'Pasajeros Pre'!$Q$2:$Q$200,0)),"")</f>
        <v/>
      </c>
      <c r="J259" s="12" t="str">
        <f>IFERROR(INDEX('Pasajeros Pre'!$J$2:J457,MATCH(ROW()-ROW($A$1),'Pasajeros Pre'!$Q$2:$Q$200,0)),"")</f>
        <v/>
      </c>
      <c r="K259" s="12" t="str">
        <f>IFERROR(INDEX('Pasajeros Pre'!$K$2:K457,MATCH(ROW()-ROW($A$1),'Pasajeros Pre'!$Q$2:$Q$200,0)),"")</f>
        <v/>
      </c>
      <c r="L259" t="str">
        <f>IFERROR(INDEX('Pasajeros Pre'!$L$2:L457,MATCH(ROW()-ROW($A$1),'Pasajeros Pre'!$Q$2:$Q$200,0)),"")</f>
        <v/>
      </c>
      <c r="M259" t="str">
        <f>IFERROR(INDEX('Pasajeros Pre'!$M$2:M457,MATCH(ROW()-ROW($A$1),'Pasajeros Pre'!$Q$2:$Q$200,0)),"")</f>
        <v/>
      </c>
    </row>
    <row r="260" spans="1:13" x14ac:dyDescent="0.25">
      <c r="A260" t="str">
        <f>IFERROR(INDEX('Pasajeros Pre'!$A$2:A458,MATCH(ROW()-ROW($A$1),'Pasajeros Pre'!$Q$2:$Q$200,0)),"")</f>
        <v/>
      </c>
      <c r="B260" t="str">
        <f>IFERROR(INDEX('Pasajeros Pre'!$B$2:$B$200,MATCH(ROW()-ROW($A$1),'Pasajeros Pre'!$Q$2:$Q$200,0)),"")</f>
        <v/>
      </c>
      <c r="C260" t="str">
        <f>IFERROR(INDEX('Pasajeros Pre'!$C$2:$C$200,MATCH(ROW()-ROW($A$1),'Pasajeros Pre'!$Q$2:$Q$200,0)),"")</f>
        <v/>
      </c>
      <c r="D260" t="str">
        <f>IFERROR(INDEX('Pasajeros Pre'!$D$2:$D$200,MATCH(ROW()-ROW($A$1),'Pasajeros Pre'!$Q$2:$Q$200,0)),"")</f>
        <v/>
      </c>
      <c r="E260" s="12" t="str">
        <f>IFERROR(INDEX('Pasajeros Pre'!$E$2:E458,MATCH(ROW()-ROW($A$1),'Pasajeros Pre'!$Q$2:$Q$200,0)),"")</f>
        <v/>
      </c>
      <c r="F260" s="12" t="str">
        <f>IFERROR(INDEX('Pasajeros Pre'!$F$2:F458,MATCH(ROW()-ROW($A$1),'Pasajeros Pre'!$Q$2:$Q$200,0)),"")</f>
        <v/>
      </c>
      <c r="G260" t="str">
        <f>IFERROR(INDEX('Pasajeros Pre'!$G$2:G458,MATCH(ROW()-ROW($A$1),'Pasajeros Pre'!$Q$2:$Q$200,0)),"")</f>
        <v/>
      </c>
      <c r="H260" t="str">
        <f>IFERROR(INDEX('Pasajeros Pre'!$H$2:H458,MATCH(ROW()-ROW($A$1),'Pasajeros Pre'!$Q$2:$Q$200,0)),"")</f>
        <v/>
      </c>
      <c r="I260" t="str">
        <f>IFERROR(INDEX('Pasajeros Pre'!$I$2:I458,MATCH(ROW()-ROW($A$1),'Pasajeros Pre'!$Q$2:$Q$200,0)),"")</f>
        <v/>
      </c>
      <c r="J260" s="12" t="str">
        <f>IFERROR(INDEX('Pasajeros Pre'!$J$2:J458,MATCH(ROW()-ROW($A$1),'Pasajeros Pre'!$Q$2:$Q$200,0)),"")</f>
        <v/>
      </c>
      <c r="K260" s="12" t="str">
        <f>IFERROR(INDEX('Pasajeros Pre'!$K$2:K458,MATCH(ROW()-ROW($A$1),'Pasajeros Pre'!$Q$2:$Q$200,0)),"")</f>
        <v/>
      </c>
      <c r="L260" t="str">
        <f>IFERROR(INDEX('Pasajeros Pre'!$L$2:L458,MATCH(ROW()-ROW($A$1),'Pasajeros Pre'!$Q$2:$Q$200,0)),"")</f>
        <v/>
      </c>
      <c r="M260" t="str">
        <f>IFERROR(INDEX('Pasajeros Pre'!$M$2:M458,MATCH(ROW()-ROW($A$1),'Pasajeros Pre'!$Q$2:$Q$200,0)),"")</f>
        <v/>
      </c>
    </row>
    <row r="261" spans="1:13" x14ac:dyDescent="0.25">
      <c r="A261" t="str">
        <f>IFERROR(INDEX('Pasajeros Pre'!$A$2:A459,MATCH(ROW()-ROW($A$1),'Pasajeros Pre'!$Q$2:$Q$200,0)),"")</f>
        <v/>
      </c>
      <c r="B261" t="str">
        <f>IFERROR(INDEX('Pasajeros Pre'!$B$2:$B$200,MATCH(ROW()-ROW($A$1),'Pasajeros Pre'!$Q$2:$Q$200,0)),"")</f>
        <v/>
      </c>
      <c r="C261" t="str">
        <f>IFERROR(INDEX('Pasajeros Pre'!$C$2:$C$200,MATCH(ROW()-ROW($A$1),'Pasajeros Pre'!$Q$2:$Q$200,0)),"")</f>
        <v/>
      </c>
      <c r="D261" t="str">
        <f>IFERROR(INDEX('Pasajeros Pre'!$D$2:$D$200,MATCH(ROW()-ROW($A$1),'Pasajeros Pre'!$Q$2:$Q$200,0)),"")</f>
        <v/>
      </c>
      <c r="E261" s="12" t="str">
        <f>IFERROR(INDEX('Pasajeros Pre'!$E$2:E459,MATCH(ROW()-ROW($A$1),'Pasajeros Pre'!$Q$2:$Q$200,0)),"")</f>
        <v/>
      </c>
      <c r="F261" s="12" t="str">
        <f>IFERROR(INDEX('Pasajeros Pre'!$F$2:F459,MATCH(ROW()-ROW($A$1),'Pasajeros Pre'!$Q$2:$Q$200,0)),"")</f>
        <v/>
      </c>
      <c r="G261" t="str">
        <f>IFERROR(INDEX('Pasajeros Pre'!$G$2:G459,MATCH(ROW()-ROW($A$1),'Pasajeros Pre'!$Q$2:$Q$200,0)),"")</f>
        <v/>
      </c>
      <c r="H261" t="str">
        <f>IFERROR(INDEX('Pasajeros Pre'!$H$2:H459,MATCH(ROW()-ROW($A$1),'Pasajeros Pre'!$Q$2:$Q$200,0)),"")</f>
        <v/>
      </c>
      <c r="I261" t="str">
        <f>IFERROR(INDEX('Pasajeros Pre'!$I$2:I459,MATCH(ROW()-ROW($A$1),'Pasajeros Pre'!$Q$2:$Q$200,0)),"")</f>
        <v/>
      </c>
      <c r="J261" s="12" t="str">
        <f>IFERROR(INDEX('Pasajeros Pre'!$J$2:J459,MATCH(ROW()-ROW($A$1),'Pasajeros Pre'!$Q$2:$Q$200,0)),"")</f>
        <v/>
      </c>
      <c r="K261" s="12" t="str">
        <f>IFERROR(INDEX('Pasajeros Pre'!$K$2:K459,MATCH(ROW()-ROW($A$1),'Pasajeros Pre'!$Q$2:$Q$200,0)),"")</f>
        <v/>
      </c>
      <c r="L261" t="str">
        <f>IFERROR(INDEX('Pasajeros Pre'!$L$2:L459,MATCH(ROW()-ROW($A$1),'Pasajeros Pre'!$Q$2:$Q$200,0)),"")</f>
        <v/>
      </c>
      <c r="M261" t="str">
        <f>IFERROR(INDEX('Pasajeros Pre'!$M$2:M459,MATCH(ROW()-ROW($A$1),'Pasajeros Pre'!$Q$2:$Q$200,0)),"")</f>
        <v/>
      </c>
    </row>
    <row r="262" spans="1:13" x14ac:dyDescent="0.25">
      <c r="A262" t="str">
        <f>IFERROR(INDEX('Pasajeros Pre'!$A$2:A460,MATCH(ROW()-ROW($A$1),'Pasajeros Pre'!$Q$2:$Q$200,0)),"")</f>
        <v/>
      </c>
      <c r="B262" t="str">
        <f>IFERROR(INDEX('Pasajeros Pre'!$B$2:$B$200,MATCH(ROW()-ROW($A$1),'Pasajeros Pre'!$Q$2:$Q$200,0)),"")</f>
        <v/>
      </c>
      <c r="C262" t="str">
        <f>IFERROR(INDEX('Pasajeros Pre'!$C$2:$C$200,MATCH(ROW()-ROW($A$1),'Pasajeros Pre'!$Q$2:$Q$200,0)),"")</f>
        <v/>
      </c>
      <c r="D262" t="str">
        <f>IFERROR(INDEX('Pasajeros Pre'!$D$2:$D$200,MATCH(ROW()-ROW($A$1),'Pasajeros Pre'!$Q$2:$Q$200,0)),"")</f>
        <v/>
      </c>
      <c r="E262" s="12" t="str">
        <f>IFERROR(INDEX('Pasajeros Pre'!$E$2:E460,MATCH(ROW()-ROW($A$1),'Pasajeros Pre'!$Q$2:$Q$200,0)),"")</f>
        <v/>
      </c>
      <c r="F262" s="12" t="str">
        <f>IFERROR(INDEX('Pasajeros Pre'!$F$2:F460,MATCH(ROW()-ROW($A$1),'Pasajeros Pre'!$Q$2:$Q$200,0)),"")</f>
        <v/>
      </c>
      <c r="G262" t="str">
        <f>IFERROR(INDEX('Pasajeros Pre'!$G$2:G460,MATCH(ROW()-ROW($A$1),'Pasajeros Pre'!$Q$2:$Q$200,0)),"")</f>
        <v/>
      </c>
      <c r="H262" t="str">
        <f>IFERROR(INDEX('Pasajeros Pre'!$H$2:H460,MATCH(ROW()-ROW($A$1),'Pasajeros Pre'!$Q$2:$Q$200,0)),"")</f>
        <v/>
      </c>
      <c r="I262" t="str">
        <f>IFERROR(INDEX('Pasajeros Pre'!$I$2:I460,MATCH(ROW()-ROW($A$1),'Pasajeros Pre'!$Q$2:$Q$200,0)),"")</f>
        <v/>
      </c>
      <c r="J262" s="12" t="str">
        <f>IFERROR(INDEX('Pasajeros Pre'!$J$2:J460,MATCH(ROW()-ROW($A$1),'Pasajeros Pre'!$Q$2:$Q$200,0)),"")</f>
        <v/>
      </c>
      <c r="K262" s="12" t="str">
        <f>IFERROR(INDEX('Pasajeros Pre'!$K$2:K460,MATCH(ROW()-ROW($A$1),'Pasajeros Pre'!$Q$2:$Q$200,0)),"")</f>
        <v/>
      </c>
      <c r="L262" t="str">
        <f>IFERROR(INDEX('Pasajeros Pre'!$L$2:L460,MATCH(ROW()-ROW($A$1),'Pasajeros Pre'!$Q$2:$Q$200,0)),"")</f>
        <v/>
      </c>
      <c r="M262" t="str">
        <f>IFERROR(INDEX('Pasajeros Pre'!$M$2:M460,MATCH(ROW()-ROW($A$1),'Pasajeros Pre'!$Q$2:$Q$200,0)),"")</f>
        <v/>
      </c>
    </row>
    <row r="263" spans="1:13" x14ac:dyDescent="0.25">
      <c r="A263" t="str">
        <f>IFERROR(INDEX('Pasajeros Pre'!$A$2:A461,MATCH(ROW()-ROW($A$1),'Pasajeros Pre'!$Q$2:$Q$200,0)),"")</f>
        <v/>
      </c>
      <c r="B263" t="str">
        <f>IFERROR(INDEX('Pasajeros Pre'!$B$2:$B$200,MATCH(ROW()-ROW($A$1),'Pasajeros Pre'!$Q$2:$Q$200,0)),"")</f>
        <v/>
      </c>
      <c r="C263" t="str">
        <f>IFERROR(INDEX('Pasajeros Pre'!$C$2:$C$200,MATCH(ROW()-ROW($A$1),'Pasajeros Pre'!$Q$2:$Q$200,0)),"")</f>
        <v/>
      </c>
      <c r="D263" t="str">
        <f>IFERROR(INDEX('Pasajeros Pre'!$D$2:$D$200,MATCH(ROW()-ROW($A$1),'Pasajeros Pre'!$Q$2:$Q$200,0)),"")</f>
        <v/>
      </c>
      <c r="E263" s="12" t="str">
        <f>IFERROR(INDEX('Pasajeros Pre'!$E$2:E461,MATCH(ROW()-ROW($A$1),'Pasajeros Pre'!$Q$2:$Q$200,0)),"")</f>
        <v/>
      </c>
      <c r="F263" s="12" t="str">
        <f>IFERROR(INDEX('Pasajeros Pre'!$F$2:F461,MATCH(ROW()-ROW($A$1),'Pasajeros Pre'!$Q$2:$Q$200,0)),"")</f>
        <v/>
      </c>
      <c r="G263" t="str">
        <f>IFERROR(INDEX('Pasajeros Pre'!$G$2:G461,MATCH(ROW()-ROW($A$1),'Pasajeros Pre'!$Q$2:$Q$200,0)),"")</f>
        <v/>
      </c>
      <c r="H263" t="str">
        <f>IFERROR(INDEX('Pasajeros Pre'!$H$2:H461,MATCH(ROW()-ROW($A$1),'Pasajeros Pre'!$Q$2:$Q$200,0)),"")</f>
        <v/>
      </c>
      <c r="I263" t="str">
        <f>IFERROR(INDEX('Pasajeros Pre'!$I$2:I461,MATCH(ROW()-ROW($A$1),'Pasajeros Pre'!$Q$2:$Q$200,0)),"")</f>
        <v/>
      </c>
      <c r="J263" s="12" t="str">
        <f>IFERROR(INDEX('Pasajeros Pre'!$J$2:J461,MATCH(ROW()-ROW($A$1),'Pasajeros Pre'!$Q$2:$Q$200,0)),"")</f>
        <v/>
      </c>
      <c r="K263" s="12" t="str">
        <f>IFERROR(INDEX('Pasajeros Pre'!$K$2:K461,MATCH(ROW()-ROW($A$1),'Pasajeros Pre'!$Q$2:$Q$200,0)),"")</f>
        <v/>
      </c>
      <c r="L263" t="str">
        <f>IFERROR(INDEX('Pasajeros Pre'!$L$2:L461,MATCH(ROW()-ROW($A$1),'Pasajeros Pre'!$Q$2:$Q$200,0)),"")</f>
        <v/>
      </c>
      <c r="M263" t="str">
        <f>IFERROR(INDEX('Pasajeros Pre'!$M$2:M461,MATCH(ROW()-ROW($A$1),'Pasajeros Pre'!$Q$2:$Q$200,0)),"")</f>
        <v/>
      </c>
    </row>
    <row r="264" spans="1:13" x14ac:dyDescent="0.25">
      <c r="A264" t="str">
        <f>IFERROR(INDEX('Pasajeros Pre'!$A$2:A462,MATCH(ROW()-ROW($A$1),'Pasajeros Pre'!$Q$2:$Q$200,0)),"")</f>
        <v/>
      </c>
      <c r="B264" t="str">
        <f>IFERROR(INDEX('Pasajeros Pre'!$B$2:$B$200,MATCH(ROW()-ROW($A$1),'Pasajeros Pre'!$Q$2:$Q$200,0)),"")</f>
        <v/>
      </c>
      <c r="C264" t="str">
        <f>IFERROR(INDEX('Pasajeros Pre'!$C$2:$C$200,MATCH(ROW()-ROW($A$1),'Pasajeros Pre'!$Q$2:$Q$200,0)),"")</f>
        <v/>
      </c>
      <c r="D264" t="str">
        <f>IFERROR(INDEX('Pasajeros Pre'!$D$2:$D$200,MATCH(ROW()-ROW($A$1),'Pasajeros Pre'!$Q$2:$Q$200,0)),"")</f>
        <v/>
      </c>
      <c r="E264" s="12" t="str">
        <f>IFERROR(INDEX('Pasajeros Pre'!$E$2:E462,MATCH(ROW()-ROW($A$1),'Pasajeros Pre'!$Q$2:$Q$200,0)),"")</f>
        <v/>
      </c>
      <c r="F264" s="12" t="str">
        <f>IFERROR(INDEX('Pasajeros Pre'!$F$2:F462,MATCH(ROW()-ROW($A$1),'Pasajeros Pre'!$Q$2:$Q$200,0)),"")</f>
        <v/>
      </c>
      <c r="G264" t="str">
        <f>IFERROR(INDEX('Pasajeros Pre'!$G$2:G462,MATCH(ROW()-ROW($A$1),'Pasajeros Pre'!$Q$2:$Q$200,0)),"")</f>
        <v/>
      </c>
      <c r="H264" t="str">
        <f>IFERROR(INDEX('Pasajeros Pre'!$H$2:H462,MATCH(ROW()-ROW($A$1),'Pasajeros Pre'!$Q$2:$Q$200,0)),"")</f>
        <v/>
      </c>
      <c r="I264" t="str">
        <f>IFERROR(INDEX('Pasajeros Pre'!$I$2:I462,MATCH(ROW()-ROW($A$1),'Pasajeros Pre'!$Q$2:$Q$200,0)),"")</f>
        <v/>
      </c>
      <c r="J264" s="12" t="str">
        <f>IFERROR(INDEX('Pasajeros Pre'!$J$2:J462,MATCH(ROW()-ROW($A$1),'Pasajeros Pre'!$Q$2:$Q$200,0)),"")</f>
        <v/>
      </c>
      <c r="K264" s="12" t="str">
        <f>IFERROR(INDEX('Pasajeros Pre'!$K$2:K462,MATCH(ROW()-ROW($A$1),'Pasajeros Pre'!$Q$2:$Q$200,0)),"")</f>
        <v/>
      </c>
      <c r="L264" t="str">
        <f>IFERROR(INDEX('Pasajeros Pre'!$L$2:L462,MATCH(ROW()-ROW($A$1),'Pasajeros Pre'!$Q$2:$Q$200,0)),"")</f>
        <v/>
      </c>
      <c r="M264" t="str">
        <f>IFERROR(INDEX('Pasajeros Pre'!$M$2:M462,MATCH(ROW()-ROW($A$1),'Pasajeros Pre'!$Q$2:$Q$200,0)),"")</f>
        <v/>
      </c>
    </row>
    <row r="265" spans="1:13" x14ac:dyDescent="0.25">
      <c r="A265" t="str">
        <f>IFERROR(INDEX('Pasajeros Pre'!$A$2:A463,MATCH(ROW()-ROW($A$1),'Pasajeros Pre'!$Q$2:$Q$200,0)),"")</f>
        <v/>
      </c>
      <c r="B265" t="str">
        <f>IFERROR(INDEX('Pasajeros Pre'!$B$2:$B$200,MATCH(ROW()-ROW($A$1),'Pasajeros Pre'!$Q$2:$Q$200,0)),"")</f>
        <v/>
      </c>
      <c r="C265" t="str">
        <f>IFERROR(INDEX('Pasajeros Pre'!$C$2:$C$200,MATCH(ROW()-ROW($A$1),'Pasajeros Pre'!$Q$2:$Q$200,0)),"")</f>
        <v/>
      </c>
      <c r="D265" t="str">
        <f>IFERROR(INDEX('Pasajeros Pre'!$D$2:$D$200,MATCH(ROW()-ROW($A$1),'Pasajeros Pre'!$Q$2:$Q$200,0)),"")</f>
        <v/>
      </c>
      <c r="E265" s="12" t="str">
        <f>IFERROR(INDEX('Pasajeros Pre'!$E$2:E463,MATCH(ROW()-ROW($A$1),'Pasajeros Pre'!$Q$2:$Q$200,0)),"")</f>
        <v/>
      </c>
      <c r="F265" s="12" t="str">
        <f>IFERROR(INDEX('Pasajeros Pre'!$F$2:F463,MATCH(ROW()-ROW($A$1),'Pasajeros Pre'!$Q$2:$Q$200,0)),"")</f>
        <v/>
      </c>
      <c r="G265" t="str">
        <f>IFERROR(INDEX('Pasajeros Pre'!$G$2:G463,MATCH(ROW()-ROW($A$1),'Pasajeros Pre'!$Q$2:$Q$200,0)),"")</f>
        <v/>
      </c>
      <c r="H265" t="str">
        <f>IFERROR(INDEX('Pasajeros Pre'!$H$2:H463,MATCH(ROW()-ROW($A$1),'Pasajeros Pre'!$Q$2:$Q$200,0)),"")</f>
        <v/>
      </c>
      <c r="I265" t="str">
        <f>IFERROR(INDEX('Pasajeros Pre'!$I$2:I463,MATCH(ROW()-ROW($A$1),'Pasajeros Pre'!$Q$2:$Q$200,0)),"")</f>
        <v/>
      </c>
      <c r="J265" s="12" t="str">
        <f>IFERROR(INDEX('Pasajeros Pre'!$J$2:J463,MATCH(ROW()-ROW($A$1),'Pasajeros Pre'!$Q$2:$Q$200,0)),"")</f>
        <v/>
      </c>
      <c r="K265" s="12" t="str">
        <f>IFERROR(INDEX('Pasajeros Pre'!$K$2:K463,MATCH(ROW()-ROW($A$1),'Pasajeros Pre'!$Q$2:$Q$200,0)),"")</f>
        <v/>
      </c>
      <c r="L265" t="str">
        <f>IFERROR(INDEX('Pasajeros Pre'!$L$2:L463,MATCH(ROW()-ROW($A$1),'Pasajeros Pre'!$Q$2:$Q$200,0)),"")</f>
        <v/>
      </c>
      <c r="M265" t="str">
        <f>IFERROR(INDEX('Pasajeros Pre'!$M$2:M463,MATCH(ROW()-ROW($A$1),'Pasajeros Pre'!$Q$2:$Q$200,0)),"")</f>
        <v/>
      </c>
    </row>
    <row r="266" spans="1:13" x14ac:dyDescent="0.25">
      <c r="A266" t="str">
        <f>IFERROR(INDEX('Pasajeros Pre'!$A$2:A464,MATCH(ROW()-ROW($A$1),'Pasajeros Pre'!$Q$2:$Q$200,0)),"")</f>
        <v/>
      </c>
      <c r="B266" t="str">
        <f>IFERROR(INDEX('Pasajeros Pre'!$B$2:$B$200,MATCH(ROW()-ROW($A$1),'Pasajeros Pre'!$Q$2:$Q$200,0)),"")</f>
        <v/>
      </c>
      <c r="C266" t="str">
        <f>IFERROR(INDEX('Pasajeros Pre'!$C$2:$C$200,MATCH(ROW()-ROW($A$1),'Pasajeros Pre'!$Q$2:$Q$200,0)),"")</f>
        <v/>
      </c>
      <c r="D266" t="str">
        <f>IFERROR(INDEX('Pasajeros Pre'!$D$2:$D$200,MATCH(ROW()-ROW($A$1),'Pasajeros Pre'!$Q$2:$Q$200,0)),"")</f>
        <v/>
      </c>
      <c r="E266" s="12" t="str">
        <f>IFERROR(INDEX('Pasajeros Pre'!$E$2:E464,MATCH(ROW()-ROW($A$1),'Pasajeros Pre'!$Q$2:$Q$200,0)),"")</f>
        <v/>
      </c>
      <c r="F266" s="12" t="str">
        <f>IFERROR(INDEX('Pasajeros Pre'!$F$2:F464,MATCH(ROW()-ROW($A$1),'Pasajeros Pre'!$Q$2:$Q$200,0)),"")</f>
        <v/>
      </c>
      <c r="G266" t="str">
        <f>IFERROR(INDEX('Pasajeros Pre'!$G$2:G464,MATCH(ROW()-ROW($A$1),'Pasajeros Pre'!$Q$2:$Q$200,0)),"")</f>
        <v/>
      </c>
      <c r="H266" t="str">
        <f>IFERROR(INDEX('Pasajeros Pre'!$H$2:H464,MATCH(ROW()-ROW($A$1),'Pasajeros Pre'!$Q$2:$Q$200,0)),"")</f>
        <v/>
      </c>
      <c r="I266" t="str">
        <f>IFERROR(INDEX('Pasajeros Pre'!$I$2:I464,MATCH(ROW()-ROW($A$1),'Pasajeros Pre'!$Q$2:$Q$200,0)),"")</f>
        <v/>
      </c>
      <c r="J266" s="12" t="str">
        <f>IFERROR(INDEX('Pasajeros Pre'!$J$2:J464,MATCH(ROW()-ROW($A$1),'Pasajeros Pre'!$Q$2:$Q$200,0)),"")</f>
        <v/>
      </c>
      <c r="K266" s="12" t="str">
        <f>IFERROR(INDEX('Pasajeros Pre'!$K$2:K464,MATCH(ROW()-ROW($A$1),'Pasajeros Pre'!$Q$2:$Q$200,0)),"")</f>
        <v/>
      </c>
      <c r="L266" t="str">
        <f>IFERROR(INDEX('Pasajeros Pre'!$L$2:L464,MATCH(ROW()-ROW($A$1),'Pasajeros Pre'!$Q$2:$Q$200,0)),"")</f>
        <v/>
      </c>
      <c r="M266" t="str">
        <f>IFERROR(INDEX('Pasajeros Pre'!$M$2:M464,MATCH(ROW()-ROW($A$1),'Pasajeros Pre'!$Q$2:$Q$200,0)),"")</f>
        <v/>
      </c>
    </row>
    <row r="267" spans="1:13" x14ac:dyDescent="0.25">
      <c r="A267" t="str">
        <f>IFERROR(INDEX('Pasajeros Pre'!$A$2:A465,MATCH(ROW()-ROW($A$1),'Pasajeros Pre'!$Q$2:$Q$200,0)),"")</f>
        <v/>
      </c>
      <c r="B267" t="str">
        <f>IFERROR(INDEX('Pasajeros Pre'!$B$2:$B$200,MATCH(ROW()-ROW($A$1),'Pasajeros Pre'!$Q$2:$Q$200,0)),"")</f>
        <v/>
      </c>
      <c r="C267" t="str">
        <f>IFERROR(INDEX('Pasajeros Pre'!$C$2:$C$200,MATCH(ROW()-ROW($A$1),'Pasajeros Pre'!$Q$2:$Q$200,0)),"")</f>
        <v/>
      </c>
      <c r="D267" t="str">
        <f>IFERROR(INDEX('Pasajeros Pre'!$D$2:$D$200,MATCH(ROW()-ROW($A$1),'Pasajeros Pre'!$Q$2:$Q$200,0)),"")</f>
        <v/>
      </c>
      <c r="E267" s="12" t="str">
        <f>IFERROR(INDEX('Pasajeros Pre'!$E$2:E465,MATCH(ROW()-ROW($A$1),'Pasajeros Pre'!$Q$2:$Q$200,0)),"")</f>
        <v/>
      </c>
      <c r="F267" s="12" t="str">
        <f>IFERROR(INDEX('Pasajeros Pre'!$F$2:F465,MATCH(ROW()-ROW($A$1),'Pasajeros Pre'!$Q$2:$Q$200,0)),"")</f>
        <v/>
      </c>
      <c r="G267" t="str">
        <f>IFERROR(INDEX('Pasajeros Pre'!$G$2:G465,MATCH(ROW()-ROW($A$1),'Pasajeros Pre'!$Q$2:$Q$200,0)),"")</f>
        <v/>
      </c>
      <c r="H267" t="str">
        <f>IFERROR(INDEX('Pasajeros Pre'!$H$2:H465,MATCH(ROW()-ROW($A$1),'Pasajeros Pre'!$Q$2:$Q$200,0)),"")</f>
        <v/>
      </c>
      <c r="I267" t="str">
        <f>IFERROR(INDEX('Pasajeros Pre'!$I$2:I465,MATCH(ROW()-ROW($A$1),'Pasajeros Pre'!$Q$2:$Q$200,0)),"")</f>
        <v/>
      </c>
      <c r="J267" s="12" t="str">
        <f>IFERROR(INDEX('Pasajeros Pre'!$J$2:J465,MATCH(ROW()-ROW($A$1),'Pasajeros Pre'!$Q$2:$Q$200,0)),"")</f>
        <v/>
      </c>
      <c r="K267" s="12" t="str">
        <f>IFERROR(INDEX('Pasajeros Pre'!$K$2:K465,MATCH(ROW()-ROW($A$1),'Pasajeros Pre'!$Q$2:$Q$200,0)),"")</f>
        <v/>
      </c>
      <c r="L267" t="str">
        <f>IFERROR(INDEX('Pasajeros Pre'!$L$2:L465,MATCH(ROW()-ROW($A$1),'Pasajeros Pre'!$Q$2:$Q$200,0)),"")</f>
        <v/>
      </c>
      <c r="M267" t="str">
        <f>IFERROR(INDEX('Pasajeros Pre'!$M$2:M465,MATCH(ROW()-ROW($A$1),'Pasajeros Pre'!$Q$2:$Q$200,0)),"")</f>
        <v/>
      </c>
    </row>
    <row r="268" spans="1:13" x14ac:dyDescent="0.25">
      <c r="A268" t="str">
        <f>IFERROR(INDEX('Pasajeros Pre'!$A$2:A466,MATCH(ROW()-ROW($A$1),'Pasajeros Pre'!$Q$2:$Q$200,0)),"")</f>
        <v/>
      </c>
      <c r="B268" t="str">
        <f>IFERROR(INDEX('Pasajeros Pre'!$B$2:$B$200,MATCH(ROW()-ROW($A$1),'Pasajeros Pre'!$Q$2:$Q$200,0)),"")</f>
        <v/>
      </c>
      <c r="C268" t="str">
        <f>IFERROR(INDEX('Pasajeros Pre'!$C$2:$C$200,MATCH(ROW()-ROW($A$1),'Pasajeros Pre'!$Q$2:$Q$200,0)),"")</f>
        <v/>
      </c>
      <c r="D268" t="str">
        <f>IFERROR(INDEX('Pasajeros Pre'!$D$2:$D$200,MATCH(ROW()-ROW($A$1),'Pasajeros Pre'!$Q$2:$Q$200,0)),"")</f>
        <v/>
      </c>
      <c r="E268" s="12" t="str">
        <f>IFERROR(INDEX('Pasajeros Pre'!$E$2:E466,MATCH(ROW()-ROW($A$1),'Pasajeros Pre'!$Q$2:$Q$200,0)),"")</f>
        <v/>
      </c>
      <c r="F268" s="12" t="str">
        <f>IFERROR(INDEX('Pasajeros Pre'!$F$2:F466,MATCH(ROW()-ROW($A$1),'Pasajeros Pre'!$Q$2:$Q$200,0)),"")</f>
        <v/>
      </c>
      <c r="G268" t="str">
        <f>IFERROR(INDEX('Pasajeros Pre'!$G$2:G466,MATCH(ROW()-ROW($A$1),'Pasajeros Pre'!$Q$2:$Q$200,0)),"")</f>
        <v/>
      </c>
      <c r="H268" t="str">
        <f>IFERROR(INDEX('Pasajeros Pre'!$H$2:H466,MATCH(ROW()-ROW($A$1),'Pasajeros Pre'!$Q$2:$Q$200,0)),"")</f>
        <v/>
      </c>
      <c r="I268" t="str">
        <f>IFERROR(INDEX('Pasajeros Pre'!$I$2:I466,MATCH(ROW()-ROW($A$1),'Pasajeros Pre'!$Q$2:$Q$200,0)),"")</f>
        <v/>
      </c>
      <c r="J268" s="12" t="str">
        <f>IFERROR(INDEX('Pasajeros Pre'!$J$2:J466,MATCH(ROW()-ROW($A$1),'Pasajeros Pre'!$Q$2:$Q$200,0)),"")</f>
        <v/>
      </c>
      <c r="K268" s="12" t="str">
        <f>IFERROR(INDEX('Pasajeros Pre'!$K$2:K466,MATCH(ROW()-ROW($A$1),'Pasajeros Pre'!$Q$2:$Q$200,0)),"")</f>
        <v/>
      </c>
      <c r="L268" t="str">
        <f>IFERROR(INDEX('Pasajeros Pre'!$L$2:L466,MATCH(ROW()-ROW($A$1),'Pasajeros Pre'!$Q$2:$Q$200,0)),"")</f>
        <v/>
      </c>
      <c r="M268" t="str">
        <f>IFERROR(INDEX('Pasajeros Pre'!$M$2:M466,MATCH(ROW()-ROW($A$1),'Pasajeros Pre'!$Q$2:$Q$200,0)),"")</f>
        <v/>
      </c>
    </row>
    <row r="269" spans="1:13" x14ac:dyDescent="0.25">
      <c r="A269" t="str">
        <f>IFERROR(INDEX('Pasajeros Pre'!$A$2:A467,MATCH(ROW()-ROW($A$1),'Pasajeros Pre'!$Q$2:$Q$200,0)),"")</f>
        <v/>
      </c>
      <c r="B269" t="str">
        <f>IFERROR(INDEX('Pasajeros Pre'!$B$2:$B$200,MATCH(ROW()-ROW($A$1),'Pasajeros Pre'!$Q$2:$Q$200,0)),"")</f>
        <v/>
      </c>
      <c r="C269" t="str">
        <f>IFERROR(INDEX('Pasajeros Pre'!$C$2:$C$200,MATCH(ROW()-ROW($A$1),'Pasajeros Pre'!$Q$2:$Q$200,0)),"")</f>
        <v/>
      </c>
      <c r="D269" t="str">
        <f>IFERROR(INDEX('Pasajeros Pre'!$D$2:$D$200,MATCH(ROW()-ROW($A$1),'Pasajeros Pre'!$Q$2:$Q$200,0)),"")</f>
        <v/>
      </c>
      <c r="E269" s="12" t="str">
        <f>IFERROR(INDEX('Pasajeros Pre'!$E$2:E467,MATCH(ROW()-ROW($A$1),'Pasajeros Pre'!$Q$2:$Q$200,0)),"")</f>
        <v/>
      </c>
      <c r="F269" s="12" t="str">
        <f>IFERROR(INDEX('Pasajeros Pre'!$F$2:F467,MATCH(ROW()-ROW($A$1),'Pasajeros Pre'!$Q$2:$Q$200,0)),"")</f>
        <v/>
      </c>
      <c r="G269" t="str">
        <f>IFERROR(INDEX('Pasajeros Pre'!$G$2:G467,MATCH(ROW()-ROW($A$1),'Pasajeros Pre'!$Q$2:$Q$200,0)),"")</f>
        <v/>
      </c>
      <c r="H269" t="str">
        <f>IFERROR(INDEX('Pasajeros Pre'!$H$2:H467,MATCH(ROW()-ROW($A$1),'Pasajeros Pre'!$Q$2:$Q$200,0)),"")</f>
        <v/>
      </c>
      <c r="I269" t="str">
        <f>IFERROR(INDEX('Pasajeros Pre'!$I$2:I467,MATCH(ROW()-ROW($A$1),'Pasajeros Pre'!$Q$2:$Q$200,0)),"")</f>
        <v/>
      </c>
      <c r="J269" s="12" t="str">
        <f>IFERROR(INDEX('Pasajeros Pre'!$J$2:J467,MATCH(ROW()-ROW($A$1),'Pasajeros Pre'!$Q$2:$Q$200,0)),"")</f>
        <v/>
      </c>
      <c r="K269" s="12" t="str">
        <f>IFERROR(INDEX('Pasajeros Pre'!$K$2:K467,MATCH(ROW()-ROW($A$1),'Pasajeros Pre'!$Q$2:$Q$200,0)),"")</f>
        <v/>
      </c>
      <c r="L269" t="str">
        <f>IFERROR(INDEX('Pasajeros Pre'!$L$2:L467,MATCH(ROW()-ROW($A$1),'Pasajeros Pre'!$Q$2:$Q$200,0)),"")</f>
        <v/>
      </c>
      <c r="M269" t="str">
        <f>IFERROR(INDEX('Pasajeros Pre'!$M$2:M467,MATCH(ROW()-ROW($A$1),'Pasajeros Pre'!$Q$2:$Q$200,0)),"")</f>
        <v/>
      </c>
    </row>
    <row r="270" spans="1:13" x14ac:dyDescent="0.25">
      <c r="A270" t="str">
        <f>IFERROR(INDEX('Pasajeros Pre'!$A$2:A468,MATCH(ROW()-ROW($A$1),'Pasajeros Pre'!$Q$2:$Q$200,0)),"")</f>
        <v/>
      </c>
      <c r="B270" t="str">
        <f>IFERROR(INDEX('Pasajeros Pre'!$B$2:$B$200,MATCH(ROW()-ROW($A$1),'Pasajeros Pre'!$Q$2:$Q$200,0)),"")</f>
        <v/>
      </c>
      <c r="C270" t="str">
        <f>IFERROR(INDEX('Pasajeros Pre'!$C$2:$C$200,MATCH(ROW()-ROW($A$1),'Pasajeros Pre'!$Q$2:$Q$200,0)),"")</f>
        <v/>
      </c>
      <c r="D270" t="str">
        <f>IFERROR(INDEX('Pasajeros Pre'!$D$2:$D$200,MATCH(ROW()-ROW($A$1),'Pasajeros Pre'!$Q$2:$Q$200,0)),"")</f>
        <v/>
      </c>
      <c r="E270" s="12" t="str">
        <f>IFERROR(INDEX('Pasajeros Pre'!$E$2:E468,MATCH(ROW()-ROW($A$1),'Pasajeros Pre'!$Q$2:$Q$200,0)),"")</f>
        <v/>
      </c>
      <c r="F270" s="12" t="str">
        <f>IFERROR(INDEX('Pasajeros Pre'!$F$2:F468,MATCH(ROW()-ROW($A$1),'Pasajeros Pre'!$Q$2:$Q$200,0)),"")</f>
        <v/>
      </c>
      <c r="G270" t="str">
        <f>IFERROR(INDEX('Pasajeros Pre'!$G$2:G468,MATCH(ROW()-ROW($A$1),'Pasajeros Pre'!$Q$2:$Q$200,0)),"")</f>
        <v/>
      </c>
      <c r="H270" t="str">
        <f>IFERROR(INDEX('Pasajeros Pre'!$H$2:H468,MATCH(ROW()-ROW($A$1),'Pasajeros Pre'!$Q$2:$Q$200,0)),"")</f>
        <v/>
      </c>
      <c r="I270" t="str">
        <f>IFERROR(INDEX('Pasajeros Pre'!$I$2:I468,MATCH(ROW()-ROW($A$1),'Pasajeros Pre'!$Q$2:$Q$200,0)),"")</f>
        <v/>
      </c>
      <c r="J270" s="12" t="str">
        <f>IFERROR(INDEX('Pasajeros Pre'!$J$2:J468,MATCH(ROW()-ROW($A$1),'Pasajeros Pre'!$Q$2:$Q$200,0)),"")</f>
        <v/>
      </c>
      <c r="K270" s="12" t="str">
        <f>IFERROR(INDEX('Pasajeros Pre'!$K$2:K468,MATCH(ROW()-ROW($A$1),'Pasajeros Pre'!$Q$2:$Q$200,0)),"")</f>
        <v/>
      </c>
      <c r="L270" t="str">
        <f>IFERROR(INDEX('Pasajeros Pre'!$L$2:L468,MATCH(ROW()-ROW($A$1),'Pasajeros Pre'!$Q$2:$Q$200,0)),"")</f>
        <v/>
      </c>
      <c r="M270" t="str">
        <f>IFERROR(INDEX('Pasajeros Pre'!$M$2:M468,MATCH(ROW()-ROW($A$1),'Pasajeros Pre'!$Q$2:$Q$200,0)),"")</f>
        <v/>
      </c>
    </row>
    <row r="271" spans="1:13" x14ac:dyDescent="0.25">
      <c r="A271" t="str">
        <f>IFERROR(INDEX('Pasajeros Pre'!$A$2:A469,MATCH(ROW()-ROW($A$1),'Pasajeros Pre'!$Q$2:$Q$200,0)),"")</f>
        <v/>
      </c>
      <c r="B271" t="str">
        <f>IFERROR(INDEX('Pasajeros Pre'!$B$2:$B$200,MATCH(ROW()-ROW($A$1),'Pasajeros Pre'!$Q$2:$Q$200,0)),"")</f>
        <v/>
      </c>
      <c r="C271" t="str">
        <f>IFERROR(INDEX('Pasajeros Pre'!$C$2:$C$200,MATCH(ROW()-ROW($A$1),'Pasajeros Pre'!$Q$2:$Q$200,0)),"")</f>
        <v/>
      </c>
      <c r="D271" t="str">
        <f>IFERROR(INDEX('Pasajeros Pre'!$D$2:$D$200,MATCH(ROW()-ROW($A$1),'Pasajeros Pre'!$Q$2:$Q$200,0)),"")</f>
        <v/>
      </c>
      <c r="E271" s="12" t="str">
        <f>IFERROR(INDEX('Pasajeros Pre'!$E$2:E469,MATCH(ROW()-ROW($A$1),'Pasajeros Pre'!$Q$2:$Q$200,0)),"")</f>
        <v/>
      </c>
      <c r="F271" s="12" t="str">
        <f>IFERROR(INDEX('Pasajeros Pre'!$F$2:F469,MATCH(ROW()-ROW($A$1),'Pasajeros Pre'!$Q$2:$Q$200,0)),"")</f>
        <v/>
      </c>
      <c r="G271" t="str">
        <f>IFERROR(INDEX('Pasajeros Pre'!$G$2:G469,MATCH(ROW()-ROW($A$1),'Pasajeros Pre'!$Q$2:$Q$200,0)),"")</f>
        <v/>
      </c>
      <c r="H271" t="str">
        <f>IFERROR(INDEX('Pasajeros Pre'!$H$2:H469,MATCH(ROW()-ROW($A$1),'Pasajeros Pre'!$Q$2:$Q$200,0)),"")</f>
        <v/>
      </c>
      <c r="I271" t="str">
        <f>IFERROR(INDEX('Pasajeros Pre'!$I$2:I469,MATCH(ROW()-ROW($A$1),'Pasajeros Pre'!$Q$2:$Q$200,0)),"")</f>
        <v/>
      </c>
      <c r="J271" s="12" t="str">
        <f>IFERROR(INDEX('Pasajeros Pre'!$J$2:J469,MATCH(ROW()-ROW($A$1),'Pasajeros Pre'!$Q$2:$Q$200,0)),"")</f>
        <v/>
      </c>
      <c r="K271" s="12" t="str">
        <f>IFERROR(INDEX('Pasajeros Pre'!$K$2:K469,MATCH(ROW()-ROW($A$1),'Pasajeros Pre'!$Q$2:$Q$200,0)),"")</f>
        <v/>
      </c>
      <c r="L271" t="str">
        <f>IFERROR(INDEX('Pasajeros Pre'!$L$2:L469,MATCH(ROW()-ROW($A$1),'Pasajeros Pre'!$Q$2:$Q$200,0)),"")</f>
        <v/>
      </c>
      <c r="M271" t="str">
        <f>IFERROR(INDEX('Pasajeros Pre'!$M$2:M469,MATCH(ROW()-ROW($A$1),'Pasajeros Pre'!$Q$2:$Q$200,0)),"")</f>
        <v/>
      </c>
    </row>
    <row r="272" spans="1:13" x14ac:dyDescent="0.25">
      <c r="A272" t="str">
        <f>IFERROR(INDEX('Pasajeros Pre'!$A$2:A470,MATCH(ROW()-ROW($A$1),'Pasajeros Pre'!$Q$2:$Q$200,0)),"")</f>
        <v/>
      </c>
      <c r="B272" t="str">
        <f>IFERROR(INDEX('Pasajeros Pre'!$B$2:$B$200,MATCH(ROW()-ROW($A$1),'Pasajeros Pre'!$Q$2:$Q$200,0)),"")</f>
        <v/>
      </c>
      <c r="C272" t="str">
        <f>IFERROR(INDEX('Pasajeros Pre'!$C$2:$C$200,MATCH(ROW()-ROW($A$1),'Pasajeros Pre'!$Q$2:$Q$200,0)),"")</f>
        <v/>
      </c>
      <c r="D272" t="str">
        <f>IFERROR(INDEX('Pasajeros Pre'!$D$2:$D$200,MATCH(ROW()-ROW($A$1),'Pasajeros Pre'!$Q$2:$Q$200,0)),"")</f>
        <v/>
      </c>
      <c r="E272" s="12" t="str">
        <f>IFERROR(INDEX('Pasajeros Pre'!$E$2:E470,MATCH(ROW()-ROW($A$1),'Pasajeros Pre'!$Q$2:$Q$200,0)),"")</f>
        <v/>
      </c>
      <c r="F272" s="12" t="str">
        <f>IFERROR(INDEX('Pasajeros Pre'!$F$2:F470,MATCH(ROW()-ROW($A$1),'Pasajeros Pre'!$Q$2:$Q$200,0)),"")</f>
        <v/>
      </c>
      <c r="G272" t="str">
        <f>IFERROR(INDEX('Pasajeros Pre'!$G$2:G470,MATCH(ROW()-ROW($A$1),'Pasajeros Pre'!$Q$2:$Q$200,0)),"")</f>
        <v/>
      </c>
      <c r="H272" t="str">
        <f>IFERROR(INDEX('Pasajeros Pre'!$H$2:H470,MATCH(ROW()-ROW($A$1),'Pasajeros Pre'!$Q$2:$Q$200,0)),"")</f>
        <v/>
      </c>
      <c r="I272" t="str">
        <f>IFERROR(INDEX('Pasajeros Pre'!$I$2:I470,MATCH(ROW()-ROW($A$1),'Pasajeros Pre'!$Q$2:$Q$200,0)),"")</f>
        <v/>
      </c>
      <c r="J272" s="12" t="str">
        <f>IFERROR(INDEX('Pasajeros Pre'!$J$2:J470,MATCH(ROW()-ROW($A$1),'Pasajeros Pre'!$Q$2:$Q$200,0)),"")</f>
        <v/>
      </c>
      <c r="K272" s="12" t="str">
        <f>IFERROR(INDEX('Pasajeros Pre'!$K$2:K470,MATCH(ROW()-ROW($A$1),'Pasajeros Pre'!$Q$2:$Q$200,0)),"")</f>
        <v/>
      </c>
      <c r="L272" t="str">
        <f>IFERROR(INDEX('Pasajeros Pre'!$L$2:L470,MATCH(ROW()-ROW($A$1),'Pasajeros Pre'!$Q$2:$Q$200,0)),"")</f>
        <v/>
      </c>
      <c r="M272" t="str">
        <f>IFERROR(INDEX('Pasajeros Pre'!$M$2:M470,MATCH(ROW()-ROW($A$1),'Pasajeros Pre'!$Q$2:$Q$200,0)),"")</f>
        <v/>
      </c>
    </row>
    <row r="273" spans="1:13" x14ac:dyDescent="0.25">
      <c r="A273" t="str">
        <f>IFERROR(INDEX('Pasajeros Pre'!$A$2:A471,MATCH(ROW()-ROW($A$1),'Pasajeros Pre'!$Q$2:$Q$200,0)),"")</f>
        <v/>
      </c>
      <c r="B273" t="str">
        <f>IFERROR(INDEX('Pasajeros Pre'!$B$2:$B$200,MATCH(ROW()-ROW($A$1),'Pasajeros Pre'!$Q$2:$Q$200,0)),"")</f>
        <v/>
      </c>
      <c r="C273" t="str">
        <f>IFERROR(INDEX('Pasajeros Pre'!$C$2:$C$200,MATCH(ROW()-ROW($A$1),'Pasajeros Pre'!$Q$2:$Q$200,0)),"")</f>
        <v/>
      </c>
      <c r="D273" t="str">
        <f>IFERROR(INDEX('Pasajeros Pre'!$D$2:$D$200,MATCH(ROW()-ROW($A$1),'Pasajeros Pre'!$Q$2:$Q$200,0)),"")</f>
        <v/>
      </c>
      <c r="E273" s="12" t="str">
        <f>IFERROR(INDEX('Pasajeros Pre'!$E$2:E471,MATCH(ROW()-ROW($A$1),'Pasajeros Pre'!$Q$2:$Q$200,0)),"")</f>
        <v/>
      </c>
      <c r="F273" s="12" t="str">
        <f>IFERROR(INDEX('Pasajeros Pre'!$F$2:F471,MATCH(ROW()-ROW($A$1),'Pasajeros Pre'!$Q$2:$Q$200,0)),"")</f>
        <v/>
      </c>
      <c r="G273" t="str">
        <f>IFERROR(INDEX('Pasajeros Pre'!$G$2:G471,MATCH(ROW()-ROW($A$1),'Pasajeros Pre'!$Q$2:$Q$200,0)),"")</f>
        <v/>
      </c>
      <c r="H273" t="str">
        <f>IFERROR(INDEX('Pasajeros Pre'!$H$2:H471,MATCH(ROW()-ROW($A$1),'Pasajeros Pre'!$Q$2:$Q$200,0)),"")</f>
        <v/>
      </c>
      <c r="I273" t="str">
        <f>IFERROR(INDEX('Pasajeros Pre'!$I$2:I471,MATCH(ROW()-ROW($A$1),'Pasajeros Pre'!$Q$2:$Q$200,0)),"")</f>
        <v/>
      </c>
      <c r="J273" s="12" t="str">
        <f>IFERROR(INDEX('Pasajeros Pre'!$J$2:J471,MATCH(ROW()-ROW($A$1),'Pasajeros Pre'!$Q$2:$Q$200,0)),"")</f>
        <v/>
      </c>
      <c r="K273" s="12" t="str">
        <f>IFERROR(INDEX('Pasajeros Pre'!$K$2:K471,MATCH(ROW()-ROW($A$1),'Pasajeros Pre'!$Q$2:$Q$200,0)),"")</f>
        <v/>
      </c>
      <c r="L273" t="str">
        <f>IFERROR(INDEX('Pasajeros Pre'!$L$2:L471,MATCH(ROW()-ROW($A$1),'Pasajeros Pre'!$Q$2:$Q$200,0)),"")</f>
        <v/>
      </c>
      <c r="M273" t="str">
        <f>IFERROR(INDEX('Pasajeros Pre'!$M$2:M471,MATCH(ROW()-ROW($A$1),'Pasajeros Pre'!$Q$2:$Q$200,0)),"")</f>
        <v/>
      </c>
    </row>
    <row r="274" spans="1:13" x14ac:dyDescent="0.25">
      <c r="A274" t="str">
        <f>IFERROR(INDEX('Pasajeros Pre'!$A$2:A472,MATCH(ROW()-ROW($A$1),'Pasajeros Pre'!$Q$2:$Q$200,0)),"")</f>
        <v/>
      </c>
      <c r="B274" t="str">
        <f>IFERROR(INDEX('Pasajeros Pre'!$B$2:$B$200,MATCH(ROW()-ROW($A$1),'Pasajeros Pre'!$Q$2:$Q$200,0)),"")</f>
        <v/>
      </c>
      <c r="C274" t="str">
        <f>IFERROR(INDEX('Pasajeros Pre'!$C$2:$C$200,MATCH(ROW()-ROW($A$1),'Pasajeros Pre'!$Q$2:$Q$200,0)),"")</f>
        <v/>
      </c>
      <c r="D274" t="str">
        <f>IFERROR(INDEX('Pasajeros Pre'!$D$2:$D$200,MATCH(ROW()-ROW($A$1),'Pasajeros Pre'!$Q$2:$Q$200,0)),"")</f>
        <v/>
      </c>
      <c r="E274" s="12" t="str">
        <f>IFERROR(INDEX('Pasajeros Pre'!$E$2:E472,MATCH(ROW()-ROW($A$1),'Pasajeros Pre'!$Q$2:$Q$200,0)),"")</f>
        <v/>
      </c>
      <c r="F274" s="12" t="str">
        <f>IFERROR(INDEX('Pasajeros Pre'!$F$2:F472,MATCH(ROW()-ROW($A$1),'Pasajeros Pre'!$Q$2:$Q$200,0)),"")</f>
        <v/>
      </c>
      <c r="G274" t="str">
        <f>IFERROR(INDEX('Pasajeros Pre'!$G$2:G472,MATCH(ROW()-ROW($A$1),'Pasajeros Pre'!$Q$2:$Q$200,0)),"")</f>
        <v/>
      </c>
      <c r="H274" t="str">
        <f>IFERROR(INDEX('Pasajeros Pre'!$H$2:H472,MATCH(ROW()-ROW($A$1),'Pasajeros Pre'!$Q$2:$Q$200,0)),"")</f>
        <v/>
      </c>
      <c r="I274" t="str">
        <f>IFERROR(INDEX('Pasajeros Pre'!$I$2:I472,MATCH(ROW()-ROW($A$1),'Pasajeros Pre'!$Q$2:$Q$200,0)),"")</f>
        <v/>
      </c>
      <c r="J274" s="12" t="str">
        <f>IFERROR(INDEX('Pasajeros Pre'!$J$2:J472,MATCH(ROW()-ROW($A$1),'Pasajeros Pre'!$Q$2:$Q$200,0)),"")</f>
        <v/>
      </c>
      <c r="K274" s="12" t="str">
        <f>IFERROR(INDEX('Pasajeros Pre'!$K$2:K472,MATCH(ROW()-ROW($A$1),'Pasajeros Pre'!$Q$2:$Q$200,0)),"")</f>
        <v/>
      </c>
      <c r="L274" t="str">
        <f>IFERROR(INDEX('Pasajeros Pre'!$L$2:L472,MATCH(ROW()-ROW($A$1),'Pasajeros Pre'!$Q$2:$Q$200,0)),"")</f>
        <v/>
      </c>
      <c r="M274" t="str">
        <f>IFERROR(INDEX('Pasajeros Pre'!$M$2:M472,MATCH(ROW()-ROW($A$1),'Pasajeros Pre'!$Q$2:$Q$200,0)),"")</f>
        <v/>
      </c>
    </row>
    <row r="275" spans="1:13" x14ac:dyDescent="0.25">
      <c r="A275" t="str">
        <f>IFERROR(INDEX('Pasajeros Pre'!$A$2:A473,MATCH(ROW()-ROW($A$1),'Pasajeros Pre'!$Q$2:$Q$200,0)),"")</f>
        <v/>
      </c>
      <c r="B275" t="str">
        <f>IFERROR(INDEX('Pasajeros Pre'!$B$2:$B$200,MATCH(ROW()-ROW($A$1),'Pasajeros Pre'!$Q$2:$Q$200,0)),"")</f>
        <v/>
      </c>
      <c r="C275" t="str">
        <f>IFERROR(INDEX('Pasajeros Pre'!$C$2:$C$200,MATCH(ROW()-ROW($A$1),'Pasajeros Pre'!$Q$2:$Q$200,0)),"")</f>
        <v/>
      </c>
      <c r="D275" t="str">
        <f>IFERROR(INDEX('Pasajeros Pre'!$D$2:$D$200,MATCH(ROW()-ROW($A$1),'Pasajeros Pre'!$Q$2:$Q$200,0)),"")</f>
        <v/>
      </c>
      <c r="E275" s="12" t="str">
        <f>IFERROR(INDEX('Pasajeros Pre'!$E$2:E473,MATCH(ROW()-ROW($A$1),'Pasajeros Pre'!$Q$2:$Q$200,0)),"")</f>
        <v/>
      </c>
      <c r="F275" s="12" t="str">
        <f>IFERROR(INDEX('Pasajeros Pre'!$F$2:F473,MATCH(ROW()-ROW($A$1),'Pasajeros Pre'!$Q$2:$Q$200,0)),"")</f>
        <v/>
      </c>
      <c r="G275" t="str">
        <f>IFERROR(INDEX('Pasajeros Pre'!$G$2:G473,MATCH(ROW()-ROW($A$1),'Pasajeros Pre'!$Q$2:$Q$200,0)),"")</f>
        <v/>
      </c>
      <c r="H275" t="str">
        <f>IFERROR(INDEX('Pasajeros Pre'!$H$2:H473,MATCH(ROW()-ROW($A$1),'Pasajeros Pre'!$Q$2:$Q$200,0)),"")</f>
        <v/>
      </c>
      <c r="I275" t="str">
        <f>IFERROR(INDEX('Pasajeros Pre'!$I$2:I473,MATCH(ROW()-ROW($A$1),'Pasajeros Pre'!$Q$2:$Q$200,0)),"")</f>
        <v/>
      </c>
      <c r="J275" s="12" t="str">
        <f>IFERROR(INDEX('Pasajeros Pre'!$J$2:J473,MATCH(ROW()-ROW($A$1),'Pasajeros Pre'!$Q$2:$Q$200,0)),"")</f>
        <v/>
      </c>
      <c r="K275" s="12" t="str">
        <f>IFERROR(INDEX('Pasajeros Pre'!$K$2:K473,MATCH(ROW()-ROW($A$1),'Pasajeros Pre'!$Q$2:$Q$200,0)),"")</f>
        <v/>
      </c>
      <c r="L275" t="str">
        <f>IFERROR(INDEX('Pasajeros Pre'!$L$2:L473,MATCH(ROW()-ROW($A$1),'Pasajeros Pre'!$Q$2:$Q$200,0)),"")</f>
        <v/>
      </c>
      <c r="M275" t="str">
        <f>IFERROR(INDEX('Pasajeros Pre'!$M$2:M473,MATCH(ROW()-ROW($A$1),'Pasajeros Pre'!$Q$2:$Q$200,0)),"")</f>
        <v/>
      </c>
    </row>
    <row r="276" spans="1:13" x14ac:dyDescent="0.25">
      <c r="A276" t="str">
        <f>IFERROR(INDEX('Pasajeros Pre'!$A$2:A474,MATCH(ROW()-ROW($A$1),'Pasajeros Pre'!$Q$2:$Q$200,0)),"")</f>
        <v/>
      </c>
      <c r="B276" t="str">
        <f>IFERROR(INDEX('Pasajeros Pre'!$B$2:$B$200,MATCH(ROW()-ROW($A$1),'Pasajeros Pre'!$Q$2:$Q$200,0)),"")</f>
        <v/>
      </c>
      <c r="C276" t="str">
        <f>IFERROR(INDEX('Pasajeros Pre'!$C$2:$C$200,MATCH(ROW()-ROW($A$1),'Pasajeros Pre'!$Q$2:$Q$200,0)),"")</f>
        <v/>
      </c>
      <c r="D276" t="str">
        <f>IFERROR(INDEX('Pasajeros Pre'!$D$2:$D$200,MATCH(ROW()-ROW($A$1),'Pasajeros Pre'!$Q$2:$Q$200,0)),"")</f>
        <v/>
      </c>
      <c r="E276" s="12" t="str">
        <f>IFERROR(INDEX('Pasajeros Pre'!$E$2:E474,MATCH(ROW()-ROW($A$1),'Pasajeros Pre'!$Q$2:$Q$200,0)),"")</f>
        <v/>
      </c>
      <c r="F276" s="12" t="str">
        <f>IFERROR(INDEX('Pasajeros Pre'!$F$2:F474,MATCH(ROW()-ROW($A$1),'Pasajeros Pre'!$Q$2:$Q$200,0)),"")</f>
        <v/>
      </c>
      <c r="G276" t="str">
        <f>IFERROR(INDEX('Pasajeros Pre'!$G$2:G474,MATCH(ROW()-ROW($A$1),'Pasajeros Pre'!$Q$2:$Q$200,0)),"")</f>
        <v/>
      </c>
      <c r="H276" t="str">
        <f>IFERROR(INDEX('Pasajeros Pre'!$H$2:H474,MATCH(ROW()-ROW($A$1),'Pasajeros Pre'!$Q$2:$Q$200,0)),"")</f>
        <v/>
      </c>
      <c r="I276" t="str">
        <f>IFERROR(INDEX('Pasajeros Pre'!$I$2:I474,MATCH(ROW()-ROW($A$1),'Pasajeros Pre'!$Q$2:$Q$200,0)),"")</f>
        <v/>
      </c>
      <c r="J276" s="12" t="str">
        <f>IFERROR(INDEX('Pasajeros Pre'!$J$2:J474,MATCH(ROW()-ROW($A$1),'Pasajeros Pre'!$Q$2:$Q$200,0)),"")</f>
        <v/>
      </c>
      <c r="K276" s="12" t="str">
        <f>IFERROR(INDEX('Pasajeros Pre'!$K$2:K474,MATCH(ROW()-ROW($A$1),'Pasajeros Pre'!$Q$2:$Q$200,0)),"")</f>
        <v/>
      </c>
      <c r="L276" t="str">
        <f>IFERROR(INDEX('Pasajeros Pre'!$L$2:L474,MATCH(ROW()-ROW($A$1),'Pasajeros Pre'!$Q$2:$Q$200,0)),"")</f>
        <v/>
      </c>
      <c r="M276" t="str">
        <f>IFERROR(INDEX('Pasajeros Pre'!$M$2:M474,MATCH(ROW()-ROW($A$1),'Pasajeros Pre'!$Q$2:$Q$200,0)),"")</f>
        <v/>
      </c>
    </row>
    <row r="277" spans="1:13" x14ac:dyDescent="0.25">
      <c r="A277" t="str">
        <f>IFERROR(INDEX('Pasajeros Pre'!$A$2:A475,MATCH(ROW()-ROW($A$1),'Pasajeros Pre'!$Q$2:$Q$200,0)),"")</f>
        <v/>
      </c>
      <c r="B277" t="str">
        <f>IFERROR(INDEX('Pasajeros Pre'!$B$2:$B$200,MATCH(ROW()-ROW($A$1),'Pasajeros Pre'!$Q$2:$Q$200,0)),"")</f>
        <v/>
      </c>
      <c r="C277" t="str">
        <f>IFERROR(INDEX('Pasajeros Pre'!$C$2:$C$200,MATCH(ROW()-ROW($A$1),'Pasajeros Pre'!$Q$2:$Q$200,0)),"")</f>
        <v/>
      </c>
      <c r="D277" t="str">
        <f>IFERROR(INDEX('Pasajeros Pre'!$D$2:$D$200,MATCH(ROW()-ROW($A$1),'Pasajeros Pre'!$Q$2:$Q$200,0)),"")</f>
        <v/>
      </c>
      <c r="E277" s="12" t="str">
        <f>IFERROR(INDEX('Pasajeros Pre'!$E$2:E475,MATCH(ROW()-ROW($A$1),'Pasajeros Pre'!$Q$2:$Q$200,0)),"")</f>
        <v/>
      </c>
      <c r="F277" s="12" t="str">
        <f>IFERROR(INDEX('Pasajeros Pre'!$F$2:F475,MATCH(ROW()-ROW($A$1),'Pasajeros Pre'!$Q$2:$Q$200,0)),"")</f>
        <v/>
      </c>
      <c r="G277" t="str">
        <f>IFERROR(INDEX('Pasajeros Pre'!$G$2:G475,MATCH(ROW()-ROW($A$1),'Pasajeros Pre'!$Q$2:$Q$200,0)),"")</f>
        <v/>
      </c>
      <c r="H277" t="str">
        <f>IFERROR(INDEX('Pasajeros Pre'!$H$2:H475,MATCH(ROW()-ROW($A$1),'Pasajeros Pre'!$Q$2:$Q$200,0)),"")</f>
        <v/>
      </c>
      <c r="I277" t="str">
        <f>IFERROR(INDEX('Pasajeros Pre'!$I$2:I475,MATCH(ROW()-ROW($A$1),'Pasajeros Pre'!$Q$2:$Q$200,0)),"")</f>
        <v/>
      </c>
      <c r="J277" s="12" t="str">
        <f>IFERROR(INDEX('Pasajeros Pre'!$J$2:J475,MATCH(ROW()-ROW($A$1),'Pasajeros Pre'!$Q$2:$Q$200,0)),"")</f>
        <v/>
      </c>
      <c r="K277" s="12" t="str">
        <f>IFERROR(INDEX('Pasajeros Pre'!$K$2:K475,MATCH(ROW()-ROW($A$1),'Pasajeros Pre'!$Q$2:$Q$200,0)),"")</f>
        <v/>
      </c>
      <c r="L277" t="str">
        <f>IFERROR(INDEX('Pasajeros Pre'!$L$2:L475,MATCH(ROW()-ROW($A$1),'Pasajeros Pre'!$Q$2:$Q$200,0)),"")</f>
        <v/>
      </c>
      <c r="M277" t="str">
        <f>IFERROR(INDEX('Pasajeros Pre'!$M$2:M475,MATCH(ROW()-ROW($A$1),'Pasajeros Pre'!$Q$2:$Q$200,0)),"")</f>
        <v/>
      </c>
    </row>
    <row r="278" spans="1:13" x14ac:dyDescent="0.25">
      <c r="A278" t="str">
        <f>IFERROR(INDEX('Pasajeros Pre'!$A$2:A476,MATCH(ROW()-ROW($A$1),'Pasajeros Pre'!$Q$2:$Q$200,0)),"")</f>
        <v/>
      </c>
      <c r="B278" t="str">
        <f>IFERROR(INDEX('Pasajeros Pre'!$B$2:$B$200,MATCH(ROW()-ROW($A$1),'Pasajeros Pre'!$Q$2:$Q$200,0)),"")</f>
        <v/>
      </c>
      <c r="C278" t="str">
        <f>IFERROR(INDEX('Pasajeros Pre'!$C$2:$C$200,MATCH(ROW()-ROW($A$1),'Pasajeros Pre'!$Q$2:$Q$200,0)),"")</f>
        <v/>
      </c>
      <c r="D278" t="str">
        <f>IFERROR(INDEX('Pasajeros Pre'!$D$2:$D$200,MATCH(ROW()-ROW($A$1),'Pasajeros Pre'!$Q$2:$Q$200,0)),"")</f>
        <v/>
      </c>
      <c r="E278" s="12" t="str">
        <f>IFERROR(INDEX('Pasajeros Pre'!$E$2:E476,MATCH(ROW()-ROW($A$1),'Pasajeros Pre'!$Q$2:$Q$200,0)),"")</f>
        <v/>
      </c>
      <c r="F278" s="12" t="str">
        <f>IFERROR(INDEX('Pasajeros Pre'!$F$2:F476,MATCH(ROW()-ROW($A$1),'Pasajeros Pre'!$Q$2:$Q$200,0)),"")</f>
        <v/>
      </c>
      <c r="G278" t="str">
        <f>IFERROR(INDEX('Pasajeros Pre'!$G$2:G476,MATCH(ROW()-ROW($A$1),'Pasajeros Pre'!$Q$2:$Q$200,0)),"")</f>
        <v/>
      </c>
      <c r="H278" t="str">
        <f>IFERROR(INDEX('Pasajeros Pre'!$H$2:H476,MATCH(ROW()-ROW($A$1),'Pasajeros Pre'!$Q$2:$Q$200,0)),"")</f>
        <v/>
      </c>
      <c r="I278" t="str">
        <f>IFERROR(INDEX('Pasajeros Pre'!$I$2:I476,MATCH(ROW()-ROW($A$1),'Pasajeros Pre'!$Q$2:$Q$200,0)),"")</f>
        <v/>
      </c>
      <c r="J278" s="12" t="str">
        <f>IFERROR(INDEX('Pasajeros Pre'!$J$2:J476,MATCH(ROW()-ROW($A$1),'Pasajeros Pre'!$Q$2:$Q$200,0)),"")</f>
        <v/>
      </c>
      <c r="K278" s="12" t="str">
        <f>IFERROR(INDEX('Pasajeros Pre'!$K$2:K476,MATCH(ROW()-ROW($A$1),'Pasajeros Pre'!$Q$2:$Q$200,0)),"")</f>
        <v/>
      </c>
      <c r="L278" t="str">
        <f>IFERROR(INDEX('Pasajeros Pre'!$L$2:L476,MATCH(ROW()-ROW($A$1),'Pasajeros Pre'!$Q$2:$Q$200,0)),"")</f>
        <v/>
      </c>
      <c r="M278" t="str">
        <f>IFERROR(INDEX('Pasajeros Pre'!$M$2:M476,MATCH(ROW()-ROW($A$1),'Pasajeros Pre'!$Q$2:$Q$200,0)),"")</f>
        <v/>
      </c>
    </row>
    <row r="279" spans="1:13" x14ac:dyDescent="0.25">
      <c r="A279" t="str">
        <f>IFERROR(INDEX('Pasajeros Pre'!$A$2:A477,MATCH(ROW()-ROW($A$1),'Pasajeros Pre'!$Q$2:$Q$200,0)),"")</f>
        <v/>
      </c>
      <c r="B279" t="str">
        <f>IFERROR(INDEX('Pasajeros Pre'!$B$2:$B$200,MATCH(ROW()-ROW($A$1),'Pasajeros Pre'!$Q$2:$Q$200,0)),"")</f>
        <v/>
      </c>
      <c r="C279" t="str">
        <f>IFERROR(INDEX('Pasajeros Pre'!$C$2:$C$200,MATCH(ROW()-ROW($A$1),'Pasajeros Pre'!$Q$2:$Q$200,0)),"")</f>
        <v/>
      </c>
      <c r="D279" t="str">
        <f>IFERROR(INDEX('Pasajeros Pre'!$D$2:$D$200,MATCH(ROW()-ROW($A$1),'Pasajeros Pre'!$Q$2:$Q$200,0)),"")</f>
        <v/>
      </c>
      <c r="E279" s="12" t="str">
        <f>IFERROR(INDEX('Pasajeros Pre'!$E$2:E477,MATCH(ROW()-ROW($A$1),'Pasajeros Pre'!$Q$2:$Q$200,0)),"")</f>
        <v/>
      </c>
      <c r="F279" s="12" t="str">
        <f>IFERROR(INDEX('Pasajeros Pre'!$F$2:F477,MATCH(ROW()-ROW($A$1),'Pasajeros Pre'!$Q$2:$Q$200,0)),"")</f>
        <v/>
      </c>
      <c r="G279" t="str">
        <f>IFERROR(INDEX('Pasajeros Pre'!$G$2:G477,MATCH(ROW()-ROW($A$1),'Pasajeros Pre'!$Q$2:$Q$200,0)),"")</f>
        <v/>
      </c>
      <c r="H279" t="str">
        <f>IFERROR(INDEX('Pasajeros Pre'!$H$2:H477,MATCH(ROW()-ROW($A$1),'Pasajeros Pre'!$Q$2:$Q$200,0)),"")</f>
        <v/>
      </c>
      <c r="I279" t="str">
        <f>IFERROR(INDEX('Pasajeros Pre'!$I$2:I477,MATCH(ROW()-ROW($A$1),'Pasajeros Pre'!$Q$2:$Q$200,0)),"")</f>
        <v/>
      </c>
      <c r="J279" s="12" t="str">
        <f>IFERROR(INDEX('Pasajeros Pre'!$J$2:J477,MATCH(ROW()-ROW($A$1),'Pasajeros Pre'!$Q$2:$Q$200,0)),"")</f>
        <v/>
      </c>
      <c r="K279" s="12" t="str">
        <f>IFERROR(INDEX('Pasajeros Pre'!$K$2:K477,MATCH(ROW()-ROW($A$1),'Pasajeros Pre'!$Q$2:$Q$200,0)),"")</f>
        <v/>
      </c>
      <c r="L279" t="str">
        <f>IFERROR(INDEX('Pasajeros Pre'!$L$2:L477,MATCH(ROW()-ROW($A$1),'Pasajeros Pre'!$Q$2:$Q$200,0)),"")</f>
        <v/>
      </c>
      <c r="M279" t="str">
        <f>IFERROR(INDEX('Pasajeros Pre'!$M$2:M477,MATCH(ROW()-ROW($A$1),'Pasajeros Pre'!$Q$2:$Q$200,0)),"")</f>
        <v/>
      </c>
    </row>
    <row r="280" spans="1:13" x14ac:dyDescent="0.25">
      <c r="A280" t="str">
        <f>IFERROR(INDEX('Pasajeros Pre'!$A$2:A478,MATCH(ROW()-ROW($A$1),'Pasajeros Pre'!$Q$2:$Q$200,0)),"")</f>
        <v/>
      </c>
      <c r="B280" t="str">
        <f>IFERROR(INDEX('Pasajeros Pre'!$B$2:$B$200,MATCH(ROW()-ROW($A$1),'Pasajeros Pre'!$Q$2:$Q$200,0)),"")</f>
        <v/>
      </c>
      <c r="C280" t="str">
        <f>IFERROR(INDEX('Pasajeros Pre'!$C$2:$C$200,MATCH(ROW()-ROW($A$1),'Pasajeros Pre'!$Q$2:$Q$200,0)),"")</f>
        <v/>
      </c>
      <c r="D280" t="str">
        <f>IFERROR(INDEX('Pasajeros Pre'!$D$2:$D$200,MATCH(ROW()-ROW($A$1),'Pasajeros Pre'!$Q$2:$Q$200,0)),"")</f>
        <v/>
      </c>
      <c r="E280" s="12" t="str">
        <f>IFERROR(INDEX('Pasajeros Pre'!$E$2:E478,MATCH(ROW()-ROW($A$1),'Pasajeros Pre'!$Q$2:$Q$200,0)),"")</f>
        <v/>
      </c>
      <c r="F280" s="12" t="str">
        <f>IFERROR(INDEX('Pasajeros Pre'!$F$2:F478,MATCH(ROW()-ROW($A$1),'Pasajeros Pre'!$Q$2:$Q$200,0)),"")</f>
        <v/>
      </c>
      <c r="G280" t="str">
        <f>IFERROR(INDEX('Pasajeros Pre'!$G$2:G478,MATCH(ROW()-ROW($A$1),'Pasajeros Pre'!$Q$2:$Q$200,0)),"")</f>
        <v/>
      </c>
      <c r="H280" t="str">
        <f>IFERROR(INDEX('Pasajeros Pre'!$H$2:H478,MATCH(ROW()-ROW($A$1),'Pasajeros Pre'!$Q$2:$Q$200,0)),"")</f>
        <v/>
      </c>
      <c r="I280" t="str">
        <f>IFERROR(INDEX('Pasajeros Pre'!$I$2:I478,MATCH(ROW()-ROW($A$1),'Pasajeros Pre'!$Q$2:$Q$200,0)),"")</f>
        <v/>
      </c>
      <c r="J280" s="12" t="str">
        <f>IFERROR(INDEX('Pasajeros Pre'!$J$2:J478,MATCH(ROW()-ROW($A$1),'Pasajeros Pre'!$Q$2:$Q$200,0)),"")</f>
        <v/>
      </c>
      <c r="K280" s="12" t="str">
        <f>IFERROR(INDEX('Pasajeros Pre'!$K$2:K478,MATCH(ROW()-ROW($A$1),'Pasajeros Pre'!$Q$2:$Q$200,0)),"")</f>
        <v/>
      </c>
      <c r="L280" t="str">
        <f>IFERROR(INDEX('Pasajeros Pre'!$L$2:L478,MATCH(ROW()-ROW($A$1),'Pasajeros Pre'!$Q$2:$Q$200,0)),"")</f>
        <v/>
      </c>
      <c r="M280" t="str">
        <f>IFERROR(INDEX('Pasajeros Pre'!$M$2:M478,MATCH(ROW()-ROW($A$1),'Pasajeros Pre'!$Q$2:$Q$200,0)),"")</f>
        <v/>
      </c>
    </row>
    <row r="281" spans="1:13" x14ac:dyDescent="0.25">
      <c r="A281" t="str">
        <f>IFERROR(INDEX('Pasajeros Pre'!$A$2:A479,MATCH(ROW()-ROW($A$1),'Pasajeros Pre'!$Q$2:$Q$200,0)),"")</f>
        <v/>
      </c>
      <c r="B281" t="str">
        <f>IFERROR(INDEX('Pasajeros Pre'!$B$2:$B$200,MATCH(ROW()-ROW($A$1),'Pasajeros Pre'!$Q$2:$Q$200,0)),"")</f>
        <v/>
      </c>
      <c r="C281" t="str">
        <f>IFERROR(INDEX('Pasajeros Pre'!$C$2:$C$200,MATCH(ROW()-ROW($A$1),'Pasajeros Pre'!$Q$2:$Q$200,0)),"")</f>
        <v/>
      </c>
      <c r="D281" t="str">
        <f>IFERROR(INDEX('Pasajeros Pre'!$D$2:$D$200,MATCH(ROW()-ROW($A$1),'Pasajeros Pre'!$Q$2:$Q$200,0)),"")</f>
        <v/>
      </c>
      <c r="E281" s="12" t="str">
        <f>IFERROR(INDEX('Pasajeros Pre'!$E$2:E479,MATCH(ROW()-ROW($A$1),'Pasajeros Pre'!$Q$2:$Q$200,0)),"")</f>
        <v/>
      </c>
      <c r="F281" s="12" t="str">
        <f>IFERROR(INDEX('Pasajeros Pre'!$F$2:F479,MATCH(ROW()-ROW($A$1),'Pasajeros Pre'!$Q$2:$Q$200,0)),"")</f>
        <v/>
      </c>
      <c r="G281" t="str">
        <f>IFERROR(INDEX('Pasajeros Pre'!$G$2:G479,MATCH(ROW()-ROW($A$1),'Pasajeros Pre'!$Q$2:$Q$200,0)),"")</f>
        <v/>
      </c>
      <c r="H281" t="str">
        <f>IFERROR(INDEX('Pasajeros Pre'!$H$2:H479,MATCH(ROW()-ROW($A$1),'Pasajeros Pre'!$Q$2:$Q$200,0)),"")</f>
        <v/>
      </c>
      <c r="I281" t="str">
        <f>IFERROR(INDEX('Pasajeros Pre'!$I$2:I479,MATCH(ROW()-ROW($A$1),'Pasajeros Pre'!$Q$2:$Q$200,0)),"")</f>
        <v/>
      </c>
      <c r="J281" s="12" t="str">
        <f>IFERROR(INDEX('Pasajeros Pre'!$J$2:J479,MATCH(ROW()-ROW($A$1),'Pasajeros Pre'!$Q$2:$Q$200,0)),"")</f>
        <v/>
      </c>
      <c r="K281" s="12" t="str">
        <f>IFERROR(INDEX('Pasajeros Pre'!$K$2:K479,MATCH(ROW()-ROW($A$1),'Pasajeros Pre'!$Q$2:$Q$200,0)),"")</f>
        <v/>
      </c>
      <c r="L281" t="str">
        <f>IFERROR(INDEX('Pasajeros Pre'!$L$2:L479,MATCH(ROW()-ROW($A$1),'Pasajeros Pre'!$Q$2:$Q$200,0)),"")</f>
        <v/>
      </c>
      <c r="M281" t="str">
        <f>IFERROR(INDEX('Pasajeros Pre'!$M$2:M479,MATCH(ROW()-ROW($A$1),'Pasajeros Pre'!$Q$2:$Q$200,0)),"")</f>
        <v/>
      </c>
    </row>
    <row r="282" spans="1:13" x14ac:dyDescent="0.25">
      <c r="A282" t="str">
        <f>IFERROR(INDEX('Pasajeros Pre'!$A$2:A480,MATCH(ROW()-ROW($A$1),'Pasajeros Pre'!$Q$2:$Q$200,0)),"")</f>
        <v/>
      </c>
      <c r="B282" t="str">
        <f>IFERROR(INDEX('Pasajeros Pre'!$B$2:$B$200,MATCH(ROW()-ROW($A$1),'Pasajeros Pre'!$Q$2:$Q$200,0)),"")</f>
        <v/>
      </c>
      <c r="C282" t="str">
        <f>IFERROR(INDEX('Pasajeros Pre'!$C$2:$C$200,MATCH(ROW()-ROW($A$1),'Pasajeros Pre'!$Q$2:$Q$200,0)),"")</f>
        <v/>
      </c>
      <c r="D282" t="str">
        <f>IFERROR(INDEX('Pasajeros Pre'!$D$2:$D$200,MATCH(ROW()-ROW($A$1),'Pasajeros Pre'!$Q$2:$Q$200,0)),"")</f>
        <v/>
      </c>
      <c r="E282" s="12" t="str">
        <f>IFERROR(INDEX('Pasajeros Pre'!$E$2:E480,MATCH(ROW()-ROW($A$1),'Pasajeros Pre'!$Q$2:$Q$200,0)),"")</f>
        <v/>
      </c>
      <c r="F282" s="12" t="str">
        <f>IFERROR(INDEX('Pasajeros Pre'!$F$2:F480,MATCH(ROW()-ROW($A$1),'Pasajeros Pre'!$Q$2:$Q$200,0)),"")</f>
        <v/>
      </c>
      <c r="G282" t="str">
        <f>IFERROR(INDEX('Pasajeros Pre'!$G$2:G480,MATCH(ROW()-ROW($A$1),'Pasajeros Pre'!$Q$2:$Q$200,0)),"")</f>
        <v/>
      </c>
      <c r="H282" t="str">
        <f>IFERROR(INDEX('Pasajeros Pre'!$H$2:H480,MATCH(ROW()-ROW($A$1),'Pasajeros Pre'!$Q$2:$Q$200,0)),"")</f>
        <v/>
      </c>
      <c r="I282" t="str">
        <f>IFERROR(INDEX('Pasajeros Pre'!$I$2:I480,MATCH(ROW()-ROW($A$1),'Pasajeros Pre'!$Q$2:$Q$200,0)),"")</f>
        <v/>
      </c>
      <c r="J282" s="12" t="str">
        <f>IFERROR(INDEX('Pasajeros Pre'!$J$2:J480,MATCH(ROW()-ROW($A$1),'Pasajeros Pre'!$Q$2:$Q$200,0)),"")</f>
        <v/>
      </c>
      <c r="K282" s="12" t="str">
        <f>IFERROR(INDEX('Pasajeros Pre'!$K$2:K480,MATCH(ROW()-ROW($A$1),'Pasajeros Pre'!$Q$2:$Q$200,0)),"")</f>
        <v/>
      </c>
      <c r="L282" t="str">
        <f>IFERROR(INDEX('Pasajeros Pre'!$L$2:L480,MATCH(ROW()-ROW($A$1),'Pasajeros Pre'!$Q$2:$Q$200,0)),"")</f>
        <v/>
      </c>
      <c r="M282" t="str">
        <f>IFERROR(INDEX('Pasajeros Pre'!$M$2:M480,MATCH(ROW()-ROW($A$1),'Pasajeros Pre'!$Q$2:$Q$200,0)),"")</f>
        <v/>
      </c>
    </row>
    <row r="283" spans="1:13" x14ac:dyDescent="0.25">
      <c r="A283" t="str">
        <f>IFERROR(INDEX('Pasajeros Pre'!$A$2:A481,MATCH(ROW()-ROW($A$1),'Pasajeros Pre'!$Q$2:$Q$200,0)),"")</f>
        <v/>
      </c>
      <c r="B283" t="str">
        <f>IFERROR(INDEX('Pasajeros Pre'!$B$2:$B$200,MATCH(ROW()-ROW($A$1),'Pasajeros Pre'!$Q$2:$Q$200,0)),"")</f>
        <v/>
      </c>
      <c r="C283" t="str">
        <f>IFERROR(INDEX('Pasajeros Pre'!$C$2:$C$200,MATCH(ROW()-ROW($A$1),'Pasajeros Pre'!$Q$2:$Q$200,0)),"")</f>
        <v/>
      </c>
      <c r="D283" t="str">
        <f>IFERROR(INDEX('Pasajeros Pre'!$D$2:$D$200,MATCH(ROW()-ROW($A$1),'Pasajeros Pre'!$Q$2:$Q$200,0)),"")</f>
        <v/>
      </c>
      <c r="E283" s="12" t="str">
        <f>IFERROR(INDEX('Pasajeros Pre'!$E$2:E481,MATCH(ROW()-ROW($A$1),'Pasajeros Pre'!$Q$2:$Q$200,0)),"")</f>
        <v/>
      </c>
      <c r="F283" s="12" t="str">
        <f>IFERROR(INDEX('Pasajeros Pre'!$F$2:F481,MATCH(ROW()-ROW($A$1),'Pasajeros Pre'!$Q$2:$Q$200,0)),"")</f>
        <v/>
      </c>
      <c r="G283" t="str">
        <f>IFERROR(INDEX('Pasajeros Pre'!$G$2:G481,MATCH(ROW()-ROW($A$1),'Pasajeros Pre'!$Q$2:$Q$200,0)),"")</f>
        <v/>
      </c>
      <c r="H283" t="str">
        <f>IFERROR(INDEX('Pasajeros Pre'!$H$2:H481,MATCH(ROW()-ROW($A$1),'Pasajeros Pre'!$Q$2:$Q$200,0)),"")</f>
        <v/>
      </c>
      <c r="I283" t="str">
        <f>IFERROR(INDEX('Pasajeros Pre'!$I$2:I481,MATCH(ROW()-ROW($A$1),'Pasajeros Pre'!$Q$2:$Q$200,0)),"")</f>
        <v/>
      </c>
      <c r="J283" s="12" t="str">
        <f>IFERROR(INDEX('Pasajeros Pre'!$J$2:J481,MATCH(ROW()-ROW($A$1),'Pasajeros Pre'!$Q$2:$Q$200,0)),"")</f>
        <v/>
      </c>
      <c r="K283" s="12" t="str">
        <f>IFERROR(INDEX('Pasajeros Pre'!$K$2:K481,MATCH(ROW()-ROW($A$1),'Pasajeros Pre'!$Q$2:$Q$200,0)),"")</f>
        <v/>
      </c>
      <c r="L283" t="str">
        <f>IFERROR(INDEX('Pasajeros Pre'!$L$2:L481,MATCH(ROW()-ROW($A$1),'Pasajeros Pre'!$Q$2:$Q$200,0)),"")</f>
        <v/>
      </c>
      <c r="M283" t="str">
        <f>IFERROR(INDEX('Pasajeros Pre'!$M$2:M481,MATCH(ROW()-ROW($A$1),'Pasajeros Pre'!$Q$2:$Q$200,0)),"")</f>
        <v/>
      </c>
    </row>
    <row r="284" spans="1:13" x14ac:dyDescent="0.25">
      <c r="A284" t="str">
        <f>IFERROR(INDEX('Pasajeros Pre'!$A$2:A482,MATCH(ROW()-ROW($A$1),'Pasajeros Pre'!$Q$2:$Q$200,0)),"")</f>
        <v/>
      </c>
      <c r="B284" t="str">
        <f>IFERROR(INDEX('Pasajeros Pre'!$B$2:$B$200,MATCH(ROW()-ROW($A$1),'Pasajeros Pre'!$Q$2:$Q$200,0)),"")</f>
        <v/>
      </c>
      <c r="C284" t="str">
        <f>IFERROR(INDEX('Pasajeros Pre'!$C$2:$C$200,MATCH(ROW()-ROW($A$1),'Pasajeros Pre'!$Q$2:$Q$200,0)),"")</f>
        <v/>
      </c>
      <c r="D284" t="str">
        <f>IFERROR(INDEX('Pasajeros Pre'!$D$2:$D$200,MATCH(ROW()-ROW($A$1),'Pasajeros Pre'!$Q$2:$Q$200,0)),"")</f>
        <v/>
      </c>
      <c r="E284" s="12" t="str">
        <f>IFERROR(INDEX('Pasajeros Pre'!$E$2:E482,MATCH(ROW()-ROW($A$1),'Pasajeros Pre'!$Q$2:$Q$200,0)),"")</f>
        <v/>
      </c>
      <c r="F284" s="12" t="str">
        <f>IFERROR(INDEX('Pasajeros Pre'!$F$2:F482,MATCH(ROW()-ROW($A$1),'Pasajeros Pre'!$Q$2:$Q$200,0)),"")</f>
        <v/>
      </c>
      <c r="G284" t="str">
        <f>IFERROR(INDEX('Pasajeros Pre'!$G$2:G482,MATCH(ROW()-ROW($A$1),'Pasajeros Pre'!$Q$2:$Q$200,0)),"")</f>
        <v/>
      </c>
      <c r="H284" t="str">
        <f>IFERROR(INDEX('Pasajeros Pre'!$H$2:H482,MATCH(ROW()-ROW($A$1),'Pasajeros Pre'!$Q$2:$Q$200,0)),"")</f>
        <v/>
      </c>
      <c r="I284" t="str">
        <f>IFERROR(INDEX('Pasajeros Pre'!$I$2:I482,MATCH(ROW()-ROW($A$1),'Pasajeros Pre'!$Q$2:$Q$200,0)),"")</f>
        <v/>
      </c>
      <c r="J284" s="12" t="str">
        <f>IFERROR(INDEX('Pasajeros Pre'!$J$2:J482,MATCH(ROW()-ROW($A$1),'Pasajeros Pre'!$Q$2:$Q$200,0)),"")</f>
        <v/>
      </c>
      <c r="K284" s="12" t="str">
        <f>IFERROR(INDEX('Pasajeros Pre'!$K$2:K482,MATCH(ROW()-ROW($A$1),'Pasajeros Pre'!$Q$2:$Q$200,0)),"")</f>
        <v/>
      </c>
      <c r="L284" t="str">
        <f>IFERROR(INDEX('Pasajeros Pre'!$L$2:L482,MATCH(ROW()-ROW($A$1),'Pasajeros Pre'!$Q$2:$Q$200,0)),"")</f>
        <v/>
      </c>
      <c r="M284" t="str">
        <f>IFERROR(INDEX('Pasajeros Pre'!$M$2:M482,MATCH(ROW()-ROW($A$1),'Pasajeros Pre'!$Q$2:$Q$200,0)),"")</f>
        <v/>
      </c>
    </row>
    <row r="285" spans="1:13" x14ac:dyDescent="0.25">
      <c r="A285" t="str">
        <f>IFERROR(INDEX('Pasajeros Pre'!$A$2:A483,MATCH(ROW()-ROW($A$1),'Pasajeros Pre'!$Q$2:$Q$200,0)),"")</f>
        <v/>
      </c>
      <c r="B285" t="str">
        <f>IFERROR(INDEX('Pasajeros Pre'!$B$2:$B$200,MATCH(ROW()-ROW($A$1),'Pasajeros Pre'!$Q$2:$Q$200,0)),"")</f>
        <v/>
      </c>
      <c r="C285" t="str">
        <f>IFERROR(INDEX('Pasajeros Pre'!$C$2:$C$200,MATCH(ROW()-ROW($A$1),'Pasajeros Pre'!$Q$2:$Q$200,0)),"")</f>
        <v/>
      </c>
      <c r="D285" t="str">
        <f>IFERROR(INDEX('Pasajeros Pre'!$D$2:$D$200,MATCH(ROW()-ROW($A$1),'Pasajeros Pre'!$Q$2:$Q$200,0)),"")</f>
        <v/>
      </c>
      <c r="E285" s="12" t="str">
        <f>IFERROR(INDEX('Pasajeros Pre'!$E$2:E483,MATCH(ROW()-ROW($A$1),'Pasajeros Pre'!$Q$2:$Q$200,0)),"")</f>
        <v/>
      </c>
      <c r="F285" s="12" t="str">
        <f>IFERROR(INDEX('Pasajeros Pre'!$F$2:F483,MATCH(ROW()-ROW($A$1),'Pasajeros Pre'!$Q$2:$Q$200,0)),"")</f>
        <v/>
      </c>
      <c r="G285" t="str">
        <f>IFERROR(INDEX('Pasajeros Pre'!$G$2:G483,MATCH(ROW()-ROW($A$1),'Pasajeros Pre'!$Q$2:$Q$200,0)),"")</f>
        <v/>
      </c>
      <c r="H285" t="str">
        <f>IFERROR(INDEX('Pasajeros Pre'!$H$2:H483,MATCH(ROW()-ROW($A$1),'Pasajeros Pre'!$Q$2:$Q$200,0)),"")</f>
        <v/>
      </c>
      <c r="I285" t="str">
        <f>IFERROR(INDEX('Pasajeros Pre'!$I$2:I483,MATCH(ROW()-ROW($A$1),'Pasajeros Pre'!$Q$2:$Q$200,0)),"")</f>
        <v/>
      </c>
      <c r="J285" s="12" t="str">
        <f>IFERROR(INDEX('Pasajeros Pre'!$J$2:J483,MATCH(ROW()-ROW($A$1),'Pasajeros Pre'!$Q$2:$Q$200,0)),"")</f>
        <v/>
      </c>
      <c r="K285" s="12" t="str">
        <f>IFERROR(INDEX('Pasajeros Pre'!$K$2:K483,MATCH(ROW()-ROW($A$1),'Pasajeros Pre'!$Q$2:$Q$200,0)),"")</f>
        <v/>
      </c>
      <c r="L285" t="str">
        <f>IFERROR(INDEX('Pasajeros Pre'!$L$2:L483,MATCH(ROW()-ROW($A$1),'Pasajeros Pre'!$Q$2:$Q$200,0)),"")</f>
        <v/>
      </c>
      <c r="M285" t="str">
        <f>IFERROR(INDEX('Pasajeros Pre'!$M$2:M483,MATCH(ROW()-ROW($A$1),'Pasajeros Pre'!$Q$2:$Q$200,0)),"")</f>
        <v/>
      </c>
    </row>
    <row r="286" spans="1:13" x14ac:dyDescent="0.25">
      <c r="A286" t="str">
        <f>IFERROR(INDEX('Pasajeros Pre'!$A$2:A484,MATCH(ROW()-ROW($A$1),'Pasajeros Pre'!$Q$2:$Q$200,0)),"")</f>
        <v/>
      </c>
      <c r="B286" t="str">
        <f>IFERROR(INDEX('Pasajeros Pre'!$B$2:$B$200,MATCH(ROW()-ROW($A$1),'Pasajeros Pre'!$Q$2:$Q$200,0)),"")</f>
        <v/>
      </c>
      <c r="C286" t="str">
        <f>IFERROR(INDEX('Pasajeros Pre'!$C$2:$C$200,MATCH(ROW()-ROW($A$1),'Pasajeros Pre'!$Q$2:$Q$200,0)),"")</f>
        <v/>
      </c>
      <c r="D286" t="str">
        <f>IFERROR(INDEX('Pasajeros Pre'!$D$2:$D$200,MATCH(ROW()-ROW($A$1),'Pasajeros Pre'!$Q$2:$Q$200,0)),"")</f>
        <v/>
      </c>
      <c r="E286" s="12" t="str">
        <f>IFERROR(INDEX('Pasajeros Pre'!$E$2:E484,MATCH(ROW()-ROW($A$1),'Pasajeros Pre'!$Q$2:$Q$200,0)),"")</f>
        <v/>
      </c>
      <c r="F286" s="12" t="str">
        <f>IFERROR(INDEX('Pasajeros Pre'!$F$2:F484,MATCH(ROW()-ROW($A$1),'Pasajeros Pre'!$Q$2:$Q$200,0)),"")</f>
        <v/>
      </c>
      <c r="G286" t="str">
        <f>IFERROR(INDEX('Pasajeros Pre'!$G$2:G484,MATCH(ROW()-ROW($A$1),'Pasajeros Pre'!$Q$2:$Q$200,0)),"")</f>
        <v/>
      </c>
      <c r="H286" t="str">
        <f>IFERROR(INDEX('Pasajeros Pre'!$H$2:H484,MATCH(ROW()-ROW($A$1),'Pasajeros Pre'!$Q$2:$Q$200,0)),"")</f>
        <v/>
      </c>
      <c r="I286" t="str">
        <f>IFERROR(INDEX('Pasajeros Pre'!$I$2:I484,MATCH(ROW()-ROW($A$1),'Pasajeros Pre'!$Q$2:$Q$200,0)),"")</f>
        <v/>
      </c>
      <c r="J286" s="12" t="str">
        <f>IFERROR(INDEX('Pasajeros Pre'!$J$2:J484,MATCH(ROW()-ROW($A$1),'Pasajeros Pre'!$Q$2:$Q$200,0)),"")</f>
        <v/>
      </c>
      <c r="K286" s="12" t="str">
        <f>IFERROR(INDEX('Pasajeros Pre'!$K$2:K484,MATCH(ROW()-ROW($A$1),'Pasajeros Pre'!$Q$2:$Q$200,0)),"")</f>
        <v/>
      </c>
      <c r="L286" t="str">
        <f>IFERROR(INDEX('Pasajeros Pre'!$L$2:L484,MATCH(ROW()-ROW($A$1),'Pasajeros Pre'!$Q$2:$Q$200,0)),"")</f>
        <v/>
      </c>
      <c r="M286" t="str">
        <f>IFERROR(INDEX('Pasajeros Pre'!$M$2:M484,MATCH(ROW()-ROW($A$1),'Pasajeros Pre'!$Q$2:$Q$200,0)),"")</f>
        <v/>
      </c>
    </row>
    <row r="287" spans="1:13" x14ac:dyDescent="0.25">
      <c r="A287" t="str">
        <f>IFERROR(INDEX('Pasajeros Pre'!$A$2:A485,MATCH(ROW()-ROW($A$1),'Pasajeros Pre'!$Q$2:$Q$200,0)),"")</f>
        <v/>
      </c>
      <c r="B287" t="str">
        <f>IFERROR(INDEX('Pasajeros Pre'!$B$2:$B$200,MATCH(ROW()-ROW($A$1),'Pasajeros Pre'!$Q$2:$Q$200,0)),"")</f>
        <v/>
      </c>
      <c r="C287" t="str">
        <f>IFERROR(INDEX('Pasajeros Pre'!$C$2:$C$200,MATCH(ROW()-ROW($A$1),'Pasajeros Pre'!$Q$2:$Q$200,0)),"")</f>
        <v/>
      </c>
      <c r="D287" t="str">
        <f>IFERROR(INDEX('Pasajeros Pre'!$D$2:$D$200,MATCH(ROW()-ROW($A$1),'Pasajeros Pre'!$Q$2:$Q$200,0)),"")</f>
        <v/>
      </c>
      <c r="E287" s="12" t="str">
        <f>IFERROR(INDEX('Pasajeros Pre'!$E$2:E485,MATCH(ROW()-ROW($A$1),'Pasajeros Pre'!$Q$2:$Q$200,0)),"")</f>
        <v/>
      </c>
      <c r="F287" s="12" t="str">
        <f>IFERROR(INDEX('Pasajeros Pre'!$F$2:F485,MATCH(ROW()-ROW($A$1),'Pasajeros Pre'!$Q$2:$Q$200,0)),"")</f>
        <v/>
      </c>
      <c r="G287" t="str">
        <f>IFERROR(INDEX('Pasajeros Pre'!$G$2:G485,MATCH(ROW()-ROW($A$1),'Pasajeros Pre'!$Q$2:$Q$200,0)),"")</f>
        <v/>
      </c>
      <c r="H287" t="str">
        <f>IFERROR(INDEX('Pasajeros Pre'!$H$2:H485,MATCH(ROW()-ROW($A$1),'Pasajeros Pre'!$Q$2:$Q$200,0)),"")</f>
        <v/>
      </c>
      <c r="I287" t="str">
        <f>IFERROR(INDEX('Pasajeros Pre'!$I$2:I485,MATCH(ROW()-ROW($A$1),'Pasajeros Pre'!$Q$2:$Q$200,0)),"")</f>
        <v/>
      </c>
      <c r="J287" s="12" t="str">
        <f>IFERROR(INDEX('Pasajeros Pre'!$J$2:J485,MATCH(ROW()-ROW($A$1),'Pasajeros Pre'!$Q$2:$Q$200,0)),"")</f>
        <v/>
      </c>
      <c r="K287" s="12" t="str">
        <f>IFERROR(INDEX('Pasajeros Pre'!$K$2:K485,MATCH(ROW()-ROW($A$1),'Pasajeros Pre'!$Q$2:$Q$200,0)),"")</f>
        <v/>
      </c>
      <c r="L287" t="str">
        <f>IFERROR(INDEX('Pasajeros Pre'!$L$2:L485,MATCH(ROW()-ROW($A$1),'Pasajeros Pre'!$Q$2:$Q$200,0)),"")</f>
        <v/>
      </c>
      <c r="M287" t="str">
        <f>IFERROR(INDEX('Pasajeros Pre'!$M$2:M485,MATCH(ROW()-ROW($A$1),'Pasajeros Pre'!$Q$2:$Q$200,0)),"")</f>
        <v/>
      </c>
    </row>
    <row r="288" spans="1:13" x14ac:dyDescent="0.25">
      <c r="A288" t="str">
        <f>IFERROR(INDEX('Pasajeros Pre'!$A$2:A486,MATCH(ROW()-ROW($A$1),'Pasajeros Pre'!$Q$2:$Q$200,0)),"")</f>
        <v/>
      </c>
      <c r="B288" t="str">
        <f>IFERROR(INDEX('Pasajeros Pre'!$B$2:$B$200,MATCH(ROW()-ROW($A$1),'Pasajeros Pre'!$Q$2:$Q$200,0)),"")</f>
        <v/>
      </c>
      <c r="C288" t="str">
        <f>IFERROR(INDEX('Pasajeros Pre'!$C$2:$C$200,MATCH(ROW()-ROW($A$1),'Pasajeros Pre'!$Q$2:$Q$200,0)),"")</f>
        <v/>
      </c>
      <c r="D288" t="str">
        <f>IFERROR(INDEX('Pasajeros Pre'!$D$2:$D$200,MATCH(ROW()-ROW($A$1),'Pasajeros Pre'!$Q$2:$Q$200,0)),"")</f>
        <v/>
      </c>
      <c r="E288" s="12" t="str">
        <f>IFERROR(INDEX('Pasajeros Pre'!$E$2:E486,MATCH(ROW()-ROW($A$1),'Pasajeros Pre'!$Q$2:$Q$200,0)),"")</f>
        <v/>
      </c>
      <c r="F288" s="12" t="str">
        <f>IFERROR(INDEX('Pasajeros Pre'!$F$2:F486,MATCH(ROW()-ROW($A$1),'Pasajeros Pre'!$Q$2:$Q$200,0)),"")</f>
        <v/>
      </c>
      <c r="G288" t="str">
        <f>IFERROR(INDEX('Pasajeros Pre'!$G$2:G486,MATCH(ROW()-ROW($A$1),'Pasajeros Pre'!$Q$2:$Q$200,0)),"")</f>
        <v/>
      </c>
      <c r="H288" t="str">
        <f>IFERROR(INDEX('Pasajeros Pre'!$H$2:H486,MATCH(ROW()-ROW($A$1),'Pasajeros Pre'!$Q$2:$Q$200,0)),"")</f>
        <v/>
      </c>
      <c r="I288" t="str">
        <f>IFERROR(INDEX('Pasajeros Pre'!$I$2:I486,MATCH(ROW()-ROW($A$1),'Pasajeros Pre'!$Q$2:$Q$200,0)),"")</f>
        <v/>
      </c>
      <c r="J288" s="12" t="str">
        <f>IFERROR(INDEX('Pasajeros Pre'!$J$2:J486,MATCH(ROW()-ROW($A$1),'Pasajeros Pre'!$Q$2:$Q$200,0)),"")</f>
        <v/>
      </c>
      <c r="K288" s="12" t="str">
        <f>IFERROR(INDEX('Pasajeros Pre'!$K$2:K486,MATCH(ROW()-ROW($A$1),'Pasajeros Pre'!$Q$2:$Q$200,0)),"")</f>
        <v/>
      </c>
      <c r="L288" t="str">
        <f>IFERROR(INDEX('Pasajeros Pre'!$L$2:L486,MATCH(ROW()-ROW($A$1),'Pasajeros Pre'!$Q$2:$Q$200,0)),"")</f>
        <v/>
      </c>
      <c r="M288" t="str">
        <f>IFERROR(INDEX('Pasajeros Pre'!$M$2:M486,MATCH(ROW()-ROW($A$1),'Pasajeros Pre'!$Q$2:$Q$200,0)),"")</f>
        <v/>
      </c>
    </row>
    <row r="289" spans="1:13" x14ac:dyDescent="0.25">
      <c r="A289" t="str">
        <f>IFERROR(INDEX('Pasajeros Pre'!$A$2:A487,MATCH(ROW()-ROW($A$1),'Pasajeros Pre'!$Q$2:$Q$200,0)),"")</f>
        <v/>
      </c>
      <c r="B289" t="str">
        <f>IFERROR(INDEX('Pasajeros Pre'!$B$2:$B$200,MATCH(ROW()-ROW($A$1),'Pasajeros Pre'!$Q$2:$Q$200,0)),"")</f>
        <v/>
      </c>
      <c r="C289" t="str">
        <f>IFERROR(INDEX('Pasajeros Pre'!$C$2:$C$200,MATCH(ROW()-ROW($A$1),'Pasajeros Pre'!$Q$2:$Q$200,0)),"")</f>
        <v/>
      </c>
      <c r="D289" t="str">
        <f>IFERROR(INDEX('Pasajeros Pre'!$D$2:$D$200,MATCH(ROW()-ROW($A$1),'Pasajeros Pre'!$Q$2:$Q$200,0)),"")</f>
        <v/>
      </c>
      <c r="E289" s="12" t="str">
        <f>IFERROR(INDEX('Pasajeros Pre'!$E$2:E487,MATCH(ROW()-ROW($A$1),'Pasajeros Pre'!$Q$2:$Q$200,0)),"")</f>
        <v/>
      </c>
      <c r="F289" s="12" t="str">
        <f>IFERROR(INDEX('Pasajeros Pre'!$F$2:F487,MATCH(ROW()-ROW($A$1),'Pasajeros Pre'!$Q$2:$Q$200,0)),"")</f>
        <v/>
      </c>
      <c r="G289" t="str">
        <f>IFERROR(INDEX('Pasajeros Pre'!$G$2:G487,MATCH(ROW()-ROW($A$1),'Pasajeros Pre'!$Q$2:$Q$200,0)),"")</f>
        <v/>
      </c>
      <c r="H289" t="str">
        <f>IFERROR(INDEX('Pasajeros Pre'!$H$2:H487,MATCH(ROW()-ROW($A$1),'Pasajeros Pre'!$Q$2:$Q$200,0)),"")</f>
        <v/>
      </c>
      <c r="I289" t="str">
        <f>IFERROR(INDEX('Pasajeros Pre'!$I$2:I487,MATCH(ROW()-ROW($A$1),'Pasajeros Pre'!$Q$2:$Q$200,0)),"")</f>
        <v/>
      </c>
      <c r="J289" s="12" t="str">
        <f>IFERROR(INDEX('Pasajeros Pre'!$J$2:J487,MATCH(ROW()-ROW($A$1),'Pasajeros Pre'!$Q$2:$Q$200,0)),"")</f>
        <v/>
      </c>
      <c r="K289" s="12" t="str">
        <f>IFERROR(INDEX('Pasajeros Pre'!$K$2:K487,MATCH(ROW()-ROW($A$1),'Pasajeros Pre'!$Q$2:$Q$200,0)),"")</f>
        <v/>
      </c>
      <c r="L289" t="str">
        <f>IFERROR(INDEX('Pasajeros Pre'!$L$2:L487,MATCH(ROW()-ROW($A$1),'Pasajeros Pre'!$Q$2:$Q$200,0)),"")</f>
        <v/>
      </c>
      <c r="M289" t="str">
        <f>IFERROR(INDEX('Pasajeros Pre'!$M$2:M487,MATCH(ROW()-ROW($A$1),'Pasajeros Pre'!$Q$2:$Q$200,0)),"")</f>
        <v/>
      </c>
    </row>
    <row r="290" spans="1:13" x14ac:dyDescent="0.25">
      <c r="A290" t="str">
        <f>IFERROR(INDEX('Pasajeros Pre'!$A$2:A488,MATCH(ROW()-ROW($A$1),'Pasajeros Pre'!$Q$2:$Q$200,0)),"")</f>
        <v/>
      </c>
      <c r="B290" t="str">
        <f>IFERROR(INDEX('Pasajeros Pre'!$B$2:$B$200,MATCH(ROW()-ROW($A$1),'Pasajeros Pre'!$Q$2:$Q$200,0)),"")</f>
        <v/>
      </c>
      <c r="C290" t="str">
        <f>IFERROR(INDEX('Pasajeros Pre'!$C$2:$C$200,MATCH(ROW()-ROW($A$1),'Pasajeros Pre'!$Q$2:$Q$200,0)),"")</f>
        <v/>
      </c>
      <c r="D290" t="str">
        <f>IFERROR(INDEX('Pasajeros Pre'!$D$2:$D$200,MATCH(ROW()-ROW($A$1),'Pasajeros Pre'!$Q$2:$Q$200,0)),"")</f>
        <v/>
      </c>
      <c r="E290" s="12" t="str">
        <f>IFERROR(INDEX('Pasajeros Pre'!$E$2:E488,MATCH(ROW()-ROW($A$1),'Pasajeros Pre'!$Q$2:$Q$200,0)),"")</f>
        <v/>
      </c>
      <c r="F290" s="12" t="str">
        <f>IFERROR(INDEX('Pasajeros Pre'!$F$2:F488,MATCH(ROW()-ROW($A$1),'Pasajeros Pre'!$Q$2:$Q$200,0)),"")</f>
        <v/>
      </c>
      <c r="G290" t="str">
        <f>IFERROR(INDEX('Pasajeros Pre'!$G$2:G488,MATCH(ROW()-ROW($A$1),'Pasajeros Pre'!$Q$2:$Q$200,0)),"")</f>
        <v/>
      </c>
      <c r="H290" t="str">
        <f>IFERROR(INDEX('Pasajeros Pre'!$H$2:H488,MATCH(ROW()-ROW($A$1),'Pasajeros Pre'!$Q$2:$Q$200,0)),"")</f>
        <v/>
      </c>
      <c r="I290" t="str">
        <f>IFERROR(INDEX('Pasajeros Pre'!$I$2:I488,MATCH(ROW()-ROW($A$1),'Pasajeros Pre'!$Q$2:$Q$200,0)),"")</f>
        <v/>
      </c>
      <c r="J290" s="12" t="str">
        <f>IFERROR(INDEX('Pasajeros Pre'!$J$2:J488,MATCH(ROW()-ROW($A$1),'Pasajeros Pre'!$Q$2:$Q$200,0)),"")</f>
        <v/>
      </c>
      <c r="K290" s="12" t="str">
        <f>IFERROR(INDEX('Pasajeros Pre'!$K$2:K488,MATCH(ROW()-ROW($A$1),'Pasajeros Pre'!$Q$2:$Q$200,0)),"")</f>
        <v/>
      </c>
      <c r="L290" t="str">
        <f>IFERROR(INDEX('Pasajeros Pre'!$L$2:L488,MATCH(ROW()-ROW($A$1),'Pasajeros Pre'!$Q$2:$Q$200,0)),"")</f>
        <v/>
      </c>
      <c r="M290" t="str">
        <f>IFERROR(INDEX('Pasajeros Pre'!$M$2:M488,MATCH(ROW()-ROW($A$1),'Pasajeros Pre'!$Q$2:$Q$200,0)),"")</f>
        <v/>
      </c>
    </row>
    <row r="291" spans="1:13" x14ac:dyDescent="0.25">
      <c r="A291" t="str">
        <f>IFERROR(INDEX('Pasajeros Pre'!$A$2:A489,MATCH(ROW()-ROW($A$1),'Pasajeros Pre'!$Q$2:$Q$200,0)),"")</f>
        <v/>
      </c>
      <c r="B291" t="str">
        <f>IFERROR(INDEX('Pasajeros Pre'!$B$2:$B$200,MATCH(ROW()-ROW($A$1),'Pasajeros Pre'!$Q$2:$Q$200,0)),"")</f>
        <v/>
      </c>
      <c r="C291" t="str">
        <f>IFERROR(INDEX('Pasajeros Pre'!$C$2:$C$200,MATCH(ROW()-ROW($A$1),'Pasajeros Pre'!$Q$2:$Q$200,0)),"")</f>
        <v/>
      </c>
      <c r="D291" t="str">
        <f>IFERROR(INDEX('Pasajeros Pre'!$D$2:$D$200,MATCH(ROW()-ROW($A$1),'Pasajeros Pre'!$Q$2:$Q$200,0)),"")</f>
        <v/>
      </c>
      <c r="E291" s="12" t="str">
        <f>IFERROR(INDEX('Pasajeros Pre'!$E$2:E489,MATCH(ROW()-ROW($A$1),'Pasajeros Pre'!$Q$2:$Q$200,0)),"")</f>
        <v/>
      </c>
      <c r="F291" s="12" t="str">
        <f>IFERROR(INDEX('Pasajeros Pre'!$F$2:F489,MATCH(ROW()-ROW($A$1),'Pasajeros Pre'!$Q$2:$Q$200,0)),"")</f>
        <v/>
      </c>
      <c r="G291" t="str">
        <f>IFERROR(INDEX('Pasajeros Pre'!$G$2:G489,MATCH(ROW()-ROW($A$1),'Pasajeros Pre'!$Q$2:$Q$200,0)),"")</f>
        <v/>
      </c>
      <c r="H291" t="str">
        <f>IFERROR(INDEX('Pasajeros Pre'!$H$2:H489,MATCH(ROW()-ROW($A$1),'Pasajeros Pre'!$Q$2:$Q$200,0)),"")</f>
        <v/>
      </c>
      <c r="I291" t="str">
        <f>IFERROR(INDEX('Pasajeros Pre'!$I$2:I489,MATCH(ROW()-ROW($A$1),'Pasajeros Pre'!$Q$2:$Q$200,0)),"")</f>
        <v/>
      </c>
      <c r="J291" s="12" t="str">
        <f>IFERROR(INDEX('Pasajeros Pre'!$J$2:J489,MATCH(ROW()-ROW($A$1),'Pasajeros Pre'!$Q$2:$Q$200,0)),"")</f>
        <v/>
      </c>
      <c r="K291" s="12" t="str">
        <f>IFERROR(INDEX('Pasajeros Pre'!$K$2:K489,MATCH(ROW()-ROW($A$1),'Pasajeros Pre'!$Q$2:$Q$200,0)),"")</f>
        <v/>
      </c>
      <c r="L291" t="str">
        <f>IFERROR(INDEX('Pasajeros Pre'!$L$2:L489,MATCH(ROW()-ROW($A$1),'Pasajeros Pre'!$Q$2:$Q$200,0)),"")</f>
        <v/>
      </c>
      <c r="M291" t="str">
        <f>IFERROR(INDEX('Pasajeros Pre'!$M$2:M489,MATCH(ROW()-ROW($A$1),'Pasajeros Pre'!$Q$2:$Q$200,0)),"")</f>
        <v/>
      </c>
    </row>
    <row r="292" spans="1:13" x14ac:dyDescent="0.25">
      <c r="A292" t="str">
        <f>IFERROR(INDEX('Pasajeros Pre'!$A$2:A490,MATCH(ROW()-ROW($A$1),'Pasajeros Pre'!$Q$2:$Q$200,0)),"")</f>
        <v/>
      </c>
      <c r="B292" t="str">
        <f>IFERROR(INDEX('Pasajeros Pre'!$B$2:$B$200,MATCH(ROW()-ROW($A$1),'Pasajeros Pre'!$Q$2:$Q$200,0)),"")</f>
        <v/>
      </c>
      <c r="C292" t="str">
        <f>IFERROR(INDEX('Pasajeros Pre'!$C$2:$C$200,MATCH(ROW()-ROW($A$1),'Pasajeros Pre'!$Q$2:$Q$200,0)),"")</f>
        <v/>
      </c>
      <c r="D292" t="str">
        <f>IFERROR(INDEX('Pasajeros Pre'!$D$2:$D$200,MATCH(ROW()-ROW($A$1),'Pasajeros Pre'!$Q$2:$Q$200,0)),"")</f>
        <v/>
      </c>
      <c r="E292" s="12" t="str">
        <f>IFERROR(INDEX('Pasajeros Pre'!$E$2:E490,MATCH(ROW()-ROW($A$1),'Pasajeros Pre'!$Q$2:$Q$200,0)),"")</f>
        <v/>
      </c>
      <c r="F292" s="12" t="str">
        <f>IFERROR(INDEX('Pasajeros Pre'!$F$2:F490,MATCH(ROW()-ROW($A$1),'Pasajeros Pre'!$Q$2:$Q$200,0)),"")</f>
        <v/>
      </c>
      <c r="G292" t="str">
        <f>IFERROR(INDEX('Pasajeros Pre'!$G$2:G490,MATCH(ROW()-ROW($A$1),'Pasajeros Pre'!$Q$2:$Q$200,0)),"")</f>
        <v/>
      </c>
      <c r="H292" t="str">
        <f>IFERROR(INDEX('Pasajeros Pre'!$H$2:H490,MATCH(ROW()-ROW($A$1),'Pasajeros Pre'!$Q$2:$Q$200,0)),"")</f>
        <v/>
      </c>
      <c r="I292" t="str">
        <f>IFERROR(INDEX('Pasajeros Pre'!$I$2:I490,MATCH(ROW()-ROW($A$1),'Pasajeros Pre'!$Q$2:$Q$200,0)),"")</f>
        <v/>
      </c>
      <c r="J292" s="12" t="str">
        <f>IFERROR(INDEX('Pasajeros Pre'!$J$2:J490,MATCH(ROW()-ROW($A$1),'Pasajeros Pre'!$Q$2:$Q$200,0)),"")</f>
        <v/>
      </c>
      <c r="K292" s="12" t="str">
        <f>IFERROR(INDEX('Pasajeros Pre'!$K$2:K490,MATCH(ROW()-ROW($A$1),'Pasajeros Pre'!$Q$2:$Q$200,0)),"")</f>
        <v/>
      </c>
      <c r="L292" t="str">
        <f>IFERROR(INDEX('Pasajeros Pre'!$L$2:L490,MATCH(ROW()-ROW($A$1),'Pasajeros Pre'!$Q$2:$Q$200,0)),"")</f>
        <v/>
      </c>
      <c r="M292" t="str">
        <f>IFERROR(INDEX('Pasajeros Pre'!$M$2:M490,MATCH(ROW()-ROW($A$1),'Pasajeros Pre'!$Q$2:$Q$200,0)),"")</f>
        <v/>
      </c>
    </row>
    <row r="293" spans="1:13" x14ac:dyDescent="0.25">
      <c r="A293" t="str">
        <f>IFERROR(INDEX('Pasajeros Pre'!$A$2:A491,MATCH(ROW()-ROW($A$1),'Pasajeros Pre'!$Q$2:$Q$200,0)),"")</f>
        <v/>
      </c>
      <c r="B293" t="str">
        <f>IFERROR(INDEX('Pasajeros Pre'!$B$2:$B$200,MATCH(ROW()-ROW($A$1),'Pasajeros Pre'!$Q$2:$Q$200,0)),"")</f>
        <v/>
      </c>
      <c r="C293" t="str">
        <f>IFERROR(INDEX('Pasajeros Pre'!$C$2:$C$200,MATCH(ROW()-ROW($A$1),'Pasajeros Pre'!$Q$2:$Q$200,0)),"")</f>
        <v/>
      </c>
      <c r="D293" t="str">
        <f>IFERROR(INDEX('Pasajeros Pre'!$D$2:$D$200,MATCH(ROW()-ROW($A$1),'Pasajeros Pre'!$Q$2:$Q$200,0)),"")</f>
        <v/>
      </c>
      <c r="E293" s="12" t="str">
        <f>IFERROR(INDEX('Pasajeros Pre'!$E$2:E491,MATCH(ROW()-ROW($A$1),'Pasajeros Pre'!$Q$2:$Q$200,0)),"")</f>
        <v/>
      </c>
      <c r="F293" s="12" t="str">
        <f>IFERROR(INDEX('Pasajeros Pre'!$F$2:F491,MATCH(ROW()-ROW($A$1),'Pasajeros Pre'!$Q$2:$Q$200,0)),"")</f>
        <v/>
      </c>
      <c r="G293" t="str">
        <f>IFERROR(INDEX('Pasajeros Pre'!$G$2:G491,MATCH(ROW()-ROW($A$1),'Pasajeros Pre'!$Q$2:$Q$200,0)),"")</f>
        <v/>
      </c>
      <c r="H293" t="str">
        <f>IFERROR(INDEX('Pasajeros Pre'!$H$2:H491,MATCH(ROW()-ROW($A$1),'Pasajeros Pre'!$Q$2:$Q$200,0)),"")</f>
        <v/>
      </c>
      <c r="I293" t="str">
        <f>IFERROR(INDEX('Pasajeros Pre'!$I$2:I491,MATCH(ROW()-ROW($A$1),'Pasajeros Pre'!$Q$2:$Q$200,0)),"")</f>
        <v/>
      </c>
      <c r="J293" s="12" t="str">
        <f>IFERROR(INDEX('Pasajeros Pre'!$J$2:J491,MATCH(ROW()-ROW($A$1),'Pasajeros Pre'!$Q$2:$Q$200,0)),"")</f>
        <v/>
      </c>
      <c r="K293" s="12" t="str">
        <f>IFERROR(INDEX('Pasajeros Pre'!$K$2:K491,MATCH(ROW()-ROW($A$1),'Pasajeros Pre'!$Q$2:$Q$200,0)),"")</f>
        <v/>
      </c>
      <c r="L293" t="str">
        <f>IFERROR(INDEX('Pasajeros Pre'!$L$2:L491,MATCH(ROW()-ROW($A$1),'Pasajeros Pre'!$Q$2:$Q$200,0)),"")</f>
        <v/>
      </c>
      <c r="M293" t="str">
        <f>IFERROR(INDEX('Pasajeros Pre'!$M$2:M491,MATCH(ROW()-ROW($A$1),'Pasajeros Pre'!$Q$2:$Q$200,0)),"")</f>
        <v/>
      </c>
    </row>
    <row r="294" spans="1:13" x14ac:dyDescent="0.25">
      <c r="A294" t="str">
        <f>IFERROR(INDEX('Pasajeros Pre'!$A$2:A492,MATCH(ROW()-ROW($A$1),'Pasajeros Pre'!$Q$2:$Q$200,0)),"")</f>
        <v/>
      </c>
      <c r="B294" t="str">
        <f>IFERROR(INDEX('Pasajeros Pre'!$B$2:$B$200,MATCH(ROW()-ROW($A$1),'Pasajeros Pre'!$Q$2:$Q$200,0)),"")</f>
        <v/>
      </c>
      <c r="C294" t="str">
        <f>IFERROR(INDEX('Pasajeros Pre'!$C$2:$C$200,MATCH(ROW()-ROW($A$1),'Pasajeros Pre'!$Q$2:$Q$200,0)),"")</f>
        <v/>
      </c>
      <c r="D294" t="str">
        <f>IFERROR(INDEX('Pasajeros Pre'!$D$2:$D$200,MATCH(ROW()-ROW($A$1),'Pasajeros Pre'!$Q$2:$Q$200,0)),"")</f>
        <v/>
      </c>
      <c r="E294" s="12" t="str">
        <f>IFERROR(INDEX('Pasajeros Pre'!$E$2:E492,MATCH(ROW()-ROW($A$1),'Pasajeros Pre'!$Q$2:$Q$200,0)),"")</f>
        <v/>
      </c>
      <c r="F294" s="12" t="str">
        <f>IFERROR(INDEX('Pasajeros Pre'!$F$2:F492,MATCH(ROW()-ROW($A$1),'Pasajeros Pre'!$Q$2:$Q$200,0)),"")</f>
        <v/>
      </c>
      <c r="G294" t="str">
        <f>IFERROR(INDEX('Pasajeros Pre'!$G$2:G492,MATCH(ROW()-ROW($A$1),'Pasajeros Pre'!$Q$2:$Q$200,0)),"")</f>
        <v/>
      </c>
      <c r="H294" t="str">
        <f>IFERROR(INDEX('Pasajeros Pre'!$H$2:H492,MATCH(ROW()-ROW($A$1),'Pasajeros Pre'!$Q$2:$Q$200,0)),"")</f>
        <v/>
      </c>
      <c r="I294" t="str">
        <f>IFERROR(INDEX('Pasajeros Pre'!$I$2:I492,MATCH(ROW()-ROW($A$1),'Pasajeros Pre'!$Q$2:$Q$200,0)),"")</f>
        <v/>
      </c>
      <c r="J294" s="12" t="str">
        <f>IFERROR(INDEX('Pasajeros Pre'!$J$2:J492,MATCH(ROW()-ROW($A$1),'Pasajeros Pre'!$Q$2:$Q$200,0)),"")</f>
        <v/>
      </c>
      <c r="K294" s="12" t="str">
        <f>IFERROR(INDEX('Pasajeros Pre'!$K$2:K492,MATCH(ROW()-ROW($A$1),'Pasajeros Pre'!$Q$2:$Q$200,0)),"")</f>
        <v/>
      </c>
      <c r="L294" t="str">
        <f>IFERROR(INDEX('Pasajeros Pre'!$L$2:L492,MATCH(ROW()-ROW($A$1),'Pasajeros Pre'!$Q$2:$Q$200,0)),"")</f>
        <v/>
      </c>
      <c r="M294" t="str">
        <f>IFERROR(INDEX('Pasajeros Pre'!$M$2:M492,MATCH(ROW()-ROW($A$1),'Pasajeros Pre'!$Q$2:$Q$200,0)),"")</f>
        <v/>
      </c>
    </row>
    <row r="295" spans="1:13" x14ac:dyDescent="0.25">
      <c r="A295" t="str">
        <f>IFERROR(INDEX('Pasajeros Pre'!$A$2:A493,MATCH(ROW()-ROW($A$1),'Pasajeros Pre'!$Q$2:$Q$200,0)),"")</f>
        <v/>
      </c>
      <c r="B295" t="str">
        <f>IFERROR(INDEX('Pasajeros Pre'!$B$2:$B$200,MATCH(ROW()-ROW($A$1),'Pasajeros Pre'!$Q$2:$Q$200,0)),"")</f>
        <v/>
      </c>
      <c r="C295" t="str">
        <f>IFERROR(INDEX('Pasajeros Pre'!$C$2:$C$200,MATCH(ROW()-ROW($A$1),'Pasajeros Pre'!$Q$2:$Q$200,0)),"")</f>
        <v/>
      </c>
      <c r="D295" t="str">
        <f>IFERROR(INDEX('Pasajeros Pre'!$D$2:$D$200,MATCH(ROW()-ROW($A$1),'Pasajeros Pre'!$Q$2:$Q$200,0)),"")</f>
        <v/>
      </c>
      <c r="E295" s="12" t="str">
        <f>IFERROR(INDEX('Pasajeros Pre'!$E$2:E493,MATCH(ROW()-ROW($A$1),'Pasajeros Pre'!$Q$2:$Q$200,0)),"")</f>
        <v/>
      </c>
      <c r="F295" s="12" t="str">
        <f>IFERROR(INDEX('Pasajeros Pre'!$F$2:F493,MATCH(ROW()-ROW($A$1),'Pasajeros Pre'!$Q$2:$Q$200,0)),"")</f>
        <v/>
      </c>
      <c r="G295" t="str">
        <f>IFERROR(INDEX('Pasajeros Pre'!$G$2:G493,MATCH(ROW()-ROW($A$1),'Pasajeros Pre'!$Q$2:$Q$200,0)),"")</f>
        <v/>
      </c>
      <c r="H295" t="str">
        <f>IFERROR(INDEX('Pasajeros Pre'!$H$2:H493,MATCH(ROW()-ROW($A$1),'Pasajeros Pre'!$Q$2:$Q$200,0)),"")</f>
        <v/>
      </c>
      <c r="I295" t="str">
        <f>IFERROR(INDEX('Pasajeros Pre'!$I$2:I493,MATCH(ROW()-ROW($A$1),'Pasajeros Pre'!$Q$2:$Q$200,0)),"")</f>
        <v/>
      </c>
      <c r="J295" s="12" t="str">
        <f>IFERROR(INDEX('Pasajeros Pre'!$J$2:J493,MATCH(ROW()-ROW($A$1),'Pasajeros Pre'!$Q$2:$Q$200,0)),"")</f>
        <v/>
      </c>
      <c r="K295" s="12" t="str">
        <f>IFERROR(INDEX('Pasajeros Pre'!$K$2:K493,MATCH(ROW()-ROW($A$1),'Pasajeros Pre'!$Q$2:$Q$200,0)),"")</f>
        <v/>
      </c>
      <c r="L295" t="str">
        <f>IFERROR(INDEX('Pasajeros Pre'!$L$2:L493,MATCH(ROW()-ROW($A$1),'Pasajeros Pre'!$Q$2:$Q$200,0)),"")</f>
        <v/>
      </c>
      <c r="M295" t="str">
        <f>IFERROR(INDEX('Pasajeros Pre'!$M$2:M493,MATCH(ROW()-ROW($A$1),'Pasajeros Pre'!$Q$2:$Q$200,0)),"")</f>
        <v/>
      </c>
    </row>
    <row r="296" spans="1:13" x14ac:dyDescent="0.25">
      <c r="A296" t="str">
        <f>IFERROR(INDEX('Pasajeros Pre'!$A$2:A494,MATCH(ROW()-ROW($A$1),'Pasajeros Pre'!$Q$2:$Q$200,0)),"")</f>
        <v/>
      </c>
      <c r="B296" t="str">
        <f>IFERROR(INDEX('Pasajeros Pre'!$B$2:$B$200,MATCH(ROW()-ROW($A$1),'Pasajeros Pre'!$Q$2:$Q$200,0)),"")</f>
        <v/>
      </c>
      <c r="C296" t="str">
        <f>IFERROR(INDEX('Pasajeros Pre'!$C$2:$C$200,MATCH(ROW()-ROW($A$1),'Pasajeros Pre'!$Q$2:$Q$200,0)),"")</f>
        <v/>
      </c>
      <c r="D296" t="str">
        <f>IFERROR(INDEX('Pasajeros Pre'!$D$2:$D$200,MATCH(ROW()-ROW($A$1),'Pasajeros Pre'!$Q$2:$Q$200,0)),"")</f>
        <v/>
      </c>
      <c r="E296" s="12" t="str">
        <f>IFERROR(INDEX('Pasajeros Pre'!$E$2:E494,MATCH(ROW()-ROW($A$1),'Pasajeros Pre'!$Q$2:$Q$200,0)),"")</f>
        <v/>
      </c>
      <c r="F296" s="12" t="str">
        <f>IFERROR(INDEX('Pasajeros Pre'!$F$2:F494,MATCH(ROW()-ROW($A$1),'Pasajeros Pre'!$Q$2:$Q$200,0)),"")</f>
        <v/>
      </c>
      <c r="G296" t="str">
        <f>IFERROR(INDEX('Pasajeros Pre'!$G$2:G494,MATCH(ROW()-ROW($A$1),'Pasajeros Pre'!$Q$2:$Q$200,0)),"")</f>
        <v/>
      </c>
      <c r="H296" t="str">
        <f>IFERROR(INDEX('Pasajeros Pre'!$H$2:H494,MATCH(ROW()-ROW($A$1),'Pasajeros Pre'!$Q$2:$Q$200,0)),"")</f>
        <v/>
      </c>
      <c r="I296" t="str">
        <f>IFERROR(INDEX('Pasajeros Pre'!$I$2:I494,MATCH(ROW()-ROW($A$1),'Pasajeros Pre'!$Q$2:$Q$200,0)),"")</f>
        <v/>
      </c>
      <c r="J296" s="12" t="str">
        <f>IFERROR(INDEX('Pasajeros Pre'!$J$2:J494,MATCH(ROW()-ROW($A$1),'Pasajeros Pre'!$Q$2:$Q$200,0)),"")</f>
        <v/>
      </c>
      <c r="K296" s="12" t="str">
        <f>IFERROR(INDEX('Pasajeros Pre'!$K$2:K494,MATCH(ROW()-ROW($A$1),'Pasajeros Pre'!$Q$2:$Q$200,0)),"")</f>
        <v/>
      </c>
      <c r="L296" t="str">
        <f>IFERROR(INDEX('Pasajeros Pre'!$L$2:L494,MATCH(ROW()-ROW($A$1),'Pasajeros Pre'!$Q$2:$Q$200,0)),"")</f>
        <v/>
      </c>
      <c r="M296" t="str">
        <f>IFERROR(INDEX('Pasajeros Pre'!$M$2:M494,MATCH(ROW()-ROW($A$1),'Pasajeros Pre'!$Q$2:$Q$200,0)),"")</f>
        <v/>
      </c>
    </row>
    <row r="297" spans="1:13" x14ac:dyDescent="0.25">
      <c r="A297" t="str">
        <f>IFERROR(INDEX('Pasajeros Pre'!$A$2:A495,MATCH(ROW()-ROW($A$1),'Pasajeros Pre'!$Q$2:$Q$200,0)),"")</f>
        <v/>
      </c>
      <c r="B297" t="str">
        <f>IFERROR(INDEX('Pasajeros Pre'!$B$2:$B$200,MATCH(ROW()-ROW($A$1),'Pasajeros Pre'!$Q$2:$Q$200,0)),"")</f>
        <v/>
      </c>
      <c r="C297" t="str">
        <f>IFERROR(INDEX('Pasajeros Pre'!$C$2:$C$200,MATCH(ROW()-ROW($A$1),'Pasajeros Pre'!$Q$2:$Q$200,0)),"")</f>
        <v/>
      </c>
      <c r="D297" t="str">
        <f>IFERROR(INDEX('Pasajeros Pre'!$D$2:$D$200,MATCH(ROW()-ROW($A$1),'Pasajeros Pre'!$Q$2:$Q$200,0)),"")</f>
        <v/>
      </c>
      <c r="E297" s="12" t="str">
        <f>IFERROR(INDEX('Pasajeros Pre'!$E$2:E495,MATCH(ROW()-ROW($A$1),'Pasajeros Pre'!$Q$2:$Q$200,0)),"")</f>
        <v/>
      </c>
      <c r="F297" s="12" t="str">
        <f>IFERROR(INDEX('Pasajeros Pre'!$F$2:F495,MATCH(ROW()-ROW($A$1),'Pasajeros Pre'!$Q$2:$Q$200,0)),"")</f>
        <v/>
      </c>
      <c r="G297" t="str">
        <f>IFERROR(INDEX('Pasajeros Pre'!$G$2:G495,MATCH(ROW()-ROW($A$1),'Pasajeros Pre'!$Q$2:$Q$200,0)),"")</f>
        <v/>
      </c>
      <c r="H297" t="str">
        <f>IFERROR(INDEX('Pasajeros Pre'!$H$2:H495,MATCH(ROW()-ROW($A$1),'Pasajeros Pre'!$Q$2:$Q$200,0)),"")</f>
        <v/>
      </c>
      <c r="I297" t="str">
        <f>IFERROR(INDEX('Pasajeros Pre'!$I$2:I495,MATCH(ROW()-ROW($A$1),'Pasajeros Pre'!$Q$2:$Q$200,0)),"")</f>
        <v/>
      </c>
      <c r="J297" s="12" t="str">
        <f>IFERROR(INDEX('Pasajeros Pre'!$J$2:J495,MATCH(ROW()-ROW($A$1),'Pasajeros Pre'!$Q$2:$Q$200,0)),"")</f>
        <v/>
      </c>
      <c r="K297" s="12" t="str">
        <f>IFERROR(INDEX('Pasajeros Pre'!$K$2:K495,MATCH(ROW()-ROW($A$1),'Pasajeros Pre'!$Q$2:$Q$200,0)),"")</f>
        <v/>
      </c>
      <c r="L297" t="str">
        <f>IFERROR(INDEX('Pasajeros Pre'!$L$2:L495,MATCH(ROW()-ROW($A$1),'Pasajeros Pre'!$Q$2:$Q$200,0)),"")</f>
        <v/>
      </c>
      <c r="M297" t="str">
        <f>IFERROR(INDEX('Pasajeros Pre'!$M$2:M495,MATCH(ROW()-ROW($A$1),'Pasajeros Pre'!$Q$2:$Q$200,0)),"")</f>
        <v/>
      </c>
    </row>
    <row r="298" spans="1:13" x14ac:dyDescent="0.25">
      <c r="A298" t="str">
        <f>IFERROR(INDEX('Pasajeros Pre'!$A$2:A496,MATCH(ROW()-ROW($A$1),'Pasajeros Pre'!$Q$2:$Q$200,0)),"")</f>
        <v/>
      </c>
      <c r="B298" t="str">
        <f>IFERROR(INDEX('Pasajeros Pre'!$B$2:$B$200,MATCH(ROW()-ROW($A$1),'Pasajeros Pre'!$Q$2:$Q$200,0)),"")</f>
        <v/>
      </c>
      <c r="C298" t="str">
        <f>IFERROR(INDEX('Pasajeros Pre'!$C$2:$C$200,MATCH(ROW()-ROW($A$1),'Pasajeros Pre'!$Q$2:$Q$200,0)),"")</f>
        <v/>
      </c>
      <c r="D298" t="str">
        <f>IFERROR(INDEX('Pasajeros Pre'!$D$2:$D$200,MATCH(ROW()-ROW($A$1),'Pasajeros Pre'!$Q$2:$Q$200,0)),"")</f>
        <v/>
      </c>
      <c r="E298" s="12" t="str">
        <f>IFERROR(INDEX('Pasajeros Pre'!$E$2:E496,MATCH(ROW()-ROW($A$1),'Pasajeros Pre'!$Q$2:$Q$200,0)),"")</f>
        <v/>
      </c>
      <c r="F298" s="12" t="str">
        <f>IFERROR(INDEX('Pasajeros Pre'!$F$2:F496,MATCH(ROW()-ROW($A$1),'Pasajeros Pre'!$Q$2:$Q$200,0)),"")</f>
        <v/>
      </c>
      <c r="G298" t="str">
        <f>IFERROR(INDEX('Pasajeros Pre'!$G$2:G496,MATCH(ROW()-ROW($A$1),'Pasajeros Pre'!$Q$2:$Q$200,0)),"")</f>
        <v/>
      </c>
      <c r="H298" t="str">
        <f>IFERROR(INDEX('Pasajeros Pre'!$H$2:H496,MATCH(ROW()-ROW($A$1),'Pasajeros Pre'!$Q$2:$Q$200,0)),"")</f>
        <v/>
      </c>
      <c r="I298" t="str">
        <f>IFERROR(INDEX('Pasajeros Pre'!$I$2:I496,MATCH(ROW()-ROW($A$1),'Pasajeros Pre'!$Q$2:$Q$200,0)),"")</f>
        <v/>
      </c>
      <c r="J298" s="12" t="str">
        <f>IFERROR(INDEX('Pasajeros Pre'!$J$2:J496,MATCH(ROW()-ROW($A$1),'Pasajeros Pre'!$Q$2:$Q$200,0)),"")</f>
        <v/>
      </c>
      <c r="K298" s="12" t="str">
        <f>IFERROR(INDEX('Pasajeros Pre'!$K$2:K496,MATCH(ROW()-ROW($A$1),'Pasajeros Pre'!$Q$2:$Q$200,0)),"")</f>
        <v/>
      </c>
      <c r="L298" t="str">
        <f>IFERROR(INDEX('Pasajeros Pre'!$L$2:L496,MATCH(ROW()-ROW($A$1),'Pasajeros Pre'!$Q$2:$Q$200,0)),"")</f>
        <v/>
      </c>
      <c r="M298" t="str">
        <f>IFERROR(INDEX('Pasajeros Pre'!$M$2:M496,MATCH(ROW()-ROW($A$1),'Pasajeros Pre'!$Q$2:$Q$200,0)),"")</f>
        <v/>
      </c>
    </row>
    <row r="299" spans="1:13" x14ac:dyDescent="0.25">
      <c r="A299" t="str">
        <f>IFERROR(INDEX('Pasajeros Pre'!$A$2:A497,MATCH(ROW()-ROW($A$1),'Pasajeros Pre'!$Q$2:$Q$200,0)),"")</f>
        <v/>
      </c>
      <c r="B299" t="str">
        <f>IFERROR(INDEX('Pasajeros Pre'!$B$2:$B$200,MATCH(ROW()-ROW($A$1),'Pasajeros Pre'!$Q$2:$Q$200,0)),"")</f>
        <v/>
      </c>
      <c r="C299" t="str">
        <f>IFERROR(INDEX('Pasajeros Pre'!$C$2:$C$200,MATCH(ROW()-ROW($A$1),'Pasajeros Pre'!$Q$2:$Q$200,0)),"")</f>
        <v/>
      </c>
      <c r="D299" t="str">
        <f>IFERROR(INDEX('Pasajeros Pre'!$D$2:$D$200,MATCH(ROW()-ROW($A$1),'Pasajeros Pre'!$Q$2:$Q$200,0)),"")</f>
        <v/>
      </c>
      <c r="E299" s="12" t="str">
        <f>IFERROR(INDEX('Pasajeros Pre'!$E$2:E497,MATCH(ROW()-ROW($A$1),'Pasajeros Pre'!$Q$2:$Q$200,0)),"")</f>
        <v/>
      </c>
      <c r="F299" s="12" t="str">
        <f>IFERROR(INDEX('Pasajeros Pre'!$F$2:F497,MATCH(ROW()-ROW($A$1),'Pasajeros Pre'!$Q$2:$Q$200,0)),"")</f>
        <v/>
      </c>
      <c r="G299" t="str">
        <f>IFERROR(INDEX('Pasajeros Pre'!$G$2:G497,MATCH(ROW()-ROW($A$1),'Pasajeros Pre'!$Q$2:$Q$200,0)),"")</f>
        <v/>
      </c>
      <c r="H299" t="str">
        <f>IFERROR(INDEX('Pasajeros Pre'!$H$2:H497,MATCH(ROW()-ROW($A$1),'Pasajeros Pre'!$Q$2:$Q$200,0)),"")</f>
        <v/>
      </c>
      <c r="I299" t="str">
        <f>IFERROR(INDEX('Pasajeros Pre'!$I$2:I497,MATCH(ROW()-ROW($A$1),'Pasajeros Pre'!$Q$2:$Q$200,0)),"")</f>
        <v/>
      </c>
      <c r="J299" s="12" t="str">
        <f>IFERROR(INDEX('Pasajeros Pre'!$J$2:J497,MATCH(ROW()-ROW($A$1),'Pasajeros Pre'!$Q$2:$Q$200,0)),"")</f>
        <v/>
      </c>
      <c r="K299" s="12" t="str">
        <f>IFERROR(INDEX('Pasajeros Pre'!$K$2:K497,MATCH(ROW()-ROW($A$1),'Pasajeros Pre'!$Q$2:$Q$200,0)),"")</f>
        <v/>
      </c>
      <c r="L299" t="str">
        <f>IFERROR(INDEX('Pasajeros Pre'!$L$2:L497,MATCH(ROW()-ROW($A$1),'Pasajeros Pre'!$Q$2:$Q$200,0)),"")</f>
        <v/>
      </c>
      <c r="M299" t="str">
        <f>IFERROR(INDEX('Pasajeros Pre'!$M$2:M497,MATCH(ROW()-ROW($A$1),'Pasajeros Pre'!$Q$2:$Q$200,0)),"")</f>
        <v/>
      </c>
    </row>
    <row r="300" spans="1:13" x14ac:dyDescent="0.25">
      <c r="A300" t="str">
        <f>IFERROR(INDEX('Pasajeros Pre'!$A$2:A498,MATCH(ROW()-ROW($A$1),'Pasajeros Pre'!$Q$2:$Q$200,0)),"")</f>
        <v/>
      </c>
      <c r="B300" t="str">
        <f>IFERROR(INDEX('Pasajeros Pre'!$B$2:$B$200,MATCH(ROW()-ROW($A$1),'Pasajeros Pre'!$Q$2:$Q$200,0)),"")</f>
        <v/>
      </c>
      <c r="C300" t="str">
        <f>IFERROR(INDEX('Pasajeros Pre'!$C$2:$C$200,MATCH(ROW()-ROW($A$1),'Pasajeros Pre'!$Q$2:$Q$200,0)),"")</f>
        <v/>
      </c>
      <c r="D300" t="str">
        <f>IFERROR(INDEX('Pasajeros Pre'!$D$2:$D$200,MATCH(ROW()-ROW($A$1),'Pasajeros Pre'!$Q$2:$Q$200,0)),"")</f>
        <v/>
      </c>
      <c r="E300" s="12" t="str">
        <f>IFERROR(INDEX('Pasajeros Pre'!$E$2:E498,MATCH(ROW()-ROW($A$1),'Pasajeros Pre'!$Q$2:$Q$200,0)),"")</f>
        <v/>
      </c>
      <c r="F300" s="12" t="str">
        <f>IFERROR(INDEX('Pasajeros Pre'!$F$2:F498,MATCH(ROW()-ROW($A$1),'Pasajeros Pre'!$Q$2:$Q$200,0)),"")</f>
        <v/>
      </c>
      <c r="G300" t="str">
        <f>IFERROR(INDEX('Pasajeros Pre'!$G$2:G498,MATCH(ROW()-ROW($A$1),'Pasajeros Pre'!$Q$2:$Q$200,0)),"")</f>
        <v/>
      </c>
      <c r="H300" t="str">
        <f>IFERROR(INDEX('Pasajeros Pre'!$H$2:H498,MATCH(ROW()-ROW($A$1),'Pasajeros Pre'!$Q$2:$Q$200,0)),"")</f>
        <v/>
      </c>
      <c r="I300" t="str">
        <f>IFERROR(INDEX('Pasajeros Pre'!$I$2:I498,MATCH(ROW()-ROW($A$1),'Pasajeros Pre'!$Q$2:$Q$200,0)),"")</f>
        <v/>
      </c>
      <c r="J300" s="12" t="str">
        <f>IFERROR(INDEX('Pasajeros Pre'!$J$2:J498,MATCH(ROW()-ROW($A$1),'Pasajeros Pre'!$Q$2:$Q$200,0)),"")</f>
        <v/>
      </c>
      <c r="K300" s="12" t="str">
        <f>IFERROR(INDEX('Pasajeros Pre'!$K$2:K498,MATCH(ROW()-ROW($A$1),'Pasajeros Pre'!$Q$2:$Q$200,0)),"")</f>
        <v/>
      </c>
      <c r="L300" t="str">
        <f>IFERROR(INDEX('Pasajeros Pre'!$L$2:L498,MATCH(ROW()-ROW($A$1),'Pasajeros Pre'!$Q$2:$Q$200,0)),"")</f>
        <v/>
      </c>
      <c r="M300" t="str">
        <f>IFERROR(INDEX('Pasajeros Pre'!$M$2:M498,MATCH(ROW()-ROW($A$1),'Pasajeros Pre'!$Q$2:$Q$200,0)),"")</f>
        <v/>
      </c>
    </row>
    <row r="301" spans="1:13" x14ac:dyDescent="0.25">
      <c r="A301" t="str">
        <f>IFERROR(INDEX('Pasajeros Pre'!$A$2:A499,MATCH(ROW()-ROW($A$1),'Pasajeros Pre'!$Q$2:$Q$200,0)),"")</f>
        <v/>
      </c>
      <c r="B301" t="str">
        <f>IFERROR(INDEX('Pasajeros Pre'!$B$2:$B$200,MATCH(ROW()-ROW($A$1),'Pasajeros Pre'!$Q$2:$Q$200,0)),"")</f>
        <v/>
      </c>
      <c r="C301" t="str">
        <f>IFERROR(INDEX('Pasajeros Pre'!$C$2:$C$200,MATCH(ROW()-ROW($A$1),'Pasajeros Pre'!$Q$2:$Q$200,0)),"")</f>
        <v/>
      </c>
      <c r="D301" t="str">
        <f>IFERROR(INDEX('Pasajeros Pre'!$D$2:$D$200,MATCH(ROW()-ROW($A$1),'Pasajeros Pre'!$Q$2:$Q$200,0)),"")</f>
        <v/>
      </c>
      <c r="E301" s="12" t="str">
        <f>IFERROR(INDEX('Pasajeros Pre'!$E$2:E499,MATCH(ROW()-ROW($A$1),'Pasajeros Pre'!$Q$2:$Q$200,0)),"")</f>
        <v/>
      </c>
      <c r="F301" s="12" t="str">
        <f>IFERROR(INDEX('Pasajeros Pre'!$F$2:F499,MATCH(ROW()-ROW($A$1),'Pasajeros Pre'!$Q$2:$Q$200,0)),"")</f>
        <v/>
      </c>
      <c r="G301" t="str">
        <f>IFERROR(INDEX('Pasajeros Pre'!$G$2:G499,MATCH(ROW()-ROW($A$1),'Pasajeros Pre'!$Q$2:$Q$200,0)),"")</f>
        <v/>
      </c>
      <c r="H301" t="str">
        <f>IFERROR(INDEX('Pasajeros Pre'!$H$2:H499,MATCH(ROW()-ROW($A$1),'Pasajeros Pre'!$Q$2:$Q$200,0)),"")</f>
        <v/>
      </c>
      <c r="I301" t="str">
        <f>IFERROR(INDEX('Pasajeros Pre'!$I$2:I499,MATCH(ROW()-ROW($A$1),'Pasajeros Pre'!$Q$2:$Q$200,0)),"")</f>
        <v/>
      </c>
      <c r="J301" s="12" t="str">
        <f>IFERROR(INDEX('Pasajeros Pre'!$J$2:J499,MATCH(ROW()-ROW($A$1),'Pasajeros Pre'!$Q$2:$Q$200,0)),"")</f>
        <v/>
      </c>
      <c r="K301" s="12" t="str">
        <f>IFERROR(INDEX('Pasajeros Pre'!$K$2:K499,MATCH(ROW()-ROW($A$1),'Pasajeros Pre'!$Q$2:$Q$200,0)),"")</f>
        <v/>
      </c>
      <c r="L301" t="str">
        <f>IFERROR(INDEX('Pasajeros Pre'!$L$2:L499,MATCH(ROW()-ROW($A$1),'Pasajeros Pre'!$Q$2:$Q$200,0)),"")</f>
        <v/>
      </c>
      <c r="M301" t="str">
        <f>IFERROR(INDEX('Pasajeros Pre'!$M$2:M499,MATCH(ROW()-ROW($A$1),'Pasajeros Pre'!$Q$2:$Q$200,0)),"")</f>
        <v/>
      </c>
    </row>
    <row r="302" spans="1:13" x14ac:dyDescent="0.25">
      <c r="A302" t="str">
        <f>IFERROR(INDEX('Pasajeros Pre'!$A$2:A500,MATCH(ROW()-ROW($A$1),'Pasajeros Pre'!$Q$2:$Q$200,0)),"")</f>
        <v/>
      </c>
      <c r="B302" t="str">
        <f>IFERROR(INDEX('Pasajeros Pre'!$B$2:$B$200,MATCH(ROW()-ROW($A$1),'Pasajeros Pre'!$Q$2:$Q$200,0)),"")</f>
        <v/>
      </c>
      <c r="C302" t="str">
        <f>IFERROR(INDEX('Pasajeros Pre'!$C$2:$C$200,MATCH(ROW()-ROW($A$1),'Pasajeros Pre'!$Q$2:$Q$200,0)),"")</f>
        <v/>
      </c>
      <c r="D302" t="str">
        <f>IFERROR(INDEX('Pasajeros Pre'!$D$2:$D$200,MATCH(ROW()-ROW($A$1),'Pasajeros Pre'!$Q$2:$Q$200,0)),"")</f>
        <v/>
      </c>
      <c r="E302" s="12" t="str">
        <f>IFERROR(INDEX('Pasajeros Pre'!$E$2:E500,MATCH(ROW()-ROW($A$1),'Pasajeros Pre'!$Q$2:$Q$200,0)),"")</f>
        <v/>
      </c>
      <c r="F302" s="12" t="str">
        <f>IFERROR(INDEX('Pasajeros Pre'!$F$2:F500,MATCH(ROW()-ROW($A$1),'Pasajeros Pre'!$Q$2:$Q$200,0)),"")</f>
        <v/>
      </c>
      <c r="G302" t="str">
        <f>IFERROR(INDEX('Pasajeros Pre'!$G$2:G500,MATCH(ROW()-ROW($A$1),'Pasajeros Pre'!$Q$2:$Q$200,0)),"")</f>
        <v/>
      </c>
      <c r="H302" t="str">
        <f>IFERROR(INDEX('Pasajeros Pre'!$H$2:H500,MATCH(ROW()-ROW($A$1),'Pasajeros Pre'!$Q$2:$Q$200,0)),"")</f>
        <v/>
      </c>
      <c r="I302" t="str">
        <f>IFERROR(INDEX('Pasajeros Pre'!$I$2:I500,MATCH(ROW()-ROW($A$1),'Pasajeros Pre'!$Q$2:$Q$200,0)),"")</f>
        <v/>
      </c>
      <c r="J302" s="12" t="str">
        <f>IFERROR(INDEX('Pasajeros Pre'!$J$2:J500,MATCH(ROW()-ROW($A$1),'Pasajeros Pre'!$Q$2:$Q$200,0)),"")</f>
        <v/>
      </c>
      <c r="K302" s="12" t="str">
        <f>IFERROR(INDEX('Pasajeros Pre'!$K$2:K500,MATCH(ROW()-ROW($A$1),'Pasajeros Pre'!$Q$2:$Q$200,0)),"")</f>
        <v/>
      </c>
      <c r="L302" t="str">
        <f>IFERROR(INDEX('Pasajeros Pre'!$L$2:L500,MATCH(ROW()-ROW($A$1),'Pasajeros Pre'!$Q$2:$Q$200,0)),"")</f>
        <v/>
      </c>
      <c r="M302" t="str">
        <f>IFERROR(INDEX('Pasajeros Pre'!$M$2:M500,MATCH(ROW()-ROW($A$1),'Pasajeros Pre'!$Q$2:$Q$200,0)),"")</f>
        <v/>
      </c>
    </row>
    <row r="303" spans="1:13" x14ac:dyDescent="0.25">
      <c r="A303" t="str">
        <f>IFERROR(INDEX('Pasajeros Pre'!$A$2:A501,MATCH(ROW()-ROW($A$1),'Pasajeros Pre'!$Q$2:$Q$200,0)),"")</f>
        <v/>
      </c>
      <c r="B303" t="str">
        <f>IFERROR(INDEX('Pasajeros Pre'!$B$2:$B$200,MATCH(ROW()-ROW($A$1),'Pasajeros Pre'!$Q$2:$Q$200,0)),"")</f>
        <v/>
      </c>
      <c r="C303" t="str">
        <f>IFERROR(INDEX('Pasajeros Pre'!$C$2:$C$200,MATCH(ROW()-ROW($A$1),'Pasajeros Pre'!$Q$2:$Q$200,0)),"")</f>
        <v/>
      </c>
      <c r="D303" t="str">
        <f>IFERROR(INDEX('Pasajeros Pre'!$D$2:$D$200,MATCH(ROW()-ROW($A$1),'Pasajeros Pre'!$Q$2:$Q$200,0)),"")</f>
        <v/>
      </c>
      <c r="E303" s="12" t="str">
        <f>IFERROR(INDEX('Pasajeros Pre'!$E$2:E501,MATCH(ROW()-ROW($A$1),'Pasajeros Pre'!$Q$2:$Q$200,0)),"")</f>
        <v/>
      </c>
      <c r="F303" s="12" t="str">
        <f>IFERROR(INDEX('Pasajeros Pre'!$F$2:F501,MATCH(ROW()-ROW($A$1),'Pasajeros Pre'!$Q$2:$Q$200,0)),"")</f>
        <v/>
      </c>
      <c r="G303" t="str">
        <f>IFERROR(INDEX('Pasajeros Pre'!$G$2:G501,MATCH(ROW()-ROW($A$1),'Pasajeros Pre'!$Q$2:$Q$200,0)),"")</f>
        <v/>
      </c>
      <c r="H303" t="str">
        <f>IFERROR(INDEX('Pasajeros Pre'!$H$2:H501,MATCH(ROW()-ROW($A$1),'Pasajeros Pre'!$Q$2:$Q$200,0)),"")</f>
        <v/>
      </c>
      <c r="I303" t="str">
        <f>IFERROR(INDEX('Pasajeros Pre'!$I$2:I501,MATCH(ROW()-ROW($A$1),'Pasajeros Pre'!$Q$2:$Q$200,0)),"")</f>
        <v/>
      </c>
      <c r="J303" s="12" t="str">
        <f>IFERROR(INDEX('Pasajeros Pre'!$J$2:J501,MATCH(ROW()-ROW($A$1),'Pasajeros Pre'!$Q$2:$Q$200,0)),"")</f>
        <v/>
      </c>
      <c r="K303" s="12" t="str">
        <f>IFERROR(INDEX('Pasajeros Pre'!$K$2:K501,MATCH(ROW()-ROW($A$1),'Pasajeros Pre'!$Q$2:$Q$200,0)),"")</f>
        <v/>
      </c>
      <c r="L303" t="str">
        <f>IFERROR(INDEX('Pasajeros Pre'!$L$2:L501,MATCH(ROW()-ROW($A$1),'Pasajeros Pre'!$Q$2:$Q$200,0)),"")</f>
        <v/>
      </c>
      <c r="M303" t="str">
        <f>IFERROR(INDEX('Pasajeros Pre'!$M$2:M501,MATCH(ROW()-ROW($A$1),'Pasajeros Pre'!$Q$2:$Q$200,0)),"")</f>
        <v/>
      </c>
    </row>
    <row r="304" spans="1:13" x14ac:dyDescent="0.25">
      <c r="A304" t="str">
        <f>IFERROR(INDEX('Pasajeros Pre'!$A$2:A502,MATCH(ROW()-ROW($A$1),'Pasajeros Pre'!$Q$2:$Q$200,0)),"")</f>
        <v/>
      </c>
      <c r="B304" t="str">
        <f>IFERROR(INDEX('Pasajeros Pre'!$B$2:$B$200,MATCH(ROW()-ROW($A$1),'Pasajeros Pre'!$Q$2:$Q$200,0)),"")</f>
        <v/>
      </c>
      <c r="C304" t="str">
        <f>IFERROR(INDEX('Pasajeros Pre'!$C$2:$C$200,MATCH(ROW()-ROW($A$1),'Pasajeros Pre'!$Q$2:$Q$200,0)),"")</f>
        <v/>
      </c>
      <c r="D304" t="str">
        <f>IFERROR(INDEX('Pasajeros Pre'!$D$2:$D$200,MATCH(ROW()-ROW($A$1),'Pasajeros Pre'!$Q$2:$Q$200,0)),"")</f>
        <v/>
      </c>
      <c r="E304" s="12" t="str">
        <f>IFERROR(INDEX('Pasajeros Pre'!$E$2:E502,MATCH(ROW()-ROW($A$1),'Pasajeros Pre'!$Q$2:$Q$200,0)),"")</f>
        <v/>
      </c>
      <c r="F304" s="12" t="str">
        <f>IFERROR(INDEX('Pasajeros Pre'!$F$2:F502,MATCH(ROW()-ROW($A$1),'Pasajeros Pre'!$Q$2:$Q$200,0)),"")</f>
        <v/>
      </c>
      <c r="G304" t="str">
        <f>IFERROR(INDEX('Pasajeros Pre'!$G$2:G502,MATCH(ROW()-ROW($A$1),'Pasajeros Pre'!$Q$2:$Q$200,0)),"")</f>
        <v/>
      </c>
      <c r="H304" t="str">
        <f>IFERROR(INDEX('Pasajeros Pre'!$H$2:H502,MATCH(ROW()-ROW($A$1),'Pasajeros Pre'!$Q$2:$Q$200,0)),"")</f>
        <v/>
      </c>
      <c r="I304" t="str">
        <f>IFERROR(INDEX('Pasajeros Pre'!$I$2:I502,MATCH(ROW()-ROW($A$1),'Pasajeros Pre'!$Q$2:$Q$200,0)),"")</f>
        <v/>
      </c>
      <c r="J304" s="12" t="str">
        <f>IFERROR(INDEX('Pasajeros Pre'!$J$2:J502,MATCH(ROW()-ROW($A$1),'Pasajeros Pre'!$Q$2:$Q$200,0)),"")</f>
        <v/>
      </c>
      <c r="K304" s="12" t="str">
        <f>IFERROR(INDEX('Pasajeros Pre'!$K$2:K502,MATCH(ROW()-ROW($A$1),'Pasajeros Pre'!$Q$2:$Q$200,0)),"")</f>
        <v/>
      </c>
      <c r="L304" t="str">
        <f>IFERROR(INDEX('Pasajeros Pre'!$L$2:L502,MATCH(ROW()-ROW($A$1),'Pasajeros Pre'!$Q$2:$Q$200,0)),"")</f>
        <v/>
      </c>
      <c r="M304" t="str">
        <f>IFERROR(INDEX('Pasajeros Pre'!$M$2:M502,MATCH(ROW()-ROW($A$1),'Pasajeros Pre'!$Q$2:$Q$200,0)),"")</f>
        <v/>
      </c>
    </row>
    <row r="305" spans="1:13" x14ac:dyDescent="0.25">
      <c r="A305" t="str">
        <f>IFERROR(INDEX('Pasajeros Pre'!$A$2:A503,MATCH(ROW()-ROW($A$1),'Pasajeros Pre'!$Q$2:$Q$200,0)),"")</f>
        <v/>
      </c>
      <c r="B305" t="str">
        <f>IFERROR(INDEX('Pasajeros Pre'!$B$2:$B$200,MATCH(ROW()-ROW($A$1),'Pasajeros Pre'!$Q$2:$Q$200,0)),"")</f>
        <v/>
      </c>
      <c r="C305" t="str">
        <f>IFERROR(INDEX('Pasajeros Pre'!$C$2:$C$200,MATCH(ROW()-ROW($A$1),'Pasajeros Pre'!$Q$2:$Q$200,0)),"")</f>
        <v/>
      </c>
      <c r="D305" t="str">
        <f>IFERROR(INDEX('Pasajeros Pre'!$D$2:$D$200,MATCH(ROW()-ROW($A$1),'Pasajeros Pre'!$Q$2:$Q$200,0)),"")</f>
        <v/>
      </c>
      <c r="E305" s="12" t="str">
        <f>IFERROR(INDEX('Pasajeros Pre'!$E$2:E503,MATCH(ROW()-ROW($A$1),'Pasajeros Pre'!$Q$2:$Q$200,0)),"")</f>
        <v/>
      </c>
      <c r="F305" s="12" t="str">
        <f>IFERROR(INDEX('Pasajeros Pre'!$F$2:F503,MATCH(ROW()-ROW($A$1),'Pasajeros Pre'!$Q$2:$Q$200,0)),"")</f>
        <v/>
      </c>
      <c r="G305" t="str">
        <f>IFERROR(INDEX('Pasajeros Pre'!$G$2:G503,MATCH(ROW()-ROW($A$1),'Pasajeros Pre'!$Q$2:$Q$200,0)),"")</f>
        <v/>
      </c>
      <c r="H305" t="str">
        <f>IFERROR(INDEX('Pasajeros Pre'!$H$2:H503,MATCH(ROW()-ROW($A$1),'Pasajeros Pre'!$Q$2:$Q$200,0)),"")</f>
        <v/>
      </c>
      <c r="I305" t="str">
        <f>IFERROR(INDEX('Pasajeros Pre'!$I$2:I503,MATCH(ROW()-ROW($A$1),'Pasajeros Pre'!$Q$2:$Q$200,0)),"")</f>
        <v/>
      </c>
      <c r="J305" s="12" t="str">
        <f>IFERROR(INDEX('Pasajeros Pre'!$J$2:J503,MATCH(ROW()-ROW($A$1),'Pasajeros Pre'!$Q$2:$Q$200,0)),"")</f>
        <v/>
      </c>
      <c r="K305" s="12" t="str">
        <f>IFERROR(INDEX('Pasajeros Pre'!$K$2:K503,MATCH(ROW()-ROW($A$1),'Pasajeros Pre'!$Q$2:$Q$200,0)),"")</f>
        <v/>
      </c>
      <c r="L305" t="str">
        <f>IFERROR(INDEX('Pasajeros Pre'!$L$2:L503,MATCH(ROW()-ROW($A$1),'Pasajeros Pre'!$Q$2:$Q$200,0)),"")</f>
        <v/>
      </c>
      <c r="M305" t="str">
        <f>IFERROR(INDEX('Pasajeros Pre'!$M$2:M503,MATCH(ROW()-ROW($A$1),'Pasajeros Pre'!$Q$2:$Q$200,0)),"")</f>
        <v/>
      </c>
    </row>
    <row r="306" spans="1:13" x14ac:dyDescent="0.25">
      <c r="A306" t="str">
        <f>IFERROR(INDEX('Pasajeros Pre'!$A$2:A504,MATCH(ROW()-ROW($A$1),'Pasajeros Pre'!$Q$2:$Q$200,0)),"")</f>
        <v/>
      </c>
      <c r="B306" t="str">
        <f>IFERROR(INDEX('Pasajeros Pre'!$B$2:$B$200,MATCH(ROW()-ROW($A$1),'Pasajeros Pre'!$Q$2:$Q$200,0)),"")</f>
        <v/>
      </c>
      <c r="C306" t="str">
        <f>IFERROR(INDEX('Pasajeros Pre'!$C$2:$C$200,MATCH(ROW()-ROW($A$1),'Pasajeros Pre'!$Q$2:$Q$200,0)),"")</f>
        <v/>
      </c>
      <c r="D306" t="str">
        <f>IFERROR(INDEX('Pasajeros Pre'!$D$2:$D$200,MATCH(ROW()-ROW($A$1),'Pasajeros Pre'!$Q$2:$Q$200,0)),"")</f>
        <v/>
      </c>
      <c r="E306" s="12" t="str">
        <f>IFERROR(INDEX('Pasajeros Pre'!$E$2:E504,MATCH(ROW()-ROW($A$1),'Pasajeros Pre'!$Q$2:$Q$200,0)),"")</f>
        <v/>
      </c>
      <c r="F306" s="12" t="str">
        <f>IFERROR(INDEX('Pasajeros Pre'!$F$2:F504,MATCH(ROW()-ROW($A$1),'Pasajeros Pre'!$Q$2:$Q$200,0)),"")</f>
        <v/>
      </c>
      <c r="G306" t="str">
        <f>IFERROR(INDEX('Pasajeros Pre'!$G$2:G504,MATCH(ROW()-ROW($A$1),'Pasajeros Pre'!$Q$2:$Q$200,0)),"")</f>
        <v/>
      </c>
      <c r="H306" t="str">
        <f>IFERROR(INDEX('Pasajeros Pre'!$H$2:H504,MATCH(ROW()-ROW($A$1),'Pasajeros Pre'!$Q$2:$Q$200,0)),"")</f>
        <v/>
      </c>
      <c r="I306" t="str">
        <f>IFERROR(INDEX('Pasajeros Pre'!$I$2:I504,MATCH(ROW()-ROW($A$1),'Pasajeros Pre'!$Q$2:$Q$200,0)),"")</f>
        <v/>
      </c>
      <c r="J306" s="12" t="str">
        <f>IFERROR(INDEX('Pasajeros Pre'!$J$2:J504,MATCH(ROW()-ROW($A$1),'Pasajeros Pre'!$Q$2:$Q$200,0)),"")</f>
        <v/>
      </c>
      <c r="K306" s="12" t="str">
        <f>IFERROR(INDEX('Pasajeros Pre'!$K$2:K504,MATCH(ROW()-ROW($A$1),'Pasajeros Pre'!$Q$2:$Q$200,0)),"")</f>
        <v/>
      </c>
      <c r="L306" t="str">
        <f>IFERROR(INDEX('Pasajeros Pre'!$L$2:L504,MATCH(ROW()-ROW($A$1),'Pasajeros Pre'!$Q$2:$Q$200,0)),"")</f>
        <v/>
      </c>
      <c r="M306" t="str">
        <f>IFERROR(INDEX('Pasajeros Pre'!$M$2:M504,MATCH(ROW()-ROW($A$1),'Pasajeros Pre'!$Q$2:$Q$200,0)),"")</f>
        <v/>
      </c>
    </row>
    <row r="307" spans="1:13" x14ac:dyDescent="0.25">
      <c r="A307" t="str">
        <f>IFERROR(INDEX('Pasajeros Pre'!$A$2:A505,MATCH(ROW()-ROW($A$1),'Pasajeros Pre'!$Q$2:$Q$200,0)),"")</f>
        <v/>
      </c>
      <c r="B307" t="str">
        <f>IFERROR(INDEX('Pasajeros Pre'!$B$2:$B$200,MATCH(ROW()-ROW($A$1),'Pasajeros Pre'!$Q$2:$Q$200,0)),"")</f>
        <v/>
      </c>
      <c r="C307" t="str">
        <f>IFERROR(INDEX('Pasajeros Pre'!$C$2:$C$200,MATCH(ROW()-ROW($A$1),'Pasajeros Pre'!$Q$2:$Q$200,0)),"")</f>
        <v/>
      </c>
      <c r="D307" t="str">
        <f>IFERROR(INDEX('Pasajeros Pre'!$D$2:$D$200,MATCH(ROW()-ROW($A$1),'Pasajeros Pre'!$Q$2:$Q$200,0)),"")</f>
        <v/>
      </c>
      <c r="E307" s="12" t="str">
        <f>IFERROR(INDEX('Pasajeros Pre'!$E$2:E505,MATCH(ROW()-ROW($A$1),'Pasajeros Pre'!$Q$2:$Q$200,0)),"")</f>
        <v/>
      </c>
      <c r="F307" s="12" t="str">
        <f>IFERROR(INDEX('Pasajeros Pre'!$F$2:F505,MATCH(ROW()-ROW($A$1),'Pasajeros Pre'!$Q$2:$Q$200,0)),"")</f>
        <v/>
      </c>
      <c r="G307" t="str">
        <f>IFERROR(INDEX('Pasajeros Pre'!$G$2:G505,MATCH(ROW()-ROW($A$1),'Pasajeros Pre'!$Q$2:$Q$200,0)),"")</f>
        <v/>
      </c>
      <c r="H307" t="str">
        <f>IFERROR(INDEX('Pasajeros Pre'!$H$2:H505,MATCH(ROW()-ROW($A$1),'Pasajeros Pre'!$Q$2:$Q$200,0)),"")</f>
        <v/>
      </c>
      <c r="I307" t="str">
        <f>IFERROR(INDEX('Pasajeros Pre'!$I$2:I505,MATCH(ROW()-ROW($A$1),'Pasajeros Pre'!$Q$2:$Q$200,0)),"")</f>
        <v/>
      </c>
      <c r="J307" s="12" t="str">
        <f>IFERROR(INDEX('Pasajeros Pre'!$J$2:J505,MATCH(ROW()-ROW($A$1),'Pasajeros Pre'!$Q$2:$Q$200,0)),"")</f>
        <v/>
      </c>
      <c r="K307" s="12" t="str">
        <f>IFERROR(INDEX('Pasajeros Pre'!$K$2:K505,MATCH(ROW()-ROW($A$1),'Pasajeros Pre'!$Q$2:$Q$200,0)),"")</f>
        <v/>
      </c>
      <c r="L307" t="str">
        <f>IFERROR(INDEX('Pasajeros Pre'!$L$2:L505,MATCH(ROW()-ROW($A$1),'Pasajeros Pre'!$Q$2:$Q$200,0)),"")</f>
        <v/>
      </c>
      <c r="M307" t="str">
        <f>IFERROR(INDEX('Pasajeros Pre'!$M$2:M505,MATCH(ROW()-ROW($A$1),'Pasajeros Pre'!$Q$2:$Q$200,0)),"")</f>
        <v/>
      </c>
    </row>
    <row r="308" spans="1:13" x14ac:dyDescent="0.25">
      <c r="A308" t="str">
        <f>IFERROR(INDEX('Pasajeros Pre'!$A$2:A506,MATCH(ROW()-ROW($A$1),'Pasajeros Pre'!$Q$2:$Q$200,0)),"")</f>
        <v/>
      </c>
      <c r="B308" t="str">
        <f>IFERROR(INDEX('Pasajeros Pre'!$B$2:$B$200,MATCH(ROW()-ROW($A$1),'Pasajeros Pre'!$Q$2:$Q$200,0)),"")</f>
        <v/>
      </c>
      <c r="C308" t="str">
        <f>IFERROR(INDEX('Pasajeros Pre'!$C$2:$C$200,MATCH(ROW()-ROW($A$1),'Pasajeros Pre'!$Q$2:$Q$200,0)),"")</f>
        <v/>
      </c>
      <c r="D308" t="str">
        <f>IFERROR(INDEX('Pasajeros Pre'!$D$2:$D$200,MATCH(ROW()-ROW($A$1),'Pasajeros Pre'!$Q$2:$Q$200,0)),"")</f>
        <v/>
      </c>
      <c r="E308" s="12" t="str">
        <f>IFERROR(INDEX('Pasajeros Pre'!$E$2:E506,MATCH(ROW()-ROW($A$1),'Pasajeros Pre'!$Q$2:$Q$200,0)),"")</f>
        <v/>
      </c>
      <c r="F308" s="12" t="str">
        <f>IFERROR(INDEX('Pasajeros Pre'!$F$2:F506,MATCH(ROW()-ROW($A$1),'Pasajeros Pre'!$Q$2:$Q$200,0)),"")</f>
        <v/>
      </c>
      <c r="G308" t="str">
        <f>IFERROR(INDEX('Pasajeros Pre'!$G$2:G506,MATCH(ROW()-ROW($A$1),'Pasajeros Pre'!$Q$2:$Q$200,0)),"")</f>
        <v/>
      </c>
      <c r="H308" t="str">
        <f>IFERROR(INDEX('Pasajeros Pre'!$H$2:H506,MATCH(ROW()-ROW($A$1),'Pasajeros Pre'!$Q$2:$Q$200,0)),"")</f>
        <v/>
      </c>
      <c r="I308" t="str">
        <f>IFERROR(INDEX('Pasajeros Pre'!$I$2:I506,MATCH(ROW()-ROW($A$1),'Pasajeros Pre'!$Q$2:$Q$200,0)),"")</f>
        <v/>
      </c>
      <c r="J308" s="12" t="str">
        <f>IFERROR(INDEX('Pasajeros Pre'!$J$2:J506,MATCH(ROW()-ROW($A$1),'Pasajeros Pre'!$Q$2:$Q$200,0)),"")</f>
        <v/>
      </c>
      <c r="K308" s="12" t="str">
        <f>IFERROR(INDEX('Pasajeros Pre'!$K$2:K506,MATCH(ROW()-ROW($A$1),'Pasajeros Pre'!$Q$2:$Q$200,0)),"")</f>
        <v/>
      </c>
      <c r="L308" t="str">
        <f>IFERROR(INDEX('Pasajeros Pre'!$L$2:L506,MATCH(ROW()-ROW($A$1),'Pasajeros Pre'!$Q$2:$Q$200,0)),"")</f>
        <v/>
      </c>
      <c r="M308" t="str">
        <f>IFERROR(INDEX('Pasajeros Pre'!$M$2:M506,MATCH(ROW()-ROW($A$1),'Pasajeros Pre'!$Q$2:$Q$200,0)),"")</f>
        <v/>
      </c>
    </row>
    <row r="309" spans="1:13" x14ac:dyDescent="0.25">
      <c r="A309" t="str">
        <f>IFERROR(INDEX('Pasajeros Pre'!$A$2:A507,MATCH(ROW()-ROW($A$1),'Pasajeros Pre'!$Q$2:$Q$200,0)),"")</f>
        <v/>
      </c>
      <c r="B309" t="str">
        <f>IFERROR(INDEX('Pasajeros Pre'!$B$2:$B$200,MATCH(ROW()-ROW($A$1),'Pasajeros Pre'!$Q$2:$Q$200,0)),"")</f>
        <v/>
      </c>
      <c r="C309" t="str">
        <f>IFERROR(INDEX('Pasajeros Pre'!$C$2:$C$200,MATCH(ROW()-ROW($A$1),'Pasajeros Pre'!$Q$2:$Q$200,0)),"")</f>
        <v/>
      </c>
      <c r="D309" t="str">
        <f>IFERROR(INDEX('Pasajeros Pre'!$D$2:$D$200,MATCH(ROW()-ROW($A$1),'Pasajeros Pre'!$Q$2:$Q$200,0)),"")</f>
        <v/>
      </c>
      <c r="E309" s="12" t="str">
        <f>IFERROR(INDEX('Pasajeros Pre'!$E$2:E507,MATCH(ROW()-ROW($A$1),'Pasajeros Pre'!$Q$2:$Q$200,0)),"")</f>
        <v/>
      </c>
      <c r="F309" s="12" t="str">
        <f>IFERROR(INDEX('Pasajeros Pre'!$F$2:F507,MATCH(ROW()-ROW($A$1),'Pasajeros Pre'!$Q$2:$Q$200,0)),"")</f>
        <v/>
      </c>
      <c r="G309" t="str">
        <f>IFERROR(INDEX('Pasajeros Pre'!$G$2:G507,MATCH(ROW()-ROW($A$1),'Pasajeros Pre'!$Q$2:$Q$200,0)),"")</f>
        <v/>
      </c>
      <c r="H309" t="str">
        <f>IFERROR(INDEX('Pasajeros Pre'!$H$2:H507,MATCH(ROW()-ROW($A$1),'Pasajeros Pre'!$Q$2:$Q$200,0)),"")</f>
        <v/>
      </c>
      <c r="I309" t="str">
        <f>IFERROR(INDEX('Pasajeros Pre'!$I$2:I507,MATCH(ROW()-ROW($A$1),'Pasajeros Pre'!$Q$2:$Q$200,0)),"")</f>
        <v/>
      </c>
      <c r="J309" s="12" t="str">
        <f>IFERROR(INDEX('Pasajeros Pre'!$J$2:J507,MATCH(ROW()-ROW($A$1),'Pasajeros Pre'!$Q$2:$Q$200,0)),"")</f>
        <v/>
      </c>
      <c r="K309" s="12" t="str">
        <f>IFERROR(INDEX('Pasajeros Pre'!$K$2:K507,MATCH(ROW()-ROW($A$1),'Pasajeros Pre'!$Q$2:$Q$200,0)),"")</f>
        <v/>
      </c>
      <c r="L309" t="str">
        <f>IFERROR(INDEX('Pasajeros Pre'!$L$2:L507,MATCH(ROW()-ROW($A$1),'Pasajeros Pre'!$Q$2:$Q$200,0)),"")</f>
        <v/>
      </c>
      <c r="M309" t="str">
        <f>IFERROR(INDEX('Pasajeros Pre'!$M$2:M507,MATCH(ROW()-ROW($A$1),'Pasajeros Pre'!$Q$2:$Q$200,0)),"")</f>
        <v/>
      </c>
    </row>
    <row r="310" spans="1:13" x14ac:dyDescent="0.25">
      <c r="A310" t="str">
        <f>IFERROR(INDEX('Pasajeros Pre'!$A$2:A508,MATCH(ROW()-ROW($A$1),'Pasajeros Pre'!$Q$2:$Q$200,0)),"")</f>
        <v/>
      </c>
      <c r="B310" t="str">
        <f>IFERROR(INDEX('Pasajeros Pre'!$B$2:$B$200,MATCH(ROW()-ROW($A$1),'Pasajeros Pre'!$Q$2:$Q$200,0)),"")</f>
        <v/>
      </c>
      <c r="C310" t="str">
        <f>IFERROR(INDEX('Pasajeros Pre'!$C$2:$C$200,MATCH(ROW()-ROW($A$1),'Pasajeros Pre'!$Q$2:$Q$200,0)),"")</f>
        <v/>
      </c>
      <c r="D310" t="str">
        <f>IFERROR(INDEX('Pasajeros Pre'!$D$2:$D$200,MATCH(ROW()-ROW($A$1),'Pasajeros Pre'!$Q$2:$Q$200,0)),"")</f>
        <v/>
      </c>
      <c r="E310" s="12" t="str">
        <f>IFERROR(INDEX('Pasajeros Pre'!$E$2:E508,MATCH(ROW()-ROW($A$1),'Pasajeros Pre'!$Q$2:$Q$200,0)),"")</f>
        <v/>
      </c>
      <c r="F310" s="12" t="str">
        <f>IFERROR(INDEX('Pasajeros Pre'!$F$2:F508,MATCH(ROW()-ROW($A$1),'Pasajeros Pre'!$Q$2:$Q$200,0)),"")</f>
        <v/>
      </c>
      <c r="G310" t="str">
        <f>IFERROR(INDEX('Pasajeros Pre'!$G$2:G508,MATCH(ROW()-ROW($A$1),'Pasajeros Pre'!$Q$2:$Q$200,0)),"")</f>
        <v/>
      </c>
      <c r="H310" t="str">
        <f>IFERROR(INDEX('Pasajeros Pre'!$H$2:H508,MATCH(ROW()-ROW($A$1),'Pasajeros Pre'!$Q$2:$Q$200,0)),"")</f>
        <v/>
      </c>
      <c r="I310" t="str">
        <f>IFERROR(INDEX('Pasajeros Pre'!$I$2:I508,MATCH(ROW()-ROW($A$1),'Pasajeros Pre'!$Q$2:$Q$200,0)),"")</f>
        <v/>
      </c>
      <c r="J310" s="12" t="str">
        <f>IFERROR(INDEX('Pasajeros Pre'!$J$2:J508,MATCH(ROW()-ROW($A$1),'Pasajeros Pre'!$Q$2:$Q$200,0)),"")</f>
        <v/>
      </c>
      <c r="K310" s="12" t="str">
        <f>IFERROR(INDEX('Pasajeros Pre'!$K$2:K508,MATCH(ROW()-ROW($A$1),'Pasajeros Pre'!$Q$2:$Q$200,0)),"")</f>
        <v/>
      </c>
      <c r="L310" t="str">
        <f>IFERROR(INDEX('Pasajeros Pre'!$L$2:L508,MATCH(ROW()-ROW($A$1),'Pasajeros Pre'!$Q$2:$Q$200,0)),"")</f>
        <v/>
      </c>
      <c r="M310" t="str">
        <f>IFERROR(INDEX('Pasajeros Pre'!$M$2:M508,MATCH(ROW()-ROW($A$1),'Pasajeros Pre'!$Q$2:$Q$200,0)),"")</f>
        <v/>
      </c>
    </row>
    <row r="311" spans="1:13" x14ac:dyDescent="0.25">
      <c r="A311" t="str">
        <f>IFERROR(INDEX('Pasajeros Pre'!$A$2:A509,MATCH(ROW()-ROW($A$1),'Pasajeros Pre'!$Q$2:$Q$200,0)),"")</f>
        <v/>
      </c>
      <c r="B311" t="str">
        <f>IFERROR(INDEX('Pasajeros Pre'!$B$2:$B$200,MATCH(ROW()-ROW($A$1),'Pasajeros Pre'!$Q$2:$Q$200,0)),"")</f>
        <v/>
      </c>
      <c r="C311" t="str">
        <f>IFERROR(INDEX('Pasajeros Pre'!$C$2:$C$200,MATCH(ROW()-ROW($A$1),'Pasajeros Pre'!$Q$2:$Q$200,0)),"")</f>
        <v/>
      </c>
      <c r="D311" t="str">
        <f>IFERROR(INDEX('Pasajeros Pre'!$D$2:$D$200,MATCH(ROW()-ROW($A$1),'Pasajeros Pre'!$Q$2:$Q$200,0)),"")</f>
        <v/>
      </c>
      <c r="E311" s="12" t="str">
        <f>IFERROR(INDEX('Pasajeros Pre'!$E$2:E509,MATCH(ROW()-ROW($A$1),'Pasajeros Pre'!$Q$2:$Q$200,0)),"")</f>
        <v/>
      </c>
      <c r="F311" s="12" t="str">
        <f>IFERROR(INDEX('Pasajeros Pre'!$F$2:F509,MATCH(ROW()-ROW($A$1),'Pasajeros Pre'!$Q$2:$Q$200,0)),"")</f>
        <v/>
      </c>
      <c r="G311" t="str">
        <f>IFERROR(INDEX('Pasajeros Pre'!$G$2:G509,MATCH(ROW()-ROW($A$1),'Pasajeros Pre'!$Q$2:$Q$200,0)),"")</f>
        <v/>
      </c>
      <c r="H311" t="str">
        <f>IFERROR(INDEX('Pasajeros Pre'!$H$2:H509,MATCH(ROW()-ROW($A$1),'Pasajeros Pre'!$Q$2:$Q$200,0)),"")</f>
        <v/>
      </c>
      <c r="I311" t="str">
        <f>IFERROR(INDEX('Pasajeros Pre'!$I$2:I509,MATCH(ROW()-ROW($A$1),'Pasajeros Pre'!$Q$2:$Q$200,0)),"")</f>
        <v/>
      </c>
      <c r="J311" s="12" t="str">
        <f>IFERROR(INDEX('Pasajeros Pre'!$J$2:J509,MATCH(ROW()-ROW($A$1),'Pasajeros Pre'!$Q$2:$Q$200,0)),"")</f>
        <v/>
      </c>
      <c r="K311" s="12" t="str">
        <f>IFERROR(INDEX('Pasajeros Pre'!$K$2:K509,MATCH(ROW()-ROW($A$1),'Pasajeros Pre'!$Q$2:$Q$200,0)),"")</f>
        <v/>
      </c>
      <c r="L311" t="str">
        <f>IFERROR(INDEX('Pasajeros Pre'!$L$2:L509,MATCH(ROW()-ROW($A$1),'Pasajeros Pre'!$Q$2:$Q$200,0)),"")</f>
        <v/>
      </c>
      <c r="M311" t="str">
        <f>IFERROR(INDEX('Pasajeros Pre'!$M$2:M509,MATCH(ROW()-ROW($A$1),'Pasajeros Pre'!$Q$2:$Q$200,0)),"")</f>
        <v/>
      </c>
    </row>
    <row r="312" spans="1:13" x14ac:dyDescent="0.25">
      <c r="A312" t="str">
        <f>IFERROR(INDEX('Pasajeros Pre'!$A$2:A510,MATCH(ROW()-ROW($A$1),'Pasajeros Pre'!$Q$2:$Q$200,0)),"")</f>
        <v/>
      </c>
      <c r="B312" t="str">
        <f>IFERROR(INDEX('Pasajeros Pre'!$B$2:$B$200,MATCH(ROW()-ROW($A$1),'Pasajeros Pre'!$Q$2:$Q$200,0)),"")</f>
        <v/>
      </c>
      <c r="C312" t="str">
        <f>IFERROR(INDEX('Pasajeros Pre'!$C$2:$C$200,MATCH(ROW()-ROW($A$1),'Pasajeros Pre'!$Q$2:$Q$200,0)),"")</f>
        <v/>
      </c>
      <c r="D312" t="str">
        <f>IFERROR(INDEX('Pasajeros Pre'!$D$2:$D$200,MATCH(ROW()-ROW($A$1),'Pasajeros Pre'!$Q$2:$Q$200,0)),"")</f>
        <v/>
      </c>
      <c r="E312" s="12" t="str">
        <f>IFERROR(INDEX('Pasajeros Pre'!$E$2:E510,MATCH(ROW()-ROW($A$1),'Pasajeros Pre'!$Q$2:$Q$200,0)),"")</f>
        <v/>
      </c>
      <c r="F312" s="12" t="str">
        <f>IFERROR(INDEX('Pasajeros Pre'!$F$2:F510,MATCH(ROW()-ROW($A$1),'Pasajeros Pre'!$Q$2:$Q$200,0)),"")</f>
        <v/>
      </c>
      <c r="G312" t="str">
        <f>IFERROR(INDEX('Pasajeros Pre'!$G$2:G510,MATCH(ROW()-ROW($A$1),'Pasajeros Pre'!$Q$2:$Q$200,0)),"")</f>
        <v/>
      </c>
      <c r="H312" t="str">
        <f>IFERROR(INDEX('Pasajeros Pre'!$H$2:H510,MATCH(ROW()-ROW($A$1),'Pasajeros Pre'!$Q$2:$Q$200,0)),"")</f>
        <v/>
      </c>
      <c r="I312" t="str">
        <f>IFERROR(INDEX('Pasajeros Pre'!$I$2:I510,MATCH(ROW()-ROW($A$1),'Pasajeros Pre'!$Q$2:$Q$200,0)),"")</f>
        <v/>
      </c>
      <c r="J312" s="12" t="str">
        <f>IFERROR(INDEX('Pasajeros Pre'!$J$2:J510,MATCH(ROW()-ROW($A$1),'Pasajeros Pre'!$Q$2:$Q$200,0)),"")</f>
        <v/>
      </c>
      <c r="K312" s="12" t="str">
        <f>IFERROR(INDEX('Pasajeros Pre'!$K$2:K510,MATCH(ROW()-ROW($A$1),'Pasajeros Pre'!$Q$2:$Q$200,0)),"")</f>
        <v/>
      </c>
      <c r="L312" t="str">
        <f>IFERROR(INDEX('Pasajeros Pre'!$L$2:L510,MATCH(ROW()-ROW($A$1),'Pasajeros Pre'!$Q$2:$Q$200,0)),"")</f>
        <v/>
      </c>
      <c r="M312" t="str">
        <f>IFERROR(INDEX('Pasajeros Pre'!$M$2:M510,MATCH(ROW()-ROW($A$1),'Pasajeros Pre'!$Q$2:$Q$200,0)),"")</f>
        <v/>
      </c>
    </row>
    <row r="313" spans="1:13" x14ac:dyDescent="0.25">
      <c r="A313" t="str">
        <f>IFERROR(INDEX('Pasajeros Pre'!$A$2:A511,MATCH(ROW()-ROW($A$1),'Pasajeros Pre'!$Q$2:$Q$200,0)),"")</f>
        <v/>
      </c>
      <c r="B313" t="str">
        <f>IFERROR(INDEX('Pasajeros Pre'!$B$2:$B$200,MATCH(ROW()-ROW($A$1),'Pasajeros Pre'!$Q$2:$Q$200,0)),"")</f>
        <v/>
      </c>
      <c r="C313" t="str">
        <f>IFERROR(INDEX('Pasajeros Pre'!$C$2:$C$200,MATCH(ROW()-ROW($A$1),'Pasajeros Pre'!$Q$2:$Q$200,0)),"")</f>
        <v/>
      </c>
      <c r="D313" t="str">
        <f>IFERROR(INDEX('Pasajeros Pre'!$D$2:$D$200,MATCH(ROW()-ROW($A$1),'Pasajeros Pre'!$Q$2:$Q$200,0)),"")</f>
        <v/>
      </c>
      <c r="E313" s="12" t="str">
        <f>IFERROR(INDEX('Pasajeros Pre'!$E$2:E511,MATCH(ROW()-ROW($A$1),'Pasajeros Pre'!$Q$2:$Q$200,0)),"")</f>
        <v/>
      </c>
      <c r="F313" s="12" t="str">
        <f>IFERROR(INDEX('Pasajeros Pre'!$F$2:F511,MATCH(ROW()-ROW($A$1),'Pasajeros Pre'!$Q$2:$Q$200,0)),"")</f>
        <v/>
      </c>
      <c r="G313" t="str">
        <f>IFERROR(INDEX('Pasajeros Pre'!$G$2:G511,MATCH(ROW()-ROW($A$1),'Pasajeros Pre'!$Q$2:$Q$200,0)),"")</f>
        <v/>
      </c>
      <c r="H313" t="str">
        <f>IFERROR(INDEX('Pasajeros Pre'!$H$2:H511,MATCH(ROW()-ROW($A$1),'Pasajeros Pre'!$Q$2:$Q$200,0)),"")</f>
        <v/>
      </c>
      <c r="I313" t="str">
        <f>IFERROR(INDEX('Pasajeros Pre'!$I$2:I511,MATCH(ROW()-ROW($A$1),'Pasajeros Pre'!$Q$2:$Q$200,0)),"")</f>
        <v/>
      </c>
      <c r="J313" s="12" t="str">
        <f>IFERROR(INDEX('Pasajeros Pre'!$J$2:J511,MATCH(ROW()-ROW($A$1),'Pasajeros Pre'!$Q$2:$Q$200,0)),"")</f>
        <v/>
      </c>
      <c r="K313" s="12" t="str">
        <f>IFERROR(INDEX('Pasajeros Pre'!$K$2:K511,MATCH(ROW()-ROW($A$1),'Pasajeros Pre'!$Q$2:$Q$200,0)),"")</f>
        <v/>
      </c>
      <c r="L313" t="str">
        <f>IFERROR(INDEX('Pasajeros Pre'!$L$2:L511,MATCH(ROW()-ROW($A$1),'Pasajeros Pre'!$Q$2:$Q$200,0)),"")</f>
        <v/>
      </c>
      <c r="M313" t="str">
        <f>IFERROR(INDEX('Pasajeros Pre'!$M$2:M511,MATCH(ROW()-ROW($A$1),'Pasajeros Pre'!$Q$2:$Q$200,0)),"")</f>
        <v/>
      </c>
    </row>
    <row r="314" spans="1:13" x14ac:dyDescent="0.25">
      <c r="A314" t="str">
        <f>IFERROR(INDEX('Pasajeros Pre'!$A$2:A512,MATCH(ROW()-ROW($A$1),'Pasajeros Pre'!$Q$2:$Q$200,0)),"")</f>
        <v/>
      </c>
      <c r="B314" t="str">
        <f>IFERROR(INDEX('Pasajeros Pre'!$B$2:$B$200,MATCH(ROW()-ROW($A$1),'Pasajeros Pre'!$Q$2:$Q$200,0)),"")</f>
        <v/>
      </c>
      <c r="C314" t="str">
        <f>IFERROR(INDEX('Pasajeros Pre'!$C$2:$C$200,MATCH(ROW()-ROW($A$1),'Pasajeros Pre'!$Q$2:$Q$200,0)),"")</f>
        <v/>
      </c>
      <c r="D314" t="str">
        <f>IFERROR(INDEX('Pasajeros Pre'!$D$2:$D$200,MATCH(ROW()-ROW($A$1),'Pasajeros Pre'!$Q$2:$Q$200,0)),"")</f>
        <v/>
      </c>
      <c r="E314" s="12" t="str">
        <f>IFERROR(INDEX('Pasajeros Pre'!$E$2:E512,MATCH(ROW()-ROW($A$1),'Pasajeros Pre'!$Q$2:$Q$200,0)),"")</f>
        <v/>
      </c>
      <c r="F314" s="12" t="str">
        <f>IFERROR(INDEX('Pasajeros Pre'!$F$2:F512,MATCH(ROW()-ROW($A$1),'Pasajeros Pre'!$Q$2:$Q$200,0)),"")</f>
        <v/>
      </c>
      <c r="G314" t="str">
        <f>IFERROR(INDEX('Pasajeros Pre'!$G$2:G512,MATCH(ROW()-ROW($A$1),'Pasajeros Pre'!$Q$2:$Q$200,0)),"")</f>
        <v/>
      </c>
      <c r="H314" t="str">
        <f>IFERROR(INDEX('Pasajeros Pre'!$H$2:H512,MATCH(ROW()-ROW($A$1),'Pasajeros Pre'!$Q$2:$Q$200,0)),"")</f>
        <v/>
      </c>
      <c r="I314" t="str">
        <f>IFERROR(INDEX('Pasajeros Pre'!$I$2:I512,MATCH(ROW()-ROW($A$1),'Pasajeros Pre'!$Q$2:$Q$200,0)),"")</f>
        <v/>
      </c>
      <c r="J314" s="12" t="str">
        <f>IFERROR(INDEX('Pasajeros Pre'!$J$2:J512,MATCH(ROW()-ROW($A$1),'Pasajeros Pre'!$Q$2:$Q$200,0)),"")</f>
        <v/>
      </c>
      <c r="K314" s="12" t="str">
        <f>IFERROR(INDEX('Pasajeros Pre'!$K$2:K512,MATCH(ROW()-ROW($A$1),'Pasajeros Pre'!$Q$2:$Q$200,0)),"")</f>
        <v/>
      </c>
      <c r="L314" t="str">
        <f>IFERROR(INDEX('Pasajeros Pre'!$L$2:L512,MATCH(ROW()-ROW($A$1),'Pasajeros Pre'!$Q$2:$Q$200,0)),"")</f>
        <v/>
      </c>
      <c r="M314" t="str">
        <f>IFERROR(INDEX('Pasajeros Pre'!$M$2:M512,MATCH(ROW()-ROW($A$1),'Pasajeros Pre'!$Q$2:$Q$200,0)),"")</f>
        <v/>
      </c>
    </row>
    <row r="315" spans="1:13" x14ac:dyDescent="0.25">
      <c r="A315" t="str">
        <f>IFERROR(INDEX('Pasajeros Pre'!$A$2:A513,MATCH(ROW()-ROW($A$1),'Pasajeros Pre'!$Q$2:$Q$200,0)),"")</f>
        <v/>
      </c>
      <c r="B315" t="str">
        <f>IFERROR(INDEX('Pasajeros Pre'!$B$2:$B$200,MATCH(ROW()-ROW($A$1),'Pasajeros Pre'!$Q$2:$Q$200,0)),"")</f>
        <v/>
      </c>
      <c r="C315" t="str">
        <f>IFERROR(INDEX('Pasajeros Pre'!$C$2:$C$200,MATCH(ROW()-ROW($A$1),'Pasajeros Pre'!$Q$2:$Q$200,0)),"")</f>
        <v/>
      </c>
      <c r="D315" t="str">
        <f>IFERROR(INDEX('Pasajeros Pre'!$D$2:$D$200,MATCH(ROW()-ROW($A$1),'Pasajeros Pre'!$Q$2:$Q$200,0)),"")</f>
        <v/>
      </c>
      <c r="E315" s="12" t="str">
        <f>IFERROR(INDEX('Pasajeros Pre'!$E$2:E513,MATCH(ROW()-ROW($A$1),'Pasajeros Pre'!$Q$2:$Q$200,0)),"")</f>
        <v/>
      </c>
      <c r="F315" s="12" t="str">
        <f>IFERROR(INDEX('Pasajeros Pre'!$F$2:F513,MATCH(ROW()-ROW($A$1),'Pasajeros Pre'!$Q$2:$Q$200,0)),"")</f>
        <v/>
      </c>
      <c r="G315" t="str">
        <f>IFERROR(INDEX('Pasajeros Pre'!$G$2:G513,MATCH(ROW()-ROW($A$1),'Pasajeros Pre'!$Q$2:$Q$200,0)),"")</f>
        <v/>
      </c>
      <c r="H315" t="str">
        <f>IFERROR(INDEX('Pasajeros Pre'!$H$2:H513,MATCH(ROW()-ROW($A$1),'Pasajeros Pre'!$Q$2:$Q$200,0)),"")</f>
        <v/>
      </c>
      <c r="I315" t="str">
        <f>IFERROR(INDEX('Pasajeros Pre'!$I$2:I513,MATCH(ROW()-ROW($A$1),'Pasajeros Pre'!$Q$2:$Q$200,0)),"")</f>
        <v/>
      </c>
      <c r="J315" s="12" t="str">
        <f>IFERROR(INDEX('Pasajeros Pre'!$J$2:J513,MATCH(ROW()-ROW($A$1),'Pasajeros Pre'!$Q$2:$Q$200,0)),"")</f>
        <v/>
      </c>
      <c r="K315" s="12" t="str">
        <f>IFERROR(INDEX('Pasajeros Pre'!$K$2:K513,MATCH(ROW()-ROW($A$1),'Pasajeros Pre'!$Q$2:$Q$200,0)),"")</f>
        <v/>
      </c>
      <c r="L315" t="str">
        <f>IFERROR(INDEX('Pasajeros Pre'!$L$2:L513,MATCH(ROW()-ROW($A$1),'Pasajeros Pre'!$Q$2:$Q$200,0)),"")</f>
        <v/>
      </c>
      <c r="M315" t="str">
        <f>IFERROR(INDEX('Pasajeros Pre'!$M$2:M513,MATCH(ROW()-ROW($A$1),'Pasajeros Pre'!$Q$2:$Q$200,0)),"")</f>
        <v/>
      </c>
    </row>
    <row r="316" spans="1:13" x14ac:dyDescent="0.25">
      <c r="A316" t="str">
        <f>IFERROR(INDEX('Pasajeros Pre'!$A$2:A514,MATCH(ROW()-ROW($A$1),'Pasajeros Pre'!$Q$2:$Q$200,0)),"")</f>
        <v/>
      </c>
      <c r="B316" t="str">
        <f>IFERROR(INDEX('Pasajeros Pre'!$B$2:$B$200,MATCH(ROW()-ROW($A$1),'Pasajeros Pre'!$Q$2:$Q$200,0)),"")</f>
        <v/>
      </c>
      <c r="C316" t="str">
        <f>IFERROR(INDEX('Pasajeros Pre'!$C$2:$C$200,MATCH(ROW()-ROW($A$1),'Pasajeros Pre'!$Q$2:$Q$200,0)),"")</f>
        <v/>
      </c>
      <c r="D316" t="str">
        <f>IFERROR(INDEX('Pasajeros Pre'!$D$2:$D$200,MATCH(ROW()-ROW($A$1),'Pasajeros Pre'!$Q$2:$Q$200,0)),"")</f>
        <v/>
      </c>
      <c r="E316" s="12" t="str">
        <f>IFERROR(INDEX('Pasajeros Pre'!$E$2:E514,MATCH(ROW()-ROW($A$1),'Pasajeros Pre'!$Q$2:$Q$200,0)),"")</f>
        <v/>
      </c>
      <c r="F316" s="12" t="str">
        <f>IFERROR(INDEX('Pasajeros Pre'!$F$2:F514,MATCH(ROW()-ROW($A$1),'Pasajeros Pre'!$Q$2:$Q$200,0)),"")</f>
        <v/>
      </c>
      <c r="G316" t="str">
        <f>IFERROR(INDEX('Pasajeros Pre'!$G$2:G514,MATCH(ROW()-ROW($A$1),'Pasajeros Pre'!$Q$2:$Q$200,0)),"")</f>
        <v/>
      </c>
      <c r="H316" t="str">
        <f>IFERROR(INDEX('Pasajeros Pre'!$H$2:H514,MATCH(ROW()-ROW($A$1),'Pasajeros Pre'!$Q$2:$Q$200,0)),"")</f>
        <v/>
      </c>
      <c r="I316" t="str">
        <f>IFERROR(INDEX('Pasajeros Pre'!$I$2:I514,MATCH(ROW()-ROW($A$1),'Pasajeros Pre'!$Q$2:$Q$200,0)),"")</f>
        <v/>
      </c>
      <c r="J316" s="12" t="str">
        <f>IFERROR(INDEX('Pasajeros Pre'!$J$2:J514,MATCH(ROW()-ROW($A$1),'Pasajeros Pre'!$Q$2:$Q$200,0)),"")</f>
        <v/>
      </c>
      <c r="K316" s="12" t="str">
        <f>IFERROR(INDEX('Pasajeros Pre'!$K$2:K514,MATCH(ROW()-ROW($A$1),'Pasajeros Pre'!$Q$2:$Q$200,0)),"")</f>
        <v/>
      </c>
      <c r="L316" t="str">
        <f>IFERROR(INDEX('Pasajeros Pre'!$L$2:L514,MATCH(ROW()-ROW($A$1),'Pasajeros Pre'!$Q$2:$Q$200,0)),"")</f>
        <v/>
      </c>
      <c r="M316" t="str">
        <f>IFERROR(INDEX('Pasajeros Pre'!$M$2:M514,MATCH(ROW()-ROW($A$1),'Pasajeros Pre'!$Q$2:$Q$200,0)),"")</f>
        <v/>
      </c>
    </row>
    <row r="317" spans="1:13" x14ac:dyDescent="0.25">
      <c r="A317" t="str">
        <f>IFERROR(INDEX('Pasajeros Pre'!$A$2:A515,MATCH(ROW()-ROW($A$1),'Pasajeros Pre'!$Q$2:$Q$200,0)),"")</f>
        <v/>
      </c>
      <c r="B317" t="str">
        <f>IFERROR(INDEX('Pasajeros Pre'!$B$2:$B$200,MATCH(ROW()-ROW($A$1),'Pasajeros Pre'!$Q$2:$Q$200,0)),"")</f>
        <v/>
      </c>
      <c r="C317" t="str">
        <f>IFERROR(INDEX('Pasajeros Pre'!$C$2:$C$200,MATCH(ROW()-ROW($A$1),'Pasajeros Pre'!$Q$2:$Q$200,0)),"")</f>
        <v/>
      </c>
      <c r="D317" t="str">
        <f>IFERROR(INDEX('Pasajeros Pre'!$D$2:$D$200,MATCH(ROW()-ROW($A$1),'Pasajeros Pre'!$Q$2:$Q$200,0)),"")</f>
        <v/>
      </c>
      <c r="E317" s="12" t="str">
        <f>IFERROR(INDEX('Pasajeros Pre'!$E$2:E515,MATCH(ROW()-ROW($A$1),'Pasajeros Pre'!$Q$2:$Q$200,0)),"")</f>
        <v/>
      </c>
      <c r="F317" s="12" t="str">
        <f>IFERROR(INDEX('Pasajeros Pre'!$F$2:F515,MATCH(ROW()-ROW($A$1),'Pasajeros Pre'!$Q$2:$Q$200,0)),"")</f>
        <v/>
      </c>
      <c r="G317" t="str">
        <f>IFERROR(INDEX('Pasajeros Pre'!$G$2:G515,MATCH(ROW()-ROW($A$1),'Pasajeros Pre'!$Q$2:$Q$200,0)),"")</f>
        <v/>
      </c>
      <c r="H317" t="str">
        <f>IFERROR(INDEX('Pasajeros Pre'!$H$2:H515,MATCH(ROW()-ROW($A$1),'Pasajeros Pre'!$Q$2:$Q$200,0)),"")</f>
        <v/>
      </c>
      <c r="I317" t="str">
        <f>IFERROR(INDEX('Pasajeros Pre'!$I$2:I515,MATCH(ROW()-ROW($A$1),'Pasajeros Pre'!$Q$2:$Q$200,0)),"")</f>
        <v/>
      </c>
      <c r="J317" s="12" t="str">
        <f>IFERROR(INDEX('Pasajeros Pre'!$J$2:J515,MATCH(ROW()-ROW($A$1),'Pasajeros Pre'!$Q$2:$Q$200,0)),"")</f>
        <v/>
      </c>
      <c r="K317" s="12" t="str">
        <f>IFERROR(INDEX('Pasajeros Pre'!$K$2:K515,MATCH(ROW()-ROW($A$1),'Pasajeros Pre'!$Q$2:$Q$200,0)),"")</f>
        <v/>
      </c>
      <c r="L317" t="str">
        <f>IFERROR(INDEX('Pasajeros Pre'!$L$2:L515,MATCH(ROW()-ROW($A$1),'Pasajeros Pre'!$Q$2:$Q$200,0)),"")</f>
        <v/>
      </c>
      <c r="M317" t="str">
        <f>IFERROR(INDEX('Pasajeros Pre'!$M$2:M515,MATCH(ROW()-ROW($A$1),'Pasajeros Pre'!$Q$2:$Q$200,0)),"")</f>
        <v/>
      </c>
    </row>
    <row r="318" spans="1:13" x14ac:dyDescent="0.25">
      <c r="A318" t="str">
        <f>IFERROR(INDEX('Pasajeros Pre'!$A$2:A516,MATCH(ROW()-ROW($A$1),'Pasajeros Pre'!$Q$2:$Q$200,0)),"")</f>
        <v/>
      </c>
      <c r="B318" t="str">
        <f>IFERROR(INDEX('Pasajeros Pre'!$B$2:$B$200,MATCH(ROW()-ROW($A$1),'Pasajeros Pre'!$Q$2:$Q$200,0)),"")</f>
        <v/>
      </c>
      <c r="C318" t="str">
        <f>IFERROR(INDEX('Pasajeros Pre'!$C$2:$C$200,MATCH(ROW()-ROW($A$1),'Pasajeros Pre'!$Q$2:$Q$200,0)),"")</f>
        <v/>
      </c>
      <c r="D318" t="str">
        <f>IFERROR(INDEX('Pasajeros Pre'!$D$2:$D$200,MATCH(ROW()-ROW($A$1),'Pasajeros Pre'!$Q$2:$Q$200,0)),"")</f>
        <v/>
      </c>
      <c r="E318" s="12" t="str">
        <f>IFERROR(INDEX('Pasajeros Pre'!$E$2:E516,MATCH(ROW()-ROW($A$1),'Pasajeros Pre'!$Q$2:$Q$200,0)),"")</f>
        <v/>
      </c>
      <c r="F318" s="12" t="str">
        <f>IFERROR(INDEX('Pasajeros Pre'!$F$2:F516,MATCH(ROW()-ROW($A$1),'Pasajeros Pre'!$Q$2:$Q$200,0)),"")</f>
        <v/>
      </c>
      <c r="G318" t="str">
        <f>IFERROR(INDEX('Pasajeros Pre'!$G$2:G516,MATCH(ROW()-ROW($A$1),'Pasajeros Pre'!$Q$2:$Q$200,0)),"")</f>
        <v/>
      </c>
      <c r="H318" t="str">
        <f>IFERROR(INDEX('Pasajeros Pre'!$H$2:H516,MATCH(ROW()-ROW($A$1),'Pasajeros Pre'!$Q$2:$Q$200,0)),"")</f>
        <v/>
      </c>
      <c r="I318" t="str">
        <f>IFERROR(INDEX('Pasajeros Pre'!$I$2:I516,MATCH(ROW()-ROW($A$1),'Pasajeros Pre'!$Q$2:$Q$200,0)),"")</f>
        <v/>
      </c>
      <c r="J318" s="12" t="str">
        <f>IFERROR(INDEX('Pasajeros Pre'!$J$2:J516,MATCH(ROW()-ROW($A$1),'Pasajeros Pre'!$Q$2:$Q$200,0)),"")</f>
        <v/>
      </c>
      <c r="K318" s="12" t="str">
        <f>IFERROR(INDEX('Pasajeros Pre'!$K$2:K516,MATCH(ROW()-ROW($A$1),'Pasajeros Pre'!$Q$2:$Q$200,0)),"")</f>
        <v/>
      </c>
      <c r="L318" t="str">
        <f>IFERROR(INDEX('Pasajeros Pre'!$L$2:L516,MATCH(ROW()-ROW($A$1),'Pasajeros Pre'!$Q$2:$Q$200,0)),"")</f>
        <v/>
      </c>
      <c r="M318" t="str">
        <f>IFERROR(INDEX('Pasajeros Pre'!$M$2:M516,MATCH(ROW()-ROW($A$1),'Pasajeros Pre'!$Q$2:$Q$200,0)),"")</f>
        <v/>
      </c>
    </row>
    <row r="319" spans="1:13" x14ac:dyDescent="0.25">
      <c r="A319" t="str">
        <f>IFERROR(INDEX('Pasajeros Pre'!$A$2:A517,MATCH(ROW()-ROW($A$1),'Pasajeros Pre'!$Q$2:$Q$200,0)),"")</f>
        <v/>
      </c>
      <c r="B319" t="str">
        <f>IFERROR(INDEX('Pasajeros Pre'!$B$2:$B$200,MATCH(ROW()-ROW($A$1),'Pasajeros Pre'!$Q$2:$Q$200,0)),"")</f>
        <v/>
      </c>
      <c r="C319" t="str">
        <f>IFERROR(INDEX('Pasajeros Pre'!$C$2:$C$200,MATCH(ROW()-ROW($A$1),'Pasajeros Pre'!$Q$2:$Q$200,0)),"")</f>
        <v/>
      </c>
      <c r="D319" t="str">
        <f>IFERROR(INDEX('Pasajeros Pre'!$D$2:$D$200,MATCH(ROW()-ROW($A$1),'Pasajeros Pre'!$Q$2:$Q$200,0)),"")</f>
        <v/>
      </c>
      <c r="E319" s="12" t="str">
        <f>IFERROR(INDEX('Pasajeros Pre'!$E$2:E517,MATCH(ROW()-ROW($A$1),'Pasajeros Pre'!$Q$2:$Q$200,0)),"")</f>
        <v/>
      </c>
      <c r="F319" s="12" t="str">
        <f>IFERROR(INDEX('Pasajeros Pre'!$F$2:F517,MATCH(ROW()-ROW($A$1),'Pasajeros Pre'!$Q$2:$Q$200,0)),"")</f>
        <v/>
      </c>
      <c r="G319" t="str">
        <f>IFERROR(INDEX('Pasajeros Pre'!$G$2:G517,MATCH(ROW()-ROW($A$1),'Pasajeros Pre'!$Q$2:$Q$200,0)),"")</f>
        <v/>
      </c>
      <c r="H319" t="str">
        <f>IFERROR(INDEX('Pasajeros Pre'!$H$2:H517,MATCH(ROW()-ROW($A$1),'Pasajeros Pre'!$Q$2:$Q$200,0)),"")</f>
        <v/>
      </c>
      <c r="I319" t="str">
        <f>IFERROR(INDEX('Pasajeros Pre'!$I$2:I517,MATCH(ROW()-ROW($A$1),'Pasajeros Pre'!$Q$2:$Q$200,0)),"")</f>
        <v/>
      </c>
      <c r="J319" s="12" t="str">
        <f>IFERROR(INDEX('Pasajeros Pre'!$J$2:J517,MATCH(ROW()-ROW($A$1),'Pasajeros Pre'!$Q$2:$Q$200,0)),"")</f>
        <v/>
      </c>
      <c r="K319" s="12" t="str">
        <f>IFERROR(INDEX('Pasajeros Pre'!$K$2:K517,MATCH(ROW()-ROW($A$1),'Pasajeros Pre'!$Q$2:$Q$200,0)),"")</f>
        <v/>
      </c>
      <c r="L319" t="str">
        <f>IFERROR(INDEX('Pasajeros Pre'!$L$2:L517,MATCH(ROW()-ROW($A$1),'Pasajeros Pre'!$Q$2:$Q$200,0)),"")</f>
        <v/>
      </c>
      <c r="M319" t="str">
        <f>IFERROR(INDEX('Pasajeros Pre'!$M$2:M517,MATCH(ROW()-ROW($A$1),'Pasajeros Pre'!$Q$2:$Q$200,0)),"")</f>
        <v/>
      </c>
    </row>
    <row r="320" spans="1:13" x14ac:dyDescent="0.25">
      <c r="A320" t="str">
        <f>IFERROR(INDEX('Pasajeros Pre'!$A$2:A518,MATCH(ROW()-ROW($A$1),'Pasajeros Pre'!$Q$2:$Q$200,0)),"")</f>
        <v/>
      </c>
      <c r="B320" t="str">
        <f>IFERROR(INDEX('Pasajeros Pre'!$B$2:$B$200,MATCH(ROW()-ROW($A$1),'Pasajeros Pre'!$Q$2:$Q$200,0)),"")</f>
        <v/>
      </c>
      <c r="C320" t="str">
        <f>IFERROR(INDEX('Pasajeros Pre'!$C$2:$C$200,MATCH(ROW()-ROW($A$1),'Pasajeros Pre'!$Q$2:$Q$200,0)),"")</f>
        <v/>
      </c>
      <c r="D320" t="str">
        <f>IFERROR(INDEX('Pasajeros Pre'!$D$2:$D$200,MATCH(ROW()-ROW($A$1),'Pasajeros Pre'!$Q$2:$Q$200,0)),"")</f>
        <v/>
      </c>
      <c r="E320" s="12" t="str">
        <f>IFERROR(INDEX('Pasajeros Pre'!$E$2:E518,MATCH(ROW()-ROW($A$1),'Pasajeros Pre'!$Q$2:$Q$200,0)),"")</f>
        <v/>
      </c>
      <c r="F320" s="12" t="str">
        <f>IFERROR(INDEX('Pasajeros Pre'!$F$2:F518,MATCH(ROW()-ROW($A$1),'Pasajeros Pre'!$Q$2:$Q$200,0)),"")</f>
        <v/>
      </c>
      <c r="G320" t="str">
        <f>IFERROR(INDEX('Pasajeros Pre'!$G$2:G518,MATCH(ROW()-ROW($A$1),'Pasajeros Pre'!$Q$2:$Q$200,0)),"")</f>
        <v/>
      </c>
      <c r="H320" t="str">
        <f>IFERROR(INDEX('Pasajeros Pre'!$H$2:H518,MATCH(ROW()-ROW($A$1),'Pasajeros Pre'!$Q$2:$Q$200,0)),"")</f>
        <v/>
      </c>
      <c r="I320" t="str">
        <f>IFERROR(INDEX('Pasajeros Pre'!$I$2:I518,MATCH(ROW()-ROW($A$1),'Pasajeros Pre'!$Q$2:$Q$200,0)),"")</f>
        <v/>
      </c>
      <c r="J320" s="12" t="str">
        <f>IFERROR(INDEX('Pasajeros Pre'!$J$2:J518,MATCH(ROW()-ROW($A$1),'Pasajeros Pre'!$Q$2:$Q$200,0)),"")</f>
        <v/>
      </c>
      <c r="K320" s="12" t="str">
        <f>IFERROR(INDEX('Pasajeros Pre'!$K$2:K518,MATCH(ROW()-ROW($A$1),'Pasajeros Pre'!$Q$2:$Q$200,0)),"")</f>
        <v/>
      </c>
      <c r="L320" t="str">
        <f>IFERROR(INDEX('Pasajeros Pre'!$L$2:L518,MATCH(ROW()-ROW($A$1),'Pasajeros Pre'!$Q$2:$Q$200,0)),"")</f>
        <v/>
      </c>
      <c r="M320" t="str">
        <f>IFERROR(INDEX('Pasajeros Pre'!$M$2:M518,MATCH(ROW()-ROW($A$1),'Pasajeros Pre'!$Q$2:$Q$200,0)),"")</f>
        <v/>
      </c>
    </row>
    <row r="321" spans="1:13" x14ac:dyDescent="0.25">
      <c r="A321" t="str">
        <f>IFERROR(INDEX('Pasajeros Pre'!$A$2:A519,MATCH(ROW()-ROW($A$1),'Pasajeros Pre'!$Q$2:$Q$200,0)),"")</f>
        <v/>
      </c>
      <c r="B321" t="str">
        <f>IFERROR(INDEX('Pasajeros Pre'!$B$2:$B$200,MATCH(ROW()-ROW($A$1),'Pasajeros Pre'!$Q$2:$Q$200,0)),"")</f>
        <v/>
      </c>
      <c r="C321" t="str">
        <f>IFERROR(INDEX('Pasajeros Pre'!$C$2:$C$200,MATCH(ROW()-ROW($A$1),'Pasajeros Pre'!$Q$2:$Q$200,0)),"")</f>
        <v/>
      </c>
      <c r="D321" t="str">
        <f>IFERROR(INDEX('Pasajeros Pre'!$D$2:$D$200,MATCH(ROW()-ROW($A$1),'Pasajeros Pre'!$Q$2:$Q$200,0)),"")</f>
        <v/>
      </c>
      <c r="E321" s="12" t="str">
        <f>IFERROR(INDEX('Pasajeros Pre'!$E$2:E519,MATCH(ROW()-ROW($A$1),'Pasajeros Pre'!$Q$2:$Q$200,0)),"")</f>
        <v/>
      </c>
      <c r="F321" s="12" t="str">
        <f>IFERROR(INDEX('Pasajeros Pre'!$F$2:F519,MATCH(ROW()-ROW($A$1),'Pasajeros Pre'!$Q$2:$Q$200,0)),"")</f>
        <v/>
      </c>
      <c r="G321" t="str">
        <f>IFERROR(INDEX('Pasajeros Pre'!$G$2:G519,MATCH(ROW()-ROW($A$1),'Pasajeros Pre'!$Q$2:$Q$200,0)),"")</f>
        <v/>
      </c>
      <c r="H321" t="str">
        <f>IFERROR(INDEX('Pasajeros Pre'!$H$2:H519,MATCH(ROW()-ROW($A$1),'Pasajeros Pre'!$Q$2:$Q$200,0)),"")</f>
        <v/>
      </c>
      <c r="I321" t="str">
        <f>IFERROR(INDEX('Pasajeros Pre'!$I$2:I519,MATCH(ROW()-ROW($A$1),'Pasajeros Pre'!$Q$2:$Q$200,0)),"")</f>
        <v/>
      </c>
      <c r="J321" s="12" t="str">
        <f>IFERROR(INDEX('Pasajeros Pre'!$J$2:J519,MATCH(ROW()-ROW($A$1),'Pasajeros Pre'!$Q$2:$Q$200,0)),"")</f>
        <v/>
      </c>
      <c r="K321" s="12" t="str">
        <f>IFERROR(INDEX('Pasajeros Pre'!$K$2:K519,MATCH(ROW()-ROW($A$1),'Pasajeros Pre'!$Q$2:$Q$200,0)),"")</f>
        <v/>
      </c>
      <c r="L321" t="str">
        <f>IFERROR(INDEX('Pasajeros Pre'!$L$2:L519,MATCH(ROW()-ROW($A$1),'Pasajeros Pre'!$Q$2:$Q$200,0)),"")</f>
        <v/>
      </c>
      <c r="M321" t="str">
        <f>IFERROR(INDEX('Pasajeros Pre'!$M$2:M519,MATCH(ROW()-ROW($A$1),'Pasajeros Pre'!$Q$2:$Q$200,0)),"")</f>
        <v/>
      </c>
    </row>
    <row r="322" spans="1:13" x14ac:dyDescent="0.25">
      <c r="A322" t="str">
        <f>IFERROR(INDEX('Pasajeros Pre'!$A$2:A520,MATCH(ROW()-ROW($A$1),'Pasajeros Pre'!$Q$2:$Q$200,0)),"")</f>
        <v/>
      </c>
      <c r="B322" t="str">
        <f>IFERROR(INDEX('Pasajeros Pre'!$B$2:$B$200,MATCH(ROW()-ROW($A$1),'Pasajeros Pre'!$Q$2:$Q$200,0)),"")</f>
        <v/>
      </c>
      <c r="C322" t="str">
        <f>IFERROR(INDEX('Pasajeros Pre'!$C$2:$C$200,MATCH(ROW()-ROW($A$1),'Pasajeros Pre'!$Q$2:$Q$200,0)),"")</f>
        <v/>
      </c>
      <c r="D322" t="str">
        <f>IFERROR(INDEX('Pasajeros Pre'!$D$2:$D$200,MATCH(ROW()-ROW($A$1),'Pasajeros Pre'!$Q$2:$Q$200,0)),"")</f>
        <v/>
      </c>
      <c r="E322" s="12" t="str">
        <f>IFERROR(INDEX('Pasajeros Pre'!$E$2:E520,MATCH(ROW()-ROW($A$1),'Pasajeros Pre'!$Q$2:$Q$200,0)),"")</f>
        <v/>
      </c>
      <c r="F322" s="12" t="str">
        <f>IFERROR(INDEX('Pasajeros Pre'!$F$2:F520,MATCH(ROW()-ROW($A$1),'Pasajeros Pre'!$Q$2:$Q$200,0)),"")</f>
        <v/>
      </c>
      <c r="G322" t="str">
        <f>IFERROR(INDEX('Pasajeros Pre'!$G$2:G520,MATCH(ROW()-ROW($A$1),'Pasajeros Pre'!$Q$2:$Q$200,0)),"")</f>
        <v/>
      </c>
      <c r="H322" t="str">
        <f>IFERROR(INDEX('Pasajeros Pre'!$H$2:H520,MATCH(ROW()-ROW($A$1),'Pasajeros Pre'!$Q$2:$Q$200,0)),"")</f>
        <v/>
      </c>
      <c r="I322" t="str">
        <f>IFERROR(INDEX('Pasajeros Pre'!$I$2:I520,MATCH(ROW()-ROW($A$1),'Pasajeros Pre'!$Q$2:$Q$200,0)),"")</f>
        <v/>
      </c>
      <c r="J322" s="12" t="str">
        <f>IFERROR(INDEX('Pasajeros Pre'!$J$2:J520,MATCH(ROW()-ROW($A$1),'Pasajeros Pre'!$Q$2:$Q$200,0)),"")</f>
        <v/>
      </c>
      <c r="K322" s="12" t="str">
        <f>IFERROR(INDEX('Pasajeros Pre'!$K$2:K520,MATCH(ROW()-ROW($A$1),'Pasajeros Pre'!$Q$2:$Q$200,0)),"")</f>
        <v/>
      </c>
      <c r="L322" t="str">
        <f>IFERROR(INDEX('Pasajeros Pre'!$L$2:L520,MATCH(ROW()-ROW($A$1),'Pasajeros Pre'!$Q$2:$Q$200,0)),"")</f>
        <v/>
      </c>
      <c r="M322" t="str">
        <f>IFERROR(INDEX('Pasajeros Pre'!$M$2:M520,MATCH(ROW()-ROW($A$1),'Pasajeros Pre'!$Q$2:$Q$200,0)),"")</f>
        <v/>
      </c>
    </row>
    <row r="323" spans="1:13" x14ac:dyDescent="0.25">
      <c r="A323" t="str">
        <f>IFERROR(INDEX('Pasajeros Pre'!$A$2:A521,MATCH(ROW()-ROW($A$1),'Pasajeros Pre'!$Q$2:$Q$200,0)),"")</f>
        <v/>
      </c>
      <c r="B323" t="str">
        <f>IFERROR(INDEX('Pasajeros Pre'!$B$2:$B$200,MATCH(ROW()-ROW($A$1),'Pasajeros Pre'!$Q$2:$Q$200,0)),"")</f>
        <v/>
      </c>
      <c r="C323" t="str">
        <f>IFERROR(INDEX('Pasajeros Pre'!$C$2:$C$200,MATCH(ROW()-ROW($A$1),'Pasajeros Pre'!$Q$2:$Q$200,0)),"")</f>
        <v/>
      </c>
      <c r="D323" t="str">
        <f>IFERROR(INDEX('Pasajeros Pre'!$D$2:$D$200,MATCH(ROW()-ROW($A$1),'Pasajeros Pre'!$Q$2:$Q$200,0)),"")</f>
        <v/>
      </c>
      <c r="E323" s="12" t="str">
        <f>IFERROR(INDEX('Pasajeros Pre'!$E$2:E521,MATCH(ROW()-ROW($A$1),'Pasajeros Pre'!$Q$2:$Q$200,0)),"")</f>
        <v/>
      </c>
      <c r="F323" s="12" t="str">
        <f>IFERROR(INDEX('Pasajeros Pre'!$F$2:F521,MATCH(ROW()-ROW($A$1),'Pasajeros Pre'!$Q$2:$Q$200,0)),"")</f>
        <v/>
      </c>
      <c r="G323" t="str">
        <f>IFERROR(INDEX('Pasajeros Pre'!$G$2:G521,MATCH(ROW()-ROW($A$1),'Pasajeros Pre'!$Q$2:$Q$200,0)),"")</f>
        <v/>
      </c>
      <c r="H323" t="str">
        <f>IFERROR(INDEX('Pasajeros Pre'!$H$2:H521,MATCH(ROW()-ROW($A$1),'Pasajeros Pre'!$Q$2:$Q$200,0)),"")</f>
        <v/>
      </c>
      <c r="I323" t="str">
        <f>IFERROR(INDEX('Pasajeros Pre'!$I$2:I521,MATCH(ROW()-ROW($A$1),'Pasajeros Pre'!$Q$2:$Q$200,0)),"")</f>
        <v/>
      </c>
      <c r="J323" s="12" t="str">
        <f>IFERROR(INDEX('Pasajeros Pre'!$J$2:J521,MATCH(ROW()-ROW($A$1),'Pasajeros Pre'!$Q$2:$Q$200,0)),"")</f>
        <v/>
      </c>
      <c r="K323" s="12" t="str">
        <f>IFERROR(INDEX('Pasajeros Pre'!$K$2:K521,MATCH(ROW()-ROW($A$1),'Pasajeros Pre'!$Q$2:$Q$200,0)),"")</f>
        <v/>
      </c>
      <c r="L323" t="str">
        <f>IFERROR(INDEX('Pasajeros Pre'!$L$2:L521,MATCH(ROW()-ROW($A$1),'Pasajeros Pre'!$Q$2:$Q$200,0)),"")</f>
        <v/>
      </c>
      <c r="M323" t="str">
        <f>IFERROR(INDEX('Pasajeros Pre'!$M$2:M521,MATCH(ROW()-ROW($A$1),'Pasajeros Pre'!$Q$2:$Q$200,0)),"")</f>
        <v/>
      </c>
    </row>
    <row r="324" spans="1:13" x14ac:dyDescent="0.25">
      <c r="A324" t="str">
        <f>IFERROR(INDEX('Pasajeros Pre'!$A$2:A522,MATCH(ROW()-ROW($A$1),'Pasajeros Pre'!$Q$2:$Q$200,0)),"")</f>
        <v/>
      </c>
      <c r="B324" t="str">
        <f>IFERROR(INDEX('Pasajeros Pre'!$B$2:$B$200,MATCH(ROW()-ROW($A$1),'Pasajeros Pre'!$Q$2:$Q$200,0)),"")</f>
        <v/>
      </c>
      <c r="C324" t="str">
        <f>IFERROR(INDEX('Pasajeros Pre'!$C$2:$C$200,MATCH(ROW()-ROW($A$1),'Pasajeros Pre'!$Q$2:$Q$200,0)),"")</f>
        <v/>
      </c>
      <c r="D324" t="str">
        <f>IFERROR(INDEX('Pasajeros Pre'!$D$2:$D$200,MATCH(ROW()-ROW($A$1),'Pasajeros Pre'!$Q$2:$Q$200,0)),"")</f>
        <v/>
      </c>
      <c r="E324" s="12" t="str">
        <f>IFERROR(INDEX('Pasajeros Pre'!$E$2:E522,MATCH(ROW()-ROW($A$1),'Pasajeros Pre'!$Q$2:$Q$200,0)),"")</f>
        <v/>
      </c>
      <c r="F324" s="12" t="str">
        <f>IFERROR(INDEX('Pasajeros Pre'!$F$2:F522,MATCH(ROW()-ROW($A$1),'Pasajeros Pre'!$Q$2:$Q$200,0)),"")</f>
        <v/>
      </c>
      <c r="G324" t="str">
        <f>IFERROR(INDEX('Pasajeros Pre'!$G$2:G522,MATCH(ROW()-ROW($A$1),'Pasajeros Pre'!$Q$2:$Q$200,0)),"")</f>
        <v/>
      </c>
      <c r="H324" t="str">
        <f>IFERROR(INDEX('Pasajeros Pre'!$H$2:H522,MATCH(ROW()-ROW($A$1),'Pasajeros Pre'!$Q$2:$Q$200,0)),"")</f>
        <v/>
      </c>
      <c r="I324" t="str">
        <f>IFERROR(INDEX('Pasajeros Pre'!$I$2:I522,MATCH(ROW()-ROW($A$1),'Pasajeros Pre'!$Q$2:$Q$200,0)),"")</f>
        <v/>
      </c>
      <c r="J324" s="12" t="str">
        <f>IFERROR(INDEX('Pasajeros Pre'!$J$2:J522,MATCH(ROW()-ROW($A$1),'Pasajeros Pre'!$Q$2:$Q$200,0)),"")</f>
        <v/>
      </c>
      <c r="K324" s="12" t="str">
        <f>IFERROR(INDEX('Pasajeros Pre'!$K$2:K522,MATCH(ROW()-ROW($A$1),'Pasajeros Pre'!$Q$2:$Q$200,0)),"")</f>
        <v/>
      </c>
      <c r="L324" t="str">
        <f>IFERROR(INDEX('Pasajeros Pre'!$L$2:L522,MATCH(ROW()-ROW($A$1),'Pasajeros Pre'!$Q$2:$Q$200,0)),"")</f>
        <v/>
      </c>
      <c r="M324" t="str">
        <f>IFERROR(INDEX('Pasajeros Pre'!$M$2:M522,MATCH(ROW()-ROW($A$1),'Pasajeros Pre'!$Q$2:$Q$200,0)),"")</f>
        <v/>
      </c>
    </row>
    <row r="325" spans="1:13" x14ac:dyDescent="0.25">
      <c r="A325" t="str">
        <f>IFERROR(INDEX('Pasajeros Pre'!$A$2:A523,MATCH(ROW()-ROW($A$1),'Pasajeros Pre'!$Q$2:$Q$200,0)),"")</f>
        <v/>
      </c>
      <c r="B325" t="str">
        <f>IFERROR(INDEX('Pasajeros Pre'!$B$2:$B$200,MATCH(ROW()-ROW($A$1),'Pasajeros Pre'!$Q$2:$Q$200,0)),"")</f>
        <v/>
      </c>
      <c r="C325" t="str">
        <f>IFERROR(INDEX('Pasajeros Pre'!$C$2:$C$200,MATCH(ROW()-ROW($A$1),'Pasajeros Pre'!$Q$2:$Q$200,0)),"")</f>
        <v/>
      </c>
      <c r="D325" t="str">
        <f>IFERROR(INDEX('Pasajeros Pre'!$D$2:$D$200,MATCH(ROW()-ROW($A$1),'Pasajeros Pre'!$Q$2:$Q$200,0)),"")</f>
        <v/>
      </c>
      <c r="E325" s="12" t="str">
        <f>IFERROR(INDEX('Pasajeros Pre'!$E$2:E523,MATCH(ROW()-ROW($A$1),'Pasajeros Pre'!$Q$2:$Q$200,0)),"")</f>
        <v/>
      </c>
      <c r="F325" s="12" t="str">
        <f>IFERROR(INDEX('Pasajeros Pre'!$F$2:F523,MATCH(ROW()-ROW($A$1),'Pasajeros Pre'!$Q$2:$Q$200,0)),"")</f>
        <v/>
      </c>
      <c r="G325" t="str">
        <f>IFERROR(INDEX('Pasajeros Pre'!$G$2:G523,MATCH(ROW()-ROW($A$1),'Pasajeros Pre'!$Q$2:$Q$200,0)),"")</f>
        <v/>
      </c>
      <c r="H325" t="str">
        <f>IFERROR(INDEX('Pasajeros Pre'!$H$2:H523,MATCH(ROW()-ROW($A$1),'Pasajeros Pre'!$Q$2:$Q$200,0)),"")</f>
        <v/>
      </c>
      <c r="I325" t="str">
        <f>IFERROR(INDEX('Pasajeros Pre'!$I$2:I523,MATCH(ROW()-ROW($A$1),'Pasajeros Pre'!$Q$2:$Q$200,0)),"")</f>
        <v/>
      </c>
      <c r="J325" s="12" t="str">
        <f>IFERROR(INDEX('Pasajeros Pre'!$J$2:J523,MATCH(ROW()-ROW($A$1),'Pasajeros Pre'!$Q$2:$Q$200,0)),"")</f>
        <v/>
      </c>
      <c r="K325" s="12" t="str">
        <f>IFERROR(INDEX('Pasajeros Pre'!$K$2:K523,MATCH(ROW()-ROW($A$1),'Pasajeros Pre'!$Q$2:$Q$200,0)),"")</f>
        <v/>
      </c>
      <c r="L325" t="str">
        <f>IFERROR(INDEX('Pasajeros Pre'!$L$2:L523,MATCH(ROW()-ROW($A$1),'Pasajeros Pre'!$Q$2:$Q$200,0)),"")</f>
        <v/>
      </c>
      <c r="M325" t="str">
        <f>IFERROR(INDEX('Pasajeros Pre'!$M$2:M523,MATCH(ROW()-ROW($A$1),'Pasajeros Pre'!$Q$2:$Q$200,0)),"")</f>
        <v/>
      </c>
    </row>
    <row r="326" spans="1:13" x14ac:dyDescent="0.25">
      <c r="A326" t="str">
        <f>IFERROR(INDEX('Pasajeros Pre'!$A$2:A524,MATCH(ROW()-ROW($A$1),'Pasajeros Pre'!$Q$2:$Q$200,0)),"")</f>
        <v/>
      </c>
      <c r="B326" t="str">
        <f>IFERROR(INDEX('Pasajeros Pre'!$B$2:$B$200,MATCH(ROW()-ROW($A$1),'Pasajeros Pre'!$Q$2:$Q$200,0)),"")</f>
        <v/>
      </c>
      <c r="C326" t="str">
        <f>IFERROR(INDEX('Pasajeros Pre'!$C$2:$C$200,MATCH(ROW()-ROW($A$1),'Pasajeros Pre'!$Q$2:$Q$200,0)),"")</f>
        <v/>
      </c>
      <c r="D326" t="str">
        <f>IFERROR(INDEX('Pasajeros Pre'!$D$2:$D$200,MATCH(ROW()-ROW($A$1),'Pasajeros Pre'!$Q$2:$Q$200,0)),"")</f>
        <v/>
      </c>
      <c r="E326" s="12" t="str">
        <f>IFERROR(INDEX('Pasajeros Pre'!$E$2:E524,MATCH(ROW()-ROW($A$1),'Pasajeros Pre'!$Q$2:$Q$200,0)),"")</f>
        <v/>
      </c>
      <c r="F326" s="12" t="str">
        <f>IFERROR(INDEX('Pasajeros Pre'!$F$2:F524,MATCH(ROW()-ROW($A$1),'Pasajeros Pre'!$Q$2:$Q$200,0)),"")</f>
        <v/>
      </c>
      <c r="G326" t="str">
        <f>IFERROR(INDEX('Pasajeros Pre'!$G$2:G524,MATCH(ROW()-ROW($A$1),'Pasajeros Pre'!$Q$2:$Q$200,0)),"")</f>
        <v/>
      </c>
      <c r="H326" t="str">
        <f>IFERROR(INDEX('Pasajeros Pre'!$H$2:H524,MATCH(ROW()-ROW($A$1),'Pasajeros Pre'!$Q$2:$Q$200,0)),"")</f>
        <v/>
      </c>
      <c r="I326" t="str">
        <f>IFERROR(INDEX('Pasajeros Pre'!$I$2:I524,MATCH(ROW()-ROW($A$1),'Pasajeros Pre'!$Q$2:$Q$200,0)),"")</f>
        <v/>
      </c>
      <c r="J326" s="12" t="str">
        <f>IFERROR(INDEX('Pasajeros Pre'!$J$2:J524,MATCH(ROW()-ROW($A$1),'Pasajeros Pre'!$Q$2:$Q$200,0)),"")</f>
        <v/>
      </c>
      <c r="K326" s="12" t="str">
        <f>IFERROR(INDEX('Pasajeros Pre'!$K$2:K524,MATCH(ROW()-ROW($A$1),'Pasajeros Pre'!$Q$2:$Q$200,0)),"")</f>
        <v/>
      </c>
      <c r="L326" t="str">
        <f>IFERROR(INDEX('Pasajeros Pre'!$L$2:L524,MATCH(ROW()-ROW($A$1),'Pasajeros Pre'!$Q$2:$Q$200,0)),"")</f>
        <v/>
      </c>
      <c r="M326" t="str">
        <f>IFERROR(INDEX('Pasajeros Pre'!$M$2:M524,MATCH(ROW()-ROW($A$1),'Pasajeros Pre'!$Q$2:$Q$200,0)),"")</f>
        <v/>
      </c>
    </row>
    <row r="327" spans="1:13" x14ac:dyDescent="0.25">
      <c r="A327" t="str">
        <f>IFERROR(INDEX('Pasajeros Pre'!$A$2:A525,MATCH(ROW()-ROW($A$1),'Pasajeros Pre'!$Q$2:$Q$200,0)),"")</f>
        <v/>
      </c>
      <c r="B327" t="str">
        <f>IFERROR(INDEX('Pasajeros Pre'!$B$2:$B$200,MATCH(ROW()-ROW($A$1),'Pasajeros Pre'!$Q$2:$Q$200,0)),"")</f>
        <v/>
      </c>
      <c r="C327" t="str">
        <f>IFERROR(INDEX('Pasajeros Pre'!$C$2:$C$200,MATCH(ROW()-ROW($A$1),'Pasajeros Pre'!$Q$2:$Q$200,0)),"")</f>
        <v/>
      </c>
      <c r="D327" t="str">
        <f>IFERROR(INDEX('Pasajeros Pre'!$D$2:$D$200,MATCH(ROW()-ROW($A$1),'Pasajeros Pre'!$Q$2:$Q$200,0)),"")</f>
        <v/>
      </c>
      <c r="E327" s="12" t="str">
        <f>IFERROR(INDEX('Pasajeros Pre'!$E$2:E525,MATCH(ROW()-ROW($A$1),'Pasajeros Pre'!$Q$2:$Q$200,0)),"")</f>
        <v/>
      </c>
      <c r="F327" s="12" t="str">
        <f>IFERROR(INDEX('Pasajeros Pre'!$F$2:F525,MATCH(ROW()-ROW($A$1),'Pasajeros Pre'!$Q$2:$Q$200,0)),"")</f>
        <v/>
      </c>
      <c r="G327" t="str">
        <f>IFERROR(INDEX('Pasajeros Pre'!$G$2:G525,MATCH(ROW()-ROW($A$1),'Pasajeros Pre'!$Q$2:$Q$200,0)),"")</f>
        <v/>
      </c>
      <c r="H327" t="str">
        <f>IFERROR(INDEX('Pasajeros Pre'!$H$2:H525,MATCH(ROW()-ROW($A$1),'Pasajeros Pre'!$Q$2:$Q$200,0)),"")</f>
        <v/>
      </c>
      <c r="I327" t="str">
        <f>IFERROR(INDEX('Pasajeros Pre'!$I$2:I525,MATCH(ROW()-ROW($A$1),'Pasajeros Pre'!$Q$2:$Q$200,0)),"")</f>
        <v/>
      </c>
      <c r="J327" s="12" t="str">
        <f>IFERROR(INDEX('Pasajeros Pre'!$J$2:J525,MATCH(ROW()-ROW($A$1),'Pasajeros Pre'!$Q$2:$Q$200,0)),"")</f>
        <v/>
      </c>
      <c r="K327" s="12" t="str">
        <f>IFERROR(INDEX('Pasajeros Pre'!$K$2:K525,MATCH(ROW()-ROW($A$1),'Pasajeros Pre'!$Q$2:$Q$200,0)),"")</f>
        <v/>
      </c>
      <c r="L327" t="str">
        <f>IFERROR(INDEX('Pasajeros Pre'!$L$2:L525,MATCH(ROW()-ROW($A$1),'Pasajeros Pre'!$Q$2:$Q$200,0)),"")</f>
        <v/>
      </c>
      <c r="M327" t="str">
        <f>IFERROR(INDEX('Pasajeros Pre'!$M$2:M525,MATCH(ROW()-ROW($A$1),'Pasajeros Pre'!$Q$2:$Q$200,0)),"")</f>
        <v/>
      </c>
    </row>
    <row r="328" spans="1:13" x14ac:dyDescent="0.25">
      <c r="A328" t="str">
        <f>IFERROR(INDEX('Pasajeros Pre'!$A$2:A526,MATCH(ROW()-ROW($A$1),'Pasajeros Pre'!$Q$2:$Q$200,0)),"")</f>
        <v/>
      </c>
      <c r="B328" t="str">
        <f>IFERROR(INDEX('Pasajeros Pre'!$B$2:$B$200,MATCH(ROW()-ROW($A$1),'Pasajeros Pre'!$Q$2:$Q$200,0)),"")</f>
        <v/>
      </c>
      <c r="C328" t="str">
        <f>IFERROR(INDEX('Pasajeros Pre'!$C$2:$C$200,MATCH(ROW()-ROW($A$1),'Pasajeros Pre'!$Q$2:$Q$200,0)),"")</f>
        <v/>
      </c>
      <c r="D328" t="str">
        <f>IFERROR(INDEX('Pasajeros Pre'!$D$2:$D$200,MATCH(ROW()-ROW($A$1),'Pasajeros Pre'!$Q$2:$Q$200,0)),"")</f>
        <v/>
      </c>
      <c r="E328" s="12" t="str">
        <f>IFERROR(INDEX('Pasajeros Pre'!$E$2:E526,MATCH(ROW()-ROW($A$1),'Pasajeros Pre'!$Q$2:$Q$200,0)),"")</f>
        <v/>
      </c>
      <c r="F328" s="12" t="str">
        <f>IFERROR(INDEX('Pasajeros Pre'!$F$2:F526,MATCH(ROW()-ROW($A$1),'Pasajeros Pre'!$Q$2:$Q$200,0)),"")</f>
        <v/>
      </c>
      <c r="G328" t="str">
        <f>IFERROR(INDEX('Pasajeros Pre'!$G$2:G526,MATCH(ROW()-ROW($A$1),'Pasajeros Pre'!$Q$2:$Q$200,0)),"")</f>
        <v/>
      </c>
      <c r="H328" t="str">
        <f>IFERROR(INDEX('Pasajeros Pre'!$H$2:H526,MATCH(ROW()-ROW($A$1),'Pasajeros Pre'!$Q$2:$Q$200,0)),"")</f>
        <v/>
      </c>
      <c r="I328" t="str">
        <f>IFERROR(INDEX('Pasajeros Pre'!$I$2:I526,MATCH(ROW()-ROW($A$1),'Pasajeros Pre'!$Q$2:$Q$200,0)),"")</f>
        <v/>
      </c>
      <c r="J328" s="12" t="str">
        <f>IFERROR(INDEX('Pasajeros Pre'!$J$2:J526,MATCH(ROW()-ROW($A$1),'Pasajeros Pre'!$Q$2:$Q$200,0)),"")</f>
        <v/>
      </c>
      <c r="K328" s="12" t="str">
        <f>IFERROR(INDEX('Pasajeros Pre'!$K$2:K526,MATCH(ROW()-ROW($A$1),'Pasajeros Pre'!$Q$2:$Q$200,0)),"")</f>
        <v/>
      </c>
      <c r="L328" t="str">
        <f>IFERROR(INDEX('Pasajeros Pre'!$L$2:L526,MATCH(ROW()-ROW($A$1),'Pasajeros Pre'!$Q$2:$Q$200,0)),"")</f>
        <v/>
      </c>
      <c r="M328" t="str">
        <f>IFERROR(INDEX('Pasajeros Pre'!$M$2:M526,MATCH(ROW()-ROW($A$1),'Pasajeros Pre'!$Q$2:$Q$200,0)),"")</f>
        <v/>
      </c>
    </row>
    <row r="329" spans="1:13" x14ac:dyDescent="0.25">
      <c r="A329" t="str">
        <f>IFERROR(INDEX('Pasajeros Pre'!$A$2:A527,MATCH(ROW()-ROW($A$1),'Pasajeros Pre'!$Q$2:$Q$200,0)),"")</f>
        <v/>
      </c>
      <c r="B329" t="str">
        <f>IFERROR(INDEX('Pasajeros Pre'!$B$2:$B$200,MATCH(ROW()-ROW($A$1),'Pasajeros Pre'!$Q$2:$Q$200,0)),"")</f>
        <v/>
      </c>
      <c r="C329" t="str">
        <f>IFERROR(INDEX('Pasajeros Pre'!$C$2:$C$200,MATCH(ROW()-ROW($A$1),'Pasajeros Pre'!$Q$2:$Q$200,0)),"")</f>
        <v/>
      </c>
      <c r="D329" t="str">
        <f>IFERROR(INDEX('Pasajeros Pre'!$D$2:$D$200,MATCH(ROW()-ROW($A$1),'Pasajeros Pre'!$Q$2:$Q$200,0)),"")</f>
        <v/>
      </c>
      <c r="E329" s="12" t="str">
        <f>IFERROR(INDEX('Pasajeros Pre'!$E$2:E527,MATCH(ROW()-ROW($A$1),'Pasajeros Pre'!$Q$2:$Q$200,0)),"")</f>
        <v/>
      </c>
      <c r="F329" s="12" t="str">
        <f>IFERROR(INDEX('Pasajeros Pre'!$F$2:F527,MATCH(ROW()-ROW($A$1),'Pasajeros Pre'!$Q$2:$Q$200,0)),"")</f>
        <v/>
      </c>
      <c r="G329" t="str">
        <f>IFERROR(INDEX('Pasajeros Pre'!$G$2:G527,MATCH(ROW()-ROW($A$1),'Pasajeros Pre'!$Q$2:$Q$200,0)),"")</f>
        <v/>
      </c>
      <c r="H329" t="str">
        <f>IFERROR(INDEX('Pasajeros Pre'!$H$2:H527,MATCH(ROW()-ROW($A$1),'Pasajeros Pre'!$Q$2:$Q$200,0)),"")</f>
        <v/>
      </c>
      <c r="I329" t="str">
        <f>IFERROR(INDEX('Pasajeros Pre'!$I$2:I527,MATCH(ROW()-ROW($A$1),'Pasajeros Pre'!$Q$2:$Q$200,0)),"")</f>
        <v/>
      </c>
      <c r="J329" s="12" t="str">
        <f>IFERROR(INDEX('Pasajeros Pre'!$J$2:J527,MATCH(ROW()-ROW($A$1),'Pasajeros Pre'!$Q$2:$Q$200,0)),"")</f>
        <v/>
      </c>
      <c r="K329" s="12" t="str">
        <f>IFERROR(INDEX('Pasajeros Pre'!$K$2:K527,MATCH(ROW()-ROW($A$1),'Pasajeros Pre'!$Q$2:$Q$200,0)),"")</f>
        <v/>
      </c>
      <c r="L329" t="str">
        <f>IFERROR(INDEX('Pasajeros Pre'!$L$2:L527,MATCH(ROW()-ROW($A$1),'Pasajeros Pre'!$Q$2:$Q$200,0)),"")</f>
        <v/>
      </c>
      <c r="M329" t="str">
        <f>IFERROR(INDEX('Pasajeros Pre'!$M$2:M527,MATCH(ROW()-ROW($A$1),'Pasajeros Pre'!$Q$2:$Q$200,0)),"")</f>
        <v/>
      </c>
    </row>
    <row r="330" spans="1:13" x14ac:dyDescent="0.25">
      <c r="A330" t="str">
        <f>IFERROR(INDEX('Pasajeros Pre'!$A$2:A528,MATCH(ROW()-ROW($A$1),'Pasajeros Pre'!$Q$2:$Q$200,0)),"")</f>
        <v/>
      </c>
      <c r="B330" t="str">
        <f>IFERROR(INDEX('Pasajeros Pre'!$B$2:$B$200,MATCH(ROW()-ROW($A$1),'Pasajeros Pre'!$Q$2:$Q$200,0)),"")</f>
        <v/>
      </c>
      <c r="C330" t="str">
        <f>IFERROR(INDEX('Pasajeros Pre'!$C$2:$C$200,MATCH(ROW()-ROW($A$1),'Pasajeros Pre'!$Q$2:$Q$200,0)),"")</f>
        <v/>
      </c>
      <c r="D330" t="str">
        <f>IFERROR(INDEX('Pasajeros Pre'!$D$2:$D$200,MATCH(ROW()-ROW($A$1),'Pasajeros Pre'!$Q$2:$Q$200,0)),"")</f>
        <v/>
      </c>
      <c r="E330" s="12" t="str">
        <f>IFERROR(INDEX('Pasajeros Pre'!$E$2:E528,MATCH(ROW()-ROW($A$1),'Pasajeros Pre'!$Q$2:$Q$200,0)),"")</f>
        <v/>
      </c>
      <c r="F330" s="12" t="str">
        <f>IFERROR(INDEX('Pasajeros Pre'!$F$2:F528,MATCH(ROW()-ROW($A$1),'Pasajeros Pre'!$Q$2:$Q$200,0)),"")</f>
        <v/>
      </c>
      <c r="G330" t="str">
        <f>IFERROR(INDEX('Pasajeros Pre'!$G$2:G528,MATCH(ROW()-ROW($A$1),'Pasajeros Pre'!$Q$2:$Q$200,0)),"")</f>
        <v/>
      </c>
      <c r="H330" t="str">
        <f>IFERROR(INDEX('Pasajeros Pre'!$H$2:H528,MATCH(ROW()-ROW($A$1),'Pasajeros Pre'!$Q$2:$Q$200,0)),"")</f>
        <v/>
      </c>
      <c r="I330" t="str">
        <f>IFERROR(INDEX('Pasajeros Pre'!$I$2:I528,MATCH(ROW()-ROW($A$1),'Pasajeros Pre'!$Q$2:$Q$200,0)),"")</f>
        <v/>
      </c>
      <c r="J330" s="12" t="str">
        <f>IFERROR(INDEX('Pasajeros Pre'!$J$2:J528,MATCH(ROW()-ROW($A$1),'Pasajeros Pre'!$Q$2:$Q$200,0)),"")</f>
        <v/>
      </c>
      <c r="K330" s="12" t="str">
        <f>IFERROR(INDEX('Pasajeros Pre'!$K$2:K528,MATCH(ROW()-ROW($A$1),'Pasajeros Pre'!$Q$2:$Q$200,0)),"")</f>
        <v/>
      </c>
      <c r="L330" t="str">
        <f>IFERROR(INDEX('Pasajeros Pre'!$L$2:L528,MATCH(ROW()-ROW($A$1),'Pasajeros Pre'!$Q$2:$Q$200,0)),"")</f>
        <v/>
      </c>
      <c r="M330" t="str">
        <f>IFERROR(INDEX('Pasajeros Pre'!$M$2:M528,MATCH(ROW()-ROW($A$1),'Pasajeros Pre'!$Q$2:$Q$200,0)),"")</f>
        <v/>
      </c>
    </row>
    <row r="331" spans="1:13" x14ac:dyDescent="0.25">
      <c r="A331" t="str">
        <f>IFERROR(INDEX('Pasajeros Pre'!$A$2:A529,MATCH(ROW()-ROW($A$1),'Pasajeros Pre'!$Q$2:$Q$200,0)),"")</f>
        <v/>
      </c>
      <c r="B331" t="str">
        <f>IFERROR(INDEX('Pasajeros Pre'!$B$2:$B$200,MATCH(ROW()-ROW($A$1),'Pasajeros Pre'!$Q$2:$Q$200,0)),"")</f>
        <v/>
      </c>
      <c r="C331" t="str">
        <f>IFERROR(INDEX('Pasajeros Pre'!$C$2:$C$200,MATCH(ROW()-ROW($A$1),'Pasajeros Pre'!$Q$2:$Q$200,0)),"")</f>
        <v/>
      </c>
      <c r="D331" t="str">
        <f>IFERROR(INDEX('Pasajeros Pre'!$D$2:$D$200,MATCH(ROW()-ROW($A$1),'Pasajeros Pre'!$Q$2:$Q$200,0)),"")</f>
        <v/>
      </c>
      <c r="E331" s="12" t="str">
        <f>IFERROR(INDEX('Pasajeros Pre'!$E$2:E529,MATCH(ROW()-ROW($A$1),'Pasajeros Pre'!$Q$2:$Q$200,0)),"")</f>
        <v/>
      </c>
      <c r="F331" s="12" t="str">
        <f>IFERROR(INDEX('Pasajeros Pre'!$F$2:F529,MATCH(ROW()-ROW($A$1),'Pasajeros Pre'!$Q$2:$Q$200,0)),"")</f>
        <v/>
      </c>
      <c r="G331" t="str">
        <f>IFERROR(INDEX('Pasajeros Pre'!$G$2:G529,MATCH(ROW()-ROW($A$1),'Pasajeros Pre'!$Q$2:$Q$200,0)),"")</f>
        <v/>
      </c>
      <c r="H331" t="str">
        <f>IFERROR(INDEX('Pasajeros Pre'!$H$2:H529,MATCH(ROW()-ROW($A$1),'Pasajeros Pre'!$Q$2:$Q$200,0)),"")</f>
        <v/>
      </c>
      <c r="I331" t="str">
        <f>IFERROR(INDEX('Pasajeros Pre'!$I$2:I529,MATCH(ROW()-ROW($A$1),'Pasajeros Pre'!$Q$2:$Q$200,0)),"")</f>
        <v/>
      </c>
      <c r="J331" s="12" t="str">
        <f>IFERROR(INDEX('Pasajeros Pre'!$J$2:J529,MATCH(ROW()-ROW($A$1),'Pasajeros Pre'!$Q$2:$Q$200,0)),"")</f>
        <v/>
      </c>
      <c r="K331" s="12" t="str">
        <f>IFERROR(INDEX('Pasajeros Pre'!$K$2:K529,MATCH(ROW()-ROW($A$1),'Pasajeros Pre'!$Q$2:$Q$200,0)),"")</f>
        <v/>
      </c>
      <c r="L331" t="str">
        <f>IFERROR(INDEX('Pasajeros Pre'!$L$2:L529,MATCH(ROW()-ROW($A$1),'Pasajeros Pre'!$Q$2:$Q$200,0)),"")</f>
        <v/>
      </c>
      <c r="M331" t="str">
        <f>IFERROR(INDEX('Pasajeros Pre'!$M$2:M529,MATCH(ROW()-ROW($A$1),'Pasajeros Pre'!$Q$2:$Q$200,0)),"")</f>
        <v/>
      </c>
    </row>
    <row r="332" spans="1:13" x14ac:dyDescent="0.25">
      <c r="A332" t="str">
        <f>IFERROR(INDEX('Pasajeros Pre'!$A$2:A530,MATCH(ROW()-ROW($A$1),'Pasajeros Pre'!$Q$2:$Q$200,0)),"")</f>
        <v/>
      </c>
      <c r="B332" t="str">
        <f>IFERROR(INDEX('Pasajeros Pre'!$B$2:$B$200,MATCH(ROW()-ROW($A$1),'Pasajeros Pre'!$Q$2:$Q$200,0)),"")</f>
        <v/>
      </c>
      <c r="C332" t="str">
        <f>IFERROR(INDEX('Pasajeros Pre'!$C$2:$C$200,MATCH(ROW()-ROW($A$1),'Pasajeros Pre'!$Q$2:$Q$200,0)),"")</f>
        <v/>
      </c>
      <c r="D332" t="str">
        <f>IFERROR(INDEX('Pasajeros Pre'!$D$2:$D$200,MATCH(ROW()-ROW($A$1),'Pasajeros Pre'!$Q$2:$Q$200,0)),"")</f>
        <v/>
      </c>
      <c r="E332" s="12" t="str">
        <f>IFERROR(INDEX('Pasajeros Pre'!$E$2:E530,MATCH(ROW()-ROW($A$1),'Pasajeros Pre'!$Q$2:$Q$200,0)),"")</f>
        <v/>
      </c>
      <c r="F332" s="12" t="str">
        <f>IFERROR(INDEX('Pasajeros Pre'!$F$2:F530,MATCH(ROW()-ROW($A$1),'Pasajeros Pre'!$Q$2:$Q$200,0)),"")</f>
        <v/>
      </c>
      <c r="G332" t="str">
        <f>IFERROR(INDEX('Pasajeros Pre'!$G$2:G530,MATCH(ROW()-ROW($A$1),'Pasajeros Pre'!$Q$2:$Q$200,0)),"")</f>
        <v/>
      </c>
      <c r="H332" t="str">
        <f>IFERROR(INDEX('Pasajeros Pre'!$H$2:H530,MATCH(ROW()-ROW($A$1),'Pasajeros Pre'!$Q$2:$Q$200,0)),"")</f>
        <v/>
      </c>
      <c r="I332" t="str">
        <f>IFERROR(INDEX('Pasajeros Pre'!$I$2:I530,MATCH(ROW()-ROW($A$1),'Pasajeros Pre'!$Q$2:$Q$200,0)),"")</f>
        <v/>
      </c>
      <c r="J332" s="12" t="str">
        <f>IFERROR(INDEX('Pasajeros Pre'!$J$2:J530,MATCH(ROW()-ROW($A$1),'Pasajeros Pre'!$Q$2:$Q$200,0)),"")</f>
        <v/>
      </c>
      <c r="K332" s="12" t="str">
        <f>IFERROR(INDEX('Pasajeros Pre'!$K$2:K530,MATCH(ROW()-ROW($A$1),'Pasajeros Pre'!$Q$2:$Q$200,0)),"")</f>
        <v/>
      </c>
      <c r="L332" t="str">
        <f>IFERROR(INDEX('Pasajeros Pre'!$L$2:L530,MATCH(ROW()-ROW($A$1),'Pasajeros Pre'!$Q$2:$Q$200,0)),"")</f>
        <v/>
      </c>
      <c r="M332" t="str">
        <f>IFERROR(INDEX('Pasajeros Pre'!$M$2:M530,MATCH(ROW()-ROW($A$1),'Pasajeros Pre'!$Q$2:$Q$200,0)),"")</f>
        <v/>
      </c>
    </row>
    <row r="333" spans="1:13" x14ac:dyDescent="0.25">
      <c r="A333" t="str">
        <f>IFERROR(INDEX('Pasajeros Pre'!$A$2:A531,MATCH(ROW()-ROW($A$1),'Pasajeros Pre'!$Q$2:$Q$200,0)),"")</f>
        <v/>
      </c>
      <c r="B333" t="str">
        <f>IFERROR(INDEX('Pasajeros Pre'!$B$2:$B$200,MATCH(ROW()-ROW($A$1),'Pasajeros Pre'!$Q$2:$Q$200,0)),"")</f>
        <v/>
      </c>
      <c r="C333" t="str">
        <f>IFERROR(INDEX('Pasajeros Pre'!$C$2:$C$200,MATCH(ROW()-ROW($A$1),'Pasajeros Pre'!$Q$2:$Q$200,0)),"")</f>
        <v/>
      </c>
      <c r="D333" t="str">
        <f>IFERROR(INDEX('Pasajeros Pre'!$D$2:$D$200,MATCH(ROW()-ROW($A$1),'Pasajeros Pre'!$Q$2:$Q$200,0)),"")</f>
        <v/>
      </c>
      <c r="E333" s="12" t="str">
        <f>IFERROR(INDEX('Pasajeros Pre'!$E$2:E531,MATCH(ROW()-ROW($A$1),'Pasajeros Pre'!$Q$2:$Q$200,0)),"")</f>
        <v/>
      </c>
      <c r="F333" s="12" t="str">
        <f>IFERROR(INDEX('Pasajeros Pre'!$F$2:F531,MATCH(ROW()-ROW($A$1),'Pasajeros Pre'!$Q$2:$Q$200,0)),"")</f>
        <v/>
      </c>
      <c r="G333" t="str">
        <f>IFERROR(INDEX('Pasajeros Pre'!$G$2:G531,MATCH(ROW()-ROW($A$1),'Pasajeros Pre'!$Q$2:$Q$200,0)),"")</f>
        <v/>
      </c>
      <c r="H333" t="str">
        <f>IFERROR(INDEX('Pasajeros Pre'!$H$2:H531,MATCH(ROW()-ROW($A$1),'Pasajeros Pre'!$Q$2:$Q$200,0)),"")</f>
        <v/>
      </c>
      <c r="I333" t="str">
        <f>IFERROR(INDEX('Pasajeros Pre'!$I$2:I531,MATCH(ROW()-ROW($A$1),'Pasajeros Pre'!$Q$2:$Q$200,0)),"")</f>
        <v/>
      </c>
      <c r="J333" s="12" t="str">
        <f>IFERROR(INDEX('Pasajeros Pre'!$J$2:J531,MATCH(ROW()-ROW($A$1),'Pasajeros Pre'!$Q$2:$Q$200,0)),"")</f>
        <v/>
      </c>
      <c r="K333" s="12" t="str">
        <f>IFERROR(INDEX('Pasajeros Pre'!$K$2:K531,MATCH(ROW()-ROW($A$1),'Pasajeros Pre'!$Q$2:$Q$200,0)),"")</f>
        <v/>
      </c>
      <c r="L333" t="str">
        <f>IFERROR(INDEX('Pasajeros Pre'!$L$2:L531,MATCH(ROW()-ROW($A$1),'Pasajeros Pre'!$Q$2:$Q$200,0)),"")</f>
        <v/>
      </c>
      <c r="M333" t="str">
        <f>IFERROR(INDEX('Pasajeros Pre'!$M$2:M531,MATCH(ROW()-ROW($A$1),'Pasajeros Pre'!$Q$2:$Q$200,0)),"")</f>
        <v/>
      </c>
    </row>
    <row r="334" spans="1:13" x14ac:dyDescent="0.25">
      <c r="A334" t="str">
        <f>IFERROR(INDEX('Pasajeros Pre'!$A$2:A532,MATCH(ROW()-ROW($A$1),'Pasajeros Pre'!$Q$2:$Q$200,0)),"")</f>
        <v/>
      </c>
      <c r="B334" t="str">
        <f>IFERROR(INDEX('Pasajeros Pre'!$B$2:$B$200,MATCH(ROW()-ROW($A$1),'Pasajeros Pre'!$Q$2:$Q$200,0)),"")</f>
        <v/>
      </c>
      <c r="C334" t="str">
        <f>IFERROR(INDEX('Pasajeros Pre'!$C$2:$C$200,MATCH(ROW()-ROW($A$1),'Pasajeros Pre'!$Q$2:$Q$200,0)),"")</f>
        <v/>
      </c>
      <c r="D334" t="str">
        <f>IFERROR(INDEX('Pasajeros Pre'!$D$2:$D$200,MATCH(ROW()-ROW($A$1),'Pasajeros Pre'!$Q$2:$Q$200,0)),"")</f>
        <v/>
      </c>
      <c r="E334" s="12" t="str">
        <f>IFERROR(INDEX('Pasajeros Pre'!$E$2:E532,MATCH(ROW()-ROW($A$1),'Pasajeros Pre'!$Q$2:$Q$200,0)),"")</f>
        <v/>
      </c>
      <c r="F334" s="12" t="str">
        <f>IFERROR(INDEX('Pasajeros Pre'!$F$2:F532,MATCH(ROW()-ROW($A$1),'Pasajeros Pre'!$Q$2:$Q$200,0)),"")</f>
        <v/>
      </c>
      <c r="G334" t="str">
        <f>IFERROR(INDEX('Pasajeros Pre'!$G$2:G532,MATCH(ROW()-ROW($A$1),'Pasajeros Pre'!$Q$2:$Q$200,0)),"")</f>
        <v/>
      </c>
      <c r="H334" t="str">
        <f>IFERROR(INDEX('Pasajeros Pre'!$H$2:H532,MATCH(ROW()-ROW($A$1),'Pasajeros Pre'!$Q$2:$Q$200,0)),"")</f>
        <v/>
      </c>
      <c r="I334" t="str">
        <f>IFERROR(INDEX('Pasajeros Pre'!$I$2:I532,MATCH(ROW()-ROW($A$1),'Pasajeros Pre'!$Q$2:$Q$200,0)),"")</f>
        <v/>
      </c>
      <c r="J334" s="12" t="str">
        <f>IFERROR(INDEX('Pasajeros Pre'!$J$2:J532,MATCH(ROW()-ROW($A$1),'Pasajeros Pre'!$Q$2:$Q$200,0)),"")</f>
        <v/>
      </c>
      <c r="K334" s="12" t="str">
        <f>IFERROR(INDEX('Pasajeros Pre'!$K$2:K532,MATCH(ROW()-ROW($A$1),'Pasajeros Pre'!$Q$2:$Q$200,0)),"")</f>
        <v/>
      </c>
      <c r="L334" t="str">
        <f>IFERROR(INDEX('Pasajeros Pre'!$L$2:L532,MATCH(ROW()-ROW($A$1),'Pasajeros Pre'!$Q$2:$Q$200,0)),"")</f>
        <v/>
      </c>
      <c r="M334" t="str">
        <f>IFERROR(INDEX('Pasajeros Pre'!$M$2:M532,MATCH(ROW()-ROW($A$1),'Pasajeros Pre'!$Q$2:$Q$200,0)),"")</f>
        <v/>
      </c>
    </row>
    <row r="335" spans="1:13" x14ac:dyDescent="0.25">
      <c r="A335" t="str">
        <f>IFERROR(INDEX('Pasajeros Pre'!$A$2:A533,MATCH(ROW()-ROW($A$1),'Pasajeros Pre'!$Q$2:$Q$200,0)),"")</f>
        <v/>
      </c>
      <c r="B335" t="str">
        <f>IFERROR(INDEX('Pasajeros Pre'!$B$2:$B$200,MATCH(ROW()-ROW($A$1),'Pasajeros Pre'!$Q$2:$Q$200,0)),"")</f>
        <v/>
      </c>
      <c r="C335" t="str">
        <f>IFERROR(INDEX('Pasajeros Pre'!$C$2:$C$200,MATCH(ROW()-ROW($A$1),'Pasajeros Pre'!$Q$2:$Q$200,0)),"")</f>
        <v/>
      </c>
      <c r="D335" t="str">
        <f>IFERROR(INDEX('Pasajeros Pre'!$D$2:$D$200,MATCH(ROW()-ROW($A$1),'Pasajeros Pre'!$Q$2:$Q$200,0)),"")</f>
        <v/>
      </c>
      <c r="E335" s="12" t="str">
        <f>IFERROR(INDEX('Pasajeros Pre'!$E$2:E533,MATCH(ROW()-ROW($A$1),'Pasajeros Pre'!$Q$2:$Q$200,0)),"")</f>
        <v/>
      </c>
      <c r="F335" s="12" t="str">
        <f>IFERROR(INDEX('Pasajeros Pre'!$F$2:F533,MATCH(ROW()-ROW($A$1),'Pasajeros Pre'!$Q$2:$Q$200,0)),"")</f>
        <v/>
      </c>
      <c r="G335" t="str">
        <f>IFERROR(INDEX('Pasajeros Pre'!$G$2:G533,MATCH(ROW()-ROW($A$1),'Pasajeros Pre'!$Q$2:$Q$200,0)),"")</f>
        <v/>
      </c>
      <c r="H335" t="str">
        <f>IFERROR(INDEX('Pasajeros Pre'!$H$2:H533,MATCH(ROW()-ROW($A$1),'Pasajeros Pre'!$Q$2:$Q$200,0)),"")</f>
        <v/>
      </c>
      <c r="I335" t="str">
        <f>IFERROR(INDEX('Pasajeros Pre'!$I$2:I533,MATCH(ROW()-ROW($A$1),'Pasajeros Pre'!$Q$2:$Q$200,0)),"")</f>
        <v/>
      </c>
      <c r="J335" s="12" t="str">
        <f>IFERROR(INDEX('Pasajeros Pre'!$J$2:J533,MATCH(ROW()-ROW($A$1),'Pasajeros Pre'!$Q$2:$Q$200,0)),"")</f>
        <v/>
      </c>
      <c r="K335" s="12" t="str">
        <f>IFERROR(INDEX('Pasajeros Pre'!$K$2:K533,MATCH(ROW()-ROW($A$1),'Pasajeros Pre'!$Q$2:$Q$200,0)),"")</f>
        <v/>
      </c>
      <c r="L335" t="str">
        <f>IFERROR(INDEX('Pasajeros Pre'!$L$2:L533,MATCH(ROW()-ROW($A$1),'Pasajeros Pre'!$Q$2:$Q$200,0)),"")</f>
        <v/>
      </c>
      <c r="M335" t="str">
        <f>IFERROR(INDEX('Pasajeros Pre'!$M$2:M533,MATCH(ROW()-ROW($A$1),'Pasajeros Pre'!$Q$2:$Q$200,0)),"")</f>
        <v/>
      </c>
    </row>
    <row r="336" spans="1:13" x14ac:dyDescent="0.25">
      <c r="A336" t="str">
        <f>IFERROR(INDEX('Pasajeros Pre'!$A$2:A534,MATCH(ROW()-ROW($A$1),'Pasajeros Pre'!$Q$2:$Q$200,0)),"")</f>
        <v/>
      </c>
      <c r="B336" t="str">
        <f>IFERROR(INDEX('Pasajeros Pre'!$B$2:$B$200,MATCH(ROW()-ROW($A$1),'Pasajeros Pre'!$Q$2:$Q$200,0)),"")</f>
        <v/>
      </c>
      <c r="C336" t="str">
        <f>IFERROR(INDEX('Pasajeros Pre'!$C$2:$C$200,MATCH(ROW()-ROW($A$1),'Pasajeros Pre'!$Q$2:$Q$200,0)),"")</f>
        <v/>
      </c>
      <c r="D336" t="str">
        <f>IFERROR(INDEX('Pasajeros Pre'!$D$2:$D$200,MATCH(ROW()-ROW($A$1),'Pasajeros Pre'!$Q$2:$Q$200,0)),"")</f>
        <v/>
      </c>
      <c r="E336" s="12" t="str">
        <f>IFERROR(INDEX('Pasajeros Pre'!$E$2:E534,MATCH(ROW()-ROW($A$1),'Pasajeros Pre'!$Q$2:$Q$200,0)),"")</f>
        <v/>
      </c>
      <c r="F336" s="12" t="str">
        <f>IFERROR(INDEX('Pasajeros Pre'!$F$2:F534,MATCH(ROW()-ROW($A$1),'Pasajeros Pre'!$Q$2:$Q$200,0)),"")</f>
        <v/>
      </c>
      <c r="G336" t="str">
        <f>IFERROR(INDEX('Pasajeros Pre'!$G$2:G534,MATCH(ROW()-ROW($A$1),'Pasajeros Pre'!$Q$2:$Q$200,0)),"")</f>
        <v/>
      </c>
      <c r="H336" t="str">
        <f>IFERROR(INDEX('Pasajeros Pre'!$H$2:H534,MATCH(ROW()-ROW($A$1),'Pasajeros Pre'!$Q$2:$Q$200,0)),"")</f>
        <v/>
      </c>
      <c r="I336" t="str">
        <f>IFERROR(INDEX('Pasajeros Pre'!$I$2:I534,MATCH(ROW()-ROW($A$1),'Pasajeros Pre'!$Q$2:$Q$200,0)),"")</f>
        <v/>
      </c>
      <c r="J336" s="12" t="str">
        <f>IFERROR(INDEX('Pasajeros Pre'!$J$2:J534,MATCH(ROW()-ROW($A$1),'Pasajeros Pre'!$Q$2:$Q$200,0)),"")</f>
        <v/>
      </c>
      <c r="K336" s="12" t="str">
        <f>IFERROR(INDEX('Pasajeros Pre'!$K$2:K534,MATCH(ROW()-ROW($A$1),'Pasajeros Pre'!$Q$2:$Q$200,0)),"")</f>
        <v/>
      </c>
      <c r="L336" t="str">
        <f>IFERROR(INDEX('Pasajeros Pre'!$L$2:L534,MATCH(ROW()-ROW($A$1),'Pasajeros Pre'!$Q$2:$Q$200,0)),"")</f>
        <v/>
      </c>
      <c r="M336" t="str">
        <f>IFERROR(INDEX('Pasajeros Pre'!$M$2:M534,MATCH(ROW()-ROW($A$1),'Pasajeros Pre'!$Q$2:$Q$200,0)),"")</f>
        <v/>
      </c>
    </row>
    <row r="337" spans="1:13" x14ac:dyDescent="0.25">
      <c r="A337" t="str">
        <f>IFERROR(INDEX('Pasajeros Pre'!$A$2:A535,MATCH(ROW()-ROW($A$1),'Pasajeros Pre'!$Q$2:$Q$200,0)),"")</f>
        <v/>
      </c>
      <c r="B337" t="str">
        <f>IFERROR(INDEX('Pasajeros Pre'!$B$2:$B$200,MATCH(ROW()-ROW($A$1),'Pasajeros Pre'!$Q$2:$Q$200,0)),"")</f>
        <v/>
      </c>
      <c r="C337" t="str">
        <f>IFERROR(INDEX('Pasajeros Pre'!$C$2:$C$200,MATCH(ROW()-ROW($A$1),'Pasajeros Pre'!$Q$2:$Q$200,0)),"")</f>
        <v/>
      </c>
      <c r="D337" t="str">
        <f>IFERROR(INDEX('Pasajeros Pre'!$D$2:$D$200,MATCH(ROW()-ROW($A$1),'Pasajeros Pre'!$Q$2:$Q$200,0)),"")</f>
        <v/>
      </c>
      <c r="E337" s="12" t="str">
        <f>IFERROR(INDEX('Pasajeros Pre'!$E$2:E535,MATCH(ROW()-ROW($A$1),'Pasajeros Pre'!$Q$2:$Q$200,0)),"")</f>
        <v/>
      </c>
      <c r="F337" s="12" t="str">
        <f>IFERROR(INDEX('Pasajeros Pre'!$F$2:F535,MATCH(ROW()-ROW($A$1),'Pasajeros Pre'!$Q$2:$Q$200,0)),"")</f>
        <v/>
      </c>
      <c r="G337" t="str">
        <f>IFERROR(INDEX('Pasajeros Pre'!$G$2:G535,MATCH(ROW()-ROW($A$1),'Pasajeros Pre'!$Q$2:$Q$200,0)),"")</f>
        <v/>
      </c>
      <c r="H337" t="str">
        <f>IFERROR(INDEX('Pasajeros Pre'!$H$2:H535,MATCH(ROW()-ROW($A$1),'Pasajeros Pre'!$Q$2:$Q$200,0)),"")</f>
        <v/>
      </c>
      <c r="I337" t="str">
        <f>IFERROR(INDEX('Pasajeros Pre'!$I$2:I535,MATCH(ROW()-ROW($A$1),'Pasajeros Pre'!$Q$2:$Q$200,0)),"")</f>
        <v/>
      </c>
      <c r="J337" s="12" t="str">
        <f>IFERROR(INDEX('Pasajeros Pre'!$J$2:J535,MATCH(ROW()-ROW($A$1),'Pasajeros Pre'!$Q$2:$Q$200,0)),"")</f>
        <v/>
      </c>
      <c r="K337" s="12" t="str">
        <f>IFERROR(INDEX('Pasajeros Pre'!$K$2:K535,MATCH(ROW()-ROW($A$1),'Pasajeros Pre'!$Q$2:$Q$200,0)),"")</f>
        <v/>
      </c>
      <c r="L337" t="str">
        <f>IFERROR(INDEX('Pasajeros Pre'!$L$2:L535,MATCH(ROW()-ROW($A$1),'Pasajeros Pre'!$Q$2:$Q$200,0)),"")</f>
        <v/>
      </c>
      <c r="M337" t="str">
        <f>IFERROR(INDEX('Pasajeros Pre'!$M$2:M535,MATCH(ROW()-ROW($A$1),'Pasajeros Pre'!$Q$2:$Q$200,0)),"")</f>
        <v/>
      </c>
    </row>
    <row r="338" spans="1:13" x14ac:dyDescent="0.25">
      <c r="A338" t="str">
        <f>IFERROR(INDEX('Pasajeros Pre'!$A$2:A536,MATCH(ROW()-ROW($A$1),'Pasajeros Pre'!$Q$2:$Q$200,0)),"")</f>
        <v/>
      </c>
      <c r="B338" t="str">
        <f>IFERROR(INDEX('Pasajeros Pre'!$B$2:$B$200,MATCH(ROW()-ROW($A$1),'Pasajeros Pre'!$Q$2:$Q$200,0)),"")</f>
        <v/>
      </c>
      <c r="C338" t="str">
        <f>IFERROR(INDEX('Pasajeros Pre'!$C$2:$C$200,MATCH(ROW()-ROW($A$1),'Pasajeros Pre'!$Q$2:$Q$200,0)),"")</f>
        <v/>
      </c>
      <c r="D338" t="str">
        <f>IFERROR(INDEX('Pasajeros Pre'!$D$2:$D$200,MATCH(ROW()-ROW($A$1),'Pasajeros Pre'!$Q$2:$Q$200,0)),"")</f>
        <v/>
      </c>
      <c r="E338" s="12" t="str">
        <f>IFERROR(INDEX('Pasajeros Pre'!$E$2:E536,MATCH(ROW()-ROW($A$1),'Pasajeros Pre'!$Q$2:$Q$200,0)),"")</f>
        <v/>
      </c>
      <c r="F338" s="12" t="str">
        <f>IFERROR(INDEX('Pasajeros Pre'!$F$2:F536,MATCH(ROW()-ROW($A$1),'Pasajeros Pre'!$Q$2:$Q$200,0)),"")</f>
        <v/>
      </c>
      <c r="G338" t="str">
        <f>IFERROR(INDEX('Pasajeros Pre'!$G$2:G536,MATCH(ROW()-ROW($A$1),'Pasajeros Pre'!$Q$2:$Q$200,0)),"")</f>
        <v/>
      </c>
      <c r="H338" t="str">
        <f>IFERROR(INDEX('Pasajeros Pre'!$H$2:H536,MATCH(ROW()-ROW($A$1),'Pasajeros Pre'!$Q$2:$Q$200,0)),"")</f>
        <v/>
      </c>
      <c r="I338" t="str">
        <f>IFERROR(INDEX('Pasajeros Pre'!$I$2:I536,MATCH(ROW()-ROW($A$1),'Pasajeros Pre'!$Q$2:$Q$200,0)),"")</f>
        <v/>
      </c>
      <c r="J338" s="12" t="str">
        <f>IFERROR(INDEX('Pasajeros Pre'!$J$2:J536,MATCH(ROW()-ROW($A$1),'Pasajeros Pre'!$Q$2:$Q$200,0)),"")</f>
        <v/>
      </c>
      <c r="K338" s="12" t="str">
        <f>IFERROR(INDEX('Pasajeros Pre'!$K$2:K536,MATCH(ROW()-ROW($A$1),'Pasajeros Pre'!$Q$2:$Q$200,0)),"")</f>
        <v/>
      </c>
      <c r="L338" t="str">
        <f>IFERROR(INDEX('Pasajeros Pre'!$L$2:L536,MATCH(ROW()-ROW($A$1),'Pasajeros Pre'!$Q$2:$Q$200,0)),"")</f>
        <v/>
      </c>
      <c r="M338" t="str">
        <f>IFERROR(INDEX('Pasajeros Pre'!$M$2:M536,MATCH(ROW()-ROW($A$1),'Pasajeros Pre'!$Q$2:$Q$200,0)),"")</f>
        <v/>
      </c>
    </row>
    <row r="339" spans="1:13" x14ac:dyDescent="0.25">
      <c r="A339" t="str">
        <f>IFERROR(INDEX('Pasajeros Pre'!$A$2:A537,MATCH(ROW()-ROW($A$1),'Pasajeros Pre'!$Q$2:$Q$200,0)),"")</f>
        <v/>
      </c>
      <c r="B339" t="str">
        <f>IFERROR(INDEX('Pasajeros Pre'!$B$2:$B$200,MATCH(ROW()-ROW($A$1),'Pasajeros Pre'!$Q$2:$Q$200,0)),"")</f>
        <v/>
      </c>
      <c r="C339" t="str">
        <f>IFERROR(INDEX('Pasajeros Pre'!$C$2:$C$200,MATCH(ROW()-ROW($A$1),'Pasajeros Pre'!$Q$2:$Q$200,0)),"")</f>
        <v/>
      </c>
      <c r="D339" t="str">
        <f>IFERROR(INDEX('Pasajeros Pre'!$D$2:$D$200,MATCH(ROW()-ROW($A$1),'Pasajeros Pre'!$Q$2:$Q$200,0)),"")</f>
        <v/>
      </c>
      <c r="E339" s="12" t="str">
        <f>IFERROR(INDEX('Pasajeros Pre'!$E$2:E537,MATCH(ROW()-ROW($A$1),'Pasajeros Pre'!$Q$2:$Q$200,0)),"")</f>
        <v/>
      </c>
      <c r="F339" s="12" t="str">
        <f>IFERROR(INDEX('Pasajeros Pre'!$F$2:F537,MATCH(ROW()-ROW($A$1),'Pasajeros Pre'!$Q$2:$Q$200,0)),"")</f>
        <v/>
      </c>
      <c r="G339" t="str">
        <f>IFERROR(INDEX('Pasajeros Pre'!$G$2:G537,MATCH(ROW()-ROW($A$1),'Pasajeros Pre'!$Q$2:$Q$200,0)),"")</f>
        <v/>
      </c>
      <c r="H339" t="str">
        <f>IFERROR(INDEX('Pasajeros Pre'!$H$2:H537,MATCH(ROW()-ROW($A$1),'Pasajeros Pre'!$Q$2:$Q$200,0)),"")</f>
        <v/>
      </c>
      <c r="I339" t="str">
        <f>IFERROR(INDEX('Pasajeros Pre'!$I$2:I537,MATCH(ROW()-ROW($A$1),'Pasajeros Pre'!$Q$2:$Q$200,0)),"")</f>
        <v/>
      </c>
      <c r="J339" s="12" t="str">
        <f>IFERROR(INDEX('Pasajeros Pre'!$J$2:J537,MATCH(ROW()-ROW($A$1),'Pasajeros Pre'!$Q$2:$Q$200,0)),"")</f>
        <v/>
      </c>
      <c r="K339" s="12" t="str">
        <f>IFERROR(INDEX('Pasajeros Pre'!$K$2:K537,MATCH(ROW()-ROW($A$1),'Pasajeros Pre'!$Q$2:$Q$200,0)),"")</f>
        <v/>
      </c>
      <c r="L339" t="str">
        <f>IFERROR(INDEX('Pasajeros Pre'!$L$2:L537,MATCH(ROW()-ROW($A$1),'Pasajeros Pre'!$Q$2:$Q$200,0)),"")</f>
        <v/>
      </c>
      <c r="M339" t="str">
        <f>IFERROR(INDEX('Pasajeros Pre'!$M$2:M537,MATCH(ROW()-ROW($A$1),'Pasajeros Pre'!$Q$2:$Q$200,0)),"")</f>
        <v/>
      </c>
    </row>
    <row r="340" spans="1:13" x14ac:dyDescent="0.25">
      <c r="A340" t="str">
        <f>IFERROR(INDEX('Pasajeros Pre'!$A$2:A538,MATCH(ROW()-ROW($A$1),'Pasajeros Pre'!$Q$2:$Q$200,0)),"")</f>
        <v/>
      </c>
      <c r="B340" t="str">
        <f>IFERROR(INDEX('Pasajeros Pre'!$B$2:$B$200,MATCH(ROW()-ROW($A$1),'Pasajeros Pre'!$Q$2:$Q$200,0)),"")</f>
        <v/>
      </c>
      <c r="C340" t="str">
        <f>IFERROR(INDEX('Pasajeros Pre'!$C$2:$C$200,MATCH(ROW()-ROW($A$1),'Pasajeros Pre'!$Q$2:$Q$200,0)),"")</f>
        <v/>
      </c>
      <c r="D340" t="str">
        <f>IFERROR(INDEX('Pasajeros Pre'!$D$2:$D$200,MATCH(ROW()-ROW($A$1),'Pasajeros Pre'!$Q$2:$Q$200,0)),"")</f>
        <v/>
      </c>
      <c r="E340" s="12" t="str">
        <f>IFERROR(INDEX('Pasajeros Pre'!$E$2:E538,MATCH(ROW()-ROW($A$1),'Pasajeros Pre'!$Q$2:$Q$200,0)),"")</f>
        <v/>
      </c>
      <c r="F340" s="12" t="str">
        <f>IFERROR(INDEX('Pasajeros Pre'!$F$2:F538,MATCH(ROW()-ROW($A$1),'Pasajeros Pre'!$Q$2:$Q$200,0)),"")</f>
        <v/>
      </c>
      <c r="G340" t="str">
        <f>IFERROR(INDEX('Pasajeros Pre'!$G$2:G538,MATCH(ROW()-ROW($A$1),'Pasajeros Pre'!$Q$2:$Q$200,0)),"")</f>
        <v/>
      </c>
      <c r="H340" t="str">
        <f>IFERROR(INDEX('Pasajeros Pre'!$H$2:H538,MATCH(ROW()-ROW($A$1),'Pasajeros Pre'!$Q$2:$Q$200,0)),"")</f>
        <v/>
      </c>
      <c r="I340" t="str">
        <f>IFERROR(INDEX('Pasajeros Pre'!$I$2:I538,MATCH(ROW()-ROW($A$1),'Pasajeros Pre'!$Q$2:$Q$200,0)),"")</f>
        <v/>
      </c>
      <c r="J340" s="12" t="str">
        <f>IFERROR(INDEX('Pasajeros Pre'!$J$2:J538,MATCH(ROW()-ROW($A$1),'Pasajeros Pre'!$Q$2:$Q$200,0)),"")</f>
        <v/>
      </c>
      <c r="K340" s="12" t="str">
        <f>IFERROR(INDEX('Pasajeros Pre'!$K$2:K538,MATCH(ROW()-ROW($A$1),'Pasajeros Pre'!$Q$2:$Q$200,0)),"")</f>
        <v/>
      </c>
      <c r="L340" t="str">
        <f>IFERROR(INDEX('Pasajeros Pre'!$L$2:L538,MATCH(ROW()-ROW($A$1),'Pasajeros Pre'!$Q$2:$Q$200,0)),"")</f>
        <v/>
      </c>
      <c r="M340" t="str">
        <f>IFERROR(INDEX('Pasajeros Pre'!$M$2:M538,MATCH(ROW()-ROW($A$1),'Pasajeros Pre'!$Q$2:$Q$200,0)),"")</f>
        <v/>
      </c>
    </row>
    <row r="341" spans="1:13" x14ac:dyDescent="0.25">
      <c r="A341" t="str">
        <f>IFERROR(INDEX('Pasajeros Pre'!$A$2:A539,MATCH(ROW()-ROW($A$1),'Pasajeros Pre'!$Q$2:$Q$200,0)),"")</f>
        <v/>
      </c>
      <c r="B341" t="str">
        <f>IFERROR(INDEX('Pasajeros Pre'!$B$2:$B$200,MATCH(ROW()-ROW($A$1),'Pasajeros Pre'!$Q$2:$Q$200,0)),"")</f>
        <v/>
      </c>
      <c r="C341" t="str">
        <f>IFERROR(INDEX('Pasajeros Pre'!$C$2:$C$200,MATCH(ROW()-ROW($A$1),'Pasajeros Pre'!$Q$2:$Q$200,0)),"")</f>
        <v/>
      </c>
      <c r="D341" t="str">
        <f>IFERROR(INDEX('Pasajeros Pre'!$D$2:$D$200,MATCH(ROW()-ROW($A$1),'Pasajeros Pre'!$Q$2:$Q$200,0)),"")</f>
        <v/>
      </c>
      <c r="E341" s="12" t="str">
        <f>IFERROR(INDEX('Pasajeros Pre'!$E$2:E539,MATCH(ROW()-ROW($A$1),'Pasajeros Pre'!$Q$2:$Q$200,0)),"")</f>
        <v/>
      </c>
      <c r="F341" s="12" t="str">
        <f>IFERROR(INDEX('Pasajeros Pre'!$F$2:F539,MATCH(ROW()-ROW($A$1),'Pasajeros Pre'!$Q$2:$Q$200,0)),"")</f>
        <v/>
      </c>
      <c r="G341" t="str">
        <f>IFERROR(INDEX('Pasajeros Pre'!$G$2:G539,MATCH(ROW()-ROW($A$1),'Pasajeros Pre'!$Q$2:$Q$200,0)),"")</f>
        <v/>
      </c>
      <c r="H341" t="str">
        <f>IFERROR(INDEX('Pasajeros Pre'!$H$2:H539,MATCH(ROW()-ROW($A$1),'Pasajeros Pre'!$Q$2:$Q$200,0)),"")</f>
        <v/>
      </c>
      <c r="I341" t="str">
        <f>IFERROR(INDEX('Pasajeros Pre'!$I$2:I539,MATCH(ROW()-ROW($A$1),'Pasajeros Pre'!$Q$2:$Q$200,0)),"")</f>
        <v/>
      </c>
      <c r="J341" s="12" t="str">
        <f>IFERROR(INDEX('Pasajeros Pre'!$J$2:J539,MATCH(ROW()-ROW($A$1),'Pasajeros Pre'!$Q$2:$Q$200,0)),"")</f>
        <v/>
      </c>
      <c r="K341" s="12" t="str">
        <f>IFERROR(INDEX('Pasajeros Pre'!$K$2:K539,MATCH(ROW()-ROW($A$1),'Pasajeros Pre'!$Q$2:$Q$200,0)),"")</f>
        <v/>
      </c>
      <c r="L341" t="str">
        <f>IFERROR(INDEX('Pasajeros Pre'!$L$2:L539,MATCH(ROW()-ROW($A$1),'Pasajeros Pre'!$Q$2:$Q$200,0)),"")</f>
        <v/>
      </c>
      <c r="M341" t="str">
        <f>IFERROR(INDEX('Pasajeros Pre'!$M$2:M539,MATCH(ROW()-ROW($A$1),'Pasajeros Pre'!$Q$2:$Q$200,0)),"")</f>
        <v/>
      </c>
    </row>
    <row r="342" spans="1:13" x14ac:dyDescent="0.25">
      <c r="A342" t="str">
        <f>IFERROR(INDEX('Pasajeros Pre'!$A$2:A540,MATCH(ROW()-ROW($A$1),'Pasajeros Pre'!$Q$2:$Q$200,0)),"")</f>
        <v/>
      </c>
      <c r="B342" t="str">
        <f>IFERROR(INDEX('Pasajeros Pre'!$B$2:$B$200,MATCH(ROW()-ROW($A$1),'Pasajeros Pre'!$Q$2:$Q$200,0)),"")</f>
        <v/>
      </c>
      <c r="C342" t="str">
        <f>IFERROR(INDEX('Pasajeros Pre'!$C$2:$C$200,MATCH(ROW()-ROW($A$1),'Pasajeros Pre'!$Q$2:$Q$200,0)),"")</f>
        <v/>
      </c>
      <c r="D342" t="str">
        <f>IFERROR(INDEX('Pasajeros Pre'!$D$2:$D$200,MATCH(ROW()-ROW($A$1),'Pasajeros Pre'!$Q$2:$Q$200,0)),"")</f>
        <v/>
      </c>
      <c r="E342" s="12" t="str">
        <f>IFERROR(INDEX('Pasajeros Pre'!$E$2:E540,MATCH(ROW()-ROW($A$1),'Pasajeros Pre'!$Q$2:$Q$200,0)),"")</f>
        <v/>
      </c>
      <c r="F342" s="12" t="str">
        <f>IFERROR(INDEX('Pasajeros Pre'!$F$2:F540,MATCH(ROW()-ROW($A$1),'Pasajeros Pre'!$Q$2:$Q$200,0)),"")</f>
        <v/>
      </c>
      <c r="G342" t="str">
        <f>IFERROR(INDEX('Pasajeros Pre'!$G$2:G540,MATCH(ROW()-ROW($A$1),'Pasajeros Pre'!$Q$2:$Q$200,0)),"")</f>
        <v/>
      </c>
      <c r="H342" t="str">
        <f>IFERROR(INDEX('Pasajeros Pre'!$H$2:H540,MATCH(ROW()-ROW($A$1),'Pasajeros Pre'!$Q$2:$Q$200,0)),"")</f>
        <v/>
      </c>
      <c r="I342" t="str">
        <f>IFERROR(INDEX('Pasajeros Pre'!$I$2:I540,MATCH(ROW()-ROW($A$1),'Pasajeros Pre'!$Q$2:$Q$200,0)),"")</f>
        <v/>
      </c>
      <c r="J342" s="12" t="str">
        <f>IFERROR(INDEX('Pasajeros Pre'!$J$2:J540,MATCH(ROW()-ROW($A$1),'Pasajeros Pre'!$Q$2:$Q$200,0)),"")</f>
        <v/>
      </c>
      <c r="K342" s="12" t="str">
        <f>IFERROR(INDEX('Pasajeros Pre'!$K$2:K540,MATCH(ROW()-ROW($A$1),'Pasajeros Pre'!$Q$2:$Q$200,0)),"")</f>
        <v/>
      </c>
      <c r="L342" t="str">
        <f>IFERROR(INDEX('Pasajeros Pre'!$L$2:L540,MATCH(ROW()-ROW($A$1),'Pasajeros Pre'!$Q$2:$Q$200,0)),"")</f>
        <v/>
      </c>
      <c r="M342" t="str">
        <f>IFERROR(INDEX('Pasajeros Pre'!$M$2:M540,MATCH(ROW()-ROW($A$1),'Pasajeros Pre'!$Q$2:$Q$200,0)),"")</f>
        <v/>
      </c>
    </row>
    <row r="343" spans="1:13" x14ac:dyDescent="0.25">
      <c r="A343" t="str">
        <f>IFERROR(INDEX('Pasajeros Pre'!$A$2:A541,MATCH(ROW()-ROW($A$1),'Pasajeros Pre'!$Q$2:$Q$200,0)),"")</f>
        <v/>
      </c>
      <c r="B343" t="str">
        <f>IFERROR(INDEX('Pasajeros Pre'!$B$2:$B$200,MATCH(ROW()-ROW($A$1),'Pasajeros Pre'!$Q$2:$Q$200,0)),"")</f>
        <v/>
      </c>
      <c r="C343" t="str">
        <f>IFERROR(INDEX('Pasajeros Pre'!$C$2:$C$200,MATCH(ROW()-ROW($A$1),'Pasajeros Pre'!$Q$2:$Q$200,0)),"")</f>
        <v/>
      </c>
      <c r="D343" t="str">
        <f>IFERROR(INDEX('Pasajeros Pre'!$D$2:$D$200,MATCH(ROW()-ROW($A$1),'Pasajeros Pre'!$Q$2:$Q$200,0)),"")</f>
        <v/>
      </c>
      <c r="E343" s="12" t="str">
        <f>IFERROR(INDEX('Pasajeros Pre'!$E$2:E541,MATCH(ROW()-ROW($A$1),'Pasajeros Pre'!$Q$2:$Q$200,0)),"")</f>
        <v/>
      </c>
      <c r="F343" s="12" t="str">
        <f>IFERROR(INDEX('Pasajeros Pre'!$F$2:F541,MATCH(ROW()-ROW($A$1),'Pasajeros Pre'!$Q$2:$Q$200,0)),"")</f>
        <v/>
      </c>
      <c r="G343" t="str">
        <f>IFERROR(INDEX('Pasajeros Pre'!$G$2:G541,MATCH(ROW()-ROW($A$1),'Pasajeros Pre'!$Q$2:$Q$200,0)),"")</f>
        <v/>
      </c>
      <c r="H343" t="str">
        <f>IFERROR(INDEX('Pasajeros Pre'!$H$2:H541,MATCH(ROW()-ROW($A$1),'Pasajeros Pre'!$Q$2:$Q$200,0)),"")</f>
        <v/>
      </c>
      <c r="I343" t="str">
        <f>IFERROR(INDEX('Pasajeros Pre'!$I$2:I541,MATCH(ROW()-ROW($A$1),'Pasajeros Pre'!$Q$2:$Q$200,0)),"")</f>
        <v/>
      </c>
      <c r="J343" s="12" t="str">
        <f>IFERROR(INDEX('Pasajeros Pre'!$J$2:J541,MATCH(ROW()-ROW($A$1),'Pasajeros Pre'!$Q$2:$Q$200,0)),"")</f>
        <v/>
      </c>
      <c r="K343" s="12" t="str">
        <f>IFERROR(INDEX('Pasajeros Pre'!$K$2:K541,MATCH(ROW()-ROW($A$1),'Pasajeros Pre'!$Q$2:$Q$200,0)),"")</f>
        <v/>
      </c>
      <c r="L343" t="str">
        <f>IFERROR(INDEX('Pasajeros Pre'!$L$2:L541,MATCH(ROW()-ROW($A$1),'Pasajeros Pre'!$Q$2:$Q$200,0)),"")</f>
        <v/>
      </c>
      <c r="M343" t="str">
        <f>IFERROR(INDEX('Pasajeros Pre'!$M$2:M541,MATCH(ROW()-ROW($A$1),'Pasajeros Pre'!$Q$2:$Q$200,0)),"")</f>
        <v/>
      </c>
    </row>
    <row r="344" spans="1:13" x14ac:dyDescent="0.25">
      <c r="A344" t="str">
        <f>IFERROR(INDEX('Pasajeros Pre'!$A$2:A542,MATCH(ROW()-ROW($A$1),'Pasajeros Pre'!$Q$2:$Q$200,0)),"")</f>
        <v/>
      </c>
      <c r="B344" t="str">
        <f>IFERROR(INDEX('Pasajeros Pre'!$B$2:$B$200,MATCH(ROW()-ROW($A$1),'Pasajeros Pre'!$Q$2:$Q$200,0)),"")</f>
        <v/>
      </c>
      <c r="C344" t="str">
        <f>IFERROR(INDEX('Pasajeros Pre'!$C$2:$C$200,MATCH(ROW()-ROW($A$1),'Pasajeros Pre'!$Q$2:$Q$200,0)),"")</f>
        <v/>
      </c>
      <c r="D344" t="str">
        <f>IFERROR(INDEX('Pasajeros Pre'!$D$2:$D$200,MATCH(ROW()-ROW($A$1),'Pasajeros Pre'!$Q$2:$Q$200,0)),"")</f>
        <v/>
      </c>
      <c r="E344" s="12" t="str">
        <f>IFERROR(INDEX('Pasajeros Pre'!$E$2:E542,MATCH(ROW()-ROW($A$1),'Pasajeros Pre'!$Q$2:$Q$200,0)),"")</f>
        <v/>
      </c>
      <c r="F344" s="12" t="str">
        <f>IFERROR(INDEX('Pasajeros Pre'!$F$2:F542,MATCH(ROW()-ROW($A$1),'Pasajeros Pre'!$Q$2:$Q$200,0)),"")</f>
        <v/>
      </c>
      <c r="G344" t="str">
        <f>IFERROR(INDEX('Pasajeros Pre'!$G$2:G542,MATCH(ROW()-ROW($A$1),'Pasajeros Pre'!$Q$2:$Q$200,0)),"")</f>
        <v/>
      </c>
      <c r="H344" t="str">
        <f>IFERROR(INDEX('Pasajeros Pre'!$H$2:H542,MATCH(ROW()-ROW($A$1),'Pasajeros Pre'!$Q$2:$Q$200,0)),"")</f>
        <v/>
      </c>
      <c r="I344" t="str">
        <f>IFERROR(INDEX('Pasajeros Pre'!$I$2:I542,MATCH(ROW()-ROW($A$1),'Pasajeros Pre'!$Q$2:$Q$200,0)),"")</f>
        <v/>
      </c>
      <c r="J344" s="12" t="str">
        <f>IFERROR(INDEX('Pasajeros Pre'!$J$2:J542,MATCH(ROW()-ROW($A$1),'Pasajeros Pre'!$Q$2:$Q$200,0)),"")</f>
        <v/>
      </c>
      <c r="K344" s="12" t="str">
        <f>IFERROR(INDEX('Pasajeros Pre'!$K$2:K542,MATCH(ROW()-ROW($A$1),'Pasajeros Pre'!$Q$2:$Q$200,0)),"")</f>
        <v/>
      </c>
      <c r="L344" t="str">
        <f>IFERROR(INDEX('Pasajeros Pre'!$L$2:L542,MATCH(ROW()-ROW($A$1),'Pasajeros Pre'!$Q$2:$Q$200,0)),"")</f>
        <v/>
      </c>
      <c r="M344" t="str">
        <f>IFERROR(INDEX('Pasajeros Pre'!$M$2:M542,MATCH(ROW()-ROW($A$1),'Pasajeros Pre'!$Q$2:$Q$200,0)),"")</f>
        <v/>
      </c>
    </row>
    <row r="345" spans="1:13" x14ac:dyDescent="0.25">
      <c r="A345" t="str">
        <f>IFERROR(INDEX('Pasajeros Pre'!$A$2:A543,MATCH(ROW()-ROW($A$1),'Pasajeros Pre'!$Q$2:$Q$200,0)),"")</f>
        <v/>
      </c>
      <c r="B345" t="str">
        <f>IFERROR(INDEX('Pasajeros Pre'!$B$2:$B$200,MATCH(ROW()-ROW($A$1),'Pasajeros Pre'!$Q$2:$Q$200,0)),"")</f>
        <v/>
      </c>
      <c r="C345" t="str">
        <f>IFERROR(INDEX('Pasajeros Pre'!$C$2:$C$200,MATCH(ROW()-ROW($A$1),'Pasajeros Pre'!$Q$2:$Q$200,0)),"")</f>
        <v/>
      </c>
      <c r="D345" t="str">
        <f>IFERROR(INDEX('Pasajeros Pre'!$D$2:$D$200,MATCH(ROW()-ROW($A$1),'Pasajeros Pre'!$Q$2:$Q$200,0)),"")</f>
        <v/>
      </c>
      <c r="E345" s="12" t="str">
        <f>IFERROR(INDEX('Pasajeros Pre'!$E$2:E543,MATCH(ROW()-ROW($A$1),'Pasajeros Pre'!$Q$2:$Q$200,0)),"")</f>
        <v/>
      </c>
      <c r="F345" s="12" t="str">
        <f>IFERROR(INDEX('Pasajeros Pre'!$F$2:F543,MATCH(ROW()-ROW($A$1),'Pasajeros Pre'!$Q$2:$Q$200,0)),"")</f>
        <v/>
      </c>
      <c r="G345" t="str">
        <f>IFERROR(INDEX('Pasajeros Pre'!$G$2:G543,MATCH(ROW()-ROW($A$1),'Pasajeros Pre'!$Q$2:$Q$200,0)),"")</f>
        <v/>
      </c>
      <c r="H345" t="str">
        <f>IFERROR(INDEX('Pasajeros Pre'!$H$2:H543,MATCH(ROW()-ROW($A$1),'Pasajeros Pre'!$Q$2:$Q$200,0)),"")</f>
        <v/>
      </c>
      <c r="I345" t="str">
        <f>IFERROR(INDEX('Pasajeros Pre'!$I$2:I543,MATCH(ROW()-ROW($A$1),'Pasajeros Pre'!$Q$2:$Q$200,0)),"")</f>
        <v/>
      </c>
      <c r="J345" s="12" t="str">
        <f>IFERROR(INDEX('Pasajeros Pre'!$J$2:J543,MATCH(ROW()-ROW($A$1),'Pasajeros Pre'!$Q$2:$Q$200,0)),"")</f>
        <v/>
      </c>
      <c r="K345" s="12" t="str">
        <f>IFERROR(INDEX('Pasajeros Pre'!$K$2:K543,MATCH(ROW()-ROW($A$1),'Pasajeros Pre'!$Q$2:$Q$200,0)),"")</f>
        <v/>
      </c>
      <c r="L345" t="str">
        <f>IFERROR(INDEX('Pasajeros Pre'!$L$2:L543,MATCH(ROW()-ROW($A$1),'Pasajeros Pre'!$Q$2:$Q$200,0)),"")</f>
        <v/>
      </c>
      <c r="M345" t="str">
        <f>IFERROR(INDEX('Pasajeros Pre'!$M$2:M543,MATCH(ROW()-ROW($A$1),'Pasajeros Pre'!$Q$2:$Q$200,0)),"")</f>
        <v/>
      </c>
    </row>
    <row r="346" spans="1:13" x14ac:dyDescent="0.25">
      <c r="A346" t="str">
        <f>IFERROR(INDEX('Pasajeros Pre'!$A$2:A544,MATCH(ROW()-ROW($A$1),'Pasajeros Pre'!$Q$2:$Q$200,0)),"")</f>
        <v/>
      </c>
      <c r="B346" t="str">
        <f>IFERROR(INDEX('Pasajeros Pre'!$B$2:$B$200,MATCH(ROW()-ROW($A$1),'Pasajeros Pre'!$Q$2:$Q$200,0)),"")</f>
        <v/>
      </c>
      <c r="C346" t="str">
        <f>IFERROR(INDEX('Pasajeros Pre'!$C$2:$C$200,MATCH(ROW()-ROW($A$1),'Pasajeros Pre'!$Q$2:$Q$200,0)),"")</f>
        <v/>
      </c>
      <c r="D346" t="str">
        <f>IFERROR(INDEX('Pasajeros Pre'!$D$2:$D$200,MATCH(ROW()-ROW($A$1),'Pasajeros Pre'!$Q$2:$Q$200,0)),"")</f>
        <v/>
      </c>
      <c r="E346" s="12" t="str">
        <f>IFERROR(INDEX('Pasajeros Pre'!$E$2:E544,MATCH(ROW()-ROW($A$1),'Pasajeros Pre'!$Q$2:$Q$200,0)),"")</f>
        <v/>
      </c>
      <c r="F346" s="12" t="str">
        <f>IFERROR(INDEX('Pasajeros Pre'!$F$2:F544,MATCH(ROW()-ROW($A$1),'Pasajeros Pre'!$Q$2:$Q$200,0)),"")</f>
        <v/>
      </c>
      <c r="G346" t="str">
        <f>IFERROR(INDEX('Pasajeros Pre'!$G$2:G544,MATCH(ROW()-ROW($A$1),'Pasajeros Pre'!$Q$2:$Q$200,0)),"")</f>
        <v/>
      </c>
      <c r="H346" t="str">
        <f>IFERROR(INDEX('Pasajeros Pre'!$H$2:H544,MATCH(ROW()-ROW($A$1),'Pasajeros Pre'!$Q$2:$Q$200,0)),"")</f>
        <v/>
      </c>
      <c r="I346" t="str">
        <f>IFERROR(INDEX('Pasajeros Pre'!$I$2:I544,MATCH(ROW()-ROW($A$1),'Pasajeros Pre'!$Q$2:$Q$200,0)),"")</f>
        <v/>
      </c>
      <c r="J346" s="12" t="str">
        <f>IFERROR(INDEX('Pasajeros Pre'!$J$2:J544,MATCH(ROW()-ROW($A$1),'Pasajeros Pre'!$Q$2:$Q$200,0)),"")</f>
        <v/>
      </c>
      <c r="K346" s="12" t="str">
        <f>IFERROR(INDEX('Pasajeros Pre'!$K$2:K544,MATCH(ROW()-ROW($A$1),'Pasajeros Pre'!$Q$2:$Q$200,0)),"")</f>
        <v/>
      </c>
      <c r="L346" t="str">
        <f>IFERROR(INDEX('Pasajeros Pre'!$L$2:L544,MATCH(ROW()-ROW($A$1),'Pasajeros Pre'!$Q$2:$Q$200,0)),"")</f>
        <v/>
      </c>
      <c r="M346" t="str">
        <f>IFERROR(INDEX('Pasajeros Pre'!$M$2:M544,MATCH(ROW()-ROW($A$1),'Pasajeros Pre'!$Q$2:$Q$200,0)),"")</f>
        <v/>
      </c>
    </row>
    <row r="347" spans="1:13" x14ac:dyDescent="0.25">
      <c r="A347" t="str">
        <f>IFERROR(INDEX('Pasajeros Pre'!$A$2:A545,MATCH(ROW()-ROW($A$1),'Pasajeros Pre'!$Q$2:$Q$200,0)),"")</f>
        <v/>
      </c>
      <c r="B347" t="str">
        <f>IFERROR(INDEX('Pasajeros Pre'!$B$2:$B$200,MATCH(ROW()-ROW($A$1),'Pasajeros Pre'!$Q$2:$Q$200,0)),"")</f>
        <v/>
      </c>
      <c r="C347" t="str">
        <f>IFERROR(INDEX('Pasajeros Pre'!$C$2:$C$200,MATCH(ROW()-ROW($A$1),'Pasajeros Pre'!$Q$2:$Q$200,0)),"")</f>
        <v/>
      </c>
      <c r="D347" t="str">
        <f>IFERROR(INDEX('Pasajeros Pre'!$D$2:$D$200,MATCH(ROW()-ROW($A$1),'Pasajeros Pre'!$Q$2:$Q$200,0)),"")</f>
        <v/>
      </c>
      <c r="E347" s="12" t="str">
        <f>IFERROR(INDEX('Pasajeros Pre'!$E$2:E545,MATCH(ROW()-ROW($A$1),'Pasajeros Pre'!$Q$2:$Q$200,0)),"")</f>
        <v/>
      </c>
      <c r="F347" s="12" t="str">
        <f>IFERROR(INDEX('Pasajeros Pre'!$F$2:F545,MATCH(ROW()-ROW($A$1),'Pasajeros Pre'!$Q$2:$Q$200,0)),"")</f>
        <v/>
      </c>
      <c r="G347" t="str">
        <f>IFERROR(INDEX('Pasajeros Pre'!$G$2:G545,MATCH(ROW()-ROW($A$1),'Pasajeros Pre'!$Q$2:$Q$200,0)),"")</f>
        <v/>
      </c>
      <c r="H347" t="str">
        <f>IFERROR(INDEX('Pasajeros Pre'!$H$2:H545,MATCH(ROW()-ROW($A$1),'Pasajeros Pre'!$Q$2:$Q$200,0)),"")</f>
        <v/>
      </c>
      <c r="I347" t="str">
        <f>IFERROR(INDEX('Pasajeros Pre'!$I$2:I545,MATCH(ROW()-ROW($A$1),'Pasajeros Pre'!$Q$2:$Q$200,0)),"")</f>
        <v/>
      </c>
      <c r="J347" s="12" t="str">
        <f>IFERROR(INDEX('Pasajeros Pre'!$J$2:J545,MATCH(ROW()-ROW($A$1),'Pasajeros Pre'!$Q$2:$Q$200,0)),"")</f>
        <v/>
      </c>
      <c r="K347" s="12" t="str">
        <f>IFERROR(INDEX('Pasajeros Pre'!$K$2:K545,MATCH(ROW()-ROW($A$1),'Pasajeros Pre'!$Q$2:$Q$200,0)),"")</f>
        <v/>
      </c>
      <c r="L347" t="str">
        <f>IFERROR(INDEX('Pasajeros Pre'!$L$2:L545,MATCH(ROW()-ROW($A$1),'Pasajeros Pre'!$Q$2:$Q$200,0)),"")</f>
        <v/>
      </c>
      <c r="M347" t="str">
        <f>IFERROR(INDEX('Pasajeros Pre'!$M$2:M545,MATCH(ROW()-ROW($A$1),'Pasajeros Pre'!$Q$2:$Q$200,0)),"")</f>
        <v/>
      </c>
    </row>
    <row r="348" spans="1:13" x14ac:dyDescent="0.25">
      <c r="A348" t="str">
        <f>IFERROR(INDEX('Pasajeros Pre'!$A$2:A546,MATCH(ROW()-ROW($A$1),'Pasajeros Pre'!$Q$2:$Q$200,0)),"")</f>
        <v/>
      </c>
      <c r="B348" t="str">
        <f>IFERROR(INDEX('Pasajeros Pre'!$B$2:$B$200,MATCH(ROW()-ROW($A$1),'Pasajeros Pre'!$Q$2:$Q$200,0)),"")</f>
        <v/>
      </c>
      <c r="C348" t="str">
        <f>IFERROR(INDEX('Pasajeros Pre'!$C$2:$C$200,MATCH(ROW()-ROW($A$1),'Pasajeros Pre'!$Q$2:$Q$200,0)),"")</f>
        <v/>
      </c>
      <c r="D348" t="str">
        <f>IFERROR(INDEX('Pasajeros Pre'!$D$2:$D$200,MATCH(ROW()-ROW($A$1),'Pasajeros Pre'!$Q$2:$Q$200,0)),"")</f>
        <v/>
      </c>
      <c r="E348" s="12" t="str">
        <f>IFERROR(INDEX('Pasajeros Pre'!$E$2:E546,MATCH(ROW()-ROW($A$1),'Pasajeros Pre'!$Q$2:$Q$200,0)),"")</f>
        <v/>
      </c>
      <c r="F348" s="12" t="str">
        <f>IFERROR(INDEX('Pasajeros Pre'!$F$2:F546,MATCH(ROW()-ROW($A$1),'Pasajeros Pre'!$Q$2:$Q$200,0)),"")</f>
        <v/>
      </c>
      <c r="G348" t="str">
        <f>IFERROR(INDEX('Pasajeros Pre'!$G$2:G546,MATCH(ROW()-ROW($A$1),'Pasajeros Pre'!$Q$2:$Q$200,0)),"")</f>
        <v/>
      </c>
      <c r="H348" t="str">
        <f>IFERROR(INDEX('Pasajeros Pre'!$H$2:H546,MATCH(ROW()-ROW($A$1),'Pasajeros Pre'!$Q$2:$Q$200,0)),"")</f>
        <v/>
      </c>
      <c r="I348" t="str">
        <f>IFERROR(INDEX('Pasajeros Pre'!$I$2:I546,MATCH(ROW()-ROW($A$1),'Pasajeros Pre'!$Q$2:$Q$200,0)),"")</f>
        <v/>
      </c>
      <c r="J348" s="12" t="str">
        <f>IFERROR(INDEX('Pasajeros Pre'!$J$2:J546,MATCH(ROW()-ROW($A$1),'Pasajeros Pre'!$Q$2:$Q$200,0)),"")</f>
        <v/>
      </c>
      <c r="K348" s="12" t="str">
        <f>IFERROR(INDEX('Pasajeros Pre'!$K$2:K546,MATCH(ROW()-ROW($A$1),'Pasajeros Pre'!$Q$2:$Q$200,0)),"")</f>
        <v/>
      </c>
      <c r="L348" t="str">
        <f>IFERROR(INDEX('Pasajeros Pre'!$L$2:L546,MATCH(ROW()-ROW($A$1),'Pasajeros Pre'!$Q$2:$Q$200,0)),"")</f>
        <v/>
      </c>
      <c r="M348" t="str">
        <f>IFERROR(INDEX('Pasajeros Pre'!$M$2:M546,MATCH(ROW()-ROW($A$1),'Pasajeros Pre'!$Q$2:$Q$200,0)),"")</f>
        <v/>
      </c>
    </row>
    <row r="349" spans="1:13" x14ac:dyDescent="0.25">
      <c r="A349" t="str">
        <f>IFERROR(INDEX('Pasajeros Pre'!$A$2:A547,MATCH(ROW()-ROW($A$1),'Pasajeros Pre'!$Q$2:$Q$200,0)),"")</f>
        <v/>
      </c>
      <c r="B349" t="str">
        <f>IFERROR(INDEX('Pasajeros Pre'!$B$2:$B$200,MATCH(ROW()-ROW($A$1),'Pasajeros Pre'!$Q$2:$Q$200,0)),"")</f>
        <v/>
      </c>
      <c r="C349" t="str">
        <f>IFERROR(INDEX('Pasajeros Pre'!$C$2:$C$200,MATCH(ROW()-ROW($A$1),'Pasajeros Pre'!$Q$2:$Q$200,0)),"")</f>
        <v/>
      </c>
      <c r="D349" t="str">
        <f>IFERROR(INDEX('Pasajeros Pre'!$D$2:$D$200,MATCH(ROW()-ROW($A$1),'Pasajeros Pre'!$Q$2:$Q$200,0)),"")</f>
        <v/>
      </c>
      <c r="E349" s="12" t="str">
        <f>IFERROR(INDEX('Pasajeros Pre'!$E$2:E547,MATCH(ROW()-ROW($A$1),'Pasajeros Pre'!$Q$2:$Q$200,0)),"")</f>
        <v/>
      </c>
      <c r="F349" s="12" t="str">
        <f>IFERROR(INDEX('Pasajeros Pre'!$F$2:F547,MATCH(ROW()-ROW($A$1),'Pasajeros Pre'!$Q$2:$Q$200,0)),"")</f>
        <v/>
      </c>
      <c r="G349" t="str">
        <f>IFERROR(INDEX('Pasajeros Pre'!$G$2:G547,MATCH(ROW()-ROW($A$1),'Pasajeros Pre'!$Q$2:$Q$200,0)),"")</f>
        <v/>
      </c>
      <c r="H349" t="str">
        <f>IFERROR(INDEX('Pasajeros Pre'!$H$2:H547,MATCH(ROW()-ROW($A$1),'Pasajeros Pre'!$Q$2:$Q$200,0)),"")</f>
        <v/>
      </c>
      <c r="I349" t="str">
        <f>IFERROR(INDEX('Pasajeros Pre'!$I$2:I547,MATCH(ROW()-ROW($A$1),'Pasajeros Pre'!$Q$2:$Q$200,0)),"")</f>
        <v/>
      </c>
      <c r="J349" s="12" t="str">
        <f>IFERROR(INDEX('Pasajeros Pre'!$J$2:J547,MATCH(ROW()-ROW($A$1),'Pasajeros Pre'!$Q$2:$Q$200,0)),"")</f>
        <v/>
      </c>
      <c r="K349" s="12" t="str">
        <f>IFERROR(INDEX('Pasajeros Pre'!$K$2:K547,MATCH(ROW()-ROW($A$1),'Pasajeros Pre'!$Q$2:$Q$200,0)),"")</f>
        <v/>
      </c>
      <c r="L349" t="str">
        <f>IFERROR(INDEX('Pasajeros Pre'!$L$2:L547,MATCH(ROW()-ROW($A$1),'Pasajeros Pre'!$Q$2:$Q$200,0)),"")</f>
        <v/>
      </c>
      <c r="M349" t="str">
        <f>IFERROR(INDEX('Pasajeros Pre'!$M$2:M547,MATCH(ROW()-ROW($A$1),'Pasajeros Pre'!$Q$2:$Q$200,0)),"")</f>
        <v/>
      </c>
    </row>
    <row r="350" spans="1:13" x14ac:dyDescent="0.25">
      <c r="A350" t="str">
        <f>IFERROR(INDEX('Pasajeros Pre'!$A$2:A548,MATCH(ROW()-ROW($A$1),'Pasajeros Pre'!$Q$2:$Q$200,0)),"")</f>
        <v/>
      </c>
      <c r="B350" t="str">
        <f>IFERROR(INDEX('Pasajeros Pre'!$B$2:$B$200,MATCH(ROW()-ROW($A$1),'Pasajeros Pre'!$Q$2:$Q$200,0)),"")</f>
        <v/>
      </c>
      <c r="C350" t="str">
        <f>IFERROR(INDEX('Pasajeros Pre'!$C$2:$C$200,MATCH(ROW()-ROW($A$1),'Pasajeros Pre'!$Q$2:$Q$200,0)),"")</f>
        <v/>
      </c>
      <c r="D350" t="str">
        <f>IFERROR(INDEX('Pasajeros Pre'!$D$2:$D$200,MATCH(ROW()-ROW($A$1),'Pasajeros Pre'!$Q$2:$Q$200,0)),"")</f>
        <v/>
      </c>
      <c r="E350" s="12" t="str">
        <f>IFERROR(INDEX('Pasajeros Pre'!$E$2:E548,MATCH(ROW()-ROW($A$1),'Pasajeros Pre'!$Q$2:$Q$200,0)),"")</f>
        <v/>
      </c>
      <c r="F350" s="12" t="str">
        <f>IFERROR(INDEX('Pasajeros Pre'!$F$2:F548,MATCH(ROW()-ROW($A$1),'Pasajeros Pre'!$Q$2:$Q$200,0)),"")</f>
        <v/>
      </c>
      <c r="G350" t="str">
        <f>IFERROR(INDEX('Pasajeros Pre'!$G$2:G548,MATCH(ROW()-ROW($A$1),'Pasajeros Pre'!$Q$2:$Q$200,0)),"")</f>
        <v/>
      </c>
      <c r="H350" t="str">
        <f>IFERROR(INDEX('Pasajeros Pre'!$H$2:H548,MATCH(ROW()-ROW($A$1),'Pasajeros Pre'!$Q$2:$Q$200,0)),"")</f>
        <v/>
      </c>
      <c r="I350" t="str">
        <f>IFERROR(INDEX('Pasajeros Pre'!$I$2:I548,MATCH(ROW()-ROW($A$1),'Pasajeros Pre'!$Q$2:$Q$200,0)),"")</f>
        <v/>
      </c>
      <c r="J350" s="12" t="str">
        <f>IFERROR(INDEX('Pasajeros Pre'!$J$2:J548,MATCH(ROW()-ROW($A$1),'Pasajeros Pre'!$Q$2:$Q$200,0)),"")</f>
        <v/>
      </c>
      <c r="K350" s="12" t="str">
        <f>IFERROR(INDEX('Pasajeros Pre'!$K$2:K548,MATCH(ROW()-ROW($A$1),'Pasajeros Pre'!$Q$2:$Q$200,0)),"")</f>
        <v/>
      </c>
      <c r="L350" t="str">
        <f>IFERROR(INDEX('Pasajeros Pre'!$L$2:L548,MATCH(ROW()-ROW($A$1),'Pasajeros Pre'!$Q$2:$Q$200,0)),"")</f>
        <v/>
      </c>
      <c r="M350" t="str">
        <f>IFERROR(INDEX('Pasajeros Pre'!$M$2:M548,MATCH(ROW()-ROW($A$1),'Pasajeros Pre'!$Q$2:$Q$200,0)),"")</f>
        <v/>
      </c>
    </row>
    <row r="351" spans="1:13" x14ac:dyDescent="0.25">
      <c r="A351" t="str">
        <f>IFERROR(INDEX('Pasajeros Pre'!$A$2:A549,MATCH(ROW()-ROW($A$1),'Pasajeros Pre'!$Q$2:$Q$200,0)),"")</f>
        <v/>
      </c>
      <c r="B351" t="str">
        <f>IFERROR(INDEX('Pasajeros Pre'!$B$2:$B$200,MATCH(ROW()-ROW($A$1),'Pasajeros Pre'!$Q$2:$Q$200,0)),"")</f>
        <v/>
      </c>
      <c r="C351" t="str">
        <f>IFERROR(INDEX('Pasajeros Pre'!$C$2:$C$200,MATCH(ROW()-ROW($A$1),'Pasajeros Pre'!$Q$2:$Q$200,0)),"")</f>
        <v/>
      </c>
      <c r="D351" t="str">
        <f>IFERROR(INDEX('Pasajeros Pre'!$D$2:$D$200,MATCH(ROW()-ROW($A$1),'Pasajeros Pre'!$Q$2:$Q$200,0)),"")</f>
        <v/>
      </c>
      <c r="E351" s="12" t="str">
        <f>IFERROR(INDEX('Pasajeros Pre'!$E$2:E549,MATCH(ROW()-ROW($A$1),'Pasajeros Pre'!$Q$2:$Q$200,0)),"")</f>
        <v/>
      </c>
      <c r="F351" s="12" t="str">
        <f>IFERROR(INDEX('Pasajeros Pre'!$F$2:F549,MATCH(ROW()-ROW($A$1),'Pasajeros Pre'!$Q$2:$Q$200,0)),"")</f>
        <v/>
      </c>
      <c r="G351" t="str">
        <f>IFERROR(INDEX('Pasajeros Pre'!$G$2:G549,MATCH(ROW()-ROW($A$1),'Pasajeros Pre'!$Q$2:$Q$200,0)),"")</f>
        <v/>
      </c>
      <c r="H351" t="str">
        <f>IFERROR(INDEX('Pasajeros Pre'!$H$2:H549,MATCH(ROW()-ROW($A$1),'Pasajeros Pre'!$Q$2:$Q$200,0)),"")</f>
        <v/>
      </c>
      <c r="I351" t="str">
        <f>IFERROR(INDEX('Pasajeros Pre'!$I$2:I549,MATCH(ROW()-ROW($A$1),'Pasajeros Pre'!$Q$2:$Q$200,0)),"")</f>
        <v/>
      </c>
      <c r="J351" s="12" t="str">
        <f>IFERROR(INDEX('Pasajeros Pre'!$J$2:J549,MATCH(ROW()-ROW($A$1),'Pasajeros Pre'!$Q$2:$Q$200,0)),"")</f>
        <v/>
      </c>
      <c r="K351" s="12" t="str">
        <f>IFERROR(INDEX('Pasajeros Pre'!$K$2:K549,MATCH(ROW()-ROW($A$1),'Pasajeros Pre'!$Q$2:$Q$200,0)),"")</f>
        <v/>
      </c>
      <c r="L351" t="str">
        <f>IFERROR(INDEX('Pasajeros Pre'!$L$2:L549,MATCH(ROW()-ROW($A$1),'Pasajeros Pre'!$Q$2:$Q$200,0)),"")</f>
        <v/>
      </c>
      <c r="M351" t="str">
        <f>IFERROR(INDEX('Pasajeros Pre'!$M$2:M549,MATCH(ROW()-ROW($A$1),'Pasajeros Pre'!$Q$2:$Q$200,0)),"")</f>
        <v/>
      </c>
    </row>
    <row r="352" spans="1:13" x14ac:dyDescent="0.25">
      <c r="A352" t="str">
        <f>IFERROR(INDEX('Pasajeros Pre'!$A$2:A550,MATCH(ROW()-ROW($A$1),'Pasajeros Pre'!$Q$2:$Q$200,0)),"")</f>
        <v/>
      </c>
      <c r="B352" t="str">
        <f>IFERROR(INDEX('Pasajeros Pre'!$B$2:$B$200,MATCH(ROW()-ROW($A$1),'Pasajeros Pre'!$Q$2:$Q$200,0)),"")</f>
        <v/>
      </c>
      <c r="C352" t="str">
        <f>IFERROR(INDEX('Pasajeros Pre'!$C$2:$C$200,MATCH(ROW()-ROW($A$1),'Pasajeros Pre'!$Q$2:$Q$200,0)),"")</f>
        <v/>
      </c>
      <c r="D352" t="str">
        <f>IFERROR(INDEX('Pasajeros Pre'!$D$2:$D$200,MATCH(ROW()-ROW($A$1),'Pasajeros Pre'!$Q$2:$Q$200,0)),"")</f>
        <v/>
      </c>
      <c r="E352" s="12" t="str">
        <f>IFERROR(INDEX('Pasajeros Pre'!$E$2:E550,MATCH(ROW()-ROW($A$1),'Pasajeros Pre'!$Q$2:$Q$200,0)),"")</f>
        <v/>
      </c>
      <c r="F352" s="12" t="str">
        <f>IFERROR(INDEX('Pasajeros Pre'!$F$2:F550,MATCH(ROW()-ROW($A$1),'Pasajeros Pre'!$Q$2:$Q$200,0)),"")</f>
        <v/>
      </c>
      <c r="G352" t="str">
        <f>IFERROR(INDEX('Pasajeros Pre'!$G$2:G550,MATCH(ROW()-ROW($A$1),'Pasajeros Pre'!$Q$2:$Q$200,0)),"")</f>
        <v/>
      </c>
      <c r="H352" t="str">
        <f>IFERROR(INDEX('Pasajeros Pre'!$H$2:H550,MATCH(ROW()-ROW($A$1),'Pasajeros Pre'!$Q$2:$Q$200,0)),"")</f>
        <v/>
      </c>
      <c r="I352" t="str">
        <f>IFERROR(INDEX('Pasajeros Pre'!$I$2:I550,MATCH(ROW()-ROW($A$1),'Pasajeros Pre'!$Q$2:$Q$200,0)),"")</f>
        <v/>
      </c>
      <c r="J352" s="12" t="str">
        <f>IFERROR(INDEX('Pasajeros Pre'!$J$2:J550,MATCH(ROW()-ROW($A$1),'Pasajeros Pre'!$Q$2:$Q$200,0)),"")</f>
        <v/>
      </c>
      <c r="K352" s="12" t="str">
        <f>IFERROR(INDEX('Pasajeros Pre'!$K$2:K550,MATCH(ROW()-ROW($A$1),'Pasajeros Pre'!$Q$2:$Q$200,0)),"")</f>
        <v/>
      </c>
      <c r="L352" t="str">
        <f>IFERROR(INDEX('Pasajeros Pre'!$L$2:L550,MATCH(ROW()-ROW($A$1),'Pasajeros Pre'!$Q$2:$Q$200,0)),"")</f>
        <v/>
      </c>
      <c r="M352" t="str">
        <f>IFERROR(INDEX('Pasajeros Pre'!$M$2:M550,MATCH(ROW()-ROW($A$1),'Pasajeros Pre'!$Q$2:$Q$200,0)),"")</f>
        <v/>
      </c>
    </row>
    <row r="353" spans="1:13" x14ac:dyDescent="0.25">
      <c r="A353" t="str">
        <f>IFERROR(INDEX('Pasajeros Pre'!$A$2:A551,MATCH(ROW()-ROW($A$1),'Pasajeros Pre'!$Q$2:$Q$200,0)),"")</f>
        <v/>
      </c>
      <c r="B353" t="str">
        <f>IFERROR(INDEX('Pasajeros Pre'!$B$2:$B$200,MATCH(ROW()-ROW($A$1),'Pasajeros Pre'!$Q$2:$Q$200,0)),"")</f>
        <v/>
      </c>
      <c r="C353" t="str">
        <f>IFERROR(INDEX('Pasajeros Pre'!$C$2:$C$200,MATCH(ROW()-ROW($A$1),'Pasajeros Pre'!$Q$2:$Q$200,0)),"")</f>
        <v/>
      </c>
      <c r="D353" t="str">
        <f>IFERROR(INDEX('Pasajeros Pre'!$D$2:$D$200,MATCH(ROW()-ROW($A$1),'Pasajeros Pre'!$Q$2:$Q$200,0)),"")</f>
        <v/>
      </c>
      <c r="E353" s="12" t="str">
        <f>IFERROR(INDEX('Pasajeros Pre'!$E$2:E551,MATCH(ROW()-ROW($A$1),'Pasajeros Pre'!$Q$2:$Q$200,0)),"")</f>
        <v/>
      </c>
      <c r="F353" s="12" t="str">
        <f>IFERROR(INDEX('Pasajeros Pre'!$F$2:F551,MATCH(ROW()-ROW($A$1),'Pasajeros Pre'!$Q$2:$Q$200,0)),"")</f>
        <v/>
      </c>
      <c r="G353" t="str">
        <f>IFERROR(INDEX('Pasajeros Pre'!$G$2:G551,MATCH(ROW()-ROW($A$1),'Pasajeros Pre'!$Q$2:$Q$200,0)),"")</f>
        <v/>
      </c>
      <c r="H353" t="str">
        <f>IFERROR(INDEX('Pasajeros Pre'!$H$2:H551,MATCH(ROW()-ROW($A$1),'Pasajeros Pre'!$Q$2:$Q$200,0)),"")</f>
        <v/>
      </c>
      <c r="I353" t="str">
        <f>IFERROR(INDEX('Pasajeros Pre'!$I$2:I551,MATCH(ROW()-ROW($A$1),'Pasajeros Pre'!$Q$2:$Q$200,0)),"")</f>
        <v/>
      </c>
      <c r="J353" s="12" t="str">
        <f>IFERROR(INDEX('Pasajeros Pre'!$J$2:J551,MATCH(ROW()-ROW($A$1),'Pasajeros Pre'!$Q$2:$Q$200,0)),"")</f>
        <v/>
      </c>
      <c r="K353" s="12" t="str">
        <f>IFERROR(INDEX('Pasajeros Pre'!$K$2:K551,MATCH(ROW()-ROW($A$1),'Pasajeros Pre'!$Q$2:$Q$200,0)),"")</f>
        <v/>
      </c>
      <c r="L353" t="str">
        <f>IFERROR(INDEX('Pasajeros Pre'!$L$2:L551,MATCH(ROW()-ROW($A$1),'Pasajeros Pre'!$Q$2:$Q$200,0)),"")</f>
        <v/>
      </c>
      <c r="M353" t="str">
        <f>IFERROR(INDEX('Pasajeros Pre'!$M$2:M551,MATCH(ROW()-ROW($A$1),'Pasajeros Pre'!$Q$2:$Q$200,0)),"")</f>
        <v/>
      </c>
    </row>
    <row r="354" spans="1:13" x14ac:dyDescent="0.25">
      <c r="A354" t="str">
        <f>IFERROR(INDEX('Pasajeros Pre'!$A$2:A552,MATCH(ROW()-ROW($A$1),'Pasajeros Pre'!$Q$2:$Q$200,0)),"")</f>
        <v/>
      </c>
      <c r="B354" t="str">
        <f>IFERROR(INDEX('Pasajeros Pre'!$B$2:$B$200,MATCH(ROW()-ROW($A$1),'Pasajeros Pre'!$Q$2:$Q$200,0)),"")</f>
        <v/>
      </c>
      <c r="C354" t="str">
        <f>IFERROR(INDEX('Pasajeros Pre'!$C$2:$C$200,MATCH(ROW()-ROW($A$1),'Pasajeros Pre'!$Q$2:$Q$200,0)),"")</f>
        <v/>
      </c>
      <c r="D354" t="str">
        <f>IFERROR(INDEX('Pasajeros Pre'!$D$2:$D$200,MATCH(ROW()-ROW($A$1),'Pasajeros Pre'!$Q$2:$Q$200,0)),"")</f>
        <v/>
      </c>
      <c r="E354" s="12" t="str">
        <f>IFERROR(INDEX('Pasajeros Pre'!$E$2:E552,MATCH(ROW()-ROW($A$1),'Pasajeros Pre'!$Q$2:$Q$200,0)),"")</f>
        <v/>
      </c>
      <c r="F354" s="12" t="str">
        <f>IFERROR(INDEX('Pasajeros Pre'!$F$2:F552,MATCH(ROW()-ROW($A$1),'Pasajeros Pre'!$Q$2:$Q$200,0)),"")</f>
        <v/>
      </c>
      <c r="G354" t="str">
        <f>IFERROR(INDEX('Pasajeros Pre'!$G$2:G552,MATCH(ROW()-ROW($A$1),'Pasajeros Pre'!$Q$2:$Q$200,0)),"")</f>
        <v/>
      </c>
      <c r="H354" t="str">
        <f>IFERROR(INDEX('Pasajeros Pre'!$H$2:H552,MATCH(ROW()-ROW($A$1),'Pasajeros Pre'!$Q$2:$Q$200,0)),"")</f>
        <v/>
      </c>
      <c r="I354" t="str">
        <f>IFERROR(INDEX('Pasajeros Pre'!$I$2:I552,MATCH(ROW()-ROW($A$1),'Pasajeros Pre'!$Q$2:$Q$200,0)),"")</f>
        <v/>
      </c>
      <c r="J354" s="12" t="str">
        <f>IFERROR(INDEX('Pasajeros Pre'!$J$2:J552,MATCH(ROW()-ROW($A$1),'Pasajeros Pre'!$Q$2:$Q$200,0)),"")</f>
        <v/>
      </c>
      <c r="K354" s="12" t="str">
        <f>IFERROR(INDEX('Pasajeros Pre'!$K$2:K552,MATCH(ROW()-ROW($A$1),'Pasajeros Pre'!$Q$2:$Q$200,0)),"")</f>
        <v/>
      </c>
      <c r="L354" t="str">
        <f>IFERROR(INDEX('Pasajeros Pre'!$L$2:L552,MATCH(ROW()-ROW($A$1),'Pasajeros Pre'!$Q$2:$Q$200,0)),"")</f>
        <v/>
      </c>
      <c r="M354" t="str">
        <f>IFERROR(INDEX('Pasajeros Pre'!$M$2:M552,MATCH(ROW()-ROW($A$1),'Pasajeros Pre'!$Q$2:$Q$200,0)),"")</f>
        <v/>
      </c>
    </row>
    <row r="355" spans="1:13" x14ac:dyDescent="0.25">
      <c r="A355" t="str">
        <f>IFERROR(INDEX('Pasajeros Pre'!$A$2:A553,MATCH(ROW()-ROW($A$1),'Pasajeros Pre'!$Q$2:$Q$200,0)),"")</f>
        <v/>
      </c>
      <c r="B355" t="str">
        <f>IFERROR(INDEX('Pasajeros Pre'!$B$2:$B$200,MATCH(ROW()-ROW($A$1),'Pasajeros Pre'!$Q$2:$Q$200,0)),"")</f>
        <v/>
      </c>
      <c r="C355" t="str">
        <f>IFERROR(INDEX('Pasajeros Pre'!$C$2:$C$200,MATCH(ROW()-ROW($A$1),'Pasajeros Pre'!$Q$2:$Q$200,0)),"")</f>
        <v/>
      </c>
      <c r="D355" t="str">
        <f>IFERROR(INDEX('Pasajeros Pre'!$D$2:$D$200,MATCH(ROW()-ROW($A$1),'Pasajeros Pre'!$Q$2:$Q$200,0)),"")</f>
        <v/>
      </c>
      <c r="E355" s="12" t="str">
        <f>IFERROR(INDEX('Pasajeros Pre'!$E$2:E553,MATCH(ROW()-ROW($A$1),'Pasajeros Pre'!$Q$2:$Q$200,0)),"")</f>
        <v/>
      </c>
      <c r="F355" s="12" t="str">
        <f>IFERROR(INDEX('Pasajeros Pre'!$F$2:F553,MATCH(ROW()-ROW($A$1),'Pasajeros Pre'!$Q$2:$Q$200,0)),"")</f>
        <v/>
      </c>
      <c r="G355" t="str">
        <f>IFERROR(INDEX('Pasajeros Pre'!$G$2:G553,MATCH(ROW()-ROW($A$1),'Pasajeros Pre'!$Q$2:$Q$200,0)),"")</f>
        <v/>
      </c>
      <c r="H355" t="str">
        <f>IFERROR(INDEX('Pasajeros Pre'!$H$2:H553,MATCH(ROW()-ROW($A$1),'Pasajeros Pre'!$Q$2:$Q$200,0)),"")</f>
        <v/>
      </c>
      <c r="I355" t="str">
        <f>IFERROR(INDEX('Pasajeros Pre'!$I$2:I553,MATCH(ROW()-ROW($A$1),'Pasajeros Pre'!$Q$2:$Q$200,0)),"")</f>
        <v/>
      </c>
      <c r="J355" s="12" t="str">
        <f>IFERROR(INDEX('Pasajeros Pre'!$J$2:J553,MATCH(ROW()-ROW($A$1),'Pasajeros Pre'!$Q$2:$Q$200,0)),"")</f>
        <v/>
      </c>
      <c r="K355" s="12" t="str">
        <f>IFERROR(INDEX('Pasajeros Pre'!$K$2:K553,MATCH(ROW()-ROW($A$1),'Pasajeros Pre'!$Q$2:$Q$200,0)),"")</f>
        <v/>
      </c>
      <c r="L355" t="str">
        <f>IFERROR(INDEX('Pasajeros Pre'!$L$2:L553,MATCH(ROW()-ROW($A$1),'Pasajeros Pre'!$Q$2:$Q$200,0)),"")</f>
        <v/>
      </c>
      <c r="M355" t="str">
        <f>IFERROR(INDEX('Pasajeros Pre'!$M$2:M553,MATCH(ROW()-ROW($A$1),'Pasajeros Pre'!$Q$2:$Q$200,0)),"")</f>
        <v/>
      </c>
    </row>
    <row r="356" spans="1:13" x14ac:dyDescent="0.25">
      <c r="A356" t="str">
        <f>IFERROR(INDEX('Pasajeros Pre'!$A$2:A554,MATCH(ROW()-ROW($A$1),'Pasajeros Pre'!$Q$2:$Q$200,0)),"")</f>
        <v/>
      </c>
      <c r="B356" t="str">
        <f>IFERROR(INDEX('Pasajeros Pre'!$B$2:$B$200,MATCH(ROW()-ROW($A$1),'Pasajeros Pre'!$Q$2:$Q$200,0)),"")</f>
        <v/>
      </c>
      <c r="C356" t="str">
        <f>IFERROR(INDEX('Pasajeros Pre'!$C$2:$C$200,MATCH(ROW()-ROW($A$1),'Pasajeros Pre'!$Q$2:$Q$200,0)),"")</f>
        <v/>
      </c>
      <c r="D356" t="str">
        <f>IFERROR(INDEX('Pasajeros Pre'!$D$2:$D$200,MATCH(ROW()-ROW($A$1),'Pasajeros Pre'!$Q$2:$Q$200,0)),"")</f>
        <v/>
      </c>
      <c r="E356" s="12" t="str">
        <f>IFERROR(INDEX('Pasajeros Pre'!$E$2:E554,MATCH(ROW()-ROW($A$1),'Pasajeros Pre'!$Q$2:$Q$200,0)),"")</f>
        <v/>
      </c>
      <c r="F356" s="12" t="str">
        <f>IFERROR(INDEX('Pasajeros Pre'!$F$2:F554,MATCH(ROW()-ROW($A$1),'Pasajeros Pre'!$Q$2:$Q$200,0)),"")</f>
        <v/>
      </c>
      <c r="G356" t="str">
        <f>IFERROR(INDEX('Pasajeros Pre'!$G$2:G554,MATCH(ROW()-ROW($A$1),'Pasajeros Pre'!$Q$2:$Q$200,0)),"")</f>
        <v/>
      </c>
      <c r="H356" t="str">
        <f>IFERROR(INDEX('Pasajeros Pre'!$H$2:H554,MATCH(ROW()-ROW($A$1),'Pasajeros Pre'!$Q$2:$Q$200,0)),"")</f>
        <v/>
      </c>
      <c r="I356" t="str">
        <f>IFERROR(INDEX('Pasajeros Pre'!$I$2:I554,MATCH(ROW()-ROW($A$1),'Pasajeros Pre'!$Q$2:$Q$200,0)),"")</f>
        <v/>
      </c>
      <c r="J356" s="12" t="str">
        <f>IFERROR(INDEX('Pasajeros Pre'!$J$2:J554,MATCH(ROW()-ROW($A$1),'Pasajeros Pre'!$Q$2:$Q$200,0)),"")</f>
        <v/>
      </c>
      <c r="K356" s="12" t="str">
        <f>IFERROR(INDEX('Pasajeros Pre'!$K$2:K554,MATCH(ROW()-ROW($A$1),'Pasajeros Pre'!$Q$2:$Q$200,0)),"")</f>
        <v/>
      </c>
      <c r="L356" t="str">
        <f>IFERROR(INDEX('Pasajeros Pre'!$L$2:L554,MATCH(ROW()-ROW($A$1),'Pasajeros Pre'!$Q$2:$Q$200,0)),"")</f>
        <v/>
      </c>
      <c r="M356" t="str">
        <f>IFERROR(INDEX('Pasajeros Pre'!$M$2:M554,MATCH(ROW()-ROW($A$1),'Pasajeros Pre'!$Q$2:$Q$200,0)),"")</f>
        <v/>
      </c>
    </row>
    <row r="357" spans="1:13" x14ac:dyDescent="0.25">
      <c r="A357" t="str">
        <f>IFERROR(INDEX('Pasajeros Pre'!$A$2:A555,MATCH(ROW()-ROW($A$1),'Pasajeros Pre'!$Q$2:$Q$200,0)),"")</f>
        <v/>
      </c>
      <c r="B357" t="str">
        <f>IFERROR(INDEX('Pasajeros Pre'!$B$2:$B$200,MATCH(ROW()-ROW($A$1),'Pasajeros Pre'!$Q$2:$Q$200,0)),"")</f>
        <v/>
      </c>
      <c r="C357" t="str">
        <f>IFERROR(INDEX('Pasajeros Pre'!$C$2:$C$200,MATCH(ROW()-ROW($A$1),'Pasajeros Pre'!$Q$2:$Q$200,0)),"")</f>
        <v/>
      </c>
      <c r="D357" t="str">
        <f>IFERROR(INDEX('Pasajeros Pre'!$D$2:$D$200,MATCH(ROW()-ROW($A$1),'Pasajeros Pre'!$Q$2:$Q$200,0)),"")</f>
        <v/>
      </c>
      <c r="E357" s="12" t="str">
        <f>IFERROR(INDEX('Pasajeros Pre'!$E$2:E555,MATCH(ROW()-ROW($A$1),'Pasajeros Pre'!$Q$2:$Q$200,0)),"")</f>
        <v/>
      </c>
      <c r="F357" s="12" t="str">
        <f>IFERROR(INDEX('Pasajeros Pre'!$F$2:F555,MATCH(ROW()-ROW($A$1),'Pasajeros Pre'!$Q$2:$Q$200,0)),"")</f>
        <v/>
      </c>
      <c r="G357" t="str">
        <f>IFERROR(INDEX('Pasajeros Pre'!$G$2:G555,MATCH(ROW()-ROW($A$1),'Pasajeros Pre'!$Q$2:$Q$200,0)),"")</f>
        <v/>
      </c>
      <c r="H357" t="str">
        <f>IFERROR(INDEX('Pasajeros Pre'!$H$2:H555,MATCH(ROW()-ROW($A$1),'Pasajeros Pre'!$Q$2:$Q$200,0)),"")</f>
        <v/>
      </c>
      <c r="I357" t="str">
        <f>IFERROR(INDEX('Pasajeros Pre'!$I$2:I555,MATCH(ROW()-ROW($A$1),'Pasajeros Pre'!$Q$2:$Q$200,0)),"")</f>
        <v/>
      </c>
      <c r="J357" s="12" t="str">
        <f>IFERROR(INDEX('Pasajeros Pre'!$J$2:J555,MATCH(ROW()-ROW($A$1),'Pasajeros Pre'!$Q$2:$Q$200,0)),"")</f>
        <v/>
      </c>
      <c r="K357" s="12" t="str">
        <f>IFERROR(INDEX('Pasajeros Pre'!$K$2:K555,MATCH(ROW()-ROW($A$1),'Pasajeros Pre'!$Q$2:$Q$200,0)),"")</f>
        <v/>
      </c>
      <c r="L357" t="str">
        <f>IFERROR(INDEX('Pasajeros Pre'!$L$2:L555,MATCH(ROW()-ROW($A$1),'Pasajeros Pre'!$Q$2:$Q$200,0)),"")</f>
        <v/>
      </c>
      <c r="M357" t="str">
        <f>IFERROR(INDEX('Pasajeros Pre'!$M$2:M555,MATCH(ROW()-ROW($A$1),'Pasajeros Pre'!$Q$2:$Q$200,0)),"")</f>
        <v/>
      </c>
    </row>
    <row r="358" spans="1:13" x14ac:dyDescent="0.25">
      <c r="A358" t="str">
        <f>IFERROR(INDEX('Pasajeros Pre'!$A$2:A556,MATCH(ROW()-ROW($A$1),'Pasajeros Pre'!$Q$2:$Q$200,0)),"")</f>
        <v/>
      </c>
      <c r="B358" t="str">
        <f>IFERROR(INDEX('Pasajeros Pre'!$B$2:$B$200,MATCH(ROW()-ROW($A$1),'Pasajeros Pre'!$Q$2:$Q$200,0)),"")</f>
        <v/>
      </c>
      <c r="C358" t="str">
        <f>IFERROR(INDEX('Pasajeros Pre'!$C$2:$C$200,MATCH(ROW()-ROW($A$1),'Pasajeros Pre'!$Q$2:$Q$200,0)),"")</f>
        <v/>
      </c>
      <c r="D358" t="str">
        <f>IFERROR(INDEX('Pasajeros Pre'!$D$2:$D$200,MATCH(ROW()-ROW($A$1),'Pasajeros Pre'!$Q$2:$Q$200,0)),"")</f>
        <v/>
      </c>
      <c r="E358" s="12" t="str">
        <f>IFERROR(INDEX('Pasajeros Pre'!$E$2:E556,MATCH(ROW()-ROW($A$1),'Pasajeros Pre'!$Q$2:$Q$200,0)),"")</f>
        <v/>
      </c>
      <c r="F358" s="12" t="str">
        <f>IFERROR(INDEX('Pasajeros Pre'!$F$2:F556,MATCH(ROW()-ROW($A$1),'Pasajeros Pre'!$Q$2:$Q$200,0)),"")</f>
        <v/>
      </c>
      <c r="G358" t="str">
        <f>IFERROR(INDEX('Pasajeros Pre'!$G$2:G556,MATCH(ROW()-ROW($A$1),'Pasajeros Pre'!$Q$2:$Q$200,0)),"")</f>
        <v/>
      </c>
      <c r="H358" t="str">
        <f>IFERROR(INDEX('Pasajeros Pre'!$H$2:H556,MATCH(ROW()-ROW($A$1),'Pasajeros Pre'!$Q$2:$Q$200,0)),"")</f>
        <v/>
      </c>
      <c r="I358" t="str">
        <f>IFERROR(INDEX('Pasajeros Pre'!$I$2:I556,MATCH(ROW()-ROW($A$1),'Pasajeros Pre'!$Q$2:$Q$200,0)),"")</f>
        <v/>
      </c>
      <c r="J358" s="12" t="str">
        <f>IFERROR(INDEX('Pasajeros Pre'!$J$2:J556,MATCH(ROW()-ROW($A$1),'Pasajeros Pre'!$Q$2:$Q$200,0)),"")</f>
        <v/>
      </c>
      <c r="K358" s="12" t="str">
        <f>IFERROR(INDEX('Pasajeros Pre'!$K$2:K556,MATCH(ROW()-ROW($A$1),'Pasajeros Pre'!$Q$2:$Q$200,0)),"")</f>
        <v/>
      </c>
      <c r="L358" t="str">
        <f>IFERROR(INDEX('Pasajeros Pre'!$L$2:L556,MATCH(ROW()-ROW($A$1),'Pasajeros Pre'!$Q$2:$Q$200,0)),"")</f>
        <v/>
      </c>
      <c r="M358" t="str">
        <f>IFERROR(INDEX('Pasajeros Pre'!$M$2:M556,MATCH(ROW()-ROW($A$1),'Pasajeros Pre'!$Q$2:$Q$200,0)),"")</f>
        <v/>
      </c>
    </row>
    <row r="359" spans="1:13" x14ac:dyDescent="0.25">
      <c r="A359" t="str">
        <f>IFERROR(INDEX('Pasajeros Pre'!$A$2:A557,MATCH(ROW()-ROW($A$1),'Pasajeros Pre'!$Q$2:$Q$200,0)),"")</f>
        <v/>
      </c>
      <c r="B359" t="str">
        <f>IFERROR(INDEX('Pasajeros Pre'!$B$2:$B$200,MATCH(ROW()-ROW($A$1),'Pasajeros Pre'!$Q$2:$Q$200,0)),"")</f>
        <v/>
      </c>
      <c r="C359" t="str">
        <f>IFERROR(INDEX('Pasajeros Pre'!$C$2:$C$200,MATCH(ROW()-ROW($A$1),'Pasajeros Pre'!$Q$2:$Q$200,0)),"")</f>
        <v/>
      </c>
      <c r="D359" t="str">
        <f>IFERROR(INDEX('Pasajeros Pre'!$D$2:$D$200,MATCH(ROW()-ROW($A$1),'Pasajeros Pre'!$Q$2:$Q$200,0)),"")</f>
        <v/>
      </c>
      <c r="E359" s="12" t="str">
        <f>IFERROR(INDEX('Pasajeros Pre'!$E$2:E557,MATCH(ROW()-ROW($A$1),'Pasajeros Pre'!$Q$2:$Q$200,0)),"")</f>
        <v/>
      </c>
      <c r="F359" s="12" t="str">
        <f>IFERROR(INDEX('Pasajeros Pre'!$F$2:F557,MATCH(ROW()-ROW($A$1),'Pasajeros Pre'!$Q$2:$Q$200,0)),"")</f>
        <v/>
      </c>
      <c r="G359" t="str">
        <f>IFERROR(INDEX('Pasajeros Pre'!$G$2:G557,MATCH(ROW()-ROW($A$1),'Pasajeros Pre'!$Q$2:$Q$200,0)),"")</f>
        <v/>
      </c>
      <c r="H359" t="str">
        <f>IFERROR(INDEX('Pasajeros Pre'!$H$2:H557,MATCH(ROW()-ROW($A$1),'Pasajeros Pre'!$Q$2:$Q$200,0)),"")</f>
        <v/>
      </c>
      <c r="I359" t="str">
        <f>IFERROR(INDEX('Pasajeros Pre'!$I$2:I557,MATCH(ROW()-ROW($A$1),'Pasajeros Pre'!$Q$2:$Q$200,0)),"")</f>
        <v/>
      </c>
      <c r="J359" s="12" t="str">
        <f>IFERROR(INDEX('Pasajeros Pre'!$J$2:J557,MATCH(ROW()-ROW($A$1),'Pasajeros Pre'!$Q$2:$Q$200,0)),"")</f>
        <v/>
      </c>
      <c r="K359" s="12" t="str">
        <f>IFERROR(INDEX('Pasajeros Pre'!$K$2:K557,MATCH(ROW()-ROW($A$1),'Pasajeros Pre'!$Q$2:$Q$200,0)),"")</f>
        <v/>
      </c>
      <c r="L359" t="str">
        <f>IFERROR(INDEX('Pasajeros Pre'!$L$2:L557,MATCH(ROW()-ROW($A$1),'Pasajeros Pre'!$Q$2:$Q$200,0)),"")</f>
        <v/>
      </c>
      <c r="M359" t="str">
        <f>IFERROR(INDEX('Pasajeros Pre'!$M$2:M557,MATCH(ROW()-ROW($A$1),'Pasajeros Pre'!$Q$2:$Q$200,0)),"")</f>
        <v/>
      </c>
    </row>
    <row r="360" spans="1:13" x14ac:dyDescent="0.25">
      <c r="A360" t="str">
        <f>IFERROR(INDEX('Pasajeros Pre'!$A$2:A558,MATCH(ROW()-ROW($A$1),'Pasajeros Pre'!$Q$2:$Q$200,0)),"")</f>
        <v/>
      </c>
      <c r="B360" t="str">
        <f>IFERROR(INDEX('Pasajeros Pre'!$B$2:$B$200,MATCH(ROW()-ROW($A$1),'Pasajeros Pre'!$Q$2:$Q$200,0)),"")</f>
        <v/>
      </c>
      <c r="C360" t="str">
        <f>IFERROR(INDEX('Pasajeros Pre'!$C$2:$C$200,MATCH(ROW()-ROW($A$1),'Pasajeros Pre'!$Q$2:$Q$200,0)),"")</f>
        <v/>
      </c>
      <c r="D360" t="str">
        <f>IFERROR(INDEX('Pasajeros Pre'!$D$2:$D$200,MATCH(ROW()-ROW($A$1),'Pasajeros Pre'!$Q$2:$Q$200,0)),"")</f>
        <v/>
      </c>
      <c r="E360" s="12" t="str">
        <f>IFERROR(INDEX('Pasajeros Pre'!$E$2:E558,MATCH(ROW()-ROW($A$1),'Pasajeros Pre'!$Q$2:$Q$200,0)),"")</f>
        <v/>
      </c>
      <c r="F360" s="12" t="str">
        <f>IFERROR(INDEX('Pasajeros Pre'!$F$2:F558,MATCH(ROW()-ROW($A$1),'Pasajeros Pre'!$Q$2:$Q$200,0)),"")</f>
        <v/>
      </c>
      <c r="G360" t="str">
        <f>IFERROR(INDEX('Pasajeros Pre'!$G$2:G558,MATCH(ROW()-ROW($A$1),'Pasajeros Pre'!$Q$2:$Q$200,0)),"")</f>
        <v/>
      </c>
      <c r="H360" t="str">
        <f>IFERROR(INDEX('Pasajeros Pre'!$H$2:H558,MATCH(ROW()-ROW($A$1),'Pasajeros Pre'!$Q$2:$Q$200,0)),"")</f>
        <v/>
      </c>
      <c r="I360" t="str">
        <f>IFERROR(INDEX('Pasajeros Pre'!$I$2:I558,MATCH(ROW()-ROW($A$1),'Pasajeros Pre'!$Q$2:$Q$200,0)),"")</f>
        <v/>
      </c>
      <c r="J360" s="12" t="str">
        <f>IFERROR(INDEX('Pasajeros Pre'!$J$2:J558,MATCH(ROW()-ROW($A$1),'Pasajeros Pre'!$Q$2:$Q$200,0)),"")</f>
        <v/>
      </c>
      <c r="K360" s="12" t="str">
        <f>IFERROR(INDEX('Pasajeros Pre'!$K$2:K558,MATCH(ROW()-ROW($A$1),'Pasajeros Pre'!$Q$2:$Q$200,0)),"")</f>
        <v/>
      </c>
      <c r="L360" t="str">
        <f>IFERROR(INDEX('Pasajeros Pre'!$L$2:L558,MATCH(ROW()-ROW($A$1),'Pasajeros Pre'!$Q$2:$Q$200,0)),"")</f>
        <v/>
      </c>
      <c r="M360" t="str">
        <f>IFERROR(INDEX('Pasajeros Pre'!$M$2:M558,MATCH(ROW()-ROW($A$1),'Pasajeros Pre'!$Q$2:$Q$200,0)),"")</f>
        <v/>
      </c>
    </row>
    <row r="361" spans="1:13" x14ac:dyDescent="0.25">
      <c r="A361" t="str">
        <f>IFERROR(INDEX('Pasajeros Pre'!$A$2:A559,MATCH(ROW()-ROW($A$1),'Pasajeros Pre'!$Q$2:$Q$200,0)),"")</f>
        <v/>
      </c>
      <c r="B361" t="str">
        <f>IFERROR(INDEX('Pasajeros Pre'!$B$2:$B$200,MATCH(ROW()-ROW($A$1),'Pasajeros Pre'!$Q$2:$Q$200,0)),"")</f>
        <v/>
      </c>
      <c r="C361" t="str">
        <f>IFERROR(INDEX('Pasajeros Pre'!$C$2:$C$200,MATCH(ROW()-ROW($A$1),'Pasajeros Pre'!$Q$2:$Q$200,0)),"")</f>
        <v/>
      </c>
      <c r="D361" t="str">
        <f>IFERROR(INDEX('Pasajeros Pre'!$D$2:$D$200,MATCH(ROW()-ROW($A$1),'Pasajeros Pre'!$Q$2:$Q$200,0)),"")</f>
        <v/>
      </c>
      <c r="E361" s="12" t="str">
        <f>IFERROR(INDEX('Pasajeros Pre'!$E$2:E559,MATCH(ROW()-ROW($A$1),'Pasajeros Pre'!$Q$2:$Q$200,0)),"")</f>
        <v/>
      </c>
      <c r="F361" s="12" t="str">
        <f>IFERROR(INDEX('Pasajeros Pre'!$F$2:F559,MATCH(ROW()-ROW($A$1),'Pasajeros Pre'!$Q$2:$Q$200,0)),"")</f>
        <v/>
      </c>
      <c r="G361" t="str">
        <f>IFERROR(INDEX('Pasajeros Pre'!$G$2:G559,MATCH(ROW()-ROW($A$1),'Pasajeros Pre'!$Q$2:$Q$200,0)),"")</f>
        <v/>
      </c>
      <c r="H361" t="str">
        <f>IFERROR(INDEX('Pasajeros Pre'!$H$2:H559,MATCH(ROW()-ROW($A$1),'Pasajeros Pre'!$Q$2:$Q$200,0)),"")</f>
        <v/>
      </c>
      <c r="I361" t="str">
        <f>IFERROR(INDEX('Pasajeros Pre'!$I$2:I559,MATCH(ROW()-ROW($A$1),'Pasajeros Pre'!$Q$2:$Q$200,0)),"")</f>
        <v/>
      </c>
      <c r="J361" s="12" t="str">
        <f>IFERROR(INDEX('Pasajeros Pre'!$J$2:J559,MATCH(ROW()-ROW($A$1),'Pasajeros Pre'!$Q$2:$Q$200,0)),"")</f>
        <v/>
      </c>
      <c r="K361" s="12" t="str">
        <f>IFERROR(INDEX('Pasajeros Pre'!$K$2:K559,MATCH(ROW()-ROW($A$1),'Pasajeros Pre'!$Q$2:$Q$200,0)),"")</f>
        <v/>
      </c>
      <c r="L361" t="str">
        <f>IFERROR(INDEX('Pasajeros Pre'!$L$2:L559,MATCH(ROW()-ROW($A$1),'Pasajeros Pre'!$Q$2:$Q$200,0)),"")</f>
        <v/>
      </c>
      <c r="M361" t="str">
        <f>IFERROR(INDEX('Pasajeros Pre'!$M$2:M559,MATCH(ROW()-ROW($A$1),'Pasajeros Pre'!$Q$2:$Q$200,0)),"")</f>
        <v/>
      </c>
    </row>
    <row r="362" spans="1:13" x14ac:dyDescent="0.25">
      <c r="A362" t="str">
        <f>IFERROR(INDEX('Pasajeros Pre'!$A$2:A560,MATCH(ROW()-ROW($A$1),'Pasajeros Pre'!$Q$2:$Q$200,0)),"")</f>
        <v/>
      </c>
      <c r="B362" t="str">
        <f>IFERROR(INDEX('Pasajeros Pre'!$B$2:$B$200,MATCH(ROW()-ROW($A$1),'Pasajeros Pre'!$Q$2:$Q$200,0)),"")</f>
        <v/>
      </c>
      <c r="C362" t="str">
        <f>IFERROR(INDEX('Pasajeros Pre'!$C$2:$C$200,MATCH(ROW()-ROW($A$1),'Pasajeros Pre'!$Q$2:$Q$200,0)),"")</f>
        <v/>
      </c>
      <c r="D362" t="str">
        <f>IFERROR(INDEX('Pasajeros Pre'!$D$2:$D$200,MATCH(ROW()-ROW($A$1),'Pasajeros Pre'!$Q$2:$Q$200,0)),"")</f>
        <v/>
      </c>
      <c r="E362" s="12" t="str">
        <f>IFERROR(INDEX('Pasajeros Pre'!$E$2:E560,MATCH(ROW()-ROW($A$1),'Pasajeros Pre'!$Q$2:$Q$200,0)),"")</f>
        <v/>
      </c>
      <c r="F362" s="12" t="str">
        <f>IFERROR(INDEX('Pasajeros Pre'!$F$2:F560,MATCH(ROW()-ROW($A$1),'Pasajeros Pre'!$Q$2:$Q$200,0)),"")</f>
        <v/>
      </c>
      <c r="G362" t="str">
        <f>IFERROR(INDEX('Pasajeros Pre'!$G$2:G560,MATCH(ROW()-ROW($A$1),'Pasajeros Pre'!$Q$2:$Q$200,0)),"")</f>
        <v/>
      </c>
      <c r="H362" t="str">
        <f>IFERROR(INDEX('Pasajeros Pre'!$H$2:H560,MATCH(ROW()-ROW($A$1),'Pasajeros Pre'!$Q$2:$Q$200,0)),"")</f>
        <v/>
      </c>
      <c r="I362" t="str">
        <f>IFERROR(INDEX('Pasajeros Pre'!$I$2:I560,MATCH(ROW()-ROW($A$1),'Pasajeros Pre'!$Q$2:$Q$200,0)),"")</f>
        <v/>
      </c>
      <c r="J362" s="12" t="str">
        <f>IFERROR(INDEX('Pasajeros Pre'!$J$2:J560,MATCH(ROW()-ROW($A$1),'Pasajeros Pre'!$Q$2:$Q$200,0)),"")</f>
        <v/>
      </c>
      <c r="K362" s="12" t="str">
        <f>IFERROR(INDEX('Pasajeros Pre'!$K$2:K560,MATCH(ROW()-ROW($A$1),'Pasajeros Pre'!$Q$2:$Q$200,0)),"")</f>
        <v/>
      </c>
      <c r="L362" t="str">
        <f>IFERROR(INDEX('Pasajeros Pre'!$L$2:L560,MATCH(ROW()-ROW($A$1),'Pasajeros Pre'!$Q$2:$Q$200,0)),"")</f>
        <v/>
      </c>
      <c r="M362" t="str">
        <f>IFERROR(INDEX('Pasajeros Pre'!$M$2:M560,MATCH(ROW()-ROW($A$1),'Pasajeros Pre'!$Q$2:$Q$200,0)),"")</f>
        <v/>
      </c>
    </row>
    <row r="363" spans="1:13" x14ac:dyDescent="0.25">
      <c r="A363" t="str">
        <f>IFERROR(INDEX('Pasajeros Pre'!$A$2:A561,MATCH(ROW()-ROW($A$1),'Pasajeros Pre'!$Q$2:$Q$200,0)),"")</f>
        <v/>
      </c>
      <c r="B363" t="str">
        <f>IFERROR(INDEX('Pasajeros Pre'!$B$2:$B$200,MATCH(ROW()-ROW($A$1),'Pasajeros Pre'!$Q$2:$Q$200,0)),"")</f>
        <v/>
      </c>
      <c r="C363" t="str">
        <f>IFERROR(INDEX('Pasajeros Pre'!$C$2:$C$200,MATCH(ROW()-ROW($A$1),'Pasajeros Pre'!$Q$2:$Q$200,0)),"")</f>
        <v/>
      </c>
      <c r="D363" t="str">
        <f>IFERROR(INDEX('Pasajeros Pre'!$D$2:$D$200,MATCH(ROW()-ROW($A$1),'Pasajeros Pre'!$Q$2:$Q$200,0)),"")</f>
        <v/>
      </c>
      <c r="E363" s="12" t="str">
        <f>IFERROR(INDEX('Pasajeros Pre'!$E$2:E561,MATCH(ROW()-ROW($A$1),'Pasajeros Pre'!$Q$2:$Q$200,0)),"")</f>
        <v/>
      </c>
      <c r="F363" s="12" t="str">
        <f>IFERROR(INDEX('Pasajeros Pre'!$F$2:F561,MATCH(ROW()-ROW($A$1),'Pasajeros Pre'!$Q$2:$Q$200,0)),"")</f>
        <v/>
      </c>
      <c r="G363" t="str">
        <f>IFERROR(INDEX('Pasajeros Pre'!$G$2:G561,MATCH(ROW()-ROW($A$1),'Pasajeros Pre'!$Q$2:$Q$200,0)),"")</f>
        <v/>
      </c>
      <c r="H363" t="str">
        <f>IFERROR(INDEX('Pasajeros Pre'!$H$2:H561,MATCH(ROW()-ROW($A$1),'Pasajeros Pre'!$Q$2:$Q$200,0)),"")</f>
        <v/>
      </c>
      <c r="I363" t="str">
        <f>IFERROR(INDEX('Pasajeros Pre'!$I$2:I561,MATCH(ROW()-ROW($A$1),'Pasajeros Pre'!$Q$2:$Q$200,0)),"")</f>
        <v/>
      </c>
      <c r="J363" s="12" t="str">
        <f>IFERROR(INDEX('Pasajeros Pre'!$J$2:J561,MATCH(ROW()-ROW($A$1),'Pasajeros Pre'!$Q$2:$Q$200,0)),"")</f>
        <v/>
      </c>
      <c r="K363" s="12" t="str">
        <f>IFERROR(INDEX('Pasajeros Pre'!$K$2:K561,MATCH(ROW()-ROW($A$1),'Pasajeros Pre'!$Q$2:$Q$200,0)),"")</f>
        <v/>
      </c>
      <c r="L363" t="str">
        <f>IFERROR(INDEX('Pasajeros Pre'!$L$2:L561,MATCH(ROW()-ROW($A$1),'Pasajeros Pre'!$Q$2:$Q$200,0)),"")</f>
        <v/>
      </c>
      <c r="M363" t="str">
        <f>IFERROR(INDEX('Pasajeros Pre'!$M$2:M561,MATCH(ROW()-ROW($A$1),'Pasajeros Pre'!$Q$2:$Q$200,0)),"")</f>
        <v/>
      </c>
    </row>
    <row r="364" spans="1:13" x14ac:dyDescent="0.25">
      <c r="A364" t="str">
        <f>IFERROR(INDEX('Pasajeros Pre'!$A$2:A562,MATCH(ROW()-ROW($A$1),'Pasajeros Pre'!$Q$2:$Q$200,0)),"")</f>
        <v/>
      </c>
      <c r="B364" t="str">
        <f>IFERROR(INDEX('Pasajeros Pre'!$B$2:$B$200,MATCH(ROW()-ROW($A$1),'Pasajeros Pre'!$Q$2:$Q$200,0)),"")</f>
        <v/>
      </c>
      <c r="C364" t="str">
        <f>IFERROR(INDEX('Pasajeros Pre'!$C$2:$C$200,MATCH(ROW()-ROW($A$1),'Pasajeros Pre'!$Q$2:$Q$200,0)),"")</f>
        <v/>
      </c>
      <c r="D364" t="str">
        <f>IFERROR(INDEX('Pasajeros Pre'!$D$2:$D$200,MATCH(ROW()-ROW($A$1),'Pasajeros Pre'!$Q$2:$Q$200,0)),"")</f>
        <v/>
      </c>
      <c r="E364" s="12" t="str">
        <f>IFERROR(INDEX('Pasajeros Pre'!$E$2:E562,MATCH(ROW()-ROW($A$1),'Pasajeros Pre'!$Q$2:$Q$200,0)),"")</f>
        <v/>
      </c>
      <c r="F364" s="12" t="str">
        <f>IFERROR(INDEX('Pasajeros Pre'!$F$2:F562,MATCH(ROW()-ROW($A$1),'Pasajeros Pre'!$Q$2:$Q$200,0)),"")</f>
        <v/>
      </c>
      <c r="G364" t="str">
        <f>IFERROR(INDEX('Pasajeros Pre'!$G$2:G562,MATCH(ROW()-ROW($A$1),'Pasajeros Pre'!$Q$2:$Q$200,0)),"")</f>
        <v/>
      </c>
      <c r="H364" t="str">
        <f>IFERROR(INDEX('Pasajeros Pre'!$H$2:H562,MATCH(ROW()-ROW($A$1),'Pasajeros Pre'!$Q$2:$Q$200,0)),"")</f>
        <v/>
      </c>
      <c r="I364" t="str">
        <f>IFERROR(INDEX('Pasajeros Pre'!$I$2:I562,MATCH(ROW()-ROW($A$1),'Pasajeros Pre'!$Q$2:$Q$200,0)),"")</f>
        <v/>
      </c>
      <c r="J364" s="12" t="str">
        <f>IFERROR(INDEX('Pasajeros Pre'!$J$2:J562,MATCH(ROW()-ROW($A$1),'Pasajeros Pre'!$Q$2:$Q$200,0)),"")</f>
        <v/>
      </c>
      <c r="K364" s="12" t="str">
        <f>IFERROR(INDEX('Pasajeros Pre'!$K$2:K562,MATCH(ROW()-ROW($A$1),'Pasajeros Pre'!$Q$2:$Q$200,0)),"")</f>
        <v/>
      </c>
      <c r="L364" t="str">
        <f>IFERROR(INDEX('Pasajeros Pre'!$L$2:L562,MATCH(ROW()-ROW($A$1),'Pasajeros Pre'!$Q$2:$Q$200,0)),"")</f>
        <v/>
      </c>
      <c r="M364" t="str">
        <f>IFERROR(INDEX('Pasajeros Pre'!$M$2:M562,MATCH(ROW()-ROW($A$1),'Pasajeros Pre'!$Q$2:$Q$200,0)),"")</f>
        <v/>
      </c>
    </row>
    <row r="365" spans="1:13" x14ac:dyDescent="0.25">
      <c r="A365" t="str">
        <f>IFERROR(INDEX('Pasajeros Pre'!$A$2:A563,MATCH(ROW()-ROW($A$1),'Pasajeros Pre'!$Q$2:$Q$200,0)),"")</f>
        <v/>
      </c>
      <c r="B365" t="str">
        <f>IFERROR(INDEX('Pasajeros Pre'!$B$2:$B$200,MATCH(ROW()-ROW($A$1),'Pasajeros Pre'!$Q$2:$Q$200,0)),"")</f>
        <v/>
      </c>
      <c r="C365" t="str">
        <f>IFERROR(INDEX('Pasajeros Pre'!$C$2:$C$200,MATCH(ROW()-ROW($A$1),'Pasajeros Pre'!$Q$2:$Q$200,0)),"")</f>
        <v/>
      </c>
      <c r="D365" t="str">
        <f>IFERROR(INDEX('Pasajeros Pre'!$D$2:$D$200,MATCH(ROW()-ROW($A$1),'Pasajeros Pre'!$Q$2:$Q$200,0)),"")</f>
        <v/>
      </c>
      <c r="E365" s="12" t="str">
        <f>IFERROR(INDEX('Pasajeros Pre'!$E$2:E563,MATCH(ROW()-ROW($A$1),'Pasajeros Pre'!$Q$2:$Q$200,0)),"")</f>
        <v/>
      </c>
      <c r="F365" s="12" t="str">
        <f>IFERROR(INDEX('Pasajeros Pre'!$F$2:F563,MATCH(ROW()-ROW($A$1),'Pasajeros Pre'!$Q$2:$Q$200,0)),"")</f>
        <v/>
      </c>
      <c r="G365" t="str">
        <f>IFERROR(INDEX('Pasajeros Pre'!$G$2:G563,MATCH(ROW()-ROW($A$1),'Pasajeros Pre'!$Q$2:$Q$200,0)),"")</f>
        <v/>
      </c>
      <c r="H365" t="str">
        <f>IFERROR(INDEX('Pasajeros Pre'!$H$2:H563,MATCH(ROW()-ROW($A$1),'Pasajeros Pre'!$Q$2:$Q$200,0)),"")</f>
        <v/>
      </c>
      <c r="I365" t="str">
        <f>IFERROR(INDEX('Pasajeros Pre'!$I$2:I563,MATCH(ROW()-ROW($A$1),'Pasajeros Pre'!$Q$2:$Q$200,0)),"")</f>
        <v/>
      </c>
      <c r="J365" s="12" t="str">
        <f>IFERROR(INDEX('Pasajeros Pre'!$J$2:J563,MATCH(ROW()-ROW($A$1),'Pasajeros Pre'!$Q$2:$Q$200,0)),"")</f>
        <v/>
      </c>
      <c r="K365" s="12" t="str">
        <f>IFERROR(INDEX('Pasajeros Pre'!$K$2:K563,MATCH(ROW()-ROW($A$1),'Pasajeros Pre'!$Q$2:$Q$200,0)),"")</f>
        <v/>
      </c>
      <c r="L365" t="str">
        <f>IFERROR(INDEX('Pasajeros Pre'!$L$2:L563,MATCH(ROW()-ROW($A$1),'Pasajeros Pre'!$Q$2:$Q$200,0)),"")</f>
        <v/>
      </c>
      <c r="M365" t="str">
        <f>IFERROR(INDEX('Pasajeros Pre'!$M$2:M563,MATCH(ROW()-ROW($A$1),'Pasajeros Pre'!$Q$2:$Q$200,0)),"")</f>
        <v/>
      </c>
    </row>
    <row r="366" spans="1:13" x14ac:dyDescent="0.25">
      <c r="A366" t="str">
        <f>IFERROR(INDEX('Pasajeros Pre'!$A$2:A564,MATCH(ROW()-ROW($A$1),'Pasajeros Pre'!$Q$2:$Q$200,0)),"")</f>
        <v/>
      </c>
      <c r="B366" t="str">
        <f>IFERROR(INDEX('Pasajeros Pre'!$B$2:$B$200,MATCH(ROW()-ROW($A$1),'Pasajeros Pre'!$Q$2:$Q$200,0)),"")</f>
        <v/>
      </c>
      <c r="C366" t="str">
        <f>IFERROR(INDEX('Pasajeros Pre'!$C$2:$C$200,MATCH(ROW()-ROW($A$1),'Pasajeros Pre'!$Q$2:$Q$200,0)),"")</f>
        <v/>
      </c>
      <c r="D366" t="str">
        <f>IFERROR(INDEX('Pasajeros Pre'!$D$2:$D$200,MATCH(ROW()-ROW($A$1),'Pasajeros Pre'!$Q$2:$Q$200,0)),"")</f>
        <v/>
      </c>
      <c r="E366" s="12" t="str">
        <f>IFERROR(INDEX('Pasajeros Pre'!$E$2:E564,MATCH(ROW()-ROW($A$1),'Pasajeros Pre'!$Q$2:$Q$200,0)),"")</f>
        <v/>
      </c>
      <c r="F366" s="12" t="str">
        <f>IFERROR(INDEX('Pasajeros Pre'!$F$2:F564,MATCH(ROW()-ROW($A$1),'Pasajeros Pre'!$Q$2:$Q$200,0)),"")</f>
        <v/>
      </c>
      <c r="G366" t="str">
        <f>IFERROR(INDEX('Pasajeros Pre'!$G$2:G564,MATCH(ROW()-ROW($A$1),'Pasajeros Pre'!$Q$2:$Q$200,0)),"")</f>
        <v/>
      </c>
      <c r="H366" t="str">
        <f>IFERROR(INDEX('Pasajeros Pre'!$H$2:H564,MATCH(ROW()-ROW($A$1),'Pasajeros Pre'!$Q$2:$Q$200,0)),"")</f>
        <v/>
      </c>
      <c r="I366" t="str">
        <f>IFERROR(INDEX('Pasajeros Pre'!$I$2:I564,MATCH(ROW()-ROW($A$1),'Pasajeros Pre'!$Q$2:$Q$200,0)),"")</f>
        <v/>
      </c>
      <c r="J366" s="12" t="str">
        <f>IFERROR(INDEX('Pasajeros Pre'!$J$2:J564,MATCH(ROW()-ROW($A$1),'Pasajeros Pre'!$Q$2:$Q$200,0)),"")</f>
        <v/>
      </c>
      <c r="K366" s="12" t="str">
        <f>IFERROR(INDEX('Pasajeros Pre'!$K$2:K564,MATCH(ROW()-ROW($A$1),'Pasajeros Pre'!$Q$2:$Q$200,0)),"")</f>
        <v/>
      </c>
      <c r="L366" t="str">
        <f>IFERROR(INDEX('Pasajeros Pre'!$L$2:L564,MATCH(ROW()-ROW($A$1),'Pasajeros Pre'!$Q$2:$Q$200,0)),"")</f>
        <v/>
      </c>
      <c r="M366" t="str">
        <f>IFERROR(INDEX('Pasajeros Pre'!$M$2:M564,MATCH(ROW()-ROW($A$1),'Pasajeros Pre'!$Q$2:$Q$200,0)),"")</f>
        <v/>
      </c>
    </row>
    <row r="367" spans="1:13" x14ac:dyDescent="0.25">
      <c r="A367" t="str">
        <f>IFERROR(INDEX('Pasajeros Pre'!$A$2:A565,MATCH(ROW()-ROW($A$1),'Pasajeros Pre'!$Q$2:$Q$200,0)),"")</f>
        <v/>
      </c>
      <c r="B367" t="str">
        <f>IFERROR(INDEX('Pasajeros Pre'!$B$2:$B$200,MATCH(ROW()-ROW($A$1),'Pasajeros Pre'!$Q$2:$Q$200,0)),"")</f>
        <v/>
      </c>
      <c r="C367" t="str">
        <f>IFERROR(INDEX('Pasajeros Pre'!$C$2:$C$200,MATCH(ROW()-ROW($A$1),'Pasajeros Pre'!$Q$2:$Q$200,0)),"")</f>
        <v/>
      </c>
      <c r="D367" t="str">
        <f>IFERROR(INDEX('Pasajeros Pre'!$D$2:$D$200,MATCH(ROW()-ROW($A$1),'Pasajeros Pre'!$Q$2:$Q$200,0)),"")</f>
        <v/>
      </c>
      <c r="E367" s="12" t="str">
        <f>IFERROR(INDEX('Pasajeros Pre'!$E$2:E565,MATCH(ROW()-ROW($A$1),'Pasajeros Pre'!$Q$2:$Q$200,0)),"")</f>
        <v/>
      </c>
      <c r="F367" s="12" t="str">
        <f>IFERROR(INDEX('Pasajeros Pre'!$F$2:F565,MATCH(ROW()-ROW($A$1),'Pasajeros Pre'!$Q$2:$Q$200,0)),"")</f>
        <v/>
      </c>
      <c r="G367" t="str">
        <f>IFERROR(INDEX('Pasajeros Pre'!$G$2:G565,MATCH(ROW()-ROW($A$1),'Pasajeros Pre'!$Q$2:$Q$200,0)),"")</f>
        <v/>
      </c>
      <c r="H367" t="str">
        <f>IFERROR(INDEX('Pasajeros Pre'!$H$2:H565,MATCH(ROW()-ROW($A$1),'Pasajeros Pre'!$Q$2:$Q$200,0)),"")</f>
        <v/>
      </c>
      <c r="I367" t="str">
        <f>IFERROR(INDEX('Pasajeros Pre'!$I$2:I565,MATCH(ROW()-ROW($A$1),'Pasajeros Pre'!$Q$2:$Q$200,0)),"")</f>
        <v/>
      </c>
      <c r="J367" s="12" t="str">
        <f>IFERROR(INDEX('Pasajeros Pre'!$J$2:J565,MATCH(ROW()-ROW($A$1),'Pasajeros Pre'!$Q$2:$Q$200,0)),"")</f>
        <v/>
      </c>
      <c r="K367" s="12" t="str">
        <f>IFERROR(INDEX('Pasajeros Pre'!$K$2:K565,MATCH(ROW()-ROW($A$1),'Pasajeros Pre'!$Q$2:$Q$200,0)),"")</f>
        <v/>
      </c>
      <c r="L367" t="str">
        <f>IFERROR(INDEX('Pasajeros Pre'!$L$2:L565,MATCH(ROW()-ROW($A$1),'Pasajeros Pre'!$Q$2:$Q$200,0)),"")</f>
        <v/>
      </c>
      <c r="M367" t="str">
        <f>IFERROR(INDEX('Pasajeros Pre'!$M$2:M565,MATCH(ROW()-ROW($A$1),'Pasajeros Pre'!$Q$2:$Q$200,0)),"")</f>
        <v/>
      </c>
    </row>
    <row r="368" spans="1:13" x14ac:dyDescent="0.25">
      <c r="A368" t="str">
        <f>IFERROR(INDEX('Pasajeros Pre'!$A$2:A566,MATCH(ROW()-ROW($A$1),'Pasajeros Pre'!$Q$2:$Q$200,0)),"")</f>
        <v/>
      </c>
      <c r="B368" t="str">
        <f>IFERROR(INDEX('Pasajeros Pre'!$B$2:$B$200,MATCH(ROW()-ROW($A$1),'Pasajeros Pre'!$Q$2:$Q$200,0)),"")</f>
        <v/>
      </c>
      <c r="C368" t="str">
        <f>IFERROR(INDEX('Pasajeros Pre'!$C$2:$C$200,MATCH(ROW()-ROW($A$1),'Pasajeros Pre'!$Q$2:$Q$200,0)),"")</f>
        <v/>
      </c>
      <c r="D368" t="str">
        <f>IFERROR(INDEX('Pasajeros Pre'!$D$2:$D$200,MATCH(ROW()-ROW($A$1),'Pasajeros Pre'!$Q$2:$Q$200,0)),"")</f>
        <v/>
      </c>
      <c r="E368" s="12" t="str">
        <f>IFERROR(INDEX('Pasajeros Pre'!$E$2:E566,MATCH(ROW()-ROW($A$1),'Pasajeros Pre'!$Q$2:$Q$200,0)),"")</f>
        <v/>
      </c>
      <c r="F368" s="12" t="str">
        <f>IFERROR(INDEX('Pasajeros Pre'!$F$2:F566,MATCH(ROW()-ROW($A$1),'Pasajeros Pre'!$Q$2:$Q$200,0)),"")</f>
        <v/>
      </c>
      <c r="G368" t="str">
        <f>IFERROR(INDEX('Pasajeros Pre'!$G$2:G566,MATCH(ROW()-ROW($A$1),'Pasajeros Pre'!$Q$2:$Q$200,0)),"")</f>
        <v/>
      </c>
      <c r="H368" t="str">
        <f>IFERROR(INDEX('Pasajeros Pre'!$H$2:H566,MATCH(ROW()-ROW($A$1),'Pasajeros Pre'!$Q$2:$Q$200,0)),"")</f>
        <v/>
      </c>
      <c r="I368" t="str">
        <f>IFERROR(INDEX('Pasajeros Pre'!$I$2:I566,MATCH(ROW()-ROW($A$1),'Pasajeros Pre'!$Q$2:$Q$200,0)),"")</f>
        <v/>
      </c>
      <c r="J368" s="12" t="str">
        <f>IFERROR(INDEX('Pasajeros Pre'!$J$2:J566,MATCH(ROW()-ROW($A$1),'Pasajeros Pre'!$Q$2:$Q$200,0)),"")</f>
        <v/>
      </c>
      <c r="K368" s="12" t="str">
        <f>IFERROR(INDEX('Pasajeros Pre'!$K$2:K566,MATCH(ROW()-ROW($A$1),'Pasajeros Pre'!$Q$2:$Q$200,0)),"")</f>
        <v/>
      </c>
      <c r="L368" t="str">
        <f>IFERROR(INDEX('Pasajeros Pre'!$L$2:L566,MATCH(ROW()-ROW($A$1),'Pasajeros Pre'!$Q$2:$Q$200,0)),"")</f>
        <v/>
      </c>
      <c r="M368" t="str">
        <f>IFERROR(INDEX('Pasajeros Pre'!$M$2:M566,MATCH(ROW()-ROW($A$1),'Pasajeros Pre'!$Q$2:$Q$200,0)),"")</f>
        <v/>
      </c>
    </row>
    <row r="369" spans="1:13" x14ac:dyDescent="0.25">
      <c r="A369" t="str">
        <f>IFERROR(INDEX('Pasajeros Pre'!$A$2:A567,MATCH(ROW()-ROW($A$1),'Pasajeros Pre'!$Q$2:$Q$200,0)),"")</f>
        <v/>
      </c>
      <c r="B369" t="str">
        <f>IFERROR(INDEX('Pasajeros Pre'!$B$2:$B$200,MATCH(ROW()-ROW($A$1),'Pasajeros Pre'!$Q$2:$Q$200,0)),"")</f>
        <v/>
      </c>
      <c r="C369" t="str">
        <f>IFERROR(INDEX('Pasajeros Pre'!$C$2:$C$200,MATCH(ROW()-ROW($A$1),'Pasajeros Pre'!$Q$2:$Q$200,0)),"")</f>
        <v/>
      </c>
      <c r="D369" t="str">
        <f>IFERROR(INDEX('Pasajeros Pre'!$D$2:$D$200,MATCH(ROW()-ROW($A$1),'Pasajeros Pre'!$Q$2:$Q$200,0)),"")</f>
        <v/>
      </c>
      <c r="E369" s="12" t="str">
        <f>IFERROR(INDEX('Pasajeros Pre'!$E$2:E567,MATCH(ROW()-ROW($A$1),'Pasajeros Pre'!$Q$2:$Q$200,0)),"")</f>
        <v/>
      </c>
      <c r="F369" s="12" t="str">
        <f>IFERROR(INDEX('Pasajeros Pre'!$F$2:F567,MATCH(ROW()-ROW($A$1),'Pasajeros Pre'!$Q$2:$Q$200,0)),"")</f>
        <v/>
      </c>
      <c r="G369" t="str">
        <f>IFERROR(INDEX('Pasajeros Pre'!$G$2:G567,MATCH(ROW()-ROW($A$1),'Pasajeros Pre'!$Q$2:$Q$200,0)),"")</f>
        <v/>
      </c>
      <c r="H369" t="str">
        <f>IFERROR(INDEX('Pasajeros Pre'!$H$2:H567,MATCH(ROW()-ROW($A$1),'Pasajeros Pre'!$Q$2:$Q$200,0)),"")</f>
        <v/>
      </c>
      <c r="I369" t="str">
        <f>IFERROR(INDEX('Pasajeros Pre'!$I$2:I567,MATCH(ROW()-ROW($A$1),'Pasajeros Pre'!$Q$2:$Q$200,0)),"")</f>
        <v/>
      </c>
      <c r="J369" s="12" t="str">
        <f>IFERROR(INDEX('Pasajeros Pre'!$J$2:J567,MATCH(ROW()-ROW($A$1),'Pasajeros Pre'!$Q$2:$Q$200,0)),"")</f>
        <v/>
      </c>
      <c r="K369" s="12" t="str">
        <f>IFERROR(INDEX('Pasajeros Pre'!$K$2:K567,MATCH(ROW()-ROW($A$1),'Pasajeros Pre'!$Q$2:$Q$200,0)),"")</f>
        <v/>
      </c>
      <c r="L369" t="str">
        <f>IFERROR(INDEX('Pasajeros Pre'!$L$2:L567,MATCH(ROW()-ROW($A$1),'Pasajeros Pre'!$Q$2:$Q$200,0)),"")</f>
        <v/>
      </c>
      <c r="M369" t="str">
        <f>IFERROR(INDEX('Pasajeros Pre'!$M$2:M567,MATCH(ROW()-ROW($A$1),'Pasajeros Pre'!$Q$2:$Q$200,0)),"")</f>
        <v/>
      </c>
    </row>
    <row r="370" spans="1:13" x14ac:dyDescent="0.25">
      <c r="A370" t="str">
        <f>IFERROR(INDEX('Pasajeros Pre'!$A$2:A568,MATCH(ROW()-ROW($A$1),'Pasajeros Pre'!$Q$2:$Q$200,0)),"")</f>
        <v/>
      </c>
      <c r="B370" t="str">
        <f>IFERROR(INDEX('Pasajeros Pre'!$B$2:$B$200,MATCH(ROW()-ROW($A$1),'Pasajeros Pre'!$Q$2:$Q$200,0)),"")</f>
        <v/>
      </c>
      <c r="C370" t="str">
        <f>IFERROR(INDEX('Pasajeros Pre'!$C$2:$C$200,MATCH(ROW()-ROW($A$1),'Pasajeros Pre'!$Q$2:$Q$200,0)),"")</f>
        <v/>
      </c>
      <c r="D370" t="str">
        <f>IFERROR(INDEX('Pasajeros Pre'!$D$2:$D$200,MATCH(ROW()-ROW($A$1),'Pasajeros Pre'!$Q$2:$Q$200,0)),"")</f>
        <v/>
      </c>
      <c r="E370" s="12" t="str">
        <f>IFERROR(INDEX('Pasajeros Pre'!$E$2:E568,MATCH(ROW()-ROW($A$1),'Pasajeros Pre'!$Q$2:$Q$200,0)),"")</f>
        <v/>
      </c>
      <c r="F370" s="12" t="str">
        <f>IFERROR(INDEX('Pasajeros Pre'!$F$2:F568,MATCH(ROW()-ROW($A$1),'Pasajeros Pre'!$Q$2:$Q$200,0)),"")</f>
        <v/>
      </c>
      <c r="G370" t="str">
        <f>IFERROR(INDEX('Pasajeros Pre'!$G$2:G568,MATCH(ROW()-ROW($A$1),'Pasajeros Pre'!$Q$2:$Q$200,0)),"")</f>
        <v/>
      </c>
      <c r="H370" t="str">
        <f>IFERROR(INDEX('Pasajeros Pre'!$H$2:H568,MATCH(ROW()-ROW($A$1),'Pasajeros Pre'!$Q$2:$Q$200,0)),"")</f>
        <v/>
      </c>
      <c r="I370" t="str">
        <f>IFERROR(INDEX('Pasajeros Pre'!$I$2:I568,MATCH(ROW()-ROW($A$1),'Pasajeros Pre'!$Q$2:$Q$200,0)),"")</f>
        <v/>
      </c>
      <c r="J370" s="12" t="str">
        <f>IFERROR(INDEX('Pasajeros Pre'!$J$2:J568,MATCH(ROW()-ROW($A$1),'Pasajeros Pre'!$Q$2:$Q$200,0)),"")</f>
        <v/>
      </c>
      <c r="K370" s="12" t="str">
        <f>IFERROR(INDEX('Pasajeros Pre'!$K$2:K568,MATCH(ROW()-ROW($A$1),'Pasajeros Pre'!$Q$2:$Q$200,0)),"")</f>
        <v/>
      </c>
      <c r="L370" t="str">
        <f>IFERROR(INDEX('Pasajeros Pre'!$L$2:L568,MATCH(ROW()-ROW($A$1),'Pasajeros Pre'!$Q$2:$Q$200,0)),"")</f>
        <v/>
      </c>
      <c r="M370" t="str">
        <f>IFERROR(INDEX('Pasajeros Pre'!$M$2:M568,MATCH(ROW()-ROW($A$1),'Pasajeros Pre'!$Q$2:$Q$200,0)),"")</f>
        <v/>
      </c>
    </row>
    <row r="371" spans="1:13" x14ac:dyDescent="0.25">
      <c r="A371" t="str">
        <f>IFERROR(INDEX('Pasajeros Pre'!$A$2:A569,MATCH(ROW()-ROW($A$1),'Pasajeros Pre'!$Q$2:$Q$200,0)),"")</f>
        <v/>
      </c>
      <c r="B371" t="str">
        <f>IFERROR(INDEX('Pasajeros Pre'!$B$2:$B$200,MATCH(ROW()-ROW($A$1),'Pasajeros Pre'!$Q$2:$Q$200,0)),"")</f>
        <v/>
      </c>
      <c r="C371" t="str">
        <f>IFERROR(INDEX('Pasajeros Pre'!$C$2:$C$200,MATCH(ROW()-ROW($A$1),'Pasajeros Pre'!$Q$2:$Q$200,0)),"")</f>
        <v/>
      </c>
      <c r="D371" t="str">
        <f>IFERROR(INDEX('Pasajeros Pre'!$D$2:$D$200,MATCH(ROW()-ROW($A$1),'Pasajeros Pre'!$Q$2:$Q$200,0)),"")</f>
        <v/>
      </c>
      <c r="E371" s="12" t="str">
        <f>IFERROR(INDEX('Pasajeros Pre'!$E$2:E569,MATCH(ROW()-ROW($A$1),'Pasajeros Pre'!$Q$2:$Q$200,0)),"")</f>
        <v/>
      </c>
      <c r="F371" s="12" t="str">
        <f>IFERROR(INDEX('Pasajeros Pre'!$F$2:F569,MATCH(ROW()-ROW($A$1),'Pasajeros Pre'!$Q$2:$Q$200,0)),"")</f>
        <v/>
      </c>
      <c r="G371" t="str">
        <f>IFERROR(INDEX('Pasajeros Pre'!$G$2:G569,MATCH(ROW()-ROW($A$1),'Pasajeros Pre'!$Q$2:$Q$200,0)),"")</f>
        <v/>
      </c>
      <c r="H371" t="str">
        <f>IFERROR(INDEX('Pasajeros Pre'!$H$2:H569,MATCH(ROW()-ROW($A$1),'Pasajeros Pre'!$Q$2:$Q$200,0)),"")</f>
        <v/>
      </c>
      <c r="I371" t="str">
        <f>IFERROR(INDEX('Pasajeros Pre'!$I$2:I569,MATCH(ROW()-ROW($A$1),'Pasajeros Pre'!$Q$2:$Q$200,0)),"")</f>
        <v/>
      </c>
      <c r="J371" s="12" t="str">
        <f>IFERROR(INDEX('Pasajeros Pre'!$J$2:J569,MATCH(ROW()-ROW($A$1),'Pasajeros Pre'!$Q$2:$Q$200,0)),"")</f>
        <v/>
      </c>
      <c r="K371" s="12" t="str">
        <f>IFERROR(INDEX('Pasajeros Pre'!$K$2:K569,MATCH(ROW()-ROW($A$1),'Pasajeros Pre'!$Q$2:$Q$200,0)),"")</f>
        <v/>
      </c>
      <c r="L371" t="str">
        <f>IFERROR(INDEX('Pasajeros Pre'!$L$2:L569,MATCH(ROW()-ROW($A$1),'Pasajeros Pre'!$Q$2:$Q$200,0)),"")</f>
        <v/>
      </c>
      <c r="M371" t="str">
        <f>IFERROR(INDEX('Pasajeros Pre'!$M$2:M569,MATCH(ROW()-ROW($A$1),'Pasajeros Pre'!$Q$2:$Q$200,0)),"")</f>
        <v/>
      </c>
    </row>
    <row r="372" spans="1:13" x14ac:dyDescent="0.25">
      <c r="A372" t="str">
        <f>IFERROR(INDEX('Pasajeros Pre'!$A$2:A570,MATCH(ROW()-ROW($A$1),'Pasajeros Pre'!$Q$2:$Q$200,0)),"")</f>
        <v/>
      </c>
      <c r="B372" t="str">
        <f>IFERROR(INDEX('Pasajeros Pre'!$B$2:$B$200,MATCH(ROW()-ROW($A$1),'Pasajeros Pre'!$Q$2:$Q$200,0)),"")</f>
        <v/>
      </c>
      <c r="C372" t="str">
        <f>IFERROR(INDEX('Pasajeros Pre'!$C$2:$C$200,MATCH(ROW()-ROW($A$1),'Pasajeros Pre'!$Q$2:$Q$200,0)),"")</f>
        <v/>
      </c>
      <c r="D372" t="str">
        <f>IFERROR(INDEX('Pasajeros Pre'!$D$2:$D$200,MATCH(ROW()-ROW($A$1),'Pasajeros Pre'!$Q$2:$Q$200,0)),"")</f>
        <v/>
      </c>
      <c r="E372" s="12" t="str">
        <f>IFERROR(INDEX('Pasajeros Pre'!$E$2:E570,MATCH(ROW()-ROW($A$1),'Pasajeros Pre'!$Q$2:$Q$200,0)),"")</f>
        <v/>
      </c>
      <c r="F372" s="12" t="str">
        <f>IFERROR(INDEX('Pasajeros Pre'!$F$2:F570,MATCH(ROW()-ROW($A$1),'Pasajeros Pre'!$Q$2:$Q$200,0)),"")</f>
        <v/>
      </c>
      <c r="G372" t="str">
        <f>IFERROR(INDEX('Pasajeros Pre'!$G$2:G570,MATCH(ROW()-ROW($A$1),'Pasajeros Pre'!$Q$2:$Q$200,0)),"")</f>
        <v/>
      </c>
      <c r="H372" t="str">
        <f>IFERROR(INDEX('Pasajeros Pre'!$H$2:H570,MATCH(ROW()-ROW($A$1),'Pasajeros Pre'!$Q$2:$Q$200,0)),"")</f>
        <v/>
      </c>
      <c r="I372" t="str">
        <f>IFERROR(INDEX('Pasajeros Pre'!$I$2:I570,MATCH(ROW()-ROW($A$1),'Pasajeros Pre'!$Q$2:$Q$200,0)),"")</f>
        <v/>
      </c>
      <c r="J372" s="12" t="str">
        <f>IFERROR(INDEX('Pasajeros Pre'!$J$2:J570,MATCH(ROW()-ROW($A$1),'Pasajeros Pre'!$Q$2:$Q$200,0)),"")</f>
        <v/>
      </c>
      <c r="K372" s="12" t="str">
        <f>IFERROR(INDEX('Pasajeros Pre'!$K$2:K570,MATCH(ROW()-ROW($A$1),'Pasajeros Pre'!$Q$2:$Q$200,0)),"")</f>
        <v/>
      </c>
      <c r="L372" t="str">
        <f>IFERROR(INDEX('Pasajeros Pre'!$L$2:L570,MATCH(ROW()-ROW($A$1),'Pasajeros Pre'!$Q$2:$Q$200,0)),"")</f>
        <v/>
      </c>
      <c r="M372" t="str">
        <f>IFERROR(INDEX('Pasajeros Pre'!$M$2:M570,MATCH(ROW()-ROW($A$1),'Pasajeros Pre'!$Q$2:$Q$200,0)),"")</f>
        <v/>
      </c>
    </row>
    <row r="373" spans="1:13" x14ac:dyDescent="0.25">
      <c r="A373" t="str">
        <f>IFERROR(INDEX('Pasajeros Pre'!$A$2:A571,MATCH(ROW()-ROW($A$1),'Pasajeros Pre'!$Q$2:$Q$200,0)),"")</f>
        <v/>
      </c>
      <c r="B373" t="str">
        <f>IFERROR(INDEX('Pasajeros Pre'!$B$2:$B$200,MATCH(ROW()-ROW($A$1),'Pasajeros Pre'!$Q$2:$Q$200,0)),"")</f>
        <v/>
      </c>
      <c r="C373" t="str">
        <f>IFERROR(INDEX('Pasajeros Pre'!$C$2:$C$200,MATCH(ROW()-ROW($A$1),'Pasajeros Pre'!$Q$2:$Q$200,0)),"")</f>
        <v/>
      </c>
      <c r="D373" t="str">
        <f>IFERROR(INDEX('Pasajeros Pre'!$D$2:$D$200,MATCH(ROW()-ROW($A$1),'Pasajeros Pre'!$Q$2:$Q$200,0)),"")</f>
        <v/>
      </c>
      <c r="E373" s="12" t="str">
        <f>IFERROR(INDEX('Pasajeros Pre'!$E$2:E571,MATCH(ROW()-ROW($A$1),'Pasajeros Pre'!$Q$2:$Q$200,0)),"")</f>
        <v/>
      </c>
      <c r="F373" s="12" t="str">
        <f>IFERROR(INDEX('Pasajeros Pre'!$F$2:F571,MATCH(ROW()-ROW($A$1),'Pasajeros Pre'!$Q$2:$Q$200,0)),"")</f>
        <v/>
      </c>
      <c r="G373" t="str">
        <f>IFERROR(INDEX('Pasajeros Pre'!$G$2:G571,MATCH(ROW()-ROW($A$1),'Pasajeros Pre'!$Q$2:$Q$200,0)),"")</f>
        <v/>
      </c>
      <c r="H373" t="str">
        <f>IFERROR(INDEX('Pasajeros Pre'!$H$2:H571,MATCH(ROW()-ROW($A$1),'Pasajeros Pre'!$Q$2:$Q$200,0)),"")</f>
        <v/>
      </c>
      <c r="I373" t="str">
        <f>IFERROR(INDEX('Pasajeros Pre'!$I$2:I571,MATCH(ROW()-ROW($A$1),'Pasajeros Pre'!$Q$2:$Q$200,0)),"")</f>
        <v/>
      </c>
      <c r="J373" s="12" t="str">
        <f>IFERROR(INDEX('Pasajeros Pre'!$J$2:J571,MATCH(ROW()-ROW($A$1),'Pasajeros Pre'!$Q$2:$Q$200,0)),"")</f>
        <v/>
      </c>
      <c r="K373" s="12" t="str">
        <f>IFERROR(INDEX('Pasajeros Pre'!$K$2:K571,MATCH(ROW()-ROW($A$1),'Pasajeros Pre'!$Q$2:$Q$200,0)),"")</f>
        <v/>
      </c>
      <c r="L373" t="str">
        <f>IFERROR(INDEX('Pasajeros Pre'!$L$2:L571,MATCH(ROW()-ROW($A$1),'Pasajeros Pre'!$Q$2:$Q$200,0)),"")</f>
        <v/>
      </c>
      <c r="M373" t="str">
        <f>IFERROR(INDEX('Pasajeros Pre'!$M$2:M571,MATCH(ROW()-ROW($A$1),'Pasajeros Pre'!$Q$2:$Q$200,0)),"")</f>
        <v/>
      </c>
    </row>
    <row r="374" spans="1:13" x14ac:dyDescent="0.25">
      <c r="A374" t="str">
        <f>IFERROR(INDEX('Pasajeros Pre'!$A$2:A572,MATCH(ROW()-ROW($A$1),'Pasajeros Pre'!$Q$2:$Q$200,0)),"")</f>
        <v/>
      </c>
      <c r="B374" t="str">
        <f>IFERROR(INDEX('Pasajeros Pre'!$B$2:$B$200,MATCH(ROW()-ROW($A$1),'Pasajeros Pre'!$Q$2:$Q$200,0)),"")</f>
        <v/>
      </c>
      <c r="C374" t="str">
        <f>IFERROR(INDEX('Pasajeros Pre'!$C$2:$C$200,MATCH(ROW()-ROW($A$1),'Pasajeros Pre'!$Q$2:$Q$200,0)),"")</f>
        <v/>
      </c>
      <c r="D374" t="str">
        <f>IFERROR(INDEX('Pasajeros Pre'!$D$2:$D$200,MATCH(ROW()-ROW($A$1),'Pasajeros Pre'!$Q$2:$Q$200,0)),"")</f>
        <v/>
      </c>
      <c r="E374" s="12" t="str">
        <f>IFERROR(INDEX('Pasajeros Pre'!$E$2:E572,MATCH(ROW()-ROW($A$1),'Pasajeros Pre'!$Q$2:$Q$200,0)),"")</f>
        <v/>
      </c>
      <c r="F374" s="12" t="str">
        <f>IFERROR(INDEX('Pasajeros Pre'!$F$2:F572,MATCH(ROW()-ROW($A$1),'Pasajeros Pre'!$Q$2:$Q$200,0)),"")</f>
        <v/>
      </c>
      <c r="G374" t="str">
        <f>IFERROR(INDEX('Pasajeros Pre'!$G$2:G572,MATCH(ROW()-ROW($A$1),'Pasajeros Pre'!$Q$2:$Q$200,0)),"")</f>
        <v/>
      </c>
      <c r="H374" t="str">
        <f>IFERROR(INDEX('Pasajeros Pre'!$H$2:H572,MATCH(ROW()-ROW($A$1),'Pasajeros Pre'!$Q$2:$Q$200,0)),"")</f>
        <v/>
      </c>
      <c r="I374" t="str">
        <f>IFERROR(INDEX('Pasajeros Pre'!$I$2:I572,MATCH(ROW()-ROW($A$1),'Pasajeros Pre'!$Q$2:$Q$200,0)),"")</f>
        <v/>
      </c>
      <c r="J374" s="12" t="str">
        <f>IFERROR(INDEX('Pasajeros Pre'!$J$2:J572,MATCH(ROW()-ROW($A$1),'Pasajeros Pre'!$Q$2:$Q$200,0)),"")</f>
        <v/>
      </c>
      <c r="K374" s="12" t="str">
        <f>IFERROR(INDEX('Pasajeros Pre'!$K$2:K572,MATCH(ROW()-ROW($A$1),'Pasajeros Pre'!$Q$2:$Q$200,0)),"")</f>
        <v/>
      </c>
      <c r="L374" t="str">
        <f>IFERROR(INDEX('Pasajeros Pre'!$L$2:L572,MATCH(ROW()-ROW($A$1),'Pasajeros Pre'!$Q$2:$Q$200,0)),"")</f>
        <v/>
      </c>
      <c r="M374" t="str">
        <f>IFERROR(INDEX('Pasajeros Pre'!$M$2:M572,MATCH(ROW()-ROW($A$1),'Pasajeros Pre'!$Q$2:$Q$200,0)),"")</f>
        <v/>
      </c>
    </row>
    <row r="375" spans="1:13" x14ac:dyDescent="0.25">
      <c r="A375" t="str">
        <f>IFERROR(INDEX('Pasajeros Pre'!$A$2:A573,MATCH(ROW()-ROW($A$1),'Pasajeros Pre'!$Q$2:$Q$200,0)),"")</f>
        <v/>
      </c>
      <c r="B375" t="str">
        <f>IFERROR(INDEX('Pasajeros Pre'!$B$2:$B$200,MATCH(ROW()-ROW($A$1),'Pasajeros Pre'!$Q$2:$Q$200,0)),"")</f>
        <v/>
      </c>
      <c r="C375" t="str">
        <f>IFERROR(INDEX('Pasajeros Pre'!$C$2:$C$200,MATCH(ROW()-ROW($A$1),'Pasajeros Pre'!$Q$2:$Q$200,0)),"")</f>
        <v/>
      </c>
      <c r="D375" t="str">
        <f>IFERROR(INDEX('Pasajeros Pre'!$D$2:$D$200,MATCH(ROW()-ROW($A$1),'Pasajeros Pre'!$Q$2:$Q$200,0)),"")</f>
        <v/>
      </c>
      <c r="E375" s="12" t="str">
        <f>IFERROR(INDEX('Pasajeros Pre'!$E$2:E573,MATCH(ROW()-ROW($A$1),'Pasajeros Pre'!$Q$2:$Q$200,0)),"")</f>
        <v/>
      </c>
      <c r="F375" s="12" t="str">
        <f>IFERROR(INDEX('Pasajeros Pre'!$F$2:F573,MATCH(ROW()-ROW($A$1),'Pasajeros Pre'!$Q$2:$Q$200,0)),"")</f>
        <v/>
      </c>
      <c r="G375" t="str">
        <f>IFERROR(INDEX('Pasajeros Pre'!$G$2:G573,MATCH(ROW()-ROW($A$1),'Pasajeros Pre'!$Q$2:$Q$200,0)),"")</f>
        <v/>
      </c>
      <c r="H375" t="str">
        <f>IFERROR(INDEX('Pasajeros Pre'!$H$2:H573,MATCH(ROW()-ROW($A$1),'Pasajeros Pre'!$Q$2:$Q$200,0)),"")</f>
        <v/>
      </c>
      <c r="I375" t="str">
        <f>IFERROR(INDEX('Pasajeros Pre'!$I$2:I573,MATCH(ROW()-ROW($A$1),'Pasajeros Pre'!$Q$2:$Q$200,0)),"")</f>
        <v/>
      </c>
      <c r="J375" s="12" t="str">
        <f>IFERROR(INDEX('Pasajeros Pre'!$J$2:J573,MATCH(ROW()-ROW($A$1),'Pasajeros Pre'!$Q$2:$Q$200,0)),"")</f>
        <v/>
      </c>
      <c r="K375" s="12" t="str">
        <f>IFERROR(INDEX('Pasajeros Pre'!$K$2:K573,MATCH(ROW()-ROW($A$1),'Pasajeros Pre'!$Q$2:$Q$200,0)),"")</f>
        <v/>
      </c>
      <c r="L375" t="str">
        <f>IFERROR(INDEX('Pasajeros Pre'!$L$2:L573,MATCH(ROW()-ROW($A$1),'Pasajeros Pre'!$Q$2:$Q$200,0)),"")</f>
        <v/>
      </c>
      <c r="M375" t="str">
        <f>IFERROR(INDEX('Pasajeros Pre'!$M$2:M573,MATCH(ROW()-ROW($A$1),'Pasajeros Pre'!$Q$2:$Q$200,0)),"")</f>
        <v/>
      </c>
    </row>
    <row r="376" spans="1:13" x14ac:dyDescent="0.25">
      <c r="A376" t="str">
        <f>IFERROR(INDEX('Pasajeros Pre'!$A$2:A574,MATCH(ROW()-ROW($A$1),'Pasajeros Pre'!$Q$2:$Q$200,0)),"")</f>
        <v/>
      </c>
      <c r="B376" t="str">
        <f>IFERROR(INDEX('Pasajeros Pre'!$B$2:$B$200,MATCH(ROW()-ROW($A$1),'Pasajeros Pre'!$Q$2:$Q$200,0)),"")</f>
        <v/>
      </c>
      <c r="C376" t="str">
        <f>IFERROR(INDEX('Pasajeros Pre'!$C$2:$C$200,MATCH(ROW()-ROW($A$1),'Pasajeros Pre'!$Q$2:$Q$200,0)),"")</f>
        <v/>
      </c>
      <c r="D376" t="str">
        <f>IFERROR(INDEX('Pasajeros Pre'!$D$2:$D$200,MATCH(ROW()-ROW($A$1),'Pasajeros Pre'!$Q$2:$Q$200,0)),"")</f>
        <v/>
      </c>
      <c r="E376" s="12" t="str">
        <f>IFERROR(INDEX('Pasajeros Pre'!$E$2:E574,MATCH(ROW()-ROW($A$1),'Pasajeros Pre'!$Q$2:$Q$200,0)),"")</f>
        <v/>
      </c>
      <c r="F376" s="12" t="str">
        <f>IFERROR(INDEX('Pasajeros Pre'!$F$2:F574,MATCH(ROW()-ROW($A$1),'Pasajeros Pre'!$Q$2:$Q$200,0)),"")</f>
        <v/>
      </c>
      <c r="G376" t="str">
        <f>IFERROR(INDEX('Pasajeros Pre'!$G$2:G574,MATCH(ROW()-ROW($A$1),'Pasajeros Pre'!$Q$2:$Q$200,0)),"")</f>
        <v/>
      </c>
      <c r="H376" t="str">
        <f>IFERROR(INDEX('Pasajeros Pre'!$H$2:H574,MATCH(ROW()-ROW($A$1),'Pasajeros Pre'!$Q$2:$Q$200,0)),"")</f>
        <v/>
      </c>
      <c r="I376" t="str">
        <f>IFERROR(INDEX('Pasajeros Pre'!$I$2:I574,MATCH(ROW()-ROW($A$1),'Pasajeros Pre'!$Q$2:$Q$200,0)),"")</f>
        <v/>
      </c>
      <c r="J376" s="12" t="str">
        <f>IFERROR(INDEX('Pasajeros Pre'!$J$2:J574,MATCH(ROW()-ROW($A$1),'Pasajeros Pre'!$Q$2:$Q$200,0)),"")</f>
        <v/>
      </c>
      <c r="K376" s="12" t="str">
        <f>IFERROR(INDEX('Pasajeros Pre'!$K$2:K574,MATCH(ROW()-ROW($A$1),'Pasajeros Pre'!$Q$2:$Q$200,0)),"")</f>
        <v/>
      </c>
      <c r="L376" t="str">
        <f>IFERROR(INDEX('Pasajeros Pre'!$L$2:L574,MATCH(ROW()-ROW($A$1),'Pasajeros Pre'!$Q$2:$Q$200,0)),"")</f>
        <v/>
      </c>
      <c r="M376" t="str">
        <f>IFERROR(INDEX('Pasajeros Pre'!$M$2:M574,MATCH(ROW()-ROW($A$1),'Pasajeros Pre'!$Q$2:$Q$200,0)),"")</f>
        <v/>
      </c>
    </row>
    <row r="377" spans="1:13" x14ac:dyDescent="0.25">
      <c r="A377" t="str">
        <f>IFERROR(INDEX('Pasajeros Pre'!$A$2:A575,MATCH(ROW()-ROW($A$1),'Pasajeros Pre'!$Q$2:$Q$200,0)),"")</f>
        <v/>
      </c>
      <c r="B377" t="str">
        <f>IFERROR(INDEX('Pasajeros Pre'!$B$2:$B$200,MATCH(ROW()-ROW($A$1),'Pasajeros Pre'!$Q$2:$Q$200,0)),"")</f>
        <v/>
      </c>
      <c r="C377" t="str">
        <f>IFERROR(INDEX('Pasajeros Pre'!$C$2:$C$200,MATCH(ROW()-ROW($A$1),'Pasajeros Pre'!$Q$2:$Q$200,0)),"")</f>
        <v/>
      </c>
      <c r="D377" t="str">
        <f>IFERROR(INDEX('Pasajeros Pre'!$D$2:$D$200,MATCH(ROW()-ROW($A$1),'Pasajeros Pre'!$Q$2:$Q$200,0)),"")</f>
        <v/>
      </c>
      <c r="E377" s="12" t="str">
        <f>IFERROR(INDEX('Pasajeros Pre'!$E$2:E575,MATCH(ROW()-ROW($A$1),'Pasajeros Pre'!$Q$2:$Q$200,0)),"")</f>
        <v/>
      </c>
      <c r="F377" s="12" t="str">
        <f>IFERROR(INDEX('Pasajeros Pre'!$F$2:F575,MATCH(ROW()-ROW($A$1),'Pasajeros Pre'!$Q$2:$Q$200,0)),"")</f>
        <v/>
      </c>
      <c r="G377" t="str">
        <f>IFERROR(INDEX('Pasajeros Pre'!$G$2:G575,MATCH(ROW()-ROW($A$1),'Pasajeros Pre'!$Q$2:$Q$200,0)),"")</f>
        <v/>
      </c>
      <c r="H377" t="str">
        <f>IFERROR(INDEX('Pasajeros Pre'!$H$2:H575,MATCH(ROW()-ROW($A$1),'Pasajeros Pre'!$Q$2:$Q$200,0)),"")</f>
        <v/>
      </c>
      <c r="I377" t="str">
        <f>IFERROR(INDEX('Pasajeros Pre'!$I$2:I575,MATCH(ROW()-ROW($A$1),'Pasajeros Pre'!$Q$2:$Q$200,0)),"")</f>
        <v/>
      </c>
      <c r="J377" s="12" t="str">
        <f>IFERROR(INDEX('Pasajeros Pre'!$J$2:J575,MATCH(ROW()-ROW($A$1),'Pasajeros Pre'!$Q$2:$Q$200,0)),"")</f>
        <v/>
      </c>
      <c r="K377" s="12" t="str">
        <f>IFERROR(INDEX('Pasajeros Pre'!$K$2:K575,MATCH(ROW()-ROW($A$1),'Pasajeros Pre'!$Q$2:$Q$200,0)),"")</f>
        <v/>
      </c>
      <c r="L377" t="str">
        <f>IFERROR(INDEX('Pasajeros Pre'!$L$2:L575,MATCH(ROW()-ROW($A$1),'Pasajeros Pre'!$Q$2:$Q$200,0)),"")</f>
        <v/>
      </c>
      <c r="M377" t="str">
        <f>IFERROR(INDEX('Pasajeros Pre'!$M$2:M575,MATCH(ROW()-ROW($A$1),'Pasajeros Pre'!$Q$2:$Q$200,0)),"")</f>
        <v/>
      </c>
    </row>
    <row r="378" spans="1:13" x14ac:dyDescent="0.25">
      <c r="A378" t="str">
        <f>IFERROR(INDEX('Pasajeros Pre'!$A$2:A576,MATCH(ROW()-ROW($A$1),'Pasajeros Pre'!$Q$2:$Q$200,0)),"")</f>
        <v/>
      </c>
      <c r="B378" t="str">
        <f>IFERROR(INDEX('Pasajeros Pre'!$B$2:$B$200,MATCH(ROW()-ROW($A$1),'Pasajeros Pre'!$Q$2:$Q$200,0)),"")</f>
        <v/>
      </c>
      <c r="C378" t="str">
        <f>IFERROR(INDEX('Pasajeros Pre'!$C$2:$C$200,MATCH(ROW()-ROW($A$1),'Pasajeros Pre'!$Q$2:$Q$200,0)),"")</f>
        <v/>
      </c>
      <c r="D378" t="str">
        <f>IFERROR(INDEX('Pasajeros Pre'!$D$2:$D$200,MATCH(ROW()-ROW($A$1),'Pasajeros Pre'!$Q$2:$Q$200,0)),"")</f>
        <v/>
      </c>
      <c r="E378" s="12" t="str">
        <f>IFERROR(INDEX('Pasajeros Pre'!$E$2:E576,MATCH(ROW()-ROW($A$1),'Pasajeros Pre'!$Q$2:$Q$200,0)),"")</f>
        <v/>
      </c>
      <c r="F378" s="12" t="str">
        <f>IFERROR(INDEX('Pasajeros Pre'!$F$2:F576,MATCH(ROW()-ROW($A$1),'Pasajeros Pre'!$Q$2:$Q$200,0)),"")</f>
        <v/>
      </c>
      <c r="G378" t="str">
        <f>IFERROR(INDEX('Pasajeros Pre'!$G$2:G576,MATCH(ROW()-ROW($A$1),'Pasajeros Pre'!$Q$2:$Q$200,0)),"")</f>
        <v/>
      </c>
      <c r="H378" t="str">
        <f>IFERROR(INDEX('Pasajeros Pre'!$H$2:H576,MATCH(ROW()-ROW($A$1),'Pasajeros Pre'!$Q$2:$Q$200,0)),"")</f>
        <v/>
      </c>
      <c r="I378" t="str">
        <f>IFERROR(INDEX('Pasajeros Pre'!$I$2:I576,MATCH(ROW()-ROW($A$1),'Pasajeros Pre'!$Q$2:$Q$200,0)),"")</f>
        <v/>
      </c>
      <c r="J378" s="12" t="str">
        <f>IFERROR(INDEX('Pasajeros Pre'!$J$2:J576,MATCH(ROW()-ROW($A$1),'Pasajeros Pre'!$Q$2:$Q$200,0)),"")</f>
        <v/>
      </c>
      <c r="K378" s="12" t="str">
        <f>IFERROR(INDEX('Pasajeros Pre'!$K$2:K576,MATCH(ROW()-ROW($A$1),'Pasajeros Pre'!$Q$2:$Q$200,0)),"")</f>
        <v/>
      </c>
      <c r="L378" t="str">
        <f>IFERROR(INDEX('Pasajeros Pre'!$L$2:L576,MATCH(ROW()-ROW($A$1),'Pasajeros Pre'!$Q$2:$Q$200,0)),"")</f>
        <v/>
      </c>
      <c r="M378" t="str">
        <f>IFERROR(INDEX('Pasajeros Pre'!$M$2:M576,MATCH(ROW()-ROW($A$1),'Pasajeros Pre'!$Q$2:$Q$200,0)),"")</f>
        <v/>
      </c>
    </row>
    <row r="379" spans="1:13" x14ac:dyDescent="0.25">
      <c r="A379" t="str">
        <f>IFERROR(INDEX('Pasajeros Pre'!$A$2:A577,MATCH(ROW()-ROW($A$1),'Pasajeros Pre'!$Q$2:$Q$200,0)),"")</f>
        <v/>
      </c>
      <c r="B379" t="str">
        <f>IFERROR(INDEX('Pasajeros Pre'!$B$2:$B$200,MATCH(ROW()-ROW($A$1),'Pasajeros Pre'!$Q$2:$Q$200,0)),"")</f>
        <v/>
      </c>
      <c r="C379" t="str">
        <f>IFERROR(INDEX('Pasajeros Pre'!$C$2:$C$200,MATCH(ROW()-ROW($A$1),'Pasajeros Pre'!$Q$2:$Q$200,0)),"")</f>
        <v/>
      </c>
      <c r="D379" t="str">
        <f>IFERROR(INDEX('Pasajeros Pre'!$D$2:$D$200,MATCH(ROW()-ROW($A$1),'Pasajeros Pre'!$Q$2:$Q$200,0)),"")</f>
        <v/>
      </c>
      <c r="E379" s="12" t="str">
        <f>IFERROR(INDEX('Pasajeros Pre'!$E$2:E577,MATCH(ROW()-ROW($A$1),'Pasajeros Pre'!$Q$2:$Q$200,0)),"")</f>
        <v/>
      </c>
      <c r="F379" s="12" t="str">
        <f>IFERROR(INDEX('Pasajeros Pre'!$F$2:F577,MATCH(ROW()-ROW($A$1),'Pasajeros Pre'!$Q$2:$Q$200,0)),"")</f>
        <v/>
      </c>
      <c r="G379" t="str">
        <f>IFERROR(INDEX('Pasajeros Pre'!$G$2:G577,MATCH(ROW()-ROW($A$1),'Pasajeros Pre'!$Q$2:$Q$200,0)),"")</f>
        <v/>
      </c>
      <c r="H379" t="str">
        <f>IFERROR(INDEX('Pasajeros Pre'!$H$2:H577,MATCH(ROW()-ROW($A$1),'Pasajeros Pre'!$Q$2:$Q$200,0)),"")</f>
        <v/>
      </c>
      <c r="I379" t="str">
        <f>IFERROR(INDEX('Pasajeros Pre'!$I$2:I577,MATCH(ROW()-ROW($A$1),'Pasajeros Pre'!$Q$2:$Q$200,0)),"")</f>
        <v/>
      </c>
      <c r="J379" s="12" t="str">
        <f>IFERROR(INDEX('Pasajeros Pre'!$J$2:J577,MATCH(ROW()-ROW($A$1),'Pasajeros Pre'!$Q$2:$Q$200,0)),"")</f>
        <v/>
      </c>
      <c r="K379" s="12" t="str">
        <f>IFERROR(INDEX('Pasajeros Pre'!$K$2:K577,MATCH(ROW()-ROW($A$1),'Pasajeros Pre'!$Q$2:$Q$200,0)),"")</f>
        <v/>
      </c>
      <c r="L379" t="str">
        <f>IFERROR(INDEX('Pasajeros Pre'!$L$2:L577,MATCH(ROW()-ROW($A$1),'Pasajeros Pre'!$Q$2:$Q$200,0)),"")</f>
        <v/>
      </c>
      <c r="M379" t="str">
        <f>IFERROR(INDEX('Pasajeros Pre'!$M$2:M577,MATCH(ROW()-ROW($A$1),'Pasajeros Pre'!$Q$2:$Q$200,0)),"")</f>
        <v/>
      </c>
    </row>
    <row r="380" spans="1:13" x14ac:dyDescent="0.25">
      <c r="A380" t="str">
        <f>IFERROR(INDEX('Pasajeros Pre'!$A$2:A578,MATCH(ROW()-ROW($A$1),'Pasajeros Pre'!$Q$2:$Q$200,0)),"")</f>
        <v/>
      </c>
      <c r="B380" t="str">
        <f>IFERROR(INDEX('Pasajeros Pre'!$B$2:$B$200,MATCH(ROW()-ROW($A$1),'Pasajeros Pre'!$Q$2:$Q$200,0)),"")</f>
        <v/>
      </c>
      <c r="C380" t="str">
        <f>IFERROR(INDEX('Pasajeros Pre'!$C$2:$C$200,MATCH(ROW()-ROW($A$1),'Pasajeros Pre'!$Q$2:$Q$200,0)),"")</f>
        <v/>
      </c>
      <c r="D380" t="str">
        <f>IFERROR(INDEX('Pasajeros Pre'!$D$2:$D$200,MATCH(ROW()-ROW($A$1),'Pasajeros Pre'!$Q$2:$Q$200,0)),"")</f>
        <v/>
      </c>
      <c r="E380" s="12" t="str">
        <f>IFERROR(INDEX('Pasajeros Pre'!$E$2:E578,MATCH(ROW()-ROW($A$1),'Pasajeros Pre'!$Q$2:$Q$200,0)),"")</f>
        <v/>
      </c>
      <c r="F380" s="12" t="str">
        <f>IFERROR(INDEX('Pasajeros Pre'!$F$2:F578,MATCH(ROW()-ROW($A$1),'Pasajeros Pre'!$Q$2:$Q$200,0)),"")</f>
        <v/>
      </c>
      <c r="G380" t="str">
        <f>IFERROR(INDEX('Pasajeros Pre'!$G$2:G578,MATCH(ROW()-ROW($A$1),'Pasajeros Pre'!$Q$2:$Q$200,0)),"")</f>
        <v/>
      </c>
      <c r="H380" t="str">
        <f>IFERROR(INDEX('Pasajeros Pre'!$H$2:H578,MATCH(ROW()-ROW($A$1),'Pasajeros Pre'!$Q$2:$Q$200,0)),"")</f>
        <v/>
      </c>
      <c r="I380" t="str">
        <f>IFERROR(INDEX('Pasajeros Pre'!$I$2:I578,MATCH(ROW()-ROW($A$1),'Pasajeros Pre'!$Q$2:$Q$200,0)),"")</f>
        <v/>
      </c>
      <c r="J380" s="12" t="str">
        <f>IFERROR(INDEX('Pasajeros Pre'!$J$2:J578,MATCH(ROW()-ROW($A$1),'Pasajeros Pre'!$Q$2:$Q$200,0)),"")</f>
        <v/>
      </c>
      <c r="K380" s="12" t="str">
        <f>IFERROR(INDEX('Pasajeros Pre'!$K$2:K578,MATCH(ROW()-ROW($A$1),'Pasajeros Pre'!$Q$2:$Q$200,0)),"")</f>
        <v/>
      </c>
      <c r="L380" t="str">
        <f>IFERROR(INDEX('Pasajeros Pre'!$L$2:L578,MATCH(ROW()-ROW($A$1),'Pasajeros Pre'!$Q$2:$Q$200,0)),"")</f>
        <v/>
      </c>
      <c r="M380" t="str">
        <f>IFERROR(INDEX('Pasajeros Pre'!$M$2:M578,MATCH(ROW()-ROW($A$1),'Pasajeros Pre'!$Q$2:$Q$200,0)),"")</f>
        <v/>
      </c>
    </row>
    <row r="381" spans="1:13" x14ac:dyDescent="0.25">
      <c r="A381" t="str">
        <f>IFERROR(INDEX('Pasajeros Pre'!$A$2:A579,MATCH(ROW()-ROW($A$1),'Pasajeros Pre'!$Q$2:$Q$200,0)),"")</f>
        <v/>
      </c>
      <c r="B381" t="str">
        <f>IFERROR(INDEX('Pasajeros Pre'!$B$2:$B$200,MATCH(ROW()-ROW($A$1),'Pasajeros Pre'!$Q$2:$Q$200,0)),"")</f>
        <v/>
      </c>
      <c r="C381" t="str">
        <f>IFERROR(INDEX('Pasajeros Pre'!$C$2:$C$200,MATCH(ROW()-ROW($A$1),'Pasajeros Pre'!$Q$2:$Q$200,0)),"")</f>
        <v/>
      </c>
      <c r="D381" t="str">
        <f>IFERROR(INDEX('Pasajeros Pre'!$D$2:$D$200,MATCH(ROW()-ROW($A$1),'Pasajeros Pre'!$Q$2:$Q$200,0)),"")</f>
        <v/>
      </c>
      <c r="E381" s="12" t="str">
        <f>IFERROR(INDEX('Pasajeros Pre'!$E$2:E579,MATCH(ROW()-ROW($A$1),'Pasajeros Pre'!$Q$2:$Q$200,0)),"")</f>
        <v/>
      </c>
      <c r="F381" s="12" t="str">
        <f>IFERROR(INDEX('Pasajeros Pre'!$F$2:F579,MATCH(ROW()-ROW($A$1),'Pasajeros Pre'!$Q$2:$Q$200,0)),"")</f>
        <v/>
      </c>
      <c r="G381" t="str">
        <f>IFERROR(INDEX('Pasajeros Pre'!$G$2:G579,MATCH(ROW()-ROW($A$1),'Pasajeros Pre'!$Q$2:$Q$200,0)),"")</f>
        <v/>
      </c>
      <c r="H381" t="str">
        <f>IFERROR(INDEX('Pasajeros Pre'!$H$2:H579,MATCH(ROW()-ROW($A$1),'Pasajeros Pre'!$Q$2:$Q$200,0)),"")</f>
        <v/>
      </c>
      <c r="I381" t="str">
        <f>IFERROR(INDEX('Pasajeros Pre'!$I$2:I579,MATCH(ROW()-ROW($A$1),'Pasajeros Pre'!$Q$2:$Q$200,0)),"")</f>
        <v/>
      </c>
      <c r="J381" s="12" t="str">
        <f>IFERROR(INDEX('Pasajeros Pre'!$J$2:J579,MATCH(ROW()-ROW($A$1),'Pasajeros Pre'!$Q$2:$Q$200,0)),"")</f>
        <v/>
      </c>
      <c r="K381" s="12" t="str">
        <f>IFERROR(INDEX('Pasajeros Pre'!$K$2:K579,MATCH(ROW()-ROW($A$1),'Pasajeros Pre'!$Q$2:$Q$200,0)),"")</f>
        <v/>
      </c>
      <c r="L381" t="str">
        <f>IFERROR(INDEX('Pasajeros Pre'!$L$2:L579,MATCH(ROW()-ROW($A$1),'Pasajeros Pre'!$Q$2:$Q$200,0)),"")</f>
        <v/>
      </c>
      <c r="M381" t="str">
        <f>IFERROR(INDEX('Pasajeros Pre'!$M$2:M579,MATCH(ROW()-ROW($A$1),'Pasajeros Pre'!$Q$2:$Q$200,0)),"")</f>
        <v/>
      </c>
    </row>
    <row r="382" spans="1:13" x14ac:dyDescent="0.25">
      <c r="A382" t="str">
        <f>IFERROR(INDEX('Pasajeros Pre'!$A$2:A580,MATCH(ROW()-ROW($A$1),'Pasajeros Pre'!$Q$2:$Q$200,0)),"")</f>
        <v/>
      </c>
      <c r="B382" t="str">
        <f>IFERROR(INDEX('Pasajeros Pre'!$B$2:$B$200,MATCH(ROW()-ROW($A$1),'Pasajeros Pre'!$Q$2:$Q$200,0)),"")</f>
        <v/>
      </c>
      <c r="C382" t="str">
        <f>IFERROR(INDEX('Pasajeros Pre'!$C$2:$C$200,MATCH(ROW()-ROW($A$1),'Pasajeros Pre'!$Q$2:$Q$200,0)),"")</f>
        <v/>
      </c>
      <c r="D382" t="str">
        <f>IFERROR(INDEX('Pasajeros Pre'!$D$2:$D$200,MATCH(ROW()-ROW($A$1),'Pasajeros Pre'!$Q$2:$Q$200,0)),"")</f>
        <v/>
      </c>
      <c r="E382" s="12" t="str">
        <f>IFERROR(INDEX('Pasajeros Pre'!$E$2:E580,MATCH(ROW()-ROW($A$1),'Pasajeros Pre'!$Q$2:$Q$200,0)),"")</f>
        <v/>
      </c>
      <c r="F382" s="12" t="str">
        <f>IFERROR(INDEX('Pasajeros Pre'!$F$2:F580,MATCH(ROW()-ROW($A$1),'Pasajeros Pre'!$Q$2:$Q$200,0)),"")</f>
        <v/>
      </c>
      <c r="G382" t="str">
        <f>IFERROR(INDEX('Pasajeros Pre'!$G$2:G580,MATCH(ROW()-ROW($A$1),'Pasajeros Pre'!$Q$2:$Q$200,0)),"")</f>
        <v/>
      </c>
      <c r="H382" t="str">
        <f>IFERROR(INDEX('Pasajeros Pre'!$H$2:H580,MATCH(ROW()-ROW($A$1),'Pasajeros Pre'!$Q$2:$Q$200,0)),"")</f>
        <v/>
      </c>
      <c r="I382" t="str">
        <f>IFERROR(INDEX('Pasajeros Pre'!$I$2:I580,MATCH(ROW()-ROW($A$1),'Pasajeros Pre'!$Q$2:$Q$200,0)),"")</f>
        <v/>
      </c>
      <c r="J382" s="12" t="str">
        <f>IFERROR(INDEX('Pasajeros Pre'!$J$2:J580,MATCH(ROW()-ROW($A$1),'Pasajeros Pre'!$Q$2:$Q$200,0)),"")</f>
        <v/>
      </c>
      <c r="K382" s="12" t="str">
        <f>IFERROR(INDEX('Pasajeros Pre'!$K$2:K580,MATCH(ROW()-ROW($A$1),'Pasajeros Pre'!$Q$2:$Q$200,0)),"")</f>
        <v/>
      </c>
      <c r="L382" t="str">
        <f>IFERROR(INDEX('Pasajeros Pre'!$L$2:L580,MATCH(ROW()-ROW($A$1),'Pasajeros Pre'!$Q$2:$Q$200,0)),"")</f>
        <v/>
      </c>
      <c r="M382" t="str">
        <f>IFERROR(INDEX('Pasajeros Pre'!$M$2:M580,MATCH(ROW()-ROW($A$1),'Pasajeros Pre'!$Q$2:$Q$200,0)),"")</f>
        <v/>
      </c>
    </row>
    <row r="383" spans="1:13" x14ac:dyDescent="0.25">
      <c r="A383" t="str">
        <f>IFERROR(INDEX('Pasajeros Pre'!$A$2:A581,MATCH(ROW()-ROW($A$1),'Pasajeros Pre'!$Q$2:$Q$200,0)),"")</f>
        <v/>
      </c>
      <c r="B383" t="str">
        <f>IFERROR(INDEX('Pasajeros Pre'!$B$2:$B$200,MATCH(ROW()-ROW($A$1),'Pasajeros Pre'!$Q$2:$Q$200,0)),"")</f>
        <v/>
      </c>
      <c r="C383" t="str">
        <f>IFERROR(INDEX('Pasajeros Pre'!$C$2:$C$200,MATCH(ROW()-ROW($A$1),'Pasajeros Pre'!$Q$2:$Q$200,0)),"")</f>
        <v/>
      </c>
      <c r="D383" t="str">
        <f>IFERROR(INDEX('Pasajeros Pre'!$D$2:$D$200,MATCH(ROW()-ROW($A$1),'Pasajeros Pre'!$Q$2:$Q$200,0)),"")</f>
        <v/>
      </c>
      <c r="E383" s="12" t="str">
        <f>IFERROR(INDEX('Pasajeros Pre'!$E$2:E581,MATCH(ROW()-ROW($A$1),'Pasajeros Pre'!$Q$2:$Q$200,0)),"")</f>
        <v/>
      </c>
      <c r="F383" s="12" t="str">
        <f>IFERROR(INDEX('Pasajeros Pre'!$F$2:F581,MATCH(ROW()-ROW($A$1),'Pasajeros Pre'!$Q$2:$Q$200,0)),"")</f>
        <v/>
      </c>
      <c r="G383" t="str">
        <f>IFERROR(INDEX('Pasajeros Pre'!$G$2:G581,MATCH(ROW()-ROW($A$1),'Pasajeros Pre'!$Q$2:$Q$200,0)),"")</f>
        <v/>
      </c>
      <c r="H383" t="str">
        <f>IFERROR(INDEX('Pasajeros Pre'!$H$2:H581,MATCH(ROW()-ROW($A$1),'Pasajeros Pre'!$Q$2:$Q$200,0)),"")</f>
        <v/>
      </c>
      <c r="I383" t="str">
        <f>IFERROR(INDEX('Pasajeros Pre'!$I$2:I581,MATCH(ROW()-ROW($A$1),'Pasajeros Pre'!$Q$2:$Q$200,0)),"")</f>
        <v/>
      </c>
      <c r="J383" s="12" t="str">
        <f>IFERROR(INDEX('Pasajeros Pre'!$J$2:J581,MATCH(ROW()-ROW($A$1),'Pasajeros Pre'!$Q$2:$Q$200,0)),"")</f>
        <v/>
      </c>
      <c r="K383" s="12" t="str">
        <f>IFERROR(INDEX('Pasajeros Pre'!$K$2:K581,MATCH(ROW()-ROW($A$1),'Pasajeros Pre'!$Q$2:$Q$200,0)),"")</f>
        <v/>
      </c>
      <c r="L383" t="str">
        <f>IFERROR(INDEX('Pasajeros Pre'!$L$2:L581,MATCH(ROW()-ROW($A$1),'Pasajeros Pre'!$Q$2:$Q$200,0)),"")</f>
        <v/>
      </c>
      <c r="M383" t="str">
        <f>IFERROR(INDEX('Pasajeros Pre'!$M$2:M581,MATCH(ROW()-ROW($A$1),'Pasajeros Pre'!$Q$2:$Q$200,0)),"")</f>
        <v/>
      </c>
    </row>
    <row r="384" spans="1:13" x14ac:dyDescent="0.25">
      <c r="A384" t="str">
        <f>IFERROR(INDEX('Pasajeros Pre'!$A$2:A582,MATCH(ROW()-ROW($A$1),'Pasajeros Pre'!$Q$2:$Q$200,0)),"")</f>
        <v/>
      </c>
      <c r="B384" t="str">
        <f>IFERROR(INDEX('Pasajeros Pre'!$B$2:$B$200,MATCH(ROW()-ROW($A$1),'Pasajeros Pre'!$Q$2:$Q$200,0)),"")</f>
        <v/>
      </c>
      <c r="C384" t="str">
        <f>IFERROR(INDEX('Pasajeros Pre'!$C$2:$C$200,MATCH(ROW()-ROW($A$1),'Pasajeros Pre'!$Q$2:$Q$200,0)),"")</f>
        <v/>
      </c>
      <c r="D384" t="str">
        <f>IFERROR(INDEX('Pasajeros Pre'!$D$2:$D$200,MATCH(ROW()-ROW($A$1),'Pasajeros Pre'!$Q$2:$Q$200,0)),"")</f>
        <v/>
      </c>
      <c r="E384" s="12" t="str">
        <f>IFERROR(INDEX('Pasajeros Pre'!$E$2:E582,MATCH(ROW()-ROW($A$1),'Pasajeros Pre'!$Q$2:$Q$200,0)),"")</f>
        <v/>
      </c>
      <c r="F384" s="12" t="str">
        <f>IFERROR(INDEX('Pasajeros Pre'!$F$2:F582,MATCH(ROW()-ROW($A$1),'Pasajeros Pre'!$Q$2:$Q$200,0)),"")</f>
        <v/>
      </c>
      <c r="G384" t="str">
        <f>IFERROR(INDEX('Pasajeros Pre'!$G$2:G582,MATCH(ROW()-ROW($A$1),'Pasajeros Pre'!$Q$2:$Q$200,0)),"")</f>
        <v/>
      </c>
      <c r="H384" t="str">
        <f>IFERROR(INDEX('Pasajeros Pre'!$H$2:H582,MATCH(ROW()-ROW($A$1),'Pasajeros Pre'!$Q$2:$Q$200,0)),"")</f>
        <v/>
      </c>
      <c r="I384" t="str">
        <f>IFERROR(INDEX('Pasajeros Pre'!$I$2:I582,MATCH(ROW()-ROW($A$1),'Pasajeros Pre'!$Q$2:$Q$200,0)),"")</f>
        <v/>
      </c>
      <c r="J384" s="12" t="str">
        <f>IFERROR(INDEX('Pasajeros Pre'!$J$2:J582,MATCH(ROW()-ROW($A$1),'Pasajeros Pre'!$Q$2:$Q$200,0)),"")</f>
        <v/>
      </c>
      <c r="K384" s="12" t="str">
        <f>IFERROR(INDEX('Pasajeros Pre'!$K$2:K582,MATCH(ROW()-ROW($A$1),'Pasajeros Pre'!$Q$2:$Q$200,0)),"")</f>
        <v/>
      </c>
      <c r="L384" t="str">
        <f>IFERROR(INDEX('Pasajeros Pre'!$L$2:L582,MATCH(ROW()-ROW($A$1),'Pasajeros Pre'!$Q$2:$Q$200,0)),"")</f>
        <v/>
      </c>
      <c r="M384" t="str">
        <f>IFERROR(INDEX('Pasajeros Pre'!$M$2:M582,MATCH(ROW()-ROW($A$1),'Pasajeros Pre'!$Q$2:$Q$200,0)),"")</f>
        <v/>
      </c>
    </row>
    <row r="385" spans="1:13" x14ac:dyDescent="0.25">
      <c r="A385" t="str">
        <f>IFERROR(INDEX('Pasajeros Pre'!$A$2:A583,MATCH(ROW()-ROW($A$1),'Pasajeros Pre'!$Q$2:$Q$200,0)),"")</f>
        <v/>
      </c>
      <c r="B385" t="str">
        <f>IFERROR(INDEX('Pasajeros Pre'!$B$2:$B$200,MATCH(ROW()-ROW($A$1),'Pasajeros Pre'!$Q$2:$Q$200,0)),"")</f>
        <v/>
      </c>
      <c r="C385" t="str">
        <f>IFERROR(INDEX('Pasajeros Pre'!$C$2:$C$200,MATCH(ROW()-ROW($A$1),'Pasajeros Pre'!$Q$2:$Q$200,0)),"")</f>
        <v/>
      </c>
      <c r="D385" t="str">
        <f>IFERROR(INDEX('Pasajeros Pre'!$D$2:$D$200,MATCH(ROW()-ROW($A$1),'Pasajeros Pre'!$Q$2:$Q$200,0)),"")</f>
        <v/>
      </c>
      <c r="E385" s="12" t="str">
        <f>IFERROR(INDEX('Pasajeros Pre'!$E$2:E583,MATCH(ROW()-ROW($A$1),'Pasajeros Pre'!$Q$2:$Q$200,0)),"")</f>
        <v/>
      </c>
      <c r="F385" s="12" t="str">
        <f>IFERROR(INDEX('Pasajeros Pre'!$F$2:F583,MATCH(ROW()-ROW($A$1),'Pasajeros Pre'!$Q$2:$Q$200,0)),"")</f>
        <v/>
      </c>
      <c r="G385" t="str">
        <f>IFERROR(INDEX('Pasajeros Pre'!$G$2:G583,MATCH(ROW()-ROW($A$1),'Pasajeros Pre'!$Q$2:$Q$200,0)),"")</f>
        <v/>
      </c>
      <c r="H385" t="str">
        <f>IFERROR(INDEX('Pasajeros Pre'!$H$2:H583,MATCH(ROW()-ROW($A$1),'Pasajeros Pre'!$Q$2:$Q$200,0)),"")</f>
        <v/>
      </c>
      <c r="I385" t="str">
        <f>IFERROR(INDEX('Pasajeros Pre'!$I$2:I583,MATCH(ROW()-ROW($A$1),'Pasajeros Pre'!$Q$2:$Q$200,0)),"")</f>
        <v/>
      </c>
      <c r="J385" s="12" t="str">
        <f>IFERROR(INDEX('Pasajeros Pre'!$J$2:J583,MATCH(ROW()-ROW($A$1),'Pasajeros Pre'!$Q$2:$Q$200,0)),"")</f>
        <v/>
      </c>
      <c r="K385" s="12" t="str">
        <f>IFERROR(INDEX('Pasajeros Pre'!$K$2:K583,MATCH(ROW()-ROW($A$1),'Pasajeros Pre'!$Q$2:$Q$200,0)),"")</f>
        <v/>
      </c>
      <c r="L385" t="str">
        <f>IFERROR(INDEX('Pasajeros Pre'!$L$2:L583,MATCH(ROW()-ROW($A$1),'Pasajeros Pre'!$Q$2:$Q$200,0)),"")</f>
        <v/>
      </c>
      <c r="M385" t="str">
        <f>IFERROR(INDEX('Pasajeros Pre'!$M$2:M583,MATCH(ROW()-ROW($A$1),'Pasajeros Pre'!$Q$2:$Q$200,0)),"")</f>
        <v/>
      </c>
    </row>
    <row r="386" spans="1:13" x14ac:dyDescent="0.25">
      <c r="A386" t="str">
        <f>IFERROR(INDEX('Pasajeros Pre'!$A$2:A584,MATCH(ROW()-ROW($A$1),'Pasajeros Pre'!$Q$2:$Q$200,0)),"")</f>
        <v/>
      </c>
      <c r="B386" t="str">
        <f>IFERROR(INDEX('Pasajeros Pre'!$B$2:$B$200,MATCH(ROW()-ROW($A$1),'Pasajeros Pre'!$Q$2:$Q$200,0)),"")</f>
        <v/>
      </c>
      <c r="C386" t="str">
        <f>IFERROR(INDEX('Pasajeros Pre'!$C$2:$C$200,MATCH(ROW()-ROW($A$1),'Pasajeros Pre'!$Q$2:$Q$200,0)),"")</f>
        <v/>
      </c>
      <c r="D386" t="str">
        <f>IFERROR(INDEX('Pasajeros Pre'!$D$2:$D$200,MATCH(ROW()-ROW($A$1),'Pasajeros Pre'!$Q$2:$Q$200,0)),"")</f>
        <v/>
      </c>
      <c r="E386" s="12" t="str">
        <f>IFERROR(INDEX('Pasajeros Pre'!$E$2:E584,MATCH(ROW()-ROW($A$1),'Pasajeros Pre'!$Q$2:$Q$200,0)),"")</f>
        <v/>
      </c>
      <c r="F386" s="12" t="str">
        <f>IFERROR(INDEX('Pasajeros Pre'!$F$2:F584,MATCH(ROW()-ROW($A$1),'Pasajeros Pre'!$Q$2:$Q$200,0)),"")</f>
        <v/>
      </c>
      <c r="G386" t="str">
        <f>IFERROR(INDEX('Pasajeros Pre'!$G$2:G584,MATCH(ROW()-ROW($A$1),'Pasajeros Pre'!$Q$2:$Q$200,0)),"")</f>
        <v/>
      </c>
      <c r="H386" t="str">
        <f>IFERROR(INDEX('Pasajeros Pre'!$H$2:H584,MATCH(ROW()-ROW($A$1),'Pasajeros Pre'!$Q$2:$Q$200,0)),"")</f>
        <v/>
      </c>
      <c r="I386" t="str">
        <f>IFERROR(INDEX('Pasajeros Pre'!$I$2:I584,MATCH(ROW()-ROW($A$1),'Pasajeros Pre'!$Q$2:$Q$200,0)),"")</f>
        <v/>
      </c>
      <c r="J386" s="12" t="str">
        <f>IFERROR(INDEX('Pasajeros Pre'!$J$2:J584,MATCH(ROW()-ROW($A$1),'Pasajeros Pre'!$Q$2:$Q$200,0)),"")</f>
        <v/>
      </c>
      <c r="K386" s="12" t="str">
        <f>IFERROR(INDEX('Pasajeros Pre'!$K$2:K584,MATCH(ROW()-ROW($A$1),'Pasajeros Pre'!$Q$2:$Q$200,0)),"")</f>
        <v/>
      </c>
      <c r="L386" t="str">
        <f>IFERROR(INDEX('Pasajeros Pre'!$L$2:L584,MATCH(ROW()-ROW($A$1),'Pasajeros Pre'!$Q$2:$Q$200,0)),"")</f>
        <v/>
      </c>
      <c r="M386" t="str">
        <f>IFERROR(INDEX('Pasajeros Pre'!$M$2:M584,MATCH(ROW()-ROW($A$1),'Pasajeros Pre'!$Q$2:$Q$200,0)),"")</f>
        <v/>
      </c>
    </row>
    <row r="387" spans="1:13" x14ac:dyDescent="0.25">
      <c r="A387" t="str">
        <f>IFERROR(INDEX('Pasajeros Pre'!$A$2:A585,MATCH(ROW()-ROW($A$1),'Pasajeros Pre'!$Q$2:$Q$200,0)),"")</f>
        <v/>
      </c>
      <c r="B387" t="str">
        <f>IFERROR(INDEX('Pasajeros Pre'!$B$2:$B$200,MATCH(ROW()-ROW($A$1),'Pasajeros Pre'!$Q$2:$Q$200,0)),"")</f>
        <v/>
      </c>
      <c r="C387" t="str">
        <f>IFERROR(INDEX('Pasajeros Pre'!$C$2:$C$200,MATCH(ROW()-ROW($A$1),'Pasajeros Pre'!$Q$2:$Q$200,0)),"")</f>
        <v/>
      </c>
      <c r="D387" t="str">
        <f>IFERROR(INDEX('Pasajeros Pre'!$D$2:$D$200,MATCH(ROW()-ROW($A$1),'Pasajeros Pre'!$Q$2:$Q$200,0)),"")</f>
        <v/>
      </c>
      <c r="E387" s="12" t="str">
        <f>IFERROR(INDEX('Pasajeros Pre'!$E$2:E585,MATCH(ROW()-ROW($A$1),'Pasajeros Pre'!$Q$2:$Q$200,0)),"")</f>
        <v/>
      </c>
      <c r="F387" s="12" t="str">
        <f>IFERROR(INDEX('Pasajeros Pre'!$F$2:F585,MATCH(ROW()-ROW($A$1),'Pasajeros Pre'!$Q$2:$Q$200,0)),"")</f>
        <v/>
      </c>
      <c r="G387" t="str">
        <f>IFERROR(INDEX('Pasajeros Pre'!$G$2:G585,MATCH(ROW()-ROW($A$1),'Pasajeros Pre'!$Q$2:$Q$200,0)),"")</f>
        <v/>
      </c>
      <c r="H387" t="str">
        <f>IFERROR(INDEX('Pasajeros Pre'!$H$2:H585,MATCH(ROW()-ROW($A$1),'Pasajeros Pre'!$Q$2:$Q$200,0)),"")</f>
        <v/>
      </c>
      <c r="I387" t="str">
        <f>IFERROR(INDEX('Pasajeros Pre'!$I$2:I585,MATCH(ROW()-ROW($A$1),'Pasajeros Pre'!$Q$2:$Q$200,0)),"")</f>
        <v/>
      </c>
      <c r="J387" s="12" t="str">
        <f>IFERROR(INDEX('Pasajeros Pre'!$J$2:J585,MATCH(ROW()-ROW($A$1),'Pasajeros Pre'!$Q$2:$Q$200,0)),"")</f>
        <v/>
      </c>
      <c r="K387" s="12" t="str">
        <f>IFERROR(INDEX('Pasajeros Pre'!$K$2:K585,MATCH(ROW()-ROW($A$1),'Pasajeros Pre'!$Q$2:$Q$200,0)),"")</f>
        <v/>
      </c>
      <c r="L387" t="str">
        <f>IFERROR(INDEX('Pasajeros Pre'!$L$2:L585,MATCH(ROW()-ROW($A$1),'Pasajeros Pre'!$Q$2:$Q$200,0)),"")</f>
        <v/>
      </c>
      <c r="M387" t="str">
        <f>IFERROR(INDEX('Pasajeros Pre'!$M$2:M585,MATCH(ROW()-ROW($A$1),'Pasajeros Pre'!$Q$2:$Q$200,0)),"")</f>
        <v/>
      </c>
    </row>
    <row r="388" spans="1:13" x14ac:dyDescent="0.25">
      <c r="A388" t="str">
        <f>IFERROR(INDEX('Pasajeros Pre'!$A$2:A586,MATCH(ROW()-ROW($A$1),'Pasajeros Pre'!$Q$2:$Q$200,0)),"")</f>
        <v/>
      </c>
      <c r="B388" t="str">
        <f>IFERROR(INDEX('Pasajeros Pre'!$B$2:$B$200,MATCH(ROW()-ROW($A$1),'Pasajeros Pre'!$Q$2:$Q$200,0)),"")</f>
        <v/>
      </c>
      <c r="C388" t="str">
        <f>IFERROR(INDEX('Pasajeros Pre'!$C$2:$C$200,MATCH(ROW()-ROW($A$1),'Pasajeros Pre'!$Q$2:$Q$200,0)),"")</f>
        <v/>
      </c>
      <c r="D388" t="str">
        <f>IFERROR(INDEX('Pasajeros Pre'!$D$2:$D$200,MATCH(ROW()-ROW($A$1),'Pasajeros Pre'!$Q$2:$Q$200,0)),"")</f>
        <v/>
      </c>
      <c r="E388" s="12" t="str">
        <f>IFERROR(INDEX('Pasajeros Pre'!$E$2:E586,MATCH(ROW()-ROW($A$1),'Pasajeros Pre'!$Q$2:$Q$200,0)),"")</f>
        <v/>
      </c>
      <c r="F388" s="12" t="str">
        <f>IFERROR(INDEX('Pasajeros Pre'!$F$2:F586,MATCH(ROW()-ROW($A$1),'Pasajeros Pre'!$Q$2:$Q$200,0)),"")</f>
        <v/>
      </c>
      <c r="G388" t="str">
        <f>IFERROR(INDEX('Pasajeros Pre'!$G$2:G586,MATCH(ROW()-ROW($A$1),'Pasajeros Pre'!$Q$2:$Q$200,0)),"")</f>
        <v/>
      </c>
      <c r="H388" t="str">
        <f>IFERROR(INDEX('Pasajeros Pre'!$H$2:H586,MATCH(ROW()-ROW($A$1),'Pasajeros Pre'!$Q$2:$Q$200,0)),"")</f>
        <v/>
      </c>
      <c r="I388" t="str">
        <f>IFERROR(INDEX('Pasajeros Pre'!$I$2:I586,MATCH(ROW()-ROW($A$1),'Pasajeros Pre'!$Q$2:$Q$200,0)),"")</f>
        <v/>
      </c>
      <c r="J388" s="12" t="str">
        <f>IFERROR(INDEX('Pasajeros Pre'!$J$2:J586,MATCH(ROW()-ROW($A$1),'Pasajeros Pre'!$Q$2:$Q$200,0)),"")</f>
        <v/>
      </c>
      <c r="K388" s="12" t="str">
        <f>IFERROR(INDEX('Pasajeros Pre'!$K$2:K586,MATCH(ROW()-ROW($A$1),'Pasajeros Pre'!$Q$2:$Q$200,0)),"")</f>
        <v/>
      </c>
      <c r="L388" t="str">
        <f>IFERROR(INDEX('Pasajeros Pre'!$L$2:L586,MATCH(ROW()-ROW($A$1),'Pasajeros Pre'!$Q$2:$Q$200,0)),"")</f>
        <v/>
      </c>
      <c r="M388" t="str">
        <f>IFERROR(INDEX('Pasajeros Pre'!$M$2:M586,MATCH(ROW()-ROW($A$1),'Pasajeros Pre'!$Q$2:$Q$200,0)),"")</f>
        <v/>
      </c>
    </row>
    <row r="389" spans="1:13" x14ac:dyDescent="0.25">
      <c r="A389" t="str">
        <f>IFERROR(INDEX('Pasajeros Pre'!$A$2:A587,MATCH(ROW()-ROW($A$1),'Pasajeros Pre'!$Q$2:$Q$200,0)),"")</f>
        <v/>
      </c>
      <c r="B389" t="str">
        <f>IFERROR(INDEX('Pasajeros Pre'!$B$2:$B$200,MATCH(ROW()-ROW($A$1),'Pasajeros Pre'!$Q$2:$Q$200,0)),"")</f>
        <v/>
      </c>
      <c r="C389" t="str">
        <f>IFERROR(INDEX('Pasajeros Pre'!$C$2:$C$200,MATCH(ROW()-ROW($A$1),'Pasajeros Pre'!$Q$2:$Q$200,0)),"")</f>
        <v/>
      </c>
      <c r="D389" t="str">
        <f>IFERROR(INDEX('Pasajeros Pre'!$D$2:$D$200,MATCH(ROW()-ROW($A$1),'Pasajeros Pre'!$Q$2:$Q$200,0)),"")</f>
        <v/>
      </c>
      <c r="E389" s="12" t="str">
        <f>IFERROR(INDEX('Pasajeros Pre'!$E$2:E587,MATCH(ROW()-ROW($A$1),'Pasajeros Pre'!$Q$2:$Q$200,0)),"")</f>
        <v/>
      </c>
      <c r="F389" s="12" t="str">
        <f>IFERROR(INDEX('Pasajeros Pre'!$F$2:F587,MATCH(ROW()-ROW($A$1),'Pasajeros Pre'!$Q$2:$Q$200,0)),"")</f>
        <v/>
      </c>
      <c r="G389" t="str">
        <f>IFERROR(INDEX('Pasajeros Pre'!$G$2:G587,MATCH(ROW()-ROW($A$1),'Pasajeros Pre'!$Q$2:$Q$200,0)),"")</f>
        <v/>
      </c>
      <c r="H389" t="str">
        <f>IFERROR(INDEX('Pasajeros Pre'!$H$2:H587,MATCH(ROW()-ROW($A$1),'Pasajeros Pre'!$Q$2:$Q$200,0)),"")</f>
        <v/>
      </c>
      <c r="I389" t="str">
        <f>IFERROR(INDEX('Pasajeros Pre'!$I$2:I587,MATCH(ROW()-ROW($A$1),'Pasajeros Pre'!$Q$2:$Q$200,0)),"")</f>
        <v/>
      </c>
      <c r="J389" s="12" t="str">
        <f>IFERROR(INDEX('Pasajeros Pre'!$J$2:J587,MATCH(ROW()-ROW($A$1),'Pasajeros Pre'!$Q$2:$Q$200,0)),"")</f>
        <v/>
      </c>
      <c r="K389" s="12" t="str">
        <f>IFERROR(INDEX('Pasajeros Pre'!$K$2:K587,MATCH(ROW()-ROW($A$1),'Pasajeros Pre'!$Q$2:$Q$200,0)),"")</f>
        <v/>
      </c>
      <c r="L389" t="str">
        <f>IFERROR(INDEX('Pasajeros Pre'!$L$2:L587,MATCH(ROW()-ROW($A$1),'Pasajeros Pre'!$Q$2:$Q$200,0)),"")</f>
        <v/>
      </c>
      <c r="M389" t="str">
        <f>IFERROR(INDEX('Pasajeros Pre'!$M$2:M587,MATCH(ROW()-ROW($A$1),'Pasajeros Pre'!$Q$2:$Q$200,0)),"")</f>
        <v/>
      </c>
    </row>
    <row r="390" spans="1:13" x14ac:dyDescent="0.25">
      <c r="A390" t="str">
        <f>IFERROR(INDEX('Pasajeros Pre'!$A$2:A588,MATCH(ROW()-ROW($A$1),'Pasajeros Pre'!$Q$2:$Q$200,0)),"")</f>
        <v/>
      </c>
      <c r="B390" t="str">
        <f>IFERROR(INDEX('Pasajeros Pre'!$B$2:$B$200,MATCH(ROW()-ROW($A$1),'Pasajeros Pre'!$Q$2:$Q$200,0)),"")</f>
        <v/>
      </c>
      <c r="C390" t="str">
        <f>IFERROR(INDEX('Pasajeros Pre'!$C$2:$C$200,MATCH(ROW()-ROW($A$1),'Pasajeros Pre'!$Q$2:$Q$200,0)),"")</f>
        <v/>
      </c>
      <c r="D390" t="str">
        <f>IFERROR(INDEX('Pasajeros Pre'!$D$2:$D$200,MATCH(ROW()-ROW($A$1),'Pasajeros Pre'!$Q$2:$Q$200,0)),"")</f>
        <v/>
      </c>
      <c r="E390" s="12" t="str">
        <f>IFERROR(INDEX('Pasajeros Pre'!$E$2:E588,MATCH(ROW()-ROW($A$1),'Pasajeros Pre'!$Q$2:$Q$200,0)),"")</f>
        <v/>
      </c>
      <c r="F390" s="12" t="str">
        <f>IFERROR(INDEX('Pasajeros Pre'!$F$2:F588,MATCH(ROW()-ROW($A$1),'Pasajeros Pre'!$Q$2:$Q$200,0)),"")</f>
        <v/>
      </c>
      <c r="G390" t="str">
        <f>IFERROR(INDEX('Pasajeros Pre'!$G$2:G588,MATCH(ROW()-ROW($A$1),'Pasajeros Pre'!$Q$2:$Q$200,0)),"")</f>
        <v/>
      </c>
      <c r="H390" t="str">
        <f>IFERROR(INDEX('Pasajeros Pre'!$H$2:H588,MATCH(ROW()-ROW($A$1),'Pasajeros Pre'!$Q$2:$Q$200,0)),"")</f>
        <v/>
      </c>
      <c r="I390" t="str">
        <f>IFERROR(INDEX('Pasajeros Pre'!$I$2:I588,MATCH(ROW()-ROW($A$1),'Pasajeros Pre'!$Q$2:$Q$200,0)),"")</f>
        <v/>
      </c>
      <c r="J390" s="12" t="str">
        <f>IFERROR(INDEX('Pasajeros Pre'!$J$2:J588,MATCH(ROW()-ROW($A$1),'Pasajeros Pre'!$Q$2:$Q$200,0)),"")</f>
        <v/>
      </c>
      <c r="K390" s="12" t="str">
        <f>IFERROR(INDEX('Pasajeros Pre'!$K$2:K588,MATCH(ROW()-ROW($A$1),'Pasajeros Pre'!$Q$2:$Q$200,0)),"")</f>
        <v/>
      </c>
      <c r="L390" t="str">
        <f>IFERROR(INDEX('Pasajeros Pre'!$L$2:L588,MATCH(ROW()-ROW($A$1),'Pasajeros Pre'!$Q$2:$Q$200,0)),"")</f>
        <v/>
      </c>
      <c r="M390" t="str">
        <f>IFERROR(INDEX('Pasajeros Pre'!$M$2:M588,MATCH(ROW()-ROW($A$1),'Pasajeros Pre'!$Q$2:$Q$200,0)),"")</f>
        <v/>
      </c>
    </row>
    <row r="391" spans="1:13" x14ac:dyDescent="0.25">
      <c r="A391" t="str">
        <f>IFERROR(INDEX('Pasajeros Pre'!$A$2:A589,MATCH(ROW()-ROW($A$1),'Pasajeros Pre'!$Q$2:$Q$200,0)),"")</f>
        <v/>
      </c>
      <c r="B391" t="str">
        <f>IFERROR(INDEX('Pasajeros Pre'!$B$2:$B$200,MATCH(ROW()-ROW($A$1),'Pasajeros Pre'!$Q$2:$Q$200,0)),"")</f>
        <v/>
      </c>
      <c r="C391" t="str">
        <f>IFERROR(INDEX('Pasajeros Pre'!$C$2:$C$200,MATCH(ROW()-ROW($A$1),'Pasajeros Pre'!$Q$2:$Q$200,0)),"")</f>
        <v/>
      </c>
      <c r="D391" t="str">
        <f>IFERROR(INDEX('Pasajeros Pre'!$D$2:$D$200,MATCH(ROW()-ROW($A$1),'Pasajeros Pre'!$Q$2:$Q$200,0)),"")</f>
        <v/>
      </c>
      <c r="E391" s="12" t="str">
        <f>IFERROR(INDEX('Pasajeros Pre'!$E$2:E589,MATCH(ROW()-ROW($A$1),'Pasajeros Pre'!$Q$2:$Q$200,0)),"")</f>
        <v/>
      </c>
      <c r="F391" s="12" t="str">
        <f>IFERROR(INDEX('Pasajeros Pre'!$F$2:F589,MATCH(ROW()-ROW($A$1),'Pasajeros Pre'!$Q$2:$Q$200,0)),"")</f>
        <v/>
      </c>
      <c r="G391" t="str">
        <f>IFERROR(INDEX('Pasajeros Pre'!$G$2:G589,MATCH(ROW()-ROW($A$1),'Pasajeros Pre'!$Q$2:$Q$200,0)),"")</f>
        <v/>
      </c>
      <c r="H391" t="str">
        <f>IFERROR(INDEX('Pasajeros Pre'!$H$2:H589,MATCH(ROW()-ROW($A$1),'Pasajeros Pre'!$Q$2:$Q$200,0)),"")</f>
        <v/>
      </c>
      <c r="I391" t="str">
        <f>IFERROR(INDEX('Pasajeros Pre'!$I$2:I589,MATCH(ROW()-ROW($A$1),'Pasajeros Pre'!$Q$2:$Q$200,0)),"")</f>
        <v/>
      </c>
      <c r="J391" s="12" t="str">
        <f>IFERROR(INDEX('Pasajeros Pre'!$J$2:J589,MATCH(ROW()-ROW($A$1),'Pasajeros Pre'!$Q$2:$Q$200,0)),"")</f>
        <v/>
      </c>
      <c r="K391" s="12" t="str">
        <f>IFERROR(INDEX('Pasajeros Pre'!$K$2:K589,MATCH(ROW()-ROW($A$1),'Pasajeros Pre'!$Q$2:$Q$200,0)),"")</f>
        <v/>
      </c>
      <c r="L391" t="str">
        <f>IFERROR(INDEX('Pasajeros Pre'!$L$2:L589,MATCH(ROW()-ROW($A$1),'Pasajeros Pre'!$Q$2:$Q$200,0)),"")</f>
        <v/>
      </c>
      <c r="M391" t="str">
        <f>IFERROR(INDEX('Pasajeros Pre'!$M$2:M589,MATCH(ROW()-ROW($A$1),'Pasajeros Pre'!$Q$2:$Q$200,0)),"")</f>
        <v/>
      </c>
    </row>
    <row r="392" spans="1:13" x14ac:dyDescent="0.25">
      <c r="A392" t="str">
        <f>IFERROR(INDEX('Pasajeros Pre'!$A$2:A590,MATCH(ROW()-ROW($A$1),'Pasajeros Pre'!$Q$2:$Q$200,0)),"")</f>
        <v/>
      </c>
      <c r="B392" t="str">
        <f>IFERROR(INDEX('Pasajeros Pre'!$B$2:$B$200,MATCH(ROW()-ROW($A$1),'Pasajeros Pre'!$Q$2:$Q$200,0)),"")</f>
        <v/>
      </c>
      <c r="C392" t="str">
        <f>IFERROR(INDEX('Pasajeros Pre'!$C$2:$C$200,MATCH(ROW()-ROW($A$1),'Pasajeros Pre'!$Q$2:$Q$200,0)),"")</f>
        <v/>
      </c>
      <c r="D392" t="str">
        <f>IFERROR(INDEX('Pasajeros Pre'!$D$2:$D$200,MATCH(ROW()-ROW($A$1),'Pasajeros Pre'!$Q$2:$Q$200,0)),"")</f>
        <v/>
      </c>
      <c r="E392" s="12" t="str">
        <f>IFERROR(INDEX('Pasajeros Pre'!$E$2:E590,MATCH(ROW()-ROW($A$1),'Pasajeros Pre'!$Q$2:$Q$200,0)),"")</f>
        <v/>
      </c>
      <c r="F392" s="12" t="str">
        <f>IFERROR(INDEX('Pasajeros Pre'!$F$2:F590,MATCH(ROW()-ROW($A$1),'Pasajeros Pre'!$Q$2:$Q$200,0)),"")</f>
        <v/>
      </c>
      <c r="G392" t="str">
        <f>IFERROR(INDEX('Pasajeros Pre'!$G$2:G590,MATCH(ROW()-ROW($A$1),'Pasajeros Pre'!$Q$2:$Q$200,0)),"")</f>
        <v/>
      </c>
      <c r="H392" t="str">
        <f>IFERROR(INDEX('Pasajeros Pre'!$H$2:H590,MATCH(ROW()-ROW($A$1),'Pasajeros Pre'!$Q$2:$Q$200,0)),"")</f>
        <v/>
      </c>
      <c r="I392" t="str">
        <f>IFERROR(INDEX('Pasajeros Pre'!$I$2:I590,MATCH(ROW()-ROW($A$1),'Pasajeros Pre'!$Q$2:$Q$200,0)),"")</f>
        <v/>
      </c>
      <c r="J392" s="12" t="str">
        <f>IFERROR(INDEX('Pasajeros Pre'!$J$2:J590,MATCH(ROW()-ROW($A$1),'Pasajeros Pre'!$Q$2:$Q$200,0)),"")</f>
        <v/>
      </c>
      <c r="K392" s="12" t="str">
        <f>IFERROR(INDEX('Pasajeros Pre'!$K$2:K590,MATCH(ROW()-ROW($A$1),'Pasajeros Pre'!$Q$2:$Q$200,0)),"")</f>
        <v/>
      </c>
      <c r="L392" t="str">
        <f>IFERROR(INDEX('Pasajeros Pre'!$L$2:L590,MATCH(ROW()-ROW($A$1),'Pasajeros Pre'!$Q$2:$Q$200,0)),"")</f>
        <v/>
      </c>
      <c r="M392" t="str">
        <f>IFERROR(INDEX('Pasajeros Pre'!$M$2:M590,MATCH(ROW()-ROW($A$1),'Pasajeros Pre'!$Q$2:$Q$200,0)),"")</f>
        <v/>
      </c>
    </row>
    <row r="393" spans="1:13" x14ac:dyDescent="0.25">
      <c r="A393" t="str">
        <f>IFERROR(INDEX('Pasajeros Pre'!$A$2:A591,MATCH(ROW()-ROW($A$1),'Pasajeros Pre'!$Q$2:$Q$200,0)),"")</f>
        <v/>
      </c>
      <c r="B393" t="str">
        <f>IFERROR(INDEX('Pasajeros Pre'!$B$2:$B$200,MATCH(ROW()-ROW($A$1),'Pasajeros Pre'!$Q$2:$Q$200,0)),"")</f>
        <v/>
      </c>
      <c r="C393" t="str">
        <f>IFERROR(INDEX('Pasajeros Pre'!$C$2:$C$200,MATCH(ROW()-ROW($A$1),'Pasajeros Pre'!$Q$2:$Q$200,0)),"")</f>
        <v/>
      </c>
      <c r="D393" t="str">
        <f>IFERROR(INDEX('Pasajeros Pre'!$D$2:$D$200,MATCH(ROW()-ROW($A$1),'Pasajeros Pre'!$Q$2:$Q$200,0)),"")</f>
        <v/>
      </c>
      <c r="E393" s="12" t="str">
        <f>IFERROR(INDEX('Pasajeros Pre'!$E$2:E591,MATCH(ROW()-ROW($A$1),'Pasajeros Pre'!$Q$2:$Q$200,0)),"")</f>
        <v/>
      </c>
      <c r="F393" s="12" t="str">
        <f>IFERROR(INDEX('Pasajeros Pre'!$F$2:F591,MATCH(ROW()-ROW($A$1),'Pasajeros Pre'!$Q$2:$Q$200,0)),"")</f>
        <v/>
      </c>
      <c r="G393" t="str">
        <f>IFERROR(INDEX('Pasajeros Pre'!$G$2:G591,MATCH(ROW()-ROW($A$1),'Pasajeros Pre'!$Q$2:$Q$200,0)),"")</f>
        <v/>
      </c>
      <c r="H393" t="str">
        <f>IFERROR(INDEX('Pasajeros Pre'!$H$2:H591,MATCH(ROW()-ROW($A$1),'Pasajeros Pre'!$Q$2:$Q$200,0)),"")</f>
        <v/>
      </c>
      <c r="I393" t="str">
        <f>IFERROR(INDEX('Pasajeros Pre'!$I$2:I591,MATCH(ROW()-ROW($A$1),'Pasajeros Pre'!$Q$2:$Q$200,0)),"")</f>
        <v/>
      </c>
      <c r="J393" s="12" t="str">
        <f>IFERROR(INDEX('Pasajeros Pre'!$J$2:J591,MATCH(ROW()-ROW($A$1),'Pasajeros Pre'!$Q$2:$Q$200,0)),"")</f>
        <v/>
      </c>
      <c r="K393" s="12" t="str">
        <f>IFERROR(INDEX('Pasajeros Pre'!$K$2:K591,MATCH(ROW()-ROW($A$1),'Pasajeros Pre'!$Q$2:$Q$200,0)),"")</f>
        <v/>
      </c>
      <c r="L393" t="str">
        <f>IFERROR(INDEX('Pasajeros Pre'!$L$2:L591,MATCH(ROW()-ROW($A$1),'Pasajeros Pre'!$Q$2:$Q$200,0)),"")</f>
        <v/>
      </c>
      <c r="M393" t="str">
        <f>IFERROR(INDEX('Pasajeros Pre'!$M$2:M591,MATCH(ROW()-ROW($A$1),'Pasajeros Pre'!$Q$2:$Q$200,0)),"")</f>
        <v/>
      </c>
    </row>
    <row r="394" spans="1:13" x14ac:dyDescent="0.25">
      <c r="A394" t="str">
        <f>IFERROR(INDEX('Pasajeros Pre'!$A$2:A592,MATCH(ROW()-ROW($A$1),'Pasajeros Pre'!$Q$2:$Q$200,0)),"")</f>
        <v/>
      </c>
      <c r="B394" t="str">
        <f>IFERROR(INDEX('Pasajeros Pre'!$B$2:$B$200,MATCH(ROW()-ROW($A$1),'Pasajeros Pre'!$Q$2:$Q$200,0)),"")</f>
        <v/>
      </c>
      <c r="C394" t="str">
        <f>IFERROR(INDEX('Pasajeros Pre'!$C$2:$C$200,MATCH(ROW()-ROW($A$1),'Pasajeros Pre'!$Q$2:$Q$200,0)),"")</f>
        <v/>
      </c>
      <c r="D394" t="str">
        <f>IFERROR(INDEX('Pasajeros Pre'!$D$2:$D$200,MATCH(ROW()-ROW($A$1),'Pasajeros Pre'!$Q$2:$Q$200,0)),"")</f>
        <v/>
      </c>
      <c r="E394" s="12" t="str">
        <f>IFERROR(INDEX('Pasajeros Pre'!$E$2:E592,MATCH(ROW()-ROW($A$1),'Pasajeros Pre'!$Q$2:$Q$200,0)),"")</f>
        <v/>
      </c>
      <c r="F394" s="12" t="str">
        <f>IFERROR(INDEX('Pasajeros Pre'!$F$2:F592,MATCH(ROW()-ROW($A$1),'Pasajeros Pre'!$Q$2:$Q$200,0)),"")</f>
        <v/>
      </c>
      <c r="G394" t="str">
        <f>IFERROR(INDEX('Pasajeros Pre'!$G$2:G592,MATCH(ROW()-ROW($A$1),'Pasajeros Pre'!$Q$2:$Q$200,0)),"")</f>
        <v/>
      </c>
      <c r="H394" t="str">
        <f>IFERROR(INDEX('Pasajeros Pre'!$H$2:H592,MATCH(ROW()-ROW($A$1),'Pasajeros Pre'!$Q$2:$Q$200,0)),"")</f>
        <v/>
      </c>
      <c r="I394" t="str">
        <f>IFERROR(INDEX('Pasajeros Pre'!$I$2:I592,MATCH(ROW()-ROW($A$1),'Pasajeros Pre'!$Q$2:$Q$200,0)),"")</f>
        <v/>
      </c>
      <c r="J394" s="12" t="str">
        <f>IFERROR(INDEX('Pasajeros Pre'!$J$2:J592,MATCH(ROW()-ROW($A$1),'Pasajeros Pre'!$Q$2:$Q$200,0)),"")</f>
        <v/>
      </c>
      <c r="K394" s="12" t="str">
        <f>IFERROR(INDEX('Pasajeros Pre'!$K$2:K592,MATCH(ROW()-ROW($A$1),'Pasajeros Pre'!$Q$2:$Q$200,0)),"")</f>
        <v/>
      </c>
      <c r="L394" t="str">
        <f>IFERROR(INDEX('Pasajeros Pre'!$L$2:L592,MATCH(ROW()-ROW($A$1),'Pasajeros Pre'!$Q$2:$Q$200,0)),"")</f>
        <v/>
      </c>
      <c r="M394" t="str">
        <f>IFERROR(INDEX('Pasajeros Pre'!$M$2:M592,MATCH(ROW()-ROW($A$1),'Pasajeros Pre'!$Q$2:$Q$200,0)),"")</f>
        <v/>
      </c>
    </row>
    <row r="395" spans="1:13" x14ac:dyDescent="0.25">
      <c r="A395" t="str">
        <f>IFERROR(INDEX('Pasajeros Pre'!$A$2:A593,MATCH(ROW()-ROW($A$1),'Pasajeros Pre'!$Q$2:$Q$200,0)),"")</f>
        <v/>
      </c>
      <c r="B395" t="str">
        <f>IFERROR(INDEX('Pasajeros Pre'!$B$2:$B$200,MATCH(ROW()-ROW($A$1),'Pasajeros Pre'!$Q$2:$Q$200,0)),"")</f>
        <v/>
      </c>
      <c r="C395" t="str">
        <f>IFERROR(INDEX('Pasajeros Pre'!$C$2:$C$200,MATCH(ROW()-ROW($A$1),'Pasajeros Pre'!$Q$2:$Q$200,0)),"")</f>
        <v/>
      </c>
      <c r="D395" t="str">
        <f>IFERROR(INDEX('Pasajeros Pre'!$D$2:$D$200,MATCH(ROW()-ROW($A$1),'Pasajeros Pre'!$Q$2:$Q$200,0)),"")</f>
        <v/>
      </c>
      <c r="E395" s="12" t="str">
        <f>IFERROR(INDEX('Pasajeros Pre'!$E$2:E593,MATCH(ROW()-ROW($A$1),'Pasajeros Pre'!$Q$2:$Q$200,0)),"")</f>
        <v/>
      </c>
      <c r="F395" s="12" t="str">
        <f>IFERROR(INDEX('Pasajeros Pre'!$F$2:F593,MATCH(ROW()-ROW($A$1),'Pasajeros Pre'!$Q$2:$Q$200,0)),"")</f>
        <v/>
      </c>
      <c r="G395" t="str">
        <f>IFERROR(INDEX('Pasajeros Pre'!$G$2:G593,MATCH(ROW()-ROW($A$1),'Pasajeros Pre'!$Q$2:$Q$200,0)),"")</f>
        <v/>
      </c>
      <c r="H395" t="str">
        <f>IFERROR(INDEX('Pasajeros Pre'!$H$2:H593,MATCH(ROW()-ROW($A$1),'Pasajeros Pre'!$Q$2:$Q$200,0)),"")</f>
        <v/>
      </c>
      <c r="I395" t="str">
        <f>IFERROR(INDEX('Pasajeros Pre'!$I$2:I593,MATCH(ROW()-ROW($A$1),'Pasajeros Pre'!$Q$2:$Q$200,0)),"")</f>
        <v/>
      </c>
      <c r="J395" s="12" t="str">
        <f>IFERROR(INDEX('Pasajeros Pre'!$J$2:J593,MATCH(ROW()-ROW($A$1),'Pasajeros Pre'!$Q$2:$Q$200,0)),"")</f>
        <v/>
      </c>
      <c r="K395" s="12" t="str">
        <f>IFERROR(INDEX('Pasajeros Pre'!$K$2:K593,MATCH(ROW()-ROW($A$1),'Pasajeros Pre'!$Q$2:$Q$200,0)),"")</f>
        <v/>
      </c>
      <c r="L395" t="str">
        <f>IFERROR(INDEX('Pasajeros Pre'!$L$2:L593,MATCH(ROW()-ROW($A$1),'Pasajeros Pre'!$Q$2:$Q$200,0)),"")</f>
        <v/>
      </c>
      <c r="M395" t="str">
        <f>IFERROR(INDEX('Pasajeros Pre'!$M$2:M593,MATCH(ROW()-ROW($A$1),'Pasajeros Pre'!$Q$2:$Q$200,0)),"")</f>
        <v/>
      </c>
    </row>
    <row r="396" spans="1:13" x14ac:dyDescent="0.25">
      <c r="A396" t="str">
        <f>IFERROR(INDEX('Pasajeros Pre'!$A$2:A594,MATCH(ROW()-ROW($A$1),'Pasajeros Pre'!$Q$2:$Q$200,0)),"")</f>
        <v/>
      </c>
      <c r="B396" t="str">
        <f>IFERROR(INDEX('Pasajeros Pre'!$B$2:$B$200,MATCH(ROW()-ROW($A$1),'Pasajeros Pre'!$Q$2:$Q$200,0)),"")</f>
        <v/>
      </c>
      <c r="C396" t="str">
        <f>IFERROR(INDEX('Pasajeros Pre'!$C$2:$C$200,MATCH(ROW()-ROW($A$1),'Pasajeros Pre'!$Q$2:$Q$200,0)),"")</f>
        <v/>
      </c>
      <c r="D396" t="str">
        <f>IFERROR(INDEX('Pasajeros Pre'!$D$2:$D$200,MATCH(ROW()-ROW($A$1),'Pasajeros Pre'!$Q$2:$Q$200,0)),"")</f>
        <v/>
      </c>
      <c r="E396" s="12" t="str">
        <f>IFERROR(INDEX('Pasajeros Pre'!$E$2:E594,MATCH(ROW()-ROW($A$1),'Pasajeros Pre'!$Q$2:$Q$200,0)),"")</f>
        <v/>
      </c>
      <c r="F396" s="12" t="str">
        <f>IFERROR(INDEX('Pasajeros Pre'!$F$2:F594,MATCH(ROW()-ROW($A$1),'Pasajeros Pre'!$Q$2:$Q$200,0)),"")</f>
        <v/>
      </c>
      <c r="G396" t="str">
        <f>IFERROR(INDEX('Pasajeros Pre'!$G$2:G594,MATCH(ROW()-ROW($A$1),'Pasajeros Pre'!$Q$2:$Q$200,0)),"")</f>
        <v/>
      </c>
      <c r="H396" t="str">
        <f>IFERROR(INDEX('Pasajeros Pre'!$H$2:H594,MATCH(ROW()-ROW($A$1),'Pasajeros Pre'!$Q$2:$Q$200,0)),"")</f>
        <v/>
      </c>
      <c r="I396" t="str">
        <f>IFERROR(INDEX('Pasajeros Pre'!$I$2:I594,MATCH(ROW()-ROW($A$1),'Pasajeros Pre'!$Q$2:$Q$200,0)),"")</f>
        <v/>
      </c>
      <c r="J396" s="12" t="str">
        <f>IFERROR(INDEX('Pasajeros Pre'!$J$2:J594,MATCH(ROW()-ROW($A$1),'Pasajeros Pre'!$Q$2:$Q$200,0)),"")</f>
        <v/>
      </c>
      <c r="K396" s="12" t="str">
        <f>IFERROR(INDEX('Pasajeros Pre'!$K$2:K594,MATCH(ROW()-ROW($A$1),'Pasajeros Pre'!$Q$2:$Q$200,0)),"")</f>
        <v/>
      </c>
      <c r="L396" t="str">
        <f>IFERROR(INDEX('Pasajeros Pre'!$L$2:L594,MATCH(ROW()-ROW($A$1),'Pasajeros Pre'!$Q$2:$Q$200,0)),"")</f>
        <v/>
      </c>
      <c r="M396" t="str">
        <f>IFERROR(INDEX('Pasajeros Pre'!$M$2:M594,MATCH(ROW()-ROW($A$1),'Pasajeros Pre'!$Q$2:$Q$200,0)),"")</f>
        <v/>
      </c>
    </row>
    <row r="397" spans="1:13" x14ac:dyDescent="0.25">
      <c r="A397" t="str">
        <f>IFERROR(INDEX('Pasajeros Pre'!$A$2:A595,MATCH(ROW()-ROW($A$1),'Pasajeros Pre'!$Q$2:$Q$200,0)),"")</f>
        <v/>
      </c>
      <c r="B397" t="str">
        <f>IFERROR(INDEX('Pasajeros Pre'!$B$2:$B$200,MATCH(ROW()-ROW($A$1),'Pasajeros Pre'!$Q$2:$Q$200,0)),"")</f>
        <v/>
      </c>
      <c r="C397" t="str">
        <f>IFERROR(INDEX('Pasajeros Pre'!$C$2:$C$200,MATCH(ROW()-ROW($A$1),'Pasajeros Pre'!$Q$2:$Q$200,0)),"")</f>
        <v/>
      </c>
      <c r="D397" t="str">
        <f>IFERROR(INDEX('Pasajeros Pre'!$D$2:$D$200,MATCH(ROW()-ROW($A$1),'Pasajeros Pre'!$Q$2:$Q$200,0)),"")</f>
        <v/>
      </c>
      <c r="E397" s="12" t="str">
        <f>IFERROR(INDEX('Pasajeros Pre'!$E$2:E595,MATCH(ROW()-ROW($A$1),'Pasajeros Pre'!$Q$2:$Q$200,0)),"")</f>
        <v/>
      </c>
      <c r="F397" s="12" t="str">
        <f>IFERROR(INDEX('Pasajeros Pre'!$F$2:F595,MATCH(ROW()-ROW($A$1),'Pasajeros Pre'!$Q$2:$Q$200,0)),"")</f>
        <v/>
      </c>
      <c r="G397" t="str">
        <f>IFERROR(INDEX('Pasajeros Pre'!$G$2:G595,MATCH(ROW()-ROW($A$1),'Pasajeros Pre'!$Q$2:$Q$200,0)),"")</f>
        <v/>
      </c>
      <c r="H397" t="str">
        <f>IFERROR(INDEX('Pasajeros Pre'!$H$2:H595,MATCH(ROW()-ROW($A$1),'Pasajeros Pre'!$Q$2:$Q$200,0)),"")</f>
        <v/>
      </c>
      <c r="I397" t="str">
        <f>IFERROR(INDEX('Pasajeros Pre'!$I$2:I595,MATCH(ROW()-ROW($A$1),'Pasajeros Pre'!$Q$2:$Q$200,0)),"")</f>
        <v/>
      </c>
      <c r="J397" s="12" t="str">
        <f>IFERROR(INDEX('Pasajeros Pre'!$J$2:J595,MATCH(ROW()-ROW($A$1),'Pasajeros Pre'!$Q$2:$Q$200,0)),"")</f>
        <v/>
      </c>
      <c r="K397" s="12" t="str">
        <f>IFERROR(INDEX('Pasajeros Pre'!$K$2:K595,MATCH(ROW()-ROW($A$1),'Pasajeros Pre'!$Q$2:$Q$200,0)),"")</f>
        <v/>
      </c>
      <c r="L397" t="str">
        <f>IFERROR(INDEX('Pasajeros Pre'!$L$2:L595,MATCH(ROW()-ROW($A$1),'Pasajeros Pre'!$Q$2:$Q$200,0)),"")</f>
        <v/>
      </c>
      <c r="M397" t="str">
        <f>IFERROR(INDEX('Pasajeros Pre'!$M$2:M595,MATCH(ROW()-ROW($A$1),'Pasajeros Pre'!$Q$2:$Q$200,0)),"")</f>
        <v/>
      </c>
    </row>
    <row r="398" spans="1:13" x14ac:dyDescent="0.25">
      <c r="A398" t="str">
        <f>IFERROR(INDEX('Pasajeros Pre'!$A$2:A596,MATCH(ROW()-ROW($A$1),'Pasajeros Pre'!$Q$2:$Q$200,0)),"")</f>
        <v/>
      </c>
      <c r="B398" t="str">
        <f>IFERROR(INDEX('Pasajeros Pre'!$B$2:$B$200,MATCH(ROW()-ROW($A$1),'Pasajeros Pre'!$Q$2:$Q$200,0)),"")</f>
        <v/>
      </c>
      <c r="C398" t="str">
        <f>IFERROR(INDEX('Pasajeros Pre'!$C$2:$C$200,MATCH(ROW()-ROW($A$1),'Pasajeros Pre'!$Q$2:$Q$200,0)),"")</f>
        <v/>
      </c>
      <c r="D398" t="str">
        <f>IFERROR(INDEX('Pasajeros Pre'!$D$2:$D$200,MATCH(ROW()-ROW($A$1),'Pasajeros Pre'!$Q$2:$Q$200,0)),"")</f>
        <v/>
      </c>
      <c r="E398" s="12" t="str">
        <f>IFERROR(INDEX('Pasajeros Pre'!$E$2:E596,MATCH(ROW()-ROW($A$1),'Pasajeros Pre'!$Q$2:$Q$200,0)),"")</f>
        <v/>
      </c>
      <c r="F398" s="12" t="str">
        <f>IFERROR(INDEX('Pasajeros Pre'!$F$2:F596,MATCH(ROW()-ROW($A$1),'Pasajeros Pre'!$Q$2:$Q$200,0)),"")</f>
        <v/>
      </c>
      <c r="G398" t="str">
        <f>IFERROR(INDEX('Pasajeros Pre'!$G$2:G596,MATCH(ROW()-ROW($A$1),'Pasajeros Pre'!$Q$2:$Q$200,0)),"")</f>
        <v/>
      </c>
      <c r="H398" t="str">
        <f>IFERROR(INDEX('Pasajeros Pre'!$H$2:H596,MATCH(ROW()-ROW($A$1),'Pasajeros Pre'!$Q$2:$Q$200,0)),"")</f>
        <v/>
      </c>
      <c r="I398" t="str">
        <f>IFERROR(INDEX('Pasajeros Pre'!$I$2:I596,MATCH(ROW()-ROW($A$1),'Pasajeros Pre'!$Q$2:$Q$200,0)),"")</f>
        <v/>
      </c>
      <c r="J398" s="12" t="str">
        <f>IFERROR(INDEX('Pasajeros Pre'!$J$2:J596,MATCH(ROW()-ROW($A$1),'Pasajeros Pre'!$Q$2:$Q$200,0)),"")</f>
        <v/>
      </c>
      <c r="K398" s="12" t="str">
        <f>IFERROR(INDEX('Pasajeros Pre'!$K$2:K596,MATCH(ROW()-ROW($A$1),'Pasajeros Pre'!$Q$2:$Q$200,0)),"")</f>
        <v/>
      </c>
      <c r="L398" t="str">
        <f>IFERROR(INDEX('Pasajeros Pre'!$L$2:L596,MATCH(ROW()-ROW($A$1),'Pasajeros Pre'!$Q$2:$Q$200,0)),"")</f>
        <v/>
      </c>
      <c r="M398" t="str">
        <f>IFERROR(INDEX('Pasajeros Pre'!$M$2:M596,MATCH(ROW()-ROW($A$1),'Pasajeros Pre'!$Q$2:$Q$200,0)),"")</f>
        <v/>
      </c>
    </row>
    <row r="399" spans="1:13" x14ac:dyDescent="0.25">
      <c r="A399" t="str">
        <f>IFERROR(INDEX('Pasajeros Pre'!$A$2:A597,MATCH(ROW()-ROW($A$1),'Pasajeros Pre'!$Q$2:$Q$200,0)),"")</f>
        <v/>
      </c>
      <c r="B399" t="str">
        <f>IFERROR(INDEX('Pasajeros Pre'!$B$2:$B$200,MATCH(ROW()-ROW($A$1),'Pasajeros Pre'!$Q$2:$Q$200,0)),"")</f>
        <v/>
      </c>
      <c r="C399" t="str">
        <f>IFERROR(INDEX('Pasajeros Pre'!$C$2:$C$200,MATCH(ROW()-ROW($A$1),'Pasajeros Pre'!$Q$2:$Q$200,0)),"")</f>
        <v/>
      </c>
      <c r="D399" t="str">
        <f>IFERROR(INDEX('Pasajeros Pre'!$D$2:$D$200,MATCH(ROW()-ROW($A$1),'Pasajeros Pre'!$Q$2:$Q$200,0)),"")</f>
        <v/>
      </c>
      <c r="E399" s="12" t="str">
        <f>IFERROR(INDEX('Pasajeros Pre'!$E$2:E597,MATCH(ROW()-ROW($A$1),'Pasajeros Pre'!$Q$2:$Q$200,0)),"")</f>
        <v/>
      </c>
      <c r="F399" s="12" t="str">
        <f>IFERROR(INDEX('Pasajeros Pre'!$F$2:F597,MATCH(ROW()-ROW($A$1),'Pasajeros Pre'!$Q$2:$Q$200,0)),"")</f>
        <v/>
      </c>
      <c r="G399" t="str">
        <f>IFERROR(INDEX('Pasajeros Pre'!$G$2:G597,MATCH(ROW()-ROW($A$1),'Pasajeros Pre'!$Q$2:$Q$200,0)),"")</f>
        <v/>
      </c>
      <c r="H399" t="str">
        <f>IFERROR(INDEX('Pasajeros Pre'!$H$2:H597,MATCH(ROW()-ROW($A$1),'Pasajeros Pre'!$Q$2:$Q$200,0)),"")</f>
        <v/>
      </c>
      <c r="I399" t="str">
        <f>IFERROR(INDEX('Pasajeros Pre'!$I$2:I597,MATCH(ROW()-ROW($A$1),'Pasajeros Pre'!$Q$2:$Q$200,0)),"")</f>
        <v/>
      </c>
      <c r="J399" s="12" t="str">
        <f>IFERROR(INDEX('Pasajeros Pre'!$J$2:J597,MATCH(ROW()-ROW($A$1),'Pasajeros Pre'!$Q$2:$Q$200,0)),"")</f>
        <v/>
      </c>
      <c r="K399" s="12" t="str">
        <f>IFERROR(INDEX('Pasajeros Pre'!$K$2:K597,MATCH(ROW()-ROW($A$1),'Pasajeros Pre'!$Q$2:$Q$200,0)),"")</f>
        <v/>
      </c>
      <c r="L399" t="str">
        <f>IFERROR(INDEX('Pasajeros Pre'!$L$2:L597,MATCH(ROW()-ROW($A$1),'Pasajeros Pre'!$Q$2:$Q$200,0)),"")</f>
        <v/>
      </c>
      <c r="M399" t="str">
        <f>IFERROR(INDEX('Pasajeros Pre'!$M$2:M597,MATCH(ROW()-ROW($A$1),'Pasajeros Pre'!$Q$2:$Q$200,0)),"")</f>
        <v/>
      </c>
    </row>
    <row r="400" spans="1:13" x14ac:dyDescent="0.25">
      <c r="A400" t="str">
        <f>IFERROR(INDEX('Pasajeros Pre'!$A$2:A598,MATCH(ROW()-ROW($A$1),'Pasajeros Pre'!$Q$2:$Q$200,0)),"")</f>
        <v/>
      </c>
      <c r="B400" t="str">
        <f>IFERROR(INDEX('Pasajeros Pre'!$B$2:$B$200,MATCH(ROW()-ROW($A$1),'Pasajeros Pre'!$Q$2:$Q$200,0)),"")</f>
        <v/>
      </c>
      <c r="C400" t="str">
        <f>IFERROR(INDEX('Pasajeros Pre'!$C$2:$C$200,MATCH(ROW()-ROW($A$1),'Pasajeros Pre'!$Q$2:$Q$200,0)),"")</f>
        <v/>
      </c>
      <c r="D400" t="str">
        <f>IFERROR(INDEX('Pasajeros Pre'!$D$2:$D$200,MATCH(ROW()-ROW($A$1),'Pasajeros Pre'!$Q$2:$Q$200,0)),"")</f>
        <v/>
      </c>
      <c r="E400" s="12" t="str">
        <f>IFERROR(INDEX('Pasajeros Pre'!$E$2:E598,MATCH(ROW()-ROW($A$1),'Pasajeros Pre'!$Q$2:$Q$200,0)),"")</f>
        <v/>
      </c>
      <c r="F400" s="12" t="str">
        <f>IFERROR(INDEX('Pasajeros Pre'!$F$2:F598,MATCH(ROW()-ROW($A$1),'Pasajeros Pre'!$Q$2:$Q$200,0)),"")</f>
        <v/>
      </c>
      <c r="G400" t="str">
        <f>IFERROR(INDEX('Pasajeros Pre'!$G$2:G598,MATCH(ROW()-ROW($A$1),'Pasajeros Pre'!$Q$2:$Q$200,0)),"")</f>
        <v/>
      </c>
      <c r="H400" t="str">
        <f>IFERROR(INDEX('Pasajeros Pre'!$H$2:H598,MATCH(ROW()-ROW($A$1),'Pasajeros Pre'!$Q$2:$Q$200,0)),"")</f>
        <v/>
      </c>
      <c r="I400" t="str">
        <f>IFERROR(INDEX('Pasajeros Pre'!$I$2:I598,MATCH(ROW()-ROW($A$1),'Pasajeros Pre'!$Q$2:$Q$200,0)),"")</f>
        <v/>
      </c>
      <c r="J400" s="12" t="str">
        <f>IFERROR(INDEX('Pasajeros Pre'!$J$2:J598,MATCH(ROW()-ROW($A$1),'Pasajeros Pre'!$Q$2:$Q$200,0)),"")</f>
        <v/>
      </c>
      <c r="K400" s="12" t="str">
        <f>IFERROR(INDEX('Pasajeros Pre'!$K$2:K598,MATCH(ROW()-ROW($A$1),'Pasajeros Pre'!$Q$2:$Q$200,0)),"")</f>
        <v/>
      </c>
      <c r="L400" t="str">
        <f>IFERROR(INDEX('Pasajeros Pre'!$L$2:L598,MATCH(ROW()-ROW($A$1),'Pasajeros Pre'!$Q$2:$Q$200,0)),"")</f>
        <v/>
      </c>
      <c r="M400" t="str">
        <f>IFERROR(INDEX('Pasajeros Pre'!$M$2:M598,MATCH(ROW()-ROW($A$1),'Pasajeros Pre'!$Q$2:$Q$200,0)),"")</f>
        <v/>
      </c>
    </row>
    <row r="401" spans="1:13" x14ac:dyDescent="0.25">
      <c r="A401" t="str">
        <f>IFERROR(INDEX('Pasajeros Pre'!$A$2:A599,MATCH(ROW()-ROW($A$1),'Pasajeros Pre'!$Q$2:$Q$200,0)),"")</f>
        <v/>
      </c>
      <c r="B401" t="str">
        <f>IFERROR(INDEX('Pasajeros Pre'!$B$2:$B$200,MATCH(ROW()-ROW($A$1),'Pasajeros Pre'!$Q$2:$Q$200,0)),"")</f>
        <v/>
      </c>
      <c r="C401" t="str">
        <f>IFERROR(INDEX('Pasajeros Pre'!$C$2:$C$200,MATCH(ROW()-ROW($A$1),'Pasajeros Pre'!$Q$2:$Q$200,0)),"")</f>
        <v/>
      </c>
      <c r="D401" t="str">
        <f>IFERROR(INDEX('Pasajeros Pre'!$D$2:$D$200,MATCH(ROW()-ROW($A$1),'Pasajeros Pre'!$Q$2:$Q$200,0)),"")</f>
        <v/>
      </c>
      <c r="E401" s="12" t="str">
        <f>IFERROR(INDEX('Pasajeros Pre'!$E$2:E599,MATCH(ROW()-ROW($A$1),'Pasajeros Pre'!$Q$2:$Q$200,0)),"")</f>
        <v/>
      </c>
      <c r="F401" s="12" t="str">
        <f>IFERROR(INDEX('Pasajeros Pre'!$F$2:F599,MATCH(ROW()-ROW($A$1),'Pasajeros Pre'!$Q$2:$Q$200,0)),"")</f>
        <v/>
      </c>
      <c r="G401" t="str">
        <f>IFERROR(INDEX('Pasajeros Pre'!$G$2:G599,MATCH(ROW()-ROW($A$1),'Pasajeros Pre'!$Q$2:$Q$200,0)),"")</f>
        <v/>
      </c>
      <c r="H401" t="str">
        <f>IFERROR(INDEX('Pasajeros Pre'!$H$2:H599,MATCH(ROW()-ROW($A$1),'Pasajeros Pre'!$Q$2:$Q$200,0)),"")</f>
        <v/>
      </c>
      <c r="I401" t="str">
        <f>IFERROR(INDEX('Pasajeros Pre'!$I$2:I599,MATCH(ROW()-ROW($A$1),'Pasajeros Pre'!$Q$2:$Q$200,0)),"")</f>
        <v/>
      </c>
      <c r="J401" s="12" t="str">
        <f>IFERROR(INDEX('Pasajeros Pre'!$J$2:J599,MATCH(ROW()-ROW($A$1),'Pasajeros Pre'!$Q$2:$Q$200,0)),"")</f>
        <v/>
      </c>
      <c r="K401" s="12" t="str">
        <f>IFERROR(INDEX('Pasajeros Pre'!$K$2:K599,MATCH(ROW()-ROW($A$1),'Pasajeros Pre'!$Q$2:$Q$200,0)),"")</f>
        <v/>
      </c>
      <c r="L401" t="str">
        <f>IFERROR(INDEX('Pasajeros Pre'!$L$2:L599,MATCH(ROW()-ROW($A$1),'Pasajeros Pre'!$Q$2:$Q$200,0)),"")</f>
        <v/>
      </c>
      <c r="M401" t="str">
        <f>IFERROR(INDEX('Pasajeros Pre'!$M$2:M599,MATCH(ROW()-ROW($A$1),'Pasajeros Pre'!$Q$2:$Q$200,0)),"")</f>
        <v/>
      </c>
    </row>
    <row r="402" spans="1:13" x14ac:dyDescent="0.25">
      <c r="A402" t="str">
        <f>IFERROR(INDEX('Pasajeros Pre'!$A$2:A600,MATCH(ROW()-ROW($A$1),'Pasajeros Pre'!$Q$2:$Q$200,0)),"")</f>
        <v/>
      </c>
      <c r="B402" t="str">
        <f>IFERROR(INDEX('Pasajeros Pre'!$B$2:$B$200,MATCH(ROW()-ROW($A$1),'Pasajeros Pre'!$Q$2:$Q$200,0)),"")</f>
        <v/>
      </c>
      <c r="C402" t="str">
        <f>IFERROR(INDEX('Pasajeros Pre'!$C$2:$C$200,MATCH(ROW()-ROW($A$1),'Pasajeros Pre'!$Q$2:$Q$200,0)),"")</f>
        <v/>
      </c>
      <c r="D402" t="str">
        <f>IFERROR(INDEX('Pasajeros Pre'!$D$2:$D$200,MATCH(ROW()-ROW($A$1),'Pasajeros Pre'!$Q$2:$Q$200,0)),"")</f>
        <v/>
      </c>
      <c r="E402" s="12" t="str">
        <f>IFERROR(INDEX('Pasajeros Pre'!$E$2:E600,MATCH(ROW()-ROW($A$1),'Pasajeros Pre'!$Q$2:$Q$200,0)),"")</f>
        <v/>
      </c>
      <c r="F402" s="12" t="str">
        <f>IFERROR(INDEX('Pasajeros Pre'!$F$2:F600,MATCH(ROW()-ROW($A$1),'Pasajeros Pre'!$Q$2:$Q$200,0)),"")</f>
        <v/>
      </c>
      <c r="G402" t="str">
        <f>IFERROR(INDEX('Pasajeros Pre'!$G$2:G600,MATCH(ROW()-ROW($A$1),'Pasajeros Pre'!$Q$2:$Q$200,0)),"")</f>
        <v/>
      </c>
      <c r="H402" t="str">
        <f>IFERROR(INDEX('Pasajeros Pre'!$H$2:H600,MATCH(ROW()-ROW($A$1),'Pasajeros Pre'!$Q$2:$Q$200,0)),"")</f>
        <v/>
      </c>
      <c r="I402" t="str">
        <f>IFERROR(INDEX('Pasajeros Pre'!$I$2:I600,MATCH(ROW()-ROW($A$1),'Pasajeros Pre'!$Q$2:$Q$200,0)),"")</f>
        <v/>
      </c>
      <c r="J402" s="12" t="str">
        <f>IFERROR(INDEX('Pasajeros Pre'!$J$2:J600,MATCH(ROW()-ROW($A$1),'Pasajeros Pre'!$Q$2:$Q$200,0)),"")</f>
        <v/>
      </c>
      <c r="K402" s="12" t="str">
        <f>IFERROR(INDEX('Pasajeros Pre'!$K$2:K600,MATCH(ROW()-ROW($A$1),'Pasajeros Pre'!$Q$2:$Q$200,0)),"")</f>
        <v/>
      </c>
      <c r="L402" t="str">
        <f>IFERROR(INDEX('Pasajeros Pre'!$L$2:L600,MATCH(ROW()-ROW($A$1),'Pasajeros Pre'!$Q$2:$Q$200,0)),"")</f>
        <v/>
      </c>
      <c r="M402" t="str">
        <f>IFERROR(INDEX('Pasajeros Pre'!$M$2:M600,MATCH(ROW()-ROW($A$1),'Pasajeros Pre'!$Q$2:$Q$200,0)),"")</f>
        <v/>
      </c>
    </row>
    <row r="403" spans="1:13" x14ac:dyDescent="0.25">
      <c r="A403" t="str">
        <f>IFERROR(INDEX('Pasajeros Pre'!$A$2:A601,MATCH(ROW()-ROW($A$1),'Pasajeros Pre'!$Q$2:$Q$200,0)),"")</f>
        <v/>
      </c>
      <c r="B403" t="str">
        <f>IFERROR(INDEX('Pasajeros Pre'!$B$2:$B$200,MATCH(ROW()-ROW($A$1),'Pasajeros Pre'!$Q$2:$Q$200,0)),"")</f>
        <v/>
      </c>
      <c r="C403" t="str">
        <f>IFERROR(INDEX('Pasajeros Pre'!$C$2:$C$200,MATCH(ROW()-ROW($A$1),'Pasajeros Pre'!$Q$2:$Q$200,0)),"")</f>
        <v/>
      </c>
      <c r="D403" t="str">
        <f>IFERROR(INDEX('Pasajeros Pre'!$D$2:$D$200,MATCH(ROW()-ROW($A$1),'Pasajeros Pre'!$Q$2:$Q$200,0)),"")</f>
        <v/>
      </c>
      <c r="E403" s="12" t="str">
        <f>IFERROR(INDEX('Pasajeros Pre'!$E$2:E601,MATCH(ROW()-ROW($A$1),'Pasajeros Pre'!$Q$2:$Q$200,0)),"")</f>
        <v/>
      </c>
      <c r="F403" s="12" t="str">
        <f>IFERROR(INDEX('Pasajeros Pre'!$F$2:F601,MATCH(ROW()-ROW($A$1),'Pasajeros Pre'!$Q$2:$Q$200,0)),"")</f>
        <v/>
      </c>
      <c r="G403" t="str">
        <f>IFERROR(INDEX('Pasajeros Pre'!$G$2:G601,MATCH(ROW()-ROW($A$1),'Pasajeros Pre'!$Q$2:$Q$200,0)),"")</f>
        <v/>
      </c>
      <c r="H403" t="str">
        <f>IFERROR(INDEX('Pasajeros Pre'!$H$2:H601,MATCH(ROW()-ROW($A$1),'Pasajeros Pre'!$Q$2:$Q$200,0)),"")</f>
        <v/>
      </c>
      <c r="I403" t="str">
        <f>IFERROR(INDEX('Pasajeros Pre'!$I$2:I601,MATCH(ROW()-ROW($A$1),'Pasajeros Pre'!$Q$2:$Q$200,0)),"")</f>
        <v/>
      </c>
      <c r="J403" s="12" t="str">
        <f>IFERROR(INDEX('Pasajeros Pre'!$J$2:J601,MATCH(ROW()-ROW($A$1),'Pasajeros Pre'!$Q$2:$Q$200,0)),"")</f>
        <v/>
      </c>
      <c r="K403" s="12" t="str">
        <f>IFERROR(INDEX('Pasajeros Pre'!$K$2:K601,MATCH(ROW()-ROW($A$1),'Pasajeros Pre'!$Q$2:$Q$200,0)),"")</f>
        <v/>
      </c>
      <c r="L403" t="str">
        <f>IFERROR(INDEX('Pasajeros Pre'!$L$2:L601,MATCH(ROW()-ROW($A$1),'Pasajeros Pre'!$Q$2:$Q$200,0)),"")</f>
        <v/>
      </c>
      <c r="M403" t="str">
        <f>IFERROR(INDEX('Pasajeros Pre'!$M$2:M601,MATCH(ROW()-ROW($A$1),'Pasajeros Pre'!$Q$2:$Q$200,0)),"")</f>
        <v/>
      </c>
    </row>
    <row r="404" spans="1:13" x14ac:dyDescent="0.25">
      <c r="A404" t="str">
        <f>IFERROR(INDEX('Pasajeros Pre'!$A$2:A602,MATCH(ROW()-ROW($A$1),'Pasajeros Pre'!$Q$2:$Q$200,0)),"")</f>
        <v/>
      </c>
      <c r="B404" t="str">
        <f>IFERROR(INDEX('Pasajeros Pre'!$B$2:$B$200,MATCH(ROW()-ROW($A$1),'Pasajeros Pre'!$Q$2:$Q$200,0)),"")</f>
        <v/>
      </c>
      <c r="C404" t="str">
        <f>IFERROR(INDEX('Pasajeros Pre'!$C$2:$C$200,MATCH(ROW()-ROW($A$1),'Pasajeros Pre'!$Q$2:$Q$200,0)),"")</f>
        <v/>
      </c>
      <c r="D404" t="str">
        <f>IFERROR(INDEX('Pasajeros Pre'!$D$2:$D$200,MATCH(ROW()-ROW($A$1),'Pasajeros Pre'!$Q$2:$Q$200,0)),"")</f>
        <v/>
      </c>
      <c r="E404" s="12" t="str">
        <f>IFERROR(INDEX('Pasajeros Pre'!$E$2:E602,MATCH(ROW()-ROW($A$1),'Pasajeros Pre'!$Q$2:$Q$200,0)),"")</f>
        <v/>
      </c>
      <c r="F404" s="12" t="str">
        <f>IFERROR(INDEX('Pasajeros Pre'!$F$2:F602,MATCH(ROW()-ROW($A$1),'Pasajeros Pre'!$Q$2:$Q$200,0)),"")</f>
        <v/>
      </c>
      <c r="G404" t="str">
        <f>IFERROR(INDEX('Pasajeros Pre'!$G$2:G602,MATCH(ROW()-ROW($A$1),'Pasajeros Pre'!$Q$2:$Q$200,0)),"")</f>
        <v/>
      </c>
      <c r="H404" t="str">
        <f>IFERROR(INDEX('Pasajeros Pre'!$H$2:H602,MATCH(ROW()-ROW($A$1),'Pasajeros Pre'!$Q$2:$Q$200,0)),"")</f>
        <v/>
      </c>
      <c r="I404" t="str">
        <f>IFERROR(INDEX('Pasajeros Pre'!$I$2:I602,MATCH(ROW()-ROW($A$1),'Pasajeros Pre'!$Q$2:$Q$200,0)),"")</f>
        <v/>
      </c>
      <c r="J404" s="12" t="str">
        <f>IFERROR(INDEX('Pasajeros Pre'!$J$2:J602,MATCH(ROW()-ROW($A$1),'Pasajeros Pre'!$Q$2:$Q$200,0)),"")</f>
        <v/>
      </c>
      <c r="K404" s="12" t="str">
        <f>IFERROR(INDEX('Pasajeros Pre'!$K$2:K602,MATCH(ROW()-ROW($A$1),'Pasajeros Pre'!$Q$2:$Q$200,0)),"")</f>
        <v/>
      </c>
      <c r="L404" t="str">
        <f>IFERROR(INDEX('Pasajeros Pre'!$L$2:L602,MATCH(ROW()-ROW($A$1),'Pasajeros Pre'!$Q$2:$Q$200,0)),"")</f>
        <v/>
      </c>
      <c r="M404" t="str">
        <f>IFERROR(INDEX('Pasajeros Pre'!$M$2:M602,MATCH(ROW()-ROW($A$1),'Pasajeros Pre'!$Q$2:$Q$200,0)),"")</f>
        <v/>
      </c>
    </row>
    <row r="405" spans="1:13" x14ac:dyDescent="0.25">
      <c r="A405" t="str">
        <f>IFERROR(INDEX('Pasajeros Pre'!$A$2:A603,MATCH(ROW()-ROW($A$1),'Pasajeros Pre'!$Q$2:$Q$200,0)),"")</f>
        <v/>
      </c>
      <c r="B405" t="str">
        <f>IFERROR(INDEX('Pasajeros Pre'!$B$2:$B$200,MATCH(ROW()-ROW($A$1),'Pasajeros Pre'!$Q$2:$Q$200,0)),"")</f>
        <v/>
      </c>
      <c r="C405" t="str">
        <f>IFERROR(INDEX('Pasajeros Pre'!$C$2:$C$200,MATCH(ROW()-ROW($A$1),'Pasajeros Pre'!$Q$2:$Q$200,0)),"")</f>
        <v/>
      </c>
      <c r="D405" t="str">
        <f>IFERROR(INDEX('Pasajeros Pre'!$D$2:$D$200,MATCH(ROW()-ROW($A$1),'Pasajeros Pre'!$Q$2:$Q$200,0)),"")</f>
        <v/>
      </c>
      <c r="E405" s="12" t="str">
        <f>IFERROR(INDEX('Pasajeros Pre'!$E$2:E603,MATCH(ROW()-ROW($A$1),'Pasajeros Pre'!$Q$2:$Q$200,0)),"")</f>
        <v/>
      </c>
      <c r="F405" s="12" t="str">
        <f>IFERROR(INDEX('Pasajeros Pre'!$F$2:F603,MATCH(ROW()-ROW($A$1),'Pasajeros Pre'!$Q$2:$Q$200,0)),"")</f>
        <v/>
      </c>
      <c r="G405" t="str">
        <f>IFERROR(INDEX('Pasajeros Pre'!$G$2:G603,MATCH(ROW()-ROW($A$1),'Pasajeros Pre'!$Q$2:$Q$200,0)),"")</f>
        <v/>
      </c>
      <c r="H405" t="str">
        <f>IFERROR(INDEX('Pasajeros Pre'!$H$2:H603,MATCH(ROW()-ROW($A$1),'Pasajeros Pre'!$Q$2:$Q$200,0)),"")</f>
        <v/>
      </c>
      <c r="I405" t="str">
        <f>IFERROR(INDEX('Pasajeros Pre'!$I$2:I603,MATCH(ROW()-ROW($A$1),'Pasajeros Pre'!$Q$2:$Q$200,0)),"")</f>
        <v/>
      </c>
      <c r="J405" s="12" t="str">
        <f>IFERROR(INDEX('Pasajeros Pre'!$J$2:J603,MATCH(ROW()-ROW($A$1),'Pasajeros Pre'!$Q$2:$Q$200,0)),"")</f>
        <v/>
      </c>
      <c r="K405" s="12" t="str">
        <f>IFERROR(INDEX('Pasajeros Pre'!$K$2:K603,MATCH(ROW()-ROW($A$1),'Pasajeros Pre'!$Q$2:$Q$200,0)),"")</f>
        <v/>
      </c>
      <c r="L405" t="str">
        <f>IFERROR(INDEX('Pasajeros Pre'!$L$2:L603,MATCH(ROW()-ROW($A$1),'Pasajeros Pre'!$Q$2:$Q$200,0)),"")</f>
        <v/>
      </c>
      <c r="M405" t="str">
        <f>IFERROR(INDEX('Pasajeros Pre'!$M$2:M603,MATCH(ROW()-ROW($A$1),'Pasajeros Pre'!$Q$2:$Q$200,0)),"")</f>
        <v/>
      </c>
    </row>
    <row r="406" spans="1:13" x14ac:dyDescent="0.25">
      <c r="A406" t="str">
        <f>IFERROR(INDEX('Pasajeros Pre'!$A$2:A604,MATCH(ROW()-ROW($A$1),'Pasajeros Pre'!$Q$2:$Q$200,0)),"")</f>
        <v/>
      </c>
      <c r="B406" t="str">
        <f>IFERROR(INDEX('Pasajeros Pre'!$B$2:$B$200,MATCH(ROW()-ROW($A$1),'Pasajeros Pre'!$Q$2:$Q$200,0)),"")</f>
        <v/>
      </c>
      <c r="C406" t="str">
        <f>IFERROR(INDEX('Pasajeros Pre'!$C$2:$C$200,MATCH(ROW()-ROW($A$1),'Pasajeros Pre'!$Q$2:$Q$200,0)),"")</f>
        <v/>
      </c>
      <c r="D406" t="str">
        <f>IFERROR(INDEX('Pasajeros Pre'!$D$2:$D$200,MATCH(ROW()-ROW($A$1),'Pasajeros Pre'!$Q$2:$Q$200,0)),"")</f>
        <v/>
      </c>
      <c r="E406" s="12" t="str">
        <f>IFERROR(INDEX('Pasajeros Pre'!$E$2:E604,MATCH(ROW()-ROW($A$1),'Pasajeros Pre'!$Q$2:$Q$200,0)),"")</f>
        <v/>
      </c>
      <c r="F406" s="12" t="str">
        <f>IFERROR(INDEX('Pasajeros Pre'!$F$2:F604,MATCH(ROW()-ROW($A$1),'Pasajeros Pre'!$Q$2:$Q$200,0)),"")</f>
        <v/>
      </c>
      <c r="G406" t="str">
        <f>IFERROR(INDEX('Pasajeros Pre'!$G$2:G604,MATCH(ROW()-ROW($A$1),'Pasajeros Pre'!$Q$2:$Q$200,0)),"")</f>
        <v/>
      </c>
      <c r="H406" t="str">
        <f>IFERROR(INDEX('Pasajeros Pre'!$H$2:H604,MATCH(ROW()-ROW($A$1),'Pasajeros Pre'!$Q$2:$Q$200,0)),"")</f>
        <v/>
      </c>
      <c r="I406" t="str">
        <f>IFERROR(INDEX('Pasajeros Pre'!$I$2:I604,MATCH(ROW()-ROW($A$1),'Pasajeros Pre'!$Q$2:$Q$200,0)),"")</f>
        <v/>
      </c>
      <c r="J406" s="12" t="str">
        <f>IFERROR(INDEX('Pasajeros Pre'!$J$2:J604,MATCH(ROW()-ROW($A$1),'Pasajeros Pre'!$Q$2:$Q$200,0)),"")</f>
        <v/>
      </c>
      <c r="K406" s="12" t="str">
        <f>IFERROR(INDEX('Pasajeros Pre'!$K$2:K604,MATCH(ROW()-ROW($A$1),'Pasajeros Pre'!$Q$2:$Q$200,0)),"")</f>
        <v/>
      </c>
      <c r="L406" t="str">
        <f>IFERROR(INDEX('Pasajeros Pre'!$L$2:L604,MATCH(ROW()-ROW($A$1),'Pasajeros Pre'!$Q$2:$Q$200,0)),"")</f>
        <v/>
      </c>
      <c r="M406" t="str">
        <f>IFERROR(INDEX('Pasajeros Pre'!$M$2:M604,MATCH(ROW()-ROW($A$1),'Pasajeros Pre'!$Q$2:$Q$200,0)),"")</f>
        <v/>
      </c>
    </row>
    <row r="407" spans="1:13" x14ac:dyDescent="0.25">
      <c r="A407" t="str">
        <f>IFERROR(INDEX('Pasajeros Pre'!$A$2:A605,MATCH(ROW()-ROW($A$1),'Pasajeros Pre'!$Q$2:$Q$200,0)),"")</f>
        <v/>
      </c>
      <c r="B407" t="str">
        <f>IFERROR(INDEX('Pasajeros Pre'!$B$2:$B$200,MATCH(ROW()-ROW($A$1),'Pasajeros Pre'!$Q$2:$Q$200,0)),"")</f>
        <v/>
      </c>
      <c r="C407" t="str">
        <f>IFERROR(INDEX('Pasajeros Pre'!$C$2:$C$200,MATCH(ROW()-ROW($A$1),'Pasajeros Pre'!$Q$2:$Q$200,0)),"")</f>
        <v/>
      </c>
      <c r="D407" t="str">
        <f>IFERROR(INDEX('Pasajeros Pre'!$D$2:$D$200,MATCH(ROW()-ROW($A$1),'Pasajeros Pre'!$Q$2:$Q$200,0)),"")</f>
        <v/>
      </c>
      <c r="E407" s="12" t="str">
        <f>IFERROR(INDEX('Pasajeros Pre'!$E$2:E605,MATCH(ROW()-ROW($A$1),'Pasajeros Pre'!$Q$2:$Q$200,0)),"")</f>
        <v/>
      </c>
      <c r="F407" s="12" t="str">
        <f>IFERROR(INDEX('Pasajeros Pre'!$F$2:F605,MATCH(ROW()-ROW($A$1),'Pasajeros Pre'!$Q$2:$Q$200,0)),"")</f>
        <v/>
      </c>
      <c r="G407" t="str">
        <f>IFERROR(INDEX('Pasajeros Pre'!$G$2:G605,MATCH(ROW()-ROW($A$1),'Pasajeros Pre'!$Q$2:$Q$200,0)),"")</f>
        <v/>
      </c>
      <c r="H407" t="str">
        <f>IFERROR(INDEX('Pasajeros Pre'!$H$2:H605,MATCH(ROW()-ROW($A$1),'Pasajeros Pre'!$Q$2:$Q$200,0)),"")</f>
        <v/>
      </c>
      <c r="I407" t="str">
        <f>IFERROR(INDEX('Pasajeros Pre'!$I$2:I605,MATCH(ROW()-ROW($A$1),'Pasajeros Pre'!$Q$2:$Q$200,0)),"")</f>
        <v/>
      </c>
      <c r="J407" s="12" t="str">
        <f>IFERROR(INDEX('Pasajeros Pre'!$J$2:J605,MATCH(ROW()-ROW($A$1),'Pasajeros Pre'!$Q$2:$Q$200,0)),"")</f>
        <v/>
      </c>
      <c r="K407" s="12" t="str">
        <f>IFERROR(INDEX('Pasajeros Pre'!$K$2:K605,MATCH(ROW()-ROW($A$1),'Pasajeros Pre'!$Q$2:$Q$200,0)),"")</f>
        <v/>
      </c>
      <c r="L407" t="str">
        <f>IFERROR(INDEX('Pasajeros Pre'!$L$2:L605,MATCH(ROW()-ROW($A$1),'Pasajeros Pre'!$Q$2:$Q$200,0)),"")</f>
        <v/>
      </c>
      <c r="M407" t="str">
        <f>IFERROR(INDEX('Pasajeros Pre'!$M$2:M605,MATCH(ROW()-ROW($A$1),'Pasajeros Pre'!$Q$2:$Q$200,0)),"")</f>
        <v/>
      </c>
    </row>
    <row r="408" spans="1:13" x14ac:dyDescent="0.25">
      <c r="A408" t="str">
        <f>IFERROR(INDEX('Pasajeros Pre'!$A$2:A606,MATCH(ROW()-ROW($A$1),'Pasajeros Pre'!$Q$2:$Q$200,0)),"")</f>
        <v/>
      </c>
      <c r="B408" t="str">
        <f>IFERROR(INDEX('Pasajeros Pre'!$B$2:$B$200,MATCH(ROW()-ROW($A$1),'Pasajeros Pre'!$Q$2:$Q$200,0)),"")</f>
        <v/>
      </c>
      <c r="C408" t="str">
        <f>IFERROR(INDEX('Pasajeros Pre'!$C$2:$C$200,MATCH(ROW()-ROW($A$1),'Pasajeros Pre'!$Q$2:$Q$200,0)),"")</f>
        <v/>
      </c>
      <c r="D408" t="str">
        <f>IFERROR(INDEX('Pasajeros Pre'!$D$2:$D$200,MATCH(ROW()-ROW($A$1),'Pasajeros Pre'!$Q$2:$Q$200,0)),"")</f>
        <v/>
      </c>
      <c r="E408" s="12" t="str">
        <f>IFERROR(INDEX('Pasajeros Pre'!$E$2:E606,MATCH(ROW()-ROW($A$1),'Pasajeros Pre'!$Q$2:$Q$200,0)),"")</f>
        <v/>
      </c>
      <c r="F408" s="12" t="str">
        <f>IFERROR(INDEX('Pasajeros Pre'!$F$2:F606,MATCH(ROW()-ROW($A$1),'Pasajeros Pre'!$Q$2:$Q$200,0)),"")</f>
        <v/>
      </c>
      <c r="G408" t="str">
        <f>IFERROR(INDEX('Pasajeros Pre'!$G$2:G606,MATCH(ROW()-ROW($A$1),'Pasajeros Pre'!$Q$2:$Q$200,0)),"")</f>
        <v/>
      </c>
      <c r="H408" t="str">
        <f>IFERROR(INDEX('Pasajeros Pre'!$H$2:H606,MATCH(ROW()-ROW($A$1),'Pasajeros Pre'!$Q$2:$Q$200,0)),"")</f>
        <v/>
      </c>
      <c r="I408" t="str">
        <f>IFERROR(INDEX('Pasajeros Pre'!$I$2:I606,MATCH(ROW()-ROW($A$1),'Pasajeros Pre'!$Q$2:$Q$200,0)),"")</f>
        <v/>
      </c>
      <c r="J408" s="12" t="str">
        <f>IFERROR(INDEX('Pasajeros Pre'!$J$2:J606,MATCH(ROW()-ROW($A$1),'Pasajeros Pre'!$Q$2:$Q$200,0)),"")</f>
        <v/>
      </c>
      <c r="K408" s="12" t="str">
        <f>IFERROR(INDEX('Pasajeros Pre'!$K$2:K606,MATCH(ROW()-ROW($A$1),'Pasajeros Pre'!$Q$2:$Q$200,0)),"")</f>
        <v/>
      </c>
      <c r="L408" t="str">
        <f>IFERROR(INDEX('Pasajeros Pre'!$L$2:L606,MATCH(ROW()-ROW($A$1),'Pasajeros Pre'!$Q$2:$Q$200,0)),"")</f>
        <v/>
      </c>
      <c r="M408" t="str">
        <f>IFERROR(INDEX('Pasajeros Pre'!$M$2:M606,MATCH(ROW()-ROW($A$1),'Pasajeros Pre'!$Q$2:$Q$200,0)),"")</f>
        <v/>
      </c>
    </row>
    <row r="409" spans="1:13" x14ac:dyDescent="0.25">
      <c r="A409" t="str">
        <f>IFERROR(INDEX('Pasajeros Pre'!$A$2:A607,MATCH(ROW()-ROW($A$1),'Pasajeros Pre'!$Q$2:$Q$200,0)),"")</f>
        <v/>
      </c>
      <c r="B409" t="str">
        <f>IFERROR(INDEX('Pasajeros Pre'!$B$2:$B$200,MATCH(ROW()-ROW($A$1),'Pasajeros Pre'!$Q$2:$Q$200,0)),"")</f>
        <v/>
      </c>
      <c r="C409" t="str">
        <f>IFERROR(INDEX('Pasajeros Pre'!$C$2:$C$200,MATCH(ROW()-ROW($A$1),'Pasajeros Pre'!$Q$2:$Q$200,0)),"")</f>
        <v/>
      </c>
      <c r="D409" t="str">
        <f>IFERROR(INDEX('Pasajeros Pre'!$D$2:$D$200,MATCH(ROW()-ROW($A$1),'Pasajeros Pre'!$Q$2:$Q$200,0)),"")</f>
        <v/>
      </c>
      <c r="E409" s="12" t="str">
        <f>IFERROR(INDEX('Pasajeros Pre'!$E$2:E607,MATCH(ROW()-ROW($A$1),'Pasajeros Pre'!$Q$2:$Q$200,0)),"")</f>
        <v/>
      </c>
      <c r="F409" s="12" t="str">
        <f>IFERROR(INDEX('Pasajeros Pre'!$F$2:F607,MATCH(ROW()-ROW($A$1),'Pasajeros Pre'!$Q$2:$Q$200,0)),"")</f>
        <v/>
      </c>
      <c r="G409" t="str">
        <f>IFERROR(INDEX('Pasajeros Pre'!$G$2:G607,MATCH(ROW()-ROW($A$1),'Pasajeros Pre'!$Q$2:$Q$200,0)),"")</f>
        <v/>
      </c>
      <c r="H409" t="str">
        <f>IFERROR(INDEX('Pasajeros Pre'!$H$2:H607,MATCH(ROW()-ROW($A$1),'Pasajeros Pre'!$Q$2:$Q$200,0)),"")</f>
        <v/>
      </c>
      <c r="I409" t="str">
        <f>IFERROR(INDEX('Pasajeros Pre'!$I$2:I607,MATCH(ROW()-ROW($A$1),'Pasajeros Pre'!$Q$2:$Q$200,0)),"")</f>
        <v/>
      </c>
      <c r="J409" s="12" t="str">
        <f>IFERROR(INDEX('Pasajeros Pre'!$J$2:J607,MATCH(ROW()-ROW($A$1),'Pasajeros Pre'!$Q$2:$Q$200,0)),"")</f>
        <v/>
      </c>
      <c r="K409" s="12" t="str">
        <f>IFERROR(INDEX('Pasajeros Pre'!$K$2:K607,MATCH(ROW()-ROW($A$1),'Pasajeros Pre'!$Q$2:$Q$200,0)),"")</f>
        <v/>
      </c>
      <c r="L409" t="str">
        <f>IFERROR(INDEX('Pasajeros Pre'!$L$2:L607,MATCH(ROW()-ROW($A$1),'Pasajeros Pre'!$Q$2:$Q$200,0)),"")</f>
        <v/>
      </c>
      <c r="M409" t="str">
        <f>IFERROR(INDEX('Pasajeros Pre'!$M$2:M607,MATCH(ROW()-ROW($A$1),'Pasajeros Pre'!$Q$2:$Q$200,0)),"")</f>
        <v/>
      </c>
    </row>
    <row r="410" spans="1:13" x14ac:dyDescent="0.25">
      <c r="A410" t="str">
        <f>IFERROR(INDEX('Pasajeros Pre'!$A$2:A608,MATCH(ROW()-ROW($A$1),'Pasajeros Pre'!$Q$2:$Q$200,0)),"")</f>
        <v/>
      </c>
      <c r="B410" t="str">
        <f>IFERROR(INDEX('Pasajeros Pre'!$B$2:$B$200,MATCH(ROW()-ROW($A$1),'Pasajeros Pre'!$Q$2:$Q$200,0)),"")</f>
        <v/>
      </c>
      <c r="C410" t="str">
        <f>IFERROR(INDEX('Pasajeros Pre'!$C$2:$C$200,MATCH(ROW()-ROW($A$1),'Pasajeros Pre'!$Q$2:$Q$200,0)),"")</f>
        <v/>
      </c>
      <c r="D410" t="str">
        <f>IFERROR(INDEX('Pasajeros Pre'!$D$2:$D$200,MATCH(ROW()-ROW($A$1),'Pasajeros Pre'!$Q$2:$Q$200,0)),"")</f>
        <v/>
      </c>
      <c r="E410" s="12" t="str">
        <f>IFERROR(INDEX('Pasajeros Pre'!$E$2:E608,MATCH(ROW()-ROW($A$1),'Pasajeros Pre'!$Q$2:$Q$200,0)),"")</f>
        <v/>
      </c>
      <c r="F410" s="12" t="str">
        <f>IFERROR(INDEX('Pasajeros Pre'!$F$2:F608,MATCH(ROW()-ROW($A$1),'Pasajeros Pre'!$Q$2:$Q$200,0)),"")</f>
        <v/>
      </c>
      <c r="G410" t="str">
        <f>IFERROR(INDEX('Pasajeros Pre'!$G$2:G608,MATCH(ROW()-ROW($A$1),'Pasajeros Pre'!$Q$2:$Q$200,0)),"")</f>
        <v/>
      </c>
      <c r="H410" t="str">
        <f>IFERROR(INDEX('Pasajeros Pre'!$H$2:H608,MATCH(ROW()-ROW($A$1),'Pasajeros Pre'!$Q$2:$Q$200,0)),"")</f>
        <v/>
      </c>
      <c r="I410" t="str">
        <f>IFERROR(INDEX('Pasajeros Pre'!$I$2:I608,MATCH(ROW()-ROW($A$1),'Pasajeros Pre'!$Q$2:$Q$200,0)),"")</f>
        <v/>
      </c>
      <c r="J410" s="12" t="str">
        <f>IFERROR(INDEX('Pasajeros Pre'!$J$2:J608,MATCH(ROW()-ROW($A$1),'Pasajeros Pre'!$Q$2:$Q$200,0)),"")</f>
        <v/>
      </c>
      <c r="K410" s="12" t="str">
        <f>IFERROR(INDEX('Pasajeros Pre'!$K$2:K608,MATCH(ROW()-ROW($A$1),'Pasajeros Pre'!$Q$2:$Q$200,0)),"")</f>
        <v/>
      </c>
      <c r="L410" t="str">
        <f>IFERROR(INDEX('Pasajeros Pre'!$L$2:L608,MATCH(ROW()-ROW($A$1),'Pasajeros Pre'!$Q$2:$Q$200,0)),"")</f>
        <v/>
      </c>
      <c r="M410" t="str">
        <f>IFERROR(INDEX('Pasajeros Pre'!$M$2:M608,MATCH(ROW()-ROW($A$1),'Pasajeros Pre'!$Q$2:$Q$200,0)),"")</f>
        <v/>
      </c>
    </row>
    <row r="411" spans="1:13" x14ac:dyDescent="0.25">
      <c r="A411" t="str">
        <f>IFERROR(INDEX('Pasajeros Pre'!$A$2:A609,MATCH(ROW()-ROW($A$1),'Pasajeros Pre'!$Q$2:$Q$200,0)),"")</f>
        <v/>
      </c>
      <c r="B411" t="str">
        <f>IFERROR(INDEX('Pasajeros Pre'!$B$2:$B$200,MATCH(ROW()-ROW($A$1),'Pasajeros Pre'!$Q$2:$Q$200,0)),"")</f>
        <v/>
      </c>
      <c r="C411" t="str">
        <f>IFERROR(INDEX('Pasajeros Pre'!$C$2:$C$200,MATCH(ROW()-ROW($A$1),'Pasajeros Pre'!$Q$2:$Q$200,0)),"")</f>
        <v/>
      </c>
      <c r="D411" t="str">
        <f>IFERROR(INDEX('Pasajeros Pre'!$D$2:$D$200,MATCH(ROW()-ROW($A$1),'Pasajeros Pre'!$Q$2:$Q$200,0)),"")</f>
        <v/>
      </c>
      <c r="E411" s="12" t="str">
        <f>IFERROR(INDEX('Pasajeros Pre'!$E$2:E609,MATCH(ROW()-ROW($A$1),'Pasajeros Pre'!$Q$2:$Q$200,0)),"")</f>
        <v/>
      </c>
      <c r="F411" s="12" t="str">
        <f>IFERROR(INDEX('Pasajeros Pre'!$F$2:F609,MATCH(ROW()-ROW($A$1),'Pasajeros Pre'!$Q$2:$Q$200,0)),"")</f>
        <v/>
      </c>
      <c r="G411" t="str">
        <f>IFERROR(INDEX('Pasajeros Pre'!$G$2:G609,MATCH(ROW()-ROW($A$1),'Pasajeros Pre'!$Q$2:$Q$200,0)),"")</f>
        <v/>
      </c>
      <c r="H411" t="str">
        <f>IFERROR(INDEX('Pasajeros Pre'!$H$2:H609,MATCH(ROW()-ROW($A$1),'Pasajeros Pre'!$Q$2:$Q$200,0)),"")</f>
        <v/>
      </c>
      <c r="I411" t="str">
        <f>IFERROR(INDEX('Pasajeros Pre'!$I$2:I609,MATCH(ROW()-ROW($A$1),'Pasajeros Pre'!$Q$2:$Q$200,0)),"")</f>
        <v/>
      </c>
      <c r="J411" s="12" t="str">
        <f>IFERROR(INDEX('Pasajeros Pre'!$J$2:J609,MATCH(ROW()-ROW($A$1),'Pasajeros Pre'!$Q$2:$Q$200,0)),"")</f>
        <v/>
      </c>
      <c r="K411" s="12" t="str">
        <f>IFERROR(INDEX('Pasajeros Pre'!$K$2:K609,MATCH(ROW()-ROW($A$1),'Pasajeros Pre'!$Q$2:$Q$200,0)),"")</f>
        <v/>
      </c>
      <c r="L411" t="str">
        <f>IFERROR(INDEX('Pasajeros Pre'!$L$2:L609,MATCH(ROW()-ROW($A$1),'Pasajeros Pre'!$Q$2:$Q$200,0)),"")</f>
        <v/>
      </c>
      <c r="M411" t="str">
        <f>IFERROR(INDEX('Pasajeros Pre'!$M$2:M609,MATCH(ROW()-ROW($A$1),'Pasajeros Pre'!$Q$2:$Q$200,0)),"")</f>
        <v/>
      </c>
    </row>
    <row r="412" spans="1:13" x14ac:dyDescent="0.25">
      <c r="A412" t="str">
        <f>IFERROR(INDEX('Pasajeros Pre'!$A$2:A610,MATCH(ROW()-ROW($A$1),'Pasajeros Pre'!$Q$2:$Q$200,0)),"")</f>
        <v/>
      </c>
      <c r="B412" t="str">
        <f>IFERROR(INDEX('Pasajeros Pre'!$B$2:$B$200,MATCH(ROW()-ROW($A$1),'Pasajeros Pre'!$Q$2:$Q$200,0)),"")</f>
        <v/>
      </c>
      <c r="C412" t="str">
        <f>IFERROR(INDEX('Pasajeros Pre'!$C$2:$C$200,MATCH(ROW()-ROW($A$1),'Pasajeros Pre'!$Q$2:$Q$200,0)),"")</f>
        <v/>
      </c>
      <c r="D412" t="str">
        <f>IFERROR(INDEX('Pasajeros Pre'!$D$2:$D$200,MATCH(ROW()-ROW($A$1),'Pasajeros Pre'!$Q$2:$Q$200,0)),"")</f>
        <v/>
      </c>
      <c r="E412" s="12" t="str">
        <f>IFERROR(INDEX('Pasajeros Pre'!$E$2:E610,MATCH(ROW()-ROW($A$1),'Pasajeros Pre'!$Q$2:$Q$200,0)),"")</f>
        <v/>
      </c>
      <c r="F412" s="12" t="str">
        <f>IFERROR(INDEX('Pasajeros Pre'!$F$2:F610,MATCH(ROW()-ROW($A$1),'Pasajeros Pre'!$Q$2:$Q$200,0)),"")</f>
        <v/>
      </c>
      <c r="G412" t="str">
        <f>IFERROR(INDEX('Pasajeros Pre'!$G$2:G610,MATCH(ROW()-ROW($A$1),'Pasajeros Pre'!$Q$2:$Q$200,0)),"")</f>
        <v/>
      </c>
      <c r="H412" t="str">
        <f>IFERROR(INDEX('Pasajeros Pre'!$H$2:H610,MATCH(ROW()-ROW($A$1),'Pasajeros Pre'!$Q$2:$Q$200,0)),"")</f>
        <v/>
      </c>
      <c r="I412" t="str">
        <f>IFERROR(INDEX('Pasajeros Pre'!$I$2:I610,MATCH(ROW()-ROW($A$1),'Pasajeros Pre'!$Q$2:$Q$200,0)),"")</f>
        <v/>
      </c>
      <c r="J412" s="12" t="str">
        <f>IFERROR(INDEX('Pasajeros Pre'!$J$2:J610,MATCH(ROW()-ROW($A$1),'Pasajeros Pre'!$Q$2:$Q$200,0)),"")</f>
        <v/>
      </c>
      <c r="K412" s="12" t="str">
        <f>IFERROR(INDEX('Pasajeros Pre'!$K$2:K610,MATCH(ROW()-ROW($A$1),'Pasajeros Pre'!$Q$2:$Q$200,0)),"")</f>
        <v/>
      </c>
      <c r="L412" t="str">
        <f>IFERROR(INDEX('Pasajeros Pre'!$L$2:L610,MATCH(ROW()-ROW($A$1),'Pasajeros Pre'!$Q$2:$Q$200,0)),"")</f>
        <v/>
      </c>
      <c r="M412" t="str">
        <f>IFERROR(INDEX('Pasajeros Pre'!$M$2:M610,MATCH(ROW()-ROW($A$1),'Pasajeros Pre'!$Q$2:$Q$200,0)),"")</f>
        <v/>
      </c>
    </row>
    <row r="413" spans="1:13" x14ac:dyDescent="0.25">
      <c r="A413" t="str">
        <f>IFERROR(INDEX('Pasajeros Pre'!$A$2:A611,MATCH(ROW()-ROW($A$1),'Pasajeros Pre'!$Q$2:$Q$200,0)),"")</f>
        <v/>
      </c>
      <c r="B413" t="str">
        <f>IFERROR(INDEX('Pasajeros Pre'!$B$2:$B$200,MATCH(ROW()-ROW($A$1),'Pasajeros Pre'!$Q$2:$Q$200,0)),"")</f>
        <v/>
      </c>
      <c r="C413" t="str">
        <f>IFERROR(INDEX('Pasajeros Pre'!$C$2:$C$200,MATCH(ROW()-ROW($A$1),'Pasajeros Pre'!$Q$2:$Q$200,0)),"")</f>
        <v/>
      </c>
      <c r="D413" t="str">
        <f>IFERROR(INDEX('Pasajeros Pre'!$D$2:$D$200,MATCH(ROW()-ROW($A$1),'Pasajeros Pre'!$Q$2:$Q$200,0)),"")</f>
        <v/>
      </c>
      <c r="E413" s="12" t="str">
        <f>IFERROR(INDEX('Pasajeros Pre'!$E$2:E611,MATCH(ROW()-ROW($A$1),'Pasajeros Pre'!$Q$2:$Q$200,0)),"")</f>
        <v/>
      </c>
      <c r="F413" s="12" t="str">
        <f>IFERROR(INDEX('Pasajeros Pre'!$F$2:F611,MATCH(ROW()-ROW($A$1),'Pasajeros Pre'!$Q$2:$Q$200,0)),"")</f>
        <v/>
      </c>
      <c r="G413" t="str">
        <f>IFERROR(INDEX('Pasajeros Pre'!$G$2:G611,MATCH(ROW()-ROW($A$1),'Pasajeros Pre'!$Q$2:$Q$200,0)),"")</f>
        <v/>
      </c>
      <c r="H413" t="str">
        <f>IFERROR(INDEX('Pasajeros Pre'!$H$2:H611,MATCH(ROW()-ROW($A$1),'Pasajeros Pre'!$Q$2:$Q$200,0)),"")</f>
        <v/>
      </c>
      <c r="I413" t="str">
        <f>IFERROR(INDEX('Pasajeros Pre'!$I$2:I611,MATCH(ROW()-ROW($A$1),'Pasajeros Pre'!$Q$2:$Q$200,0)),"")</f>
        <v/>
      </c>
      <c r="J413" s="12" t="str">
        <f>IFERROR(INDEX('Pasajeros Pre'!$J$2:J611,MATCH(ROW()-ROW($A$1),'Pasajeros Pre'!$Q$2:$Q$200,0)),"")</f>
        <v/>
      </c>
      <c r="K413" s="12" t="str">
        <f>IFERROR(INDEX('Pasajeros Pre'!$K$2:K611,MATCH(ROW()-ROW($A$1),'Pasajeros Pre'!$Q$2:$Q$200,0)),"")</f>
        <v/>
      </c>
      <c r="L413" t="str">
        <f>IFERROR(INDEX('Pasajeros Pre'!$L$2:L611,MATCH(ROW()-ROW($A$1),'Pasajeros Pre'!$Q$2:$Q$200,0)),"")</f>
        <v/>
      </c>
      <c r="M413" t="str">
        <f>IFERROR(INDEX('Pasajeros Pre'!$M$2:M611,MATCH(ROW()-ROW($A$1),'Pasajeros Pre'!$Q$2:$Q$200,0)),"")</f>
        <v/>
      </c>
    </row>
    <row r="414" spans="1:13" x14ac:dyDescent="0.25">
      <c r="A414" t="str">
        <f>IFERROR(INDEX('Pasajeros Pre'!$A$2:A612,MATCH(ROW()-ROW($A$1),'Pasajeros Pre'!$Q$2:$Q$200,0)),"")</f>
        <v/>
      </c>
      <c r="B414" t="str">
        <f>IFERROR(INDEX('Pasajeros Pre'!$B$2:$B$200,MATCH(ROW()-ROW($A$1),'Pasajeros Pre'!$Q$2:$Q$200,0)),"")</f>
        <v/>
      </c>
      <c r="C414" t="str">
        <f>IFERROR(INDEX('Pasajeros Pre'!$C$2:$C$200,MATCH(ROW()-ROW($A$1),'Pasajeros Pre'!$Q$2:$Q$200,0)),"")</f>
        <v/>
      </c>
      <c r="D414" t="str">
        <f>IFERROR(INDEX('Pasajeros Pre'!$D$2:$D$200,MATCH(ROW()-ROW($A$1),'Pasajeros Pre'!$Q$2:$Q$200,0)),"")</f>
        <v/>
      </c>
      <c r="E414" s="12" t="str">
        <f>IFERROR(INDEX('Pasajeros Pre'!$E$2:E612,MATCH(ROW()-ROW($A$1),'Pasajeros Pre'!$Q$2:$Q$200,0)),"")</f>
        <v/>
      </c>
      <c r="F414" s="12" t="str">
        <f>IFERROR(INDEX('Pasajeros Pre'!$F$2:F612,MATCH(ROW()-ROW($A$1),'Pasajeros Pre'!$Q$2:$Q$200,0)),"")</f>
        <v/>
      </c>
      <c r="G414" t="str">
        <f>IFERROR(INDEX('Pasajeros Pre'!$G$2:G612,MATCH(ROW()-ROW($A$1),'Pasajeros Pre'!$Q$2:$Q$200,0)),"")</f>
        <v/>
      </c>
      <c r="H414" t="str">
        <f>IFERROR(INDEX('Pasajeros Pre'!$H$2:H612,MATCH(ROW()-ROW($A$1),'Pasajeros Pre'!$Q$2:$Q$200,0)),"")</f>
        <v/>
      </c>
      <c r="I414" t="str">
        <f>IFERROR(INDEX('Pasajeros Pre'!$I$2:I612,MATCH(ROW()-ROW($A$1),'Pasajeros Pre'!$Q$2:$Q$200,0)),"")</f>
        <v/>
      </c>
      <c r="J414" s="12" t="str">
        <f>IFERROR(INDEX('Pasajeros Pre'!$J$2:J612,MATCH(ROW()-ROW($A$1),'Pasajeros Pre'!$Q$2:$Q$200,0)),"")</f>
        <v/>
      </c>
      <c r="K414" s="12" t="str">
        <f>IFERROR(INDEX('Pasajeros Pre'!$K$2:K612,MATCH(ROW()-ROW($A$1),'Pasajeros Pre'!$Q$2:$Q$200,0)),"")</f>
        <v/>
      </c>
      <c r="L414" t="str">
        <f>IFERROR(INDEX('Pasajeros Pre'!$L$2:L612,MATCH(ROW()-ROW($A$1),'Pasajeros Pre'!$Q$2:$Q$200,0)),"")</f>
        <v/>
      </c>
      <c r="M414" t="str">
        <f>IFERROR(INDEX('Pasajeros Pre'!$M$2:M612,MATCH(ROW()-ROW($A$1),'Pasajeros Pre'!$Q$2:$Q$200,0)),"")</f>
        <v/>
      </c>
    </row>
    <row r="415" spans="1:13" x14ac:dyDescent="0.25">
      <c r="A415" t="str">
        <f>IFERROR(INDEX('Pasajeros Pre'!$A$2:A613,MATCH(ROW()-ROW($A$1),'Pasajeros Pre'!$Q$2:$Q$200,0)),"")</f>
        <v/>
      </c>
      <c r="B415" t="str">
        <f>IFERROR(INDEX('Pasajeros Pre'!$B$2:$B$200,MATCH(ROW()-ROW($A$1),'Pasajeros Pre'!$Q$2:$Q$200,0)),"")</f>
        <v/>
      </c>
      <c r="C415" t="str">
        <f>IFERROR(INDEX('Pasajeros Pre'!$C$2:$C$200,MATCH(ROW()-ROW($A$1),'Pasajeros Pre'!$Q$2:$Q$200,0)),"")</f>
        <v/>
      </c>
      <c r="D415" t="str">
        <f>IFERROR(INDEX('Pasajeros Pre'!$D$2:$D$200,MATCH(ROW()-ROW($A$1),'Pasajeros Pre'!$Q$2:$Q$200,0)),"")</f>
        <v/>
      </c>
      <c r="E415" s="12" t="str">
        <f>IFERROR(INDEX('Pasajeros Pre'!$E$2:E613,MATCH(ROW()-ROW($A$1),'Pasajeros Pre'!$Q$2:$Q$200,0)),"")</f>
        <v/>
      </c>
      <c r="F415" s="12" t="str">
        <f>IFERROR(INDEX('Pasajeros Pre'!$F$2:F613,MATCH(ROW()-ROW($A$1),'Pasajeros Pre'!$Q$2:$Q$200,0)),"")</f>
        <v/>
      </c>
      <c r="G415" t="str">
        <f>IFERROR(INDEX('Pasajeros Pre'!$G$2:G613,MATCH(ROW()-ROW($A$1),'Pasajeros Pre'!$Q$2:$Q$200,0)),"")</f>
        <v/>
      </c>
      <c r="H415" t="str">
        <f>IFERROR(INDEX('Pasajeros Pre'!$H$2:H613,MATCH(ROW()-ROW($A$1),'Pasajeros Pre'!$Q$2:$Q$200,0)),"")</f>
        <v/>
      </c>
      <c r="I415" t="str">
        <f>IFERROR(INDEX('Pasajeros Pre'!$I$2:I613,MATCH(ROW()-ROW($A$1),'Pasajeros Pre'!$Q$2:$Q$200,0)),"")</f>
        <v/>
      </c>
      <c r="J415" s="12" t="str">
        <f>IFERROR(INDEX('Pasajeros Pre'!$J$2:J613,MATCH(ROW()-ROW($A$1),'Pasajeros Pre'!$Q$2:$Q$200,0)),"")</f>
        <v/>
      </c>
      <c r="K415" s="12" t="str">
        <f>IFERROR(INDEX('Pasajeros Pre'!$K$2:K613,MATCH(ROW()-ROW($A$1),'Pasajeros Pre'!$Q$2:$Q$200,0)),"")</f>
        <v/>
      </c>
      <c r="L415" t="str">
        <f>IFERROR(INDEX('Pasajeros Pre'!$L$2:L613,MATCH(ROW()-ROW($A$1),'Pasajeros Pre'!$Q$2:$Q$200,0)),"")</f>
        <v/>
      </c>
      <c r="M415" t="str">
        <f>IFERROR(INDEX('Pasajeros Pre'!$M$2:M613,MATCH(ROW()-ROW($A$1),'Pasajeros Pre'!$Q$2:$Q$200,0)),"")</f>
        <v/>
      </c>
    </row>
    <row r="416" spans="1:13" x14ac:dyDescent="0.25">
      <c r="A416" t="str">
        <f>IFERROR(INDEX('Pasajeros Pre'!$A$2:A614,MATCH(ROW()-ROW($A$1),'Pasajeros Pre'!$Q$2:$Q$200,0)),"")</f>
        <v/>
      </c>
      <c r="B416" t="str">
        <f>IFERROR(INDEX('Pasajeros Pre'!$B$2:$B$200,MATCH(ROW()-ROW($A$1),'Pasajeros Pre'!$Q$2:$Q$200,0)),"")</f>
        <v/>
      </c>
      <c r="C416" t="str">
        <f>IFERROR(INDEX('Pasajeros Pre'!$C$2:$C$200,MATCH(ROW()-ROW($A$1),'Pasajeros Pre'!$Q$2:$Q$200,0)),"")</f>
        <v/>
      </c>
      <c r="D416" t="str">
        <f>IFERROR(INDEX('Pasajeros Pre'!$D$2:$D$200,MATCH(ROW()-ROW($A$1),'Pasajeros Pre'!$Q$2:$Q$200,0)),"")</f>
        <v/>
      </c>
      <c r="E416" s="12" t="str">
        <f>IFERROR(INDEX('Pasajeros Pre'!$E$2:E614,MATCH(ROW()-ROW($A$1),'Pasajeros Pre'!$Q$2:$Q$200,0)),"")</f>
        <v/>
      </c>
      <c r="F416" s="12" t="str">
        <f>IFERROR(INDEX('Pasajeros Pre'!$F$2:F614,MATCH(ROW()-ROW($A$1),'Pasajeros Pre'!$Q$2:$Q$200,0)),"")</f>
        <v/>
      </c>
      <c r="G416" t="str">
        <f>IFERROR(INDEX('Pasajeros Pre'!$G$2:G614,MATCH(ROW()-ROW($A$1),'Pasajeros Pre'!$Q$2:$Q$200,0)),"")</f>
        <v/>
      </c>
      <c r="H416" t="str">
        <f>IFERROR(INDEX('Pasajeros Pre'!$H$2:H614,MATCH(ROW()-ROW($A$1),'Pasajeros Pre'!$Q$2:$Q$200,0)),"")</f>
        <v/>
      </c>
      <c r="I416" t="str">
        <f>IFERROR(INDEX('Pasajeros Pre'!$I$2:I614,MATCH(ROW()-ROW($A$1),'Pasajeros Pre'!$Q$2:$Q$200,0)),"")</f>
        <v/>
      </c>
      <c r="J416" s="12" t="str">
        <f>IFERROR(INDEX('Pasajeros Pre'!$J$2:J614,MATCH(ROW()-ROW($A$1),'Pasajeros Pre'!$Q$2:$Q$200,0)),"")</f>
        <v/>
      </c>
      <c r="K416" s="12" t="str">
        <f>IFERROR(INDEX('Pasajeros Pre'!$K$2:K614,MATCH(ROW()-ROW($A$1),'Pasajeros Pre'!$Q$2:$Q$200,0)),"")</f>
        <v/>
      </c>
      <c r="L416" t="str">
        <f>IFERROR(INDEX('Pasajeros Pre'!$L$2:L614,MATCH(ROW()-ROW($A$1),'Pasajeros Pre'!$Q$2:$Q$200,0)),"")</f>
        <v/>
      </c>
      <c r="M416" t="str">
        <f>IFERROR(INDEX('Pasajeros Pre'!$M$2:M614,MATCH(ROW()-ROW($A$1),'Pasajeros Pre'!$Q$2:$Q$200,0)),"")</f>
        <v/>
      </c>
    </row>
    <row r="417" spans="1:13" x14ac:dyDescent="0.25">
      <c r="A417" t="str">
        <f>IFERROR(INDEX('Pasajeros Pre'!$A$2:A615,MATCH(ROW()-ROW($A$1),'Pasajeros Pre'!$Q$2:$Q$200,0)),"")</f>
        <v/>
      </c>
      <c r="B417" t="str">
        <f>IFERROR(INDEX('Pasajeros Pre'!$B$2:$B$200,MATCH(ROW()-ROW($A$1),'Pasajeros Pre'!$Q$2:$Q$200,0)),"")</f>
        <v/>
      </c>
      <c r="C417" t="str">
        <f>IFERROR(INDEX('Pasajeros Pre'!$C$2:$C$200,MATCH(ROW()-ROW($A$1),'Pasajeros Pre'!$Q$2:$Q$200,0)),"")</f>
        <v/>
      </c>
      <c r="D417" t="str">
        <f>IFERROR(INDEX('Pasajeros Pre'!$D$2:$D$200,MATCH(ROW()-ROW($A$1),'Pasajeros Pre'!$Q$2:$Q$200,0)),"")</f>
        <v/>
      </c>
      <c r="E417" s="12" t="str">
        <f>IFERROR(INDEX('Pasajeros Pre'!$E$2:E615,MATCH(ROW()-ROW($A$1),'Pasajeros Pre'!$Q$2:$Q$200,0)),"")</f>
        <v/>
      </c>
      <c r="F417" s="12" t="str">
        <f>IFERROR(INDEX('Pasajeros Pre'!$F$2:F615,MATCH(ROW()-ROW($A$1),'Pasajeros Pre'!$Q$2:$Q$200,0)),"")</f>
        <v/>
      </c>
      <c r="G417" t="str">
        <f>IFERROR(INDEX('Pasajeros Pre'!$G$2:G615,MATCH(ROW()-ROW($A$1),'Pasajeros Pre'!$Q$2:$Q$200,0)),"")</f>
        <v/>
      </c>
      <c r="H417" t="str">
        <f>IFERROR(INDEX('Pasajeros Pre'!$H$2:H615,MATCH(ROW()-ROW($A$1),'Pasajeros Pre'!$Q$2:$Q$200,0)),"")</f>
        <v/>
      </c>
      <c r="I417" t="str">
        <f>IFERROR(INDEX('Pasajeros Pre'!$I$2:I615,MATCH(ROW()-ROW($A$1),'Pasajeros Pre'!$Q$2:$Q$200,0)),"")</f>
        <v/>
      </c>
      <c r="J417" s="12" t="str">
        <f>IFERROR(INDEX('Pasajeros Pre'!$J$2:J615,MATCH(ROW()-ROW($A$1),'Pasajeros Pre'!$Q$2:$Q$200,0)),"")</f>
        <v/>
      </c>
      <c r="K417" s="12" t="str">
        <f>IFERROR(INDEX('Pasajeros Pre'!$K$2:K615,MATCH(ROW()-ROW($A$1),'Pasajeros Pre'!$Q$2:$Q$200,0)),"")</f>
        <v/>
      </c>
      <c r="L417" t="str">
        <f>IFERROR(INDEX('Pasajeros Pre'!$L$2:L615,MATCH(ROW()-ROW($A$1),'Pasajeros Pre'!$Q$2:$Q$200,0)),"")</f>
        <v/>
      </c>
      <c r="M417" t="str">
        <f>IFERROR(INDEX('Pasajeros Pre'!$M$2:M615,MATCH(ROW()-ROW($A$1),'Pasajeros Pre'!$Q$2:$Q$200,0)),"")</f>
        <v/>
      </c>
    </row>
    <row r="418" spans="1:13" x14ac:dyDescent="0.25">
      <c r="A418" t="str">
        <f>IFERROR(INDEX('Pasajeros Pre'!$A$2:A616,MATCH(ROW()-ROW($A$1),'Pasajeros Pre'!$Q$2:$Q$200,0)),"")</f>
        <v/>
      </c>
      <c r="B418" t="str">
        <f>IFERROR(INDEX('Pasajeros Pre'!$B$2:$B$200,MATCH(ROW()-ROW($A$1),'Pasajeros Pre'!$Q$2:$Q$200,0)),"")</f>
        <v/>
      </c>
      <c r="C418" t="str">
        <f>IFERROR(INDEX('Pasajeros Pre'!$C$2:$C$200,MATCH(ROW()-ROW($A$1),'Pasajeros Pre'!$Q$2:$Q$200,0)),"")</f>
        <v/>
      </c>
      <c r="D418" t="str">
        <f>IFERROR(INDEX('Pasajeros Pre'!$D$2:$D$200,MATCH(ROW()-ROW($A$1),'Pasajeros Pre'!$Q$2:$Q$200,0)),"")</f>
        <v/>
      </c>
      <c r="E418" s="12" t="str">
        <f>IFERROR(INDEX('Pasajeros Pre'!$E$2:E616,MATCH(ROW()-ROW($A$1),'Pasajeros Pre'!$Q$2:$Q$200,0)),"")</f>
        <v/>
      </c>
      <c r="F418" s="12" t="str">
        <f>IFERROR(INDEX('Pasajeros Pre'!$F$2:F616,MATCH(ROW()-ROW($A$1),'Pasajeros Pre'!$Q$2:$Q$200,0)),"")</f>
        <v/>
      </c>
      <c r="G418" t="str">
        <f>IFERROR(INDEX('Pasajeros Pre'!$G$2:G616,MATCH(ROW()-ROW($A$1),'Pasajeros Pre'!$Q$2:$Q$200,0)),"")</f>
        <v/>
      </c>
      <c r="H418" t="str">
        <f>IFERROR(INDEX('Pasajeros Pre'!$H$2:H616,MATCH(ROW()-ROW($A$1),'Pasajeros Pre'!$Q$2:$Q$200,0)),"")</f>
        <v/>
      </c>
      <c r="I418" t="str">
        <f>IFERROR(INDEX('Pasajeros Pre'!$I$2:I616,MATCH(ROW()-ROW($A$1),'Pasajeros Pre'!$Q$2:$Q$200,0)),"")</f>
        <v/>
      </c>
      <c r="J418" s="12" t="str">
        <f>IFERROR(INDEX('Pasajeros Pre'!$J$2:J616,MATCH(ROW()-ROW($A$1),'Pasajeros Pre'!$Q$2:$Q$200,0)),"")</f>
        <v/>
      </c>
      <c r="K418" s="12" t="str">
        <f>IFERROR(INDEX('Pasajeros Pre'!$K$2:K616,MATCH(ROW()-ROW($A$1),'Pasajeros Pre'!$Q$2:$Q$200,0)),"")</f>
        <v/>
      </c>
      <c r="L418" t="str">
        <f>IFERROR(INDEX('Pasajeros Pre'!$L$2:L616,MATCH(ROW()-ROW($A$1),'Pasajeros Pre'!$Q$2:$Q$200,0)),"")</f>
        <v/>
      </c>
      <c r="M418" t="str">
        <f>IFERROR(INDEX('Pasajeros Pre'!$M$2:M616,MATCH(ROW()-ROW($A$1),'Pasajeros Pre'!$Q$2:$Q$200,0)),"")</f>
        <v/>
      </c>
    </row>
    <row r="419" spans="1:13" x14ac:dyDescent="0.25">
      <c r="A419" t="str">
        <f>IFERROR(INDEX('Pasajeros Pre'!$A$2:A617,MATCH(ROW()-ROW($A$1),'Pasajeros Pre'!$Q$2:$Q$200,0)),"")</f>
        <v/>
      </c>
      <c r="B419" t="str">
        <f>IFERROR(INDEX('Pasajeros Pre'!$B$2:$B$200,MATCH(ROW()-ROW($A$1),'Pasajeros Pre'!$Q$2:$Q$200,0)),"")</f>
        <v/>
      </c>
      <c r="C419" t="str">
        <f>IFERROR(INDEX('Pasajeros Pre'!$C$2:$C$200,MATCH(ROW()-ROW($A$1),'Pasajeros Pre'!$Q$2:$Q$200,0)),"")</f>
        <v/>
      </c>
      <c r="D419" t="str">
        <f>IFERROR(INDEX('Pasajeros Pre'!$D$2:$D$200,MATCH(ROW()-ROW($A$1),'Pasajeros Pre'!$Q$2:$Q$200,0)),"")</f>
        <v/>
      </c>
      <c r="E419" s="12" t="str">
        <f>IFERROR(INDEX('Pasajeros Pre'!$E$2:E617,MATCH(ROW()-ROW($A$1),'Pasajeros Pre'!$Q$2:$Q$200,0)),"")</f>
        <v/>
      </c>
      <c r="F419" s="12" t="str">
        <f>IFERROR(INDEX('Pasajeros Pre'!$F$2:F617,MATCH(ROW()-ROW($A$1),'Pasajeros Pre'!$Q$2:$Q$200,0)),"")</f>
        <v/>
      </c>
      <c r="G419" t="str">
        <f>IFERROR(INDEX('Pasajeros Pre'!$G$2:G617,MATCH(ROW()-ROW($A$1),'Pasajeros Pre'!$Q$2:$Q$200,0)),"")</f>
        <v/>
      </c>
      <c r="H419" t="str">
        <f>IFERROR(INDEX('Pasajeros Pre'!$H$2:H617,MATCH(ROW()-ROW($A$1),'Pasajeros Pre'!$Q$2:$Q$200,0)),"")</f>
        <v/>
      </c>
      <c r="I419" t="str">
        <f>IFERROR(INDEX('Pasajeros Pre'!$I$2:I617,MATCH(ROW()-ROW($A$1),'Pasajeros Pre'!$Q$2:$Q$200,0)),"")</f>
        <v/>
      </c>
      <c r="J419" s="12" t="str">
        <f>IFERROR(INDEX('Pasajeros Pre'!$J$2:J617,MATCH(ROW()-ROW($A$1),'Pasajeros Pre'!$Q$2:$Q$200,0)),"")</f>
        <v/>
      </c>
      <c r="K419" s="12" t="str">
        <f>IFERROR(INDEX('Pasajeros Pre'!$K$2:K617,MATCH(ROW()-ROW($A$1),'Pasajeros Pre'!$Q$2:$Q$200,0)),"")</f>
        <v/>
      </c>
      <c r="L419" t="str">
        <f>IFERROR(INDEX('Pasajeros Pre'!$L$2:L617,MATCH(ROW()-ROW($A$1),'Pasajeros Pre'!$Q$2:$Q$200,0)),"")</f>
        <v/>
      </c>
      <c r="M419" t="str">
        <f>IFERROR(INDEX('Pasajeros Pre'!$M$2:M617,MATCH(ROW()-ROW($A$1),'Pasajeros Pre'!$Q$2:$Q$200,0)),"")</f>
        <v/>
      </c>
    </row>
    <row r="420" spans="1:13" x14ac:dyDescent="0.25">
      <c r="A420" t="str">
        <f>IFERROR(INDEX('Pasajeros Pre'!$A$2:A618,MATCH(ROW()-ROW($A$1),'Pasajeros Pre'!$Q$2:$Q$200,0)),"")</f>
        <v/>
      </c>
      <c r="B420" t="str">
        <f>IFERROR(INDEX('Pasajeros Pre'!$B$2:$B$200,MATCH(ROW()-ROW($A$1),'Pasajeros Pre'!$Q$2:$Q$200,0)),"")</f>
        <v/>
      </c>
      <c r="C420" t="str">
        <f>IFERROR(INDEX('Pasajeros Pre'!$C$2:$C$200,MATCH(ROW()-ROW($A$1),'Pasajeros Pre'!$Q$2:$Q$200,0)),"")</f>
        <v/>
      </c>
      <c r="D420" t="str">
        <f>IFERROR(INDEX('Pasajeros Pre'!$D$2:$D$200,MATCH(ROW()-ROW($A$1),'Pasajeros Pre'!$Q$2:$Q$200,0)),"")</f>
        <v/>
      </c>
      <c r="E420" s="12" t="str">
        <f>IFERROR(INDEX('Pasajeros Pre'!$E$2:E618,MATCH(ROW()-ROW($A$1),'Pasajeros Pre'!$Q$2:$Q$200,0)),"")</f>
        <v/>
      </c>
      <c r="F420" s="12" t="str">
        <f>IFERROR(INDEX('Pasajeros Pre'!$F$2:F618,MATCH(ROW()-ROW($A$1),'Pasajeros Pre'!$Q$2:$Q$200,0)),"")</f>
        <v/>
      </c>
      <c r="G420" t="str">
        <f>IFERROR(INDEX('Pasajeros Pre'!$G$2:G618,MATCH(ROW()-ROW($A$1),'Pasajeros Pre'!$Q$2:$Q$200,0)),"")</f>
        <v/>
      </c>
      <c r="H420" t="str">
        <f>IFERROR(INDEX('Pasajeros Pre'!$H$2:H618,MATCH(ROW()-ROW($A$1),'Pasajeros Pre'!$Q$2:$Q$200,0)),"")</f>
        <v/>
      </c>
      <c r="I420" t="str">
        <f>IFERROR(INDEX('Pasajeros Pre'!$I$2:I618,MATCH(ROW()-ROW($A$1),'Pasajeros Pre'!$Q$2:$Q$200,0)),"")</f>
        <v/>
      </c>
      <c r="J420" s="12" t="str">
        <f>IFERROR(INDEX('Pasajeros Pre'!$J$2:J618,MATCH(ROW()-ROW($A$1),'Pasajeros Pre'!$Q$2:$Q$200,0)),"")</f>
        <v/>
      </c>
      <c r="K420" s="12" t="str">
        <f>IFERROR(INDEX('Pasajeros Pre'!$K$2:K618,MATCH(ROW()-ROW($A$1),'Pasajeros Pre'!$Q$2:$Q$200,0)),"")</f>
        <v/>
      </c>
      <c r="L420" t="str">
        <f>IFERROR(INDEX('Pasajeros Pre'!$L$2:L618,MATCH(ROW()-ROW($A$1),'Pasajeros Pre'!$Q$2:$Q$200,0)),"")</f>
        <v/>
      </c>
      <c r="M420" t="str">
        <f>IFERROR(INDEX('Pasajeros Pre'!$M$2:M618,MATCH(ROW()-ROW($A$1),'Pasajeros Pre'!$Q$2:$Q$200,0)),"")</f>
        <v/>
      </c>
    </row>
    <row r="421" spans="1:13" x14ac:dyDescent="0.25">
      <c r="A421" t="str">
        <f>IFERROR(INDEX('Pasajeros Pre'!$A$2:A619,MATCH(ROW()-ROW($A$1),'Pasajeros Pre'!$Q$2:$Q$200,0)),"")</f>
        <v/>
      </c>
      <c r="B421" t="str">
        <f>IFERROR(INDEX('Pasajeros Pre'!$B$2:$B$200,MATCH(ROW()-ROW($A$1),'Pasajeros Pre'!$Q$2:$Q$200,0)),"")</f>
        <v/>
      </c>
      <c r="C421" t="str">
        <f>IFERROR(INDEX('Pasajeros Pre'!$C$2:$C$200,MATCH(ROW()-ROW($A$1),'Pasajeros Pre'!$Q$2:$Q$200,0)),"")</f>
        <v/>
      </c>
      <c r="D421" t="str">
        <f>IFERROR(INDEX('Pasajeros Pre'!$D$2:$D$200,MATCH(ROW()-ROW($A$1),'Pasajeros Pre'!$Q$2:$Q$200,0)),"")</f>
        <v/>
      </c>
      <c r="E421" s="12" t="str">
        <f>IFERROR(INDEX('Pasajeros Pre'!$E$2:E619,MATCH(ROW()-ROW($A$1),'Pasajeros Pre'!$Q$2:$Q$200,0)),"")</f>
        <v/>
      </c>
      <c r="F421" s="12" t="str">
        <f>IFERROR(INDEX('Pasajeros Pre'!$F$2:F619,MATCH(ROW()-ROW($A$1),'Pasajeros Pre'!$Q$2:$Q$200,0)),"")</f>
        <v/>
      </c>
      <c r="G421" t="str">
        <f>IFERROR(INDEX('Pasajeros Pre'!$G$2:G619,MATCH(ROW()-ROW($A$1),'Pasajeros Pre'!$Q$2:$Q$200,0)),"")</f>
        <v/>
      </c>
      <c r="H421" t="str">
        <f>IFERROR(INDEX('Pasajeros Pre'!$H$2:H619,MATCH(ROW()-ROW($A$1),'Pasajeros Pre'!$Q$2:$Q$200,0)),"")</f>
        <v/>
      </c>
      <c r="I421" t="str">
        <f>IFERROR(INDEX('Pasajeros Pre'!$I$2:I619,MATCH(ROW()-ROW($A$1),'Pasajeros Pre'!$Q$2:$Q$200,0)),"")</f>
        <v/>
      </c>
      <c r="J421" s="12" t="str">
        <f>IFERROR(INDEX('Pasajeros Pre'!$J$2:J619,MATCH(ROW()-ROW($A$1),'Pasajeros Pre'!$Q$2:$Q$200,0)),"")</f>
        <v/>
      </c>
      <c r="K421" s="12" t="str">
        <f>IFERROR(INDEX('Pasajeros Pre'!$K$2:K619,MATCH(ROW()-ROW($A$1),'Pasajeros Pre'!$Q$2:$Q$200,0)),"")</f>
        <v/>
      </c>
      <c r="L421" t="str">
        <f>IFERROR(INDEX('Pasajeros Pre'!$L$2:L619,MATCH(ROW()-ROW($A$1),'Pasajeros Pre'!$Q$2:$Q$200,0)),"")</f>
        <v/>
      </c>
      <c r="M421" t="str">
        <f>IFERROR(INDEX('Pasajeros Pre'!$M$2:M619,MATCH(ROW()-ROW($A$1),'Pasajeros Pre'!$Q$2:$Q$200,0)),"")</f>
        <v/>
      </c>
    </row>
    <row r="422" spans="1:13" x14ac:dyDescent="0.25">
      <c r="A422" t="str">
        <f>IFERROR(INDEX('Pasajeros Pre'!$A$2:A620,MATCH(ROW()-ROW($A$1),'Pasajeros Pre'!$Q$2:$Q$200,0)),"")</f>
        <v/>
      </c>
      <c r="B422" t="str">
        <f>IFERROR(INDEX('Pasajeros Pre'!$B$2:$B$200,MATCH(ROW()-ROW($A$1),'Pasajeros Pre'!$Q$2:$Q$200,0)),"")</f>
        <v/>
      </c>
      <c r="C422" t="str">
        <f>IFERROR(INDEX('Pasajeros Pre'!$C$2:$C$200,MATCH(ROW()-ROW($A$1),'Pasajeros Pre'!$Q$2:$Q$200,0)),"")</f>
        <v/>
      </c>
      <c r="D422" t="str">
        <f>IFERROR(INDEX('Pasajeros Pre'!$D$2:$D$200,MATCH(ROW()-ROW($A$1),'Pasajeros Pre'!$Q$2:$Q$200,0)),"")</f>
        <v/>
      </c>
      <c r="E422" s="12" t="str">
        <f>IFERROR(INDEX('Pasajeros Pre'!$E$2:E620,MATCH(ROW()-ROW($A$1),'Pasajeros Pre'!$Q$2:$Q$200,0)),"")</f>
        <v/>
      </c>
      <c r="F422" s="12" t="str">
        <f>IFERROR(INDEX('Pasajeros Pre'!$F$2:F620,MATCH(ROW()-ROW($A$1),'Pasajeros Pre'!$Q$2:$Q$200,0)),"")</f>
        <v/>
      </c>
      <c r="G422" t="str">
        <f>IFERROR(INDEX('Pasajeros Pre'!$G$2:G620,MATCH(ROW()-ROW($A$1),'Pasajeros Pre'!$Q$2:$Q$200,0)),"")</f>
        <v/>
      </c>
      <c r="H422" t="str">
        <f>IFERROR(INDEX('Pasajeros Pre'!$H$2:H620,MATCH(ROW()-ROW($A$1),'Pasajeros Pre'!$Q$2:$Q$200,0)),"")</f>
        <v/>
      </c>
      <c r="I422" t="str">
        <f>IFERROR(INDEX('Pasajeros Pre'!$I$2:I620,MATCH(ROW()-ROW($A$1),'Pasajeros Pre'!$Q$2:$Q$200,0)),"")</f>
        <v/>
      </c>
      <c r="J422" s="12" t="str">
        <f>IFERROR(INDEX('Pasajeros Pre'!$J$2:J620,MATCH(ROW()-ROW($A$1),'Pasajeros Pre'!$Q$2:$Q$200,0)),"")</f>
        <v/>
      </c>
      <c r="K422" s="12" t="str">
        <f>IFERROR(INDEX('Pasajeros Pre'!$K$2:K620,MATCH(ROW()-ROW($A$1),'Pasajeros Pre'!$Q$2:$Q$200,0)),"")</f>
        <v/>
      </c>
      <c r="L422" t="str">
        <f>IFERROR(INDEX('Pasajeros Pre'!$L$2:L620,MATCH(ROW()-ROW($A$1),'Pasajeros Pre'!$Q$2:$Q$200,0)),"")</f>
        <v/>
      </c>
      <c r="M422" t="str">
        <f>IFERROR(INDEX('Pasajeros Pre'!$M$2:M620,MATCH(ROW()-ROW($A$1),'Pasajeros Pre'!$Q$2:$Q$200,0)),"")</f>
        <v/>
      </c>
    </row>
    <row r="423" spans="1:13" x14ac:dyDescent="0.25">
      <c r="A423" t="str">
        <f>IFERROR(INDEX('Pasajeros Pre'!$A$2:A621,MATCH(ROW()-ROW($A$1),'Pasajeros Pre'!$Q$2:$Q$200,0)),"")</f>
        <v/>
      </c>
      <c r="B423" t="str">
        <f>IFERROR(INDEX('Pasajeros Pre'!$B$2:$B$200,MATCH(ROW()-ROW($A$1),'Pasajeros Pre'!$Q$2:$Q$200,0)),"")</f>
        <v/>
      </c>
      <c r="C423" t="str">
        <f>IFERROR(INDEX('Pasajeros Pre'!$C$2:$C$200,MATCH(ROW()-ROW($A$1),'Pasajeros Pre'!$Q$2:$Q$200,0)),"")</f>
        <v/>
      </c>
      <c r="D423" t="str">
        <f>IFERROR(INDEX('Pasajeros Pre'!$D$2:$D$200,MATCH(ROW()-ROW($A$1),'Pasajeros Pre'!$Q$2:$Q$200,0)),"")</f>
        <v/>
      </c>
      <c r="E423" s="12" t="str">
        <f>IFERROR(INDEX('Pasajeros Pre'!$E$2:E621,MATCH(ROW()-ROW($A$1),'Pasajeros Pre'!$Q$2:$Q$200,0)),"")</f>
        <v/>
      </c>
      <c r="F423" s="12" t="str">
        <f>IFERROR(INDEX('Pasajeros Pre'!$F$2:F621,MATCH(ROW()-ROW($A$1),'Pasajeros Pre'!$Q$2:$Q$200,0)),"")</f>
        <v/>
      </c>
      <c r="G423" t="str">
        <f>IFERROR(INDEX('Pasajeros Pre'!$G$2:G621,MATCH(ROW()-ROW($A$1),'Pasajeros Pre'!$Q$2:$Q$200,0)),"")</f>
        <v/>
      </c>
      <c r="H423" t="str">
        <f>IFERROR(INDEX('Pasajeros Pre'!$H$2:H621,MATCH(ROW()-ROW($A$1),'Pasajeros Pre'!$Q$2:$Q$200,0)),"")</f>
        <v/>
      </c>
      <c r="I423" t="str">
        <f>IFERROR(INDEX('Pasajeros Pre'!$I$2:I621,MATCH(ROW()-ROW($A$1),'Pasajeros Pre'!$Q$2:$Q$200,0)),"")</f>
        <v/>
      </c>
      <c r="J423" s="12" t="str">
        <f>IFERROR(INDEX('Pasajeros Pre'!$J$2:J621,MATCH(ROW()-ROW($A$1),'Pasajeros Pre'!$Q$2:$Q$200,0)),"")</f>
        <v/>
      </c>
      <c r="K423" s="12" t="str">
        <f>IFERROR(INDEX('Pasajeros Pre'!$K$2:K621,MATCH(ROW()-ROW($A$1),'Pasajeros Pre'!$Q$2:$Q$200,0)),"")</f>
        <v/>
      </c>
      <c r="L423" t="str">
        <f>IFERROR(INDEX('Pasajeros Pre'!$L$2:L621,MATCH(ROW()-ROW($A$1),'Pasajeros Pre'!$Q$2:$Q$200,0)),"")</f>
        <v/>
      </c>
      <c r="M423" t="str">
        <f>IFERROR(INDEX('Pasajeros Pre'!$M$2:M621,MATCH(ROW()-ROW($A$1),'Pasajeros Pre'!$Q$2:$Q$200,0)),"")</f>
        <v/>
      </c>
    </row>
    <row r="424" spans="1:13" x14ac:dyDescent="0.25">
      <c r="A424" t="str">
        <f>IFERROR(INDEX('Pasajeros Pre'!$A$2:A622,MATCH(ROW()-ROW($A$1),'Pasajeros Pre'!$Q$2:$Q$200,0)),"")</f>
        <v/>
      </c>
      <c r="B424" t="str">
        <f>IFERROR(INDEX('Pasajeros Pre'!$B$2:$B$200,MATCH(ROW()-ROW($A$1),'Pasajeros Pre'!$Q$2:$Q$200,0)),"")</f>
        <v/>
      </c>
      <c r="C424" t="str">
        <f>IFERROR(INDEX('Pasajeros Pre'!$C$2:$C$200,MATCH(ROW()-ROW($A$1),'Pasajeros Pre'!$Q$2:$Q$200,0)),"")</f>
        <v/>
      </c>
      <c r="D424" t="str">
        <f>IFERROR(INDEX('Pasajeros Pre'!$D$2:$D$200,MATCH(ROW()-ROW($A$1),'Pasajeros Pre'!$Q$2:$Q$200,0)),"")</f>
        <v/>
      </c>
      <c r="E424" s="12" t="str">
        <f>IFERROR(INDEX('Pasajeros Pre'!$E$2:E622,MATCH(ROW()-ROW($A$1),'Pasajeros Pre'!$Q$2:$Q$200,0)),"")</f>
        <v/>
      </c>
      <c r="F424" s="12" t="str">
        <f>IFERROR(INDEX('Pasajeros Pre'!$F$2:F622,MATCH(ROW()-ROW($A$1),'Pasajeros Pre'!$Q$2:$Q$200,0)),"")</f>
        <v/>
      </c>
      <c r="G424" t="str">
        <f>IFERROR(INDEX('Pasajeros Pre'!$G$2:G622,MATCH(ROW()-ROW($A$1),'Pasajeros Pre'!$Q$2:$Q$200,0)),"")</f>
        <v/>
      </c>
      <c r="H424" t="str">
        <f>IFERROR(INDEX('Pasajeros Pre'!$H$2:H622,MATCH(ROW()-ROW($A$1),'Pasajeros Pre'!$Q$2:$Q$200,0)),"")</f>
        <v/>
      </c>
      <c r="I424" t="str">
        <f>IFERROR(INDEX('Pasajeros Pre'!$I$2:I622,MATCH(ROW()-ROW($A$1),'Pasajeros Pre'!$Q$2:$Q$200,0)),"")</f>
        <v/>
      </c>
      <c r="J424" s="12" t="str">
        <f>IFERROR(INDEX('Pasajeros Pre'!$J$2:J622,MATCH(ROW()-ROW($A$1),'Pasajeros Pre'!$Q$2:$Q$200,0)),"")</f>
        <v/>
      </c>
      <c r="K424" s="12" t="str">
        <f>IFERROR(INDEX('Pasajeros Pre'!$K$2:K622,MATCH(ROW()-ROW($A$1),'Pasajeros Pre'!$Q$2:$Q$200,0)),"")</f>
        <v/>
      </c>
      <c r="L424" t="str">
        <f>IFERROR(INDEX('Pasajeros Pre'!$L$2:L622,MATCH(ROW()-ROW($A$1),'Pasajeros Pre'!$Q$2:$Q$200,0)),"")</f>
        <v/>
      </c>
      <c r="M424" t="str">
        <f>IFERROR(INDEX('Pasajeros Pre'!$M$2:M622,MATCH(ROW()-ROW($A$1),'Pasajeros Pre'!$Q$2:$Q$200,0)),"")</f>
        <v/>
      </c>
    </row>
    <row r="425" spans="1:13" x14ac:dyDescent="0.25">
      <c r="A425" t="str">
        <f>IFERROR(INDEX('Pasajeros Pre'!$A$2:A623,MATCH(ROW()-ROW($A$1),'Pasajeros Pre'!$Q$2:$Q$200,0)),"")</f>
        <v/>
      </c>
      <c r="B425" t="str">
        <f>IFERROR(INDEX('Pasajeros Pre'!$B$2:$B$200,MATCH(ROW()-ROW($A$1),'Pasajeros Pre'!$Q$2:$Q$200,0)),"")</f>
        <v/>
      </c>
      <c r="C425" t="str">
        <f>IFERROR(INDEX('Pasajeros Pre'!$C$2:$C$200,MATCH(ROW()-ROW($A$1),'Pasajeros Pre'!$Q$2:$Q$200,0)),"")</f>
        <v/>
      </c>
      <c r="D425" t="str">
        <f>IFERROR(INDEX('Pasajeros Pre'!$D$2:$D$200,MATCH(ROW()-ROW($A$1),'Pasajeros Pre'!$Q$2:$Q$200,0)),"")</f>
        <v/>
      </c>
      <c r="E425" s="12" t="str">
        <f>IFERROR(INDEX('Pasajeros Pre'!$E$2:E623,MATCH(ROW()-ROW($A$1),'Pasajeros Pre'!$Q$2:$Q$200,0)),"")</f>
        <v/>
      </c>
      <c r="F425" s="12" t="str">
        <f>IFERROR(INDEX('Pasajeros Pre'!$F$2:F623,MATCH(ROW()-ROW($A$1),'Pasajeros Pre'!$Q$2:$Q$200,0)),"")</f>
        <v/>
      </c>
      <c r="G425" t="str">
        <f>IFERROR(INDEX('Pasajeros Pre'!$G$2:G623,MATCH(ROW()-ROW($A$1),'Pasajeros Pre'!$Q$2:$Q$200,0)),"")</f>
        <v/>
      </c>
      <c r="H425" t="str">
        <f>IFERROR(INDEX('Pasajeros Pre'!$H$2:H623,MATCH(ROW()-ROW($A$1),'Pasajeros Pre'!$Q$2:$Q$200,0)),"")</f>
        <v/>
      </c>
      <c r="I425" t="str">
        <f>IFERROR(INDEX('Pasajeros Pre'!$I$2:I623,MATCH(ROW()-ROW($A$1),'Pasajeros Pre'!$Q$2:$Q$200,0)),"")</f>
        <v/>
      </c>
      <c r="J425" s="12" t="str">
        <f>IFERROR(INDEX('Pasajeros Pre'!$J$2:J623,MATCH(ROW()-ROW($A$1),'Pasajeros Pre'!$Q$2:$Q$200,0)),"")</f>
        <v/>
      </c>
      <c r="K425" s="12" t="str">
        <f>IFERROR(INDEX('Pasajeros Pre'!$K$2:K623,MATCH(ROW()-ROW($A$1),'Pasajeros Pre'!$Q$2:$Q$200,0)),"")</f>
        <v/>
      </c>
      <c r="L425" t="str">
        <f>IFERROR(INDEX('Pasajeros Pre'!$L$2:L623,MATCH(ROW()-ROW($A$1),'Pasajeros Pre'!$Q$2:$Q$200,0)),"")</f>
        <v/>
      </c>
      <c r="M425" t="str">
        <f>IFERROR(INDEX('Pasajeros Pre'!$M$2:M623,MATCH(ROW()-ROW($A$1),'Pasajeros Pre'!$Q$2:$Q$200,0)),"")</f>
        <v/>
      </c>
    </row>
    <row r="426" spans="1:13" x14ac:dyDescent="0.25">
      <c r="A426" t="str">
        <f>IFERROR(INDEX('Pasajeros Pre'!$A$2:A624,MATCH(ROW()-ROW($A$1),'Pasajeros Pre'!$Q$2:$Q$200,0)),"")</f>
        <v/>
      </c>
      <c r="B426" t="str">
        <f>IFERROR(INDEX('Pasajeros Pre'!$B$2:$B$200,MATCH(ROW()-ROW($A$1),'Pasajeros Pre'!$Q$2:$Q$200,0)),"")</f>
        <v/>
      </c>
      <c r="C426" t="str">
        <f>IFERROR(INDEX('Pasajeros Pre'!$C$2:$C$200,MATCH(ROW()-ROW($A$1),'Pasajeros Pre'!$Q$2:$Q$200,0)),"")</f>
        <v/>
      </c>
      <c r="D426" t="str">
        <f>IFERROR(INDEX('Pasajeros Pre'!$D$2:$D$200,MATCH(ROW()-ROW($A$1),'Pasajeros Pre'!$Q$2:$Q$200,0)),"")</f>
        <v/>
      </c>
      <c r="E426" s="12" t="str">
        <f>IFERROR(INDEX('Pasajeros Pre'!$E$2:E624,MATCH(ROW()-ROW($A$1),'Pasajeros Pre'!$Q$2:$Q$200,0)),"")</f>
        <v/>
      </c>
      <c r="F426" s="12" t="str">
        <f>IFERROR(INDEX('Pasajeros Pre'!$F$2:F624,MATCH(ROW()-ROW($A$1),'Pasajeros Pre'!$Q$2:$Q$200,0)),"")</f>
        <v/>
      </c>
      <c r="G426" t="str">
        <f>IFERROR(INDEX('Pasajeros Pre'!$G$2:G624,MATCH(ROW()-ROW($A$1),'Pasajeros Pre'!$Q$2:$Q$200,0)),"")</f>
        <v/>
      </c>
      <c r="H426" t="str">
        <f>IFERROR(INDEX('Pasajeros Pre'!$H$2:H624,MATCH(ROW()-ROW($A$1),'Pasajeros Pre'!$Q$2:$Q$200,0)),"")</f>
        <v/>
      </c>
      <c r="I426" t="str">
        <f>IFERROR(INDEX('Pasajeros Pre'!$I$2:I624,MATCH(ROW()-ROW($A$1),'Pasajeros Pre'!$Q$2:$Q$200,0)),"")</f>
        <v/>
      </c>
      <c r="J426" s="12" t="str">
        <f>IFERROR(INDEX('Pasajeros Pre'!$J$2:J624,MATCH(ROW()-ROW($A$1),'Pasajeros Pre'!$Q$2:$Q$200,0)),"")</f>
        <v/>
      </c>
      <c r="K426" s="12" t="str">
        <f>IFERROR(INDEX('Pasajeros Pre'!$K$2:K624,MATCH(ROW()-ROW($A$1),'Pasajeros Pre'!$Q$2:$Q$200,0)),"")</f>
        <v/>
      </c>
      <c r="L426" t="str">
        <f>IFERROR(INDEX('Pasajeros Pre'!$L$2:L624,MATCH(ROW()-ROW($A$1),'Pasajeros Pre'!$Q$2:$Q$200,0)),"")</f>
        <v/>
      </c>
      <c r="M426" t="str">
        <f>IFERROR(INDEX('Pasajeros Pre'!$M$2:M624,MATCH(ROW()-ROW($A$1),'Pasajeros Pre'!$Q$2:$Q$200,0)),"")</f>
        <v/>
      </c>
    </row>
    <row r="427" spans="1:13" x14ac:dyDescent="0.25">
      <c r="A427" t="str">
        <f>IFERROR(INDEX('Pasajeros Pre'!$A$2:A625,MATCH(ROW()-ROW($A$1),'Pasajeros Pre'!$Q$2:$Q$200,0)),"")</f>
        <v/>
      </c>
      <c r="B427" t="str">
        <f>IFERROR(INDEX('Pasajeros Pre'!$B$2:$B$200,MATCH(ROW()-ROW($A$1),'Pasajeros Pre'!$Q$2:$Q$200,0)),"")</f>
        <v/>
      </c>
      <c r="C427" t="str">
        <f>IFERROR(INDEX('Pasajeros Pre'!$C$2:$C$200,MATCH(ROW()-ROW($A$1),'Pasajeros Pre'!$Q$2:$Q$200,0)),"")</f>
        <v/>
      </c>
      <c r="D427" t="str">
        <f>IFERROR(INDEX('Pasajeros Pre'!$D$2:$D$200,MATCH(ROW()-ROW($A$1),'Pasajeros Pre'!$Q$2:$Q$200,0)),"")</f>
        <v/>
      </c>
      <c r="E427" s="12" t="str">
        <f>IFERROR(INDEX('Pasajeros Pre'!$E$2:E625,MATCH(ROW()-ROW($A$1),'Pasajeros Pre'!$Q$2:$Q$200,0)),"")</f>
        <v/>
      </c>
      <c r="F427" s="12" t="str">
        <f>IFERROR(INDEX('Pasajeros Pre'!$F$2:F625,MATCH(ROW()-ROW($A$1),'Pasajeros Pre'!$Q$2:$Q$200,0)),"")</f>
        <v/>
      </c>
      <c r="G427" t="str">
        <f>IFERROR(INDEX('Pasajeros Pre'!$G$2:G625,MATCH(ROW()-ROW($A$1),'Pasajeros Pre'!$Q$2:$Q$200,0)),"")</f>
        <v/>
      </c>
      <c r="H427" t="str">
        <f>IFERROR(INDEX('Pasajeros Pre'!$H$2:H625,MATCH(ROW()-ROW($A$1),'Pasajeros Pre'!$Q$2:$Q$200,0)),"")</f>
        <v/>
      </c>
      <c r="I427" t="str">
        <f>IFERROR(INDEX('Pasajeros Pre'!$I$2:I625,MATCH(ROW()-ROW($A$1),'Pasajeros Pre'!$Q$2:$Q$200,0)),"")</f>
        <v/>
      </c>
      <c r="J427" s="12" t="str">
        <f>IFERROR(INDEX('Pasajeros Pre'!$J$2:J625,MATCH(ROW()-ROW($A$1),'Pasajeros Pre'!$Q$2:$Q$200,0)),"")</f>
        <v/>
      </c>
      <c r="K427" s="12" t="str">
        <f>IFERROR(INDEX('Pasajeros Pre'!$K$2:K625,MATCH(ROW()-ROW($A$1),'Pasajeros Pre'!$Q$2:$Q$200,0)),"")</f>
        <v/>
      </c>
      <c r="L427" t="str">
        <f>IFERROR(INDEX('Pasajeros Pre'!$L$2:L625,MATCH(ROW()-ROW($A$1),'Pasajeros Pre'!$Q$2:$Q$200,0)),"")</f>
        <v/>
      </c>
      <c r="M427" t="str">
        <f>IFERROR(INDEX('Pasajeros Pre'!$M$2:M625,MATCH(ROW()-ROW($A$1),'Pasajeros Pre'!$Q$2:$Q$200,0)),"")</f>
        <v/>
      </c>
    </row>
    <row r="428" spans="1:13" x14ac:dyDescent="0.25">
      <c r="A428" t="str">
        <f>IFERROR(INDEX('Pasajeros Pre'!$A$2:A626,MATCH(ROW()-ROW($A$1),'Pasajeros Pre'!$Q$2:$Q$200,0)),"")</f>
        <v/>
      </c>
      <c r="B428" t="str">
        <f>IFERROR(INDEX('Pasajeros Pre'!$B$2:$B$200,MATCH(ROW()-ROW($A$1),'Pasajeros Pre'!$Q$2:$Q$200,0)),"")</f>
        <v/>
      </c>
      <c r="C428" t="str">
        <f>IFERROR(INDEX('Pasajeros Pre'!$C$2:$C$200,MATCH(ROW()-ROW($A$1),'Pasajeros Pre'!$Q$2:$Q$200,0)),"")</f>
        <v/>
      </c>
      <c r="D428" t="str">
        <f>IFERROR(INDEX('Pasajeros Pre'!$D$2:$D$200,MATCH(ROW()-ROW($A$1),'Pasajeros Pre'!$Q$2:$Q$200,0)),"")</f>
        <v/>
      </c>
      <c r="E428" s="12" t="str">
        <f>IFERROR(INDEX('Pasajeros Pre'!$E$2:E626,MATCH(ROW()-ROW($A$1),'Pasajeros Pre'!$Q$2:$Q$200,0)),"")</f>
        <v/>
      </c>
      <c r="F428" s="12" t="str">
        <f>IFERROR(INDEX('Pasajeros Pre'!$F$2:F626,MATCH(ROW()-ROW($A$1),'Pasajeros Pre'!$Q$2:$Q$200,0)),"")</f>
        <v/>
      </c>
      <c r="G428" t="str">
        <f>IFERROR(INDEX('Pasajeros Pre'!$G$2:G626,MATCH(ROW()-ROW($A$1),'Pasajeros Pre'!$Q$2:$Q$200,0)),"")</f>
        <v/>
      </c>
      <c r="H428" t="str">
        <f>IFERROR(INDEX('Pasajeros Pre'!$H$2:H626,MATCH(ROW()-ROW($A$1),'Pasajeros Pre'!$Q$2:$Q$200,0)),"")</f>
        <v/>
      </c>
      <c r="I428" t="str">
        <f>IFERROR(INDEX('Pasajeros Pre'!$I$2:I626,MATCH(ROW()-ROW($A$1),'Pasajeros Pre'!$Q$2:$Q$200,0)),"")</f>
        <v/>
      </c>
      <c r="J428" s="12" t="str">
        <f>IFERROR(INDEX('Pasajeros Pre'!$J$2:J626,MATCH(ROW()-ROW($A$1),'Pasajeros Pre'!$Q$2:$Q$200,0)),"")</f>
        <v/>
      </c>
      <c r="K428" s="12" t="str">
        <f>IFERROR(INDEX('Pasajeros Pre'!$K$2:K626,MATCH(ROW()-ROW($A$1),'Pasajeros Pre'!$Q$2:$Q$200,0)),"")</f>
        <v/>
      </c>
      <c r="L428" t="str">
        <f>IFERROR(INDEX('Pasajeros Pre'!$L$2:L626,MATCH(ROW()-ROW($A$1),'Pasajeros Pre'!$Q$2:$Q$200,0)),"")</f>
        <v/>
      </c>
      <c r="M428" t="str">
        <f>IFERROR(INDEX('Pasajeros Pre'!$M$2:M626,MATCH(ROW()-ROW($A$1),'Pasajeros Pre'!$Q$2:$Q$200,0)),"")</f>
        <v/>
      </c>
    </row>
    <row r="429" spans="1:13" x14ac:dyDescent="0.25">
      <c r="A429" t="str">
        <f>IFERROR(INDEX('Pasajeros Pre'!$A$2:A627,MATCH(ROW()-ROW($A$1),'Pasajeros Pre'!$Q$2:$Q$200,0)),"")</f>
        <v/>
      </c>
      <c r="B429" t="str">
        <f>IFERROR(INDEX('Pasajeros Pre'!$B$2:$B$200,MATCH(ROW()-ROW($A$1),'Pasajeros Pre'!$Q$2:$Q$200,0)),"")</f>
        <v/>
      </c>
      <c r="C429" t="str">
        <f>IFERROR(INDEX('Pasajeros Pre'!$C$2:$C$200,MATCH(ROW()-ROW($A$1),'Pasajeros Pre'!$Q$2:$Q$200,0)),"")</f>
        <v/>
      </c>
      <c r="D429" t="str">
        <f>IFERROR(INDEX('Pasajeros Pre'!$D$2:$D$200,MATCH(ROW()-ROW($A$1),'Pasajeros Pre'!$Q$2:$Q$200,0)),"")</f>
        <v/>
      </c>
      <c r="E429" s="12" t="str">
        <f>IFERROR(INDEX('Pasajeros Pre'!$E$2:E627,MATCH(ROW()-ROW($A$1),'Pasajeros Pre'!$Q$2:$Q$200,0)),"")</f>
        <v/>
      </c>
      <c r="F429" s="12" t="str">
        <f>IFERROR(INDEX('Pasajeros Pre'!$F$2:F627,MATCH(ROW()-ROW($A$1),'Pasajeros Pre'!$Q$2:$Q$200,0)),"")</f>
        <v/>
      </c>
      <c r="G429" t="str">
        <f>IFERROR(INDEX('Pasajeros Pre'!$G$2:G627,MATCH(ROW()-ROW($A$1),'Pasajeros Pre'!$Q$2:$Q$200,0)),"")</f>
        <v/>
      </c>
      <c r="H429" t="str">
        <f>IFERROR(INDEX('Pasajeros Pre'!$H$2:H627,MATCH(ROW()-ROW($A$1),'Pasajeros Pre'!$Q$2:$Q$200,0)),"")</f>
        <v/>
      </c>
      <c r="I429" t="str">
        <f>IFERROR(INDEX('Pasajeros Pre'!$I$2:I627,MATCH(ROW()-ROW($A$1),'Pasajeros Pre'!$Q$2:$Q$200,0)),"")</f>
        <v/>
      </c>
      <c r="J429" s="12" t="str">
        <f>IFERROR(INDEX('Pasajeros Pre'!$J$2:J627,MATCH(ROW()-ROW($A$1),'Pasajeros Pre'!$Q$2:$Q$200,0)),"")</f>
        <v/>
      </c>
      <c r="K429" s="12" t="str">
        <f>IFERROR(INDEX('Pasajeros Pre'!$K$2:K627,MATCH(ROW()-ROW($A$1),'Pasajeros Pre'!$Q$2:$Q$200,0)),"")</f>
        <v/>
      </c>
      <c r="L429" t="str">
        <f>IFERROR(INDEX('Pasajeros Pre'!$L$2:L627,MATCH(ROW()-ROW($A$1),'Pasajeros Pre'!$Q$2:$Q$200,0)),"")</f>
        <v/>
      </c>
      <c r="M429" t="str">
        <f>IFERROR(INDEX('Pasajeros Pre'!$M$2:M627,MATCH(ROW()-ROW($A$1),'Pasajeros Pre'!$Q$2:$Q$200,0)),"")</f>
        <v/>
      </c>
    </row>
    <row r="430" spans="1:13" x14ac:dyDescent="0.25">
      <c r="A430" t="str">
        <f>IFERROR(INDEX('Pasajeros Pre'!$A$2:A628,MATCH(ROW()-ROW($A$1),'Pasajeros Pre'!$Q$2:$Q$200,0)),"")</f>
        <v/>
      </c>
      <c r="B430" t="str">
        <f>IFERROR(INDEX('Pasajeros Pre'!$B$2:$B$200,MATCH(ROW()-ROW($A$1),'Pasajeros Pre'!$Q$2:$Q$200,0)),"")</f>
        <v/>
      </c>
      <c r="C430" t="str">
        <f>IFERROR(INDEX('Pasajeros Pre'!$C$2:$C$200,MATCH(ROW()-ROW($A$1),'Pasajeros Pre'!$Q$2:$Q$200,0)),"")</f>
        <v/>
      </c>
      <c r="D430" t="str">
        <f>IFERROR(INDEX('Pasajeros Pre'!$D$2:$D$200,MATCH(ROW()-ROW($A$1),'Pasajeros Pre'!$Q$2:$Q$200,0)),"")</f>
        <v/>
      </c>
      <c r="E430" s="12" t="str">
        <f>IFERROR(INDEX('Pasajeros Pre'!$E$2:E628,MATCH(ROW()-ROW($A$1),'Pasajeros Pre'!$Q$2:$Q$200,0)),"")</f>
        <v/>
      </c>
      <c r="F430" s="12" t="str">
        <f>IFERROR(INDEX('Pasajeros Pre'!$F$2:F628,MATCH(ROW()-ROW($A$1),'Pasajeros Pre'!$Q$2:$Q$200,0)),"")</f>
        <v/>
      </c>
      <c r="G430" t="str">
        <f>IFERROR(INDEX('Pasajeros Pre'!$G$2:G628,MATCH(ROW()-ROW($A$1),'Pasajeros Pre'!$Q$2:$Q$200,0)),"")</f>
        <v/>
      </c>
      <c r="H430" t="str">
        <f>IFERROR(INDEX('Pasajeros Pre'!$H$2:H628,MATCH(ROW()-ROW($A$1),'Pasajeros Pre'!$Q$2:$Q$200,0)),"")</f>
        <v/>
      </c>
      <c r="I430" t="str">
        <f>IFERROR(INDEX('Pasajeros Pre'!$I$2:I628,MATCH(ROW()-ROW($A$1),'Pasajeros Pre'!$Q$2:$Q$200,0)),"")</f>
        <v/>
      </c>
      <c r="J430" s="12" t="str">
        <f>IFERROR(INDEX('Pasajeros Pre'!$J$2:J628,MATCH(ROW()-ROW($A$1),'Pasajeros Pre'!$Q$2:$Q$200,0)),"")</f>
        <v/>
      </c>
      <c r="K430" s="12" t="str">
        <f>IFERROR(INDEX('Pasajeros Pre'!$K$2:K628,MATCH(ROW()-ROW($A$1),'Pasajeros Pre'!$Q$2:$Q$200,0)),"")</f>
        <v/>
      </c>
      <c r="L430" t="str">
        <f>IFERROR(INDEX('Pasajeros Pre'!$L$2:L628,MATCH(ROW()-ROW($A$1),'Pasajeros Pre'!$Q$2:$Q$200,0)),"")</f>
        <v/>
      </c>
      <c r="M430" t="str">
        <f>IFERROR(INDEX('Pasajeros Pre'!$M$2:M628,MATCH(ROW()-ROW($A$1),'Pasajeros Pre'!$Q$2:$Q$200,0)),"")</f>
        <v/>
      </c>
    </row>
    <row r="431" spans="1:13" x14ac:dyDescent="0.25">
      <c r="A431" t="str">
        <f>IFERROR(INDEX('Pasajeros Pre'!$A$2:A629,MATCH(ROW()-ROW($A$1),'Pasajeros Pre'!$Q$2:$Q$200,0)),"")</f>
        <v/>
      </c>
      <c r="B431" t="str">
        <f>IFERROR(INDEX('Pasajeros Pre'!$B$2:$B$200,MATCH(ROW()-ROW($A$1),'Pasajeros Pre'!$Q$2:$Q$200,0)),"")</f>
        <v/>
      </c>
      <c r="C431" t="str">
        <f>IFERROR(INDEX('Pasajeros Pre'!$C$2:$C$200,MATCH(ROW()-ROW($A$1),'Pasajeros Pre'!$Q$2:$Q$200,0)),"")</f>
        <v/>
      </c>
      <c r="D431" t="str">
        <f>IFERROR(INDEX('Pasajeros Pre'!$D$2:$D$200,MATCH(ROW()-ROW($A$1),'Pasajeros Pre'!$Q$2:$Q$200,0)),"")</f>
        <v/>
      </c>
      <c r="E431" s="12" t="str">
        <f>IFERROR(INDEX('Pasajeros Pre'!$E$2:E629,MATCH(ROW()-ROW($A$1),'Pasajeros Pre'!$Q$2:$Q$200,0)),"")</f>
        <v/>
      </c>
      <c r="F431" s="12" t="str">
        <f>IFERROR(INDEX('Pasajeros Pre'!$F$2:F629,MATCH(ROW()-ROW($A$1),'Pasajeros Pre'!$Q$2:$Q$200,0)),"")</f>
        <v/>
      </c>
      <c r="G431" t="str">
        <f>IFERROR(INDEX('Pasajeros Pre'!$G$2:G629,MATCH(ROW()-ROW($A$1),'Pasajeros Pre'!$Q$2:$Q$200,0)),"")</f>
        <v/>
      </c>
      <c r="H431" t="str">
        <f>IFERROR(INDEX('Pasajeros Pre'!$H$2:H629,MATCH(ROW()-ROW($A$1),'Pasajeros Pre'!$Q$2:$Q$200,0)),"")</f>
        <v/>
      </c>
      <c r="I431" t="str">
        <f>IFERROR(INDEX('Pasajeros Pre'!$I$2:I629,MATCH(ROW()-ROW($A$1),'Pasajeros Pre'!$Q$2:$Q$200,0)),"")</f>
        <v/>
      </c>
      <c r="J431" s="12" t="str">
        <f>IFERROR(INDEX('Pasajeros Pre'!$J$2:J629,MATCH(ROW()-ROW($A$1),'Pasajeros Pre'!$Q$2:$Q$200,0)),"")</f>
        <v/>
      </c>
      <c r="K431" s="12" t="str">
        <f>IFERROR(INDEX('Pasajeros Pre'!$K$2:K629,MATCH(ROW()-ROW($A$1),'Pasajeros Pre'!$Q$2:$Q$200,0)),"")</f>
        <v/>
      </c>
      <c r="L431" t="str">
        <f>IFERROR(INDEX('Pasajeros Pre'!$L$2:L629,MATCH(ROW()-ROW($A$1),'Pasajeros Pre'!$Q$2:$Q$200,0)),"")</f>
        <v/>
      </c>
      <c r="M431" t="str">
        <f>IFERROR(INDEX('Pasajeros Pre'!$M$2:M629,MATCH(ROW()-ROW($A$1),'Pasajeros Pre'!$Q$2:$Q$200,0)),"")</f>
        <v/>
      </c>
    </row>
    <row r="432" spans="1:13" x14ac:dyDescent="0.25">
      <c r="A432" t="str">
        <f>IFERROR(INDEX('Pasajeros Pre'!$A$2:A630,MATCH(ROW()-ROW($A$1),'Pasajeros Pre'!$Q$2:$Q$200,0)),"")</f>
        <v/>
      </c>
      <c r="B432" t="str">
        <f>IFERROR(INDEX('Pasajeros Pre'!$B$2:$B$200,MATCH(ROW()-ROW($A$1),'Pasajeros Pre'!$Q$2:$Q$200,0)),"")</f>
        <v/>
      </c>
      <c r="C432" t="str">
        <f>IFERROR(INDEX('Pasajeros Pre'!$C$2:$C$200,MATCH(ROW()-ROW($A$1),'Pasajeros Pre'!$Q$2:$Q$200,0)),"")</f>
        <v/>
      </c>
      <c r="D432" t="str">
        <f>IFERROR(INDEX('Pasajeros Pre'!$D$2:$D$200,MATCH(ROW()-ROW($A$1),'Pasajeros Pre'!$Q$2:$Q$200,0)),"")</f>
        <v/>
      </c>
      <c r="E432" s="12" t="str">
        <f>IFERROR(INDEX('Pasajeros Pre'!$E$2:E630,MATCH(ROW()-ROW($A$1),'Pasajeros Pre'!$Q$2:$Q$200,0)),"")</f>
        <v/>
      </c>
      <c r="F432" s="12" t="str">
        <f>IFERROR(INDEX('Pasajeros Pre'!$F$2:F630,MATCH(ROW()-ROW($A$1),'Pasajeros Pre'!$Q$2:$Q$200,0)),"")</f>
        <v/>
      </c>
      <c r="G432" t="str">
        <f>IFERROR(INDEX('Pasajeros Pre'!$G$2:G630,MATCH(ROW()-ROW($A$1),'Pasajeros Pre'!$Q$2:$Q$200,0)),"")</f>
        <v/>
      </c>
      <c r="H432" t="str">
        <f>IFERROR(INDEX('Pasajeros Pre'!$H$2:H630,MATCH(ROW()-ROW($A$1),'Pasajeros Pre'!$Q$2:$Q$200,0)),"")</f>
        <v/>
      </c>
      <c r="I432" t="str">
        <f>IFERROR(INDEX('Pasajeros Pre'!$I$2:I630,MATCH(ROW()-ROW($A$1),'Pasajeros Pre'!$Q$2:$Q$200,0)),"")</f>
        <v/>
      </c>
      <c r="J432" s="12" t="str">
        <f>IFERROR(INDEX('Pasajeros Pre'!$J$2:J630,MATCH(ROW()-ROW($A$1),'Pasajeros Pre'!$Q$2:$Q$200,0)),"")</f>
        <v/>
      </c>
      <c r="K432" s="12" t="str">
        <f>IFERROR(INDEX('Pasajeros Pre'!$K$2:K630,MATCH(ROW()-ROW($A$1),'Pasajeros Pre'!$Q$2:$Q$200,0)),"")</f>
        <v/>
      </c>
      <c r="L432" t="str">
        <f>IFERROR(INDEX('Pasajeros Pre'!$L$2:L630,MATCH(ROW()-ROW($A$1),'Pasajeros Pre'!$Q$2:$Q$200,0)),"")</f>
        <v/>
      </c>
      <c r="M432" t="str">
        <f>IFERROR(INDEX('Pasajeros Pre'!$M$2:M630,MATCH(ROW()-ROW($A$1),'Pasajeros Pre'!$Q$2:$Q$200,0)),"")</f>
        <v/>
      </c>
    </row>
    <row r="433" spans="1:13" x14ac:dyDescent="0.25">
      <c r="A433" t="str">
        <f>IFERROR(INDEX('Pasajeros Pre'!$A$2:A631,MATCH(ROW()-ROW($A$1),'Pasajeros Pre'!$Q$2:$Q$200,0)),"")</f>
        <v/>
      </c>
      <c r="B433" t="str">
        <f>IFERROR(INDEX('Pasajeros Pre'!$B$2:$B$200,MATCH(ROW()-ROW($A$1),'Pasajeros Pre'!$Q$2:$Q$200,0)),"")</f>
        <v/>
      </c>
      <c r="C433" t="str">
        <f>IFERROR(INDEX('Pasajeros Pre'!$C$2:$C$200,MATCH(ROW()-ROW($A$1),'Pasajeros Pre'!$Q$2:$Q$200,0)),"")</f>
        <v/>
      </c>
      <c r="D433" t="str">
        <f>IFERROR(INDEX('Pasajeros Pre'!$D$2:$D$200,MATCH(ROW()-ROW($A$1),'Pasajeros Pre'!$Q$2:$Q$200,0)),"")</f>
        <v/>
      </c>
      <c r="E433" s="12" t="str">
        <f>IFERROR(INDEX('Pasajeros Pre'!$E$2:E631,MATCH(ROW()-ROW($A$1),'Pasajeros Pre'!$Q$2:$Q$200,0)),"")</f>
        <v/>
      </c>
      <c r="F433" s="12" t="str">
        <f>IFERROR(INDEX('Pasajeros Pre'!$F$2:F631,MATCH(ROW()-ROW($A$1),'Pasajeros Pre'!$Q$2:$Q$200,0)),"")</f>
        <v/>
      </c>
      <c r="G433" t="str">
        <f>IFERROR(INDEX('Pasajeros Pre'!$G$2:G631,MATCH(ROW()-ROW($A$1),'Pasajeros Pre'!$Q$2:$Q$200,0)),"")</f>
        <v/>
      </c>
      <c r="H433" t="str">
        <f>IFERROR(INDEX('Pasajeros Pre'!$H$2:H631,MATCH(ROW()-ROW($A$1),'Pasajeros Pre'!$Q$2:$Q$200,0)),"")</f>
        <v/>
      </c>
      <c r="I433" t="str">
        <f>IFERROR(INDEX('Pasajeros Pre'!$I$2:I631,MATCH(ROW()-ROW($A$1),'Pasajeros Pre'!$Q$2:$Q$200,0)),"")</f>
        <v/>
      </c>
      <c r="J433" s="12" t="str">
        <f>IFERROR(INDEX('Pasajeros Pre'!$J$2:J631,MATCH(ROW()-ROW($A$1),'Pasajeros Pre'!$Q$2:$Q$200,0)),"")</f>
        <v/>
      </c>
      <c r="K433" s="12" t="str">
        <f>IFERROR(INDEX('Pasajeros Pre'!$K$2:K631,MATCH(ROW()-ROW($A$1),'Pasajeros Pre'!$Q$2:$Q$200,0)),"")</f>
        <v/>
      </c>
      <c r="L433" t="str">
        <f>IFERROR(INDEX('Pasajeros Pre'!$L$2:L631,MATCH(ROW()-ROW($A$1),'Pasajeros Pre'!$Q$2:$Q$200,0)),"")</f>
        <v/>
      </c>
      <c r="M433" t="str">
        <f>IFERROR(INDEX('Pasajeros Pre'!$M$2:M631,MATCH(ROW()-ROW($A$1),'Pasajeros Pre'!$Q$2:$Q$200,0)),"")</f>
        <v/>
      </c>
    </row>
    <row r="434" spans="1:13" x14ac:dyDescent="0.25">
      <c r="A434" t="str">
        <f>IFERROR(INDEX('Pasajeros Pre'!$A$2:A632,MATCH(ROW()-ROW($A$1),'Pasajeros Pre'!$Q$2:$Q$200,0)),"")</f>
        <v/>
      </c>
      <c r="B434" t="str">
        <f>IFERROR(INDEX('Pasajeros Pre'!$B$2:$B$200,MATCH(ROW()-ROW($A$1),'Pasajeros Pre'!$Q$2:$Q$200,0)),"")</f>
        <v/>
      </c>
      <c r="C434" t="str">
        <f>IFERROR(INDEX('Pasajeros Pre'!$C$2:$C$200,MATCH(ROW()-ROW($A$1),'Pasajeros Pre'!$Q$2:$Q$200,0)),"")</f>
        <v/>
      </c>
      <c r="D434" t="str">
        <f>IFERROR(INDEX('Pasajeros Pre'!$D$2:$D$200,MATCH(ROW()-ROW($A$1),'Pasajeros Pre'!$Q$2:$Q$200,0)),"")</f>
        <v/>
      </c>
      <c r="E434" s="12" t="str">
        <f>IFERROR(INDEX('Pasajeros Pre'!$E$2:E632,MATCH(ROW()-ROW($A$1),'Pasajeros Pre'!$Q$2:$Q$200,0)),"")</f>
        <v/>
      </c>
      <c r="F434" s="12" t="str">
        <f>IFERROR(INDEX('Pasajeros Pre'!$F$2:F632,MATCH(ROW()-ROW($A$1),'Pasajeros Pre'!$Q$2:$Q$200,0)),"")</f>
        <v/>
      </c>
      <c r="G434" t="str">
        <f>IFERROR(INDEX('Pasajeros Pre'!$G$2:G632,MATCH(ROW()-ROW($A$1),'Pasajeros Pre'!$Q$2:$Q$200,0)),"")</f>
        <v/>
      </c>
      <c r="H434" t="str">
        <f>IFERROR(INDEX('Pasajeros Pre'!$H$2:H632,MATCH(ROW()-ROW($A$1),'Pasajeros Pre'!$Q$2:$Q$200,0)),"")</f>
        <v/>
      </c>
      <c r="I434" t="str">
        <f>IFERROR(INDEX('Pasajeros Pre'!$I$2:I632,MATCH(ROW()-ROW($A$1),'Pasajeros Pre'!$Q$2:$Q$200,0)),"")</f>
        <v/>
      </c>
      <c r="J434" s="12" t="str">
        <f>IFERROR(INDEX('Pasajeros Pre'!$J$2:J632,MATCH(ROW()-ROW($A$1),'Pasajeros Pre'!$Q$2:$Q$200,0)),"")</f>
        <v/>
      </c>
      <c r="K434" s="12" t="str">
        <f>IFERROR(INDEX('Pasajeros Pre'!$K$2:K632,MATCH(ROW()-ROW($A$1),'Pasajeros Pre'!$Q$2:$Q$200,0)),"")</f>
        <v/>
      </c>
      <c r="L434" t="str">
        <f>IFERROR(INDEX('Pasajeros Pre'!$L$2:L632,MATCH(ROW()-ROW($A$1),'Pasajeros Pre'!$Q$2:$Q$200,0)),"")</f>
        <v/>
      </c>
      <c r="M434" t="str">
        <f>IFERROR(INDEX('Pasajeros Pre'!$M$2:M632,MATCH(ROW()-ROW($A$1),'Pasajeros Pre'!$Q$2:$Q$200,0)),"")</f>
        <v/>
      </c>
    </row>
    <row r="435" spans="1:13" x14ac:dyDescent="0.25">
      <c r="A435" t="str">
        <f>IFERROR(INDEX('Pasajeros Pre'!$A$2:A633,MATCH(ROW()-ROW($A$1),'Pasajeros Pre'!$Q$2:$Q$200,0)),"")</f>
        <v/>
      </c>
      <c r="B435" t="str">
        <f>IFERROR(INDEX('Pasajeros Pre'!$B$2:$B$200,MATCH(ROW()-ROW($A$1),'Pasajeros Pre'!$Q$2:$Q$200,0)),"")</f>
        <v/>
      </c>
      <c r="C435" t="str">
        <f>IFERROR(INDEX('Pasajeros Pre'!$C$2:$C$200,MATCH(ROW()-ROW($A$1),'Pasajeros Pre'!$Q$2:$Q$200,0)),"")</f>
        <v/>
      </c>
      <c r="D435" t="str">
        <f>IFERROR(INDEX('Pasajeros Pre'!$D$2:$D$200,MATCH(ROW()-ROW($A$1),'Pasajeros Pre'!$Q$2:$Q$200,0)),"")</f>
        <v/>
      </c>
      <c r="E435" s="12" t="str">
        <f>IFERROR(INDEX('Pasajeros Pre'!$E$2:E633,MATCH(ROW()-ROW($A$1),'Pasajeros Pre'!$Q$2:$Q$200,0)),"")</f>
        <v/>
      </c>
      <c r="F435" s="12" t="str">
        <f>IFERROR(INDEX('Pasajeros Pre'!$F$2:F633,MATCH(ROW()-ROW($A$1),'Pasajeros Pre'!$Q$2:$Q$200,0)),"")</f>
        <v/>
      </c>
      <c r="G435" t="str">
        <f>IFERROR(INDEX('Pasajeros Pre'!$G$2:G633,MATCH(ROW()-ROW($A$1),'Pasajeros Pre'!$Q$2:$Q$200,0)),"")</f>
        <v/>
      </c>
      <c r="H435" t="str">
        <f>IFERROR(INDEX('Pasajeros Pre'!$H$2:H633,MATCH(ROW()-ROW($A$1),'Pasajeros Pre'!$Q$2:$Q$200,0)),"")</f>
        <v/>
      </c>
      <c r="I435" t="str">
        <f>IFERROR(INDEX('Pasajeros Pre'!$I$2:I633,MATCH(ROW()-ROW($A$1),'Pasajeros Pre'!$Q$2:$Q$200,0)),"")</f>
        <v/>
      </c>
      <c r="J435" s="12" t="str">
        <f>IFERROR(INDEX('Pasajeros Pre'!$J$2:J633,MATCH(ROW()-ROW($A$1),'Pasajeros Pre'!$Q$2:$Q$200,0)),"")</f>
        <v/>
      </c>
      <c r="K435" s="12" t="str">
        <f>IFERROR(INDEX('Pasajeros Pre'!$K$2:K633,MATCH(ROW()-ROW($A$1),'Pasajeros Pre'!$Q$2:$Q$200,0)),"")</f>
        <v/>
      </c>
      <c r="L435" t="str">
        <f>IFERROR(INDEX('Pasajeros Pre'!$L$2:L633,MATCH(ROW()-ROW($A$1),'Pasajeros Pre'!$Q$2:$Q$200,0)),"")</f>
        <v/>
      </c>
      <c r="M435" t="str">
        <f>IFERROR(INDEX('Pasajeros Pre'!$M$2:M633,MATCH(ROW()-ROW($A$1),'Pasajeros Pre'!$Q$2:$Q$200,0)),"")</f>
        <v/>
      </c>
    </row>
    <row r="436" spans="1:13" x14ac:dyDescent="0.25">
      <c r="A436" t="str">
        <f>IFERROR(INDEX('Pasajeros Pre'!$A$2:A634,MATCH(ROW()-ROW($A$1),'Pasajeros Pre'!$Q$2:$Q$200,0)),"")</f>
        <v/>
      </c>
      <c r="B436" t="str">
        <f>IFERROR(INDEX('Pasajeros Pre'!$B$2:$B$200,MATCH(ROW()-ROW($A$1),'Pasajeros Pre'!$Q$2:$Q$200,0)),"")</f>
        <v/>
      </c>
      <c r="C436" t="str">
        <f>IFERROR(INDEX('Pasajeros Pre'!$C$2:$C$200,MATCH(ROW()-ROW($A$1),'Pasajeros Pre'!$Q$2:$Q$200,0)),"")</f>
        <v/>
      </c>
      <c r="D436" t="str">
        <f>IFERROR(INDEX('Pasajeros Pre'!$D$2:$D$200,MATCH(ROW()-ROW($A$1),'Pasajeros Pre'!$Q$2:$Q$200,0)),"")</f>
        <v/>
      </c>
      <c r="E436" s="12" t="str">
        <f>IFERROR(INDEX('Pasajeros Pre'!$E$2:E634,MATCH(ROW()-ROW($A$1),'Pasajeros Pre'!$Q$2:$Q$200,0)),"")</f>
        <v/>
      </c>
      <c r="F436" s="12" t="str">
        <f>IFERROR(INDEX('Pasajeros Pre'!$F$2:F634,MATCH(ROW()-ROW($A$1),'Pasajeros Pre'!$Q$2:$Q$200,0)),"")</f>
        <v/>
      </c>
      <c r="G436" t="str">
        <f>IFERROR(INDEX('Pasajeros Pre'!$G$2:G634,MATCH(ROW()-ROW($A$1),'Pasajeros Pre'!$Q$2:$Q$200,0)),"")</f>
        <v/>
      </c>
      <c r="H436" t="str">
        <f>IFERROR(INDEX('Pasajeros Pre'!$H$2:H634,MATCH(ROW()-ROW($A$1),'Pasajeros Pre'!$Q$2:$Q$200,0)),"")</f>
        <v/>
      </c>
      <c r="I436" t="str">
        <f>IFERROR(INDEX('Pasajeros Pre'!$I$2:I634,MATCH(ROW()-ROW($A$1),'Pasajeros Pre'!$Q$2:$Q$200,0)),"")</f>
        <v/>
      </c>
      <c r="J436" s="12" t="str">
        <f>IFERROR(INDEX('Pasajeros Pre'!$J$2:J634,MATCH(ROW()-ROW($A$1),'Pasajeros Pre'!$Q$2:$Q$200,0)),"")</f>
        <v/>
      </c>
      <c r="K436" s="12" t="str">
        <f>IFERROR(INDEX('Pasajeros Pre'!$K$2:K634,MATCH(ROW()-ROW($A$1),'Pasajeros Pre'!$Q$2:$Q$200,0)),"")</f>
        <v/>
      </c>
      <c r="L436" t="str">
        <f>IFERROR(INDEX('Pasajeros Pre'!$L$2:L634,MATCH(ROW()-ROW($A$1),'Pasajeros Pre'!$Q$2:$Q$200,0)),"")</f>
        <v/>
      </c>
      <c r="M436" t="str">
        <f>IFERROR(INDEX('Pasajeros Pre'!$M$2:M634,MATCH(ROW()-ROW($A$1),'Pasajeros Pre'!$Q$2:$Q$200,0)),"")</f>
        <v/>
      </c>
    </row>
    <row r="437" spans="1:13" x14ac:dyDescent="0.25">
      <c r="A437" t="str">
        <f>IFERROR(INDEX('Pasajeros Pre'!$A$2:A635,MATCH(ROW()-ROW($A$1),'Pasajeros Pre'!$Q$2:$Q$200,0)),"")</f>
        <v/>
      </c>
      <c r="B437" t="str">
        <f>IFERROR(INDEX('Pasajeros Pre'!$B$2:$B$200,MATCH(ROW()-ROW($A$1),'Pasajeros Pre'!$Q$2:$Q$200,0)),"")</f>
        <v/>
      </c>
      <c r="C437" t="str">
        <f>IFERROR(INDEX('Pasajeros Pre'!$C$2:$C$200,MATCH(ROW()-ROW($A$1),'Pasajeros Pre'!$Q$2:$Q$200,0)),"")</f>
        <v/>
      </c>
      <c r="D437" t="str">
        <f>IFERROR(INDEX('Pasajeros Pre'!$D$2:$D$200,MATCH(ROW()-ROW($A$1),'Pasajeros Pre'!$Q$2:$Q$200,0)),"")</f>
        <v/>
      </c>
      <c r="E437" s="12" t="str">
        <f>IFERROR(INDEX('Pasajeros Pre'!$E$2:E635,MATCH(ROW()-ROW($A$1),'Pasajeros Pre'!$Q$2:$Q$200,0)),"")</f>
        <v/>
      </c>
      <c r="F437" s="12" t="str">
        <f>IFERROR(INDEX('Pasajeros Pre'!$F$2:F635,MATCH(ROW()-ROW($A$1),'Pasajeros Pre'!$Q$2:$Q$200,0)),"")</f>
        <v/>
      </c>
      <c r="G437" t="str">
        <f>IFERROR(INDEX('Pasajeros Pre'!$G$2:G635,MATCH(ROW()-ROW($A$1),'Pasajeros Pre'!$Q$2:$Q$200,0)),"")</f>
        <v/>
      </c>
      <c r="H437" t="str">
        <f>IFERROR(INDEX('Pasajeros Pre'!$H$2:H635,MATCH(ROW()-ROW($A$1),'Pasajeros Pre'!$Q$2:$Q$200,0)),"")</f>
        <v/>
      </c>
      <c r="I437" t="str">
        <f>IFERROR(INDEX('Pasajeros Pre'!$I$2:I635,MATCH(ROW()-ROW($A$1),'Pasajeros Pre'!$Q$2:$Q$200,0)),"")</f>
        <v/>
      </c>
      <c r="J437" s="12" t="str">
        <f>IFERROR(INDEX('Pasajeros Pre'!$J$2:J635,MATCH(ROW()-ROW($A$1),'Pasajeros Pre'!$Q$2:$Q$200,0)),"")</f>
        <v/>
      </c>
      <c r="K437" s="12" t="str">
        <f>IFERROR(INDEX('Pasajeros Pre'!$K$2:K635,MATCH(ROW()-ROW($A$1),'Pasajeros Pre'!$Q$2:$Q$200,0)),"")</f>
        <v/>
      </c>
      <c r="L437" t="str">
        <f>IFERROR(INDEX('Pasajeros Pre'!$L$2:L635,MATCH(ROW()-ROW($A$1),'Pasajeros Pre'!$Q$2:$Q$200,0)),"")</f>
        <v/>
      </c>
      <c r="M437" t="str">
        <f>IFERROR(INDEX('Pasajeros Pre'!$M$2:M635,MATCH(ROW()-ROW($A$1),'Pasajeros Pre'!$Q$2:$Q$200,0)),"")</f>
        <v/>
      </c>
    </row>
    <row r="438" spans="1:13" x14ac:dyDescent="0.25">
      <c r="A438" t="str">
        <f>IFERROR(INDEX('Pasajeros Pre'!$A$2:A636,MATCH(ROW()-ROW($A$1),'Pasajeros Pre'!$Q$2:$Q$200,0)),"")</f>
        <v/>
      </c>
      <c r="B438" t="str">
        <f>IFERROR(INDEX('Pasajeros Pre'!$B$2:$B$200,MATCH(ROW()-ROW($A$1),'Pasajeros Pre'!$Q$2:$Q$200,0)),"")</f>
        <v/>
      </c>
      <c r="C438" t="str">
        <f>IFERROR(INDEX('Pasajeros Pre'!$C$2:$C$200,MATCH(ROW()-ROW($A$1),'Pasajeros Pre'!$Q$2:$Q$200,0)),"")</f>
        <v/>
      </c>
      <c r="D438" t="str">
        <f>IFERROR(INDEX('Pasajeros Pre'!$D$2:$D$200,MATCH(ROW()-ROW($A$1),'Pasajeros Pre'!$Q$2:$Q$200,0)),"")</f>
        <v/>
      </c>
      <c r="E438" s="12" t="str">
        <f>IFERROR(INDEX('Pasajeros Pre'!$E$2:E636,MATCH(ROW()-ROW($A$1),'Pasajeros Pre'!$Q$2:$Q$200,0)),"")</f>
        <v/>
      </c>
      <c r="F438" s="12" t="str">
        <f>IFERROR(INDEX('Pasajeros Pre'!$F$2:F636,MATCH(ROW()-ROW($A$1),'Pasajeros Pre'!$Q$2:$Q$200,0)),"")</f>
        <v/>
      </c>
      <c r="G438" t="str">
        <f>IFERROR(INDEX('Pasajeros Pre'!$G$2:G636,MATCH(ROW()-ROW($A$1),'Pasajeros Pre'!$Q$2:$Q$200,0)),"")</f>
        <v/>
      </c>
      <c r="H438" t="str">
        <f>IFERROR(INDEX('Pasajeros Pre'!$H$2:H636,MATCH(ROW()-ROW($A$1),'Pasajeros Pre'!$Q$2:$Q$200,0)),"")</f>
        <v/>
      </c>
      <c r="I438" t="str">
        <f>IFERROR(INDEX('Pasajeros Pre'!$I$2:I636,MATCH(ROW()-ROW($A$1),'Pasajeros Pre'!$Q$2:$Q$200,0)),"")</f>
        <v/>
      </c>
      <c r="J438" s="12" t="str">
        <f>IFERROR(INDEX('Pasajeros Pre'!$J$2:J636,MATCH(ROW()-ROW($A$1),'Pasajeros Pre'!$Q$2:$Q$200,0)),"")</f>
        <v/>
      </c>
      <c r="K438" s="12" t="str">
        <f>IFERROR(INDEX('Pasajeros Pre'!$K$2:K636,MATCH(ROW()-ROW($A$1),'Pasajeros Pre'!$Q$2:$Q$200,0)),"")</f>
        <v/>
      </c>
      <c r="L438" t="str">
        <f>IFERROR(INDEX('Pasajeros Pre'!$L$2:L636,MATCH(ROW()-ROW($A$1),'Pasajeros Pre'!$Q$2:$Q$200,0)),"")</f>
        <v/>
      </c>
      <c r="M438" t="str">
        <f>IFERROR(INDEX('Pasajeros Pre'!$M$2:M636,MATCH(ROW()-ROW($A$1),'Pasajeros Pre'!$Q$2:$Q$200,0)),"")</f>
        <v/>
      </c>
    </row>
    <row r="439" spans="1:13" x14ac:dyDescent="0.25">
      <c r="A439" t="str">
        <f>IFERROR(INDEX('Pasajeros Pre'!$A$2:A637,MATCH(ROW()-ROW($A$1),'Pasajeros Pre'!$Q$2:$Q$200,0)),"")</f>
        <v/>
      </c>
      <c r="B439" t="str">
        <f>IFERROR(INDEX('Pasajeros Pre'!$B$2:$B$200,MATCH(ROW()-ROW($A$1),'Pasajeros Pre'!$Q$2:$Q$200,0)),"")</f>
        <v/>
      </c>
      <c r="C439" t="str">
        <f>IFERROR(INDEX('Pasajeros Pre'!$C$2:$C$200,MATCH(ROW()-ROW($A$1),'Pasajeros Pre'!$Q$2:$Q$200,0)),"")</f>
        <v/>
      </c>
      <c r="D439" t="str">
        <f>IFERROR(INDEX('Pasajeros Pre'!$D$2:$D$200,MATCH(ROW()-ROW($A$1),'Pasajeros Pre'!$Q$2:$Q$200,0)),"")</f>
        <v/>
      </c>
      <c r="E439" s="12" t="str">
        <f>IFERROR(INDEX('Pasajeros Pre'!$E$2:E637,MATCH(ROW()-ROW($A$1),'Pasajeros Pre'!$Q$2:$Q$200,0)),"")</f>
        <v/>
      </c>
      <c r="F439" s="12" t="str">
        <f>IFERROR(INDEX('Pasajeros Pre'!$F$2:F637,MATCH(ROW()-ROW($A$1),'Pasajeros Pre'!$Q$2:$Q$200,0)),"")</f>
        <v/>
      </c>
      <c r="G439" t="str">
        <f>IFERROR(INDEX('Pasajeros Pre'!$G$2:G637,MATCH(ROW()-ROW($A$1),'Pasajeros Pre'!$Q$2:$Q$200,0)),"")</f>
        <v/>
      </c>
      <c r="H439" t="str">
        <f>IFERROR(INDEX('Pasajeros Pre'!$H$2:H637,MATCH(ROW()-ROW($A$1),'Pasajeros Pre'!$Q$2:$Q$200,0)),"")</f>
        <v/>
      </c>
      <c r="I439" t="str">
        <f>IFERROR(INDEX('Pasajeros Pre'!$I$2:I637,MATCH(ROW()-ROW($A$1),'Pasajeros Pre'!$Q$2:$Q$200,0)),"")</f>
        <v/>
      </c>
      <c r="J439" s="12" t="str">
        <f>IFERROR(INDEX('Pasajeros Pre'!$J$2:J637,MATCH(ROW()-ROW($A$1),'Pasajeros Pre'!$Q$2:$Q$200,0)),"")</f>
        <v/>
      </c>
      <c r="K439" s="12" t="str">
        <f>IFERROR(INDEX('Pasajeros Pre'!$K$2:K637,MATCH(ROW()-ROW($A$1),'Pasajeros Pre'!$Q$2:$Q$200,0)),"")</f>
        <v/>
      </c>
      <c r="L439" t="str">
        <f>IFERROR(INDEX('Pasajeros Pre'!$L$2:L637,MATCH(ROW()-ROW($A$1),'Pasajeros Pre'!$Q$2:$Q$200,0)),"")</f>
        <v/>
      </c>
      <c r="M439" t="str">
        <f>IFERROR(INDEX('Pasajeros Pre'!$M$2:M637,MATCH(ROW()-ROW($A$1),'Pasajeros Pre'!$Q$2:$Q$200,0)),"")</f>
        <v/>
      </c>
    </row>
    <row r="440" spans="1:13" x14ac:dyDescent="0.25">
      <c r="A440" t="str">
        <f>IFERROR(INDEX('Pasajeros Pre'!$A$2:A638,MATCH(ROW()-ROW($A$1),'Pasajeros Pre'!$Q$2:$Q$200,0)),"")</f>
        <v/>
      </c>
      <c r="B440" t="str">
        <f>IFERROR(INDEX('Pasajeros Pre'!$B$2:$B$200,MATCH(ROW()-ROW($A$1),'Pasajeros Pre'!$Q$2:$Q$200,0)),"")</f>
        <v/>
      </c>
      <c r="C440" t="str">
        <f>IFERROR(INDEX('Pasajeros Pre'!$C$2:$C$200,MATCH(ROW()-ROW($A$1),'Pasajeros Pre'!$Q$2:$Q$200,0)),"")</f>
        <v/>
      </c>
      <c r="D440" t="str">
        <f>IFERROR(INDEX('Pasajeros Pre'!$D$2:$D$200,MATCH(ROW()-ROW($A$1),'Pasajeros Pre'!$Q$2:$Q$200,0)),"")</f>
        <v/>
      </c>
      <c r="E440" s="12" t="str">
        <f>IFERROR(INDEX('Pasajeros Pre'!$E$2:E638,MATCH(ROW()-ROW($A$1),'Pasajeros Pre'!$Q$2:$Q$200,0)),"")</f>
        <v/>
      </c>
      <c r="F440" s="12" t="str">
        <f>IFERROR(INDEX('Pasajeros Pre'!$F$2:F638,MATCH(ROW()-ROW($A$1),'Pasajeros Pre'!$Q$2:$Q$200,0)),"")</f>
        <v/>
      </c>
      <c r="G440" t="str">
        <f>IFERROR(INDEX('Pasajeros Pre'!$G$2:G638,MATCH(ROW()-ROW($A$1),'Pasajeros Pre'!$Q$2:$Q$200,0)),"")</f>
        <v/>
      </c>
      <c r="H440" t="str">
        <f>IFERROR(INDEX('Pasajeros Pre'!$H$2:H638,MATCH(ROW()-ROW($A$1),'Pasajeros Pre'!$Q$2:$Q$200,0)),"")</f>
        <v/>
      </c>
      <c r="I440" t="str">
        <f>IFERROR(INDEX('Pasajeros Pre'!$I$2:I638,MATCH(ROW()-ROW($A$1),'Pasajeros Pre'!$Q$2:$Q$200,0)),"")</f>
        <v/>
      </c>
      <c r="J440" s="12" t="str">
        <f>IFERROR(INDEX('Pasajeros Pre'!$J$2:J638,MATCH(ROW()-ROW($A$1),'Pasajeros Pre'!$Q$2:$Q$200,0)),"")</f>
        <v/>
      </c>
      <c r="K440" s="12" t="str">
        <f>IFERROR(INDEX('Pasajeros Pre'!$K$2:K638,MATCH(ROW()-ROW($A$1),'Pasajeros Pre'!$Q$2:$Q$200,0)),"")</f>
        <v/>
      </c>
      <c r="L440" t="str">
        <f>IFERROR(INDEX('Pasajeros Pre'!$L$2:L638,MATCH(ROW()-ROW($A$1),'Pasajeros Pre'!$Q$2:$Q$200,0)),"")</f>
        <v/>
      </c>
      <c r="M440" t="str">
        <f>IFERROR(INDEX('Pasajeros Pre'!$M$2:M638,MATCH(ROW()-ROW($A$1),'Pasajeros Pre'!$Q$2:$Q$200,0)),"")</f>
        <v/>
      </c>
    </row>
    <row r="441" spans="1:13" x14ac:dyDescent="0.25">
      <c r="A441" t="str">
        <f>IFERROR(INDEX('Pasajeros Pre'!$A$2:A639,MATCH(ROW()-ROW($A$1),'Pasajeros Pre'!$Q$2:$Q$200,0)),"")</f>
        <v/>
      </c>
      <c r="B441" t="str">
        <f>IFERROR(INDEX('Pasajeros Pre'!$B$2:$B$200,MATCH(ROW()-ROW($A$1),'Pasajeros Pre'!$Q$2:$Q$200,0)),"")</f>
        <v/>
      </c>
      <c r="C441" t="str">
        <f>IFERROR(INDEX('Pasajeros Pre'!$C$2:$C$200,MATCH(ROW()-ROW($A$1),'Pasajeros Pre'!$Q$2:$Q$200,0)),"")</f>
        <v/>
      </c>
      <c r="D441" t="str">
        <f>IFERROR(INDEX('Pasajeros Pre'!$D$2:$D$200,MATCH(ROW()-ROW($A$1),'Pasajeros Pre'!$Q$2:$Q$200,0)),"")</f>
        <v/>
      </c>
      <c r="E441" s="12" t="str">
        <f>IFERROR(INDEX('Pasajeros Pre'!$E$2:E639,MATCH(ROW()-ROW($A$1),'Pasajeros Pre'!$Q$2:$Q$200,0)),"")</f>
        <v/>
      </c>
      <c r="F441" s="12" t="str">
        <f>IFERROR(INDEX('Pasajeros Pre'!$F$2:F639,MATCH(ROW()-ROW($A$1),'Pasajeros Pre'!$Q$2:$Q$200,0)),"")</f>
        <v/>
      </c>
      <c r="G441" t="str">
        <f>IFERROR(INDEX('Pasajeros Pre'!$G$2:G639,MATCH(ROW()-ROW($A$1),'Pasajeros Pre'!$Q$2:$Q$200,0)),"")</f>
        <v/>
      </c>
      <c r="H441" t="str">
        <f>IFERROR(INDEX('Pasajeros Pre'!$H$2:H639,MATCH(ROW()-ROW($A$1),'Pasajeros Pre'!$Q$2:$Q$200,0)),"")</f>
        <v/>
      </c>
      <c r="I441" t="str">
        <f>IFERROR(INDEX('Pasajeros Pre'!$I$2:I639,MATCH(ROW()-ROW($A$1),'Pasajeros Pre'!$Q$2:$Q$200,0)),"")</f>
        <v/>
      </c>
      <c r="J441" s="12" t="str">
        <f>IFERROR(INDEX('Pasajeros Pre'!$J$2:J639,MATCH(ROW()-ROW($A$1),'Pasajeros Pre'!$Q$2:$Q$200,0)),"")</f>
        <v/>
      </c>
      <c r="K441" s="12" t="str">
        <f>IFERROR(INDEX('Pasajeros Pre'!$K$2:K639,MATCH(ROW()-ROW($A$1),'Pasajeros Pre'!$Q$2:$Q$200,0)),"")</f>
        <v/>
      </c>
      <c r="L441" t="str">
        <f>IFERROR(INDEX('Pasajeros Pre'!$L$2:L639,MATCH(ROW()-ROW($A$1),'Pasajeros Pre'!$Q$2:$Q$200,0)),"")</f>
        <v/>
      </c>
      <c r="M441" t="str">
        <f>IFERROR(INDEX('Pasajeros Pre'!$M$2:M639,MATCH(ROW()-ROW($A$1),'Pasajeros Pre'!$Q$2:$Q$200,0)),"")</f>
        <v/>
      </c>
    </row>
    <row r="442" spans="1:13" x14ac:dyDescent="0.25">
      <c r="A442" t="str">
        <f>IFERROR(INDEX('Pasajeros Pre'!$A$2:A640,MATCH(ROW()-ROW($A$1),'Pasajeros Pre'!$Q$2:$Q$200,0)),"")</f>
        <v/>
      </c>
      <c r="B442" t="str">
        <f>IFERROR(INDEX('Pasajeros Pre'!$B$2:$B$200,MATCH(ROW()-ROW($A$1),'Pasajeros Pre'!$Q$2:$Q$200,0)),"")</f>
        <v/>
      </c>
      <c r="C442" t="str">
        <f>IFERROR(INDEX('Pasajeros Pre'!$C$2:$C$200,MATCH(ROW()-ROW($A$1),'Pasajeros Pre'!$Q$2:$Q$200,0)),"")</f>
        <v/>
      </c>
      <c r="D442" t="str">
        <f>IFERROR(INDEX('Pasajeros Pre'!$D$2:$D$200,MATCH(ROW()-ROW($A$1),'Pasajeros Pre'!$Q$2:$Q$200,0)),"")</f>
        <v/>
      </c>
      <c r="E442" s="12" t="str">
        <f>IFERROR(INDEX('Pasajeros Pre'!$E$2:E640,MATCH(ROW()-ROW($A$1),'Pasajeros Pre'!$Q$2:$Q$200,0)),"")</f>
        <v/>
      </c>
      <c r="F442" s="12" t="str">
        <f>IFERROR(INDEX('Pasajeros Pre'!$F$2:F640,MATCH(ROW()-ROW($A$1),'Pasajeros Pre'!$Q$2:$Q$200,0)),"")</f>
        <v/>
      </c>
      <c r="G442" t="str">
        <f>IFERROR(INDEX('Pasajeros Pre'!$G$2:G640,MATCH(ROW()-ROW($A$1),'Pasajeros Pre'!$Q$2:$Q$200,0)),"")</f>
        <v/>
      </c>
      <c r="H442" t="str">
        <f>IFERROR(INDEX('Pasajeros Pre'!$H$2:H640,MATCH(ROW()-ROW($A$1),'Pasajeros Pre'!$Q$2:$Q$200,0)),"")</f>
        <v/>
      </c>
      <c r="I442" t="str">
        <f>IFERROR(INDEX('Pasajeros Pre'!$I$2:I640,MATCH(ROW()-ROW($A$1),'Pasajeros Pre'!$Q$2:$Q$200,0)),"")</f>
        <v/>
      </c>
      <c r="J442" s="12" t="str">
        <f>IFERROR(INDEX('Pasajeros Pre'!$J$2:J640,MATCH(ROW()-ROW($A$1),'Pasajeros Pre'!$Q$2:$Q$200,0)),"")</f>
        <v/>
      </c>
      <c r="K442" s="12" t="str">
        <f>IFERROR(INDEX('Pasajeros Pre'!$K$2:K640,MATCH(ROW()-ROW($A$1),'Pasajeros Pre'!$Q$2:$Q$200,0)),"")</f>
        <v/>
      </c>
      <c r="L442" t="str">
        <f>IFERROR(INDEX('Pasajeros Pre'!$L$2:L640,MATCH(ROW()-ROW($A$1),'Pasajeros Pre'!$Q$2:$Q$200,0)),"")</f>
        <v/>
      </c>
      <c r="M442" t="str">
        <f>IFERROR(INDEX('Pasajeros Pre'!$M$2:M640,MATCH(ROW()-ROW($A$1),'Pasajeros Pre'!$Q$2:$Q$200,0)),"")</f>
        <v/>
      </c>
    </row>
    <row r="443" spans="1:13" x14ac:dyDescent="0.25">
      <c r="A443" t="str">
        <f>IFERROR(INDEX('Pasajeros Pre'!$A$2:A641,MATCH(ROW()-ROW($A$1),'Pasajeros Pre'!$Q$2:$Q$200,0)),"")</f>
        <v/>
      </c>
      <c r="B443" t="str">
        <f>IFERROR(INDEX('Pasajeros Pre'!$B$2:$B$200,MATCH(ROW()-ROW($A$1),'Pasajeros Pre'!$Q$2:$Q$200,0)),"")</f>
        <v/>
      </c>
      <c r="C443" t="str">
        <f>IFERROR(INDEX('Pasajeros Pre'!$C$2:$C$200,MATCH(ROW()-ROW($A$1),'Pasajeros Pre'!$Q$2:$Q$200,0)),"")</f>
        <v/>
      </c>
      <c r="D443" t="str">
        <f>IFERROR(INDEX('Pasajeros Pre'!$D$2:$D$200,MATCH(ROW()-ROW($A$1),'Pasajeros Pre'!$Q$2:$Q$200,0)),"")</f>
        <v/>
      </c>
      <c r="E443" s="12" t="str">
        <f>IFERROR(INDEX('Pasajeros Pre'!$E$2:E641,MATCH(ROW()-ROW($A$1),'Pasajeros Pre'!$Q$2:$Q$200,0)),"")</f>
        <v/>
      </c>
      <c r="F443" s="12" t="str">
        <f>IFERROR(INDEX('Pasajeros Pre'!$F$2:F641,MATCH(ROW()-ROW($A$1),'Pasajeros Pre'!$Q$2:$Q$200,0)),"")</f>
        <v/>
      </c>
      <c r="G443" t="str">
        <f>IFERROR(INDEX('Pasajeros Pre'!$G$2:G641,MATCH(ROW()-ROW($A$1),'Pasajeros Pre'!$Q$2:$Q$200,0)),"")</f>
        <v/>
      </c>
      <c r="H443" t="str">
        <f>IFERROR(INDEX('Pasajeros Pre'!$H$2:H641,MATCH(ROW()-ROW($A$1),'Pasajeros Pre'!$Q$2:$Q$200,0)),"")</f>
        <v/>
      </c>
      <c r="I443" t="str">
        <f>IFERROR(INDEX('Pasajeros Pre'!$I$2:I641,MATCH(ROW()-ROW($A$1),'Pasajeros Pre'!$Q$2:$Q$200,0)),"")</f>
        <v/>
      </c>
      <c r="J443" s="12" t="str">
        <f>IFERROR(INDEX('Pasajeros Pre'!$J$2:J641,MATCH(ROW()-ROW($A$1),'Pasajeros Pre'!$Q$2:$Q$200,0)),"")</f>
        <v/>
      </c>
      <c r="K443" s="12" t="str">
        <f>IFERROR(INDEX('Pasajeros Pre'!$K$2:K641,MATCH(ROW()-ROW($A$1),'Pasajeros Pre'!$Q$2:$Q$200,0)),"")</f>
        <v/>
      </c>
      <c r="L443" t="str">
        <f>IFERROR(INDEX('Pasajeros Pre'!$L$2:L641,MATCH(ROW()-ROW($A$1),'Pasajeros Pre'!$Q$2:$Q$200,0)),"")</f>
        <v/>
      </c>
      <c r="M443" t="str">
        <f>IFERROR(INDEX('Pasajeros Pre'!$M$2:M641,MATCH(ROW()-ROW($A$1),'Pasajeros Pre'!$Q$2:$Q$200,0)),"")</f>
        <v/>
      </c>
    </row>
    <row r="444" spans="1:13" x14ac:dyDescent="0.25">
      <c r="A444" t="str">
        <f>IFERROR(INDEX('Pasajeros Pre'!$A$2:A642,MATCH(ROW()-ROW($A$1),'Pasajeros Pre'!$Q$2:$Q$200,0)),"")</f>
        <v/>
      </c>
      <c r="B444" t="str">
        <f>IFERROR(INDEX('Pasajeros Pre'!$B$2:$B$200,MATCH(ROW()-ROW($A$1),'Pasajeros Pre'!$Q$2:$Q$200,0)),"")</f>
        <v/>
      </c>
      <c r="C444" t="str">
        <f>IFERROR(INDEX('Pasajeros Pre'!$C$2:$C$200,MATCH(ROW()-ROW($A$1),'Pasajeros Pre'!$Q$2:$Q$200,0)),"")</f>
        <v/>
      </c>
      <c r="D444" t="str">
        <f>IFERROR(INDEX('Pasajeros Pre'!$D$2:$D$200,MATCH(ROW()-ROW($A$1),'Pasajeros Pre'!$Q$2:$Q$200,0)),"")</f>
        <v/>
      </c>
      <c r="E444" s="12" t="str">
        <f>IFERROR(INDEX('Pasajeros Pre'!$E$2:E642,MATCH(ROW()-ROW($A$1),'Pasajeros Pre'!$Q$2:$Q$200,0)),"")</f>
        <v/>
      </c>
      <c r="F444" s="12" t="str">
        <f>IFERROR(INDEX('Pasajeros Pre'!$F$2:F642,MATCH(ROW()-ROW($A$1),'Pasajeros Pre'!$Q$2:$Q$200,0)),"")</f>
        <v/>
      </c>
      <c r="G444" t="str">
        <f>IFERROR(INDEX('Pasajeros Pre'!$G$2:G642,MATCH(ROW()-ROW($A$1),'Pasajeros Pre'!$Q$2:$Q$200,0)),"")</f>
        <v/>
      </c>
      <c r="H444" t="str">
        <f>IFERROR(INDEX('Pasajeros Pre'!$H$2:H642,MATCH(ROW()-ROW($A$1),'Pasajeros Pre'!$Q$2:$Q$200,0)),"")</f>
        <v/>
      </c>
      <c r="I444" t="str">
        <f>IFERROR(INDEX('Pasajeros Pre'!$I$2:I642,MATCH(ROW()-ROW($A$1),'Pasajeros Pre'!$Q$2:$Q$200,0)),"")</f>
        <v/>
      </c>
      <c r="J444" s="12" t="str">
        <f>IFERROR(INDEX('Pasajeros Pre'!$J$2:J642,MATCH(ROW()-ROW($A$1),'Pasajeros Pre'!$Q$2:$Q$200,0)),"")</f>
        <v/>
      </c>
      <c r="K444" s="12" t="str">
        <f>IFERROR(INDEX('Pasajeros Pre'!$K$2:K642,MATCH(ROW()-ROW($A$1),'Pasajeros Pre'!$Q$2:$Q$200,0)),"")</f>
        <v/>
      </c>
      <c r="L444" t="str">
        <f>IFERROR(INDEX('Pasajeros Pre'!$L$2:L642,MATCH(ROW()-ROW($A$1),'Pasajeros Pre'!$Q$2:$Q$200,0)),"")</f>
        <v/>
      </c>
      <c r="M444" t="str">
        <f>IFERROR(INDEX('Pasajeros Pre'!$M$2:M642,MATCH(ROW()-ROW($A$1),'Pasajeros Pre'!$Q$2:$Q$200,0)),"")</f>
        <v/>
      </c>
    </row>
    <row r="445" spans="1:13" x14ac:dyDescent="0.25">
      <c r="A445" t="str">
        <f>IFERROR(INDEX('Pasajeros Pre'!$A$2:A643,MATCH(ROW()-ROW($A$1),'Pasajeros Pre'!$Q$2:$Q$200,0)),"")</f>
        <v/>
      </c>
      <c r="B445" t="str">
        <f>IFERROR(INDEX('Pasajeros Pre'!$B$2:$B$200,MATCH(ROW()-ROW($A$1),'Pasajeros Pre'!$Q$2:$Q$200,0)),"")</f>
        <v/>
      </c>
      <c r="C445" t="str">
        <f>IFERROR(INDEX('Pasajeros Pre'!$C$2:$C$200,MATCH(ROW()-ROW($A$1),'Pasajeros Pre'!$Q$2:$Q$200,0)),"")</f>
        <v/>
      </c>
      <c r="D445" t="str">
        <f>IFERROR(INDEX('Pasajeros Pre'!$D$2:$D$200,MATCH(ROW()-ROW($A$1),'Pasajeros Pre'!$Q$2:$Q$200,0)),"")</f>
        <v/>
      </c>
      <c r="E445" s="12" t="str">
        <f>IFERROR(INDEX('Pasajeros Pre'!$E$2:E643,MATCH(ROW()-ROW($A$1),'Pasajeros Pre'!$Q$2:$Q$200,0)),"")</f>
        <v/>
      </c>
      <c r="F445" s="12" t="str">
        <f>IFERROR(INDEX('Pasajeros Pre'!$F$2:F643,MATCH(ROW()-ROW($A$1),'Pasajeros Pre'!$Q$2:$Q$200,0)),"")</f>
        <v/>
      </c>
      <c r="G445" t="str">
        <f>IFERROR(INDEX('Pasajeros Pre'!$G$2:G643,MATCH(ROW()-ROW($A$1),'Pasajeros Pre'!$Q$2:$Q$200,0)),"")</f>
        <v/>
      </c>
      <c r="H445" t="str">
        <f>IFERROR(INDEX('Pasajeros Pre'!$H$2:H643,MATCH(ROW()-ROW($A$1),'Pasajeros Pre'!$Q$2:$Q$200,0)),"")</f>
        <v/>
      </c>
      <c r="I445" t="str">
        <f>IFERROR(INDEX('Pasajeros Pre'!$I$2:I643,MATCH(ROW()-ROW($A$1),'Pasajeros Pre'!$Q$2:$Q$200,0)),"")</f>
        <v/>
      </c>
      <c r="J445" s="12" t="str">
        <f>IFERROR(INDEX('Pasajeros Pre'!$J$2:J643,MATCH(ROW()-ROW($A$1),'Pasajeros Pre'!$Q$2:$Q$200,0)),"")</f>
        <v/>
      </c>
      <c r="K445" s="12" t="str">
        <f>IFERROR(INDEX('Pasajeros Pre'!$K$2:K643,MATCH(ROW()-ROW($A$1),'Pasajeros Pre'!$Q$2:$Q$200,0)),"")</f>
        <v/>
      </c>
      <c r="L445" t="str">
        <f>IFERROR(INDEX('Pasajeros Pre'!$L$2:L643,MATCH(ROW()-ROW($A$1),'Pasajeros Pre'!$Q$2:$Q$200,0)),"")</f>
        <v/>
      </c>
      <c r="M445" t="str">
        <f>IFERROR(INDEX('Pasajeros Pre'!$M$2:M643,MATCH(ROW()-ROW($A$1),'Pasajeros Pre'!$Q$2:$Q$200,0)),"")</f>
        <v/>
      </c>
    </row>
    <row r="446" spans="1:13" x14ac:dyDescent="0.25">
      <c r="A446" t="str">
        <f>IFERROR(INDEX('Pasajeros Pre'!$A$2:A644,MATCH(ROW()-ROW($A$1),'Pasajeros Pre'!$Q$2:$Q$200,0)),"")</f>
        <v/>
      </c>
      <c r="B446" t="str">
        <f>IFERROR(INDEX('Pasajeros Pre'!$B$2:$B$200,MATCH(ROW()-ROW($A$1),'Pasajeros Pre'!$Q$2:$Q$200,0)),"")</f>
        <v/>
      </c>
      <c r="C446" t="str">
        <f>IFERROR(INDEX('Pasajeros Pre'!$C$2:$C$200,MATCH(ROW()-ROW($A$1),'Pasajeros Pre'!$Q$2:$Q$200,0)),"")</f>
        <v/>
      </c>
      <c r="D446" t="str">
        <f>IFERROR(INDEX('Pasajeros Pre'!$D$2:$D$200,MATCH(ROW()-ROW($A$1),'Pasajeros Pre'!$Q$2:$Q$200,0)),"")</f>
        <v/>
      </c>
      <c r="E446" s="12" t="str">
        <f>IFERROR(INDEX('Pasajeros Pre'!$E$2:E644,MATCH(ROW()-ROW($A$1),'Pasajeros Pre'!$Q$2:$Q$200,0)),"")</f>
        <v/>
      </c>
      <c r="F446" s="12" t="str">
        <f>IFERROR(INDEX('Pasajeros Pre'!$F$2:F644,MATCH(ROW()-ROW($A$1),'Pasajeros Pre'!$Q$2:$Q$200,0)),"")</f>
        <v/>
      </c>
      <c r="G446" t="str">
        <f>IFERROR(INDEX('Pasajeros Pre'!$G$2:G644,MATCH(ROW()-ROW($A$1),'Pasajeros Pre'!$Q$2:$Q$200,0)),"")</f>
        <v/>
      </c>
      <c r="H446" t="str">
        <f>IFERROR(INDEX('Pasajeros Pre'!$H$2:H644,MATCH(ROW()-ROW($A$1),'Pasajeros Pre'!$Q$2:$Q$200,0)),"")</f>
        <v/>
      </c>
      <c r="I446" t="str">
        <f>IFERROR(INDEX('Pasajeros Pre'!$I$2:I644,MATCH(ROW()-ROW($A$1),'Pasajeros Pre'!$Q$2:$Q$200,0)),"")</f>
        <v/>
      </c>
      <c r="J446" s="12" t="str">
        <f>IFERROR(INDEX('Pasajeros Pre'!$J$2:J644,MATCH(ROW()-ROW($A$1),'Pasajeros Pre'!$Q$2:$Q$200,0)),"")</f>
        <v/>
      </c>
      <c r="K446" s="12" t="str">
        <f>IFERROR(INDEX('Pasajeros Pre'!$K$2:K644,MATCH(ROW()-ROW($A$1),'Pasajeros Pre'!$Q$2:$Q$200,0)),"")</f>
        <v/>
      </c>
      <c r="L446" t="str">
        <f>IFERROR(INDEX('Pasajeros Pre'!$L$2:L644,MATCH(ROW()-ROW($A$1),'Pasajeros Pre'!$Q$2:$Q$200,0)),"")</f>
        <v/>
      </c>
      <c r="M446" t="str">
        <f>IFERROR(INDEX('Pasajeros Pre'!$M$2:M644,MATCH(ROW()-ROW($A$1),'Pasajeros Pre'!$Q$2:$Q$200,0)),"")</f>
        <v/>
      </c>
    </row>
    <row r="447" spans="1:13" x14ac:dyDescent="0.25">
      <c r="A447" t="str">
        <f>IFERROR(INDEX('Pasajeros Pre'!$A$2:A645,MATCH(ROW()-ROW($A$1),'Pasajeros Pre'!$Q$2:$Q$200,0)),"")</f>
        <v/>
      </c>
      <c r="B447" t="str">
        <f>IFERROR(INDEX('Pasajeros Pre'!$B$2:$B$200,MATCH(ROW()-ROW($A$1),'Pasajeros Pre'!$Q$2:$Q$200,0)),"")</f>
        <v/>
      </c>
      <c r="C447" t="str">
        <f>IFERROR(INDEX('Pasajeros Pre'!$C$2:$C$200,MATCH(ROW()-ROW($A$1),'Pasajeros Pre'!$Q$2:$Q$200,0)),"")</f>
        <v/>
      </c>
      <c r="D447" t="str">
        <f>IFERROR(INDEX('Pasajeros Pre'!$D$2:$D$200,MATCH(ROW()-ROW($A$1),'Pasajeros Pre'!$Q$2:$Q$200,0)),"")</f>
        <v/>
      </c>
      <c r="E447" s="12" t="str">
        <f>IFERROR(INDEX('Pasajeros Pre'!$E$2:E645,MATCH(ROW()-ROW($A$1),'Pasajeros Pre'!$Q$2:$Q$200,0)),"")</f>
        <v/>
      </c>
      <c r="F447" s="12" t="str">
        <f>IFERROR(INDEX('Pasajeros Pre'!$F$2:F645,MATCH(ROW()-ROW($A$1),'Pasajeros Pre'!$Q$2:$Q$200,0)),"")</f>
        <v/>
      </c>
      <c r="G447" t="str">
        <f>IFERROR(INDEX('Pasajeros Pre'!$G$2:G645,MATCH(ROW()-ROW($A$1),'Pasajeros Pre'!$Q$2:$Q$200,0)),"")</f>
        <v/>
      </c>
      <c r="H447" t="str">
        <f>IFERROR(INDEX('Pasajeros Pre'!$H$2:H645,MATCH(ROW()-ROW($A$1),'Pasajeros Pre'!$Q$2:$Q$200,0)),"")</f>
        <v/>
      </c>
      <c r="I447" t="str">
        <f>IFERROR(INDEX('Pasajeros Pre'!$I$2:I645,MATCH(ROW()-ROW($A$1),'Pasajeros Pre'!$Q$2:$Q$200,0)),"")</f>
        <v/>
      </c>
      <c r="J447" s="12" t="str">
        <f>IFERROR(INDEX('Pasajeros Pre'!$J$2:J645,MATCH(ROW()-ROW($A$1),'Pasajeros Pre'!$Q$2:$Q$200,0)),"")</f>
        <v/>
      </c>
      <c r="K447" s="12" t="str">
        <f>IFERROR(INDEX('Pasajeros Pre'!$K$2:K645,MATCH(ROW()-ROW($A$1),'Pasajeros Pre'!$Q$2:$Q$200,0)),"")</f>
        <v/>
      </c>
      <c r="L447" t="str">
        <f>IFERROR(INDEX('Pasajeros Pre'!$L$2:L645,MATCH(ROW()-ROW($A$1),'Pasajeros Pre'!$Q$2:$Q$200,0)),"")</f>
        <v/>
      </c>
      <c r="M447" t="str">
        <f>IFERROR(INDEX('Pasajeros Pre'!$M$2:M645,MATCH(ROW()-ROW($A$1),'Pasajeros Pre'!$Q$2:$Q$200,0)),"")</f>
        <v/>
      </c>
    </row>
    <row r="448" spans="1:13" x14ac:dyDescent="0.25">
      <c r="A448" t="str">
        <f>IFERROR(INDEX('Pasajeros Pre'!$A$2:A646,MATCH(ROW()-ROW($A$1),'Pasajeros Pre'!$Q$2:$Q$200,0)),"")</f>
        <v/>
      </c>
      <c r="B448" t="str">
        <f>IFERROR(INDEX('Pasajeros Pre'!$B$2:$B$200,MATCH(ROW()-ROW($A$1),'Pasajeros Pre'!$Q$2:$Q$200,0)),"")</f>
        <v/>
      </c>
      <c r="C448" t="str">
        <f>IFERROR(INDEX('Pasajeros Pre'!$C$2:$C$200,MATCH(ROW()-ROW($A$1),'Pasajeros Pre'!$Q$2:$Q$200,0)),"")</f>
        <v/>
      </c>
      <c r="D448" t="str">
        <f>IFERROR(INDEX('Pasajeros Pre'!$D$2:$D$200,MATCH(ROW()-ROW($A$1),'Pasajeros Pre'!$Q$2:$Q$200,0)),"")</f>
        <v/>
      </c>
      <c r="E448" s="12" t="str">
        <f>IFERROR(INDEX('Pasajeros Pre'!$E$2:E646,MATCH(ROW()-ROW($A$1),'Pasajeros Pre'!$Q$2:$Q$200,0)),"")</f>
        <v/>
      </c>
      <c r="F448" s="12" t="str">
        <f>IFERROR(INDEX('Pasajeros Pre'!$F$2:F646,MATCH(ROW()-ROW($A$1),'Pasajeros Pre'!$Q$2:$Q$200,0)),"")</f>
        <v/>
      </c>
      <c r="G448" t="str">
        <f>IFERROR(INDEX('Pasajeros Pre'!$G$2:G646,MATCH(ROW()-ROW($A$1),'Pasajeros Pre'!$Q$2:$Q$200,0)),"")</f>
        <v/>
      </c>
      <c r="H448" t="str">
        <f>IFERROR(INDEX('Pasajeros Pre'!$H$2:H646,MATCH(ROW()-ROW($A$1),'Pasajeros Pre'!$Q$2:$Q$200,0)),"")</f>
        <v/>
      </c>
      <c r="I448" t="str">
        <f>IFERROR(INDEX('Pasajeros Pre'!$I$2:I646,MATCH(ROW()-ROW($A$1),'Pasajeros Pre'!$Q$2:$Q$200,0)),"")</f>
        <v/>
      </c>
      <c r="J448" s="12" t="str">
        <f>IFERROR(INDEX('Pasajeros Pre'!$J$2:J646,MATCH(ROW()-ROW($A$1),'Pasajeros Pre'!$Q$2:$Q$200,0)),"")</f>
        <v/>
      </c>
      <c r="K448" s="12" t="str">
        <f>IFERROR(INDEX('Pasajeros Pre'!$K$2:K646,MATCH(ROW()-ROW($A$1),'Pasajeros Pre'!$Q$2:$Q$200,0)),"")</f>
        <v/>
      </c>
      <c r="L448" t="str">
        <f>IFERROR(INDEX('Pasajeros Pre'!$L$2:L646,MATCH(ROW()-ROW($A$1),'Pasajeros Pre'!$Q$2:$Q$200,0)),"")</f>
        <v/>
      </c>
      <c r="M448" t="str">
        <f>IFERROR(INDEX('Pasajeros Pre'!$M$2:M646,MATCH(ROW()-ROW($A$1),'Pasajeros Pre'!$Q$2:$Q$200,0)),"")</f>
        <v/>
      </c>
    </row>
    <row r="449" spans="1:13" x14ac:dyDescent="0.25">
      <c r="A449" t="str">
        <f>IFERROR(INDEX('Pasajeros Pre'!$A$2:A647,MATCH(ROW()-ROW($A$1),'Pasajeros Pre'!$Q$2:$Q$200,0)),"")</f>
        <v/>
      </c>
      <c r="B449" t="str">
        <f>IFERROR(INDEX('Pasajeros Pre'!$B$2:$B$200,MATCH(ROW()-ROW($A$1),'Pasajeros Pre'!$Q$2:$Q$200,0)),"")</f>
        <v/>
      </c>
      <c r="C449" t="str">
        <f>IFERROR(INDEX('Pasajeros Pre'!$C$2:$C$200,MATCH(ROW()-ROW($A$1),'Pasajeros Pre'!$Q$2:$Q$200,0)),"")</f>
        <v/>
      </c>
      <c r="D449" t="str">
        <f>IFERROR(INDEX('Pasajeros Pre'!$D$2:$D$200,MATCH(ROW()-ROW($A$1),'Pasajeros Pre'!$Q$2:$Q$200,0)),"")</f>
        <v/>
      </c>
      <c r="E449" s="12" t="str">
        <f>IFERROR(INDEX('Pasajeros Pre'!$E$2:E647,MATCH(ROW()-ROW($A$1),'Pasajeros Pre'!$Q$2:$Q$200,0)),"")</f>
        <v/>
      </c>
      <c r="F449" s="12" t="str">
        <f>IFERROR(INDEX('Pasajeros Pre'!$F$2:F647,MATCH(ROW()-ROW($A$1),'Pasajeros Pre'!$Q$2:$Q$200,0)),"")</f>
        <v/>
      </c>
      <c r="G449" t="str">
        <f>IFERROR(INDEX('Pasajeros Pre'!$G$2:G647,MATCH(ROW()-ROW($A$1),'Pasajeros Pre'!$Q$2:$Q$200,0)),"")</f>
        <v/>
      </c>
      <c r="H449" t="str">
        <f>IFERROR(INDEX('Pasajeros Pre'!$H$2:H647,MATCH(ROW()-ROW($A$1),'Pasajeros Pre'!$Q$2:$Q$200,0)),"")</f>
        <v/>
      </c>
      <c r="I449" t="str">
        <f>IFERROR(INDEX('Pasajeros Pre'!$I$2:I647,MATCH(ROW()-ROW($A$1),'Pasajeros Pre'!$Q$2:$Q$200,0)),"")</f>
        <v/>
      </c>
      <c r="J449" s="12" t="str">
        <f>IFERROR(INDEX('Pasajeros Pre'!$J$2:J647,MATCH(ROW()-ROW($A$1),'Pasajeros Pre'!$Q$2:$Q$200,0)),"")</f>
        <v/>
      </c>
      <c r="K449" s="12" t="str">
        <f>IFERROR(INDEX('Pasajeros Pre'!$K$2:K647,MATCH(ROW()-ROW($A$1),'Pasajeros Pre'!$Q$2:$Q$200,0)),"")</f>
        <v/>
      </c>
      <c r="L449" t="str">
        <f>IFERROR(INDEX('Pasajeros Pre'!$L$2:L647,MATCH(ROW()-ROW($A$1),'Pasajeros Pre'!$Q$2:$Q$200,0)),"")</f>
        <v/>
      </c>
      <c r="M449" t="str">
        <f>IFERROR(INDEX('Pasajeros Pre'!$M$2:M647,MATCH(ROW()-ROW($A$1),'Pasajeros Pre'!$Q$2:$Q$200,0)),"")</f>
        <v/>
      </c>
    </row>
    <row r="450" spans="1:13" x14ac:dyDescent="0.25">
      <c r="A450" t="str">
        <f>IFERROR(INDEX('Pasajeros Pre'!$A$2:A648,MATCH(ROW()-ROW($A$1),'Pasajeros Pre'!$Q$2:$Q$200,0)),"")</f>
        <v/>
      </c>
      <c r="B450" t="str">
        <f>IFERROR(INDEX('Pasajeros Pre'!$B$2:$B$200,MATCH(ROW()-ROW($A$1),'Pasajeros Pre'!$Q$2:$Q$200,0)),"")</f>
        <v/>
      </c>
      <c r="C450" t="str">
        <f>IFERROR(INDEX('Pasajeros Pre'!$C$2:$C$200,MATCH(ROW()-ROW($A$1),'Pasajeros Pre'!$Q$2:$Q$200,0)),"")</f>
        <v/>
      </c>
      <c r="D450" t="str">
        <f>IFERROR(INDEX('Pasajeros Pre'!$D$2:$D$200,MATCH(ROW()-ROW($A$1),'Pasajeros Pre'!$Q$2:$Q$200,0)),"")</f>
        <v/>
      </c>
      <c r="E450" s="12" t="str">
        <f>IFERROR(INDEX('Pasajeros Pre'!$E$2:E648,MATCH(ROW()-ROW($A$1),'Pasajeros Pre'!$Q$2:$Q$200,0)),"")</f>
        <v/>
      </c>
      <c r="F450" s="12" t="str">
        <f>IFERROR(INDEX('Pasajeros Pre'!$F$2:F648,MATCH(ROW()-ROW($A$1),'Pasajeros Pre'!$Q$2:$Q$200,0)),"")</f>
        <v/>
      </c>
      <c r="G450" t="str">
        <f>IFERROR(INDEX('Pasajeros Pre'!$G$2:G648,MATCH(ROW()-ROW($A$1),'Pasajeros Pre'!$Q$2:$Q$200,0)),"")</f>
        <v/>
      </c>
      <c r="H450" t="str">
        <f>IFERROR(INDEX('Pasajeros Pre'!$H$2:H648,MATCH(ROW()-ROW($A$1),'Pasajeros Pre'!$Q$2:$Q$200,0)),"")</f>
        <v/>
      </c>
      <c r="I450" t="str">
        <f>IFERROR(INDEX('Pasajeros Pre'!$I$2:I648,MATCH(ROW()-ROW($A$1),'Pasajeros Pre'!$Q$2:$Q$200,0)),"")</f>
        <v/>
      </c>
      <c r="J450" s="12" t="str">
        <f>IFERROR(INDEX('Pasajeros Pre'!$J$2:J648,MATCH(ROW()-ROW($A$1),'Pasajeros Pre'!$Q$2:$Q$200,0)),"")</f>
        <v/>
      </c>
      <c r="K450" s="12" t="str">
        <f>IFERROR(INDEX('Pasajeros Pre'!$K$2:K648,MATCH(ROW()-ROW($A$1),'Pasajeros Pre'!$Q$2:$Q$200,0)),"")</f>
        <v/>
      </c>
      <c r="L450" t="str">
        <f>IFERROR(INDEX('Pasajeros Pre'!$L$2:L648,MATCH(ROW()-ROW($A$1),'Pasajeros Pre'!$Q$2:$Q$200,0)),"")</f>
        <v/>
      </c>
      <c r="M450" t="str">
        <f>IFERROR(INDEX('Pasajeros Pre'!$M$2:M648,MATCH(ROW()-ROW($A$1),'Pasajeros Pre'!$Q$2:$Q$200,0)),"")</f>
        <v/>
      </c>
    </row>
    <row r="451" spans="1:13" x14ac:dyDescent="0.25">
      <c r="A451" t="str">
        <f>IFERROR(INDEX('Pasajeros Pre'!$A$2:A649,MATCH(ROW()-ROW($A$1),'Pasajeros Pre'!$Q$2:$Q$200,0)),"")</f>
        <v/>
      </c>
      <c r="B451" t="str">
        <f>IFERROR(INDEX('Pasajeros Pre'!$B$2:$B$200,MATCH(ROW()-ROW($A$1),'Pasajeros Pre'!$Q$2:$Q$200,0)),"")</f>
        <v/>
      </c>
      <c r="C451" t="str">
        <f>IFERROR(INDEX('Pasajeros Pre'!$C$2:$C$200,MATCH(ROW()-ROW($A$1),'Pasajeros Pre'!$Q$2:$Q$200,0)),"")</f>
        <v/>
      </c>
      <c r="D451" t="str">
        <f>IFERROR(INDEX('Pasajeros Pre'!$D$2:$D$200,MATCH(ROW()-ROW($A$1),'Pasajeros Pre'!$Q$2:$Q$200,0)),"")</f>
        <v/>
      </c>
      <c r="E451" s="12" t="str">
        <f>IFERROR(INDEX('Pasajeros Pre'!$E$2:E649,MATCH(ROW()-ROW($A$1),'Pasajeros Pre'!$Q$2:$Q$200,0)),"")</f>
        <v/>
      </c>
      <c r="F451" s="12" t="str">
        <f>IFERROR(INDEX('Pasajeros Pre'!$F$2:F649,MATCH(ROW()-ROW($A$1),'Pasajeros Pre'!$Q$2:$Q$200,0)),"")</f>
        <v/>
      </c>
      <c r="G451" t="str">
        <f>IFERROR(INDEX('Pasajeros Pre'!$G$2:G649,MATCH(ROW()-ROW($A$1),'Pasajeros Pre'!$Q$2:$Q$200,0)),"")</f>
        <v/>
      </c>
      <c r="H451" t="str">
        <f>IFERROR(INDEX('Pasajeros Pre'!$H$2:H649,MATCH(ROW()-ROW($A$1),'Pasajeros Pre'!$Q$2:$Q$200,0)),"")</f>
        <v/>
      </c>
      <c r="I451" t="str">
        <f>IFERROR(INDEX('Pasajeros Pre'!$I$2:I649,MATCH(ROW()-ROW($A$1),'Pasajeros Pre'!$Q$2:$Q$200,0)),"")</f>
        <v/>
      </c>
      <c r="J451" s="12" t="str">
        <f>IFERROR(INDEX('Pasajeros Pre'!$J$2:J649,MATCH(ROW()-ROW($A$1),'Pasajeros Pre'!$Q$2:$Q$200,0)),"")</f>
        <v/>
      </c>
      <c r="K451" s="12" t="str">
        <f>IFERROR(INDEX('Pasajeros Pre'!$K$2:K649,MATCH(ROW()-ROW($A$1),'Pasajeros Pre'!$Q$2:$Q$200,0)),"")</f>
        <v/>
      </c>
      <c r="L451" t="str">
        <f>IFERROR(INDEX('Pasajeros Pre'!$L$2:L649,MATCH(ROW()-ROW($A$1),'Pasajeros Pre'!$Q$2:$Q$200,0)),"")</f>
        <v/>
      </c>
      <c r="M451" t="str">
        <f>IFERROR(INDEX('Pasajeros Pre'!$M$2:M649,MATCH(ROW()-ROW($A$1),'Pasajeros Pre'!$Q$2:$Q$200,0)),"")</f>
        <v/>
      </c>
    </row>
    <row r="452" spans="1:13" x14ac:dyDescent="0.25">
      <c r="A452" t="str">
        <f>IFERROR(INDEX('Pasajeros Pre'!$A$2:A650,MATCH(ROW()-ROW($A$1),'Pasajeros Pre'!$Q$2:$Q$200,0)),"")</f>
        <v/>
      </c>
      <c r="B452" t="str">
        <f>IFERROR(INDEX('Pasajeros Pre'!$B$2:$B$200,MATCH(ROW()-ROW($A$1),'Pasajeros Pre'!$Q$2:$Q$200,0)),"")</f>
        <v/>
      </c>
      <c r="C452" t="str">
        <f>IFERROR(INDEX('Pasajeros Pre'!$C$2:$C$200,MATCH(ROW()-ROW($A$1),'Pasajeros Pre'!$Q$2:$Q$200,0)),"")</f>
        <v/>
      </c>
      <c r="D452" t="str">
        <f>IFERROR(INDEX('Pasajeros Pre'!$D$2:$D$200,MATCH(ROW()-ROW($A$1),'Pasajeros Pre'!$Q$2:$Q$200,0)),"")</f>
        <v/>
      </c>
      <c r="E452" s="12" t="str">
        <f>IFERROR(INDEX('Pasajeros Pre'!$E$2:E650,MATCH(ROW()-ROW($A$1),'Pasajeros Pre'!$Q$2:$Q$200,0)),"")</f>
        <v/>
      </c>
      <c r="F452" s="12" t="str">
        <f>IFERROR(INDEX('Pasajeros Pre'!$F$2:F650,MATCH(ROW()-ROW($A$1),'Pasajeros Pre'!$Q$2:$Q$200,0)),"")</f>
        <v/>
      </c>
      <c r="G452" t="str">
        <f>IFERROR(INDEX('Pasajeros Pre'!$G$2:G650,MATCH(ROW()-ROW($A$1),'Pasajeros Pre'!$Q$2:$Q$200,0)),"")</f>
        <v/>
      </c>
      <c r="H452" t="str">
        <f>IFERROR(INDEX('Pasajeros Pre'!$H$2:H650,MATCH(ROW()-ROW($A$1),'Pasajeros Pre'!$Q$2:$Q$200,0)),"")</f>
        <v/>
      </c>
      <c r="I452" t="str">
        <f>IFERROR(INDEX('Pasajeros Pre'!$I$2:I650,MATCH(ROW()-ROW($A$1),'Pasajeros Pre'!$Q$2:$Q$200,0)),"")</f>
        <v/>
      </c>
      <c r="J452" s="12" t="str">
        <f>IFERROR(INDEX('Pasajeros Pre'!$J$2:J650,MATCH(ROW()-ROW($A$1),'Pasajeros Pre'!$Q$2:$Q$200,0)),"")</f>
        <v/>
      </c>
      <c r="K452" s="12" t="str">
        <f>IFERROR(INDEX('Pasajeros Pre'!$K$2:K650,MATCH(ROW()-ROW($A$1),'Pasajeros Pre'!$Q$2:$Q$200,0)),"")</f>
        <v/>
      </c>
      <c r="L452" t="str">
        <f>IFERROR(INDEX('Pasajeros Pre'!$L$2:L650,MATCH(ROW()-ROW($A$1),'Pasajeros Pre'!$Q$2:$Q$200,0)),"")</f>
        <v/>
      </c>
      <c r="M452" t="str">
        <f>IFERROR(INDEX('Pasajeros Pre'!$M$2:M650,MATCH(ROW()-ROW($A$1),'Pasajeros Pre'!$Q$2:$Q$200,0)),"")</f>
        <v/>
      </c>
    </row>
    <row r="453" spans="1:13" x14ac:dyDescent="0.25">
      <c r="A453" t="str">
        <f>IFERROR(INDEX('Pasajeros Pre'!$A$2:A651,MATCH(ROW()-ROW($A$1),'Pasajeros Pre'!$Q$2:$Q$200,0)),"")</f>
        <v/>
      </c>
      <c r="B453" t="str">
        <f>IFERROR(INDEX('Pasajeros Pre'!$B$2:$B$200,MATCH(ROW()-ROW($A$1),'Pasajeros Pre'!$Q$2:$Q$200,0)),"")</f>
        <v/>
      </c>
      <c r="C453" t="str">
        <f>IFERROR(INDEX('Pasajeros Pre'!$C$2:$C$200,MATCH(ROW()-ROW($A$1),'Pasajeros Pre'!$Q$2:$Q$200,0)),"")</f>
        <v/>
      </c>
      <c r="D453" t="str">
        <f>IFERROR(INDEX('Pasajeros Pre'!$D$2:$D$200,MATCH(ROW()-ROW($A$1),'Pasajeros Pre'!$Q$2:$Q$200,0)),"")</f>
        <v/>
      </c>
      <c r="E453" s="12" t="str">
        <f>IFERROR(INDEX('Pasajeros Pre'!$E$2:E651,MATCH(ROW()-ROW($A$1),'Pasajeros Pre'!$Q$2:$Q$200,0)),"")</f>
        <v/>
      </c>
      <c r="F453" s="12" t="str">
        <f>IFERROR(INDEX('Pasajeros Pre'!$F$2:F651,MATCH(ROW()-ROW($A$1),'Pasajeros Pre'!$Q$2:$Q$200,0)),"")</f>
        <v/>
      </c>
      <c r="G453" t="str">
        <f>IFERROR(INDEX('Pasajeros Pre'!$G$2:G651,MATCH(ROW()-ROW($A$1),'Pasajeros Pre'!$Q$2:$Q$200,0)),"")</f>
        <v/>
      </c>
      <c r="H453" t="str">
        <f>IFERROR(INDEX('Pasajeros Pre'!$H$2:H651,MATCH(ROW()-ROW($A$1),'Pasajeros Pre'!$Q$2:$Q$200,0)),"")</f>
        <v/>
      </c>
      <c r="I453" t="str">
        <f>IFERROR(INDEX('Pasajeros Pre'!$I$2:I651,MATCH(ROW()-ROW($A$1),'Pasajeros Pre'!$Q$2:$Q$200,0)),"")</f>
        <v/>
      </c>
      <c r="J453" s="12" t="str">
        <f>IFERROR(INDEX('Pasajeros Pre'!$J$2:J651,MATCH(ROW()-ROW($A$1),'Pasajeros Pre'!$Q$2:$Q$200,0)),"")</f>
        <v/>
      </c>
      <c r="K453" s="12" t="str">
        <f>IFERROR(INDEX('Pasajeros Pre'!$K$2:K651,MATCH(ROW()-ROW($A$1),'Pasajeros Pre'!$Q$2:$Q$200,0)),"")</f>
        <v/>
      </c>
      <c r="L453" t="str">
        <f>IFERROR(INDEX('Pasajeros Pre'!$L$2:L651,MATCH(ROW()-ROW($A$1),'Pasajeros Pre'!$Q$2:$Q$200,0)),"")</f>
        <v/>
      </c>
      <c r="M453" t="str">
        <f>IFERROR(INDEX('Pasajeros Pre'!$M$2:M651,MATCH(ROW()-ROW($A$1),'Pasajeros Pre'!$Q$2:$Q$200,0)),"")</f>
        <v/>
      </c>
    </row>
    <row r="454" spans="1:13" x14ac:dyDescent="0.25">
      <c r="A454" t="str">
        <f>IFERROR(INDEX('Pasajeros Pre'!$A$2:A652,MATCH(ROW()-ROW($A$1),'Pasajeros Pre'!$Q$2:$Q$200,0)),"")</f>
        <v/>
      </c>
      <c r="B454" t="str">
        <f>IFERROR(INDEX('Pasajeros Pre'!$B$2:$B$200,MATCH(ROW()-ROW($A$1),'Pasajeros Pre'!$Q$2:$Q$200,0)),"")</f>
        <v/>
      </c>
      <c r="C454" t="str">
        <f>IFERROR(INDEX('Pasajeros Pre'!$C$2:$C$200,MATCH(ROW()-ROW($A$1),'Pasajeros Pre'!$Q$2:$Q$200,0)),"")</f>
        <v/>
      </c>
      <c r="D454" t="str">
        <f>IFERROR(INDEX('Pasajeros Pre'!$D$2:$D$200,MATCH(ROW()-ROW($A$1),'Pasajeros Pre'!$Q$2:$Q$200,0)),"")</f>
        <v/>
      </c>
      <c r="E454" s="12" t="str">
        <f>IFERROR(INDEX('Pasajeros Pre'!$E$2:E652,MATCH(ROW()-ROW($A$1),'Pasajeros Pre'!$Q$2:$Q$200,0)),"")</f>
        <v/>
      </c>
      <c r="F454" s="12" t="str">
        <f>IFERROR(INDEX('Pasajeros Pre'!$F$2:F652,MATCH(ROW()-ROW($A$1),'Pasajeros Pre'!$Q$2:$Q$200,0)),"")</f>
        <v/>
      </c>
      <c r="G454" t="str">
        <f>IFERROR(INDEX('Pasajeros Pre'!$G$2:G652,MATCH(ROW()-ROW($A$1),'Pasajeros Pre'!$Q$2:$Q$200,0)),"")</f>
        <v/>
      </c>
      <c r="H454" t="str">
        <f>IFERROR(INDEX('Pasajeros Pre'!$H$2:H652,MATCH(ROW()-ROW($A$1),'Pasajeros Pre'!$Q$2:$Q$200,0)),"")</f>
        <v/>
      </c>
      <c r="I454" t="str">
        <f>IFERROR(INDEX('Pasajeros Pre'!$I$2:I652,MATCH(ROW()-ROW($A$1),'Pasajeros Pre'!$Q$2:$Q$200,0)),"")</f>
        <v/>
      </c>
      <c r="J454" s="12" t="str">
        <f>IFERROR(INDEX('Pasajeros Pre'!$J$2:J652,MATCH(ROW()-ROW($A$1),'Pasajeros Pre'!$Q$2:$Q$200,0)),"")</f>
        <v/>
      </c>
      <c r="K454" s="12" t="str">
        <f>IFERROR(INDEX('Pasajeros Pre'!$K$2:K652,MATCH(ROW()-ROW($A$1),'Pasajeros Pre'!$Q$2:$Q$200,0)),"")</f>
        <v/>
      </c>
      <c r="L454" t="str">
        <f>IFERROR(INDEX('Pasajeros Pre'!$L$2:L652,MATCH(ROW()-ROW($A$1),'Pasajeros Pre'!$Q$2:$Q$200,0)),"")</f>
        <v/>
      </c>
      <c r="M454" t="str">
        <f>IFERROR(INDEX('Pasajeros Pre'!$M$2:M652,MATCH(ROW()-ROW($A$1),'Pasajeros Pre'!$Q$2:$Q$200,0)),"")</f>
        <v/>
      </c>
    </row>
    <row r="455" spans="1:13" x14ac:dyDescent="0.25">
      <c r="A455" t="str">
        <f>IFERROR(INDEX('Pasajeros Pre'!$A$2:A653,MATCH(ROW()-ROW($A$1),'Pasajeros Pre'!$Q$2:$Q$200,0)),"")</f>
        <v/>
      </c>
      <c r="B455" t="str">
        <f>IFERROR(INDEX('Pasajeros Pre'!$B$2:$B$200,MATCH(ROW()-ROW($A$1),'Pasajeros Pre'!$Q$2:$Q$200,0)),"")</f>
        <v/>
      </c>
      <c r="C455" t="str">
        <f>IFERROR(INDEX('Pasajeros Pre'!$C$2:$C$200,MATCH(ROW()-ROW($A$1),'Pasajeros Pre'!$Q$2:$Q$200,0)),"")</f>
        <v/>
      </c>
      <c r="D455" t="str">
        <f>IFERROR(INDEX('Pasajeros Pre'!$D$2:$D$200,MATCH(ROW()-ROW($A$1),'Pasajeros Pre'!$Q$2:$Q$200,0)),"")</f>
        <v/>
      </c>
      <c r="E455" s="12" t="str">
        <f>IFERROR(INDEX('Pasajeros Pre'!$E$2:E653,MATCH(ROW()-ROW($A$1),'Pasajeros Pre'!$Q$2:$Q$200,0)),"")</f>
        <v/>
      </c>
      <c r="F455" s="12" t="str">
        <f>IFERROR(INDEX('Pasajeros Pre'!$F$2:F653,MATCH(ROW()-ROW($A$1),'Pasajeros Pre'!$Q$2:$Q$200,0)),"")</f>
        <v/>
      </c>
      <c r="G455" t="str">
        <f>IFERROR(INDEX('Pasajeros Pre'!$G$2:G653,MATCH(ROW()-ROW($A$1),'Pasajeros Pre'!$Q$2:$Q$200,0)),"")</f>
        <v/>
      </c>
      <c r="H455" t="str">
        <f>IFERROR(INDEX('Pasajeros Pre'!$H$2:H653,MATCH(ROW()-ROW($A$1),'Pasajeros Pre'!$Q$2:$Q$200,0)),"")</f>
        <v/>
      </c>
      <c r="I455" t="str">
        <f>IFERROR(INDEX('Pasajeros Pre'!$I$2:I653,MATCH(ROW()-ROW($A$1),'Pasajeros Pre'!$Q$2:$Q$200,0)),"")</f>
        <v/>
      </c>
      <c r="J455" s="12" t="str">
        <f>IFERROR(INDEX('Pasajeros Pre'!$J$2:J653,MATCH(ROW()-ROW($A$1),'Pasajeros Pre'!$Q$2:$Q$200,0)),"")</f>
        <v/>
      </c>
      <c r="K455" s="12" t="str">
        <f>IFERROR(INDEX('Pasajeros Pre'!$K$2:K653,MATCH(ROW()-ROW($A$1),'Pasajeros Pre'!$Q$2:$Q$200,0)),"")</f>
        <v/>
      </c>
      <c r="L455" t="str">
        <f>IFERROR(INDEX('Pasajeros Pre'!$L$2:L653,MATCH(ROW()-ROW($A$1),'Pasajeros Pre'!$Q$2:$Q$200,0)),"")</f>
        <v/>
      </c>
      <c r="M455" t="str">
        <f>IFERROR(INDEX('Pasajeros Pre'!$M$2:M653,MATCH(ROW()-ROW($A$1),'Pasajeros Pre'!$Q$2:$Q$200,0)),"")</f>
        <v/>
      </c>
    </row>
    <row r="456" spans="1:13" x14ac:dyDescent="0.25">
      <c r="A456" t="str">
        <f>IFERROR(INDEX('Pasajeros Pre'!$A$2:A654,MATCH(ROW()-ROW($A$1),'Pasajeros Pre'!$Q$2:$Q$200,0)),"")</f>
        <v/>
      </c>
      <c r="B456" t="str">
        <f>IFERROR(INDEX('Pasajeros Pre'!$B$2:$B$200,MATCH(ROW()-ROW($A$1),'Pasajeros Pre'!$Q$2:$Q$200,0)),"")</f>
        <v/>
      </c>
      <c r="C456" t="str">
        <f>IFERROR(INDEX('Pasajeros Pre'!$C$2:$C$200,MATCH(ROW()-ROW($A$1),'Pasajeros Pre'!$Q$2:$Q$200,0)),"")</f>
        <v/>
      </c>
      <c r="D456" t="str">
        <f>IFERROR(INDEX('Pasajeros Pre'!$D$2:$D$200,MATCH(ROW()-ROW($A$1),'Pasajeros Pre'!$Q$2:$Q$200,0)),"")</f>
        <v/>
      </c>
      <c r="E456" s="12" t="str">
        <f>IFERROR(INDEX('Pasajeros Pre'!$E$2:E654,MATCH(ROW()-ROW($A$1),'Pasajeros Pre'!$Q$2:$Q$200,0)),"")</f>
        <v/>
      </c>
      <c r="F456" s="12" t="str">
        <f>IFERROR(INDEX('Pasajeros Pre'!$F$2:F654,MATCH(ROW()-ROW($A$1),'Pasajeros Pre'!$Q$2:$Q$200,0)),"")</f>
        <v/>
      </c>
      <c r="G456" t="str">
        <f>IFERROR(INDEX('Pasajeros Pre'!$G$2:G654,MATCH(ROW()-ROW($A$1),'Pasajeros Pre'!$Q$2:$Q$200,0)),"")</f>
        <v/>
      </c>
      <c r="H456" t="str">
        <f>IFERROR(INDEX('Pasajeros Pre'!$H$2:H654,MATCH(ROW()-ROW($A$1),'Pasajeros Pre'!$Q$2:$Q$200,0)),"")</f>
        <v/>
      </c>
      <c r="I456" t="str">
        <f>IFERROR(INDEX('Pasajeros Pre'!$I$2:I654,MATCH(ROW()-ROW($A$1),'Pasajeros Pre'!$Q$2:$Q$200,0)),"")</f>
        <v/>
      </c>
      <c r="J456" s="12" t="str">
        <f>IFERROR(INDEX('Pasajeros Pre'!$J$2:J654,MATCH(ROW()-ROW($A$1),'Pasajeros Pre'!$Q$2:$Q$200,0)),"")</f>
        <v/>
      </c>
      <c r="K456" s="12" t="str">
        <f>IFERROR(INDEX('Pasajeros Pre'!$K$2:K654,MATCH(ROW()-ROW($A$1),'Pasajeros Pre'!$Q$2:$Q$200,0)),"")</f>
        <v/>
      </c>
      <c r="L456" t="str">
        <f>IFERROR(INDEX('Pasajeros Pre'!$L$2:L654,MATCH(ROW()-ROW($A$1),'Pasajeros Pre'!$Q$2:$Q$200,0)),"")</f>
        <v/>
      </c>
      <c r="M456" t="str">
        <f>IFERROR(INDEX('Pasajeros Pre'!$M$2:M654,MATCH(ROW()-ROW($A$1),'Pasajeros Pre'!$Q$2:$Q$200,0)),"")</f>
        <v/>
      </c>
    </row>
    <row r="457" spans="1:13" x14ac:dyDescent="0.25">
      <c r="A457" t="str">
        <f>IFERROR(INDEX('Pasajeros Pre'!$A$2:A655,MATCH(ROW()-ROW($A$1),'Pasajeros Pre'!$Q$2:$Q$200,0)),"")</f>
        <v/>
      </c>
      <c r="B457" t="str">
        <f>IFERROR(INDEX('Pasajeros Pre'!$B$2:$B$200,MATCH(ROW()-ROW($A$1),'Pasajeros Pre'!$Q$2:$Q$200,0)),"")</f>
        <v/>
      </c>
      <c r="C457" t="str">
        <f>IFERROR(INDEX('Pasajeros Pre'!$C$2:$C$200,MATCH(ROW()-ROW($A$1),'Pasajeros Pre'!$Q$2:$Q$200,0)),"")</f>
        <v/>
      </c>
      <c r="D457" t="str">
        <f>IFERROR(INDEX('Pasajeros Pre'!$D$2:$D$200,MATCH(ROW()-ROW($A$1),'Pasajeros Pre'!$Q$2:$Q$200,0)),"")</f>
        <v/>
      </c>
      <c r="E457" s="12" t="str">
        <f>IFERROR(INDEX('Pasajeros Pre'!$E$2:E655,MATCH(ROW()-ROW($A$1),'Pasajeros Pre'!$Q$2:$Q$200,0)),"")</f>
        <v/>
      </c>
      <c r="F457" s="12" t="str">
        <f>IFERROR(INDEX('Pasajeros Pre'!$F$2:F655,MATCH(ROW()-ROW($A$1),'Pasajeros Pre'!$Q$2:$Q$200,0)),"")</f>
        <v/>
      </c>
      <c r="G457" t="str">
        <f>IFERROR(INDEX('Pasajeros Pre'!$G$2:G655,MATCH(ROW()-ROW($A$1),'Pasajeros Pre'!$Q$2:$Q$200,0)),"")</f>
        <v/>
      </c>
      <c r="H457" t="str">
        <f>IFERROR(INDEX('Pasajeros Pre'!$H$2:H655,MATCH(ROW()-ROW($A$1),'Pasajeros Pre'!$Q$2:$Q$200,0)),"")</f>
        <v/>
      </c>
      <c r="I457" t="str">
        <f>IFERROR(INDEX('Pasajeros Pre'!$I$2:I655,MATCH(ROW()-ROW($A$1),'Pasajeros Pre'!$Q$2:$Q$200,0)),"")</f>
        <v/>
      </c>
      <c r="J457" s="12" t="str">
        <f>IFERROR(INDEX('Pasajeros Pre'!$J$2:J655,MATCH(ROW()-ROW($A$1),'Pasajeros Pre'!$Q$2:$Q$200,0)),"")</f>
        <v/>
      </c>
      <c r="K457" s="12" t="str">
        <f>IFERROR(INDEX('Pasajeros Pre'!$K$2:K655,MATCH(ROW()-ROW($A$1),'Pasajeros Pre'!$Q$2:$Q$200,0)),"")</f>
        <v/>
      </c>
      <c r="L457" t="str">
        <f>IFERROR(INDEX('Pasajeros Pre'!$L$2:L655,MATCH(ROW()-ROW($A$1),'Pasajeros Pre'!$Q$2:$Q$200,0)),"")</f>
        <v/>
      </c>
      <c r="M457" t="str">
        <f>IFERROR(INDEX('Pasajeros Pre'!$M$2:M655,MATCH(ROW()-ROW($A$1),'Pasajeros Pre'!$Q$2:$Q$200,0)),"")</f>
        <v/>
      </c>
    </row>
    <row r="458" spans="1:13" x14ac:dyDescent="0.25">
      <c r="A458" t="str">
        <f>IFERROR(INDEX('Pasajeros Pre'!$A$2:A656,MATCH(ROW()-ROW($A$1),'Pasajeros Pre'!$Q$2:$Q$200,0)),"")</f>
        <v/>
      </c>
      <c r="B458" t="str">
        <f>IFERROR(INDEX('Pasajeros Pre'!$B$2:$B$200,MATCH(ROW()-ROW($A$1),'Pasajeros Pre'!$Q$2:$Q$200,0)),"")</f>
        <v/>
      </c>
      <c r="C458" t="str">
        <f>IFERROR(INDEX('Pasajeros Pre'!$C$2:$C$200,MATCH(ROW()-ROW($A$1),'Pasajeros Pre'!$Q$2:$Q$200,0)),"")</f>
        <v/>
      </c>
      <c r="D458" t="str">
        <f>IFERROR(INDEX('Pasajeros Pre'!$D$2:$D$200,MATCH(ROW()-ROW($A$1),'Pasajeros Pre'!$Q$2:$Q$200,0)),"")</f>
        <v/>
      </c>
      <c r="E458" s="12" t="str">
        <f>IFERROR(INDEX('Pasajeros Pre'!$E$2:E656,MATCH(ROW()-ROW($A$1),'Pasajeros Pre'!$Q$2:$Q$200,0)),"")</f>
        <v/>
      </c>
      <c r="F458" s="12" t="str">
        <f>IFERROR(INDEX('Pasajeros Pre'!$F$2:F656,MATCH(ROW()-ROW($A$1),'Pasajeros Pre'!$Q$2:$Q$200,0)),"")</f>
        <v/>
      </c>
      <c r="G458" t="str">
        <f>IFERROR(INDEX('Pasajeros Pre'!$G$2:G656,MATCH(ROW()-ROW($A$1),'Pasajeros Pre'!$Q$2:$Q$200,0)),"")</f>
        <v/>
      </c>
      <c r="H458" t="str">
        <f>IFERROR(INDEX('Pasajeros Pre'!$H$2:H656,MATCH(ROW()-ROW($A$1),'Pasajeros Pre'!$Q$2:$Q$200,0)),"")</f>
        <v/>
      </c>
      <c r="I458" t="str">
        <f>IFERROR(INDEX('Pasajeros Pre'!$I$2:I656,MATCH(ROW()-ROW($A$1),'Pasajeros Pre'!$Q$2:$Q$200,0)),"")</f>
        <v/>
      </c>
      <c r="J458" s="12" t="str">
        <f>IFERROR(INDEX('Pasajeros Pre'!$J$2:J656,MATCH(ROW()-ROW($A$1),'Pasajeros Pre'!$Q$2:$Q$200,0)),"")</f>
        <v/>
      </c>
      <c r="K458" s="12" t="str">
        <f>IFERROR(INDEX('Pasajeros Pre'!$K$2:K656,MATCH(ROW()-ROW($A$1),'Pasajeros Pre'!$Q$2:$Q$200,0)),"")</f>
        <v/>
      </c>
      <c r="L458" t="str">
        <f>IFERROR(INDEX('Pasajeros Pre'!$L$2:L656,MATCH(ROW()-ROW($A$1),'Pasajeros Pre'!$Q$2:$Q$200,0)),"")</f>
        <v/>
      </c>
      <c r="M458" t="str">
        <f>IFERROR(INDEX('Pasajeros Pre'!$M$2:M656,MATCH(ROW()-ROW($A$1),'Pasajeros Pre'!$Q$2:$Q$200,0)),"")</f>
        <v/>
      </c>
    </row>
    <row r="459" spans="1:13" x14ac:dyDescent="0.25">
      <c r="A459" t="str">
        <f>IFERROR(INDEX('Pasajeros Pre'!$A$2:A657,MATCH(ROW()-ROW($A$1),'Pasajeros Pre'!$Q$2:$Q$200,0)),"")</f>
        <v/>
      </c>
      <c r="B459" t="str">
        <f>IFERROR(INDEX('Pasajeros Pre'!$B$2:$B$200,MATCH(ROW()-ROW($A$1),'Pasajeros Pre'!$Q$2:$Q$200,0)),"")</f>
        <v/>
      </c>
      <c r="C459" t="str">
        <f>IFERROR(INDEX('Pasajeros Pre'!$C$2:$C$200,MATCH(ROW()-ROW($A$1),'Pasajeros Pre'!$Q$2:$Q$200,0)),"")</f>
        <v/>
      </c>
      <c r="D459" t="str">
        <f>IFERROR(INDEX('Pasajeros Pre'!$D$2:$D$200,MATCH(ROW()-ROW($A$1),'Pasajeros Pre'!$Q$2:$Q$200,0)),"")</f>
        <v/>
      </c>
      <c r="E459" s="12" t="str">
        <f>IFERROR(INDEX('Pasajeros Pre'!$E$2:E657,MATCH(ROW()-ROW($A$1),'Pasajeros Pre'!$Q$2:$Q$200,0)),"")</f>
        <v/>
      </c>
      <c r="F459" s="12" t="str">
        <f>IFERROR(INDEX('Pasajeros Pre'!$F$2:F657,MATCH(ROW()-ROW($A$1),'Pasajeros Pre'!$Q$2:$Q$200,0)),"")</f>
        <v/>
      </c>
      <c r="G459" t="str">
        <f>IFERROR(INDEX('Pasajeros Pre'!$G$2:G657,MATCH(ROW()-ROW($A$1),'Pasajeros Pre'!$Q$2:$Q$200,0)),"")</f>
        <v/>
      </c>
      <c r="H459" t="str">
        <f>IFERROR(INDEX('Pasajeros Pre'!$H$2:H657,MATCH(ROW()-ROW($A$1),'Pasajeros Pre'!$Q$2:$Q$200,0)),"")</f>
        <v/>
      </c>
      <c r="I459" t="str">
        <f>IFERROR(INDEX('Pasajeros Pre'!$I$2:I657,MATCH(ROW()-ROW($A$1),'Pasajeros Pre'!$Q$2:$Q$200,0)),"")</f>
        <v/>
      </c>
      <c r="J459" s="12" t="str">
        <f>IFERROR(INDEX('Pasajeros Pre'!$J$2:J657,MATCH(ROW()-ROW($A$1),'Pasajeros Pre'!$Q$2:$Q$200,0)),"")</f>
        <v/>
      </c>
      <c r="K459" s="12" t="str">
        <f>IFERROR(INDEX('Pasajeros Pre'!$K$2:K657,MATCH(ROW()-ROW($A$1),'Pasajeros Pre'!$Q$2:$Q$200,0)),"")</f>
        <v/>
      </c>
      <c r="L459" t="str">
        <f>IFERROR(INDEX('Pasajeros Pre'!$L$2:L657,MATCH(ROW()-ROW($A$1),'Pasajeros Pre'!$Q$2:$Q$200,0)),"")</f>
        <v/>
      </c>
      <c r="M459" t="str">
        <f>IFERROR(INDEX('Pasajeros Pre'!$M$2:M657,MATCH(ROW()-ROW($A$1),'Pasajeros Pre'!$Q$2:$Q$200,0)),"")</f>
        <v/>
      </c>
    </row>
    <row r="460" spans="1:13" x14ac:dyDescent="0.25">
      <c r="A460" t="str">
        <f>IFERROR(INDEX('Pasajeros Pre'!$A$2:A658,MATCH(ROW()-ROW($A$1),'Pasajeros Pre'!$Q$2:$Q$200,0)),"")</f>
        <v/>
      </c>
      <c r="B460" t="str">
        <f>IFERROR(INDEX('Pasajeros Pre'!$B$2:$B$200,MATCH(ROW()-ROW($A$1),'Pasajeros Pre'!$Q$2:$Q$200,0)),"")</f>
        <v/>
      </c>
      <c r="C460" t="str">
        <f>IFERROR(INDEX('Pasajeros Pre'!$C$2:$C$200,MATCH(ROW()-ROW($A$1),'Pasajeros Pre'!$Q$2:$Q$200,0)),"")</f>
        <v/>
      </c>
      <c r="D460" t="str">
        <f>IFERROR(INDEX('Pasajeros Pre'!$D$2:$D$200,MATCH(ROW()-ROW($A$1),'Pasajeros Pre'!$Q$2:$Q$200,0)),"")</f>
        <v/>
      </c>
      <c r="E460" s="12" t="str">
        <f>IFERROR(INDEX('Pasajeros Pre'!$E$2:E658,MATCH(ROW()-ROW($A$1),'Pasajeros Pre'!$Q$2:$Q$200,0)),"")</f>
        <v/>
      </c>
      <c r="F460" s="12" t="str">
        <f>IFERROR(INDEX('Pasajeros Pre'!$F$2:F658,MATCH(ROW()-ROW($A$1),'Pasajeros Pre'!$Q$2:$Q$200,0)),"")</f>
        <v/>
      </c>
      <c r="G460" t="str">
        <f>IFERROR(INDEX('Pasajeros Pre'!$G$2:G658,MATCH(ROW()-ROW($A$1),'Pasajeros Pre'!$Q$2:$Q$200,0)),"")</f>
        <v/>
      </c>
      <c r="H460" t="str">
        <f>IFERROR(INDEX('Pasajeros Pre'!$H$2:H658,MATCH(ROW()-ROW($A$1),'Pasajeros Pre'!$Q$2:$Q$200,0)),"")</f>
        <v/>
      </c>
      <c r="I460" t="str">
        <f>IFERROR(INDEX('Pasajeros Pre'!$I$2:I658,MATCH(ROW()-ROW($A$1),'Pasajeros Pre'!$Q$2:$Q$200,0)),"")</f>
        <v/>
      </c>
      <c r="J460" s="12" t="str">
        <f>IFERROR(INDEX('Pasajeros Pre'!$J$2:J658,MATCH(ROW()-ROW($A$1),'Pasajeros Pre'!$Q$2:$Q$200,0)),"")</f>
        <v/>
      </c>
      <c r="K460" s="12" t="str">
        <f>IFERROR(INDEX('Pasajeros Pre'!$K$2:K658,MATCH(ROW()-ROW($A$1),'Pasajeros Pre'!$Q$2:$Q$200,0)),"")</f>
        <v/>
      </c>
      <c r="L460" t="str">
        <f>IFERROR(INDEX('Pasajeros Pre'!$L$2:L658,MATCH(ROW()-ROW($A$1),'Pasajeros Pre'!$Q$2:$Q$200,0)),"")</f>
        <v/>
      </c>
      <c r="M460" t="str">
        <f>IFERROR(INDEX('Pasajeros Pre'!$M$2:M658,MATCH(ROW()-ROW($A$1),'Pasajeros Pre'!$Q$2:$Q$200,0)),"")</f>
        <v/>
      </c>
    </row>
    <row r="461" spans="1:13" x14ac:dyDescent="0.25">
      <c r="A461" t="str">
        <f>IFERROR(INDEX('Pasajeros Pre'!$A$2:A659,MATCH(ROW()-ROW($A$1),'Pasajeros Pre'!$Q$2:$Q$200,0)),"")</f>
        <v/>
      </c>
      <c r="B461" t="str">
        <f>IFERROR(INDEX('Pasajeros Pre'!$B$2:$B$200,MATCH(ROW()-ROW($A$1),'Pasajeros Pre'!$Q$2:$Q$200,0)),"")</f>
        <v/>
      </c>
      <c r="C461" t="str">
        <f>IFERROR(INDEX('Pasajeros Pre'!$C$2:$C$200,MATCH(ROW()-ROW($A$1),'Pasajeros Pre'!$Q$2:$Q$200,0)),"")</f>
        <v/>
      </c>
      <c r="D461" t="str">
        <f>IFERROR(INDEX('Pasajeros Pre'!$D$2:$D$200,MATCH(ROW()-ROW($A$1),'Pasajeros Pre'!$Q$2:$Q$200,0)),"")</f>
        <v/>
      </c>
      <c r="E461" s="12" t="str">
        <f>IFERROR(INDEX('Pasajeros Pre'!$E$2:E659,MATCH(ROW()-ROW($A$1),'Pasajeros Pre'!$Q$2:$Q$200,0)),"")</f>
        <v/>
      </c>
      <c r="F461" s="12" t="str">
        <f>IFERROR(INDEX('Pasajeros Pre'!$F$2:F659,MATCH(ROW()-ROW($A$1),'Pasajeros Pre'!$Q$2:$Q$200,0)),"")</f>
        <v/>
      </c>
      <c r="G461" t="str">
        <f>IFERROR(INDEX('Pasajeros Pre'!$G$2:G659,MATCH(ROW()-ROW($A$1),'Pasajeros Pre'!$Q$2:$Q$200,0)),"")</f>
        <v/>
      </c>
      <c r="H461" t="str">
        <f>IFERROR(INDEX('Pasajeros Pre'!$H$2:H659,MATCH(ROW()-ROW($A$1),'Pasajeros Pre'!$Q$2:$Q$200,0)),"")</f>
        <v/>
      </c>
      <c r="I461" t="str">
        <f>IFERROR(INDEX('Pasajeros Pre'!$I$2:I659,MATCH(ROW()-ROW($A$1),'Pasajeros Pre'!$Q$2:$Q$200,0)),"")</f>
        <v/>
      </c>
      <c r="J461" s="12" t="str">
        <f>IFERROR(INDEX('Pasajeros Pre'!$J$2:J659,MATCH(ROW()-ROW($A$1),'Pasajeros Pre'!$Q$2:$Q$200,0)),"")</f>
        <v/>
      </c>
      <c r="K461" s="12" t="str">
        <f>IFERROR(INDEX('Pasajeros Pre'!$K$2:K659,MATCH(ROW()-ROW($A$1),'Pasajeros Pre'!$Q$2:$Q$200,0)),"")</f>
        <v/>
      </c>
      <c r="L461" t="str">
        <f>IFERROR(INDEX('Pasajeros Pre'!$L$2:L659,MATCH(ROW()-ROW($A$1),'Pasajeros Pre'!$Q$2:$Q$200,0)),"")</f>
        <v/>
      </c>
      <c r="M461" t="str">
        <f>IFERROR(INDEX('Pasajeros Pre'!$M$2:M659,MATCH(ROW()-ROW($A$1),'Pasajeros Pre'!$Q$2:$Q$200,0)),"")</f>
        <v/>
      </c>
    </row>
    <row r="462" spans="1:13" x14ac:dyDescent="0.25">
      <c r="A462" t="str">
        <f>IFERROR(INDEX('Pasajeros Pre'!$A$2:A660,MATCH(ROW()-ROW($A$1),'Pasajeros Pre'!$Q$2:$Q$200,0)),"")</f>
        <v/>
      </c>
      <c r="B462" t="str">
        <f>IFERROR(INDEX('Pasajeros Pre'!$B$2:$B$200,MATCH(ROW()-ROW($A$1),'Pasajeros Pre'!$Q$2:$Q$200,0)),"")</f>
        <v/>
      </c>
      <c r="C462" t="str">
        <f>IFERROR(INDEX('Pasajeros Pre'!$C$2:$C$200,MATCH(ROW()-ROW($A$1),'Pasajeros Pre'!$Q$2:$Q$200,0)),"")</f>
        <v/>
      </c>
      <c r="D462" t="str">
        <f>IFERROR(INDEX('Pasajeros Pre'!$D$2:$D$200,MATCH(ROW()-ROW($A$1),'Pasajeros Pre'!$Q$2:$Q$200,0)),"")</f>
        <v/>
      </c>
      <c r="E462" s="12" t="str">
        <f>IFERROR(INDEX('Pasajeros Pre'!$E$2:E660,MATCH(ROW()-ROW($A$1),'Pasajeros Pre'!$Q$2:$Q$200,0)),"")</f>
        <v/>
      </c>
      <c r="F462" s="12" t="str">
        <f>IFERROR(INDEX('Pasajeros Pre'!$F$2:F660,MATCH(ROW()-ROW($A$1),'Pasajeros Pre'!$Q$2:$Q$200,0)),"")</f>
        <v/>
      </c>
      <c r="G462" t="str">
        <f>IFERROR(INDEX('Pasajeros Pre'!$G$2:G660,MATCH(ROW()-ROW($A$1),'Pasajeros Pre'!$Q$2:$Q$200,0)),"")</f>
        <v/>
      </c>
      <c r="H462" t="str">
        <f>IFERROR(INDEX('Pasajeros Pre'!$H$2:H660,MATCH(ROW()-ROW($A$1),'Pasajeros Pre'!$Q$2:$Q$200,0)),"")</f>
        <v/>
      </c>
      <c r="I462" t="str">
        <f>IFERROR(INDEX('Pasajeros Pre'!$I$2:I660,MATCH(ROW()-ROW($A$1),'Pasajeros Pre'!$Q$2:$Q$200,0)),"")</f>
        <v/>
      </c>
      <c r="J462" s="12" t="str">
        <f>IFERROR(INDEX('Pasajeros Pre'!$J$2:J660,MATCH(ROW()-ROW($A$1),'Pasajeros Pre'!$Q$2:$Q$200,0)),"")</f>
        <v/>
      </c>
      <c r="K462" s="12" t="str">
        <f>IFERROR(INDEX('Pasajeros Pre'!$K$2:K660,MATCH(ROW()-ROW($A$1),'Pasajeros Pre'!$Q$2:$Q$200,0)),"")</f>
        <v/>
      </c>
      <c r="L462" t="str">
        <f>IFERROR(INDEX('Pasajeros Pre'!$L$2:L660,MATCH(ROW()-ROW($A$1),'Pasajeros Pre'!$Q$2:$Q$200,0)),"")</f>
        <v/>
      </c>
      <c r="M462" t="str">
        <f>IFERROR(INDEX('Pasajeros Pre'!$M$2:M660,MATCH(ROW()-ROW($A$1),'Pasajeros Pre'!$Q$2:$Q$200,0)),"")</f>
        <v/>
      </c>
    </row>
    <row r="463" spans="1:13" x14ac:dyDescent="0.25">
      <c r="A463" t="str">
        <f>IFERROR(INDEX('Pasajeros Pre'!$A$2:A661,MATCH(ROW()-ROW($A$1),'Pasajeros Pre'!$Q$2:$Q$200,0)),"")</f>
        <v/>
      </c>
      <c r="B463" t="str">
        <f>IFERROR(INDEX('Pasajeros Pre'!$B$2:$B$200,MATCH(ROW()-ROW($A$1),'Pasajeros Pre'!$Q$2:$Q$200,0)),"")</f>
        <v/>
      </c>
      <c r="C463" t="str">
        <f>IFERROR(INDEX('Pasajeros Pre'!$C$2:$C$200,MATCH(ROW()-ROW($A$1),'Pasajeros Pre'!$Q$2:$Q$200,0)),"")</f>
        <v/>
      </c>
      <c r="D463" t="str">
        <f>IFERROR(INDEX('Pasajeros Pre'!$D$2:$D$200,MATCH(ROW()-ROW($A$1),'Pasajeros Pre'!$Q$2:$Q$200,0)),"")</f>
        <v/>
      </c>
      <c r="E463" s="12" t="str">
        <f>IFERROR(INDEX('Pasajeros Pre'!$E$2:E661,MATCH(ROW()-ROW($A$1),'Pasajeros Pre'!$Q$2:$Q$200,0)),"")</f>
        <v/>
      </c>
      <c r="F463" s="12" t="str">
        <f>IFERROR(INDEX('Pasajeros Pre'!$F$2:F661,MATCH(ROW()-ROW($A$1),'Pasajeros Pre'!$Q$2:$Q$200,0)),"")</f>
        <v/>
      </c>
      <c r="G463" t="str">
        <f>IFERROR(INDEX('Pasajeros Pre'!$G$2:G661,MATCH(ROW()-ROW($A$1),'Pasajeros Pre'!$Q$2:$Q$200,0)),"")</f>
        <v/>
      </c>
      <c r="H463" t="str">
        <f>IFERROR(INDEX('Pasajeros Pre'!$H$2:H661,MATCH(ROW()-ROW($A$1),'Pasajeros Pre'!$Q$2:$Q$200,0)),"")</f>
        <v/>
      </c>
      <c r="I463" t="str">
        <f>IFERROR(INDEX('Pasajeros Pre'!$I$2:I661,MATCH(ROW()-ROW($A$1),'Pasajeros Pre'!$Q$2:$Q$200,0)),"")</f>
        <v/>
      </c>
      <c r="J463" s="12" t="str">
        <f>IFERROR(INDEX('Pasajeros Pre'!$J$2:J661,MATCH(ROW()-ROW($A$1),'Pasajeros Pre'!$Q$2:$Q$200,0)),"")</f>
        <v/>
      </c>
      <c r="K463" s="12" t="str">
        <f>IFERROR(INDEX('Pasajeros Pre'!$K$2:K661,MATCH(ROW()-ROW($A$1),'Pasajeros Pre'!$Q$2:$Q$200,0)),"")</f>
        <v/>
      </c>
      <c r="L463" t="str">
        <f>IFERROR(INDEX('Pasajeros Pre'!$L$2:L661,MATCH(ROW()-ROW($A$1),'Pasajeros Pre'!$Q$2:$Q$200,0)),"")</f>
        <v/>
      </c>
      <c r="M463" t="str">
        <f>IFERROR(INDEX('Pasajeros Pre'!$M$2:M661,MATCH(ROW()-ROW($A$1),'Pasajeros Pre'!$Q$2:$Q$200,0)),"")</f>
        <v/>
      </c>
    </row>
    <row r="464" spans="1:13" x14ac:dyDescent="0.25">
      <c r="A464" t="str">
        <f>IFERROR(INDEX('Pasajeros Pre'!$A$2:A662,MATCH(ROW()-ROW($A$1),'Pasajeros Pre'!$Q$2:$Q$200,0)),"")</f>
        <v/>
      </c>
      <c r="B464" t="str">
        <f>IFERROR(INDEX('Pasajeros Pre'!$B$2:$B$200,MATCH(ROW()-ROW($A$1),'Pasajeros Pre'!$Q$2:$Q$200,0)),"")</f>
        <v/>
      </c>
      <c r="C464" t="str">
        <f>IFERROR(INDEX('Pasajeros Pre'!$C$2:$C$200,MATCH(ROW()-ROW($A$1),'Pasajeros Pre'!$Q$2:$Q$200,0)),"")</f>
        <v/>
      </c>
      <c r="D464" t="str">
        <f>IFERROR(INDEX('Pasajeros Pre'!$D$2:$D$200,MATCH(ROW()-ROW($A$1),'Pasajeros Pre'!$Q$2:$Q$200,0)),"")</f>
        <v/>
      </c>
      <c r="E464" s="12" t="str">
        <f>IFERROR(INDEX('Pasajeros Pre'!$E$2:E662,MATCH(ROW()-ROW($A$1),'Pasajeros Pre'!$Q$2:$Q$200,0)),"")</f>
        <v/>
      </c>
      <c r="F464" s="12" t="str">
        <f>IFERROR(INDEX('Pasajeros Pre'!$F$2:F662,MATCH(ROW()-ROW($A$1),'Pasajeros Pre'!$Q$2:$Q$200,0)),"")</f>
        <v/>
      </c>
      <c r="G464" t="str">
        <f>IFERROR(INDEX('Pasajeros Pre'!$G$2:G662,MATCH(ROW()-ROW($A$1),'Pasajeros Pre'!$Q$2:$Q$200,0)),"")</f>
        <v/>
      </c>
      <c r="H464" t="str">
        <f>IFERROR(INDEX('Pasajeros Pre'!$H$2:H662,MATCH(ROW()-ROW($A$1),'Pasajeros Pre'!$Q$2:$Q$200,0)),"")</f>
        <v/>
      </c>
      <c r="I464" t="str">
        <f>IFERROR(INDEX('Pasajeros Pre'!$I$2:I662,MATCH(ROW()-ROW($A$1),'Pasajeros Pre'!$Q$2:$Q$200,0)),"")</f>
        <v/>
      </c>
      <c r="J464" s="12" t="str">
        <f>IFERROR(INDEX('Pasajeros Pre'!$J$2:J662,MATCH(ROW()-ROW($A$1),'Pasajeros Pre'!$Q$2:$Q$200,0)),"")</f>
        <v/>
      </c>
      <c r="K464" s="12" t="str">
        <f>IFERROR(INDEX('Pasajeros Pre'!$K$2:K662,MATCH(ROW()-ROW($A$1),'Pasajeros Pre'!$Q$2:$Q$200,0)),"")</f>
        <v/>
      </c>
      <c r="L464" t="str">
        <f>IFERROR(INDEX('Pasajeros Pre'!$L$2:L662,MATCH(ROW()-ROW($A$1),'Pasajeros Pre'!$Q$2:$Q$200,0)),"")</f>
        <v/>
      </c>
      <c r="M464" t="str">
        <f>IFERROR(INDEX('Pasajeros Pre'!$M$2:M662,MATCH(ROW()-ROW($A$1),'Pasajeros Pre'!$Q$2:$Q$200,0)),"")</f>
        <v/>
      </c>
    </row>
    <row r="465" spans="1:13" x14ac:dyDescent="0.25">
      <c r="A465" t="str">
        <f>IFERROR(INDEX('Pasajeros Pre'!$A$2:A663,MATCH(ROW()-ROW($A$1),'Pasajeros Pre'!$Q$2:$Q$200,0)),"")</f>
        <v/>
      </c>
      <c r="B465" t="str">
        <f>IFERROR(INDEX('Pasajeros Pre'!$B$2:$B$200,MATCH(ROW()-ROW($A$1),'Pasajeros Pre'!$Q$2:$Q$200,0)),"")</f>
        <v/>
      </c>
      <c r="C465" t="str">
        <f>IFERROR(INDEX('Pasajeros Pre'!$C$2:$C$200,MATCH(ROW()-ROW($A$1),'Pasajeros Pre'!$Q$2:$Q$200,0)),"")</f>
        <v/>
      </c>
      <c r="D465" t="str">
        <f>IFERROR(INDEX('Pasajeros Pre'!$D$2:$D$200,MATCH(ROW()-ROW($A$1),'Pasajeros Pre'!$Q$2:$Q$200,0)),"")</f>
        <v/>
      </c>
      <c r="E465" s="12" t="str">
        <f>IFERROR(INDEX('Pasajeros Pre'!$E$2:E663,MATCH(ROW()-ROW($A$1),'Pasajeros Pre'!$Q$2:$Q$200,0)),"")</f>
        <v/>
      </c>
      <c r="F465" s="12" t="str">
        <f>IFERROR(INDEX('Pasajeros Pre'!$F$2:F663,MATCH(ROW()-ROW($A$1),'Pasajeros Pre'!$Q$2:$Q$200,0)),"")</f>
        <v/>
      </c>
      <c r="G465" t="str">
        <f>IFERROR(INDEX('Pasajeros Pre'!$G$2:G663,MATCH(ROW()-ROW($A$1),'Pasajeros Pre'!$Q$2:$Q$200,0)),"")</f>
        <v/>
      </c>
      <c r="H465" t="str">
        <f>IFERROR(INDEX('Pasajeros Pre'!$H$2:H663,MATCH(ROW()-ROW($A$1),'Pasajeros Pre'!$Q$2:$Q$200,0)),"")</f>
        <v/>
      </c>
      <c r="I465" t="str">
        <f>IFERROR(INDEX('Pasajeros Pre'!$I$2:I663,MATCH(ROW()-ROW($A$1),'Pasajeros Pre'!$Q$2:$Q$200,0)),"")</f>
        <v/>
      </c>
      <c r="J465" s="12" t="str">
        <f>IFERROR(INDEX('Pasajeros Pre'!$J$2:J663,MATCH(ROW()-ROW($A$1),'Pasajeros Pre'!$Q$2:$Q$200,0)),"")</f>
        <v/>
      </c>
      <c r="K465" s="12" t="str">
        <f>IFERROR(INDEX('Pasajeros Pre'!$K$2:K663,MATCH(ROW()-ROW($A$1),'Pasajeros Pre'!$Q$2:$Q$200,0)),"")</f>
        <v/>
      </c>
      <c r="L465" t="str">
        <f>IFERROR(INDEX('Pasajeros Pre'!$L$2:L663,MATCH(ROW()-ROW($A$1),'Pasajeros Pre'!$Q$2:$Q$200,0)),"")</f>
        <v/>
      </c>
      <c r="M465" t="str">
        <f>IFERROR(INDEX('Pasajeros Pre'!$M$2:M663,MATCH(ROW()-ROW($A$1),'Pasajeros Pre'!$Q$2:$Q$200,0)),"")</f>
        <v/>
      </c>
    </row>
    <row r="466" spans="1:13" x14ac:dyDescent="0.25">
      <c r="A466" t="str">
        <f>IFERROR(INDEX('Pasajeros Pre'!$A$2:A664,MATCH(ROW()-ROW($A$1),'Pasajeros Pre'!$Q$2:$Q$200,0)),"")</f>
        <v/>
      </c>
      <c r="B466" t="str">
        <f>IFERROR(INDEX('Pasajeros Pre'!$B$2:$B$200,MATCH(ROW()-ROW($A$1),'Pasajeros Pre'!$Q$2:$Q$200,0)),"")</f>
        <v/>
      </c>
      <c r="C466" t="str">
        <f>IFERROR(INDEX('Pasajeros Pre'!$C$2:$C$200,MATCH(ROW()-ROW($A$1),'Pasajeros Pre'!$Q$2:$Q$200,0)),"")</f>
        <v/>
      </c>
      <c r="D466" t="str">
        <f>IFERROR(INDEX('Pasajeros Pre'!$D$2:$D$200,MATCH(ROW()-ROW($A$1),'Pasajeros Pre'!$Q$2:$Q$200,0)),"")</f>
        <v/>
      </c>
      <c r="E466" s="12" t="str">
        <f>IFERROR(INDEX('Pasajeros Pre'!$E$2:E664,MATCH(ROW()-ROW($A$1),'Pasajeros Pre'!$Q$2:$Q$200,0)),"")</f>
        <v/>
      </c>
      <c r="F466" s="12" t="str">
        <f>IFERROR(INDEX('Pasajeros Pre'!$F$2:F664,MATCH(ROW()-ROW($A$1),'Pasajeros Pre'!$Q$2:$Q$200,0)),"")</f>
        <v/>
      </c>
      <c r="G466" t="str">
        <f>IFERROR(INDEX('Pasajeros Pre'!$G$2:G664,MATCH(ROW()-ROW($A$1),'Pasajeros Pre'!$Q$2:$Q$200,0)),"")</f>
        <v/>
      </c>
      <c r="H466" t="str">
        <f>IFERROR(INDEX('Pasajeros Pre'!$H$2:H664,MATCH(ROW()-ROW($A$1),'Pasajeros Pre'!$Q$2:$Q$200,0)),"")</f>
        <v/>
      </c>
      <c r="I466" t="str">
        <f>IFERROR(INDEX('Pasajeros Pre'!$I$2:I664,MATCH(ROW()-ROW($A$1),'Pasajeros Pre'!$Q$2:$Q$200,0)),"")</f>
        <v/>
      </c>
      <c r="J466" s="12" t="str">
        <f>IFERROR(INDEX('Pasajeros Pre'!$J$2:J664,MATCH(ROW()-ROW($A$1),'Pasajeros Pre'!$Q$2:$Q$200,0)),"")</f>
        <v/>
      </c>
      <c r="K466" s="12" t="str">
        <f>IFERROR(INDEX('Pasajeros Pre'!$K$2:K664,MATCH(ROW()-ROW($A$1),'Pasajeros Pre'!$Q$2:$Q$200,0)),"")</f>
        <v/>
      </c>
      <c r="L466" t="str">
        <f>IFERROR(INDEX('Pasajeros Pre'!$L$2:L664,MATCH(ROW()-ROW($A$1),'Pasajeros Pre'!$Q$2:$Q$200,0)),"")</f>
        <v/>
      </c>
      <c r="M466" t="str">
        <f>IFERROR(INDEX('Pasajeros Pre'!$M$2:M664,MATCH(ROW()-ROW($A$1),'Pasajeros Pre'!$Q$2:$Q$200,0)),"")</f>
        <v/>
      </c>
    </row>
    <row r="467" spans="1:13" x14ac:dyDescent="0.25">
      <c r="A467" t="str">
        <f>IFERROR(INDEX('Pasajeros Pre'!$A$2:A665,MATCH(ROW()-ROW($A$1),'Pasajeros Pre'!$Q$2:$Q$200,0)),"")</f>
        <v/>
      </c>
      <c r="B467" t="str">
        <f>IFERROR(INDEX('Pasajeros Pre'!$B$2:$B$200,MATCH(ROW()-ROW($A$1),'Pasajeros Pre'!$Q$2:$Q$200,0)),"")</f>
        <v/>
      </c>
      <c r="C467" t="str">
        <f>IFERROR(INDEX('Pasajeros Pre'!$C$2:$C$200,MATCH(ROW()-ROW($A$1),'Pasajeros Pre'!$Q$2:$Q$200,0)),"")</f>
        <v/>
      </c>
      <c r="D467" t="str">
        <f>IFERROR(INDEX('Pasajeros Pre'!$D$2:$D$200,MATCH(ROW()-ROW($A$1),'Pasajeros Pre'!$Q$2:$Q$200,0)),"")</f>
        <v/>
      </c>
      <c r="E467" s="12" t="str">
        <f>IFERROR(INDEX('Pasajeros Pre'!$E$2:E665,MATCH(ROW()-ROW($A$1),'Pasajeros Pre'!$Q$2:$Q$200,0)),"")</f>
        <v/>
      </c>
      <c r="F467" s="12" t="str">
        <f>IFERROR(INDEX('Pasajeros Pre'!$F$2:F665,MATCH(ROW()-ROW($A$1),'Pasajeros Pre'!$Q$2:$Q$200,0)),"")</f>
        <v/>
      </c>
      <c r="G467" t="str">
        <f>IFERROR(INDEX('Pasajeros Pre'!$G$2:G665,MATCH(ROW()-ROW($A$1),'Pasajeros Pre'!$Q$2:$Q$200,0)),"")</f>
        <v/>
      </c>
      <c r="H467" t="str">
        <f>IFERROR(INDEX('Pasajeros Pre'!$H$2:H665,MATCH(ROW()-ROW($A$1),'Pasajeros Pre'!$Q$2:$Q$200,0)),"")</f>
        <v/>
      </c>
      <c r="I467" t="str">
        <f>IFERROR(INDEX('Pasajeros Pre'!$I$2:I665,MATCH(ROW()-ROW($A$1),'Pasajeros Pre'!$Q$2:$Q$200,0)),"")</f>
        <v/>
      </c>
      <c r="J467" s="12" t="str">
        <f>IFERROR(INDEX('Pasajeros Pre'!$J$2:J665,MATCH(ROW()-ROW($A$1),'Pasajeros Pre'!$Q$2:$Q$200,0)),"")</f>
        <v/>
      </c>
      <c r="K467" s="12" t="str">
        <f>IFERROR(INDEX('Pasajeros Pre'!$K$2:K665,MATCH(ROW()-ROW($A$1),'Pasajeros Pre'!$Q$2:$Q$200,0)),"")</f>
        <v/>
      </c>
      <c r="L467" t="str">
        <f>IFERROR(INDEX('Pasajeros Pre'!$L$2:L665,MATCH(ROW()-ROW($A$1),'Pasajeros Pre'!$Q$2:$Q$200,0)),"")</f>
        <v/>
      </c>
      <c r="M467" t="str">
        <f>IFERROR(INDEX('Pasajeros Pre'!$M$2:M665,MATCH(ROW()-ROW($A$1),'Pasajeros Pre'!$Q$2:$Q$200,0)),"")</f>
        <v/>
      </c>
    </row>
    <row r="468" spans="1:13" x14ac:dyDescent="0.25">
      <c r="A468" t="str">
        <f>IFERROR(INDEX('Pasajeros Pre'!$A$2:A666,MATCH(ROW()-ROW($A$1),'Pasajeros Pre'!$Q$2:$Q$200,0)),"")</f>
        <v/>
      </c>
      <c r="B468" t="str">
        <f>IFERROR(INDEX('Pasajeros Pre'!$B$2:$B$200,MATCH(ROW()-ROW($A$1),'Pasajeros Pre'!$Q$2:$Q$200,0)),"")</f>
        <v/>
      </c>
      <c r="C468" t="str">
        <f>IFERROR(INDEX('Pasajeros Pre'!$C$2:$C$200,MATCH(ROW()-ROW($A$1),'Pasajeros Pre'!$Q$2:$Q$200,0)),"")</f>
        <v/>
      </c>
      <c r="D468" t="str">
        <f>IFERROR(INDEX('Pasajeros Pre'!$D$2:$D$200,MATCH(ROW()-ROW($A$1),'Pasajeros Pre'!$Q$2:$Q$200,0)),"")</f>
        <v/>
      </c>
      <c r="E468" s="12" t="str">
        <f>IFERROR(INDEX('Pasajeros Pre'!$E$2:E666,MATCH(ROW()-ROW($A$1),'Pasajeros Pre'!$Q$2:$Q$200,0)),"")</f>
        <v/>
      </c>
      <c r="F468" s="12" t="str">
        <f>IFERROR(INDEX('Pasajeros Pre'!$F$2:F666,MATCH(ROW()-ROW($A$1),'Pasajeros Pre'!$Q$2:$Q$200,0)),"")</f>
        <v/>
      </c>
      <c r="G468" t="str">
        <f>IFERROR(INDEX('Pasajeros Pre'!$G$2:G666,MATCH(ROW()-ROW($A$1),'Pasajeros Pre'!$Q$2:$Q$200,0)),"")</f>
        <v/>
      </c>
      <c r="H468" t="str">
        <f>IFERROR(INDEX('Pasajeros Pre'!$H$2:H666,MATCH(ROW()-ROW($A$1),'Pasajeros Pre'!$Q$2:$Q$200,0)),"")</f>
        <v/>
      </c>
      <c r="I468" t="str">
        <f>IFERROR(INDEX('Pasajeros Pre'!$I$2:I666,MATCH(ROW()-ROW($A$1),'Pasajeros Pre'!$Q$2:$Q$200,0)),"")</f>
        <v/>
      </c>
      <c r="J468" s="12" t="str">
        <f>IFERROR(INDEX('Pasajeros Pre'!$J$2:J666,MATCH(ROW()-ROW($A$1),'Pasajeros Pre'!$Q$2:$Q$200,0)),"")</f>
        <v/>
      </c>
      <c r="K468" s="12" t="str">
        <f>IFERROR(INDEX('Pasajeros Pre'!$K$2:K666,MATCH(ROW()-ROW($A$1),'Pasajeros Pre'!$Q$2:$Q$200,0)),"")</f>
        <v/>
      </c>
      <c r="L468" t="str">
        <f>IFERROR(INDEX('Pasajeros Pre'!$L$2:L666,MATCH(ROW()-ROW($A$1),'Pasajeros Pre'!$Q$2:$Q$200,0)),"")</f>
        <v/>
      </c>
      <c r="M468" t="str">
        <f>IFERROR(INDEX('Pasajeros Pre'!$M$2:M666,MATCH(ROW()-ROW($A$1),'Pasajeros Pre'!$Q$2:$Q$200,0)),"")</f>
        <v/>
      </c>
    </row>
    <row r="469" spans="1:13" x14ac:dyDescent="0.25">
      <c r="A469" t="str">
        <f>IFERROR(INDEX('Pasajeros Pre'!$A$2:A667,MATCH(ROW()-ROW($A$1),'Pasajeros Pre'!$Q$2:$Q$200,0)),"")</f>
        <v/>
      </c>
      <c r="B469" t="str">
        <f>IFERROR(INDEX('Pasajeros Pre'!$B$2:$B$200,MATCH(ROW()-ROW($A$1),'Pasajeros Pre'!$Q$2:$Q$200,0)),"")</f>
        <v/>
      </c>
      <c r="C469" t="str">
        <f>IFERROR(INDEX('Pasajeros Pre'!$C$2:$C$200,MATCH(ROW()-ROW($A$1),'Pasajeros Pre'!$Q$2:$Q$200,0)),"")</f>
        <v/>
      </c>
      <c r="D469" t="str">
        <f>IFERROR(INDEX('Pasajeros Pre'!$D$2:$D$200,MATCH(ROW()-ROW($A$1),'Pasajeros Pre'!$Q$2:$Q$200,0)),"")</f>
        <v/>
      </c>
      <c r="E469" s="12" t="str">
        <f>IFERROR(INDEX('Pasajeros Pre'!$E$2:E667,MATCH(ROW()-ROW($A$1),'Pasajeros Pre'!$Q$2:$Q$200,0)),"")</f>
        <v/>
      </c>
      <c r="F469" s="12" t="str">
        <f>IFERROR(INDEX('Pasajeros Pre'!$F$2:F667,MATCH(ROW()-ROW($A$1),'Pasajeros Pre'!$Q$2:$Q$200,0)),"")</f>
        <v/>
      </c>
      <c r="G469" t="str">
        <f>IFERROR(INDEX('Pasajeros Pre'!$G$2:G667,MATCH(ROW()-ROW($A$1),'Pasajeros Pre'!$Q$2:$Q$200,0)),"")</f>
        <v/>
      </c>
      <c r="H469" t="str">
        <f>IFERROR(INDEX('Pasajeros Pre'!$H$2:H667,MATCH(ROW()-ROW($A$1),'Pasajeros Pre'!$Q$2:$Q$200,0)),"")</f>
        <v/>
      </c>
      <c r="I469" t="str">
        <f>IFERROR(INDEX('Pasajeros Pre'!$I$2:I667,MATCH(ROW()-ROW($A$1),'Pasajeros Pre'!$Q$2:$Q$200,0)),"")</f>
        <v/>
      </c>
      <c r="J469" s="12" t="str">
        <f>IFERROR(INDEX('Pasajeros Pre'!$J$2:J667,MATCH(ROW()-ROW($A$1),'Pasajeros Pre'!$Q$2:$Q$200,0)),"")</f>
        <v/>
      </c>
      <c r="K469" s="12" t="str">
        <f>IFERROR(INDEX('Pasajeros Pre'!$K$2:K667,MATCH(ROW()-ROW($A$1),'Pasajeros Pre'!$Q$2:$Q$200,0)),"")</f>
        <v/>
      </c>
      <c r="L469" t="str">
        <f>IFERROR(INDEX('Pasajeros Pre'!$L$2:L667,MATCH(ROW()-ROW($A$1),'Pasajeros Pre'!$Q$2:$Q$200,0)),"")</f>
        <v/>
      </c>
      <c r="M469" t="str">
        <f>IFERROR(INDEX('Pasajeros Pre'!$M$2:M667,MATCH(ROW()-ROW($A$1),'Pasajeros Pre'!$Q$2:$Q$200,0)),"")</f>
        <v/>
      </c>
    </row>
    <row r="470" spans="1:13" x14ac:dyDescent="0.25">
      <c r="A470" t="str">
        <f>IFERROR(INDEX('Pasajeros Pre'!$A$2:A668,MATCH(ROW()-ROW($A$1),'Pasajeros Pre'!$Q$2:$Q$200,0)),"")</f>
        <v/>
      </c>
      <c r="B470" t="str">
        <f>IFERROR(INDEX('Pasajeros Pre'!$B$2:$B$200,MATCH(ROW()-ROW($A$1),'Pasajeros Pre'!$Q$2:$Q$200,0)),"")</f>
        <v/>
      </c>
      <c r="C470" t="str">
        <f>IFERROR(INDEX('Pasajeros Pre'!$C$2:$C$200,MATCH(ROW()-ROW($A$1),'Pasajeros Pre'!$Q$2:$Q$200,0)),"")</f>
        <v/>
      </c>
      <c r="D470" t="str">
        <f>IFERROR(INDEX('Pasajeros Pre'!$D$2:$D$200,MATCH(ROW()-ROW($A$1),'Pasajeros Pre'!$Q$2:$Q$200,0)),"")</f>
        <v/>
      </c>
      <c r="E470" s="12" t="str">
        <f>IFERROR(INDEX('Pasajeros Pre'!$E$2:E668,MATCH(ROW()-ROW($A$1),'Pasajeros Pre'!$Q$2:$Q$200,0)),"")</f>
        <v/>
      </c>
      <c r="F470" s="12" t="str">
        <f>IFERROR(INDEX('Pasajeros Pre'!$F$2:F668,MATCH(ROW()-ROW($A$1),'Pasajeros Pre'!$Q$2:$Q$200,0)),"")</f>
        <v/>
      </c>
      <c r="G470" t="str">
        <f>IFERROR(INDEX('Pasajeros Pre'!$G$2:G668,MATCH(ROW()-ROW($A$1),'Pasajeros Pre'!$Q$2:$Q$200,0)),"")</f>
        <v/>
      </c>
      <c r="H470" t="str">
        <f>IFERROR(INDEX('Pasajeros Pre'!$H$2:H668,MATCH(ROW()-ROW($A$1),'Pasajeros Pre'!$Q$2:$Q$200,0)),"")</f>
        <v/>
      </c>
      <c r="I470" t="str">
        <f>IFERROR(INDEX('Pasajeros Pre'!$I$2:I668,MATCH(ROW()-ROW($A$1),'Pasajeros Pre'!$Q$2:$Q$200,0)),"")</f>
        <v/>
      </c>
      <c r="J470" s="12" t="str">
        <f>IFERROR(INDEX('Pasajeros Pre'!$J$2:J668,MATCH(ROW()-ROW($A$1),'Pasajeros Pre'!$Q$2:$Q$200,0)),"")</f>
        <v/>
      </c>
      <c r="K470" s="12" t="str">
        <f>IFERROR(INDEX('Pasajeros Pre'!$K$2:K668,MATCH(ROW()-ROW($A$1),'Pasajeros Pre'!$Q$2:$Q$200,0)),"")</f>
        <v/>
      </c>
      <c r="L470" t="str">
        <f>IFERROR(INDEX('Pasajeros Pre'!$L$2:L668,MATCH(ROW()-ROW($A$1),'Pasajeros Pre'!$Q$2:$Q$200,0)),"")</f>
        <v/>
      </c>
      <c r="M470" t="str">
        <f>IFERROR(INDEX('Pasajeros Pre'!$M$2:M668,MATCH(ROW()-ROW($A$1),'Pasajeros Pre'!$Q$2:$Q$200,0)),"")</f>
        <v/>
      </c>
    </row>
    <row r="471" spans="1:13" x14ac:dyDescent="0.25">
      <c r="A471" t="str">
        <f>IFERROR(INDEX('Pasajeros Pre'!$A$2:A669,MATCH(ROW()-ROW($A$1),'Pasajeros Pre'!$Q$2:$Q$200,0)),"")</f>
        <v/>
      </c>
      <c r="B471" t="str">
        <f>IFERROR(INDEX('Pasajeros Pre'!$B$2:$B$200,MATCH(ROW()-ROW($A$1),'Pasajeros Pre'!$Q$2:$Q$200,0)),"")</f>
        <v/>
      </c>
      <c r="C471" t="str">
        <f>IFERROR(INDEX('Pasajeros Pre'!$C$2:$C$200,MATCH(ROW()-ROW($A$1),'Pasajeros Pre'!$Q$2:$Q$200,0)),"")</f>
        <v/>
      </c>
      <c r="D471" t="str">
        <f>IFERROR(INDEX('Pasajeros Pre'!$D$2:$D$200,MATCH(ROW()-ROW($A$1),'Pasajeros Pre'!$Q$2:$Q$200,0)),"")</f>
        <v/>
      </c>
      <c r="E471" s="12" t="str">
        <f>IFERROR(INDEX('Pasajeros Pre'!$E$2:E669,MATCH(ROW()-ROW($A$1),'Pasajeros Pre'!$Q$2:$Q$200,0)),"")</f>
        <v/>
      </c>
      <c r="F471" s="12" t="str">
        <f>IFERROR(INDEX('Pasajeros Pre'!$F$2:F669,MATCH(ROW()-ROW($A$1),'Pasajeros Pre'!$Q$2:$Q$200,0)),"")</f>
        <v/>
      </c>
      <c r="G471" t="str">
        <f>IFERROR(INDEX('Pasajeros Pre'!$G$2:G669,MATCH(ROW()-ROW($A$1),'Pasajeros Pre'!$Q$2:$Q$200,0)),"")</f>
        <v/>
      </c>
      <c r="H471" t="str">
        <f>IFERROR(INDEX('Pasajeros Pre'!$H$2:H669,MATCH(ROW()-ROW($A$1),'Pasajeros Pre'!$Q$2:$Q$200,0)),"")</f>
        <v/>
      </c>
      <c r="I471" t="str">
        <f>IFERROR(INDEX('Pasajeros Pre'!$I$2:I669,MATCH(ROW()-ROW($A$1),'Pasajeros Pre'!$Q$2:$Q$200,0)),"")</f>
        <v/>
      </c>
      <c r="J471" s="12" t="str">
        <f>IFERROR(INDEX('Pasajeros Pre'!$J$2:J669,MATCH(ROW()-ROW($A$1),'Pasajeros Pre'!$Q$2:$Q$200,0)),"")</f>
        <v/>
      </c>
      <c r="K471" s="12" t="str">
        <f>IFERROR(INDEX('Pasajeros Pre'!$K$2:K669,MATCH(ROW()-ROW($A$1),'Pasajeros Pre'!$Q$2:$Q$200,0)),"")</f>
        <v/>
      </c>
      <c r="L471" t="str">
        <f>IFERROR(INDEX('Pasajeros Pre'!$L$2:L669,MATCH(ROW()-ROW($A$1),'Pasajeros Pre'!$Q$2:$Q$200,0)),"")</f>
        <v/>
      </c>
      <c r="M471" t="str">
        <f>IFERROR(INDEX('Pasajeros Pre'!$M$2:M669,MATCH(ROW()-ROW($A$1),'Pasajeros Pre'!$Q$2:$Q$200,0)),"")</f>
        <v/>
      </c>
    </row>
    <row r="472" spans="1:13" x14ac:dyDescent="0.25">
      <c r="A472" t="str">
        <f>IFERROR(INDEX('Pasajeros Pre'!$A$2:A670,MATCH(ROW()-ROW($A$1),'Pasajeros Pre'!$Q$2:$Q$200,0)),"")</f>
        <v/>
      </c>
      <c r="B472" t="str">
        <f>IFERROR(INDEX('Pasajeros Pre'!$B$2:$B$200,MATCH(ROW()-ROW($A$1),'Pasajeros Pre'!$Q$2:$Q$200,0)),"")</f>
        <v/>
      </c>
      <c r="C472" t="str">
        <f>IFERROR(INDEX('Pasajeros Pre'!$C$2:$C$200,MATCH(ROW()-ROW($A$1),'Pasajeros Pre'!$Q$2:$Q$200,0)),"")</f>
        <v/>
      </c>
      <c r="D472" t="str">
        <f>IFERROR(INDEX('Pasajeros Pre'!$D$2:$D$200,MATCH(ROW()-ROW($A$1),'Pasajeros Pre'!$Q$2:$Q$200,0)),"")</f>
        <v/>
      </c>
      <c r="E472" s="12" t="str">
        <f>IFERROR(INDEX('Pasajeros Pre'!$E$2:E670,MATCH(ROW()-ROW($A$1),'Pasajeros Pre'!$Q$2:$Q$200,0)),"")</f>
        <v/>
      </c>
      <c r="F472" s="12" t="str">
        <f>IFERROR(INDEX('Pasajeros Pre'!$F$2:F670,MATCH(ROW()-ROW($A$1),'Pasajeros Pre'!$Q$2:$Q$200,0)),"")</f>
        <v/>
      </c>
      <c r="G472" t="str">
        <f>IFERROR(INDEX('Pasajeros Pre'!$G$2:G670,MATCH(ROW()-ROW($A$1),'Pasajeros Pre'!$Q$2:$Q$200,0)),"")</f>
        <v/>
      </c>
      <c r="H472" t="str">
        <f>IFERROR(INDEX('Pasajeros Pre'!$H$2:H670,MATCH(ROW()-ROW($A$1),'Pasajeros Pre'!$Q$2:$Q$200,0)),"")</f>
        <v/>
      </c>
      <c r="I472" t="str">
        <f>IFERROR(INDEX('Pasajeros Pre'!$I$2:I670,MATCH(ROW()-ROW($A$1),'Pasajeros Pre'!$Q$2:$Q$200,0)),"")</f>
        <v/>
      </c>
      <c r="J472" s="12" t="str">
        <f>IFERROR(INDEX('Pasajeros Pre'!$J$2:J670,MATCH(ROW()-ROW($A$1),'Pasajeros Pre'!$Q$2:$Q$200,0)),"")</f>
        <v/>
      </c>
      <c r="K472" s="12" t="str">
        <f>IFERROR(INDEX('Pasajeros Pre'!$K$2:K670,MATCH(ROW()-ROW($A$1),'Pasajeros Pre'!$Q$2:$Q$200,0)),"")</f>
        <v/>
      </c>
      <c r="L472" t="str">
        <f>IFERROR(INDEX('Pasajeros Pre'!$L$2:L670,MATCH(ROW()-ROW($A$1),'Pasajeros Pre'!$Q$2:$Q$200,0)),"")</f>
        <v/>
      </c>
      <c r="M472" t="str">
        <f>IFERROR(INDEX('Pasajeros Pre'!$M$2:M670,MATCH(ROW()-ROW($A$1),'Pasajeros Pre'!$Q$2:$Q$200,0)),"")</f>
        <v/>
      </c>
    </row>
    <row r="473" spans="1:13" x14ac:dyDescent="0.25">
      <c r="A473" t="str">
        <f>IFERROR(INDEX('Pasajeros Pre'!$A$2:A671,MATCH(ROW()-ROW($A$1),'Pasajeros Pre'!$Q$2:$Q$200,0)),"")</f>
        <v/>
      </c>
      <c r="B473" t="str">
        <f>IFERROR(INDEX('Pasajeros Pre'!$B$2:$B$200,MATCH(ROW()-ROW($A$1),'Pasajeros Pre'!$Q$2:$Q$200,0)),"")</f>
        <v/>
      </c>
      <c r="C473" t="str">
        <f>IFERROR(INDEX('Pasajeros Pre'!$C$2:$C$200,MATCH(ROW()-ROW($A$1),'Pasajeros Pre'!$Q$2:$Q$200,0)),"")</f>
        <v/>
      </c>
      <c r="D473" t="str">
        <f>IFERROR(INDEX('Pasajeros Pre'!$D$2:$D$200,MATCH(ROW()-ROW($A$1),'Pasajeros Pre'!$Q$2:$Q$200,0)),"")</f>
        <v/>
      </c>
      <c r="E473" s="12" t="str">
        <f>IFERROR(INDEX('Pasajeros Pre'!$E$2:E671,MATCH(ROW()-ROW($A$1),'Pasajeros Pre'!$Q$2:$Q$200,0)),"")</f>
        <v/>
      </c>
      <c r="F473" s="12" t="str">
        <f>IFERROR(INDEX('Pasajeros Pre'!$F$2:F671,MATCH(ROW()-ROW($A$1),'Pasajeros Pre'!$Q$2:$Q$200,0)),"")</f>
        <v/>
      </c>
      <c r="G473" t="str">
        <f>IFERROR(INDEX('Pasajeros Pre'!$G$2:G671,MATCH(ROW()-ROW($A$1),'Pasajeros Pre'!$Q$2:$Q$200,0)),"")</f>
        <v/>
      </c>
      <c r="H473" t="str">
        <f>IFERROR(INDEX('Pasajeros Pre'!$H$2:H671,MATCH(ROW()-ROW($A$1),'Pasajeros Pre'!$Q$2:$Q$200,0)),"")</f>
        <v/>
      </c>
      <c r="I473" t="str">
        <f>IFERROR(INDEX('Pasajeros Pre'!$I$2:I671,MATCH(ROW()-ROW($A$1),'Pasajeros Pre'!$Q$2:$Q$200,0)),"")</f>
        <v/>
      </c>
      <c r="J473" s="12" t="str">
        <f>IFERROR(INDEX('Pasajeros Pre'!$J$2:J671,MATCH(ROW()-ROW($A$1),'Pasajeros Pre'!$Q$2:$Q$200,0)),"")</f>
        <v/>
      </c>
      <c r="K473" s="12" t="str">
        <f>IFERROR(INDEX('Pasajeros Pre'!$K$2:K671,MATCH(ROW()-ROW($A$1),'Pasajeros Pre'!$Q$2:$Q$200,0)),"")</f>
        <v/>
      </c>
      <c r="L473" t="str">
        <f>IFERROR(INDEX('Pasajeros Pre'!$L$2:L671,MATCH(ROW()-ROW($A$1),'Pasajeros Pre'!$Q$2:$Q$200,0)),"")</f>
        <v/>
      </c>
      <c r="M473" t="str">
        <f>IFERROR(INDEX('Pasajeros Pre'!$M$2:M671,MATCH(ROW()-ROW($A$1),'Pasajeros Pre'!$Q$2:$Q$200,0)),"")</f>
        <v/>
      </c>
    </row>
    <row r="474" spans="1:13" x14ac:dyDescent="0.25">
      <c r="A474" t="str">
        <f>IFERROR(INDEX('Pasajeros Pre'!$A$2:A672,MATCH(ROW()-ROW($A$1),'Pasajeros Pre'!$Q$2:$Q$200,0)),"")</f>
        <v/>
      </c>
      <c r="B474" t="str">
        <f>IFERROR(INDEX('Pasajeros Pre'!$B$2:$B$200,MATCH(ROW()-ROW($A$1),'Pasajeros Pre'!$Q$2:$Q$200,0)),"")</f>
        <v/>
      </c>
      <c r="C474" t="str">
        <f>IFERROR(INDEX('Pasajeros Pre'!$C$2:$C$200,MATCH(ROW()-ROW($A$1),'Pasajeros Pre'!$Q$2:$Q$200,0)),"")</f>
        <v/>
      </c>
      <c r="D474" t="str">
        <f>IFERROR(INDEX('Pasajeros Pre'!$D$2:$D$200,MATCH(ROW()-ROW($A$1),'Pasajeros Pre'!$Q$2:$Q$200,0)),"")</f>
        <v/>
      </c>
      <c r="E474" s="12" t="str">
        <f>IFERROR(INDEX('Pasajeros Pre'!$E$2:E672,MATCH(ROW()-ROW($A$1),'Pasajeros Pre'!$Q$2:$Q$200,0)),"")</f>
        <v/>
      </c>
      <c r="F474" s="12" t="str">
        <f>IFERROR(INDEX('Pasajeros Pre'!$F$2:F672,MATCH(ROW()-ROW($A$1),'Pasajeros Pre'!$Q$2:$Q$200,0)),"")</f>
        <v/>
      </c>
      <c r="G474" t="str">
        <f>IFERROR(INDEX('Pasajeros Pre'!$G$2:G672,MATCH(ROW()-ROW($A$1),'Pasajeros Pre'!$Q$2:$Q$200,0)),"")</f>
        <v/>
      </c>
      <c r="H474" t="str">
        <f>IFERROR(INDEX('Pasajeros Pre'!$H$2:H672,MATCH(ROW()-ROW($A$1),'Pasajeros Pre'!$Q$2:$Q$200,0)),"")</f>
        <v/>
      </c>
      <c r="I474" t="str">
        <f>IFERROR(INDEX('Pasajeros Pre'!$I$2:I672,MATCH(ROW()-ROW($A$1),'Pasajeros Pre'!$Q$2:$Q$200,0)),"")</f>
        <v/>
      </c>
      <c r="J474" s="12" t="str">
        <f>IFERROR(INDEX('Pasajeros Pre'!$J$2:J672,MATCH(ROW()-ROW($A$1),'Pasajeros Pre'!$Q$2:$Q$200,0)),"")</f>
        <v/>
      </c>
      <c r="K474" s="12" t="str">
        <f>IFERROR(INDEX('Pasajeros Pre'!$K$2:K672,MATCH(ROW()-ROW($A$1),'Pasajeros Pre'!$Q$2:$Q$200,0)),"")</f>
        <v/>
      </c>
      <c r="L474" t="str">
        <f>IFERROR(INDEX('Pasajeros Pre'!$L$2:L672,MATCH(ROW()-ROW($A$1),'Pasajeros Pre'!$Q$2:$Q$200,0)),"")</f>
        <v/>
      </c>
      <c r="M474" t="str">
        <f>IFERROR(INDEX('Pasajeros Pre'!$M$2:M672,MATCH(ROW()-ROW($A$1),'Pasajeros Pre'!$Q$2:$Q$200,0)),"")</f>
        <v/>
      </c>
    </row>
    <row r="475" spans="1:13" x14ac:dyDescent="0.25">
      <c r="A475" t="str">
        <f>IFERROR(INDEX('Pasajeros Pre'!$A$2:A673,MATCH(ROW()-ROW($A$1),'Pasajeros Pre'!$Q$2:$Q$200,0)),"")</f>
        <v/>
      </c>
      <c r="B475" t="str">
        <f>IFERROR(INDEX('Pasajeros Pre'!$B$2:$B$200,MATCH(ROW()-ROW($A$1),'Pasajeros Pre'!$Q$2:$Q$200,0)),"")</f>
        <v/>
      </c>
      <c r="C475" t="str">
        <f>IFERROR(INDEX('Pasajeros Pre'!$C$2:$C$200,MATCH(ROW()-ROW($A$1),'Pasajeros Pre'!$Q$2:$Q$200,0)),"")</f>
        <v/>
      </c>
      <c r="D475" t="str">
        <f>IFERROR(INDEX('Pasajeros Pre'!$D$2:$D$200,MATCH(ROW()-ROW($A$1),'Pasajeros Pre'!$Q$2:$Q$200,0)),"")</f>
        <v/>
      </c>
      <c r="E475" s="12" t="str">
        <f>IFERROR(INDEX('Pasajeros Pre'!$E$2:E673,MATCH(ROW()-ROW($A$1),'Pasajeros Pre'!$Q$2:$Q$200,0)),"")</f>
        <v/>
      </c>
      <c r="F475" s="12" t="str">
        <f>IFERROR(INDEX('Pasajeros Pre'!$F$2:F673,MATCH(ROW()-ROW($A$1),'Pasajeros Pre'!$Q$2:$Q$200,0)),"")</f>
        <v/>
      </c>
      <c r="G475" t="str">
        <f>IFERROR(INDEX('Pasajeros Pre'!$G$2:G673,MATCH(ROW()-ROW($A$1),'Pasajeros Pre'!$Q$2:$Q$200,0)),"")</f>
        <v/>
      </c>
      <c r="H475" t="str">
        <f>IFERROR(INDEX('Pasajeros Pre'!$H$2:H673,MATCH(ROW()-ROW($A$1),'Pasajeros Pre'!$Q$2:$Q$200,0)),"")</f>
        <v/>
      </c>
      <c r="I475" t="str">
        <f>IFERROR(INDEX('Pasajeros Pre'!$I$2:I673,MATCH(ROW()-ROW($A$1),'Pasajeros Pre'!$Q$2:$Q$200,0)),"")</f>
        <v/>
      </c>
      <c r="J475" s="12" t="str">
        <f>IFERROR(INDEX('Pasajeros Pre'!$J$2:J673,MATCH(ROW()-ROW($A$1),'Pasajeros Pre'!$Q$2:$Q$200,0)),"")</f>
        <v/>
      </c>
      <c r="K475" s="12" t="str">
        <f>IFERROR(INDEX('Pasajeros Pre'!$K$2:K673,MATCH(ROW()-ROW($A$1),'Pasajeros Pre'!$Q$2:$Q$200,0)),"")</f>
        <v/>
      </c>
      <c r="L475" t="str">
        <f>IFERROR(INDEX('Pasajeros Pre'!$L$2:L673,MATCH(ROW()-ROW($A$1),'Pasajeros Pre'!$Q$2:$Q$200,0)),"")</f>
        <v/>
      </c>
      <c r="M475" t="str">
        <f>IFERROR(INDEX('Pasajeros Pre'!$M$2:M673,MATCH(ROW()-ROW($A$1),'Pasajeros Pre'!$Q$2:$Q$200,0)),"")</f>
        <v/>
      </c>
    </row>
    <row r="476" spans="1:13" x14ac:dyDescent="0.25">
      <c r="A476" t="str">
        <f>IFERROR(INDEX('Pasajeros Pre'!$A$2:A674,MATCH(ROW()-ROW($A$1),'Pasajeros Pre'!$Q$2:$Q$200,0)),"")</f>
        <v/>
      </c>
      <c r="B476" t="str">
        <f>IFERROR(INDEX('Pasajeros Pre'!$B$2:$B$200,MATCH(ROW()-ROW($A$1),'Pasajeros Pre'!$Q$2:$Q$200,0)),"")</f>
        <v/>
      </c>
      <c r="C476" t="str">
        <f>IFERROR(INDEX('Pasajeros Pre'!$C$2:$C$200,MATCH(ROW()-ROW($A$1),'Pasajeros Pre'!$Q$2:$Q$200,0)),"")</f>
        <v/>
      </c>
      <c r="D476" t="str">
        <f>IFERROR(INDEX('Pasajeros Pre'!$D$2:$D$200,MATCH(ROW()-ROW($A$1),'Pasajeros Pre'!$Q$2:$Q$200,0)),"")</f>
        <v/>
      </c>
      <c r="E476" s="12" t="str">
        <f>IFERROR(INDEX('Pasajeros Pre'!$E$2:E674,MATCH(ROW()-ROW($A$1),'Pasajeros Pre'!$Q$2:$Q$200,0)),"")</f>
        <v/>
      </c>
      <c r="F476" s="12" t="str">
        <f>IFERROR(INDEX('Pasajeros Pre'!$F$2:F674,MATCH(ROW()-ROW($A$1),'Pasajeros Pre'!$Q$2:$Q$200,0)),"")</f>
        <v/>
      </c>
      <c r="G476" t="str">
        <f>IFERROR(INDEX('Pasajeros Pre'!$G$2:G674,MATCH(ROW()-ROW($A$1),'Pasajeros Pre'!$Q$2:$Q$200,0)),"")</f>
        <v/>
      </c>
      <c r="H476" t="str">
        <f>IFERROR(INDEX('Pasajeros Pre'!$H$2:H674,MATCH(ROW()-ROW($A$1),'Pasajeros Pre'!$Q$2:$Q$200,0)),"")</f>
        <v/>
      </c>
      <c r="I476" t="str">
        <f>IFERROR(INDEX('Pasajeros Pre'!$I$2:I674,MATCH(ROW()-ROW($A$1),'Pasajeros Pre'!$Q$2:$Q$200,0)),"")</f>
        <v/>
      </c>
      <c r="J476" s="12" t="str">
        <f>IFERROR(INDEX('Pasajeros Pre'!$J$2:J674,MATCH(ROW()-ROW($A$1),'Pasajeros Pre'!$Q$2:$Q$200,0)),"")</f>
        <v/>
      </c>
      <c r="K476" s="12" t="str">
        <f>IFERROR(INDEX('Pasajeros Pre'!$K$2:K674,MATCH(ROW()-ROW($A$1),'Pasajeros Pre'!$Q$2:$Q$200,0)),"")</f>
        <v/>
      </c>
      <c r="L476" t="str">
        <f>IFERROR(INDEX('Pasajeros Pre'!$L$2:L674,MATCH(ROW()-ROW($A$1),'Pasajeros Pre'!$Q$2:$Q$200,0)),"")</f>
        <v/>
      </c>
      <c r="M476" t="str">
        <f>IFERROR(INDEX('Pasajeros Pre'!$M$2:M674,MATCH(ROW()-ROW($A$1),'Pasajeros Pre'!$Q$2:$Q$200,0)),"")</f>
        <v/>
      </c>
    </row>
    <row r="477" spans="1:13" x14ac:dyDescent="0.25">
      <c r="A477" t="str">
        <f>IFERROR(INDEX('Pasajeros Pre'!$A$2:A675,MATCH(ROW()-ROW($A$1),'Pasajeros Pre'!$Q$2:$Q$200,0)),"")</f>
        <v/>
      </c>
      <c r="B477" t="str">
        <f>IFERROR(INDEX('Pasajeros Pre'!$B$2:$B$200,MATCH(ROW()-ROW($A$1),'Pasajeros Pre'!$Q$2:$Q$200,0)),"")</f>
        <v/>
      </c>
      <c r="C477" t="str">
        <f>IFERROR(INDEX('Pasajeros Pre'!$C$2:$C$200,MATCH(ROW()-ROW($A$1),'Pasajeros Pre'!$Q$2:$Q$200,0)),"")</f>
        <v/>
      </c>
      <c r="D477" t="str">
        <f>IFERROR(INDEX('Pasajeros Pre'!$D$2:$D$200,MATCH(ROW()-ROW($A$1),'Pasajeros Pre'!$Q$2:$Q$200,0)),"")</f>
        <v/>
      </c>
      <c r="E477" s="12" t="str">
        <f>IFERROR(INDEX('Pasajeros Pre'!$E$2:E675,MATCH(ROW()-ROW($A$1),'Pasajeros Pre'!$Q$2:$Q$200,0)),"")</f>
        <v/>
      </c>
      <c r="F477" s="12" t="str">
        <f>IFERROR(INDEX('Pasajeros Pre'!$F$2:F675,MATCH(ROW()-ROW($A$1),'Pasajeros Pre'!$Q$2:$Q$200,0)),"")</f>
        <v/>
      </c>
      <c r="G477" t="str">
        <f>IFERROR(INDEX('Pasajeros Pre'!$G$2:G675,MATCH(ROW()-ROW($A$1),'Pasajeros Pre'!$Q$2:$Q$200,0)),"")</f>
        <v/>
      </c>
      <c r="H477" t="str">
        <f>IFERROR(INDEX('Pasajeros Pre'!$H$2:H675,MATCH(ROW()-ROW($A$1),'Pasajeros Pre'!$Q$2:$Q$200,0)),"")</f>
        <v/>
      </c>
      <c r="I477" t="str">
        <f>IFERROR(INDEX('Pasajeros Pre'!$I$2:I675,MATCH(ROW()-ROW($A$1),'Pasajeros Pre'!$Q$2:$Q$200,0)),"")</f>
        <v/>
      </c>
      <c r="J477" s="12" t="str">
        <f>IFERROR(INDEX('Pasajeros Pre'!$J$2:J675,MATCH(ROW()-ROW($A$1),'Pasajeros Pre'!$Q$2:$Q$200,0)),"")</f>
        <v/>
      </c>
      <c r="K477" s="12" t="str">
        <f>IFERROR(INDEX('Pasajeros Pre'!$K$2:K675,MATCH(ROW()-ROW($A$1),'Pasajeros Pre'!$Q$2:$Q$200,0)),"")</f>
        <v/>
      </c>
      <c r="L477" t="str">
        <f>IFERROR(INDEX('Pasajeros Pre'!$L$2:L675,MATCH(ROW()-ROW($A$1),'Pasajeros Pre'!$Q$2:$Q$200,0)),"")</f>
        <v/>
      </c>
      <c r="M477" t="str">
        <f>IFERROR(INDEX('Pasajeros Pre'!$M$2:M675,MATCH(ROW()-ROW($A$1),'Pasajeros Pre'!$Q$2:$Q$200,0)),"")</f>
        <v/>
      </c>
    </row>
    <row r="478" spans="1:13" x14ac:dyDescent="0.25">
      <c r="A478" t="str">
        <f>IFERROR(INDEX('Pasajeros Pre'!$A$2:A676,MATCH(ROW()-ROW($A$1),'Pasajeros Pre'!$Q$2:$Q$200,0)),"")</f>
        <v/>
      </c>
      <c r="B478" t="str">
        <f>IFERROR(INDEX('Pasajeros Pre'!$B$2:$B$200,MATCH(ROW()-ROW($A$1),'Pasajeros Pre'!$Q$2:$Q$200,0)),"")</f>
        <v/>
      </c>
      <c r="C478" t="str">
        <f>IFERROR(INDEX('Pasajeros Pre'!$C$2:$C$200,MATCH(ROW()-ROW($A$1),'Pasajeros Pre'!$Q$2:$Q$200,0)),"")</f>
        <v/>
      </c>
      <c r="D478" t="str">
        <f>IFERROR(INDEX('Pasajeros Pre'!$D$2:$D$200,MATCH(ROW()-ROW($A$1),'Pasajeros Pre'!$Q$2:$Q$200,0)),"")</f>
        <v/>
      </c>
      <c r="E478" s="12" t="str">
        <f>IFERROR(INDEX('Pasajeros Pre'!$E$2:E676,MATCH(ROW()-ROW($A$1),'Pasajeros Pre'!$Q$2:$Q$200,0)),"")</f>
        <v/>
      </c>
      <c r="F478" s="12" t="str">
        <f>IFERROR(INDEX('Pasajeros Pre'!$F$2:F676,MATCH(ROW()-ROW($A$1),'Pasajeros Pre'!$Q$2:$Q$200,0)),"")</f>
        <v/>
      </c>
      <c r="G478" t="str">
        <f>IFERROR(INDEX('Pasajeros Pre'!$G$2:G676,MATCH(ROW()-ROW($A$1),'Pasajeros Pre'!$Q$2:$Q$200,0)),"")</f>
        <v/>
      </c>
      <c r="H478" t="str">
        <f>IFERROR(INDEX('Pasajeros Pre'!$H$2:H676,MATCH(ROW()-ROW($A$1),'Pasajeros Pre'!$Q$2:$Q$200,0)),"")</f>
        <v/>
      </c>
      <c r="I478" t="str">
        <f>IFERROR(INDEX('Pasajeros Pre'!$I$2:I676,MATCH(ROW()-ROW($A$1),'Pasajeros Pre'!$Q$2:$Q$200,0)),"")</f>
        <v/>
      </c>
      <c r="J478" s="12" t="str">
        <f>IFERROR(INDEX('Pasajeros Pre'!$J$2:J676,MATCH(ROW()-ROW($A$1),'Pasajeros Pre'!$Q$2:$Q$200,0)),"")</f>
        <v/>
      </c>
      <c r="K478" s="12" t="str">
        <f>IFERROR(INDEX('Pasajeros Pre'!$K$2:K676,MATCH(ROW()-ROW($A$1),'Pasajeros Pre'!$Q$2:$Q$200,0)),"")</f>
        <v/>
      </c>
      <c r="L478" t="str">
        <f>IFERROR(INDEX('Pasajeros Pre'!$L$2:L676,MATCH(ROW()-ROW($A$1),'Pasajeros Pre'!$Q$2:$Q$200,0)),"")</f>
        <v/>
      </c>
      <c r="M478" t="str">
        <f>IFERROR(INDEX('Pasajeros Pre'!$M$2:M676,MATCH(ROW()-ROW($A$1),'Pasajeros Pre'!$Q$2:$Q$200,0)),"")</f>
        <v/>
      </c>
    </row>
    <row r="479" spans="1:13" x14ac:dyDescent="0.25">
      <c r="A479" t="str">
        <f>IFERROR(INDEX('Pasajeros Pre'!$A$2:A677,MATCH(ROW()-ROW($A$1),'Pasajeros Pre'!$Q$2:$Q$200,0)),"")</f>
        <v/>
      </c>
      <c r="B479" t="str">
        <f>IFERROR(INDEX('Pasajeros Pre'!$B$2:$B$200,MATCH(ROW()-ROW($A$1),'Pasajeros Pre'!$Q$2:$Q$200,0)),"")</f>
        <v/>
      </c>
      <c r="C479" t="str">
        <f>IFERROR(INDEX('Pasajeros Pre'!$C$2:$C$200,MATCH(ROW()-ROW($A$1),'Pasajeros Pre'!$Q$2:$Q$200,0)),"")</f>
        <v/>
      </c>
      <c r="D479" t="str">
        <f>IFERROR(INDEX('Pasajeros Pre'!$D$2:$D$200,MATCH(ROW()-ROW($A$1),'Pasajeros Pre'!$Q$2:$Q$200,0)),"")</f>
        <v/>
      </c>
      <c r="E479" s="12" t="str">
        <f>IFERROR(INDEX('Pasajeros Pre'!$E$2:E677,MATCH(ROW()-ROW($A$1),'Pasajeros Pre'!$Q$2:$Q$200,0)),"")</f>
        <v/>
      </c>
      <c r="F479" s="12" t="str">
        <f>IFERROR(INDEX('Pasajeros Pre'!$F$2:F677,MATCH(ROW()-ROW($A$1),'Pasajeros Pre'!$Q$2:$Q$200,0)),"")</f>
        <v/>
      </c>
      <c r="G479" t="str">
        <f>IFERROR(INDEX('Pasajeros Pre'!$G$2:G677,MATCH(ROW()-ROW($A$1),'Pasajeros Pre'!$Q$2:$Q$200,0)),"")</f>
        <v/>
      </c>
      <c r="H479" t="str">
        <f>IFERROR(INDEX('Pasajeros Pre'!$H$2:H677,MATCH(ROW()-ROW($A$1),'Pasajeros Pre'!$Q$2:$Q$200,0)),"")</f>
        <v/>
      </c>
      <c r="I479" t="str">
        <f>IFERROR(INDEX('Pasajeros Pre'!$I$2:I677,MATCH(ROW()-ROW($A$1),'Pasajeros Pre'!$Q$2:$Q$200,0)),"")</f>
        <v/>
      </c>
      <c r="J479" s="12" t="str">
        <f>IFERROR(INDEX('Pasajeros Pre'!$J$2:J677,MATCH(ROW()-ROW($A$1),'Pasajeros Pre'!$Q$2:$Q$200,0)),"")</f>
        <v/>
      </c>
      <c r="K479" s="12" t="str">
        <f>IFERROR(INDEX('Pasajeros Pre'!$K$2:K677,MATCH(ROW()-ROW($A$1),'Pasajeros Pre'!$Q$2:$Q$200,0)),"")</f>
        <v/>
      </c>
      <c r="L479" t="str">
        <f>IFERROR(INDEX('Pasajeros Pre'!$L$2:L677,MATCH(ROW()-ROW($A$1),'Pasajeros Pre'!$Q$2:$Q$200,0)),"")</f>
        <v/>
      </c>
      <c r="M479" t="str">
        <f>IFERROR(INDEX('Pasajeros Pre'!$M$2:M677,MATCH(ROW()-ROW($A$1),'Pasajeros Pre'!$Q$2:$Q$200,0)),"")</f>
        <v/>
      </c>
    </row>
    <row r="480" spans="1:13" x14ac:dyDescent="0.25">
      <c r="A480" t="str">
        <f>IFERROR(INDEX('Pasajeros Pre'!$A$2:A678,MATCH(ROW()-ROW($A$1),'Pasajeros Pre'!$Q$2:$Q$200,0)),"")</f>
        <v/>
      </c>
      <c r="B480" t="str">
        <f>IFERROR(INDEX('Pasajeros Pre'!$B$2:$B$200,MATCH(ROW()-ROW($A$1),'Pasajeros Pre'!$Q$2:$Q$200,0)),"")</f>
        <v/>
      </c>
      <c r="C480" t="str">
        <f>IFERROR(INDEX('Pasajeros Pre'!$C$2:$C$200,MATCH(ROW()-ROW($A$1),'Pasajeros Pre'!$Q$2:$Q$200,0)),"")</f>
        <v/>
      </c>
      <c r="D480" t="str">
        <f>IFERROR(INDEX('Pasajeros Pre'!$D$2:$D$200,MATCH(ROW()-ROW($A$1),'Pasajeros Pre'!$Q$2:$Q$200,0)),"")</f>
        <v/>
      </c>
      <c r="E480" s="12" t="str">
        <f>IFERROR(INDEX('Pasajeros Pre'!$E$2:E678,MATCH(ROW()-ROW($A$1),'Pasajeros Pre'!$Q$2:$Q$200,0)),"")</f>
        <v/>
      </c>
      <c r="F480" s="12" t="str">
        <f>IFERROR(INDEX('Pasajeros Pre'!$F$2:F678,MATCH(ROW()-ROW($A$1),'Pasajeros Pre'!$Q$2:$Q$200,0)),"")</f>
        <v/>
      </c>
      <c r="G480" t="str">
        <f>IFERROR(INDEX('Pasajeros Pre'!$G$2:G678,MATCH(ROW()-ROW($A$1),'Pasajeros Pre'!$Q$2:$Q$200,0)),"")</f>
        <v/>
      </c>
      <c r="H480" t="str">
        <f>IFERROR(INDEX('Pasajeros Pre'!$H$2:H678,MATCH(ROW()-ROW($A$1),'Pasajeros Pre'!$Q$2:$Q$200,0)),"")</f>
        <v/>
      </c>
      <c r="I480" t="str">
        <f>IFERROR(INDEX('Pasajeros Pre'!$I$2:I678,MATCH(ROW()-ROW($A$1),'Pasajeros Pre'!$Q$2:$Q$200,0)),"")</f>
        <v/>
      </c>
      <c r="J480" s="12" t="str">
        <f>IFERROR(INDEX('Pasajeros Pre'!$J$2:J678,MATCH(ROW()-ROW($A$1),'Pasajeros Pre'!$Q$2:$Q$200,0)),"")</f>
        <v/>
      </c>
      <c r="K480" s="12" t="str">
        <f>IFERROR(INDEX('Pasajeros Pre'!$K$2:K678,MATCH(ROW()-ROW($A$1),'Pasajeros Pre'!$Q$2:$Q$200,0)),"")</f>
        <v/>
      </c>
      <c r="L480" t="str">
        <f>IFERROR(INDEX('Pasajeros Pre'!$L$2:L678,MATCH(ROW()-ROW($A$1),'Pasajeros Pre'!$Q$2:$Q$200,0)),"")</f>
        <v/>
      </c>
      <c r="M480" t="str">
        <f>IFERROR(INDEX('Pasajeros Pre'!$M$2:M678,MATCH(ROW()-ROW($A$1),'Pasajeros Pre'!$Q$2:$Q$200,0)),"")</f>
        <v/>
      </c>
    </row>
    <row r="481" spans="1:13" x14ac:dyDescent="0.25">
      <c r="A481" t="str">
        <f>IFERROR(INDEX('Pasajeros Pre'!$A$2:A679,MATCH(ROW()-ROW($A$1),'Pasajeros Pre'!$Q$2:$Q$200,0)),"")</f>
        <v/>
      </c>
      <c r="B481" t="str">
        <f>IFERROR(INDEX('Pasajeros Pre'!$B$2:$B$200,MATCH(ROW()-ROW($A$1),'Pasajeros Pre'!$Q$2:$Q$200,0)),"")</f>
        <v/>
      </c>
      <c r="C481" t="str">
        <f>IFERROR(INDEX('Pasajeros Pre'!$C$2:$C$200,MATCH(ROW()-ROW($A$1),'Pasajeros Pre'!$Q$2:$Q$200,0)),"")</f>
        <v/>
      </c>
      <c r="D481" t="str">
        <f>IFERROR(INDEX('Pasajeros Pre'!$D$2:$D$200,MATCH(ROW()-ROW($A$1),'Pasajeros Pre'!$Q$2:$Q$200,0)),"")</f>
        <v/>
      </c>
      <c r="E481" s="12" t="str">
        <f>IFERROR(INDEX('Pasajeros Pre'!$E$2:E679,MATCH(ROW()-ROW($A$1),'Pasajeros Pre'!$Q$2:$Q$200,0)),"")</f>
        <v/>
      </c>
      <c r="F481" s="12" t="str">
        <f>IFERROR(INDEX('Pasajeros Pre'!$F$2:F679,MATCH(ROW()-ROW($A$1),'Pasajeros Pre'!$Q$2:$Q$200,0)),"")</f>
        <v/>
      </c>
      <c r="G481" t="str">
        <f>IFERROR(INDEX('Pasajeros Pre'!$G$2:G679,MATCH(ROW()-ROW($A$1),'Pasajeros Pre'!$Q$2:$Q$200,0)),"")</f>
        <v/>
      </c>
      <c r="H481" t="str">
        <f>IFERROR(INDEX('Pasajeros Pre'!$H$2:H679,MATCH(ROW()-ROW($A$1),'Pasajeros Pre'!$Q$2:$Q$200,0)),"")</f>
        <v/>
      </c>
      <c r="I481" t="str">
        <f>IFERROR(INDEX('Pasajeros Pre'!$I$2:I679,MATCH(ROW()-ROW($A$1),'Pasajeros Pre'!$Q$2:$Q$200,0)),"")</f>
        <v/>
      </c>
      <c r="J481" s="12" t="str">
        <f>IFERROR(INDEX('Pasajeros Pre'!$J$2:J679,MATCH(ROW()-ROW($A$1),'Pasajeros Pre'!$Q$2:$Q$200,0)),"")</f>
        <v/>
      </c>
      <c r="K481" s="12" t="str">
        <f>IFERROR(INDEX('Pasajeros Pre'!$K$2:K679,MATCH(ROW()-ROW($A$1),'Pasajeros Pre'!$Q$2:$Q$200,0)),"")</f>
        <v/>
      </c>
      <c r="L481" t="str">
        <f>IFERROR(INDEX('Pasajeros Pre'!$L$2:L679,MATCH(ROW()-ROW($A$1),'Pasajeros Pre'!$Q$2:$Q$200,0)),"")</f>
        <v/>
      </c>
      <c r="M481" t="str">
        <f>IFERROR(INDEX('Pasajeros Pre'!$M$2:M679,MATCH(ROW()-ROW($A$1),'Pasajeros Pre'!$Q$2:$Q$200,0)),"")</f>
        <v/>
      </c>
    </row>
    <row r="482" spans="1:13" x14ac:dyDescent="0.25">
      <c r="A482" t="str">
        <f>IFERROR(INDEX('Pasajeros Pre'!$A$2:A680,MATCH(ROW()-ROW($A$1),'Pasajeros Pre'!$Q$2:$Q$200,0)),"")</f>
        <v/>
      </c>
      <c r="B482" t="str">
        <f>IFERROR(INDEX('Pasajeros Pre'!$B$2:$B$200,MATCH(ROW()-ROW($A$1),'Pasajeros Pre'!$Q$2:$Q$200,0)),"")</f>
        <v/>
      </c>
      <c r="C482" t="str">
        <f>IFERROR(INDEX('Pasajeros Pre'!$C$2:$C$200,MATCH(ROW()-ROW($A$1),'Pasajeros Pre'!$Q$2:$Q$200,0)),"")</f>
        <v/>
      </c>
      <c r="D482" t="str">
        <f>IFERROR(INDEX('Pasajeros Pre'!$D$2:$D$200,MATCH(ROW()-ROW($A$1),'Pasajeros Pre'!$Q$2:$Q$200,0)),"")</f>
        <v/>
      </c>
      <c r="E482" s="12" t="str">
        <f>IFERROR(INDEX('Pasajeros Pre'!$E$2:E680,MATCH(ROW()-ROW($A$1),'Pasajeros Pre'!$Q$2:$Q$200,0)),"")</f>
        <v/>
      </c>
      <c r="F482" s="12" t="str">
        <f>IFERROR(INDEX('Pasajeros Pre'!$F$2:F680,MATCH(ROW()-ROW($A$1),'Pasajeros Pre'!$Q$2:$Q$200,0)),"")</f>
        <v/>
      </c>
      <c r="G482" t="str">
        <f>IFERROR(INDEX('Pasajeros Pre'!$G$2:G680,MATCH(ROW()-ROW($A$1),'Pasajeros Pre'!$Q$2:$Q$200,0)),"")</f>
        <v/>
      </c>
      <c r="H482" t="str">
        <f>IFERROR(INDEX('Pasajeros Pre'!$H$2:H680,MATCH(ROW()-ROW($A$1),'Pasajeros Pre'!$Q$2:$Q$200,0)),"")</f>
        <v/>
      </c>
      <c r="I482" t="str">
        <f>IFERROR(INDEX('Pasajeros Pre'!$I$2:I680,MATCH(ROW()-ROW($A$1),'Pasajeros Pre'!$Q$2:$Q$200,0)),"")</f>
        <v/>
      </c>
      <c r="J482" s="12" t="str">
        <f>IFERROR(INDEX('Pasajeros Pre'!$J$2:J680,MATCH(ROW()-ROW($A$1),'Pasajeros Pre'!$Q$2:$Q$200,0)),"")</f>
        <v/>
      </c>
      <c r="K482" s="12" t="str">
        <f>IFERROR(INDEX('Pasajeros Pre'!$K$2:K680,MATCH(ROW()-ROW($A$1),'Pasajeros Pre'!$Q$2:$Q$200,0)),"")</f>
        <v/>
      </c>
      <c r="L482" t="str">
        <f>IFERROR(INDEX('Pasajeros Pre'!$L$2:L680,MATCH(ROW()-ROW($A$1),'Pasajeros Pre'!$Q$2:$Q$200,0)),"")</f>
        <v/>
      </c>
      <c r="M482" t="str">
        <f>IFERROR(INDEX('Pasajeros Pre'!$M$2:M680,MATCH(ROW()-ROW($A$1),'Pasajeros Pre'!$Q$2:$Q$200,0)),"")</f>
        <v/>
      </c>
    </row>
    <row r="483" spans="1:13" x14ac:dyDescent="0.25">
      <c r="A483" t="str">
        <f>IFERROR(INDEX('Pasajeros Pre'!$A$2:A681,MATCH(ROW()-ROW($A$1),'Pasajeros Pre'!$Q$2:$Q$200,0)),"")</f>
        <v/>
      </c>
      <c r="B483" t="str">
        <f>IFERROR(INDEX('Pasajeros Pre'!$B$2:$B$200,MATCH(ROW()-ROW($A$1),'Pasajeros Pre'!$Q$2:$Q$200,0)),"")</f>
        <v/>
      </c>
      <c r="C483" t="str">
        <f>IFERROR(INDEX('Pasajeros Pre'!$C$2:$C$200,MATCH(ROW()-ROW($A$1),'Pasajeros Pre'!$Q$2:$Q$200,0)),"")</f>
        <v/>
      </c>
      <c r="D483" t="str">
        <f>IFERROR(INDEX('Pasajeros Pre'!$D$2:$D$200,MATCH(ROW()-ROW($A$1),'Pasajeros Pre'!$Q$2:$Q$200,0)),"")</f>
        <v/>
      </c>
      <c r="E483" s="12" t="str">
        <f>IFERROR(INDEX('Pasajeros Pre'!$E$2:E681,MATCH(ROW()-ROW($A$1),'Pasajeros Pre'!$Q$2:$Q$200,0)),"")</f>
        <v/>
      </c>
      <c r="F483" s="12" t="str">
        <f>IFERROR(INDEX('Pasajeros Pre'!$F$2:F681,MATCH(ROW()-ROW($A$1),'Pasajeros Pre'!$Q$2:$Q$200,0)),"")</f>
        <v/>
      </c>
      <c r="G483" t="str">
        <f>IFERROR(INDEX('Pasajeros Pre'!$G$2:G681,MATCH(ROW()-ROW($A$1),'Pasajeros Pre'!$Q$2:$Q$200,0)),"")</f>
        <v/>
      </c>
      <c r="H483" t="str">
        <f>IFERROR(INDEX('Pasajeros Pre'!$H$2:H681,MATCH(ROW()-ROW($A$1),'Pasajeros Pre'!$Q$2:$Q$200,0)),"")</f>
        <v/>
      </c>
      <c r="I483" t="str">
        <f>IFERROR(INDEX('Pasajeros Pre'!$I$2:I681,MATCH(ROW()-ROW($A$1),'Pasajeros Pre'!$Q$2:$Q$200,0)),"")</f>
        <v/>
      </c>
      <c r="J483" s="12" t="str">
        <f>IFERROR(INDEX('Pasajeros Pre'!$J$2:J681,MATCH(ROW()-ROW($A$1),'Pasajeros Pre'!$Q$2:$Q$200,0)),"")</f>
        <v/>
      </c>
      <c r="K483" s="12" t="str">
        <f>IFERROR(INDEX('Pasajeros Pre'!$K$2:K681,MATCH(ROW()-ROW($A$1),'Pasajeros Pre'!$Q$2:$Q$200,0)),"")</f>
        <v/>
      </c>
      <c r="L483" t="str">
        <f>IFERROR(INDEX('Pasajeros Pre'!$L$2:L681,MATCH(ROW()-ROW($A$1),'Pasajeros Pre'!$Q$2:$Q$200,0)),"")</f>
        <v/>
      </c>
      <c r="M483" t="str">
        <f>IFERROR(INDEX('Pasajeros Pre'!$M$2:M681,MATCH(ROW()-ROW($A$1),'Pasajeros Pre'!$Q$2:$Q$200,0)),"")</f>
        <v/>
      </c>
    </row>
    <row r="484" spans="1:13" x14ac:dyDescent="0.25">
      <c r="A484" t="str">
        <f>IFERROR(INDEX('Pasajeros Pre'!$A$2:A682,MATCH(ROW()-ROW($A$1),'Pasajeros Pre'!$Q$2:$Q$200,0)),"")</f>
        <v/>
      </c>
      <c r="B484" t="str">
        <f>IFERROR(INDEX('Pasajeros Pre'!$B$2:$B$200,MATCH(ROW()-ROW($A$1),'Pasajeros Pre'!$Q$2:$Q$200,0)),"")</f>
        <v/>
      </c>
      <c r="C484" t="str">
        <f>IFERROR(INDEX('Pasajeros Pre'!$C$2:$C$200,MATCH(ROW()-ROW($A$1),'Pasajeros Pre'!$Q$2:$Q$200,0)),"")</f>
        <v/>
      </c>
      <c r="D484" t="str">
        <f>IFERROR(INDEX('Pasajeros Pre'!$D$2:$D$200,MATCH(ROW()-ROW($A$1),'Pasajeros Pre'!$Q$2:$Q$200,0)),"")</f>
        <v/>
      </c>
      <c r="E484" s="12" t="str">
        <f>IFERROR(INDEX('Pasajeros Pre'!$E$2:E682,MATCH(ROW()-ROW($A$1),'Pasajeros Pre'!$Q$2:$Q$200,0)),"")</f>
        <v/>
      </c>
      <c r="F484" s="12" t="str">
        <f>IFERROR(INDEX('Pasajeros Pre'!$F$2:F682,MATCH(ROW()-ROW($A$1),'Pasajeros Pre'!$Q$2:$Q$200,0)),"")</f>
        <v/>
      </c>
      <c r="G484" t="str">
        <f>IFERROR(INDEX('Pasajeros Pre'!$G$2:G682,MATCH(ROW()-ROW($A$1),'Pasajeros Pre'!$Q$2:$Q$200,0)),"")</f>
        <v/>
      </c>
      <c r="H484" t="str">
        <f>IFERROR(INDEX('Pasajeros Pre'!$H$2:H682,MATCH(ROW()-ROW($A$1),'Pasajeros Pre'!$Q$2:$Q$200,0)),"")</f>
        <v/>
      </c>
      <c r="I484" t="str">
        <f>IFERROR(INDEX('Pasajeros Pre'!$I$2:I682,MATCH(ROW()-ROW($A$1),'Pasajeros Pre'!$Q$2:$Q$200,0)),"")</f>
        <v/>
      </c>
      <c r="J484" s="12" t="str">
        <f>IFERROR(INDEX('Pasajeros Pre'!$J$2:J682,MATCH(ROW()-ROW($A$1),'Pasajeros Pre'!$Q$2:$Q$200,0)),"")</f>
        <v/>
      </c>
      <c r="K484" s="12" t="str">
        <f>IFERROR(INDEX('Pasajeros Pre'!$K$2:K682,MATCH(ROW()-ROW($A$1),'Pasajeros Pre'!$Q$2:$Q$200,0)),"")</f>
        <v/>
      </c>
      <c r="L484" t="str">
        <f>IFERROR(INDEX('Pasajeros Pre'!$L$2:L682,MATCH(ROW()-ROW($A$1),'Pasajeros Pre'!$Q$2:$Q$200,0)),"")</f>
        <v/>
      </c>
      <c r="M484" t="str">
        <f>IFERROR(INDEX('Pasajeros Pre'!$M$2:M682,MATCH(ROW()-ROW($A$1),'Pasajeros Pre'!$Q$2:$Q$200,0)),"")</f>
        <v/>
      </c>
    </row>
    <row r="485" spans="1:13" x14ac:dyDescent="0.25">
      <c r="A485" t="str">
        <f>IFERROR(INDEX('Pasajeros Pre'!$A$2:A683,MATCH(ROW()-ROW($A$1),'Pasajeros Pre'!$Q$2:$Q$200,0)),"")</f>
        <v/>
      </c>
      <c r="B485" t="str">
        <f>IFERROR(INDEX('Pasajeros Pre'!$B$2:$B$200,MATCH(ROW()-ROW($A$1),'Pasajeros Pre'!$Q$2:$Q$200,0)),"")</f>
        <v/>
      </c>
      <c r="C485" t="str">
        <f>IFERROR(INDEX('Pasajeros Pre'!$C$2:$C$200,MATCH(ROW()-ROW($A$1),'Pasajeros Pre'!$Q$2:$Q$200,0)),"")</f>
        <v/>
      </c>
      <c r="D485" t="str">
        <f>IFERROR(INDEX('Pasajeros Pre'!$D$2:$D$200,MATCH(ROW()-ROW($A$1),'Pasajeros Pre'!$Q$2:$Q$200,0)),"")</f>
        <v/>
      </c>
      <c r="E485" s="12" t="str">
        <f>IFERROR(INDEX('Pasajeros Pre'!$E$2:E683,MATCH(ROW()-ROW($A$1),'Pasajeros Pre'!$Q$2:$Q$200,0)),"")</f>
        <v/>
      </c>
      <c r="F485" s="12" t="str">
        <f>IFERROR(INDEX('Pasajeros Pre'!$F$2:F683,MATCH(ROW()-ROW($A$1),'Pasajeros Pre'!$Q$2:$Q$200,0)),"")</f>
        <v/>
      </c>
      <c r="G485" t="str">
        <f>IFERROR(INDEX('Pasajeros Pre'!$G$2:G683,MATCH(ROW()-ROW($A$1),'Pasajeros Pre'!$Q$2:$Q$200,0)),"")</f>
        <v/>
      </c>
      <c r="H485" t="str">
        <f>IFERROR(INDEX('Pasajeros Pre'!$H$2:H683,MATCH(ROW()-ROW($A$1),'Pasajeros Pre'!$Q$2:$Q$200,0)),"")</f>
        <v/>
      </c>
      <c r="I485" t="str">
        <f>IFERROR(INDEX('Pasajeros Pre'!$I$2:I683,MATCH(ROW()-ROW($A$1),'Pasajeros Pre'!$Q$2:$Q$200,0)),"")</f>
        <v/>
      </c>
      <c r="J485" s="12" t="str">
        <f>IFERROR(INDEX('Pasajeros Pre'!$J$2:J683,MATCH(ROW()-ROW($A$1),'Pasajeros Pre'!$Q$2:$Q$200,0)),"")</f>
        <v/>
      </c>
      <c r="K485" s="12" t="str">
        <f>IFERROR(INDEX('Pasajeros Pre'!$K$2:K683,MATCH(ROW()-ROW($A$1),'Pasajeros Pre'!$Q$2:$Q$200,0)),"")</f>
        <v/>
      </c>
      <c r="L485" t="str">
        <f>IFERROR(INDEX('Pasajeros Pre'!$L$2:L683,MATCH(ROW()-ROW($A$1),'Pasajeros Pre'!$Q$2:$Q$200,0)),"")</f>
        <v/>
      </c>
      <c r="M485" t="str">
        <f>IFERROR(INDEX('Pasajeros Pre'!$M$2:M683,MATCH(ROW()-ROW($A$1),'Pasajeros Pre'!$Q$2:$Q$200,0)),"")</f>
        <v/>
      </c>
    </row>
    <row r="486" spans="1:13" x14ac:dyDescent="0.25">
      <c r="A486" t="str">
        <f>IFERROR(INDEX('Pasajeros Pre'!$A$2:A684,MATCH(ROW()-ROW($A$1),'Pasajeros Pre'!$Q$2:$Q$200,0)),"")</f>
        <v/>
      </c>
      <c r="B486" t="str">
        <f>IFERROR(INDEX('Pasajeros Pre'!$B$2:$B$200,MATCH(ROW()-ROW($A$1),'Pasajeros Pre'!$Q$2:$Q$200,0)),"")</f>
        <v/>
      </c>
      <c r="C486" t="str">
        <f>IFERROR(INDEX('Pasajeros Pre'!$C$2:$C$200,MATCH(ROW()-ROW($A$1),'Pasajeros Pre'!$Q$2:$Q$200,0)),"")</f>
        <v/>
      </c>
      <c r="D486" t="str">
        <f>IFERROR(INDEX('Pasajeros Pre'!$D$2:$D$200,MATCH(ROW()-ROW($A$1),'Pasajeros Pre'!$Q$2:$Q$200,0)),"")</f>
        <v/>
      </c>
      <c r="E486" s="12" t="str">
        <f>IFERROR(INDEX('Pasajeros Pre'!$E$2:E684,MATCH(ROW()-ROW($A$1),'Pasajeros Pre'!$Q$2:$Q$200,0)),"")</f>
        <v/>
      </c>
      <c r="F486" s="12" t="str">
        <f>IFERROR(INDEX('Pasajeros Pre'!$F$2:F684,MATCH(ROW()-ROW($A$1),'Pasajeros Pre'!$Q$2:$Q$200,0)),"")</f>
        <v/>
      </c>
      <c r="G486" t="str">
        <f>IFERROR(INDEX('Pasajeros Pre'!$G$2:G684,MATCH(ROW()-ROW($A$1),'Pasajeros Pre'!$Q$2:$Q$200,0)),"")</f>
        <v/>
      </c>
      <c r="H486" t="str">
        <f>IFERROR(INDEX('Pasajeros Pre'!$H$2:H684,MATCH(ROW()-ROW($A$1),'Pasajeros Pre'!$Q$2:$Q$200,0)),"")</f>
        <v/>
      </c>
      <c r="I486" t="str">
        <f>IFERROR(INDEX('Pasajeros Pre'!$I$2:I684,MATCH(ROW()-ROW($A$1),'Pasajeros Pre'!$Q$2:$Q$200,0)),"")</f>
        <v/>
      </c>
      <c r="J486" s="12" t="str">
        <f>IFERROR(INDEX('Pasajeros Pre'!$J$2:J684,MATCH(ROW()-ROW($A$1),'Pasajeros Pre'!$Q$2:$Q$200,0)),"")</f>
        <v/>
      </c>
      <c r="K486" s="12" t="str">
        <f>IFERROR(INDEX('Pasajeros Pre'!$K$2:K684,MATCH(ROW()-ROW($A$1),'Pasajeros Pre'!$Q$2:$Q$200,0)),"")</f>
        <v/>
      </c>
      <c r="L486" t="str">
        <f>IFERROR(INDEX('Pasajeros Pre'!$L$2:L684,MATCH(ROW()-ROW($A$1),'Pasajeros Pre'!$Q$2:$Q$200,0)),"")</f>
        <v/>
      </c>
      <c r="M486" t="str">
        <f>IFERROR(INDEX('Pasajeros Pre'!$M$2:M684,MATCH(ROW()-ROW($A$1),'Pasajeros Pre'!$Q$2:$Q$200,0)),"")</f>
        <v/>
      </c>
    </row>
    <row r="487" spans="1:13" x14ac:dyDescent="0.25">
      <c r="A487" t="str">
        <f>IFERROR(INDEX('Pasajeros Pre'!$A$2:A685,MATCH(ROW()-ROW($A$1),'Pasajeros Pre'!$Q$2:$Q$200,0)),"")</f>
        <v/>
      </c>
      <c r="B487" t="str">
        <f>IFERROR(INDEX('Pasajeros Pre'!$B$2:$B$200,MATCH(ROW()-ROW($A$1),'Pasajeros Pre'!$Q$2:$Q$200,0)),"")</f>
        <v/>
      </c>
      <c r="C487" t="str">
        <f>IFERROR(INDEX('Pasajeros Pre'!$C$2:$C$200,MATCH(ROW()-ROW($A$1),'Pasajeros Pre'!$Q$2:$Q$200,0)),"")</f>
        <v/>
      </c>
      <c r="D487" t="str">
        <f>IFERROR(INDEX('Pasajeros Pre'!$D$2:$D$200,MATCH(ROW()-ROW($A$1),'Pasajeros Pre'!$Q$2:$Q$200,0)),"")</f>
        <v/>
      </c>
      <c r="E487" s="12" t="str">
        <f>IFERROR(INDEX('Pasajeros Pre'!$E$2:E685,MATCH(ROW()-ROW($A$1),'Pasajeros Pre'!$Q$2:$Q$200,0)),"")</f>
        <v/>
      </c>
      <c r="F487" s="12" t="str">
        <f>IFERROR(INDEX('Pasajeros Pre'!$F$2:F685,MATCH(ROW()-ROW($A$1),'Pasajeros Pre'!$Q$2:$Q$200,0)),"")</f>
        <v/>
      </c>
      <c r="G487" t="str">
        <f>IFERROR(INDEX('Pasajeros Pre'!$G$2:G685,MATCH(ROW()-ROW($A$1),'Pasajeros Pre'!$Q$2:$Q$200,0)),"")</f>
        <v/>
      </c>
      <c r="H487" t="str">
        <f>IFERROR(INDEX('Pasajeros Pre'!$H$2:H685,MATCH(ROW()-ROW($A$1),'Pasajeros Pre'!$Q$2:$Q$200,0)),"")</f>
        <v/>
      </c>
      <c r="I487" t="str">
        <f>IFERROR(INDEX('Pasajeros Pre'!$I$2:I685,MATCH(ROW()-ROW($A$1),'Pasajeros Pre'!$Q$2:$Q$200,0)),"")</f>
        <v/>
      </c>
      <c r="J487" s="12" t="str">
        <f>IFERROR(INDEX('Pasajeros Pre'!$J$2:J685,MATCH(ROW()-ROW($A$1),'Pasajeros Pre'!$Q$2:$Q$200,0)),"")</f>
        <v/>
      </c>
      <c r="K487" s="12" t="str">
        <f>IFERROR(INDEX('Pasajeros Pre'!$K$2:K685,MATCH(ROW()-ROW($A$1),'Pasajeros Pre'!$Q$2:$Q$200,0)),"")</f>
        <v/>
      </c>
      <c r="L487" t="str">
        <f>IFERROR(INDEX('Pasajeros Pre'!$L$2:L685,MATCH(ROW()-ROW($A$1),'Pasajeros Pre'!$Q$2:$Q$200,0)),"")</f>
        <v/>
      </c>
      <c r="M487" t="str">
        <f>IFERROR(INDEX('Pasajeros Pre'!$M$2:M685,MATCH(ROW()-ROW($A$1),'Pasajeros Pre'!$Q$2:$Q$200,0)),"")</f>
        <v/>
      </c>
    </row>
    <row r="488" spans="1:13" x14ac:dyDescent="0.25">
      <c r="A488" t="str">
        <f>IFERROR(INDEX('Pasajeros Pre'!$A$2:A686,MATCH(ROW()-ROW($A$1),'Pasajeros Pre'!$Q$2:$Q$200,0)),"")</f>
        <v/>
      </c>
      <c r="B488" t="str">
        <f>IFERROR(INDEX('Pasajeros Pre'!$B$2:$B$200,MATCH(ROW()-ROW($A$1),'Pasajeros Pre'!$Q$2:$Q$200,0)),"")</f>
        <v/>
      </c>
      <c r="C488" t="str">
        <f>IFERROR(INDEX('Pasajeros Pre'!$C$2:$C$200,MATCH(ROW()-ROW($A$1),'Pasajeros Pre'!$Q$2:$Q$200,0)),"")</f>
        <v/>
      </c>
      <c r="D488" t="str">
        <f>IFERROR(INDEX('Pasajeros Pre'!$D$2:$D$200,MATCH(ROW()-ROW($A$1),'Pasajeros Pre'!$Q$2:$Q$200,0)),"")</f>
        <v/>
      </c>
      <c r="E488" s="12" t="str">
        <f>IFERROR(INDEX('Pasajeros Pre'!$E$2:E686,MATCH(ROW()-ROW($A$1),'Pasajeros Pre'!$Q$2:$Q$200,0)),"")</f>
        <v/>
      </c>
      <c r="F488" s="12" t="str">
        <f>IFERROR(INDEX('Pasajeros Pre'!$F$2:F686,MATCH(ROW()-ROW($A$1),'Pasajeros Pre'!$Q$2:$Q$200,0)),"")</f>
        <v/>
      </c>
      <c r="G488" t="str">
        <f>IFERROR(INDEX('Pasajeros Pre'!$G$2:G686,MATCH(ROW()-ROW($A$1),'Pasajeros Pre'!$Q$2:$Q$200,0)),"")</f>
        <v/>
      </c>
      <c r="H488" t="str">
        <f>IFERROR(INDEX('Pasajeros Pre'!$H$2:H686,MATCH(ROW()-ROW($A$1),'Pasajeros Pre'!$Q$2:$Q$200,0)),"")</f>
        <v/>
      </c>
      <c r="I488" t="str">
        <f>IFERROR(INDEX('Pasajeros Pre'!$I$2:I686,MATCH(ROW()-ROW($A$1),'Pasajeros Pre'!$Q$2:$Q$200,0)),"")</f>
        <v/>
      </c>
      <c r="J488" s="12" t="str">
        <f>IFERROR(INDEX('Pasajeros Pre'!$J$2:J686,MATCH(ROW()-ROW($A$1),'Pasajeros Pre'!$Q$2:$Q$200,0)),"")</f>
        <v/>
      </c>
      <c r="K488" s="12" t="str">
        <f>IFERROR(INDEX('Pasajeros Pre'!$K$2:K686,MATCH(ROW()-ROW($A$1),'Pasajeros Pre'!$Q$2:$Q$200,0)),"")</f>
        <v/>
      </c>
      <c r="L488" t="str">
        <f>IFERROR(INDEX('Pasajeros Pre'!$L$2:L686,MATCH(ROW()-ROW($A$1),'Pasajeros Pre'!$Q$2:$Q$200,0)),"")</f>
        <v/>
      </c>
      <c r="M488" t="str">
        <f>IFERROR(INDEX('Pasajeros Pre'!$M$2:M686,MATCH(ROW()-ROW($A$1),'Pasajeros Pre'!$Q$2:$Q$200,0)),"")</f>
        <v/>
      </c>
    </row>
    <row r="489" spans="1:13" x14ac:dyDescent="0.25">
      <c r="A489" t="str">
        <f>IFERROR(INDEX('Pasajeros Pre'!$A$2:A687,MATCH(ROW()-ROW($A$1),'Pasajeros Pre'!$Q$2:$Q$200,0)),"")</f>
        <v/>
      </c>
      <c r="B489" t="str">
        <f>IFERROR(INDEX('Pasajeros Pre'!$B$2:$B$200,MATCH(ROW()-ROW($A$1),'Pasajeros Pre'!$Q$2:$Q$200,0)),"")</f>
        <v/>
      </c>
      <c r="C489" t="str">
        <f>IFERROR(INDEX('Pasajeros Pre'!$C$2:$C$200,MATCH(ROW()-ROW($A$1),'Pasajeros Pre'!$Q$2:$Q$200,0)),"")</f>
        <v/>
      </c>
      <c r="D489" t="str">
        <f>IFERROR(INDEX('Pasajeros Pre'!$D$2:$D$200,MATCH(ROW()-ROW($A$1),'Pasajeros Pre'!$Q$2:$Q$200,0)),"")</f>
        <v/>
      </c>
      <c r="E489" s="12" t="str">
        <f>IFERROR(INDEX('Pasajeros Pre'!$E$2:E687,MATCH(ROW()-ROW($A$1),'Pasajeros Pre'!$Q$2:$Q$200,0)),"")</f>
        <v/>
      </c>
      <c r="F489" s="12" t="str">
        <f>IFERROR(INDEX('Pasajeros Pre'!$F$2:F687,MATCH(ROW()-ROW($A$1),'Pasajeros Pre'!$Q$2:$Q$200,0)),"")</f>
        <v/>
      </c>
      <c r="G489" t="str">
        <f>IFERROR(INDEX('Pasajeros Pre'!$G$2:G687,MATCH(ROW()-ROW($A$1),'Pasajeros Pre'!$Q$2:$Q$200,0)),"")</f>
        <v/>
      </c>
      <c r="H489" t="str">
        <f>IFERROR(INDEX('Pasajeros Pre'!$H$2:H687,MATCH(ROW()-ROW($A$1),'Pasajeros Pre'!$Q$2:$Q$200,0)),"")</f>
        <v/>
      </c>
      <c r="I489" t="str">
        <f>IFERROR(INDEX('Pasajeros Pre'!$I$2:I687,MATCH(ROW()-ROW($A$1),'Pasajeros Pre'!$Q$2:$Q$200,0)),"")</f>
        <v/>
      </c>
      <c r="J489" s="12" t="str">
        <f>IFERROR(INDEX('Pasajeros Pre'!$J$2:J687,MATCH(ROW()-ROW($A$1),'Pasajeros Pre'!$Q$2:$Q$200,0)),"")</f>
        <v/>
      </c>
      <c r="K489" s="12" t="str">
        <f>IFERROR(INDEX('Pasajeros Pre'!$K$2:K687,MATCH(ROW()-ROW($A$1),'Pasajeros Pre'!$Q$2:$Q$200,0)),"")</f>
        <v/>
      </c>
      <c r="L489" t="str">
        <f>IFERROR(INDEX('Pasajeros Pre'!$L$2:L687,MATCH(ROW()-ROW($A$1),'Pasajeros Pre'!$Q$2:$Q$200,0)),"")</f>
        <v/>
      </c>
      <c r="M489" t="str">
        <f>IFERROR(INDEX('Pasajeros Pre'!$M$2:M687,MATCH(ROW()-ROW($A$1),'Pasajeros Pre'!$Q$2:$Q$200,0)),"")</f>
        <v/>
      </c>
    </row>
    <row r="490" spans="1:13" x14ac:dyDescent="0.25">
      <c r="A490" t="str">
        <f>IFERROR(INDEX('Pasajeros Pre'!$A$2:A688,MATCH(ROW()-ROW($A$1),'Pasajeros Pre'!$Q$2:$Q$200,0)),"")</f>
        <v/>
      </c>
      <c r="B490" t="str">
        <f>IFERROR(INDEX('Pasajeros Pre'!$B$2:$B$200,MATCH(ROW()-ROW($A$1),'Pasajeros Pre'!$Q$2:$Q$200,0)),"")</f>
        <v/>
      </c>
      <c r="C490" t="str">
        <f>IFERROR(INDEX('Pasajeros Pre'!$C$2:$C$200,MATCH(ROW()-ROW($A$1),'Pasajeros Pre'!$Q$2:$Q$200,0)),"")</f>
        <v/>
      </c>
      <c r="D490" t="str">
        <f>IFERROR(INDEX('Pasajeros Pre'!$D$2:$D$200,MATCH(ROW()-ROW($A$1),'Pasajeros Pre'!$Q$2:$Q$200,0)),"")</f>
        <v/>
      </c>
      <c r="E490" s="12" t="str">
        <f>IFERROR(INDEX('Pasajeros Pre'!$E$2:E688,MATCH(ROW()-ROW($A$1),'Pasajeros Pre'!$Q$2:$Q$200,0)),"")</f>
        <v/>
      </c>
      <c r="F490" s="12" t="str">
        <f>IFERROR(INDEX('Pasajeros Pre'!$F$2:F688,MATCH(ROW()-ROW($A$1),'Pasajeros Pre'!$Q$2:$Q$200,0)),"")</f>
        <v/>
      </c>
      <c r="G490" t="str">
        <f>IFERROR(INDEX('Pasajeros Pre'!$G$2:G688,MATCH(ROW()-ROW($A$1),'Pasajeros Pre'!$Q$2:$Q$200,0)),"")</f>
        <v/>
      </c>
      <c r="H490" t="str">
        <f>IFERROR(INDEX('Pasajeros Pre'!$H$2:H688,MATCH(ROW()-ROW($A$1),'Pasajeros Pre'!$Q$2:$Q$200,0)),"")</f>
        <v/>
      </c>
      <c r="I490" t="str">
        <f>IFERROR(INDEX('Pasajeros Pre'!$I$2:I688,MATCH(ROW()-ROW($A$1),'Pasajeros Pre'!$Q$2:$Q$200,0)),"")</f>
        <v/>
      </c>
      <c r="J490" s="12" t="str">
        <f>IFERROR(INDEX('Pasajeros Pre'!$J$2:J688,MATCH(ROW()-ROW($A$1),'Pasajeros Pre'!$Q$2:$Q$200,0)),"")</f>
        <v/>
      </c>
      <c r="K490" s="12" t="str">
        <f>IFERROR(INDEX('Pasajeros Pre'!$K$2:K688,MATCH(ROW()-ROW($A$1),'Pasajeros Pre'!$Q$2:$Q$200,0)),"")</f>
        <v/>
      </c>
      <c r="L490" t="str">
        <f>IFERROR(INDEX('Pasajeros Pre'!$L$2:L688,MATCH(ROW()-ROW($A$1),'Pasajeros Pre'!$Q$2:$Q$200,0)),"")</f>
        <v/>
      </c>
      <c r="M490" t="str">
        <f>IFERROR(INDEX('Pasajeros Pre'!$M$2:M688,MATCH(ROW()-ROW($A$1),'Pasajeros Pre'!$Q$2:$Q$200,0)),"")</f>
        <v/>
      </c>
    </row>
    <row r="491" spans="1:13" x14ac:dyDescent="0.25">
      <c r="A491" t="str">
        <f>IFERROR(INDEX('Pasajeros Pre'!$A$2:A689,MATCH(ROW()-ROW($A$1),'Pasajeros Pre'!$Q$2:$Q$200,0)),"")</f>
        <v/>
      </c>
      <c r="B491" t="str">
        <f>IFERROR(INDEX('Pasajeros Pre'!$B$2:$B$200,MATCH(ROW()-ROW($A$1),'Pasajeros Pre'!$Q$2:$Q$200,0)),"")</f>
        <v/>
      </c>
      <c r="C491" t="str">
        <f>IFERROR(INDEX('Pasajeros Pre'!$C$2:$C$200,MATCH(ROW()-ROW($A$1),'Pasajeros Pre'!$Q$2:$Q$200,0)),"")</f>
        <v/>
      </c>
      <c r="D491" t="str">
        <f>IFERROR(INDEX('Pasajeros Pre'!$D$2:$D$200,MATCH(ROW()-ROW($A$1),'Pasajeros Pre'!$Q$2:$Q$200,0)),"")</f>
        <v/>
      </c>
      <c r="E491" s="12" t="str">
        <f>IFERROR(INDEX('Pasajeros Pre'!$E$2:E689,MATCH(ROW()-ROW($A$1),'Pasajeros Pre'!$Q$2:$Q$200,0)),"")</f>
        <v/>
      </c>
      <c r="F491" s="12" t="str">
        <f>IFERROR(INDEX('Pasajeros Pre'!$F$2:F689,MATCH(ROW()-ROW($A$1),'Pasajeros Pre'!$Q$2:$Q$200,0)),"")</f>
        <v/>
      </c>
      <c r="G491" t="str">
        <f>IFERROR(INDEX('Pasajeros Pre'!$G$2:G689,MATCH(ROW()-ROW($A$1),'Pasajeros Pre'!$Q$2:$Q$200,0)),"")</f>
        <v/>
      </c>
      <c r="H491" t="str">
        <f>IFERROR(INDEX('Pasajeros Pre'!$H$2:H689,MATCH(ROW()-ROW($A$1),'Pasajeros Pre'!$Q$2:$Q$200,0)),"")</f>
        <v/>
      </c>
      <c r="I491" t="str">
        <f>IFERROR(INDEX('Pasajeros Pre'!$I$2:I689,MATCH(ROW()-ROW($A$1),'Pasajeros Pre'!$Q$2:$Q$200,0)),"")</f>
        <v/>
      </c>
      <c r="J491" s="12" t="str">
        <f>IFERROR(INDEX('Pasajeros Pre'!$J$2:J689,MATCH(ROW()-ROW($A$1),'Pasajeros Pre'!$Q$2:$Q$200,0)),"")</f>
        <v/>
      </c>
      <c r="K491" s="12" t="str">
        <f>IFERROR(INDEX('Pasajeros Pre'!$K$2:K689,MATCH(ROW()-ROW($A$1),'Pasajeros Pre'!$Q$2:$Q$200,0)),"")</f>
        <v/>
      </c>
      <c r="L491" t="str">
        <f>IFERROR(INDEX('Pasajeros Pre'!$L$2:L689,MATCH(ROW()-ROW($A$1),'Pasajeros Pre'!$Q$2:$Q$200,0)),"")</f>
        <v/>
      </c>
      <c r="M491" t="str">
        <f>IFERROR(INDEX('Pasajeros Pre'!$M$2:M689,MATCH(ROW()-ROW($A$1),'Pasajeros Pre'!$Q$2:$Q$200,0)),"")</f>
        <v/>
      </c>
    </row>
    <row r="492" spans="1:13" x14ac:dyDescent="0.25">
      <c r="A492" t="str">
        <f>IFERROR(INDEX('Pasajeros Pre'!$A$2:A690,MATCH(ROW()-ROW($A$1),'Pasajeros Pre'!$Q$2:$Q$200,0)),"")</f>
        <v/>
      </c>
      <c r="B492" t="str">
        <f>IFERROR(INDEX('Pasajeros Pre'!$B$2:$B$200,MATCH(ROW()-ROW($A$1),'Pasajeros Pre'!$Q$2:$Q$200,0)),"")</f>
        <v/>
      </c>
      <c r="C492" t="str">
        <f>IFERROR(INDEX('Pasajeros Pre'!$C$2:$C$200,MATCH(ROW()-ROW($A$1),'Pasajeros Pre'!$Q$2:$Q$200,0)),"")</f>
        <v/>
      </c>
      <c r="D492" t="str">
        <f>IFERROR(INDEX('Pasajeros Pre'!$D$2:$D$200,MATCH(ROW()-ROW($A$1),'Pasajeros Pre'!$Q$2:$Q$200,0)),"")</f>
        <v/>
      </c>
      <c r="E492" s="12" t="str">
        <f>IFERROR(INDEX('Pasajeros Pre'!$E$2:E690,MATCH(ROW()-ROW($A$1),'Pasajeros Pre'!$Q$2:$Q$200,0)),"")</f>
        <v/>
      </c>
      <c r="F492" s="12" t="str">
        <f>IFERROR(INDEX('Pasajeros Pre'!$F$2:F690,MATCH(ROW()-ROW($A$1),'Pasajeros Pre'!$Q$2:$Q$200,0)),"")</f>
        <v/>
      </c>
      <c r="G492" t="str">
        <f>IFERROR(INDEX('Pasajeros Pre'!$G$2:G690,MATCH(ROW()-ROW($A$1),'Pasajeros Pre'!$Q$2:$Q$200,0)),"")</f>
        <v/>
      </c>
      <c r="H492" t="str">
        <f>IFERROR(INDEX('Pasajeros Pre'!$H$2:H690,MATCH(ROW()-ROW($A$1),'Pasajeros Pre'!$Q$2:$Q$200,0)),"")</f>
        <v/>
      </c>
      <c r="I492" t="str">
        <f>IFERROR(INDEX('Pasajeros Pre'!$I$2:I690,MATCH(ROW()-ROW($A$1),'Pasajeros Pre'!$Q$2:$Q$200,0)),"")</f>
        <v/>
      </c>
      <c r="J492" s="12" t="str">
        <f>IFERROR(INDEX('Pasajeros Pre'!$J$2:J690,MATCH(ROW()-ROW($A$1),'Pasajeros Pre'!$Q$2:$Q$200,0)),"")</f>
        <v/>
      </c>
      <c r="K492" s="12" t="str">
        <f>IFERROR(INDEX('Pasajeros Pre'!$K$2:K690,MATCH(ROW()-ROW($A$1),'Pasajeros Pre'!$Q$2:$Q$200,0)),"")</f>
        <v/>
      </c>
      <c r="L492" t="str">
        <f>IFERROR(INDEX('Pasajeros Pre'!$L$2:L690,MATCH(ROW()-ROW($A$1),'Pasajeros Pre'!$Q$2:$Q$200,0)),"")</f>
        <v/>
      </c>
      <c r="M492" t="str">
        <f>IFERROR(INDEX('Pasajeros Pre'!$M$2:M690,MATCH(ROW()-ROW($A$1),'Pasajeros Pre'!$Q$2:$Q$200,0)),"")</f>
        <v/>
      </c>
    </row>
    <row r="493" spans="1:13" x14ac:dyDescent="0.25">
      <c r="A493" t="str">
        <f>IFERROR(INDEX('Pasajeros Pre'!$A$2:A691,MATCH(ROW()-ROW($A$1),'Pasajeros Pre'!$Q$2:$Q$200,0)),"")</f>
        <v/>
      </c>
      <c r="B493" t="str">
        <f>IFERROR(INDEX('Pasajeros Pre'!$B$2:$B$200,MATCH(ROW()-ROW($A$1),'Pasajeros Pre'!$Q$2:$Q$200,0)),"")</f>
        <v/>
      </c>
      <c r="C493" t="str">
        <f>IFERROR(INDEX('Pasajeros Pre'!$C$2:$C$200,MATCH(ROW()-ROW($A$1),'Pasajeros Pre'!$Q$2:$Q$200,0)),"")</f>
        <v/>
      </c>
      <c r="D493" t="str">
        <f>IFERROR(INDEX('Pasajeros Pre'!$D$2:$D$200,MATCH(ROW()-ROW($A$1),'Pasajeros Pre'!$Q$2:$Q$200,0)),"")</f>
        <v/>
      </c>
      <c r="E493" s="12" t="str">
        <f>IFERROR(INDEX('Pasajeros Pre'!$E$2:E691,MATCH(ROW()-ROW($A$1),'Pasajeros Pre'!$Q$2:$Q$200,0)),"")</f>
        <v/>
      </c>
      <c r="F493" s="12" t="str">
        <f>IFERROR(INDEX('Pasajeros Pre'!$F$2:F691,MATCH(ROW()-ROW($A$1),'Pasajeros Pre'!$Q$2:$Q$200,0)),"")</f>
        <v/>
      </c>
      <c r="G493" t="str">
        <f>IFERROR(INDEX('Pasajeros Pre'!$G$2:G691,MATCH(ROW()-ROW($A$1),'Pasajeros Pre'!$Q$2:$Q$200,0)),"")</f>
        <v/>
      </c>
      <c r="H493" t="str">
        <f>IFERROR(INDEX('Pasajeros Pre'!$H$2:H691,MATCH(ROW()-ROW($A$1),'Pasajeros Pre'!$Q$2:$Q$200,0)),"")</f>
        <v/>
      </c>
      <c r="I493" t="str">
        <f>IFERROR(INDEX('Pasajeros Pre'!$I$2:I691,MATCH(ROW()-ROW($A$1),'Pasajeros Pre'!$Q$2:$Q$200,0)),"")</f>
        <v/>
      </c>
      <c r="J493" s="12" t="str">
        <f>IFERROR(INDEX('Pasajeros Pre'!$J$2:J691,MATCH(ROW()-ROW($A$1),'Pasajeros Pre'!$Q$2:$Q$200,0)),"")</f>
        <v/>
      </c>
      <c r="K493" s="12" t="str">
        <f>IFERROR(INDEX('Pasajeros Pre'!$K$2:K691,MATCH(ROW()-ROW($A$1),'Pasajeros Pre'!$Q$2:$Q$200,0)),"")</f>
        <v/>
      </c>
      <c r="L493" t="str">
        <f>IFERROR(INDEX('Pasajeros Pre'!$L$2:L691,MATCH(ROW()-ROW($A$1),'Pasajeros Pre'!$Q$2:$Q$200,0)),"")</f>
        <v/>
      </c>
      <c r="M493" t="str">
        <f>IFERROR(INDEX('Pasajeros Pre'!$M$2:M691,MATCH(ROW()-ROW($A$1),'Pasajeros Pre'!$Q$2:$Q$200,0)),"")</f>
        <v/>
      </c>
    </row>
    <row r="494" spans="1:13" x14ac:dyDescent="0.25">
      <c r="A494" t="str">
        <f>IFERROR(INDEX('Pasajeros Pre'!$A$2:A692,MATCH(ROW()-ROW($A$1),'Pasajeros Pre'!$Q$2:$Q$200,0)),"")</f>
        <v/>
      </c>
      <c r="B494" t="str">
        <f>IFERROR(INDEX('Pasajeros Pre'!$B$2:$B$200,MATCH(ROW()-ROW($A$1),'Pasajeros Pre'!$Q$2:$Q$200,0)),"")</f>
        <v/>
      </c>
      <c r="C494" t="str">
        <f>IFERROR(INDEX('Pasajeros Pre'!$C$2:$C$200,MATCH(ROW()-ROW($A$1),'Pasajeros Pre'!$Q$2:$Q$200,0)),"")</f>
        <v/>
      </c>
      <c r="D494" t="str">
        <f>IFERROR(INDEX('Pasajeros Pre'!$D$2:$D$200,MATCH(ROW()-ROW($A$1),'Pasajeros Pre'!$Q$2:$Q$200,0)),"")</f>
        <v/>
      </c>
      <c r="E494" s="12" t="str">
        <f>IFERROR(INDEX('Pasajeros Pre'!$E$2:E692,MATCH(ROW()-ROW($A$1),'Pasajeros Pre'!$Q$2:$Q$200,0)),"")</f>
        <v/>
      </c>
      <c r="F494" s="12" t="str">
        <f>IFERROR(INDEX('Pasajeros Pre'!$F$2:F692,MATCH(ROW()-ROW($A$1),'Pasajeros Pre'!$Q$2:$Q$200,0)),"")</f>
        <v/>
      </c>
      <c r="G494" t="str">
        <f>IFERROR(INDEX('Pasajeros Pre'!$G$2:G692,MATCH(ROW()-ROW($A$1),'Pasajeros Pre'!$Q$2:$Q$200,0)),"")</f>
        <v/>
      </c>
      <c r="H494" t="str">
        <f>IFERROR(INDEX('Pasajeros Pre'!$H$2:H692,MATCH(ROW()-ROW($A$1),'Pasajeros Pre'!$Q$2:$Q$200,0)),"")</f>
        <v/>
      </c>
      <c r="I494" t="str">
        <f>IFERROR(INDEX('Pasajeros Pre'!$I$2:I692,MATCH(ROW()-ROW($A$1),'Pasajeros Pre'!$Q$2:$Q$200,0)),"")</f>
        <v/>
      </c>
      <c r="J494" s="12" t="str">
        <f>IFERROR(INDEX('Pasajeros Pre'!$J$2:J692,MATCH(ROW()-ROW($A$1),'Pasajeros Pre'!$Q$2:$Q$200,0)),"")</f>
        <v/>
      </c>
      <c r="K494" s="12" t="str">
        <f>IFERROR(INDEX('Pasajeros Pre'!$K$2:K692,MATCH(ROW()-ROW($A$1),'Pasajeros Pre'!$Q$2:$Q$200,0)),"")</f>
        <v/>
      </c>
      <c r="L494" t="str">
        <f>IFERROR(INDEX('Pasajeros Pre'!$L$2:L692,MATCH(ROW()-ROW($A$1),'Pasajeros Pre'!$Q$2:$Q$200,0)),"")</f>
        <v/>
      </c>
      <c r="M494" t="str">
        <f>IFERROR(INDEX('Pasajeros Pre'!$M$2:M692,MATCH(ROW()-ROW($A$1),'Pasajeros Pre'!$Q$2:$Q$200,0)),"")</f>
        <v/>
      </c>
    </row>
    <row r="495" spans="1:13" x14ac:dyDescent="0.25">
      <c r="A495" t="str">
        <f>IFERROR(INDEX('Pasajeros Pre'!$A$2:A693,MATCH(ROW()-ROW($A$1),'Pasajeros Pre'!$Q$2:$Q$200,0)),"")</f>
        <v/>
      </c>
      <c r="B495" t="str">
        <f>IFERROR(INDEX('Pasajeros Pre'!$B$2:$B$200,MATCH(ROW()-ROW($A$1),'Pasajeros Pre'!$Q$2:$Q$200,0)),"")</f>
        <v/>
      </c>
      <c r="C495" t="str">
        <f>IFERROR(INDEX('Pasajeros Pre'!$C$2:$C$200,MATCH(ROW()-ROW($A$1),'Pasajeros Pre'!$Q$2:$Q$200,0)),"")</f>
        <v/>
      </c>
      <c r="D495" t="str">
        <f>IFERROR(INDEX('Pasajeros Pre'!$D$2:$D$200,MATCH(ROW()-ROW($A$1),'Pasajeros Pre'!$Q$2:$Q$200,0)),"")</f>
        <v/>
      </c>
      <c r="E495" s="12" t="str">
        <f>IFERROR(INDEX('Pasajeros Pre'!$E$2:E693,MATCH(ROW()-ROW($A$1),'Pasajeros Pre'!$Q$2:$Q$200,0)),"")</f>
        <v/>
      </c>
      <c r="F495" s="12" t="str">
        <f>IFERROR(INDEX('Pasajeros Pre'!$F$2:F693,MATCH(ROW()-ROW($A$1),'Pasajeros Pre'!$Q$2:$Q$200,0)),"")</f>
        <v/>
      </c>
      <c r="G495" t="str">
        <f>IFERROR(INDEX('Pasajeros Pre'!$G$2:G693,MATCH(ROW()-ROW($A$1),'Pasajeros Pre'!$Q$2:$Q$200,0)),"")</f>
        <v/>
      </c>
      <c r="H495" t="str">
        <f>IFERROR(INDEX('Pasajeros Pre'!$H$2:H693,MATCH(ROW()-ROW($A$1),'Pasajeros Pre'!$Q$2:$Q$200,0)),"")</f>
        <v/>
      </c>
      <c r="I495" t="str">
        <f>IFERROR(INDEX('Pasajeros Pre'!$I$2:I693,MATCH(ROW()-ROW($A$1),'Pasajeros Pre'!$Q$2:$Q$200,0)),"")</f>
        <v/>
      </c>
      <c r="J495" s="12" t="str">
        <f>IFERROR(INDEX('Pasajeros Pre'!$J$2:J693,MATCH(ROW()-ROW($A$1),'Pasajeros Pre'!$Q$2:$Q$200,0)),"")</f>
        <v/>
      </c>
      <c r="K495" s="12" t="str">
        <f>IFERROR(INDEX('Pasajeros Pre'!$K$2:K693,MATCH(ROW()-ROW($A$1),'Pasajeros Pre'!$Q$2:$Q$200,0)),"")</f>
        <v/>
      </c>
      <c r="L495" t="str">
        <f>IFERROR(INDEX('Pasajeros Pre'!$L$2:L693,MATCH(ROW()-ROW($A$1),'Pasajeros Pre'!$Q$2:$Q$200,0)),"")</f>
        <v/>
      </c>
      <c r="M495" t="str">
        <f>IFERROR(INDEX('Pasajeros Pre'!$M$2:M693,MATCH(ROW()-ROW($A$1),'Pasajeros Pre'!$Q$2:$Q$200,0)),"")</f>
        <v/>
      </c>
    </row>
    <row r="496" spans="1:13" x14ac:dyDescent="0.25">
      <c r="A496" t="str">
        <f>IFERROR(INDEX('Pasajeros Pre'!$A$2:A694,MATCH(ROW()-ROW($A$1),'Pasajeros Pre'!$Q$2:$Q$200,0)),"")</f>
        <v/>
      </c>
      <c r="B496" t="str">
        <f>IFERROR(INDEX('Pasajeros Pre'!$B$2:$B$200,MATCH(ROW()-ROW($A$1),'Pasajeros Pre'!$Q$2:$Q$200,0)),"")</f>
        <v/>
      </c>
      <c r="C496" t="str">
        <f>IFERROR(INDEX('Pasajeros Pre'!$C$2:$C$200,MATCH(ROW()-ROW($A$1),'Pasajeros Pre'!$Q$2:$Q$200,0)),"")</f>
        <v/>
      </c>
      <c r="D496" t="str">
        <f>IFERROR(INDEX('Pasajeros Pre'!$D$2:$D$200,MATCH(ROW()-ROW($A$1),'Pasajeros Pre'!$Q$2:$Q$200,0)),"")</f>
        <v/>
      </c>
      <c r="E496" s="12" t="str">
        <f>IFERROR(INDEX('Pasajeros Pre'!$E$2:E694,MATCH(ROW()-ROW($A$1),'Pasajeros Pre'!$Q$2:$Q$200,0)),"")</f>
        <v/>
      </c>
      <c r="F496" s="12" t="str">
        <f>IFERROR(INDEX('Pasajeros Pre'!$F$2:F694,MATCH(ROW()-ROW($A$1),'Pasajeros Pre'!$Q$2:$Q$200,0)),"")</f>
        <v/>
      </c>
      <c r="G496" t="str">
        <f>IFERROR(INDEX('Pasajeros Pre'!$G$2:G694,MATCH(ROW()-ROW($A$1),'Pasajeros Pre'!$Q$2:$Q$200,0)),"")</f>
        <v/>
      </c>
      <c r="H496" t="str">
        <f>IFERROR(INDEX('Pasajeros Pre'!$H$2:H694,MATCH(ROW()-ROW($A$1),'Pasajeros Pre'!$Q$2:$Q$200,0)),"")</f>
        <v/>
      </c>
      <c r="I496" t="str">
        <f>IFERROR(INDEX('Pasajeros Pre'!$I$2:I694,MATCH(ROW()-ROW($A$1),'Pasajeros Pre'!$Q$2:$Q$200,0)),"")</f>
        <v/>
      </c>
      <c r="J496" s="12" t="str">
        <f>IFERROR(INDEX('Pasajeros Pre'!$J$2:J694,MATCH(ROW()-ROW($A$1),'Pasajeros Pre'!$Q$2:$Q$200,0)),"")</f>
        <v/>
      </c>
      <c r="K496" s="12" t="str">
        <f>IFERROR(INDEX('Pasajeros Pre'!$K$2:K694,MATCH(ROW()-ROW($A$1),'Pasajeros Pre'!$Q$2:$Q$200,0)),"")</f>
        <v/>
      </c>
      <c r="L496" t="str">
        <f>IFERROR(INDEX('Pasajeros Pre'!$L$2:L694,MATCH(ROW()-ROW($A$1),'Pasajeros Pre'!$Q$2:$Q$200,0)),"")</f>
        <v/>
      </c>
      <c r="M496" t="str">
        <f>IFERROR(INDEX('Pasajeros Pre'!$M$2:M694,MATCH(ROW()-ROW($A$1),'Pasajeros Pre'!$Q$2:$Q$200,0)),"")</f>
        <v/>
      </c>
    </row>
    <row r="497" spans="1:13" x14ac:dyDescent="0.25">
      <c r="A497" t="str">
        <f>IFERROR(INDEX('Pasajeros Pre'!$A$2:A695,MATCH(ROW()-ROW($A$1),'Pasajeros Pre'!$Q$2:$Q$200,0)),"")</f>
        <v/>
      </c>
      <c r="B497" t="str">
        <f>IFERROR(INDEX('Pasajeros Pre'!$B$2:$B$200,MATCH(ROW()-ROW($A$1),'Pasajeros Pre'!$Q$2:$Q$200,0)),"")</f>
        <v/>
      </c>
      <c r="C497" t="str">
        <f>IFERROR(INDEX('Pasajeros Pre'!$C$2:$C$200,MATCH(ROW()-ROW($A$1),'Pasajeros Pre'!$Q$2:$Q$200,0)),"")</f>
        <v/>
      </c>
      <c r="D497" t="str">
        <f>IFERROR(INDEX('Pasajeros Pre'!$D$2:$D$200,MATCH(ROW()-ROW($A$1),'Pasajeros Pre'!$Q$2:$Q$200,0)),"")</f>
        <v/>
      </c>
      <c r="E497" s="12" t="str">
        <f>IFERROR(INDEX('Pasajeros Pre'!$E$2:E695,MATCH(ROW()-ROW($A$1),'Pasajeros Pre'!$Q$2:$Q$200,0)),"")</f>
        <v/>
      </c>
      <c r="F497" s="12" t="str">
        <f>IFERROR(INDEX('Pasajeros Pre'!$F$2:F695,MATCH(ROW()-ROW($A$1),'Pasajeros Pre'!$Q$2:$Q$200,0)),"")</f>
        <v/>
      </c>
      <c r="G497" t="str">
        <f>IFERROR(INDEX('Pasajeros Pre'!$G$2:G695,MATCH(ROW()-ROW($A$1),'Pasajeros Pre'!$Q$2:$Q$200,0)),"")</f>
        <v/>
      </c>
      <c r="H497" t="str">
        <f>IFERROR(INDEX('Pasajeros Pre'!$H$2:H695,MATCH(ROW()-ROW($A$1),'Pasajeros Pre'!$Q$2:$Q$200,0)),"")</f>
        <v/>
      </c>
      <c r="I497" t="str">
        <f>IFERROR(INDEX('Pasajeros Pre'!$I$2:I695,MATCH(ROW()-ROW($A$1),'Pasajeros Pre'!$Q$2:$Q$200,0)),"")</f>
        <v/>
      </c>
      <c r="J497" s="12" t="str">
        <f>IFERROR(INDEX('Pasajeros Pre'!$J$2:J695,MATCH(ROW()-ROW($A$1),'Pasajeros Pre'!$Q$2:$Q$200,0)),"")</f>
        <v/>
      </c>
      <c r="K497" s="12" t="str">
        <f>IFERROR(INDEX('Pasajeros Pre'!$K$2:K695,MATCH(ROW()-ROW($A$1),'Pasajeros Pre'!$Q$2:$Q$200,0)),"")</f>
        <v/>
      </c>
      <c r="L497" t="str">
        <f>IFERROR(INDEX('Pasajeros Pre'!$L$2:L695,MATCH(ROW()-ROW($A$1),'Pasajeros Pre'!$Q$2:$Q$200,0)),"")</f>
        <v/>
      </c>
      <c r="M497" t="str">
        <f>IFERROR(INDEX('Pasajeros Pre'!$M$2:M695,MATCH(ROW()-ROW($A$1),'Pasajeros Pre'!$Q$2:$Q$200,0)),"")</f>
        <v/>
      </c>
    </row>
    <row r="498" spans="1:13" x14ac:dyDescent="0.25">
      <c r="A498" t="str">
        <f>IFERROR(INDEX('Pasajeros Pre'!$A$2:A696,MATCH(ROW()-ROW($A$1),'Pasajeros Pre'!$Q$2:$Q$200,0)),"")</f>
        <v/>
      </c>
      <c r="B498" t="str">
        <f>IFERROR(INDEX('Pasajeros Pre'!$B$2:$B$200,MATCH(ROW()-ROW($A$1),'Pasajeros Pre'!$Q$2:$Q$200,0)),"")</f>
        <v/>
      </c>
      <c r="C498" t="str">
        <f>IFERROR(INDEX('Pasajeros Pre'!$C$2:$C$200,MATCH(ROW()-ROW($A$1),'Pasajeros Pre'!$Q$2:$Q$200,0)),"")</f>
        <v/>
      </c>
      <c r="D498" t="str">
        <f>IFERROR(INDEX('Pasajeros Pre'!$D$2:$D$200,MATCH(ROW()-ROW($A$1),'Pasajeros Pre'!$Q$2:$Q$200,0)),"")</f>
        <v/>
      </c>
      <c r="E498" s="12" t="str">
        <f>IFERROR(INDEX('Pasajeros Pre'!$E$2:E696,MATCH(ROW()-ROW($A$1),'Pasajeros Pre'!$Q$2:$Q$200,0)),"")</f>
        <v/>
      </c>
      <c r="F498" s="12" t="str">
        <f>IFERROR(INDEX('Pasajeros Pre'!$F$2:F696,MATCH(ROW()-ROW($A$1),'Pasajeros Pre'!$Q$2:$Q$200,0)),"")</f>
        <v/>
      </c>
      <c r="G498" t="str">
        <f>IFERROR(INDEX('Pasajeros Pre'!$G$2:G696,MATCH(ROW()-ROW($A$1),'Pasajeros Pre'!$Q$2:$Q$200,0)),"")</f>
        <v/>
      </c>
      <c r="H498" t="str">
        <f>IFERROR(INDEX('Pasajeros Pre'!$H$2:H696,MATCH(ROW()-ROW($A$1),'Pasajeros Pre'!$Q$2:$Q$200,0)),"")</f>
        <v/>
      </c>
      <c r="I498" t="str">
        <f>IFERROR(INDEX('Pasajeros Pre'!$I$2:I696,MATCH(ROW()-ROW($A$1),'Pasajeros Pre'!$Q$2:$Q$200,0)),"")</f>
        <v/>
      </c>
      <c r="J498" s="12" t="str">
        <f>IFERROR(INDEX('Pasajeros Pre'!$J$2:J696,MATCH(ROW()-ROW($A$1),'Pasajeros Pre'!$Q$2:$Q$200,0)),"")</f>
        <v/>
      </c>
      <c r="K498" s="12" t="str">
        <f>IFERROR(INDEX('Pasajeros Pre'!$K$2:K696,MATCH(ROW()-ROW($A$1),'Pasajeros Pre'!$Q$2:$Q$200,0)),"")</f>
        <v/>
      </c>
      <c r="L498" t="str">
        <f>IFERROR(INDEX('Pasajeros Pre'!$L$2:L696,MATCH(ROW()-ROW($A$1),'Pasajeros Pre'!$Q$2:$Q$200,0)),"")</f>
        <v/>
      </c>
      <c r="M498" t="str">
        <f>IFERROR(INDEX('Pasajeros Pre'!$M$2:M696,MATCH(ROW()-ROW($A$1),'Pasajeros Pre'!$Q$2:$Q$200,0)),"")</f>
        <v/>
      </c>
    </row>
    <row r="499" spans="1:13" x14ac:dyDescent="0.25">
      <c r="A499" t="str">
        <f>IFERROR(INDEX('Pasajeros Pre'!$A$2:A697,MATCH(ROW()-ROW($A$1),'Pasajeros Pre'!$Q$2:$Q$200,0)),"")</f>
        <v/>
      </c>
      <c r="B499" t="str">
        <f>IFERROR(INDEX('Pasajeros Pre'!$B$2:$B$200,MATCH(ROW()-ROW($A$1),'Pasajeros Pre'!$Q$2:$Q$200,0)),"")</f>
        <v/>
      </c>
      <c r="C499" t="str">
        <f>IFERROR(INDEX('Pasajeros Pre'!$C$2:$C$200,MATCH(ROW()-ROW($A$1),'Pasajeros Pre'!$Q$2:$Q$200,0)),"")</f>
        <v/>
      </c>
      <c r="D499" t="str">
        <f>IFERROR(INDEX('Pasajeros Pre'!$D$2:$D$200,MATCH(ROW()-ROW($A$1),'Pasajeros Pre'!$Q$2:$Q$200,0)),"")</f>
        <v/>
      </c>
      <c r="E499" s="12" t="str">
        <f>IFERROR(INDEX('Pasajeros Pre'!$E$2:E697,MATCH(ROW()-ROW($A$1),'Pasajeros Pre'!$Q$2:$Q$200,0)),"")</f>
        <v/>
      </c>
      <c r="F499" s="12" t="str">
        <f>IFERROR(INDEX('Pasajeros Pre'!$F$2:F697,MATCH(ROW()-ROW($A$1),'Pasajeros Pre'!$Q$2:$Q$200,0)),"")</f>
        <v/>
      </c>
      <c r="G499" t="str">
        <f>IFERROR(INDEX('Pasajeros Pre'!$G$2:G697,MATCH(ROW()-ROW($A$1),'Pasajeros Pre'!$Q$2:$Q$200,0)),"")</f>
        <v/>
      </c>
      <c r="H499" t="str">
        <f>IFERROR(INDEX('Pasajeros Pre'!$H$2:H697,MATCH(ROW()-ROW($A$1),'Pasajeros Pre'!$Q$2:$Q$200,0)),"")</f>
        <v/>
      </c>
      <c r="I499" t="str">
        <f>IFERROR(INDEX('Pasajeros Pre'!$I$2:I697,MATCH(ROW()-ROW($A$1),'Pasajeros Pre'!$Q$2:$Q$200,0)),"")</f>
        <v/>
      </c>
      <c r="J499" s="12" t="str">
        <f>IFERROR(INDEX('Pasajeros Pre'!$J$2:J697,MATCH(ROW()-ROW($A$1),'Pasajeros Pre'!$Q$2:$Q$200,0)),"")</f>
        <v/>
      </c>
      <c r="K499" s="12" t="str">
        <f>IFERROR(INDEX('Pasajeros Pre'!$K$2:K697,MATCH(ROW()-ROW($A$1),'Pasajeros Pre'!$Q$2:$Q$200,0)),"")</f>
        <v/>
      </c>
      <c r="L499" t="str">
        <f>IFERROR(INDEX('Pasajeros Pre'!$L$2:L697,MATCH(ROW()-ROW($A$1),'Pasajeros Pre'!$Q$2:$Q$200,0)),"")</f>
        <v/>
      </c>
      <c r="M499" t="str">
        <f>IFERROR(INDEX('Pasajeros Pre'!$M$2:M697,MATCH(ROW()-ROW($A$1),'Pasajeros Pre'!$Q$2:$Q$200,0)),"")</f>
        <v/>
      </c>
    </row>
    <row r="500" spans="1:13" x14ac:dyDescent="0.25">
      <c r="A500" t="str">
        <f>IFERROR(INDEX('Pasajeros Pre'!$A$2:A698,MATCH(ROW()-ROW($A$1),'Pasajeros Pre'!$Q$2:$Q$200,0)),"")</f>
        <v/>
      </c>
      <c r="B500" t="str">
        <f>IFERROR(INDEX('Pasajeros Pre'!$B$2:$B$200,MATCH(ROW()-ROW($A$1),'Pasajeros Pre'!$Q$2:$Q$200,0)),"")</f>
        <v/>
      </c>
      <c r="C500" t="str">
        <f>IFERROR(INDEX('Pasajeros Pre'!$C$2:$C$200,MATCH(ROW()-ROW($A$1),'Pasajeros Pre'!$Q$2:$Q$200,0)),"")</f>
        <v/>
      </c>
      <c r="D500" t="str">
        <f>IFERROR(INDEX('Pasajeros Pre'!$D$2:$D$200,MATCH(ROW()-ROW($A$1),'Pasajeros Pre'!$Q$2:$Q$200,0)),"")</f>
        <v/>
      </c>
      <c r="E500" s="12" t="str">
        <f>IFERROR(INDEX('Pasajeros Pre'!$E$2:E698,MATCH(ROW()-ROW($A$1),'Pasajeros Pre'!$Q$2:$Q$200,0)),"")</f>
        <v/>
      </c>
      <c r="F500" s="12" t="str">
        <f>IFERROR(INDEX('Pasajeros Pre'!$F$2:F698,MATCH(ROW()-ROW($A$1),'Pasajeros Pre'!$Q$2:$Q$200,0)),"")</f>
        <v/>
      </c>
      <c r="G500" t="str">
        <f>IFERROR(INDEX('Pasajeros Pre'!$G$2:G698,MATCH(ROW()-ROW($A$1),'Pasajeros Pre'!$Q$2:$Q$200,0)),"")</f>
        <v/>
      </c>
      <c r="H500" t="str">
        <f>IFERROR(INDEX('Pasajeros Pre'!$H$2:H698,MATCH(ROW()-ROW($A$1),'Pasajeros Pre'!$Q$2:$Q$200,0)),"")</f>
        <v/>
      </c>
      <c r="I500" t="str">
        <f>IFERROR(INDEX('Pasajeros Pre'!$I$2:I698,MATCH(ROW()-ROW($A$1),'Pasajeros Pre'!$Q$2:$Q$200,0)),"")</f>
        <v/>
      </c>
      <c r="J500" s="12" t="str">
        <f>IFERROR(INDEX('Pasajeros Pre'!$J$2:J698,MATCH(ROW()-ROW($A$1),'Pasajeros Pre'!$Q$2:$Q$200,0)),"")</f>
        <v/>
      </c>
      <c r="K500" s="12" t="str">
        <f>IFERROR(INDEX('Pasajeros Pre'!$K$2:K698,MATCH(ROW()-ROW($A$1),'Pasajeros Pre'!$Q$2:$Q$200,0)),"")</f>
        <v/>
      </c>
      <c r="L500" t="str">
        <f>IFERROR(INDEX('Pasajeros Pre'!$L$2:L698,MATCH(ROW()-ROW($A$1),'Pasajeros Pre'!$Q$2:$Q$200,0)),"")</f>
        <v/>
      </c>
      <c r="M500" t="str">
        <f>IFERROR(INDEX('Pasajeros Pre'!$M$2:M698,MATCH(ROW()-ROW($A$1),'Pasajeros Pre'!$Q$2:$Q$200,0)),"")</f>
        <v/>
      </c>
    </row>
    <row r="501" spans="1:13" x14ac:dyDescent="0.25">
      <c r="A501" t="str">
        <f>IFERROR(INDEX('Pasajeros Pre'!$A$2:A699,MATCH(ROW()-ROW($A$1),'Pasajeros Pre'!$Q$2:$Q$200,0)),"")</f>
        <v/>
      </c>
      <c r="B501" t="str">
        <f>IFERROR(INDEX('Pasajeros Pre'!$B$2:$B$200,MATCH(ROW()-ROW($A$1),'Pasajeros Pre'!$Q$2:$Q$200,0)),"")</f>
        <v/>
      </c>
      <c r="C501" t="str">
        <f>IFERROR(INDEX('Pasajeros Pre'!$C$2:$C$200,MATCH(ROW()-ROW($A$1),'Pasajeros Pre'!$Q$2:$Q$200,0)),"")</f>
        <v/>
      </c>
      <c r="D501" t="str">
        <f>IFERROR(INDEX('Pasajeros Pre'!$D$2:$D$200,MATCH(ROW()-ROW($A$1),'Pasajeros Pre'!$Q$2:$Q$200,0)),"")</f>
        <v/>
      </c>
      <c r="E501" s="12" t="str">
        <f>IFERROR(INDEX('Pasajeros Pre'!$E$2:E699,MATCH(ROW()-ROW($A$1),'Pasajeros Pre'!$Q$2:$Q$200,0)),"")</f>
        <v/>
      </c>
      <c r="F501" s="12" t="str">
        <f>IFERROR(INDEX('Pasajeros Pre'!$F$2:F699,MATCH(ROW()-ROW($A$1),'Pasajeros Pre'!$Q$2:$Q$200,0)),"")</f>
        <v/>
      </c>
      <c r="G501" t="str">
        <f>IFERROR(INDEX('Pasajeros Pre'!$G$2:G699,MATCH(ROW()-ROW($A$1),'Pasajeros Pre'!$Q$2:$Q$200,0)),"")</f>
        <v/>
      </c>
      <c r="H501" t="str">
        <f>IFERROR(INDEX('Pasajeros Pre'!$H$2:H699,MATCH(ROW()-ROW($A$1),'Pasajeros Pre'!$Q$2:$Q$200,0)),"")</f>
        <v/>
      </c>
      <c r="I501" t="str">
        <f>IFERROR(INDEX('Pasajeros Pre'!$I$2:I699,MATCH(ROW()-ROW($A$1),'Pasajeros Pre'!$Q$2:$Q$200,0)),"")</f>
        <v/>
      </c>
      <c r="J501" s="12" t="str">
        <f>IFERROR(INDEX('Pasajeros Pre'!$J$2:J699,MATCH(ROW()-ROW($A$1),'Pasajeros Pre'!$Q$2:$Q$200,0)),"")</f>
        <v/>
      </c>
      <c r="K501" s="12" t="str">
        <f>IFERROR(INDEX('Pasajeros Pre'!$K$2:K699,MATCH(ROW()-ROW($A$1),'Pasajeros Pre'!$Q$2:$Q$200,0)),"")</f>
        <v/>
      </c>
      <c r="L501" t="str">
        <f>IFERROR(INDEX('Pasajeros Pre'!$L$2:L699,MATCH(ROW()-ROW($A$1),'Pasajeros Pre'!$Q$2:$Q$200,0)),"")</f>
        <v/>
      </c>
      <c r="M501" t="str">
        <f>IFERROR(INDEX('Pasajeros Pre'!$M$2:M699,MATCH(ROW()-ROW($A$1),'Pasajeros Pre'!$Q$2:$Q$200,0)),"")</f>
        <v/>
      </c>
    </row>
    <row r="502" spans="1:13" x14ac:dyDescent="0.25">
      <c r="A502" t="str">
        <f>IFERROR(INDEX('Pasajeros Pre'!$A$2:A700,MATCH(ROW()-ROW($A$1),'Pasajeros Pre'!$Q$2:$Q$200,0)),"")</f>
        <v/>
      </c>
      <c r="B502" t="str">
        <f>IFERROR(INDEX('Pasajeros Pre'!$B$2:$B$200,MATCH(ROW()-ROW($A$1),'Pasajeros Pre'!$Q$2:$Q$200,0)),"")</f>
        <v/>
      </c>
      <c r="C502" t="str">
        <f>IFERROR(INDEX('Pasajeros Pre'!$C$2:$C$200,MATCH(ROW()-ROW($A$1),'Pasajeros Pre'!$Q$2:$Q$200,0)),"")</f>
        <v/>
      </c>
      <c r="D502" t="str">
        <f>IFERROR(INDEX('Pasajeros Pre'!$D$2:$D$200,MATCH(ROW()-ROW($A$1),'Pasajeros Pre'!$Q$2:$Q$200,0)),"")</f>
        <v/>
      </c>
      <c r="E502" s="12" t="str">
        <f>IFERROR(INDEX('Pasajeros Pre'!$E$2:E700,MATCH(ROW()-ROW($A$1),'Pasajeros Pre'!$Q$2:$Q$200,0)),"")</f>
        <v/>
      </c>
      <c r="F502" s="12" t="str">
        <f>IFERROR(INDEX('Pasajeros Pre'!$F$2:F700,MATCH(ROW()-ROW($A$1),'Pasajeros Pre'!$Q$2:$Q$200,0)),"")</f>
        <v/>
      </c>
      <c r="G502" t="str">
        <f>IFERROR(INDEX('Pasajeros Pre'!$G$2:G700,MATCH(ROW()-ROW($A$1),'Pasajeros Pre'!$Q$2:$Q$200,0)),"")</f>
        <v/>
      </c>
      <c r="H502" t="str">
        <f>IFERROR(INDEX('Pasajeros Pre'!$H$2:H700,MATCH(ROW()-ROW($A$1),'Pasajeros Pre'!$Q$2:$Q$200,0)),"")</f>
        <v/>
      </c>
      <c r="I502" t="str">
        <f>IFERROR(INDEX('Pasajeros Pre'!$I$2:I700,MATCH(ROW()-ROW($A$1),'Pasajeros Pre'!$Q$2:$Q$200,0)),"")</f>
        <v/>
      </c>
      <c r="J502" s="12" t="str">
        <f>IFERROR(INDEX('Pasajeros Pre'!$J$2:J700,MATCH(ROW()-ROW($A$1),'Pasajeros Pre'!$Q$2:$Q$200,0)),"")</f>
        <v/>
      </c>
      <c r="K502" s="12" t="str">
        <f>IFERROR(INDEX('Pasajeros Pre'!$K$2:K700,MATCH(ROW()-ROW($A$1),'Pasajeros Pre'!$Q$2:$Q$200,0)),"")</f>
        <v/>
      </c>
      <c r="L502" t="str">
        <f>IFERROR(INDEX('Pasajeros Pre'!$L$2:L700,MATCH(ROW()-ROW($A$1),'Pasajeros Pre'!$Q$2:$Q$200,0)),"")</f>
        <v/>
      </c>
      <c r="M502" t="str">
        <f>IFERROR(INDEX('Pasajeros Pre'!$M$2:M700,MATCH(ROW()-ROW($A$1),'Pasajeros Pre'!$Q$2:$Q$200,0)),"")</f>
        <v/>
      </c>
    </row>
    <row r="503" spans="1:13" x14ac:dyDescent="0.25">
      <c r="A503" t="str">
        <f>IFERROR(INDEX('Pasajeros Pre'!$A$2:A701,MATCH(ROW()-ROW($A$1),'Pasajeros Pre'!$Q$2:$Q$200,0)),"")</f>
        <v/>
      </c>
      <c r="B503" t="str">
        <f>IFERROR(INDEX('Pasajeros Pre'!$B$2:$B$200,MATCH(ROW()-ROW($A$1),'Pasajeros Pre'!$Q$2:$Q$200,0)),"")</f>
        <v/>
      </c>
      <c r="C503" t="str">
        <f>IFERROR(INDEX('Pasajeros Pre'!$C$2:$C$200,MATCH(ROW()-ROW($A$1),'Pasajeros Pre'!$Q$2:$Q$200,0)),"")</f>
        <v/>
      </c>
      <c r="D503" t="str">
        <f>IFERROR(INDEX('Pasajeros Pre'!$D$2:$D$200,MATCH(ROW()-ROW($A$1),'Pasajeros Pre'!$Q$2:$Q$200,0)),"")</f>
        <v/>
      </c>
      <c r="E503" s="12" t="str">
        <f>IFERROR(INDEX('Pasajeros Pre'!$E$2:E701,MATCH(ROW()-ROW($A$1),'Pasajeros Pre'!$Q$2:$Q$200,0)),"")</f>
        <v/>
      </c>
      <c r="F503" s="12" t="str">
        <f>IFERROR(INDEX('Pasajeros Pre'!$F$2:F701,MATCH(ROW()-ROW($A$1),'Pasajeros Pre'!$Q$2:$Q$200,0)),"")</f>
        <v/>
      </c>
      <c r="G503" t="str">
        <f>IFERROR(INDEX('Pasajeros Pre'!$G$2:G701,MATCH(ROW()-ROW($A$1),'Pasajeros Pre'!$Q$2:$Q$200,0)),"")</f>
        <v/>
      </c>
      <c r="H503" t="str">
        <f>IFERROR(INDEX('Pasajeros Pre'!$H$2:H701,MATCH(ROW()-ROW($A$1),'Pasajeros Pre'!$Q$2:$Q$200,0)),"")</f>
        <v/>
      </c>
      <c r="I503" t="str">
        <f>IFERROR(INDEX('Pasajeros Pre'!$I$2:I701,MATCH(ROW()-ROW($A$1),'Pasajeros Pre'!$Q$2:$Q$200,0)),"")</f>
        <v/>
      </c>
      <c r="J503" s="12" t="str">
        <f>IFERROR(INDEX('Pasajeros Pre'!$J$2:J701,MATCH(ROW()-ROW($A$1),'Pasajeros Pre'!$Q$2:$Q$200,0)),"")</f>
        <v/>
      </c>
      <c r="K503" s="12" t="str">
        <f>IFERROR(INDEX('Pasajeros Pre'!$K$2:K701,MATCH(ROW()-ROW($A$1),'Pasajeros Pre'!$Q$2:$Q$200,0)),"")</f>
        <v/>
      </c>
      <c r="L503" t="str">
        <f>IFERROR(INDEX('Pasajeros Pre'!$L$2:L701,MATCH(ROW()-ROW($A$1),'Pasajeros Pre'!$Q$2:$Q$200,0)),"")</f>
        <v/>
      </c>
      <c r="M503" t="str">
        <f>IFERROR(INDEX('Pasajeros Pre'!$M$2:M701,MATCH(ROW()-ROW($A$1),'Pasajeros Pre'!$Q$2:$Q$200,0)),"")</f>
        <v/>
      </c>
    </row>
    <row r="504" spans="1:13" x14ac:dyDescent="0.25">
      <c r="A504" t="str">
        <f>IFERROR(INDEX('Pasajeros Pre'!$A$2:A702,MATCH(ROW()-ROW($A$1),'Pasajeros Pre'!$Q$2:$Q$200,0)),"")</f>
        <v/>
      </c>
      <c r="B504" t="str">
        <f>IFERROR(INDEX('Pasajeros Pre'!$B$2:$B$200,MATCH(ROW()-ROW($A$1),'Pasajeros Pre'!$Q$2:$Q$200,0)),"")</f>
        <v/>
      </c>
      <c r="C504" t="str">
        <f>IFERROR(INDEX('Pasajeros Pre'!$C$2:$C$200,MATCH(ROW()-ROW($A$1),'Pasajeros Pre'!$Q$2:$Q$200,0)),"")</f>
        <v/>
      </c>
      <c r="D504" t="str">
        <f>IFERROR(INDEX('Pasajeros Pre'!$D$2:$D$200,MATCH(ROW()-ROW($A$1),'Pasajeros Pre'!$Q$2:$Q$200,0)),"")</f>
        <v/>
      </c>
      <c r="E504" s="12" t="str">
        <f>IFERROR(INDEX('Pasajeros Pre'!$E$2:E702,MATCH(ROW()-ROW($A$1),'Pasajeros Pre'!$Q$2:$Q$200,0)),"")</f>
        <v/>
      </c>
      <c r="F504" s="12" t="str">
        <f>IFERROR(INDEX('Pasajeros Pre'!$F$2:F702,MATCH(ROW()-ROW($A$1),'Pasajeros Pre'!$Q$2:$Q$200,0)),"")</f>
        <v/>
      </c>
      <c r="G504" t="str">
        <f>IFERROR(INDEX('Pasajeros Pre'!$G$2:G702,MATCH(ROW()-ROW($A$1),'Pasajeros Pre'!$Q$2:$Q$200,0)),"")</f>
        <v/>
      </c>
      <c r="H504" t="str">
        <f>IFERROR(INDEX('Pasajeros Pre'!$H$2:H702,MATCH(ROW()-ROW($A$1),'Pasajeros Pre'!$Q$2:$Q$200,0)),"")</f>
        <v/>
      </c>
      <c r="I504" t="str">
        <f>IFERROR(INDEX('Pasajeros Pre'!$I$2:I702,MATCH(ROW()-ROW($A$1),'Pasajeros Pre'!$Q$2:$Q$200,0)),"")</f>
        <v/>
      </c>
      <c r="J504" s="12" t="str">
        <f>IFERROR(INDEX('Pasajeros Pre'!$J$2:J702,MATCH(ROW()-ROW($A$1),'Pasajeros Pre'!$Q$2:$Q$200,0)),"")</f>
        <v/>
      </c>
      <c r="K504" s="12" t="str">
        <f>IFERROR(INDEX('Pasajeros Pre'!$K$2:K702,MATCH(ROW()-ROW($A$1),'Pasajeros Pre'!$Q$2:$Q$200,0)),"")</f>
        <v/>
      </c>
      <c r="L504" t="str">
        <f>IFERROR(INDEX('Pasajeros Pre'!$L$2:L702,MATCH(ROW()-ROW($A$1),'Pasajeros Pre'!$Q$2:$Q$200,0)),"")</f>
        <v/>
      </c>
      <c r="M504" t="str">
        <f>IFERROR(INDEX('Pasajeros Pre'!$M$2:M702,MATCH(ROW()-ROW($A$1),'Pasajeros Pre'!$Q$2:$Q$200,0)),"")</f>
        <v/>
      </c>
    </row>
    <row r="505" spans="1:13" x14ac:dyDescent="0.25">
      <c r="A505" t="str">
        <f>IFERROR(INDEX('Pasajeros Pre'!$A$2:A703,MATCH(ROW()-ROW($A$1),'Pasajeros Pre'!$Q$2:$Q$200,0)),"")</f>
        <v/>
      </c>
      <c r="B505" t="str">
        <f>IFERROR(INDEX('Pasajeros Pre'!$B$2:$B$200,MATCH(ROW()-ROW($A$1),'Pasajeros Pre'!$Q$2:$Q$200,0)),"")</f>
        <v/>
      </c>
      <c r="C505" t="str">
        <f>IFERROR(INDEX('Pasajeros Pre'!$C$2:$C$200,MATCH(ROW()-ROW($A$1),'Pasajeros Pre'!$Q$2:$Q$200,0)),"")</f>
        <v/>
      </c>
      <c r="D505" t="str">
        <f>IFERROR(INDEX('Pasajeros Pre'!$D$2:$D$200,MATCH(ROW()-ROW($A$1),'Pasajeros Pre'!$Q$2:$Q$200,0)),"")</f>
        <v/>
      </c>
      <c r="E505" s="12" t="str">
        <f>IFERROR(INDEX('Pasajeros Pre'!$E$2:E703,MATCH(ROW()-ROW($A$1),'Pasajeros Pre'!$Q$2:$Q$200,0)),"")</f>
        <v/>
      </c>
      <c r="F505" s="12" t="str">
        <f>IFERROR(INDEX('Pasajeros Pre'!$F$2:F703,MATCH(ROW()-ROW($A$1),'Pasajeros Pre'!$Q$2:$Q$200,0)),"")</f>
        <v/>
      </c>
      <c r="G505" t="str">
        <f>IFERROR(INDEX('Pasajeros Pre'!$G$2:G703,MATCH(ROW()-ROW($A$1),'Pasajeros Pre'!$Q$2:$Q$200,0)),"")</f>
        <v/>
      </c>
      <c r="H505" t="str">
        <f>IFERROR(INDEX('Pasajeros Pre'!$H$2:H703,MATCH(ROW()-ROW($A$1),'Pasajeros Pre'!$Q$2:$Q$200,0)),"")</f>
        <v/>
      </c>
      <c r="I505" t="str">
        <f>IFERROR(INDEX('Pasajeros Pre'!$I$2:I703,MATCH(ROW()-ROW($A$1),'Pasajeros Pre'!$Q$2:$Q$200,0)),"")</f>
        <v/>
      </c>
      <c r="J505" s="12" t="str">
        <f>IFERROR(INDEX('Pasajeros Pre'!$J$2:J703,MATCH(ROW()-ROW($A$1),'Pasajeros Pre'!$Q$2:$Q$200,0)),"")</f>
        <v/>
      </c>
      <c r="K505" s="12" t="str">
        <f>IFERROR(INDEX('Pasajeros Pre'!$K$2:K703,MATCH(ROW()-ROW($A$1),'Pasajeros Pre'!$Q$2:$Q$200,0)),"")</f>
        <v/>
      </c>
      <c r="L505" t="str">
        <f>IFERROR(INDEX('Pasajeros Pre'!$L$2:L703,MATCH(ROW()-ROW($A$1),'Pasajeros Pre'!$Q$2:$Q$200,0)),"")</f>
        <v/>
      </c>
      <c r="M505" t="str">
        <f>IFERROR(INDEX('Pasajeros Pre'!$M$2:M703,MATCH(ROW()-ROW($A$1),'Pasajeros Pre'!$Q$2:$Q$200,0)),"")</f>
        <v/>
      </c>
    </row>
    <row r="506" spans="1:13" x14ac:dyDescent="0.25">
      <c r="A506" t="str">
        <f>IFERROR(INDEX('Pasajeros Pre'!$A$2:A704,MATCH(ROW()-ROW($A$1),'Pasajeros Pre'!$Q$2:$Q$200,0)),"")</f>
        <v/>
      </c>
      <c r="B506" t="str">
        <f>IFERROR(INDEX('Pasajeros Pre'!$B$2:$B$200,MATCH(ROW()-ROW($A$1),'Pasajeros Pre'!$Q$2:$Q$200,0)),"")</f>
        <v/>
      </c>
      <c r="C506" t="str">
        <f>IFERROR(INDEX('Pasajeros Pre'!$C$2:$C$200,MATCH(ROW()-ROW($A$1),'Pasajeros Pre'!$Q$2:$Q$200,0)),"")</f>
        <v/>
      </c>
      <c r="D506" t="str">
        <f>IFERROR(INDEX('Pasajeros Pre'!$D$2:$D$200,MATCH(ROW()-ROW($A$1),'Pasajeros Pre'!$Q$2:$Q$200,0)),"")</f>
        <v/>
      </c>
      <c r="E506" s="12" t="str">
        <f>IFERROR(INDEX('Pasajeros Pre'!$E$2:E704,MATCH(ROW()-ROW($A$1),'Pasajeros Pre'!$Q$2:$Q$200,0)),"")</f>
        <v/>
      </c>
      <c r="F506" s="12" t="str">
        <f>IFERROR(INDEX('Pasajeros Pre'!$F$2:F704,MATCH(ROW()-ROW($A$1),'Pasajeros Pre'!$Q$2:$Q$200,0)),"")</f>
        <v/>
      </c>
      <c r="G506" t="str">
        <f>IFERROR(INDEX('Pasajeros Pre'!$G$2:G704,MATCH(ROW()-ROW($A$1),'Pasajeros Pre'!$Q$2:$Q$200,0)),"")</f>
        <v/>
      </c>
      <c r="H506" t="str">
        <f>IFERROR(INDEX('Pasajeros Pre'!$H$2:H704,MATCH(ROW()-ROW($A$1),'Pasajeros Pre'!$Q$2:$Q$200,0)),"")</f>
        <v/>
      </c>
      <c r="I506" t="str">
        <f>IFERROR(INDEX('Pasajeros Pre'!$I$2:I704,MATCH(ROW()-ROW($A$1),'Pasajeros Pre'!$Q$2:$Q$200,0)),"")</f>
        <v/>
      </c>
      <c r="J506" s="12" t="str">
        <f>IFERROR(INDEX('Pasajeros Pre'!$J$2:J704,MATCH(ROW()-ROW($A$1),'Pasajeros Pre'!$Q$2:$Q$200,0)),"")</f>
        <v/>
      </c>
      <c r="K506" s="12" t="str">
        <f>IFERROR(INDEX('Pasajeros Pre'!$K$2:K704,MATCH(ROW()-ROW($A$1),'Pasajeros Pre'!$Q$2:$Q$200,0)),"")</f>
        <v/>
      </c>
      <c r="L506" t="str">
        <f>IFERROR(INDEX('Pasajeros Pre'!$L$2:L704,MATCH(ROW()-ROW($A$1),'Pasajeros Pre'!$Q$2:$Q$200,0)),"")</f>
        <v/>
      </c>
      <c r="M506" t="str">
        <f>IFERROR(INDEX('Pasajeros Pre'!$M$2:M704,MATCH(ROW()-ROW($A$1),'Pasajeros Pre'!$Q$2:$Q$200,0)),"")</f>
        <v/>
      </c>
    </row>
    <row r="507" spans="1:13" x14ac:dyDescent="0.25">
      <c r="A507" t="str">
        <f>IFERROR(INDEX('Pasajeros Pre'!$A$2:A705,MATCH(ROW()-ROW($A$1),'Pasajeros Pre'!$Q$2:$Q$200,0)),"")</f>
        <v/>
      </c>
      <c r="B507" t="str">
        <f>IFERROR(INDEX('Pasajeros Pre'!$B$2:$B$200,MATCH(ROW()-ROW($A$1),'Pasajeros Pre'!$Q$2:$Q$200,0)),"")</f>
        <v/>
      </c>
      <c r="C507" t="str">
        <f>IFERROR(INDEX('Pasajeros Pre'!$C$2:$C$200,MATCH(ROW()-ROW($A$1),'Pasajeros Pre'!$Q$2:$Q$200,0)),"")</f>
        <v/>
      </c>
      <c r="D507" t="str">
        <f>IFERROR(INDEX('Pasajeros Pre'!$D$2:$D$200,MATCH(ROW()-ROW($A$1),'Pasajeros Pre'!$Q$2:$Q$200,0)),"")</f>
        <v/>
      </c>
      <c r="E507" s="12" t="str">
        <f>IFERROR(INDEX('Pasajeros Pre'!$E$2:E705,MATCH(ROW()-ROW($A$1),'Pasajeros Pre'!$Q$2:$Q$200,0)),"")</f>
        <v/>
      </c>
      <c r="F507" s="12" t="str">
        <f>IFERROR(INDEX('Pasajeros Pre'!$F$2:F705,MATCH(ROW()-ROW($A$1),'Pasajeros Pre'!$Q$2:$Q$200,0)),"")</f>
        <v/>
      </c>
      <c r="G507" t="str">
        <f>IFERROR(INDEX('Pasajeros Pre'!$G$2:G705,MATCH(ROW()-ROW($A$1),'Pasajeros Pre'!$Q$2:$Q$200,0)),"")</f>
        <v/>
      </c>
      <c r="H507" t="str">
        <f>IFERROR(INDEX('Pasajeros Pre'!$H$2:H705,MATCH(ROW()-ROW($A$1),'Pasajeros Pre'!$Q$2:$Q$200,0)),"")</f>
        <v/>
      </c>
      <c r="I507" t="str">
        <f>IFERROR(INDEX('Pasajeros Pre'!$I$2:I705,MATCH(ROW()-ROW($A$1),'Pasajeros Pre'!$Q$2:$Q$200,0)),"")</f>
        <v/>
      </c>
      <c r="J507" s="12" t="str">
        <f>IFERROR(INDEX('Pasajeros Pre'!$J$2:J705,MATCH(ROW()-ROW($A$1),'Pasajeros Pre'!$Q$2:$Q$200,0)),"")</f>
        <v/>
      </c>
      <c r="K507" s="12" t="str">
        <f>IFERROR(INDEX('Pasajeros Pre'!$K$2:K705,MATCH(ROW()-ROW($A$1),'Pasajeros Pre'!$Q$2:$Q$200,0)),"")</f>
        <v/>
      </c>
      <c r="L507" t="str">
        <f>IFERROR(INDEX('Pasajeros Pre'!$L$2:L705,MATCH(ROW()-ROW($A$1),'Pasajeros Pre'!$Q$2:$Q$200,0)),"")</f>
        <v/>
      </c>
      <c r="M507" t="str">
        <f>IFERROR(INDEX('Pasajeros Pre'!$M$2:M705,MATCH(ROW()-ROW($A$1),'Pasajeros Pre'!$Q$2:$Q$200,0)),"")</f>
        <v/>
      </c>
    </row>
    <row r="508" spans="1:13" x14ac:dyDescent="0.25">
      <c r="A508" t="str">
        <f>IFERROR(INDEX('Pasajeros Pre'!$A$2:A706,MATCH(ROW()-ROW($A$1),'Pasajeros Pre'!$Q$2:$Q$200,0)),"")</f>
        <v/>
      </c>
      <c r="B508" t="str">
        <f>IFERROR(INDEX('Pasajeros Pre'!$B$2:$B$200,MATCH(ROW()-ROW($A$1),'Pasajeros Pre'!$Q$2:$Q$200,0)),"")</f>
        <v/>
      </c>
      <c r="C508" t="str">
        <f>IFERROR(INDEX('Pasajeros Pre'!$C$2:$C$200,MATCH(ROW()-ROW($A$1),'Pasajeros Pre'!$Q$2:$Q$200,0)),"")</f>
        <v/>
      </c>
      <c r="D508" t="str">
        <f>IFERROR(INDEX('Pasajeros Pre'!$D$2:$D$200,MATCH(ROW()-ROW($A$1),'Pasajeros Pre'!$Q$2:$Q$200,0)),"")</f>
        <v/>
      </c>
      <c r="E508" s="12" t="str">
        <f>IFERROR(INDEX('Pasajeros Pre'!$E$2:E706,MATCH(ROW()-ROW($A$1),'Pasajeros Pre'!$Q$2:$Q$200,0)),"")</f>
        <v/>
      </c>
      <c r="F508" s="12" t="str">
        <f>IFERROR(INDEX('Pasajeros Pre'!$F$2:F706,MATCH(ROW()-ROW($A$1),'Pasajeros Pre'!$Q$2:$Q$200,0)),"")</f>
        <v/>
      </c>
      <c r="G508" t="str">
        <f>IFERROR(INDEX('Pasajeros Pre'!$G$2:G706,MATCH(ROW()-ROW($A$1),'Pasajeros Pre'!$Q$2:$Q$200,0)),"")</f>
        <v/>
      </c>
      <c r="H508" t="str">
        <f>IFERROR(INDEX('Pasajeros Pre'!$H$2:H706,MATCH(ROW()-ROW($A$1),'Pasajeros Pre'!$Q$2:$Q$200,0)),"")</f>
        <v/>
      </c>
      <c r="I508" t="str">
        <f>IFERROR(INDEX('Pasajeros Pre'!$I$2:I706,MATCH(ROW()-ROW($A$1),'Pasajeros Pre'!$Q$2:$Q$200,0)),"")</f>
        <v/>
      </c>
      <c r="J508" s="12" t="str">
        <f>IFERROR(INDEX('Pasajeros Pre'!$J$2:J706,MATCH(ROW()-ROW($A$1),'Pasajeros Pre'!$Q$2:$Q$200,0)),"")</f>
        <v/>
      </c>
      <c r="K508" s="12" t="str">
        <f>IFERROR(INDEX('Pasajeros Pre'!$K$2:K706,MATCH(ROW()-ROW($A$1),'Pasajeros Pre'!$Q$2:$Q$200,0)),"")</f>
        <v/>
      </c>
      <c r="L508" t="str">
        <f>IFERROR(INDEX('Pasajeros Pre'!$L$2:L706,MATCH(ROW()-ROW($A$1),'Pasajeros Pre'!$Q$2:$Q$200,0)),"")</f>
        <v/>
      </c>
      <c r="M508" t="str">
        <f>IFERROR(INDEX('Pasajeros Pre'!$M$2:M706,MATCH(ROW()-ROW($A$1),'Pasajeros Pre'!$Q$2:$Q$200,0)),"")</f>
        <v/>
      </c>
    </row>
    <row r="509" spans="1:13" x14ac:dyDescent="0.25">
      <c r="A509" t="str">
        <f>IFERROR(INDEX('Pasajeros Pre'!$A$2:A707,MATCH(ROW()-ROW($A$1),'Pasajeros Pre'!$Q$2:$Q$200,0)),"")</f>
        <v/>
      </c>
      <c r="B509" t="str">
        <f>IFERROR(INDEX('Pasajeros Pre'!$B$2:$B$200,MATCH(ROW()-ROW($A$1),'Pasajeros Pre'!$Q$2:$Q$200,0)),"")</f>
        <v/>
      </c>
      <c r="C509" t="str">
        <f>IFERROR(INDEX('Pasajeros Pre'!$C$2:$C$200,MATCH(ROW()-ROW($A$1),'Pasajeros Pre'!$Q$2:$Q$200,0)),"")</f>
        <v/>
      </c>
      <c r="D509" t="str">
        <f>IFERROR(INDEX('Pasajeros Pre'!$D$2:$D$200,MATCH(ROW()-ROW($A$1),'Pasajeros Pre'!$Q$2:$Q$200,0)),"")</f>
        <v/>
      </c>
      <c r="E509" s="12" t="str">
        <f>IFERROR(INDEX('Pasajeros Pre'!$E$2:E707,MATCH(ROW()-ROW($A$1),'Pasajeros Pre'!$Q$2:$Q$200,0)),"")</f>
        <v/>
      </c>
      <c r="F509" s="12" t="str">
        <f>IFERROR(INDEX('Pasajeros Pre'!$F$2:F707,MATCH(ROW()-ROW($A$1),'Pasajeros Pre'!$Q$2:$Q$200,0)),"")</f>
        <v/>
      </c>
      <c r="G509" t="str">
        <f>IFERROR(INDEX('Pasajeros Pre'!$G$2:G707,MATCH(ROW()-ROW($A$1),'Pasajeros Pre'!$Q$2:$Q$200,0)),"")</f>
        <v/>
      </c>
      <c r="H509" t="str">
        <f>IFERROR(INDEX('Pasajeros Pre'!$H$2:H707,MATCH(ROW()-ROW($A$1),'Pasajeros Pre'!$Q$2:$Q$200,0)),"")</f>
        <v/>
      </c>
      <c r="I509" t="str">
        <f>IFERROR(INDEX('Pasajeros Pre'!$I$2:I707,MATCH(ROW()-ROW($A$1),'Pasajeros Pre'!$Q$2:$Q$200,0)),"")</f>
        <v/>
      </c>
      <c r="J509" s="12" t="str">
        <f>IFERROR(INDEX('Pasajeros Pre'!$J$2:J707,MATCH(ROW()-ROW($A$1),'Pasajeros Pre'!$Q$2:$Q$200,0)),"")</f>
        <v/>
      </c>
      <c r="K509" s="12" t="str">
        <f>IFERROR(INDEX('Pasajeros Pre'!$K$2:K707,MATCH(ROW()-ROW($A$1),'Pasajeros Pre'!$Q$2:$Q$200,0)),"")</f>
        <v/>
      </c>
      <c r="L509" t="str">
        <f>IFERROR(INDEX('Pasajeros Pre'!$L$2:L707,MATCH(ROW()-ROW($A$1),'Pasajeros Pre'!$Q$2:$Q$200,0)),"")</f>
        <v/>
      </c>
      <c r="M509" t="str">
        <f>IFERROR(INDEX('Pasajeros Pre'!$M$2:M707,MATCH(ROW()-ROW($A$1),'Pasajeros Pre'!$Q$2:$Q$200,0)),"")</f>
        <v/>
      </c>
    </row>
    <row r="510" spans="1:13" x14ac:dyDescent="0.25">
      <c r="A510" t="str">
        <f>IFERROR(INDEX('Pasajeros Pre'!$A$2:A708,MATCH(ROW()-ROW($A$1),'Pasajeros Pre'!$Q$2:$Q$200,0)),"")</f>
        <v/>
      </c>
      <c r="B510" t="str">
        <f>IFERROR(INDEX('Pasajeros Pre'!$B$2:$B$200,MATCH(ROW()-ROW($A$1),'Pasajeros Pre'!$Q$2:$Q$200,0)),"")</f>
        <v/>
      </c>
      <c r="C510" t="str">
        <f>IFERROR(INDEX('Pasajeros Pre'!$C$2:$C$200,MATCH(ROW()-ROW($A$1),'Pasajeros Pre'!$Q$2:$Q$200,0)),"")</f>
        <v/>
      </c>
      <c r="D510" t="str">
        <f>IFERROR(INDEX('Pasajeros Pre'!$D$2:$D$200,MATCH(ROW()-ROW($A$1),'Pasajeros Pre'!$Q$2:$Q$200,0)),"")</f>
        <v/>
      </c>
      <c r="E510" s="12" t="str">
        <f>IFERROR(INDEX('Pasajeros Pre'!$E$2:E708,MATCH(ROW()-ROW($A$1),'Pasajeros Pre'!$Q$2:$Q$200,0)),"")</f>
        <v/>
      </c>
      <c r="F510" s="12" t="str">
        <f>IFERROR(INDEX('Pasajeros Pre'!$F$2:F708,MATCH(ROW()-ROW($A$1),'Pasajeros Pre'!$Q$2:$Q$200,0)),"")</f>
        <v/>
      </c>
      <c r="G510" t="str">
        <f>IFERROR(INDEX('Pasajeros Pre'!$G$2:G708,MATCH(ROW()-ROW($A$1),'Pasajeros Pre'!$Q$2:$Q$200,0)),"")</f>
        <v/>
      </c>
      <c r="H510" t="str">
        <f>IFERROR(INDEX('Pasajeros Pre'!$H$2:H708,MATCH(ROW()-ROW($A$1),'Pasajeros Pre'!$Q$2:$Q$200,0)),"")</f>
        <v/>
      </c>
      <c r="I510" t="str">
        <f>IFERROR(INDEX('Pasajeros Pre'!$I$2:I708,MATCH(ROW()-ROW($A$1),'Pasajeros Pre'!$Q$2:$Q$200,0)),"")</f>
        <v/>
      </c>
      <c r="J510" s="12" t="str">
        <f>IFERROR(INDEX('Pasajeros Pre'!$J$2:J708,MATCH(ROW()-ROW($A$1),'Pasajeros Pre'!$Q$2:$Q$200,0)),"")</f>
        <v/>
      </c>
      <c r="K510" s="12" t="str">
        <f>IFERROR(INDEX('Pasajeros Pre'!$K$2:K708,MATCH(ROW()-ROW($A$1),'Pasajeros Pre'!$Q$2:$Q$200,0)),"")</f>
        <v/>
      </c>
      <c r="L510" t="str">
        <f>IFERROR(INDEX('Pasajeros Pre'!$L$2:L708,MATCH(ROW()-ROW($A$1),'Pasajeros Pre'!$Q$2:$Q$200,0)),"")</f>
        <v/>
      </c>
      <c r="M510" t="str">
        <f>IFERROR(INDEX('Pasajeros Pre'!$M$2:M708,MATCH(ROW()-ROW($A$1),'Pasajeros Pre'!$Q$2:$Q$200,0)),"")</f>
        <v/>
      </c>
    </row>
    <row r="511" spans="1:13" x14ac:dyDescent="0.25">
      <c r="A511" t="str">
        <f>IFERROR(INDEX('Pasajeros Pre'!$A$2:A709,MATCH(ROW()-ROW($A$1),'Pasajeros Pre'!$Q$2:$Q$200,0)),"")</f>
        <v/>
      </c>
      <c r="B511" t="str">
        <f>IFERROR(INDEX('Pasajeros Pre'!$B$2:$B$200,MATCH(ROW()-ROW($A$1),'Pasajeros Pre'!$Q$2:$Q$200,0)),"")</f>
        <v/>
      </c>
      <c r="C511" t="str">
        <f>IFERROR(INDEX('Pasajeros Pre'!$C$2:$C$200,MATCH(ROW()-ROW($A$1),'Pasajeros Pre'!$Q$2:$Q$200,0)),"")</f>
        <v/>
      </c>
      <c r="D511" t="str">
        <f>IFERROR(INDEX('Pasajeros Pre'!$D$2:$D$200,MATCH(ROW()-ROW($A$1),'Pasajeros Pre'!$Q$2:$Q$200,0)),"")</f>
        <v/>
      </c>
      <c r="E511" s="12" t="str">
        <f>IFERROR(INDEX('Pasajeros Pre'!$E$2:E709,MATCH(ROW()-ROW($A$1),'Pasajeros Pre'!$Q$2:$Q$200,0)),"")</f>
        <v/>
      </c>
      <c r="F511" s="12" t="str">
        <f>IFERROR(INDEX('Pasajeros Pre'!$F$2:F709,MATCH(ROW()-ROW($A$1),'Pasajeros Pre'!$Q$2:$Q$200,0)),"")</f>
        <v/>
      </c>
      <c r="G511" t="str">
        <f>IFERROR(INDEX('Pasajeros Pre'!$G$2:G709,MATCH(ROW()-ROW($A$1),'Pasajeros Pre'!$Q$2:$Q$200,0)),"")</f>
        <v/>
      </c>
      <c r="H511" t="str">
        <f>IFERROR(INDEX('Pasajeros Pre'!$H$2:H709,MATCH(ROW()-ROW($A$1),'Pasajeros Pre'!$Q$2:$Q$200,0)),"")</f>
        <v/>
      </c>
      <c r="I511" t="str">
        <f>IFERROR(INDEX('Pasajeros Pre'!$I$2:I709,MATCH(ROW()-ROW($A$1),'Pasajeros Pre'!$Q$2:$Q$200,0)),"")</f>
        <v/>
      </c>
      <c r="J511" s="12" t="str">
        <f>IFERROR(INDEX('Pasajeros Pre'!$J$2:J709,MATCH(ROW()-ROW($A$1),'Pasajeros Pre'!$Q$2:$Q$200,0)),"")</f>
        <v/>
      </c>
      <c r="K511" s="12" t="str">
        <f>IFERROR(INDEX('Pasajeros Pre'!$K$2:K709,MATCH(ROW()-ROW($A$1),'Pasajeros Pre'!$Q$2:$Q$200,0)),"")</f>
        <v/>
      </c>
      <c r="L511" t="str">
        <f>IFERROR(INDEX('Pasajeros Pre'!$L$2:L709,MATCH(ROW()-ROW($A$1),'Pasajeros Pre'!$Q$2:$Q$200,0)),"")</f>
        <v/>
      </c>
      <c r="M511" t="str">
        <f>IFERROR(INDEX('Pasajeros Pre'!$M$2:M709,MATCH(ROW()-ROW($A$1),'Pasajeros Pre'!$Q$2:$Q$200,0)),"")</f>
        <v/>
      </c>
    </row>
    <row r="512" spans="1:13" x14ac:dyDescent="0.25">
      <c r="A512" t="str">
        <f>IFERROR(INDEX('Pasajeros Pre'!$A$2:A710,MATCH(ROW()-ROW($A$1),'Pasajeros Pre'!$Q$2:$Q$200,0)),"")</f>
        <v/>
      </c>
      <c r="B512" t="str">
        <f>IFERROR(INDEX('Pasajeros Pre'!$B$2:$B$200,MATCH(ROW()-ROW($A$1),'Pasajeros Pre'!$Q$2:$Q$200,0)),"")</f>
        <v/>
      </c>
      <c r="C512" t="str">
        <f>IFERROR(INDEX('Pasajeros Pre'!$C$2:$C$200,MATCH(ROW()-ROW($A$1),'Pasajeros Pre'!$Q$2:$Q$200,0)),"")</f>
        <v/>
      </c>
      <c r="D512" t="str">
        <f>IFERROR(INDEX('Pasajeros Pre'!$D$2:$D$200,MATCH(ROW()-ROW($A$1),'Pasajeros Pre'!$Q$2:$Q$200,0)),"")</f>
        <v/>
      </c>
      <c r="E512" s="12" t="str">
        <f>IFERROR(INDEX('Pasajeros Pre'!$E$2:E710,MATCH(ROW()-ROW($A$1),'Pasajeros Pre'!$Q$2:$Q$200,0)),"")</f>
        <v/>
      </c>
      <c r="F512" s="12" t="str">
        <f>IFERROR(INDEX('Pasajeros Pre'!$F$2:F710,MATCH(ROW()-ROW($A$1),'Pasajeros Pre'!$Q$2:$Q$200,0)),"")</f>
        <v/>
      </c>
      <c r="G512" t="str">
        <f>IFERROR(INDEX('Pasajeros Pre'!$G$2:G710,MATCH(ROW()-ROW($A$1),'Pasajeros Pre'!$Q$2:$Q$200,0)),"")</f>
        <v/>
      </c>
      <c r="H512" t="str">
        <f>IFERROR(INDEX('Pasajeros Pre'!$H$2:H710,MATCH(ROW()-ROW($A$1),'Pasajeros Pre'!$Q$2:$Q$200,0)),"")</f>
        <v/>
      </c>
      <c r="I512" t="str">
        <f>IFERROR(INDEX('Pasajeros Pre'!$I$2:I710,MATCH(ROW()-ROW($A$1),'Pasajeros Pre'!$Q$2:$Q$200,0)),"")</f>
        <v/>
      </c>
      <c r="J512" s="12" t="str">
        <f>IFERROR(INDEX('Pasajeros Pre'!$J$2:J710,MATCH(ROW()-ROW($A$1),'Pasajeros Pre'!$Q$2:$Q$200,0)),"")</f>
        <v/>
      </c>
      <c r="K512" s="12" t="str">
        <f>IFERROR(INDEX('Pasajeros Pre'!$K$2:K710,MATCH(ROW()-ROW($A$1),'Pasajeros Pre'!$Q$2:$Q$200,0)),"")</f>
        <v/>
      </c>
      <c r="L512" t="str">
        <f>IFERROR(INDEX('Pasajeros Pre'!$L$2:L710,MATCH(ROW()-ROW($A$1),'Pasajeros Pre'!$Q$2:$Q$200,0)),"")</f>
        <v/>
      </c>
      <c r="M512" t="str">
        <f>IFERROR(INDEX('Pasajeros Pre'!$M$2:M710,MATCH(ROW()-ROW($A$1),'Pasajeros Pre'!$Q$2:$Q$200,0)),"")</f>
        <v/>
      </c>
    </row>
    <row r="513" spans="1:13" x14ac:dyDescent="0.25">
      <c r="A513" t="str">
        <f>IFERROR(INDEX('Pasajeros Pre'!$A$2:A711,MATCH(ROW()-ROW($A$1),'Pasajeros Pre'!$Q$2:$Q$200,0)),"")</f>
        <v/>
      </c>
      <c r="B513" t="str">
        <f>IFERROR(INDEX('Pasajeros Pre'!$B$2:$B$200,MATCH(ROW()-ROW($A$1),'Pasajeros Pre'!$Q$2:$Q$200,0)),"")</f>
        <v/>
      </c>
      <c r="C513" t="str">
        <f>IFERROR(INDEX('Pasajeros Pre'!$C$2:$C$200,MATCH(ROW()-ROW($A$1),'Pasajeros Pre'!$Q$2:$Q$200,0)),"")</f>
        <v/>
      </c>
      <c r="D513" t="str">
        <f>IFERROR(INDEX('Pasajeros Pre'!$D$2:$D$200,MATCH(ROW()-ROW($A$1),'Pasajeros Pre'!$Q$2:$Q$200,0)),"")</f>
        <v/>
      </c>
      <c r="E513" s="12" t="str">
        <f>IFERROR(INDEX('Pasajeros Pre'!$E$2:E711,MATCH(ROW()-ROW($A$1),'Pasajeros Pre'!$Q$2:$Q$200,0)),"")</f>
        <v/>
      </c>
      <c r="F513" s="12" t="str">
        <f>IFERROR(INDEX('Pasajeros Pre'!$F$2:F711,MATCH(ROW()-ROW($A$1),'Pasajeros Pre'!$Q$2:$Q$200,0)),"")</f>
        <v/>
      </c>
      <c r="G513" t="str">
        <f>IFERROR(INDEX('Pasajeros Pre'!$G$2:G711,MATCH(ROW()-ROW($A$1),'Pasajeros Pre'!$Q$2:$Q$200,0)),"")</f>
        <v/>
      </c>
      <c r="H513" t="str">
        <f>IFERROR(INDEX('Pasajeros Pre'!$H$2:H711,MATCH(ROW()-ROW($A$1),'Pasajeros Pre'!$Q$2:$Q$200,0)),"")</f>
        <v/>
      </c>
      <c r="I513" t="str">
        <f>IFERROR(INDEX('Pasajeros Pre'!$I$2:I711,MATCH(ROW()-ROW($A$1),'Pasajeros Pre'!$Q$2:$Q$200,0)),"")</f>
        <v/>
      </c>
      <c r="J513" s="12" t="str">
        <f>IFERROR(INDEX('Pasajeros Pre'!$J$2:J711,MATCH(ROW()-ROW($A$1),'Pasajeros Pre'!$Q$2:$Q$200,0)),"")</f>
        <v/>
      </c>
      <c r="K513" s="12" t="str">
        <f>IFERROR(INDEX('Pasajeros Pre'!$K$2:K711,MATCH(ROW()-ROW($A$1),'Pasajeros Pre'!$Q$2:$Q$200,0)),"")</f>
        <v/>
      </c>
      <c r="L513" t="str">
        <f>IFERROR(INDEX('Pasajeros Pre'!$L$2:L711,MATCH(ROW()-ROW($A$1),'Pasajeros Pre'!$Q$2:$Q$200,0)),"")</f>
        <v/>
      </c>
      <c r="M513" t="str">
        <f>IFERROR(INDEX('Pasajeros Pre'!$M$2:M711,MATCH(ROW()-ROW($A$1),'Pasajeros Pre'!$Q$2:$Q$200,0)),"")</f>
        <v/>
      </c>
    </row>
    <row r="514" spans="1:13" x14ac:dyDescent="0.25">
      <c r="A514" t="str">
        <f>IFERROR(INDEX('Pasajeros Pre'!$A$2:A712,MATCH(ROW()-ROW($A$1),'Pasajeros Pre'!$Q$2:$Q$200,0)),"")</f>
        <v/>
      </c>
      <c r="B514" t="str">
        <f>IFERROR(INDEX('Pasajeros Pre'!$B$2:$B$200,MATCH(ROW()-ROW($A$1),'Pasajeros Pre'!$Q$2:$Q$200,0)),"")</f>
        <v/>
      </c>
      <c r="C514" t="str">
        <f>IFERROR(INDEX('Pasajeros Pre'!$C$2:$C$200,MATCH(ROW()-ROW($A$1),'Pasajeros Pre'!$Q$2:$Q$200,0)),"")</f>
        <v/>
      </c>
      <c r="D514" t="str">
        <f>IFERROR(INDEX('Pasajeros Pre'!$D$2:$D$200,MATCH(ROW()-ROW($A$1),'Pasajeros Pre'!$Q$2:$Q$200,0)),"")</f>
        <v/>
      </c>
      <c r="E514" s="12" t="str">
        <f>IFERROR(INDEX('Pasajeros Pre'!$E$2:E712,MATCH(ROW()-ROW($A$1),'Pasajeros Pre'!$Q$2:$Q$200,0)),"")</f>
        <v/>
      </c>
      <c r="F514" s="12" t="str">
        <f>IFERROR(INDEX('Pasajeros Pre'!$F$2:F712,MATCH(ROW()-ROW($A$1),'Pasajeros Pre'!$Q$2:$Q$200,0)),"")</f>
        <v/>
      </c>
      <c r="G514" t="str">
        <f>IFERROR(INDEX('Pasajeros Pre'!$G$2:G712,MATCH(ROW()-ROW($A$1),'Pasajeros Pre'!$Q$2:$Q$200,0)),"")</f>
        <v/>
      </c>
      <c r="H514" t="str">
        <f>IFERROR(INDEX('Pasajeros Pre'!$H$2:H712,MATCH(ROW()-ROW($A$1),'Pasajeros Pre'!$Q$2:$Q$200,0)),"")</f>
        <v/>
      </c>
      <c r="I514" t="str">
        <f>IFERROR(INDEX('Pasajeros Pre'!$I$2:I712,MATCH(ROW()-ROW($A$1),'Pasajeros Pre'!$Q$2:$Q$200,0)),"")</f>
        <v/>
      </c>
      <c r="J514" s="12" t="str">
        <f>IFERROR(INDEX('Pasajeros Pre'!$J$2:J712,MATCH(ROW()-ROW($A$1),'Pasajeros Pre'!$Q$2:$Q$200,0)),"")</f>
        <v/>
      </c>
      <c r="K514" s="12" t="str">
        <f>IFERROR(INDEX('Pasajeros Pre'!$K$2:K712,MATCH(ROW()-ROW($A$1),'Pasajeros Pre'!$Q$2:$Q$200,0)),"")</f>
        <v/>
      </c>
      <c r="L514" t="str">
        <f>IFERROR(INDEX('Pasajeros Pre'!$L$2:L712,MATCH(ROW()-ROW($A$1),'Pasajeros Pre'!$Q$2:$Q$200,0)),"")</f>
        <v/>
      </c>
      <c r="M514" t="str">
        <f>IFERROR(INDEX('Pasajeros Pre'!$M$2:M712,MATCH(ROW()-ROW($A$1),'Pasajeros Pre'!$Q$2:$Q$200,0)),"")</f>
        <v/>
      </c>
    </row>
    <row r="515" spans="1:13" x14ac:dyDescent="0.25">
      <c r="A515" t="str">
        <f>IFERROR(INDEX('Pasajeros Pre'!$A$2:A713,MATCH(ROW()-ROW($A$1),'Pasajeros Pre'!$Q$2:$Q$200,0)),"")</f>
        <v/>
      </c>
      <c r="B515" t="str">
        <f>IFERROR(INDEX('Pasajeros Pre'!$B$2:$B$200,MATCH(ROW()-ROW($A$1),'Pasajeros Pre'!$Q$2:$Q$200,0)),"")</f>
        <v/>
      </c>
      <c r="C515" t="str">
        <f>IFERROR(INDEX('Pasajeros Pre'!$C$2:$C$200,MATCH(ROW()-ROW($A$1),'Pasajeros Pre'!$Q$2:$Q$200,0)),"")</f>
        <v/>
      </c>
      <c r="D515" t="str">
        <f>IFERROR(INDEX('Pasajeros Pre'!$D$2:$D$200,MATCH(ROW()-ROW($A$1),'Pasajeros Pre'!$Q$2:$Q$200,0)),"")</f>
        <v/>
      </c>
      <c r="E515" s="12" t="str">
        <f>IFERROR(INDEX('Pasajeros Pre'!$E$2:E713,MATCH(ROW()-ROW($A$1),'Pasajeros Pre'!$Q$2:$Q$200,0)),"")</f>
        <v/>
      </c>
      <c r="F515" s="12" t="str">
        <f>IFERROR(INDEX('Pasajeros Pre'!$F$2:F713,MATCH(ROW()-ROW($A$1),'Pasajeros Pre'!$Q$2:$Q$200,0)),"")</f>
        <v/>
      </c>
      <c r="G515" t="str">
        <f>IFERROR(INDEX('Pasajeros Pre'!$G$2:G713,MATCH(ROW()-ROW($A$1),'Pasajeros Pre'!$Q$2:$Q$200,0)),"")</f>
        <v/>
      </c>
      <c r="H515" t="str">
        <f>IFERROR(INDEX('Pasajeros Pre'!$H$2:H713,MATCH(ROW()-ROW($A$1),'Pasajeros Pre'!$Q$2:$Q$200,0)),"")</f>
        <v/>
      </c>
      <c r="I515" t="str">
        <f>IFERROR(INDEX('Pasajeros Pre'!$I$2:I713,MATCH(ROW()-ROW($A$1),'Pasajeros Pre'!$Q$2:$Q$200,0)),"")</f>
        <v/>
      </c>
      <c r="J515" s="12" t="str">
        <f>IFERROR(INDEX('Pasajeros Pre'!$J$2:J713,MATCH(ROW()-ROW($A$1),'Pasajeros Pre'!$Q$2:$Q$200,0)),"")</f>
        <v/>
      </c>
      <c r="K515" s="12" t="str">
        <f>IFERROR(INDEX('Pasajeros Pre'!$K$2:K713,MATCH(ROW()-ROW($A$1),'Pasajeros Pre'!$Q$2:$Q$200,0)),"")</f>
        <v/>
      </c>
      <c r="L515" t="str">
        <f>IFERROR(INDEX('Pasajeros Pre'!$L$2:L713,MATCH(ROW()-ROW($A$1),'Pasajeros Pre'!$Q$2:$Q$200,0)),"")</f>
        <v/>
      </c>
      <c r="M515" t="str">
        <f>IFERROR(INDEX('Pasajeros Pre'!$M$2:M713,MATCH(ROW()-ROW($A$1),'Pasajeros Pre'!$Q$2:$Q$200,0)),"")</f>
        <v/>
      </c>
    </row>
    <row r="516" spans="1:13" x14ac:dyDescent="0.25">
      <c r="A516" t="str">
        <f>IFERROR(INDEX('Pasajeros Pre'!$A$2:A714,MATCH(ROW()-ROW($A$1),'Pasajeros Pre'!$Q$2:$Q$200,0)),"")</f>
        <v/>
      </c>
      <c r="B516" t="str">
        <f>IFERROR(INDEX('Pasajeros Pre'!$B$2:$B$200,MATCH(ROW()-ROW($A$1),'Pasajeros Pre'!$Q$2:$Q$200,0)),"")</f>
        <v/>
      </c>
      <c r="C516" t="str">
        <f>IFERROR(INDEX('Pasajeros Pre'!$C$2:$C$200,MATCH(ROW()-ROW($A$1),'Pasajeros Pre'!$Q$2:$Q$200,0)),"")</f>
        <v/>
      </c>
      <c r="D516" t="str">
        <f>IFERROR(INDEX('Pasajeros Pre'!$D$2:$D$200,MATCH(ROW()-ROW($A$1),'Pasajeros Pre'!$Q$2:$Q$200,0)),"")</f>
        <v/>
      </c>
      <c r="E516" s="12" t="str">
        <f>IFERROR(INDEX('Pasajeros Pre'!$E$2:E714,MATCH(ROW()-ROW($A$1),'Pasajeros Pre'!$Q$2:$Q$200,0)),"")</f>
        <v/>
      </c>
      <c r="F516" s="12" t="str">
        <f>IFERROR(INDEX('Pasajeros Pre'!$F$2:F714,MATCH(ROW()-ROW($A$1),'Pasajeros Pre'!$Q$2:$Q$200,0)),"")</f>
        <v/>
      </c>
      <c r="G516" t="str">
        <f>IFERROR(INDEX('Pasajeros Pre'!$G$2:G714,MATCH(ROW()-ROW($A$1),'Pasajeros Pre'!$Q$2:$Q$200,0)),"")</f>
        <v/>
      </c>
      <c r="H516" t="str">
        <f>IFERROR(INDEX('Pasajeros Pre'!$H$2:H714,MATCH(ROW()-ROW($A$1),'Pasajeros Pre'!$Q$2:$Q$200,0)),"")</f>
        <v/>
      </c>
      <c r="I516" t="str">
        <f>IFERROR(INDEX('Pasajeros Pre'!$I$2:I714,MATCH(ROW()-ROW($A$1),'Pasajeros Pre'!$Q$2:$Q$200,0)),"")</f>
        <v/>
      </c>
      <c r="J516" s="12" t="str">
        <f>IFERROR(INDEX('Pasajeros Pre'!$J$2:J714,MATCH(ROW()-ROW($A$1),'Pasajeros Pre'!$Q$2:$Q$200,0)),"")</f>
        <v/>
      </c>
      <c r="K516" s="12" t="str">
        <f>IFERROR(INDEX('Pasajeros Pre'!$K$2:K714,MATCH(ROW()-ROW($A$1),'Pasajeros Pre'!$Q$2:$Q$200,0)),"")</f>
        <v/>
      </c>
      <c r="L516" t="str">
        <f>IFERROR(INDEX('Pasajeros Pre'!$L$2:L714,MATCH(ROW()-ROW($A$1),'Pasajeros Pre'!$Q$2:$Q$200,0)),"")</f>
        <v/>
      </c>
      <c r="M516" t="str">
        <f>IFERROR(INDEX('Pasajeros Pre'!$M$2:M714,MATCH(ROW()-ROW($A$1),'Pasajeros Pre'!$Q$2:$Q$200,0)),"")</f>
        <v/>
      </c>
    </row>
    <row r="517" spans="1:13" x14ac:dyDescent="0.25">
      <c r="A517" t="str">
        <f>IFERROR(INDEX('Pasajeros Pre'!$A$2:A715,MATCH(ROW()-ROW($A$1),'Pasajeros Pre'!$Q$2:$Q$200,0)),"")</f>
        <v/>
      </c>
      <c r="B517" t="str">
        <f>IFERROR(INDEX('Pasajeros Pre'!$B$2:$B$200,MATCH(ROW()-ROW($A$1),'Pasajeros Pre'!$Q$2:$Q$200,0)),"")</f>
        <v/>
      </c>
      <c r="C517" t="str">
        <f>IFERROR(INDEX('Pasajeros Pre'!$C$2:$C$200,MATCH(ROW()-ROW($A$1),'Pasajeros Pre'!$Q$2:$Q$200,0)),"")</f>
        <v/>
      </c>
      <c r="D517" t="str">
        <f>IFERROR(INDEX('Pasajeros Pre'!$D$2:$D$200,MATCH(ROW()-ROW($A$1),'Pasajeros Pre'!$Q$2:$Q$200,0)),"")</f>
        <v/>
      </c>
      <c r="E517" s="12" t="str">
        <f>IFERROR(INDEX('Pasajeros Pre'!$E$2:E715,MATCH(ROW()-ROW($A$1),'Pasajeros Pre'!$Q$2:$Q$200,0)),"")</f>
        <v/>
      </c>
      <c r="F517" s="12" t="str">
        <f>IFERROR(INDEX('Pasajeros Pre'!$F$2:F715,MATCH(ROW()-ROW($A$1),'Pasajeros Pre'!$Q$2:$Q$200,0)),"")</f>
        <v/>
      </c>
      <c r="G517" t="str">
        <f>IFERROR(INDEX('Pasajeros Pre'!$G$2:G715,MATCH(ROW()-ROW($A$1),'Pasajeros Pre'!$Q$2:$Q$200,0)),"")</f>
        <v/>
      </c>
      <c r="H517" t="str">
        <f>IFERROR(INDEX('Pasajeros Pre'!$H$2:H715,MATCH(ROW()-ROW($A$1),'Pasajeros Pre'!$Q$2:$Q$200,0)),"")</f>
        <v/>
      </c>
      <c r="I517" t="str">
        <f>IFERROR(INDEX('Pasajeros Pre'!$I$2:I715,MATCH(ROW()-ROW($A$1),'Pasajeros Pre'!$Q$2:$Q$200,0)),"")</f>
        <v/>
      </c>
      <c r="J517" s="12" t="str">
        <f>IFERROR(INDEX('Pasajeros Pre'!$J$2:J715,MATCH(ROW()-ROW($A$1),'Pasajeros Pre'!$Q$2:$Q$200,0)),"")</f>
        <v/>
      </c>
      <c r="K517" s="12" t="str">
        <f>IFERROR(INDEX('Pasajeros Pre'!$K$2:K715,MATCH(ROW()-ROW($A$1),'Pasajeros Pre'!$Q$2:$Q$200,0)),"")</f>
        <v/>
      </c>
      <c r="L517" t="str">
        <f>IFERROR(INDEX('Pasajeros Pre'!$L$2:L715,MATCH(ROW()-ROW($A$1),'Pasajeros Pre'!$Q$2:$Q$200,0)),"")</f>
        <v/>
      </c>
      <c r="M517" t="str">
        <f>IFERROR(INDEX('Pasajeros Pre'!$M$2:M715,MATCH(ROW()-ROW($A$1),'Pasajeros Pre'!$Q$2:$Q$200,0)),"")</f>
        <v/>
      </c>
    </row>
    <row r="518" spans="1:13" x14ac:dyDescent="0.25">
      <c r="A518" t="str">
        <f>IFERROR(INDEX('Pasajeros Pre'!$A$2:A716,MATCH(ROW()-ROW($A$1),'Pasajeros Pre'!$Q$2:$Q$200,0)),"")</f>
        <v/>
      </c>
      <c r="B518" t="str">
        <f>IFERROR(INDEX('Pasajeros Pre'!$B$2:$B$200,MATCH(ROW()-ROW($A$1),'Pasajeros Pre'!$Q$2:$Q$200,0)),"")</f>
        <v/>
      </c>
      <c r="C518" t="str">
        <f>IFERROR(INDEX('Pasajeros Pre'!$C$2:$C$200,MATCH(ROW()-ROW($A$1),'Pasajeros Pre'!$Q$2:$Q$200,0)),"")</f>
        <v/>
      </c>
      <c r="D518" t="str">
        <f>IFERROR(INDEX('Pasajeros Pre'!$D$2:$D$200,MATCH(ROW()-ROW($A$1),'Pasajeros Pre'!$Q$2:$Q$200,0)),"")</f>
        <v/>
      </c>
      <c r="E518" s="12" t="str">
        <f>IFERROR(INDEX('Pasajeros Pre'!$E$2:E716,MATCH(ROW()-ROW($A$1),'Pasajeros Pre'!$Q$2:$Q$200,0)),"")</f>
        <v/>
      </c>
      <c r="F518" s="12" t="str">
        <f>IFERROR(INDEX('Pasajeros Pre'!$F$2:F716,MATCH(ROW()-ROW($A$1),'Pasajeros Pre'!$Q$2:$Q$200,0)),"")</f>
        <v/>
      </c>
      <c r="G518" t="str">
        <f>IFERROR(INDEX('Pasajeros Pre'!$G$2:G716,MATCH(ROW()-ROW($A$1),'Pasajeros Pre'!$Q$2:$Q$200,0)),"")</f>
        <v/>
      </c>
      <c r="H518" t="str">
        <f>IFERROR(INDEX('Pasajeros Pre'!$H$2:H716,MATCH(ROW()-ROW($A$1),'Pasajeros Pre'!$Q$2:$Q$200,0)),"")</f>
        <v/>
      </c>
      <c r="I518" t="str">
        <f>IFERROR(INDEX('Pasajeros Pre'!$I$2:I716,MATCH(ROW()-ROW($A$1),'Pasajeros Pre'!$Q$2:$Q$200,0)),"")</f>
        <v/>
      </c>
      <c r="J518" s="12" t="str">
        <f>IFERROR(INDEX('Pasajeros Pre'!$J$2:J716,MATCH(ROW()-ROW($A$1),'Pasajeros Pre'!$Q$2:$Q$200,0)),"")</f>
        <v/>
      </c>
      <c r="K518" s="12" t="str">
        <f>IFERROR(INDEX('Pasajeros Pre'!$K$2:K716,MATCH(ROW()-ROW($A$1),'Pasajeros Pre'!$Q$2:$Q$200,0)),"")</f>
        <v/>
      </c>
      <c r="L518" t="str">
        <f>IFERROR(INDEX('Pasajeros Pre'!$L$2:L716,MATCH(ROW()-ROW($A$1),'Pasajeros Pre'!$Q$2:$Q$200,0)),"")</f>
        <v/>
      </c>
      <c r="M518" t="str">
        <f>IFERROR(INDEX('Pasajeros Pre'!$M$2:M716,MATCH(ROW()-ROW($A$1),'Pasajeros Pre'!$Q$2:$Q$200,0)),"")</f>
        <v/>
      </c>
    </row>
    <row r="519" spans="1:13" x14ac:dyDescent="0.25">
      <c r="A519" t="str">
        <f>IFERROR(INDEX('Pasajeros Pre'!$A$2:A717,MATCH(ROW()-ROW($A$1),'Pasajeros Pre'!$Q$2:$Q$200,0)),"")</f>
        <v/>
      </c>
      <c r="B519" t="str">
        <f>IFERROR(INDEX('Pasajeros Pre'!$B$2:$B$200,MATCH(ROW()-ROW($A$1),'Pasajeros Pre'!$Q$2:$Q$200,0)),"")</f>
        <v/>
      </c>
      <c r="C519" t="str">
        <f>IFERROR(INDEX('Pasajeros Pre'!$C$2:$C$200,MATCH(ROW()-ROW($A$1),'Pasajeros Pre'!$Q$2:$Q$200,0)),"")</f>
        <v/>
      </c>
      <c r="D519" t="str">
        <f>IFERROR(INDEX('Pasajeros Pre'!$D$2:$D$200,MATCH(ROW()-ROW($A$1),'Pasajeros Pre'!$Q$2:$Q$200,0)),"")</f>
        <v/>
      </c>
      <c r="E519" s="12" t="str">
        <f>IFERROR(INDEX('Pasajeros Pre'!$E$2:E717,MATCH(ROW()-ROW($A$1),'Pasajeros Pre'!$Q$2:$Q$200,0)),"")</f>
        <v/>
      </c>
      <c r="F519" s="12" t="str">
        <f>IFERROR(INDEX('Pasajeros Pre'!$F$2:F717,MATCH(ROW()-ROW($A$1),'Pasajeros Pre'!$Q$2:$Q$200,0)),"")</f>
        <v/>
      </c>
      <c r="G519" t="str">
        <f>IFERROR(INDEX('Pasajeros Pre'!$G$2:G717,MATCH(ROW()-ROW($A$1),'Pasajeros Pre'!$Q$2:$Q$200,0)),"")</f>
        <v/>
      </c>
      <c r="H519" t="str">
        <f>IFERROR(INDEX('Pasajeros Pre'!$H$2:H717,MATCH(ROW()-ROW($A$1),'Pasajeros Pre'!$Q$2:$Q$200,0)),"")</f>
        <v/>
      </c>
      <c r="I519" t="str">
        <f>IFERROR(INDEX('Pasajeros Pre'!$I$2:I717,MATCH(ROW()-ROW($A$1),'Pasajeros Pre'!$Q$2:$Q$200,0)),"")</f>
        <v/>
      </c>
      <c r="J519" s="12" t="str">
        <f>IFERROR(INDEX('Pasajeros Pre'!$J$2:J717,MATCH(ROW()-ROW($A$1),'Pasajeros Pre'!$Q$2:$Q$200,0)),"")</f>
        <v/>
      </c>
      <c r="K519" s="12" t="str">
        <f>IFERROR(INDEX('Pasajeros Pre'!$K$2:K717,MATCH(ROW()-ROW($A$1),'Pasajeros Pre'!$Q$2:$Q$200,0)),"")</f>
        <v/>
      </c>
      <c r="L519" t="str">
        <f>IFERROR(INDEX('Pasajeros Pre'!$L$2:L717,MATCH(ROW()-ROW($A$1),'Pasajeros Pre'!$Q$2:$Q$200,0)),"")</f>
        <v/>
      </c>
      <c r="M519" t="str">
        <f>IFERROR(INDEX('Pasajeros Pre'!$M$2:M717,MATCH(ROW()-ROW($A$1),'Pasajeros Pre'!$Q$2:$Q$200,0)),"")</f>
        <v/>
      </c>
    </row>
    <row r="520" spans="1:13" x14ac:dyDescent="0.25">
      <c r="A520" t="str">
        <f>IFERROR(INDEX('Pasajeros Pre'!$A$2:A718,MATCH(ROW()-ROW($A$1),'Pasajeros Pre'!$Q$2:$Q$200,0)),"")</f>
        <v/>
      </c>
      <c r="B520" t="str">
        <f>IFERROR(INDEX('Pasajeros Pre'!$B$2:$B$200,MATCH(ROW()-ROW($A$1),'Pasajeros Pre'!$Q$2:$Q$200,0)),"")</f>
        <v/>
      </c>
      <c r="C520" t="str">
        <f>IFERROR(INDEX('Pasajeros Pre'!$C$2:$C$200,MATCH(ROW()-ROW($A$1),'Pasajeros Pre'!$Q$2:$Q$200,0)),"")</f>
        <v/>
      </c>
      <c r="D520" t="str">
        <f>IFERROR(INDEX('Pasajeros Pre'!$D$2:$D$200,MATCH(ROW()-ROW($A$1),'Pasajeros Pre'!$Q$2:$Q$200,0)),"")</f>
        <v/>
      </c>
      <c r="E520" s="12" t="str">
        <f>IFERROR(INDEX('Pasajeros Pre'!$E$2:E718,MATCH(ROW()-ROW($A$1),'Pasajeros Pre'!$Q$2:$Q$200,0)),"")</f>
        <v/>
      </c>
      <c r="F520" s="12" t="str">
        <f>IFERROR(INDEX('Pasajeros Pre'!$F$2:F718,MATCH(ROW()-ROW($A$1),'Pasajeros Pre'!$Q$2:$Q$200,0)),"")</f>
        <v/>
      </c>
      <c r="G520" t="str">
        <f>IFERROR(INDEX('Pasajeros Pre'!$G$2:G718,MATCH(ROW()-ROW($A$1),'Pasajeros Pre'!$Q$2:$Q$200,0)),"")</f>
        <v/>
      </c>
      <c r="H520" t="str">
        <f>IFERROR(INDEX('Pasajeros Pre'!$H$2:H718,MATCH(ROW()-ROW($A$1),'Pasajeros Pre'!$Q$2:$Q$200,0)),"")</f>
        <v/>
      </c>
      <c r="I520" t="str">
        <f>IFERROR(INDEX('Pasajeros Pre'!$I$2:I718,MATCH(ROW()-ROW($A$1),'Pasajeros Pre'!$Q$2:$Q$200,0)),"")</f>
        <v/>
      </c>
      <c r="J520" s="12" t="str">
        <f>IFERROR(INDEX('Pasajeros Pre'!$J$2:J718,MATCH(ROW()-ROW($A$1),'Pasajeros Pre'!$Q$2:$Q$200,0)),"")</f>
        <v/>
      </c>
      <c r="K520" s="12" t="str">
        <f>IFERROR(INDEX('Pasajeros Pre'!$K$2:K718,MATCH(ROW()-ROW($A$1),'Pasajeros Pre'!$Q$2:$Q$200,0)),"")</f>
        <v/>
      </c>
      <c r="L520" t="str">
        <f>IFERROR(INDEX('Pasajeros Pre'!$L$2:L718,MATCH(ROW()-ROW($A$1),'Pasajeros Pre'!$Q$2:$Q$200,0)),"")</f>
        <v/>
      </c>
      <c r="M520" t="str">
        <f>IFERROR(INDEX('Pasajeros Pre'!$M$2:M718,MATCH(ROW()-ROW($A$1),'Pasajeros Pre'!$Q$2:$Q$200,0)),"")</f>
        <v/>
      </c>
    </row>
    <row r="521" spans="1:13" x14ac:dyDescent="0.25">
      <c r="A521" t="str">
        <f>IFERROR(INDEX('Pasajeros Pre'!$A$2:A719,MATCH(ROW()-ROW($A$1),'Pasajeros Pre'!$Q$2:$Q$200,0)),"")</f>
        <v/>
      </c>
      <c r="B521" t="str">
        <f>IFERROR(INDEX('Pasajeros Pre'!$B$2:$B$200,MATCH(ROW()-ROW($A$1),'Pasajeros Pre'!$Q$2:$Q$200,0)),"")</f>
        <v/>
      </c>
      <c r="C521" t="str">
        <f>IFERROR(INDEX('Pasajeros Pre'!$C$2:$C$200,MATCH(ROW()-ROW($A$1),'Pasajeros Pre'!$Q$2:$Q$200,0)),"")</f>
        <v/>
      </c>
      <c r="D521" t="str">
        <f>IFERROR(INDEX('Pasajeros Pre'!$D$2:$D$200,MATCH(ROW()-ROW($A$1),'Pasajeros Pre'!$Q$2:$Q$200,0)),"")</f>
        <v/>
      </c>
      <c r="E521" s="12" t="str">
        <f>IFERROR(INDEX('Pasajeros Pre'!$E$2:E719,MATCH(ROW()-ROW($A$1),'Pasajeros Pre'!$Q$2:$Q$200,0)),"")</f>
        <v/>
      </c>
      <c r="F521" s="12" t="str">
        <f>IFERROR(INDEX('Pasajeros Pre'!$F$2:F719,MATCH(ROW()-ROW($A$1),'Pasajeros Pre'!$Q$2:$Q$200,0)),"")</f>
        <v/>
      </c>
      <c r="G521" t="str">
        <f>IFERROR(INDEX('Pasajeros Pre'!$G$2:G719,MATCH(ROW()-ROW($A$1),'Pasajeros Pre'!$Q$2:$Q$200,0)),"")</f>
        <v/>
      </c>
      <c r="H521" t="str">
        <f>IFERROR(INDEX('Pasajeros Pre'!$H$2:H719,MATCH(ROW()-ROW($A$1),'Pasajeros Pre'!$Q$2:$Q$200,0)),"")</f>
        <v/>
      </c>
      <c r="I521" t="str">
        <f>IFERROR(INDEX('Pasajeros Pre'!$I$2:I719,MATCH(ROW()-ROW($A$1),'Pasajeros Pre'!$Q$2:$Q$200,0)),"")</f>
        <v/>
      </c>
      <c r="J521" s="12" t="str">
        <f>IFERROR(INDEX('Pasajeros Pre'!$J$2:J719,MATCH(ROW()-ROW($A$1),'Pasajeros Pre'!$Q$2:$Q$200,0)),"")</f>
        <v/>
      </c>
      <c r="K521" s="12" t="str">
        <f>IFERROR(INDEX('Pasajeros Pre'!$K$2:K719,MATCH(ROW()-ROW($A$1),'Pasajeros Pre'!$Q$2:$Q$200,0)),"")</f>
        <v/>
      </c>
      <c r="L521" t="str">
        <f>IFERROR(INDEX('Pasajeros Pre'!$L$2:L719,MATCH(ROW()-ROW($A$1),'Pasajeros Pre'!$Q$2:$Q$200,0)),"")</f>
        <v/>
      </c>
      <c r="M521" t="str">
        <f>IFERROR(INDEX('Pasajeros Pre'!$M$2:M719,MATCH(ROW()-ROW($A$1),'Pasajeros Pre'!$Q$2:$Q$200,0)),"")</f>
        <v/>
      </c>
    </row>
    <row r="522" spans="1:13" x14ac:dyDescent="0.25">
      <c r="A522" t="str">
        <f>IFERROR(INDEX('Pasajeros Pre'!$A$2:A720,MATCH(ROW()-ROW($A$1),'Pasajeros Pre'!$Q$2:$Q$200,0)),"")</f>
        <v/>
      </c>
      <c r="B522" t="str">
        <f>IFERROR(INDEX('Pasajeros Pre'!$B$2:$B$200,MATCH(ROW()-ROW($A$1),'Pasajeros Pre'!$Q$2:$Q$200,0)),"")</f>
        <v/>
      </c>
      <c r="C522" t="str">
        <f>IFERROR(INDEX('Pasajeros Pre'!$C$2:$C$200,MATCH(ROW()-ROW($A$1),'Pasajeros Pre'!$Q$2:$Q$200,0)),"")</f>
        <v/>
      </c>
      <c r="D522" t="str">
        <f>IFERROR(INDEX('Pasajeros Pre'!$D$2:$D$200,MATCH(ROW()-ROW($A$1),'Pasajeros Pre'!$Q$2:$Q$200,0)),"")</f>
        <v/>
      </c>
      <c r="E522" s="12" t="str">
        <f>IFERROR(INDEX('Pasajeros Pre'!$E$2:E720,MATCH(ROW()-ROW($A$1),'Pasajeros Pre'!$Q$2:$Q$200,0)),"")</f>
        <v/>
      </c>
      <c r="F522" s="12" t="str">
        <f>IFERROR(INDEX('Pasajeros Pre'!$F$2:F720,MATCH(ROW()-ROW($A$1),'Pasajeros Pre'!$Q$2:$Q$200,0)),"")</f>
        <v/>
      </c>
      <c r="G522" t="str">
        <f>IFERROR(INDEX('Pasajeros Pre'!$G$2:G720,MATCH(ROW()-ROW($A$1),'Pasajeros Pre'!$Q$2:$Q$200,0)),"")</f>
        <v/>
      </c>
      <c r="H522" t="str">
        <f>IFERROR(INDEX('Pasajeros Pre'!$H$2:H720,MATCH(ROW()-ROW($A$1),'Pasajeros Pre'!$Q$2:$Q$200,0)),"")</f>
        <v/>
      </c>
      <c r="I522" t="str">
        <f>IFERROR(INDEX('Pasajeros Pre'!$I$2:I720,MATCH(ROW()-ROW($A$1),'Pasajeros Pre'!$Q$2:$Q$200,0)),"")</f>
        <v/>
      </c>
      <c r="J522" s="12" t="str">
        <f>IFERROR(INDEX('Pasajeros Pre'!$J$2:J720,MATCH(ROW()-ROW($A$1),'Pasajeros Pre'!$Q$2:$Q$200,0)),"")</f>
        <v/>
      </c>
      <c r="K522" s="12" t="str">
        <f>IFERROR(INDEX('Pasajeros Pre'!$K$2:K720,MATCH(ROW()-ROW($A$1),'Pasajeros Pre'!$Q$2:$Q$200,0)),"")</f>
        <v/>
      </c>
      <c r="L522" t="str">
        <f>IFERROR(INDEX('Pasajeros Pre'!$L$2:L720,MATCH(ROW()-ROW($A$1),'Pasajeros Pre'!$Q$2:$Q$200,0)),"")</f>
        <v/>
      </c>
      <c r="M522" t="str">
        <f>IFERROR(INDEX('Pasajeros Pre'!$M$2:M720,MATCH(ROW()-ROW($A$1),'Pasajeros Pre'!$Q$2:$Q$200,0)),"")</f>
        <v/>
      </c>
    </row>
    <row r="523" spans="1:13" x14ac:dyDescent="0.25">
      <c r="A523" t="str">
        <f>IFERROR(INDEX('Pasajeros Pre'!$A$2:A721,MATCH(ROW()-ROW($A$1),'Pasajeros Pre'!$Q$2:$Q$200,0)),"")</f>
        <v/>
      </c>
      <c r="B523" t="str">
        <f>IFERROR(INDEX('Pasajeros Pre'!$B$2:$B$200,MATCH(ROW()-ROW($A$1),'Pasajeros Pre'!$Q$2:$Q$200,0)),"")</f>
        <v/>
      </c>
      <c r="C523" t="str">
        <f>IFERROR(INDEX('Pasajeros Pre'!$C$2:$C$200,MATCH(ROW()-ROW($A$1),'Pasajeros Pre'!$Q$2:$Q$200,0)),"")</f>
        <v/>
      </c>
      <c r="D523" t="str">
        <f>IFERROR(INDEX('Pasajeros Pre'!$D$2:$D$200,MATCH(ROW()-ROW($A$1),'Pasajeros Pre'!$Q$2:$Q$200,0)),"")</f>
        <v/>
      </c>
      <c r="E523" s="12" t="str">
        <f>IFERROR(INDEX('Pasajeros Pre'!$E$2:E721,MATCH(ROW()-ROW($A$1),'Pasajeros Pre'!$Q$2:$Q$200,0)),"")</f>
        <v/>
      </c>
      <c r="F523" s="12" t="str">
        <f>IFERROR(INDEX('Pasajeros Pre'!$F$2:F721,MATCH(ROW()-ROW($A$1),'Pasajeros Pre'!$Q$2:$Q$200,0)),"")</f>
        <v/>
      </c>
      <c r="G523" t="str">
        <f>IFERROR(INDEX('Pasajeros Pre'!$G$2:G721,MATCH(ROW()-ROW($A$1),'Pasajeros Pre'!$Q$2:$Q$200,0)),"")</f>
        <v/>
      </c>
      <c r="H523" t="str">
        <f>IFERROR(INDEX('Pasajeros Pre'!$H$2:H721,MATCH(ROW()-ROW($A$1),'Pasajeros Pre'!$Q$2:$Q$200,0)),"")</f>
        <v/>
      </c>
      <c r="I523" t="str">
        <f>IFERROR(INDEX('Pasajeros Pre'!$I$2:I721,MATCH(ROW()-ROW($A$1),'Pasajeros Pre'!$Q$2:$Q$200,0)),"")</f>
        <v/>
      </c>
      <c r="J523" s="12" t="str">
        <f>IFERROR(INDEX('Pasajeros Pre'!$J$2:J721,MATCH(ROW()-ROW($A$1),'Pasajeros Pre'!$Q$2:$Q$200,0)),"")</f>
        <v/>
      </c>
      <c r="K523" s="12" t="str">
        <f>IFERROR(INDEX('Pasajeros Pre'!$K$2:K721,MATCH(ROW()-ROW($A$1),'Pasajeros Pre'!$Q$2:$Q$200,0)),"")</f>
        <v/>
      </c>
      <c r="L523" t="str">
        <f>IFERROR(INDEX('Pasajeros Pre'!$L$2:L721,MATCH(ROW()-ROW($A$1),'Pasajeros Pre'!$Q$2:$Q$200,0)),"")</f>
        <v/>
      </c>
      <c r="M523" t="str">
        <f>IFERROR(INDEX('Pasajeros Pre'!$M$2:M721,MATCH(ROW()-ROW($A$1),'Pasajeros Pre'!$Q$2:$Q$200,0)),"")</f>
        <v/>
      </c>
    </row>
    <row r="524" spans="1:13" x14ac:dyDescent="0.25">
      <c r="A524" t="str">
        <f>IFERROR(INDEX('Pasajeros Pre'!$A$2:A722,MATCH(ROW()-ROW($A$1),'Pasajeros Pre'!$Q$2:$Q$200,0)),"")</f>
        <v/>
      </c>
      <c r="B524" t="str">
        <f>IFERROR(INDEX('Pasajeros Pre'!$B$2:$B$200,MATCH(ROW()-ROW($A$1),'Pasajeros Pre'!$Q$2:$Q$200,0)),"")</f>
        <v/>
      </c>
      <c r="C524" t="str">
        <f>IFERROR(INDEX('Pasajeros Pre'!$C$2:$C$200,MATCH(ROW()-ROW($A$1),'Pasajeros Pre'!$Q$2:$Q$200,0)),"")</f>
        <v/>
      </c>
      <c r="D524" t="str">
        <f>IFERROR(INDEX('Pasajeros Pre'!$D$2:$D$200,MATCH(ROW()-ROW($A$1),'Pasajeros Pre'!$Q$2:$Q$200,0)),"")</f>
        <v/>
      </c>
      <c r="E524" s="12" t="str">
        <f>IFERROR(INDEX('Pasajeros Pre'!$E$2:E722,MATCH(ROW()-ROW($A$1),'Pasajeros Pre'!$Q$2:$Q$200,0)),"")</f>
        <v/>
      </c>
      <c r="F524" s="12" t="str">
        <f>IFERROR(INDEX('Pasajeros Pre'!$F$2:F722,MATCH(ROW()-ROW($A$1),'Pasajeros Pre'!$Q$2:$Q$200,0)),"")</f>
        <v/>
      </c>
      <c r="G524" t="str">
        <f>IFERROR(INDEX('Pasajeros Pre'!$G$2:G722,MATCH(ROW()-ROW($A$1),'Pasajeros Pre'!$Q$2:$Q$200,0)),"")</f>
        <v/>
      </c>
      <c r="H524" t="str">
        <f>IFERROR(INDEX('Pasajeros Pre'!$H$2:H722,MATCH(ROW()-ROW($A$1),'Pasajeros Pre'!$Q$2:$Q$200,0)),"")</f>
        <v/>
      </c>
      <c r="I524" t="str">
        <f>IFERROR(INDEX('Pasajeros Pre'!$I$2:I722,MATCH(ROW()-ROW($A$1),'Pasajeros Pre'!$Q$2:$Q$200,0)),"")</f>
        <v/>
      </c>
      <c r="J524" s="12" t="str">
        <f>IFERROR(INDEX('Pasajeros Pre'!$J$2:J722,MATCH(ROW()-ROW($A$1),'Pasajeros Pre'!$Q$2:$Q$200,0)),"")</f>
        <v/>
      </c>
      <c r="K524" s="12" t="str">
        <f>IFERROR(INDEX('Pasajeros Pre'!$K$2:K722,MATCH(ROW()-ROW($A$1),'Pasajeros Pre'!$Q$2:$Q$200,0)),"")</f>
        <v/>
      </c>
      <c r="L524" t="str">
        <f>IFERROR(INDEX('Pasajeros Pre'!$L$2:L722,MATCH(ROW()-ROW($A$1),'Pasajeros Pre'!$Q$2:$Q$200,0)),"")</f>
        <v/>
      </c>
      <c r="M524" t="str">
        <f>IFERROR(INDEX('Pasajeros Pre'!$M$2:M722,MATCH(ROW()-ROW($A$1),'Pasajeros Pre'!$Q$2:$Q$200,0)),"")</f>
        <v/>
      </c>
    </row>
    <row r="525" spans="1:13" x14ac:dyDescent="0.25">
      <c r="A525" t="str">
        <f>IFERROR(INDEX('Pasajeros Pre'!$A$2:A723,MATCH(ROW()-ROW($A$1),'Pasajeros Pre'!$Q$2:$Q$200,0)),"")</f>
        <v/>
      </c>
      <c r="B525" t="str">
        <f>IFERROR(INDEX('Pasajeros Pre'!$B$2:$B$200,MATCH(ROW()-ROW($A$1),'Pasajeros Pre'!$Q$2:$Q$200,0)),"")</f>
        <v/>
      </c>
      <c r="C525" t="str">
        <f>IFERROR(INDEX('Pasajeros Pre'!$C$2:$C$200,MATCH(ROW()-ROW($A$1),'Pasajeros Pre'!$Q$2:$Q$200,0)),"")</f>
        <v/>
      </c>
      <c r="D525" t="str">
        <f>IFERROR(INDEX('Pasajeros Pre'!$D$2:$D$200,MATCH(ROW()-ROW($A$1),'Pasajeros Pre'!$Q$2:$Q$200,0)),"")</f>
        <v/>
      </c>
      <c r="E525" s="12" t="str">
        <f>IFERROR(INDEX('Pasajeros Pre'!$E$2:E723,MATCH(ROW()-ROW($A$1),'Pasajeros Pre'!$Q$2:$Q$200,0)),"")</f>
        <v/>
      </c>
      <c r="F525" s="12" t="str">
        <f>IFERROR(INDEX('Pasajeros Pre'!$F$2:F723,MATCH(ROW()-ROW($A$1),'Pasajeros Pre'!$Q$2:$Q$200,0)),"")</f>
        <v/>
      </c>
      <c r="G525" t="str">
        <f>IFERROR(INDEX('Pasajeros Pre'!$G$2:G723,MATCH(ROW()-ROW($A$1),'Pasajeros Pre'!$Q$2:$Q$200,0)),"")</f>
        <v/>
      </c>
      <c r="H525" t="str">
        <f>IFERROR(INDEX('Pasajeros Pre'!$H$2:H723,MATCH(ROW()-ROW($A$1),'Pasajeros Pre'!$Q$2:$Q$200,0)),"")</f>
        <v/>
      </c>
      <c r="I525" t="str">
        <f>IFERROR(INDEX('Pasajeros Pre'!$I$2:I723,MATCH(ROW()-ROW($A$1),'Pasajeros Pre'!$Q$2:$Q$200,0)),"")</f>
        <v/>
      </c>
      <c r="J525" s="12" t="str">
        <f>IFERROR(INDEX('Pasajeros Pre'!$J$2:J723,MATCH(ROW()-ROW($A$1),'Pasajeros Pre'!$Q$2:$Q$200,0)),"")</f>
        <v/>
      </c>
      <c r="K525" s="12" t="str">
        <f>IFERROR(INDEX('Pasajeros Pre'!$K$2:K723,MATCH(ROW()-ROW($A$1),'Pasajeros Pre'!$Q$2:$Q$200,0)),"")</f>
        <v/>
      </c>
      <c r="L525" t="str">
        <f>IFERROR(INDEX('Pasajeros Pre'!$L$2:L723,MATCH(ROW()-ROW($A$1),'Pasajeros Pre'!$Q$2:$Q$200,0)),"")</f>
        <v/>
      </c>
      <c r="M525" t="str">
        <f>IFERROR(INDEX('Pasajeros Pre'!$M$2:M723,MATCH(ROW()-ROW($A$1),'Pasajeros Pre'!$Q$2:$Q$200,0)),"")</f>
        <v/>
      </c>
    </row>
    <row r="526" spans="1:13" x14ac:dyDescent="0.25">
      <c r="A526" t="str">
        <f>IFERROR(INDEX('Pasajeros Pre'!$A$2:A724,MATCH(ROW()-ROW($A$1),'Pasajeros Pre'!$Q$2:$Q$200,0)),"")</f>
        <v/>
      </c>
      <c r="B526" t="str">
        <f>IFERROR(INDEX('Pasajeros Pre'!$B$2:$B$200,MATCH(ROW()-ROW($A$1),'Pasajeros Pre'!$Q$2:$Q$200,0)),"")</f>
        <v/>
      </c>
      <c r="C526" t="str">
        <f>IFERROR(INDEX('Pasajeros Pre'!$C$2:$C$200,MATCH(ROW()-ROW($A$1),'Pasajeros Pre'!$Q$2:$Q$200,0)),"")</f>
        <v/>
      </c>
      <c r="D526" t="str">
        <f>IFERROR(INDEX('Pasajeros Pre'!$D$2:$D$200,MATCH(ROW()-ROW($A$1),'Pasajeros Pre'!$Q$2:$Q$200,0)),"")</f>
        <v/>
      </c>
      <c r="E526" s="12" t="str">
        <f>IFERROR(INDEX('Pasajeros Pre'!$E$2:E724,MATCH(ROW()-ROW($A$1),'Pasajeros Pre'!$Q$2:$Q$200,0)),"")</f>
        <v/>
      </c>
      <c r="F526" s="12" t="str">
        <f>IFERROR(INDEX('Pasajeros Pre'!$F$2:F724,MATCH(ROW()-ROW($A$1),'Pasajeros Pre'!$Q$2:$Q$200,0)),"")</f>
        <v/>
      </c>
      <c r="G526" t="str">
        <f>IFERROR(INDEX('Pasajeros Pre'!$G$2:G724,MATCH(ROW()-ROW($A$1),'Pasajeros Pre'!$Q$2:$Q$200,0)),"")</f>
        <v/>
      </c>
      <c r="H526" t="str">
        <f>IFERROR(INDEX('Pasajeros Pre'!$H$2:H724,MATCH(ROW()-ROW($A$1),'Pasajeros Pre'!$Q$2:$Q$200,0)),"")</f>
        <v/>
      </c>
      <c r="I526" t="str">
        <f>IFERROR(INDEX('Pasajeros Pre'!$I$2:I724,MATCH(ROW()-ROW($A$1),'Pasajeros Pre'!$Q$2:$Q$200,0)),"")</f>
        <v/>
      </c>
      <c r="J526" s="12" t="str">
        <f>IFERROR(INDEX('Pasajeros Pre'!$J$2:J724,MATCH(ROW()-ROW($A$1),'Pasajeros Pre'!$Q$2:$Q$200,0)),"")</f>
        <v/>
      </c>
      <c r="K526" s="12" t="str">
        <f>IFERROR(INDEX('Pasajeros Pre'!$K$2:K724,MATCH(ROW()-ROW($A$1),'Pasajeros Pre'!$Q$2:$Q$200,0)),"")</f>
        <v/>
      </c>
      <c r="L526" t="str">
        <f>IFERROR(INDEX('Pasajeros Pre'!$L$2:L724,MATCH(ROW()-ROW($A$1),'Pasajeros Pre'!$Q$2:$Q$200,0)),"")</f>
        <v/>
      </c>
      <c r="M526" t="str">
        <f>IFERROR(INDEX('Pasajeros Pre'!$M$2:M724,MATCH(ROW()-ROW($A$1),'Pasajeros Pre'!$Q$2:$Q$200,0)),"")</f>
        <v/>
      </c>
    </row>
    <row r="527" spans="1:13" x14ac:dyDescent="0.25">
      <c r="A527" t="str">
        <f>IFERROR(INDEX('Pasajeros Pre'!$A$2:A725,MATCH(ROW()-ROW($A$1),'Pasajeros Pre'!$Q$2:$Q$200,0)),"")</f>
        <v/>
      </c>
      <c r="B527" t="str">
        <f>IFERROR(INDEX('Pasajeros Pre'!$B$2:$B$200,MATCH(ROW()-ROW($A$1),'Pasajeros Pre'!$Q$2:$Q$200,0)),"")</f>
        <v/>
      </c>
      <c r="C527" t="str">
        <f>IFERROR(INDEX('Pasajeros Pre'!$C$2:$C$200,MATCH(ROW()-ROW($A$1),'Pasajeros Pre'!$Q$2:$Q$200,0)),"")</f>
        <v/>
      </c>
      <c r="D527" t="str">
        <f>IFERROR(INDEX('Pasajeros Pre'!$D$2:$D$200,MATCH(ROW()-ROW($A$1),'Pasajeros Pre'!$Q$2:$Q$200,0)),"")</f>
        <v/>
      </c>
      <c r="E527" s="12" t="str">
        <f>IFERROR(INDEX('Pasajeros Pre'!$E$2:E725,MATCH(ROW()-ROW($A$1),'Pasajeros Pre'!$Q$2:$Q$200,0)),"")</f>
        <v/>
      </c>
      <c r="F527" s="12" t="str">
        <f>IFERROR(INDEX('Pasajeros Pre'!$F$2:F725,MATCH(ROW()-ROW($A$1),'Pasajeros Pre'!$Q$2:$Q$200,0)),"")</f>
        <v/>
      </c>
      <c r="G527" t="str">
        <f>IFERROR(INDEX('Pasajeros Pre'!$G$2:G725,MATCH(ROW()-ROW($A$1),'Pasajeros Pre'!$Q$2:$Q$200,0)),"")</f>
        <v/>
      </c>
      <c r="H527" t="str">
        <f>IFERROR(INDEX('Pasajeros Pre'!$H$2:H725,MATCH(ROW()-ROW($A$1),'Pasajeros Pre'!$Q$2:$Q$200,0)),"")</f>
        <v/>
      </c>
      <c r="I527" t="str">
        <f>IFERROR(INDEX('Pasajeros Pre'!$I$2:I725,MATCH(ROW()-ROW($A$1),'Pasajeros Pre'!$Q$2:$Q$200,0)),"")</f>
        <v/>
      </c>
      <c r="J527" s="12" t="str">
        <f>IFERROR(INDEX('Pasajeros Pre'!$J$2:J725,MATCH(ROW()-ROW($A$1),'Pasajeros Pre'!$Q$2:$Q$200,0)),"")</f>
        <v/>
      </c>
      <c r="K527" s="12" t="str">
        <f>IFERROR(INDEX('Pasajeros Pre'!$K$2:K725,MATCH(ROW()-ROW($A$1),'Pasajeros Pre'!$Q$2:$Q$200,0)),"")</f>
        <v/>
      </c>
      <c r="L527" t="str">
        <f>IFERROR(INDEX('Pasajeros Pre'!$L$2:L725,MATCH(ROW()-ROW($A$1),'Pasajeros Pre'!$Q$2:$Q$200,0)),"")</f>
        <v/>
      </c>
      <c r="M527" t="str">
        <f>IFERROR(INDEX('Pasajeros Pre'!$M$2:M725,MATCH(ROW()-ROW($A$1),'Pasajeros Pre'!$Q$2:$Q$200,0)),"")</f>
        <v/>
      </c>
    </row>
    <row r="528" spans="1:13" x14ac:dyDescent="0.25">
      <c r="A528" t="str">
        <f>IFERROR(INDEX('Pasajeros Pre'!$A$2:A726,MATCH(ROW()-ROW($A$1),'Pasajeros Pre'!$Q$2:$Q$200,0)),"")</f>
        <v/>
      </c>
      <c r="B528" t="str">
        <f>IFERROR(INDEX('Pasajeros Pre'!$B$2:$B$200,MATCH(ROW()-ROW($A$1),'Pasajeros Pre'!$Q$2:$Q$200,0)),"")</f>
        <v/>
      </c>
      <c r="C528" t="str">
        <f>IFERROR(INDEX('Pasajeros Pre'!$C$2:$C$200,MATCH(ROW()-ROW($A$1),'Pasajeros Pre'!$Q$2:$Q$200,0)),"")</f>
        <v/>
      </c>
      <c r="D528" t="str">
        <f>IFERROR(INDEX('Pasajeros Pre'!$D$2:$D$200,MATCH(ROW()-ROW($A$1),'Pasajeros Pre'!$Q$2:$Q$200,0)),"")</f>
        <v/>
      </c>
      <c r="E528" s="12" t="str">
        <f>IFERROR(INDEX('Pasajeros Pre'!$E$2:E726,MATCH(ROW()-ROW($A$1),'Pasajeros Pre'!$Q$2:$Q$200,0)),"")</f>
        <v/>
      </c>
      <c r="F528" s="12" t="str">
        <f>IFERROR(INDEX('Pasajeros Pre'!$F$2:F726,MATCH(ROW()-ROW($A$1),'Pasajeros Pre'!$Q$2:$Q$200,0)),"")</f>
        <v/>
      </c>
      <c r="G528" t="str">
        <f>IFERROR(INDEX('Pasajeros Pre'!$G$2:G726,MATCH(ROW()-ROW($A$1),'Pasajeros Pre'!$Q$2:$Q$200,0)),"")</f>
        <v/>
      </c>
      <c r="H528" t="str">
        <f>IFERROR(INDEX('Pasajeros Pre'!$H$2:H726,MATCH(ROW()-ROW($A$1),'Pasajeros Pre'!$Q$2:$Q$200,0)),"")</f>
        <v/>
      </c>
      <c r="I528" t="str">
        <f>IFERROR(INDEX('Pasajeros Pre'!$I$2:I726,MATCH(ROW()-ROW($A$1),'Pasajeros Pre'!$Q$2:$Q$200,0)),"")</f>
        <v/>
      </c>
      <c r="J528" s="12" t="str">
        <f>IFERROR(INDEX('Pasajeros Pre'!$J$2:J726,MATCH(ROW()-ROW($A$1),'Pasajeros Pre'!$Q$2:$Q$200,0)),"")</f>
        <v/>
      </c>
      <c r="K528" s="12" t="str">
        <f>IFERROR(INDEX('Pasajeros Pre'!$K$2:K726,MATCH(ROW()-ROW($A$1),'Pasajeros Pre'!$Q$2:$Q$200,0)),"")</f>
        <v/>
      </c>
      <c r="L528" t="str">
        <f>IFERROR(INDEX('Pasajeros Pre'!$L$2:L726,MATCH(ROW()-ROW($A$1),'Pasajeros Pre'!$Q$2:$Q$200,0)),"")</f>
        <v/>
      </c>
      <c r="M528" t="str">
        <f>IFERROR(INDEX('Pasajeros Pre'!$M$2:M726,MATCH(ROW()-ROW($A$1),'Pasajeros Pre'!$Q$2:$Q$200,0)),"")</f>
        <v/>
      </c>
    </row>
    <row r="529" spans="1:13" x14ac:dyDescent="0.25">
      <c r="A529" t="str">
        <f>IFERROR(INDEX('Pasajeros Pre'!$A$2:A727,MATCH(ROW()-ROW($A$1),'Pasajeros Pre'!$Q$2:$Q$200,0)),"")</f>
        <v/>
      </c>
      <c r="B529" t="str">
        <f>IFERROR(INDEX('Pasajeros Pre'!$B$2:$B$200,MATCH(ROW()-ROW($A$1),'Pasajeros Pre'!$Q$2:$Q$200,0)),"")</f>
        <v/>
      </c>
      <c r="C529" t="str">
        <f>IFERROR(INDEX('Pasajeros Pre'!$C$2:$C$200,MATCH(ROW()-ROW($A$1),'Pasajeros Pre'!$Q$2:$Q$200,0)),"")</f>
        <v/>
      </c>
      <c r="D529" t="str">
        <f>IFERROR(INDEX('Pasajeros Pre'!$D$2:$D$200,MATCH(ROW()-ROW($A$1),'Pasajeros Pre'!$Q$2:$Q$200,0)),"")</f>
        <v/>
      </c>
      <c r="E529" s="12" t="str">
        <f>IFERROR(INDEX('Pasajeros Pre'!$E$2:E727,MATCH(ROW()-ROW($A$1),'Pasajeros Pre'!$Q$2:$Q$200,0)),"")</f>
        <v/>
      </c>
      <c r="F529" s="12" t="str">
        <f>IFERROR(INDEX('Pasajeros Pre'!$F$2:F727,MATCH(ROW()-ROW($A$1),'Pasajeros Pre'!$Q$2:$Q$200,0)),"")</f>
        <v/>
      </c>
      <c r="G529" t="str">
        <f>IFERROR(INDEX('Pasajeros Pre'!$G$2:G727,MATCH(ROW()-ROW($A$1),'Pasajeros Pre'!$Q$2:$Q$200,0)),"")</f>
        <v/>
      </c>
      <c r="H529" t="str">
        <f>IFERROR(INDEX('Pasajeros Pre'!$H$2:H727,MATCH(ROW()-ROW($A$1),'Pasajeros Pre'!$Q$2:$Q$200,0)),"")</f>
        <v/>
      </c>
      <c r="I529" t="str">
        <f>IFERROR(INDEX('Pasajeros Pre'!$I$2:I727,MATCH(ROW()-ROW($A$1),'Pasajeros Pre'!$Q$2:$Q$200,0)),"")</f>
        <v/>
      </c>
      <c r="J529" s="12" t="str">
        <f>IFERROR(INDEX('Pasajeros Pre'!$J$2:J727,MATCH(ROW()-ROW($A$1),'Pasajeros Pre'!$Q$2:$Q$200,0)),"")</f>
        <v/>
      </c>
      <c r="K529" s="12" t="str">
        <f>IFERROR(INDEX('Pasajeros Pre'!$K$2:K727,MATCH(ROW()-ROW($A$1),'Pasajeros Pre'!$Q$2:$Q$200,0)),"")</f>
        <v/>
      </c>
      <c r="L529" t="str">
        <f>IFERROR(INDEX('Pasajeros Pre'!$L$2:L727,MATCH(ROW()-ROW($A$1),'Pasajeros Pre'!$Q$2:$Q$200,0)),"")</f>
        <v/>
      </c>
      <c r="M529" t="str">
        <f>IFERROR(INDEX('Pasajeros Pre'!$M$2:M727,MATCH(ROW()-ROW($A$1),'Pasajeros Pre'!$Q$2:$Q$200,0)),"")</f>
        <v/>
      </c>
    </row>
    <row r="530" spans="1:13" x14ac:dyDescent="0.25">
      <c r="A530" t="str">
        <f>IFERROR(INDEX('Pasajeros Pre'!$A$2:A728,MATCH(ROW()-ROW($A$1),'Pasajeros Pre'!$Q$2:$Q$200,0)),"")</f>
        <v/>
      </c>
      <c r="B530" t="str">
        <f>IFERROR(INDEX('Pasajeros Pre'!$B$2:$B$200,MATCH(ROW()-ROW($A$1),'Pasajeros Pre'!$Q$2:$Q$200,0)),"")</f>
        <v/>
      </c>
      <c r="C530" t="str">
        <f>IFERROR(INDEX('Pasajeros Pre'!$C$2:$C$200,MATCH(ROW()-ROW($A$1),'Pasajeros Pre'!$Q$2:$Q$200,0)),"")</f>
        <v/>
      </c>
      <c r="D530" t="str">
        <f>IFERROR(INDEX('Pasajeros Pre'!$D$2:$D$200,MATCH(ROW()-ROW($A$1),'Pasajeros Pre'!$Q$2:$Q$200,0)),"")</f>
        <v/>
      </c>
      <c r="E530" s="12" t="str">
        <f>IFERROR(INDEX('Pasajeros Pre'!$E$2:E728,MATCH(ROW()-ROW($A$1),'Pasajeros Pre'!$Q$2:$Q$200,0)),"")</f>
        <v/>
      </c>
      <c r="F530" s="12" t="str">
        <f>IFERROR(INDEX('Pasajeros Pre'!$F$2:F728,MATCH(ROW()-ROW($A$1),'Pasajeros Pre'!$Q$2:$Q$200,0)),"")</f>
        <v/>
      </c>
      <c r="G530" t="str">
        <f>IFERROR(INDEX('Pasajeros Pre'!$G$2:G728,MATCH(ROW()-ROW($A$1),'Pasajeros Pre'!$Q$2:$Q$200,0)),"")</f>
        <v/>
      </c>
      <c r="H530" t="str">
        <f>IFERROR(INDEX('Pasajeros Pre'!$H$2:H728,MATCH(ROW()-ROW($A$1),'Pasajeros Pre'!$Q$2:$Q$200,0)),"")</f>
        <v/>
      </c>
      <c r="I530" t="str">
        <f>IFERROR(INDEX('Pasajeros Pre'!$I$2:I728,MATCH(ROW()-ROW($A$1),'Pasajeros Pre'!$Q$2:$Q$200,0)),"")</f>
        <v/>
      </c>
      <c r="J530" s="12" t="str">
        <f>IFERROR(INDEX('Pasajeros Pre'!$J$2:J728,MATCH(ROW()-ROW($A$1),'Pasajeros Pre'!$Q$2:$Q$200,0)),"")</f>
        <v/>
      </c>
      <c r="K530" s="12" t="str">
        <f>IFERROR(INDEX('Pasajeros Pre'!$K$2:K728,MATCH(ROW()-ROW($A$1),'Pasajeros Pre'!$Q$2:$Q$200,0)),"")</f>
        <v/>
      </c>
      <c r="L530" t="str">
        <f>IFERROR(INDEX('Pasajeros Pre'!$L$2:L728,MATCH(ROW()-ROW($A$1),'Pasajeros Pre'!$Q$2:$Q$200,0)),"")</f>
        <v/>
      </c>
      <c r="M530" t="str">
        <f>IFERROR(INDEX('Pasajeros Pre'!$M$2:M728,MATCH(ROW()-ROW($A$1),'Pasajeros Pre'!$Q$2:$Q$200,0)),"")</f>
        <v/>
      </c>
    </row>
    <row r="531" spans="1:13" x14ac:dyDescent="0.25">
      <c r="A531" t="str">
        <f>IFERROR(INDEX('Pasajeros Pre'!$A$2:A729,MATCH(ROW()-ROW($A$1),'Pasajeros Pre'!$Q$2:$Q$200,0)),"")</f>
        <v/>
      </c>
      <c r="B531" t="str">
        <f>IFERROR(INDEX('Pasajeros Pre'!$B$2:$B$200,MATCH(ROW()-ROW($A$1),'Pasajeros Pre'!$Q$2:$Q$200,0)),"")</f>
        <v/>
      </c>
      <c r="C531" t="str">
        <f>IFERROR(INDEX('Pasajeros Pre'!$C$2:$C$200,MATCH(ROW()-ROW($A$1),'Pasajeros Pre'!$Q$2:$Q$200,0)),"")</f>
        <v/>
      </c>
      <c r="D531" t="str">
        <f>IFERROR(INDEX('Pasajeros Pre'!$D$2:$D$200,MATCH(ROW()-ROW($A$1),'Pasajeros Pre'!$Q$2:$Q$200,0)),"")</f>
        <v/>
      </c>
      <c r="E531" s="12" t="str">
        <f>IFERROR(INDEX('Pasajeros Pre'!$E$2:E729,MATCH(ROW()-ROW($A$1),'Pasajeros Pre'!$Q$2:$Q$200,0)),"")</f>
        <v/>
      </c>
      <c r="F531" s="12" t="str">
        <f>IFERROR(INDEX('Pasajeros Pre'!$F$2:F729,MATCH(ROW()-ROW($A$1),'Pasajeros Pre'!$Q$2:$Q$200,0)),"")</f>
        <v/>
      </c>
      <c r="G531" t="str">
        <f>IFERROR(INDEX('Pasajeros Pre'!$G$2:G729,MATCH(ROW()-ROW($A$1),'Pasajeros Pre'!$Q$2:$Q$200,0)),"")</f>
        <v/>
      </c>
      <c r="H531" t="str">
        <f>IFERROR(INDEX('Pasajeros Pre'!$H$2:H729,MATCH(ROW()-ROW($A$1),'Pasajeros Pre'!$Q$2:$Q$200,0)),"")</f>
        <v/>
      </c>
      <c r="I531" t="str">
        <f>IFERROR(INDEX('Pasajeros Pre'!$I$2:I729,MATCH(ROW()-ROW($A$1),'Pasajeros Pre'!$Q$2:$Q$200,0)),"")</f>
        <v/>
      </c>
      <c r="J531" s="12" t="str">
        <f>IFERROR(INDEX('Pasajeros Pre'!$J$2:J729,MATCH(ROW()-ROW($A$1),'Pasajeros Pre'!$Q$2:$Q$200,0)),"")</f>
        <v/>
      </c>
      <c r="K531" s="12" t="str">
        <f>IFERROR(INDEX('Pasajeros Pre'!$K$2:K729,MATCH(ROW()-ROW($A$1),'Pasajeros Pre'!$Q$2:$Q$200,0)),"")</f>
        <v/>
      </c>
      <c r="L531" t="str">
        <f>IFERROR(INDEX('Pasajeros Pre'!$L$2:L729,MATCH(ROW()-ROW($A$1),'Pasajeros Pre'!$Q$2:$Q$200,0)),"")</f>
        <v/>
      </c>
      <c r="M531" t="str">
        <f>IFERROR(INDEX('Pasajeros Pre'!$M$2:M729,MATCH(ROW()-ROW($A$1),'Pasajeros Pre'!$Q$2:$Q$200,0)),"")</f>
        <v/>
      </c>
    </row>
    <row r="532" spans="1:13" x14ac:dyDescent="0.25">
      <c r="A532" t="str">
        <f>IFERROR(INDEX('Pasajeros Pre'!$A$2:A730,MATCH(ROW()-ROW($A$1),'Pasajeros Pre'!$Q$2:$Q$200,0)),"")</f>
        <v/>
      </c>
      <c r="B532" t="str">
        <f>IFERROR(INDEX('Pasajeros Pre'!$B$2:$B$200,MATCH(ROW()-ROW($A$1),'Pasajeros Pre'!$Q$2:$Q$200,0)),"")</f>
        <v/>
      </c>
      <c r="C532" t="str">
        <f>IFERROR(INDEX('Pasajeros Pre'!$C$2:$C$200,MATCH(ROW()-ROW($A$1),'Pasajeros Pre'!$Q$2:$Q$200,0)),"")</f>
        <v/>
      </c>
      <c r="D532" t="str">
        <f>IFERROR(INDEX('Pasajeros Pre'!$D$2:$D$200,MATCH(ROW()-ROW($A$1),'Pasajeros Pre'!$Q$2:$Q$200,0)),"")</f>
        <v/>
      </c>
      <c r="E532" s="12" t="str">
        <f>IFERROR(INDEX('Pasajeros Pre'!$E$2:E730,MATCH(ROW()-ROW($A$1),'Pasajeros Pre'!$Q$2:$Q$200,0)),"")</f>
        <v/>
      </c>
      <c r="F532" s="12" t="str">
        <f>IFERROR(INDEX('Pasajeros Pre'!$F$2:F730,MATCH(ROW()-ROW($A$1),'Pasajeros Pre'!$Q$2:$Q$200,0)),"")</f>
        <v/>
      </c>
      <c r="G532" t="str">
        <f>IFERROR(INDEX('Pasajeros Pre'!$G$2:G730,MATCH(ROW()-ROW($A$1),'Pasajeros Pre'!$Q$2:$Q$200,0)),"")</f>
        <v/>
      </c>
      <c r="H532" t="str">
        <f>IFERROR(INDEX('Pasajeros Pre'!$H$2:H730,MATCH(ROW()-ROW($A$1),'Pasajeros Pre'!$Q$2:$Q$200,0)),"")</f>
        <v/>
      </c>
      <c r="I532" t="str">
        <f>IFERROR(INDEX('Pasajeros Pre'!$I$2:I730,MATCH(ROW()-ROW($A$1),'Pasajeros Pre'!$Q$2:$Q$200,0)),"")</f>
        <v/>
      </c>
      <c r="J532" s="12" t="str">
        <f>IFERROR(INDEX('Pasajeros Pre'!$J$2:J730,MATCH(ROW()-ROW($A$1),'Pasajeros Pre'!$Q$2:$Q$200,0)),"")</f>
        <v/>
      </c>
      <c r="K532" s="12" t="str">
        <f>IFERROR(INDEX('Pasajeros Pre'!$K$2:K730,MATCH(ROW()-ROW($A$1),'Pasajeros Pre'!$Q$2:$Q$200,0)),"")</f>
        <v/>
      </c>
      <c r="L532" t="str">
        <f>IFERROR(INDEX('Pasajeros Pre'!$L$2:L730,MATCH(ROW()-ROW($A$1),'Pasajeros Pre'!$Q$2:$Q$200,0)),"")</f>
        <v/>
      </c>
      <c r="M532" t="str">
        <f>IFERROR(INDEX('Pasajeros Pre'!$M$2:M730,MATCH(ROW()-ROW($A$1),'Pasajeros Pre'!$Q$2:$Q$200,0)),"")</f>
        <v/>
      </c>
    </row>
    <row r="533" spans="1:13" x14ac:dyDescent="0.25">
      <c r="A533" t="str">
        <f>IFERROR(INDEX('Pasajeros Pre'!$A$2:A731,MATCH(ROW()-ROW($A$1),'Pasajeros Pre'!$Q$2:$Q$200,0)),"")</f>
        <v/>
      </c>
      <c r="B533" t="str">
        <f>IFERROR(INDEX('Pasajeros Pre'!$B$2:$B$200,MATCH(ROW()-ROW($A$1),'Pasajeros Pre'!$Q$2:$Q$200,0)),"")</f>
        <v/>
      </c>
      <c r="C533" t="str">
        <f>IFERROR(INDEX('Pasajeros Pre'!$C$2:$C$200,MATCH(ROW()-ROW($A$1),'Pasajeros Pre'!$Q$2:$Q$200,0)),"")</f>
        <v/>
      </c>
      <c r="D533" t="str">
        <f>IFERROR(INDEX('Pasajeros Pre'!$D$2:$D$200,MATCH(ROW()-ROW($A$1),'Pasajeros Pre'!$Q$2:$Q$200,0)),"")</f>
        <v/>
      </c>
      <c r="E533" s="12" t="str">
        <f>IFERROR(INDEX('Pasajeros Pre'!$E$2:E731,MATCH(ROW()-ROW($A$1),'Pasajeros Pre'!$Q$2:$Q$200,0)),"")</f>
        <v/>
      </c>
      <c r="F533" s="12" t="str">
        <f>IFERROR(INDEX('Pasajeros Pre'!$F$2:F731,MATCH(ROW()-ROW($A$1),'Pasajeros Pre'!$Q$2:$Q$200,0)),"")</f>
        <v/>
      </c>
      <c r="G533" t="str">
        <f>IFERROR(INDEX('Pasajeros Pre'!$G$2:G731,MATCH(ROW()-ROW($A$1),'Pasajeros Pre'!$Q$2:$Q$200,0)),"")</f>
        <v/>
      </c>
      <c r="H533" t="str">
        <f>IFERROR(INDEX('Pasajeros Pre'!$H$2:H731,MATCH(ROW()-ROW($A$1),'Pasajeros Pre'!$Q$2:$Q$200,0)),"")</f>
        <v/>
      </c>
      <c r="I533" t="str">
        <f>IFERROR(INDEX('Pasajeros Pre'!$I$2:I731,MATCH(ROW()-ROW($A$1),'Pasajeros Pre'!$Q$2:$Q$200,0)),"")</f>
        <v/>
      </c>
      <c r="J533" s="12" t="str">
        <f>IFERROR(INDEX('Pasajeros Pre'!$J$2:J731,MATCH(ROW()-ROW($A$1),'Pasajeros Pre'!$Q$2:$Q$200,0)),"")</f>
        <v/>
      </c>
      <c r="K533" s="12" t="str">
        <f>IFERROR(INDEX('Pasajeros Pre'!$K$2:K731,MATCH(ROW()-ROW($A$1),'Pasajeros Pre'!$Q$2:$Q$200,0)),"")</f>
        <v/>
      </c>
      <c r="L533" t="str">
        <f>IFERROR(INDEX('Pasajeros Pre'!$L$2:L731,MATCH(ROW()-ROW($A$1),'Pasajeros Pre'!$Q$2:$Q$200,0)),"")</f>
        <v/>
      </c>
      <c r="M533" t="str">
        <f>IFERROR(INDEX('Pasajeros Pre'!$M$2:M731,MATCH(ROW()-ROW($A$1),'Pasajeros Pre'!$Q$2:$Q$200,0)),"")</f>
        <v/>
      </c>
    </row>
    <row r="534" spans="1:13" x14ac:dyDescent="0.25">
      <c r="A534" t="str">
        <f>IFERROR(INDEX('Pasajeros Pre'!$A$2:A732,MATCH(ROW()-ROW($A$1),'Pasajeros Pre'!$Q$2:$Q$200,0)),"")</f>
        <v/>
      </c>
      <c r="B534" t="str">
        <f>IFERROR(INDEX('Pasajeros Pre'!$B$2:$B$200,MATCH(ROW()-ROW($A$1),'Pasajeros Pre'!$Q$2:$Q$200,0)),"")</f>
        <v/>
      </c>
      <c r="C534" t="str">
        <f>IFERROR(INDEX('Pasajeros Pre'!$C$2:$C$200,MATCH(ROW()-ROW($A$1),'Pasajeros Pre'!$Q$2:$Q$200,0)),"")</f>
        <v/>
      </c>
      <c r="D534" t="str">
        <f>IFERROR(INDEX('Pasajeros Pre'!$D$2:$D$200,MATCH(ROW()-ROW($A$1),'Pasajeros Pre'!$Q$2:$Q$200,0)),"")</f>
        <v/>
      </c>
      <c r="E534" s="12" t="str">
        <f>IFERROR(INDEX('Pasajeros Pre'!$E$2:E732,MATCH(ROW()-ROW($A$1),'Pasajeros Pre'!$Q$2:$Q$200,0)),"")</f>
        <v/>
      </c>
      <c r="F534" s="12" t="str">
        <f>IFERROR(INDEX('Pasajeros Pre'!$F$2:F732,MATCH(ROW()-ROW($A$1),'Pasajeros Pre'!$Q$2:$Q$200,0)),"")</f>
        <v/>
      </c>
      <c r="G534" t="str">
        <f>IFERROR(INDEX('Pasajeros Pre'!$G$2:G732,MATCH(ROW()-ROW($A$1),'Pasajeros Pre'!$Q$2:$Q$200,0)),"")</f>
        <v/>
      </c>
      <c r="H534" t="str">
        <f>IFERROR(INDEX('Pasajeros Pre'!$H$2:H732,MATCH(ROW()-ROW($A$1),'Pasajeros Pre'!$Q$2:$Q$200,0)),"")</f>
        <v/>
      </c>
      <c r="I534" t="str">
        <f>IFERROR(INDEX('Pasajeros Pre'!$I$2:I732,MATCH(ROW()-ROW($A$1),'Pasajeros Pre'!$Q$2:$Q$200,0)),"")</f>
        <v/>
      </c>
      <c r="J534" s="12" t="str">
        <f>IFERROR(INDEX('Pasajeros Pre'!$J$2:J732,MATCH(ROW()-ROW($A$1),'Pasajeros Pre'!$Q$2:$Q$200,0)),"")</f>
        <v/>
      </c>
      <c r="K534" s="12" t="str">
        <f>IFERROR(INDEX('Pasajeros Pre'!$K$2:K732,MATCH(ROW()-ROW($A$1),'Pasajeros Pre'!$Q$2:$Q$200,0)),"")</f>
        <v/>
      </c>
      <c r="L534" t="str">
        <f>IFERROR(INDEX('Pasajeros Pre'!$L$2:L732,MATCH(ROW()-ROW($A$1),'Pasajeros Pre'!$Q$2:$Q$200,0)),"")</f>
        <v/>
      </c>
      <c r="M534" t="str">
        <f>IFERROR(INDEX('Pasajeros Pre'!$M$2:M732,MATCH(ROW()-ROW($A$1),'Pasajeros Pre'!$Q$2:$Q$200,0)),"")</f>
        <v/>
      </c>
    </row>
    <row r="535" spans="1:13" x14ac:dyDescent="0.25">
      <c r="A535" t="str">
        <f>IFERROR(INDEX('Pasajeros Pre'!$A$2:A733,MATCH(ROW()-ROW($A$1),'Pasajeros Pre'!$Q$2:$Q$200,0)),"")</f>
        <v/>
      </c>
      <c r="B535" t="str">
        <f>IFERROR(INDEX('Pasajeros Pre'!$B$2:$B$200,MATCH(ROW()-ROW($A$1),'Pasajeros Pre'!$Q$2:$Q$200,0)),"")</f>
        <v/>
      </c>
      <c r="C535" t="str">
        <f>IFERROR(INDEX('Pasajeros Pre'!$C$2:$C$200,MATCH(ROW()-ROW($A$1),'Pasajeros Pre'!$Q$2:$Q$200,0)),"")</f>
        <v/>
      </c>
      <c r="D535" t="str">
        <f>IFERROR(INDEX('Pasajeros Pre'!$D$2:$D$200,MATCH(ROW()-ROW($A$1),'Pasajeros Pre'!$Q$2:$Q$200,0)),"")</f>
        <v/>
      </c>
      <c r="E535" s="12" t="str">
        <f>IFERROR(INDEX('Pasajeros Pre'!$E$2:E733,MATCH(ROW()-ROW($A$1),'Pasajeros Pre'!$Q$2:$Q$200,0)),"")</f>
        <v/>
      </c>
      <c r="F535" s="12" t="str">
        <f>IFERROR(INDEX('Pasajeros Pre'!$F$2:F733,MATCH(ROW()-ROW($A$1),'Pasajeros Pre'!$Q$2:$Q$200,0)),"")</f>
        <v/>
      </c>
      <c r="G535" t="str">
        <f>IFERROR(INDEX('Pasajeros Pre'!$G$2:G733,MATCH(ROW()-ROW($A$1),'Pasajeros Pre'!$Q$2:$Q$200,0)),"")</f>
        <v/>
      </c>
      <c r="H535" t="str">
        <f>IFERROR(INDEX('Pasajeros Pre'!$H$2:H733,MATCH(ROW()-ROW($A$1),'Pasajeros Pre'!$Q$2:$Q$200,0)),"")</f>
        <v/>
      </c>
      <c r="I535" t="str">
        <f>IFERROR(INDEX('Pasajeros Pre'!$I$2:I733,MATCH(ROW()-ROW($A$1),'Pasajeros Pre'!$Q$2:$Q$200,0)),"")</f>
        <v/>
      </c>
      <c r="J535" s="12" t="str">
        <f>IFERROR(INDEX('Pasajeros Pre'!$J$2:J733,MATCH(ROW()-ROW($A$1),'Pasajeros Pre'!$Q$2:$Q$200,0)),"")</f>
        <v/>
      </c>
      <c r="K535" s="12" t="str">
        <f>IFERROR(INDEX('Pasajeros Pre'!$K$2:K733,MATCH(ROW()-ROW($A$1),'Pasajeros Pre'!$Q$2:$Q$200,0)),"")</f>
        <v/>
      </c>
      <c r="L535" t="str">
        <f>IFERROR(INDEX('Pasajeros Pre'!$L$2:L733,MATCH(ROW()-ROW($A$1),'Pasajeros Pre'!$Q$2:$Q$200,0)),"")</f>
        <v/>
      </c>
      <c r="M535" t="str">
        <f>IFERROR(INDEX('Pasajeros Pre'!$M$2:M733,MATCH(ROW()-ROW($A$1),'Pasajeros Pre'!$Q$2:$Q$200,0)),"")</f>
        <v/>
      </c>
    </row>
    <row r="536" spans="1:13" x14ac:dyDescent="0.25">
      <c r="A536" t="str">
        <f>IFERROR(INDEX('Pasajeros Pre'!$A$2:A734,MATCH(ROW()-ROW($A$1),'Pasajeros Pre'!$Q$2:$Q$200,0)),"")</f>
        <v/>
      </c>
      <c r="B536" t="str">
        <f>IFERROR(INDEX('Pasajeros Pre'!$B$2:$B$200,MATCH(ROW()-ROW($A$1),'Pasajeros Pre'!$Q$2:$Q$200,0)),"")</f>
        <v/>
      </c>
      <c r="C536" t="str">
        <f>IFERROR(INDEX('Pasajeros Pre'!$C$2:$C$200,MATCH(ROW()-ROW($A$1),'Pasajeros Pre'!$Q$2:$Q$200,0)),"")</f>
        <v/>
      </c>
      <c r="D536" t="str">
        <f>IFERROR(INDEX('Pasajeros Pre'!$D$2:$D$200,MATCH(ROW()-ROW($A$1),'Pasajeros Pre'!$Q$2:$Q$200,0)),"")</f>
        <v/>
      </c>
      <c r="E536" s="12" t="str">
        <f>IFERROR(INDEX('Pasajeros Pre'!$E$2:E734,MATCH(ROW()-ROW($A$1),'Pasajeros Pre'!$Q$2:$Q$200,0)),"")</f>
        <v/>
      </c>
      <c r="F536" s="12" t="str">
        <f>IFERROR(INDEX('Pasajeros Pre'!$F$2:F734,MATCH(ROW()-ROW($A$1),'Pasajeros Pre'!$Q$2:$Q$200,0)),"")</f>
        <v/>
      </c>
      <c r="G536" t="str">
        <f>IFERROR(INDEX('Pasajeros Pre'!$G$2:G734,MATCH(ROW()-ROW($A$1),'Pasajeros Pre'!$Q$2:$Q$200,0)),"")</f>
        <v/>
      </c>
      <c r="H536" t="str">
        <f>IFERROR(INDEX('Pasajeros Pre'!$H$2:H734,MATCH(ROW()-ROW($A$1),'Pasajeros Pre'!$Q$2:$Q$200,0)),"")</f>
        <v/>
      </c>
      <c r="I536" t="str">
        <f>IFERROR(INDEX('Pasajeros Pre'!$I$2:I734,MATCH(ROW()-ROW($A$1),'Pasajeros Pre'!$Q$2:$Q$200,0)),"")</f>
        <v/>
      </c>
      <c r="J536" s="12" t="str">
        <f>IFERROR(INDEX('Pasajeros Pre'!$J$2:J734,MATCH(ROW()-ROW($A$1),'Pasajeros Pre'!$Q$2:$Q$200,0)),"")</f>
        <v/>
      </c>
      <c r="K536" s="12" t="str">
        <f>IFERROR(INDEX('Pasajeros Pre'!$K$2:K734,MATCH(ROW()-ROW($A$1),'Pasajeros Pre'!$Q$2:$Q$200,0)),"")</f>
        <v/>
      </c>
      <c r="L536" t="str">
        <f>IFERROR(INDEX('Pasajeros Pre'!$L$2:L734,MATCH(ROW()-ROW($A$1),'Pasajeros Pre'!$Q$2:$Q$200,0)),"")</f>
        <v/>
      </c>
      <c r="M536" t="str">
        <f>IFERROR(INDEX('Pasajeros Pre'!$M$2:M734,MATCH(ROW()-ROW($A$1),'Pasajeros Pre'!$Q$2:$Q$200,0)),"")</f>
        <v/>
      </c>
    </row>
    <row r="537" spans="1:13" x14ac:dyDescent="0.25">
      <c r="A537" t="str">
        <f>IFERROR(INDEX('Pasajeros Pre'!$A$2:A735,MATCH(ROW()-ROW($A$1),'Pasajeros Pre'!$Q$2:$Q$200,0)),"")</f>
        <v/>
      </c>
      <c r="B537" t="str">
        <f>IFERROR(INDEX('Pasajeros Pre'!$B$2:$B$200,MATCH(ROW()-ROW($A$1),'Pasajeros Pre'!$Q$2:$Q$200,0)),"")</f>
        <v/>
      </c>
      <c r="C537" t="str">
        <f>IFERROR(INDEX('Pasajeros Pre'!$C$2:$C$200,MATCH(ROW()-ROW($A$1),'Pasajeros Pre'!$Q$2:$Q$200,0)),"")</f>
        <v/>
      </c>
      <c r="D537" t="str">
        <f>IFERROR(INDEX('Pasajeros Pre'!$D$2:$D$200,MATCH(ROW()-ROW($A$1),'Pasajeros Pre'!$Q$2:$Q$200,0)),"")</f>
        <v/>
      </c>
      <c r="E537" s="12" t="str">
        <f>IFERROR(INDEX('Pasajeros Pre'!$E$2:E735,MATCH(ROW()-ROW($A$1),'Pasajeros Pre'!$Q$2:$Q$200,0)),"")</f>
        <v/>
      </c>
      <c r="F537" s="12" t="str">
        <f>IFERROR(INDEX('Pasajeros Pre'!$F$2:F735,MATCH(ROW()-ROW($A$1),'Pasajeros Pre'!$Q$2:$Q$200,0)),"")</f>
        <v/>
      </c>
      <c r="G537" t="str">
        <f>IFERROR(INDEX('Pasajeros Pre'!$G$2:G735,MATCH(ROW()-ROW($A$1),'Pasajeros Pre'!$Q$2:$Q$200,0)),"")</f>
        <v/>
      </c>
      <c r="H537" t="str">
        <f>IFERROR(INDEX('Pasajeros Pre'!$H$2:H735,MATCH(ROW()-ROW($A$1),'Pasajeros Pre'!$Q$2:$Q$200,0)),"")</f>
        <v/>
      </c>
      <c r="I537" t="str">
        <f>IFERROR(INDEX('Pasajeros Pre'!$I$2:I735,MATCH(ROW()-ROW($A$1),'Pasajeros Pre'!$Q$2:$Q$200,0)),"")</f>
        <v/>
      </c>
      <c r="J537" s="12" t="str">
        <f>IFERROR(INDEX('Pasajeros Pre'!$J$2:J735,MATCH(ROW()-ROW($A$1),'Pasajeros Pre'!$Q$2:$Q$200,0)),"")</f>
        <v/>
      </c>
      <c r="K537" s="12" t="str">
        <f>IFERROR(INDEX('Pasajeros Pre'!$K$2:K735,MATCH(ROW()-ROW($A$1),'Pasajeros Pre'!$Q$2:$Q$200,0)),"")</f>
        <v/>
      </c>
      <c r="L537" t="str">
        <f>IFERROR(INDEX('Pasajeros Pre'!$L$2:L735,MATCH(ROW()-ROW($A$1),'Pasajeros Pre'!$Q$2:$Q$200,0)),"")</f>
        <v/>
      </c>
      <c r="M537" t="str">
        <f>IFERROR(INDEX('Pasajeros Pre'!$M$2:M735,MATCH(ROW()-ROW($A$1),'Pasajeros Pre'!$Q$2:$Q$200,0)),"")</f>
        <v/>
      </c>
    </row>
    <row r="538" spans="1:13" x14ac:dyDescent="0.25">
      <c r="A538" t="str">
        <f>IFERROR(INDEX('Pasajeros Pre'!$A$2:A736,MATCH(ROW()-ROW($A$1),'Pasajeros Pre'!$Q$2:$Q$200,0)),"")</f>
        <v/>
      </c>
      <c r="B538" t="str">
        <f>IFERROR(INDEX('Pasajeros Pre'!$B$2:$B$200,MATCH(ROW()-ROW($A$1),'Pasajeros Pre'!$Q$2:$Q$200,0)),"")</f>
        <v/>
      </c>
      <c r="C538" t="str">
        <f>IFERROR(INDEX('Pasajeros Pre'!$C$2:$C$200,MATCH(ROW()-ROW($A$1),'Pasajeros Pre'!$Q$2:$Q$200,0)),"")</f>
        <v/>
      </c>
      <c r="D538" t="str">
        <f>IFERROR(INDEX('Pasajeros Pre'!$D$2:$D$200,MATCH(ROW()-ROW($A$1),'Pasajeros Pre'!$Q$2:$Q$200,0)),"")</f>
        <v/>
      </c>
      <c r="E538" s="12" t="str">
        <f>IFERROR(INDEX('Pasajeros Pre'!$E$2:E736,MATCH(ROW()-ROW($A$1),'Pasajeros Pre'!$Q$2:$Q$200,0)),"")</f>
        <v/>
      </c>
      <c r="F538" s="12" t="str">
        <f>IFERROR(INDEX('Pasajeros Pre'!$F$2:F736,MATCH(ROW()-ROW($A$1),'Pasajeros Pre'!$Q$2:$Q$200,0)),"")</f>
        <v/>
      </c>
      <c r="G538" t="str">
        <f>IFERROR(INDEX('Pasajeros Pre'!$G$2:G736,MATCH(ROW()-ROW($A$1),'Pasajeros Pre'!$Q$2:$Q$200,0)),"")</f>
        <v/>
      </c>
      <c r="H538" t="str">
        <f>IFERROR(INDEX('Pasajeros Pre'!$H$2:H736,MATCH(ROW()-ROW($A$1),'Pasajeros Pre'!$Q$2:$Q$200,0)),"")</f>
        <v/>
      </c>
      <c r="I538" t="str">
        <f>IFERROR(INDEX('Pasajeros Pre'!$I$2:I736,MATCH(ROW()-ROW($A$1),'Pasajeros Pre'!$Q$2:$Q$200,0)),"")</f>
        <v/>
      </c>
      <c r="J538" s="12" t="str">
        <f>IFERROR(INDEX('Pasajeros Pre'!$J$2:J736,MATCH(ROW()-ROW($A$1),'Pasajeros Pre'!$Q$2:$Q$200,0)),"")</f>
        <v/>
      </c>
      <c r="K538" s="12" t="str">
        <f>IFERROR(INDEX('Pasajeros Pre'!$K$2:K736,MATCH(ROW()-ROW($A$1),'Pasajeros Pre'!$Q$2:$Q$200,0)),"")</f>
        <v/>
      </c>
      <c r="L538" t="str">
        <f>IFERROR(INDEX('Pasajeros Pre'!$L$2:L736,MATCH(ROW()-ROW($A$1),'Pasajeros Pre'!$Q$2:$Q$200,0)),"")</f>
        <v/>
      </c>
      <c r="M538" t="str">
        <f>IFERROR(INDEX('Pasajeros Pre'!$M$2:M736,MATCH(ROW()-ROW($A$1),'Pasajeros Pre'!$Q$2:$Q$200,0)),"")</f>
        <v/>
      </c>
    </row>
    <row r="539" spans="1:13" x14ac:dyDescent="0.25">
      <c r="A539" t="str">
        <f>IFERROR(INDEX('Pasajeros Pre'!$A$2:A737,MATCH(ROW()-ROW($A$1),'Pasajeros Pre'!$Q$2:$Q$200,0)),"")</f>
        <v/>
      </c>
      <c r="B539" t="str">
        <f>IFERROR(INDEX('Pasajeros Pre'!$B$2:$B$200,MATCH(ROW()-ROW($A$1),'Pasajeros Pre'!$Q$2:$Q$200,0)),"")</f>
        <v/>
      </c>
      <c r="C539" t="str">
        <f>IFERROR(INDEX('Pasajeros Pre'!$C$2:$C$200,MATCH(ROW()-ROW($A$1),'Pasajeros Pre'!$Q$2:$Q$200,0)),"")</f>
        <v/>
      </c>
      <c r="D539" t="str">
        <f>IFERROR(INDEX('Pasajeros Pre'!$D$2:$D$200,MATCH(ROW()-ROW($A$1),'Pasajeros Pre'!$Q$2:$Q$200,0)),"")</f>
        <v/>
      </c>
      <c r="E539" s="12" t="str">
        <f>IFERROR(INDEX('Pasajeros Pre'!$E$2:E737,MATCH(ROW()-ROW($A$1),'Pasajeros Pre'!$Q$2:$Q$200,0)),"")</f>
        <v/>
      </c>
      <c r="F539" s="12" t="str">
        <f>IFERROR(INDEX('Pasajeros Pre'!$F$2:F737,MATCH(ROW()-ROW($A$1),'Pasajeros Pre'!$Q$2:$Q$200,0)),"")</f>
        <v/>
      </c>
      <c r="G539" t="str">
        <f>IFERROR(INDEX('Pasajeros Pre'!$G$2:G737,MATCH(ROW()-ROW($A$1),'Pasajeros Pre'!$Q$2:$Q$200,0)),"")</f>
        <v/>
      </c>
      <c r="H539" t="str">
        <f>IFERROR(INDEX('Pasajeros Pre'!$H$2:H737,MATCH(ROW()-ROW($A$1),'Pasajeros Pre'!$Q$2:$Q$200,0)),"")</f>
        <v/>
      </c>
      <c r="I539" t="str">
        <f>IFERROR(INDEX('Pasajeros Pre'!$I$2:I737,MATCH(ROW()-ROW($A$1),'Pasajeros Pre'!$Q$2:$Q$200,0)),"")</f>
        <v/>
      </c>
      <c r="J539" s="12" t="str">
        <f>IFERROR(INDEX('Pasajeros Pre'!$J$2:J737,MATCH(ROW()-ROW($A$1),'Pasajeros Pre'!$Q$2:$Q$200,0)),"")</f>
        <v/>
      </c>
      <c r="K539" s="12" t="str">
        <f>IFERROR(INDEX('Pasajeros Pre'!$K$2:K737,MATCH(ROW()-ROW($A$1),'Pasajeros Pre'!$Q$2:$Q$200,0)),"")</f>
        <v/>
      </c>
      <c r="L539" t="str">
        <f>IFERROR(INDEX('Pasajeros Pre'!$L$2:L737,MATCH(ROW()-ROW($A$1),'Pasajeros Pre'!$Q$2:$Q$200,0)),"")</f>
        <v/>
      </c>
      <c r="M539" t="str">
        <f>IFERROR(INDEX('Pasajeros Pre'!$M$2:M737,MATCH(ROW()-ROW($A$1),'Pasajeros Pre'!$Q$2:$Q$200,0)),"")</f>
        <v/>
      </c>
    </row>
    <row r="540" spans="1:13" x14ac:dyDescent="0.25">
      <c r="A540" t="str">
        <f>IFERROR(INDEX('Pasajeros Pre'!$A$2:A738,MATCH(ROW()-ROW($A$1),'Pasajeros Pre'!$Q$2:$Q$200,0)),"")</f>
        <v/>
      </c>
      <c r="B540" t="str">
        <f>IFERROR(INDEX('Pasajeros Pre'!$B$2:$B$200,MATCH(ROW()-ROW($A$1),'Pasajeros Pre'!$Q$2:$Q$200,0)),"")</f>
        <v/>
      </c>
      <c r="C540" t="str">
        <f>IFERROR(INDEX('Pasajeros Pre'!$C$2:$C$200,MATCH(ROW()-ROW($A$1),'Pasajeros Pre'!$Q$2:$Q$200,0)),"")</f>
        <v/>
      </c>
      <c r="D540" t="str">
        <f>IFERROR(INDEX('Pasajeros Pre'!$D$2:$D$200,MATCH(ROW()-ROW($A$1),'Pasajeros Pre'!$Q$2:$Q$200,0)),"")</f>
        <v/>
      </c>
      <c r="E540" s="12" t="str">
        <f>IFERROR(INDEX('Pasajeros Pre'!$E$2:E738,MATCH(ROW()-ROW($A$1),'Pasajeros Pre'!$Q$2:$Q$200,0)),"")</f>
        <v/>
      </c>
      <c r="F540" s="12" t="str">
        <f>IFERROR(INDEX('Pasajeros Pre'!$F$2:F738,MATCH(ROW()-ROW($A$1),'Pasajeros Pre'!$Q$2:$Q$200,0)),"")</f>
        <v/>
      </c>
      <c r="G540" t="str">
        <f>IFERROR(INDEX('Pasajeros Pre'!$G$2:G738,MATCH(ROW()-ROW($A$1),'Pasajeros Pre'!$Q$2:$Q$200,0)),"")</f>
        <v/>
      </c>
      <c r="H540" t="str">
        <f>IFERROR(INDEX('Pasajeros Pre'!$H$2:H738,MATCH(ROW()-ROW($A$1),'Pasajeros Pre'!$Q$2:$Q$200,0)),"")</f>
        <v/>
      </c>
      <c r="I540" t="str">
        <f>IFERROR(INDEX('Pasajeros Pre'!$I$2:I738,MATCH(ROW()-ROW($A$1),'Pasajeros Pre'!$Q$2:$Q$200,0)),"")</f>
        <v/>
      </c>
      <c r="J540" s="12" t="str">
        <f>IFERROR(INDEX('Pasajeros Pre'!$J$2:J738,MATCH(ROW()-ROW($A$1),'Pasajeros Pre'!$Q$2:$Q$200,0)),"")</f>
        <v/>
      </c>
      <c r="K540" s="12" t="str">
        <f>IFERROR(INDEX('Pasajeros Pre'!$K$2:K738,MATCH(ROW()-ROW($A$1),'Pasajeros Pre'!$Q$2:$Q$200,0)),"")</f>
        <v/>
      </c>
      <c r="L540" t="str">
        <f>IFERROR(INDEX('Pasajeros Pre'!$L$2:L738,MATCH(ROW()-ROW($A$1),'Pasajeros Pre'!$Q$2:$Q$200,0)),"")</f>
        <v/>
      </c>
      <c r="M540" t="str">
        <f>IFERROR(INDEX('Pasajeros Pre'!$M$2:M738,MATCH(ROW()-ROW($A$1),'Pasajeros Pre'!$Q$2:$Q$200,0)),"")</f>
        <v/>
      </c>
    </row>
    <row r="541" spans="1:13" x14ac:dyDescent="0.25">
      <c r="A541" t="str">
        <f>IFERROR(INDEX('Pasajeros Pre'!$A$2:A739,MATCH(ROW()-ROW($A$1),'Pasajeros Pre'!$Q$2:$Q$200,0)),"")</f>
        <v/>
      </c>
      <c r="B541" t="str">
        <f>IFERROR(INDEX('Pasajeros Pre'!$B$2:$B$200,MATCH(ROW()-ROW($A$1),'Pasajeros Pre'!$Q$2:$Q$200,0)),"")</f>
        <v/>
      </c>
      <c r="C541" t="str">
        <f>IFERROR(INDEX('Pasajeros Pre'!$C$2:$C$200,MATCH(ROW()-ROW($A$1),'Pasajeros Pre'!$Q$2:$Q$200,0)),"")</f>
        <v/>
      </c>
      <c r="D541" t="str">
        <f>IFERROR(INDEX('Pasajeros Pre'!$D$2:$D$200,MATCH(ROW()-ROW($A$1),'Pasajeros Pre'!$Q$2:$Q$200,0)),"")</f>
        <v/>
      </c>
      <c r="E541" s="12" t="str">
        <f>IFERROR(INDEX('Pasajeros Pre'!$E$2:E739,MATCH(ROW()-ROW($A$1),'Pasajeros Pre'!$Q$2:$Q$200,0)),"")</f>
        <v/>
      </c>
      <c r="F541" s="12" t="str">
        <f>IFERROR(INDEX('Pasajeros Pre'!$F$2:F739,MATCH(ROW()-ROW($A$1),'Pasajeros Pre'!$Q$2:$Q$200,0)),"")</f>
        <v/>
      </c>
      <c r="G541" t="str">
        <f>IFERROR(INDEX('Pasajeros Pre'!$G$2:G739,MATCH(ROW()-ROW($A$1),'Pasajeros Pre'!$Q$2:$Q$200,0)),"")</f>
        <v/>
      </c>
      <c r="H541" t="str">
        <f>IFERROR(INDEX('Pasajeros Pre'!$H$2:H739,MATCH(ROW()-ROW($A$1),'Pasajeros Pre'!$Q$2:$Q$200,0)),"")</f>
        <v/>
      </c>
      <c r="I541" t="str">
        <f>IFERROR(INDEX('Pasajeros Pre'!$I$2:I739,MATCH(ROW()-ROW($A$1),'Pasajeros Pre'!$Q$2:$Q$200,0)),"")</f>
        <v/>
      </c>
      <c r="J541" s="12" t="str">
        <f>IFERROR(INDEX('Pasajeros Pre'!$J$2:J739,MATCH(ROW()-ROW($A$1),'Pasajeros Pre'!$Q$2:$Q$200,0)),"")</f>
        <v/>
      </c>
      <c r="K541" s="12" t="str">
        <f>IFERROR(INDEX('Pasajeros Pre'!$K$2:K739,MATCH(ROW()-ROW($A$1),'Pasajeros Pre'!$Q$2:$Q$200,0)),"")</f>
        <v/>
      </c>
      <c r="L541" t="str">
        <f>IFERROR(INDEX('Pasajeros Pre'!$L$2:L739,MATCH(ROW()-ROW($A$1),'Pasajeros Pre'!$Q$2:$Q$200,0)),"")</f>
        <v/>
      </c>
      <c r="M541" t="str">
        <f>IFERROR(INDEX('Pasajeros Pre'!$M$2:M739,MATCH(ROW()-ROW($A$1),'Pasajeros Pre'!$Q$2:$Q$200,0)),"")</f>
        <v/>
      </c>
    </row>
    <row r="542" spans="1:13" x14ac:dyDescent="0.25">
      <c r="A542" t="str">
        <f>IFERROR(INDEX('Pasajeros Pre'!$A$2:A740,MATCH(ROW()-ROW($A$1),'Pasajeros Pre'!$Q$2:$Q$200,0)),"")</f>
        <v/>
      </c>
      <c r="B542" t="str">
        <f>IFERROR(INDEX('Pasajeros Pre'!$B$2:$B$200,MATCH(ROW()-ROW($A$1),'Pasajeros Pre'!$Q$2:$Q$200,0)),"")</f>
        <v/>
      </c>
      <c r="C542" t="str">
        <f>IFERROR(INDEX('Pasajeros Pre'!$C$2:$C$200,MATCH(ROW()-ROW($A$1),'Pasajeros Pre'!$Q$2:$Q$200,0)),"")</f>
        <v/>
      </c>
      <c r="D542" t="str">
        <f>IFERROR(INDEX('Pasajeros Pre'!$D$2:$D$200,MATCH(ROW()-ROW($A$1),'Pasajeros Pre'!$Q$2:$Q$200,0)),"")</f>
        <v/>
      </c>
      <c r="E542" s="12" t="str">
        <f>IFERROR(INDEX('Pasajeros Pre'!$E$2:E740,MATCH(ROW()-ROW($A$1),'Pasajeros Pre'!$Q$2:$Q$200,0)),"")</f>
        <v/>
      </c>
      <c r="F542" s="12" t="str">
        <f>IFERROR(INDEX('Pasajeros Pre'!$F$2:F740,MATCH(ROW()-ROW($A$1),'Pasajeros Pre'!$Q$2:$Q$200,0)),"")</f>
        <v/>
      </c>
      <c r="G542" t="str">
        <f>IFERROR(INDEX('Pasajeros Pre'!$G$2:G740,MATCH(ROW()-ROW($A$1),'Pasajeros Pre'!$Q$2:$Q$200,0)),"")</f>
        <v/>
      </c>
      <c r="H542" t="str">
        <f>IFERROR(INDEX('Pasajeros Pre'!$H$2:H740,MATCH(ROW()-ROW($A$1),'Pasajeros Pre'!$Q$2:$Q$200,0)),"")</f>
        <v/>
      </c>
      <c r="I542" t="str">
        <f>IFERROR(INDEX('Pasajeros Pre'!$I$2:I740,MATCH(ROW()-ROW($A$1),'Pasajeros Pre'!$Q$2:$Q$200,0)),"")</f>
        <v/>
      </c>
      <c r="J542" s="12" t="str">
        <f>IFERROR(INDEX('Pasajeros Pre'!$J$2:J740,MATCH(ROW()-ROW($A$1),'Pasajeros Pre'!$Q$2:$Q$200,0)),"")</f>
        <v/>
      </c>
      <c r="K542" s="12" t="str">
        <f>IFERROR(INDEX('Pasajeros Pre'!$K$2:K740,MATCH(ROW()-ROW($A$1),'Pasajeros Pre'!$Q$2:$Q$200,0)),"")</f>
        <v/>
      </c>
      <c r="L542" t="str">
        <f>IFERROR(INDEX('Pasajeros Pre'!$L$2:L740,MATCH(ROW()-ROW($A$1),'Pasajeros Pre'!$Q$2:$Q$200,0)),"")</f>
        <v/>
      </c>
      <c r="M542" t="str">
        <f>IFERROR(INDEX('Pasajeros Pre'!$M$2:M740,MATCH(ROW()-ROW($A$1),'Pasajeros Pre'!$Q$2:$Q$200,0)),"")</f>
        <v/>
      </c>
    </row>
    <row r="543" spans="1:13" x14ac:dyDescent="0.25">
      <c r="A543" t="str">
        <f>IFERROR(INDEX('Pasajeros Pre'!$A$2:A741,MATCH(ROW()-ROW($A$1),'Pasajeros Pre'!$Q$2:$Q$200,0)),"")</f>
        <v/>
      </c>
      <c r="B543" t="str">
        <f>IFERROR(INDEX('Pasajeros Pre'!$B$2:$B$200,MATCH(ROW()-ROW($A$1),'Pasajeros Pre'!$Q$2:$Q$200,0)),"")</f>
        <v/>
      </c>
      <c r="C543" t="str">
        <f>IFERROR(INDEX('Pasajeros Pre'!$C$2:$C$200,MATCH(ROW()-ROW($A$1),'Pasajeros Pre'!$Q$2:$Q$200,0)),"")</f>
        <v/>
      </c>
      <c r="D543" t="str">
        <f>IFERROR(INDEX('Pasajeros Pre'!$D$2:$D$200,MATCH(ROW()-ROW($A$1),'Pasajeros Pre'!$Q$2:$Q$200,0)),"")</f>
        <v/>
      </c>
      <c r="E543" s="12" t="str">
        <f>IFERROR(INDEX('Pasajeros Pre'!$E$2:E741,MATCH(ROW()-ROW($A$1),'Pasajeros Pre'!$Q$2:$Q$200,0)),"")</f>
        <v/>
      </c>
      <c r="F543" s="12" t="str">
        <f>IFERROR(INDEX('Pasajeros Pre'!$F$2:F741,MATCH(ROW()-ROW($A$1),'Pasajeros Pre'!$Q$2:$Q$200,0)),"")</f>
        <v/>
      </c>
      <c r="G543" t="str">
        <f>IFERROR(INDEX('Pasajeros Pre'!$G$2:G741,MATCH(ROW()-ROW($A$1),'Pasajeros Pre'!$Q$2:$Q$200,0)),"")</f>
        <v/>
      </c>
      <c r="H543" t="str">
        <f>IFERROR(INDEX('Pasajeros Pre'!$H$2:H741,MATCH(ROW()-ROW($A$1),'Pasajeros Pre'!$Q$2:$Q$200,0)),"")</f>
        <v/>
      </c>
      <c r="I543" t="str">
        <f>IFERROR(INDEX('Pasajeros Pre'!$I$2:I741,MATCH(ROW()-ROW($A$1),'Pasajeros Pre'!$Q$2:$Q$200,0)),"")</f>
        <v/>
      </c>
      <c r="J543" s="12" t="str">
        <f>IFERROR(INDEX('Pasajeros Pre'!$J$2:J741,MATCH(ROW()-ROW($A$1),'Pasajeros Pre'!$Q$2:$Q$200,0)),"")</f>
        <v/>
      </c>
      <c r="K543" s="12" t="str">
        <f>IFERROR(INDEX('Pasajeros Pre'!$K$2:K741,MATCH(ROW()-ROW($A$1),'Pasajeros Pre'!$Q$2:$Q$200,0)),"")</f>
        <v/>
      </c>
      <c r="L543" t="str">
        <f>IFERROR(INDEX('Pasajeros Pre'!$L$2:L741,MATCH(ROW()-ROW($A$1),'Pasajeros Pre'!$Q$2:$Q$200,0)),"")</f>
        <v/>
      </c>
      <c r="M543" t="str">
        <f>IFERROR(INDEX('Pasajeros Pre'!$M$2:M741,MATCH(ROW()-ROW($A$1),'Pasajeros Pre'!$Q$2:$Q$200,0)),"")</f>
        <v/>
      </c>
    </row>
    <row r="544" spans="1:13" x14ac:dyDescent="0.25">
      <c r="A544" t="str">
        <f>IFERROR(INDEX('Pasajeros Pre'!$A$2:A742,MATCH(ROW()-ROW($A$1),'Pasajeros Pre'!$Q$2:$Q$200,0)),"")</f>
        <v/>
      </c>
      <c r="B544" t="str">
        <f>IFERROR(INDEX('Pasajeros Pre'!$B$2:$B$200,MATCH(ROW()-ROW($A$1),'Pasajeros Pre'!$Q$2:$Q$200,0)),"")</f>
        <v/>
      </c>
      <c r="C544" t="str">
        <f>IFERROR(INDEX('Pasajeros Pre'!$C$2:$C$200,MATCH(ROW()-ROW($A$1),'Pasajeros Pre'!$Q$2:$Q$200,0)),"")</f>
        <v/>
      </c>
      <c r="D544" t="str">
        <f>IFERROR(INDEX('Pasajeros Pre'!$D$2:$D$200,MATCH(ROW()-ROW($A$1),'Pasajeros Pre'!$Q$2:$Q$200,0)),"")</f>
        <v/>
      </c>
      <c r="E544" s="12" t="str">
        <f>IFERROR(INDEX('Pasajeros Pre'!$E$2:E742,MATCH(ROW()-ROW($A$1),'Pasajeros Pre'!$Q$2:$Q$200,0)),"")</f>
        <v/>
      </c>
      <c r="F544" s="12" t="str">
        <f>IFERROR(INDEX('Pasajeros Pre'!$F$2:F742,MATCH(ROW()-ROW($A$1),'Pasajeros Pre'!$Q$2:$Q$200,0)),"")</f>
        <v/>
      </c>
      <c r="G544" t="str">
        <f>IFERROR(INDEX('Pasajeros Pre'!$G$2:G742,MATCH(ROW()-ROW($A$1),'Pasajeros Pre'!$Q$2:$Q$200,0)),"")</f>
        <v/>
      </c>
      <c r="H544" t="str">
        <f>IFERROR(INDEX('Pasajeros Pre'!$H$2:H742,MATCH(ROW()-ROW($A$1),'Pasajeros Pre'!$Q$2:$Q$200,0)),"")</f>
        <v/>
      </c>
      <c r="I544" t="str">
        <f>IFERROR(INDEX('Pasajeros Pre'!$I$2:I742,MATCH(ROW()-ROW($A$1),'Pasajeros Pre'!$Q$2:$Q$200,0)),"")</f>
        <v/>
      </c>
      <c r="J544" s="12" t="str">
        <f>IFERROR(INDEX('Pasajeros Pre'!$J$2:J742,MATCH(ROW()-ROW($A$1),'Pasajeros Pre'!$Q$2:$Q$200,0)),"")</f>
        <v/>
      </c>
      <c r="K544" s="12" t="str">
        <f>IFERROR(INDEX('Pasajeros Pre'!$K$2:K742,MATCH(ROW()-ROW($A$1),'Pasajeros Pre'!$Q$2:$Q$200,0)),"")</f>
        <v/>
      </c>
      <c r="L544" t="str">
        <f>IFERROR(INDEX('Pasajeros Pre'!$L$2:L742,MATCH(ROW()-ROW($A$1),'Pasajeros Pre'!$Q$2:$Q$200,0)),"")</f>
        <v/>
      </c>
      <c r="M544" t="str">
        <f>IFERROR(INDEX('Pasajeros Pre'!$M$2:M742,MATCH(ROW()-ROW($A$1),'Pasajeros Pre'!$Q$2:$Q$200,0)),"")</f>
        <v/>
      </c>
    </row>
    <row r="545" spans="1:13" x14ac:dyDescent="0.25">
      <c r="A545" t="str">
        <f>IFERROR(INDEX('Pasajeros Pre'!$A$2:A743,MATCH(ROW()-ROW($A$1),'Pasajeros Pre'!$Q$2:$Q$200,0)),"")</f>
        <v/>
      </c>
      <c r="B545" t="str">
        <f>IFERROR(INDEX('Pasajeros Pre'!$B$2:$B$200,MATCH(ROW()-ROW($A$1),'Pasajeros Pre'!$Q$2:$Q$200,0)),"")</f>
        <v/>
      </c>
      <c r="C545" t="str">
        <f>IFERROR(INDEX('Pasajeros Pre'!$C$2:$C$200,MATCH(ROW()-ROW($A$1),'Pasajeros Pre'!$Q$2:$Q$200,0)),"")</f>
        <v/>
      </c>
      <c r="D545" t="str">
        <f>IFERROR(INDEX('Pasajeros Pre'!$D$2:$D$200,MATCH(ROW()-ROW($A$1),'Pasajeros Pre'!$Q$2:$Q$200,0)),"")</f>
        <v/>
      </c>
      <c r="E545" s="12" t="str">
        <f>IFERROR(INDEX('Pasajeros Pre'!$E$2:E743,MATCH(ROW()-ROW($A$1),'Pasajeros Pre'!$Q$2:$Q$200,0)),"")</f>
        <v/>
      </c>
      <c r="F545" s="12" t="str">
        <f>IFERROR(INDEX('Pasajeros Pre'!$F$2:F743,MATCH(ROW()-ROW($A$1),'Pasajeros Pre'!$Q$2:$Q$200,0)),"")</f>
        <v/>
      </c>
      <c r="G545" t="str">
        <f>IFERROR(INDEX('Pasajeros Pre'!$G$2:G743,MATCH(ROW()-ROW($A$1),'Pasajeros Pre'!$Q$2:$Q$200,0)),"")</f>
        <v/>
      </c>
      <c r="H545" t="str">
        <f>IFERROR(INDEX('Pasajeros Pre'!$H$2:H743,MATCH(ROW()-ROW($A$1),'Pasajeros Pre'!$Q$2:$Q$200,0)),"")</f>
        <v/>
      </c>
      <c r="I545" t="str">
        <f>IFERROR(INDEX('Pasajeros Pre'!$I$2:I743,MATCH(ROW()-ROW($A$1),'Pasajeros Pre'!$Q$2:$Q$200,0)),"")</f>
        <v/>
      </c>
      <c r="J545" s="12" t="str">
        <f>IFERROR(INDEX('Pasajeros Pre'!$J$2:J743,MATCH(ROW()-ROW($A$1),'Pasajeros Pre'!$Q$2:$Q$200,0)),"")</f>
        <v/>
      </c>
      <c r="K545" s="12" t="str">
        <f>IFERROR(INDEX('Pasajeros Pre'!$K$2:K743,MATCH(ROW()-ROW($A$1),'Pasajeros Pre'!$Q$2:$Q$200,0)),"")</f>
        <v/>
      </c>
      <c r="L545" t="str">
        <f>IFERROR(INDEX('Pasajeros Pre'!$L$2:L743,MATCH(ROW()-ROW($A$1),'Pasajeros Pre'!$Q$2:$Q$200,0)),"")</f>
        <v/>
      </c>
      <c r="M545" t="str">
        <f>IFERROR(INDEX('Pasajeros Pre'!$M$2:M743,MATCH(ROW()-ROW($A$1),'Pasajeros Pre'!$Q$2:$Q$200,0)),"")</f>
        <v/>
      </c>
    </row>
    <row r="546" spans="1:13" x14ac:dyDescent="0.25">
      <c r="A546" t="str">
        <f>IFERROR(INDEX('Pasajeros Pre'!$A$2:A744,MATCH(ROW()-ROW($A$1),'Pasajeros Pre'!$Q$2:$Q$200,0)),"")</f>
        <v/>
      </c>
      <c r="B546" t="str">
        <f>IFERROR(INDEX('Pasajeros Pre'!$B$2:$B$200,MATCH(ROW()-ROW($A$1),'Pasajeros Pre'!$Q$2:$Q$200,0)),"")</f>
        <v/>
      </c>
      <c r="C546" t="str">
        <f>IFERROR(INDEX('Pasajeros Pre'!$C$2:$C$200,MATCH(ROW()-ROW($A$1),'Pasajeros Pre'!$Q$2:$Q$200,0)),"")</f>
        <v/>
      </c>
      <c r="D546" t="str">
        <f>IFERROR(INDEX('Pasajeros Pre'!$D$2:$D$200,MATCH(ROW()-ROW($A$1),'Pasajeros Pre'!$Q$2:$Q$200,0)),"")</f>
        <v/>
      </c>
      <c r="E546" s="12" t="str">
        <f>IFERROR(INDEX('Pasajeros Pre'!$E$2:E744,MATCH(ROW()-ROW($A$1),'Pasajeros Pre'!$Q$2:$Q$200,0)),"")</f>
        <v/>
      </c>
      <c r="F546" s="12" t="str">
        <f>IFERROR(INDEX('Pasajeros Pre'!$F$2:F744,MATCH(ROW()-ROW($A$1),'Pasajeros Pre'!$Q$2:$Q$200,0)),"")</f>
        <v/>
      </c>
      <c r="G546" t="str">
        <f>IFERROR(INDEX('Pasajeros Pre'!$G$2:G744,MATCH(ROW()-ROW($A$1),'Pasajeros Pre'!$Q$2:$Q$200,0)),"")</f>
        <v/>
      </c>
      <c r="H546" t="str">
        <f>IFERROR(INDEX('Pasajeros Pre'!$H$2:H744,MATCH(ROW()-ROW($A$1),'Pasajeros Pre'!$Q$2:$Q$200,0)),"")</f>
        <v/>
      </c>
      <c r="I546" t="str">
        <f>IFERROR(INDEX('Pasajeros Pre'!$I$2:I744,MATCH(ROW()-ROW($A$1),'Pasajeros Pre'!$Q$2:$Q$200,0)),"")</f>
        <v/>
      </c>
      <c r="J546" s="12" t="str">
        <f>IFERROR(INDEX('Pasajeros Pre'!$J$2:J744,MATCH(ROW()-ROW($A$1),'Pasajeros Pre'!$Q$2:$Q$200,0)),"")</f>
        <v/>
      </c>
      <c r="K546" s="12" t="str">
        <f>IFERROR(INDEX('Pasajeros Pre'!$K$2:K744,MATCH(ROW()-ROW($A$1),'Pasajeros Pre'!$Q$2:$Q$200,0)),"")</f>
        <v/>
      </c>
      <c r="L546" t="str">
        <f>IFERROR(INDEX('Pasajeros Pre'!$L$2:L744,MATCH(ROW()-ROW($A$1),'Pasajeros Pre'!$Q$2:$Q$200,0)),"")</f>
        <v/>
      </c>
      <c r="M546" t="str">
        <f>IFERROR(INDEX('Pasajeros Pre'!$M$2:M744,MATCH(ROW()-ROW($A$1),'Pasajeros Pre'!$Q$2:$Q$200,0)),"")</f>
        <v/>
      </c>
    </row>
    <row r="547" spans="1:13" x14ac:dyDescent="0.25">
      <c r="A547" t="str">
        <f>IFERROR(INDEX('Pasajeros Pre'!$A$2:A745,MATCH(ROW()-ROW($A$1),'Pasajeros Pre'!$Q$2:$Q$200,0)),"")</f>
        <v/>
      </c>
      <c r="B547" t="str">
        <f>IFERROR(INDEX('Pasajeros Pre'!$B$2:$B$200,MATCH(ROW()-ROW($A$1),'Pasajeros Pre'!$Q$2:$Q$200,0)),"")</f>
        <v/>
      </c>
      <c r="C547" t="str">
        <f>IFERROR(INDEX('Pasajeros Pre'!$C$2:$C$200,MATCH(ROW()-ROW($A$1),'Pasajeros Pre'!$Q$2:$Q$200,0)),"")</f>
        <v/>
      </c>
      <c r="D547" t="str">
        <f>IFERROR(INDEX('Pasajeros Pre'!$D$2:$D$200,MATCH(ROW()-ROW($A$1),'Pasajeros Pre'!$Q$2:$Q$200,0)),"")</f>
        <v/>
      </c>
      <c r="E547" s="12" t="str">
        <f>IFERROR(INDEX('Pasajeros Pre'!$E$2:E745,MATCH(ROW()-ROW($A$1),'Pasajeros Pre'!$Q$2:$Q$200,0)),"")</f>
        <v/>
      </c>
      <c r="F547" s="12" t="str">
        <f>IFERROR(INDEX('Pasajeros Pre'!$F$2:F745,MATCH(ROW()-ROW($A$1),'Pasajeros Pre'!$Q$2:$Q$200,0)),"")</f>
        <v/>
      </c>
      <c r="G547" t="str">
        <f>IFERROR(INDEX('Pasajeros Pre'!$G$2:G745,MATCH(ROW()-ROW($A$1),'Pasajeros Pre'!$Q$2:$Q$200,0)),"")</f>
        <v/>
      </c>
      <c r="H547" t="str">
        <f>IFERROR(INDEX('Pasajeros Pre'!$H$2:H745,MATCH(ROW()-ROW($A$1),'Pasajeros Pre'!$Q$2:$Q$200,0)),"")</f>
        <v/>
      </c>
      <c r="I547" t="str">
        <f>IFERROR(INDEX('Pasajeros Pre'!$I$2:I745,MATCH(ROW()-ROW($A$1),'Pasajeros Pre'!$Q$2:$Q$200,0)),"")</f>
        <v/>
      </c>
      <c r="J547" s="12" t="str">
        <f>IFERROR(INDEX('Pasajeros Pre'!$J$2:J745,MATCH(ROW()-ROW($A$1),'Pasajeros Pre'!$Q$2:$Q$200,0)),"")</f>
        <v/>
      </c>
      <c r="K547" s="12" t="str">
        <f>IFERROR(INDEX('Pasajeros Pre'!$K$2:K745,MATCH(ROW()-ROW($A$1),'Pasajeros Pre'!$Q$2:$Q$200,0)),"")</f>
        <v/>
      </c>
      <c r="L547" t="str">
        <f>IFERROR(INDEX('Pasajeros Pre'!$L$2:L745,MATCH(ROW()-ROW($A$1),'Pasajeros Pre'!$Q$2:$Q$200,0)),"")</f>
        <v/>
      </c>
      <c r="M547" t="str">
        <f>IFERROR(INDEX('Pasajeros Pre'!$M$2:M745,MATCH(ROW()-ROW($A$1),'Pasajeros Pre'!$Q$2:$Q$200,0)),"")</f>
        <v/>
      </c>
    </row>
    <row r="548" spans="1:13" x14ac:dyDescent="0.25">
      <c r="A548" t="str">
        <f>IFERROR(INDEX('Pasajeros Pre'!$A$2:A746,MATCH(ROW()-ROW($A$1),'Pasajeros Pre'!$Q$2:$Q$200,0)),"")</f>
        <v/>
      </c>
      <c r="B548" t="str">
        <f>IFERROR(INDEX('Pasajeros Pre'!$B$2:$B$200,MATCH(ROW()-ROW($A$1),'Pasajeros Pre'!$Q$2:$Q$200,0)),"")</f>
        <v/>
      </c>
      <c r="C548" t="str">
        <f>IFERROR(INDEX('Pasajeros Pre'!$C$2:$C$200,MATCH(ROW()-ROW($A$1),'Pasajeros Pre'!$Q$2:$Q$200,0)),"")</f>
        <v/>
      </c>
      <c r="D548" t="str">
        <f>IFERROR(INDEX('Pasajeros Pre'!$D$2:$D$200,MATCH(ROW()-ROW($A$1),'Pasajeros Pre'!$Q$2:$Q$200,0)),"")</f>
        <v/>
      </c>
      <c r="E548" s="12" t="str">
        <f>IFERROR(INDEX('Pasajeros Pre'!$E$2:E746,MATCH(ROW()-ROW($A$1),'Pasajeros Pre'!$Q$2:$Q$200,0)),"")</f>
        <v/>
      </c>
      <c r="F548" s="12" t="str">
        <f>IFERROR(INDEX('Pasajeros Pre'!$F$2:F746,MATCH(ROW()-ROW($A$1),'Pasajeros Pre'!$Q$2:$Q$200,0)),"")</f>
        <v/>
      </c>
      <c r="G548" t="str">
        <f>IFERROR(INDEX('Pasajeros Pre'!$G$2:G746,MATCH(ROW()-ROW($A$1),'Pasajeros Pre'!$Q$2:$Q$200,0)),"")</f>
        <v/>
      </c>
      <c r="H548" t="str">
        <f>IFERROR(INDEX('Pasajeros Pre'!$H$2:H746,MATCH(ROW()-ROW($A$1),'Pasajeros Pre'!$Q$2:$Q$200,0)),"")</f>
        <v/>
      </c>
      <c r="I548" t="str">
        <f>IFERROR(INDEX('Pasajeros Pre'!$I$2:I746,MATCH(ROW()-ROW($A$1),'Pasajeros Pre'!$Q$2:$Q$200,0)),"")</f>
        <v/>
      </c>
      <c r="J548" s="12" t="str">
        <f>IFERROR(INDEX('Pasajeros Pre'!$J$2:J746,MATCH(ROW()-ROW($A$1),'Pasajeros Pre'!$Q$2:$Q$200,0)),"")</f>
        <v/>
      </c>
      <c r="K548" s="12" t="str">
        <f>IFERROR(INDEX('Pasajeros Pre'!$K$2:K746,MATCH(ROW()-ROW($A$1),'Pasajeros Pre'!$Q$2:$Q$200,0)),"")</f>
        <v/>
      </c>
      <c r="L548" t="str">
        <f>IFERROR(INDEX('Pasajeros Pre'!$L$2:L746,MATCH(ROW()-ROW($A$1),'Pasajeros Pre'!$Q$2:$Q$200,0)),"")</f>
        <v/>
      </c>
      <c r="M548" t="str">
        <f>IFERROR(INDEX('Pasajeros Pre'!$M$2:M746,MATCH(ROW()-ROW($A$1),'Pasajeros Pre'!$Q$2:$Q$200,0)),"")</f>
        <v/>
      </c>
    </row>
    <row r="549" spans="1:13" x14ac:dyDescent="0.25">
      <c r="A549" t="str">
        <f>IFERROR(INDEX('Pasajeros Pre'!$A$2:A747,MATCH(ROW()-ROW($A$1),'Pasajeros Pre'!$Q$2:$Q$200,0)),"")</f>
        <v/>
      </c>
      <c r="B549" t="str">
        <f>IFERROR(INDEX('Pasajeros Pre'!$B$2:$B$200,MATCH(ROW()-ROW($A$1),'Pasajeros Pre'!$Q$2:$Q$200,0)),"")</f>
        <v/>
      </c>
      <c r="C549" t="str">
        <f>IFERROR(INDEX('Pasajeros Pre'!$C$2:$C$200,MATCH(ROW()-ROW($A$1),'Pasajeros Pre'!$Q$2:$Q$200,0)),"")</f>
        <v/>
      </c>
      <c r="D549" t="str">
        <f>IFERROR(INDEX('Pasajeros Pre'!$D$2:$D$200,MATCH(ROW()-ROW($A$1),'Pasajeros Pre'!$Q$2:$Q$200,0)),"")</f>
        <v/>
      </c>
      <c r="E549" s="12" t="str">
        <f>IFERROR(INDEX('Pasajeros Pre'!$E$2:E747,MATCH(ROW()-ROW($A$1),'Pasajeros Pre'!$Q$2:$Q$200,0)),"")</f>
        <v/>
      </c>
      <c r="F549" s="12" t="str">
        <f>IFERROR(INDEX('Pasajeros Pre'!$F$2:F747,MATCH(ROW()-ROW($A$1),'Pasajeros Pre'!$Q$2:$Q$200,0)),"")</f>
        <v/>
      </c>
      <c r="G549" t="str">
        <f>IFERROR(INDEX('Pasajeros Pre'!$G$2:G747,MATCH(ROW()-ROW($A$1),'Pasajeros Pre'!$Q$2:$Q$200,0)),"")</f>
        <v/>
      </c>
      <c r="H549" t="str">
        <f>IFERROR(INDEX('Pasajeros Pre'!$H$2:H747,MATCH(ROW()-ROW($A$1),'Pasajeros Pre'!$Q$2:$Q$200,0)),"")</f>
        <v/>
      </c>
      <c r="I549" t="str">
        <f>IFERROR(INDEX('Pasajeros Pre'!$I$2:I747,MATCH(ROW()-ROW($A$1),'Pasajeros Pre'!$Q$2:$Q$200,0)),"")</f>
        <v/>
      </c>
      <c r="J549" s="12" t="str">
        <f>IFERROR(INDEX('Pasajeros Pre'!$J$2:J747,MATCH(ROW()-ROW($A$1),'Pasajeros Pre'!$Q$2:$Q$200,0)),"")</f>
        <v/>
      </c>
      <c r="K549" s="12" t="str">
        <f>IFERROR(INDEX('Pasajeros Pre'!$K$2:K747,MATCH(ROW()-ROW($A$1),'Pasajeros Pre'!$Q$2:$Q$200,0)),"")</f>
        <v/>
      </c>
      <c r="L549" t="str">
        <f>IFERROR(INDEX('Pasajeros Pre'!$L$2:L747,MATCH(ROW()-ROW($A$1),'Pasajeros Pre'!$Q$2:$Q$200,0)),"")</f>
        <v/>
      </c>
      <c r="M549" t="str">
        <f>IFERROR(INDEX('Pasajeros Pre'!$M$2:M747,MATCH(ROW()-ROW($A$1),'Pasajeros Pre'!$Q$2:$Q$200,0)),"")</f>
        <v/>
      </c>
    </row>
    <row r="550" spans="1:13" x14ac:dyDescent="0.25">
      <c r="A550" t="str">
        <f>IFERROR(INDEX('Pasajeros Pre'!$A$2:A748,MATCH(ROW()-ROW($A$1),'Pasajeros Pre'!$Q$2:$Q$200,0)),"")</f>
        <v/>
      </c>
      <c r="B550" t="str">
        <f>IFERROR(INDEX('Pasajeros Pre'!$B$2:$B$200,MATCH(ROW()-ROW($A$1),'Pasajeros Pre'!$Q$2:$Q$200,0)),"")</f>
        <v/>
      </c>
      <c r="C550" t="str">
        <f>IFERROR(INDEX('Pasajeros Pre'!$C$2:$C$200,MATCH(ROW()-ROW($A$1),'Pasajeros Pre'!$Q$2:$Q$200,0)),"")</f>
        <v/>
      </c>
      <c r="D550" t="str">
        <f>IFERROR(INDEX('Pasajeros Pre'!$D$2:$D$200,MATCH(ROW()-ROW($A$1),'Pasajeros Pre'!$Q$2:$Q$200,0)),"")</f>
        <v/>
      </c>
      <c r="E550" s="12" t="str">
        <f>IFERROR(INDEX('Pasajeros Pre'!$E$2:E748,MATCH(ROW()-ROW($A$1),'Pasajeros Pre'!$Q$2:$Q$200,0)),"")</f>
        <v/>
      </c>
      <c r="F550" s="12" t="str">
        <f>IFERROR(INDEX('Pasajeros Pre'!$F$2:F748,MATCH(ROW()-ROW($A$1),'Pasajeros Pre'!$Q$2:$Q$200,0)),"")</f>
        <v/>
      </c>
      <c r="G550" t="str">
        <f>IFERROR(INDEX('Pasajeros Pre'!$G$2:G748,MATCH(ROW()-ROW($A$1),'Pasajeros Pre'!$Q$2:$Q$200,0)),"")</f>
        <v/>
      </c>
      <c r="H550" t="str">
        <f>IFERROR(INDEX('Pasajeros Pre'!$H$2:H748,MATCH(ROW()-ROW($A$1),'Pasajeros Pre'!$Q$2:$Q$200,0)),"")</f>
        <v/>
      </c>
      <c r="I550" t="str">
        <f>IFERROR(INDEX('Pasajeros Pre'!$I$2:I748,MATCH(ROW()-ROW($A$1),'Pasajeros Pre'!$Q$2:$Q$200,0)),"")</f>
        <v/>
      </c>
      <c r="J550" s="12" t="str">
        <f>IFERROR(INDEX('Pasajeros Pre'!$J$2:J748,MATCH(ROW()-ROW($A$1),'Pasajeros Pre'!$Q$2:$Q$200,0)),"")</f>
        <v/>
      </c>
      <c r="K550" s="12" t="str">
        <f>IFERROR(INDEX('Pasajeros Pre'!$K$2:K748,MATCH(ROW()-ROW($A$1),'Pasajeros Pre'!$Q$2:$Q$200,0)),"")</f>
        <v/>
      </c>
      <c r="L550" t="str">
        <f>IFERROR(INDEX('Pasajeros Pre'!$L$2:L748,MATCH(ROW()-ROW($A$1),'Pasajeros Pre'!$Q$2:$Q$200,0)),"")</f>
        <v/>
      </c>
      <c r="M550" t="str">
        <f>IFERROR(INDEX('Pasajeros Pre'!$M$2:M748,MATCH(ROW()-ROW($A$1),'Pasajeros Pre'!$Q$2:$Q$200,0)),"")</f>
        <v/>
      </c>
    </row>
    <row r="551" spans="1:13" x14ac:dyDescent="0.25">
      <c r="A551" t="str">
        <f>IFERROR(INDEX('Pasajeros Pre'!$A$2:A749,MATCH(ROW()-ROW($A$1),'Pasajeros Pre'!$Q$2:$Q$200,0)),"")</f>
        <v/>
      </c>
      <c r="B551" t="str">
        <f>IFERROR(INDEX('Pasajeros Pre'!$B$2:$B$200,MATCH(ROW()-ROW($A$1),'Pasajeros Pre'!$Q$2:$Q$200,0)),"")</f>
        <v/>
      </c>
      <c r="C551" t="str">
        <f>IFERROR(INDEX('Pasajeros Pre'!$C$2:$C$200,MATCH(ROW()-ROW($A$1),'Pasajeros Pre'!$Q$2:$Q$200,0)),"")</f>
        <v/>
      </c>
      <c r="D551" t="str">
        <f>IFERROR(INDEX('Pasajeros Pre'!$D$2:$D$200,MATCH(ROW()-ROW($A$1),'Pasajeros Pre'!$Q$2:$Q$200,0)),"")</f>
        <v/>
      </c>
      <c r="E551" s="12" t="str">
        <f>IFERROR(INDEX('Pasajeros Pre'!$E$2:E749,MATCH(ROW()-ROW($A$1),'Pasajeros Pre'!$Q$2:$Q$200,0)),"")</f>
        <v/>
      </c>
      <c r="F551" s="12" t="str">
        <f>IFERROR(INDEX('Pasajeros Pre'!$F$2:F749,MATCH(ROW()-ROW($A$1),'Pasajeros Pre'!$Q$2:$Q$200,0)),"")</f>
        <v/>
      </c>
      <c r="G551" t="str">
        <f>IFERROR(INDEX('Pasajeros Pre'!$G$2:G749,MATCH(ROW()-ROW($A$1),'Pasajeros Pre'!$Q$2:$Q$200,0)),"")</f>
        <v/>
      </c>
      <c r="H551" t="str">
        <f>IFERROR(INDEX('Pasajeros Pre'!$H$2:H749,MATCH(ROW()-ROW($A$1),'Pasajeros Pre'!$Q$2:$Q$200,0)),"")</f>
        <v/>
      </c>
      <c r="I551" t="str">
        <f>IFERROR(INDEX('Pasajeros Pre'!$I$2:I749,MATCH(ROW()-ROW($A$1),'Pasajeros Pre'!$Q$2:$Q$200,0)),"")</f>
        <v/>
      </c>
      <c r="J551" s="12" t="str">
        <f>IFERROR(INDEX('Pasajeros Pre'!$J$2:J749,MATCH(ROW()-ROW($A$1),'Pasajeros Pre'!$Q$2:$Q$200,0)),"")</f>
        <v/>
      </c>
      <c r="K551" s="12" t="str">
        <f>IFERROR(INDEX('Pasajeros Pre'!$K$2:K749,MATCH(ROW()-ROW($A$1),'Pasajeros Pre'!$Q$2:$Q$200,0)),"")</f>
        <v/>
      </c>
      <c r="L551" t="str">
        <f>IFERROR(INDEX('Pasajeros Pre'!$L$2:L749,MATCH(ROW()-ROW($A$1),'Pasajeros Pre'!$Q$2:$Q$200,0)),"")</f>
        <v/>
      </c>
      <c r="M551" t="str">
        <f>IFERROR(INDEX('Pasajeros Pre'!$M$2:M749,MATCH(ROW()-ROW($A$1),'Pasajeros Pre'!$Q$2:$Q$200,0)),"")</f>
        <v/>
      </c>
    </row>
    <row r="552" spans="1:13" x14ac:dyDescent="0.25">
      <c r="A552" t="str">
        <f>IFERROR(INDEX('Pasajeros Pre'!$A$2:A750,MATCH(ROW()-ROW($A$1),'Pasajeros Pre'!$Q$2:$Q$200,0)),"")</f>
        <v/>
      </c>
      <c r="B552" t="str">
        <f>IFERROR(INDEX('Pasajeros Pre'!$B$2:$B$200,MATCH(ROW()-ROW($A$1),'Pasajeros Pre'!$Q$2:$Q$200,0)),"")</f>
        <v/>
      </c>
      <c r="C552" t="str">
        <f>IFERROR(INDEX('Pasajeros Pre'!$C$2:$C$200,MATCH(ROW()-ROW($A$1),'Pasajeros Pre'!$Q$2:$Q$200,0)),"")</f>
        <v/>
      </c>
      <c r="D552" t="str">
        <f>IFERROR(INDEX('Pasajeros Pre'!$D$2:$D$200,MATCH(ROW()-ROW($A$1),'Pasajeros Pre'!$Q$2:$Q$200,0)),"")</f>
        <v/>
      </c>
      <c r="E552" s="12" t="str">
        <f>IFERROR(INDEX('Pasajeros Pre'!$E$2:E750,MATCH(ROW()-ROW($A$1),'Pasajeros Pre'!$Q$2:$Q$200,0)),"")</f>
        <v/>
      </c>
      <c r="F552" s="12" t="str">
        <f>IFERROR(INDEX('Pasajeros Pre'!$F$2:F750,MATCH(ROW()-ROW($A$1),'Pasajeros Pre'!$Q$2:$Q$200,0)),"")</f>
        <v/>
      </c>
      <c r="G552" t="str">
        <f>IFERROR(INDEX('Pasajeros Pre'!$G$2:G750,MATCH(ROW()-ROW($A$1),'Pasajeros Pre'!$Q$2:$Q$200,0)),"")</f>
        <v/>
      </c>
      <c r="H552" t="str">
        <f>IFERROR(INDEX('Pasajeros Pre'!$H$2:H750,MATCH(ROW()-ROW($A$1),'Pasajeros Pre'!$Q$2:$Q$200,0)),"")</f>
        <v/>
      </c>
      <c r="I552" t="str">
        <f>IFERROR(INDEX('Pasajeros Pre'!$I$2:I750,MATCH(ROW()-ROW($A$1),'Pasajeros Pre'!$Q$2:$Q$200,0)),"")</f>
        <v/>
      </c>
      <c r="J552" s="12" t="str">
        <f>IFERROR(INDEX('Pasajeros Pre'!$J$2:J750,MATCH(ROW()-ROW($A$1),'Pasajeros Pre'!$Q$2:$Q$200,0)),"")</f>
        <v/>
      </c>
      <c r="K552" s="12" t="str">
        <f>IFERROR(INDEX('Pasajeros Pre'!$K$2:K750,MATCH(ROW()-ROW($A$1),'Pasajeros Pre'!$Q$2:$Q$200,0)),"")</f>
        <v/>
      </c>
      <c r="L552" t="str">
        <f>IFERROR(INDEX('Pasajeros Pre'!$L$2:L750,MATCH(ROW()-ROW($A$1),'Pasajeros Pre'!$Q$2:$Q$200,0)),"")</f>
        <v/>
      </c>
      <c r="M552" t="str">
        <f>IFERROR(INDEX('Pasajeros Pre'!$M$2:M750,MATCH(ROW()-ROW($A$1),'Pasajeros Pre'!$Q$2:$Q$200,0)),"")</f>
        <v/>
      </c>
    </row>
    <row r="553" spans="1:13" x14ac:dyDescent="0.25">
      <c r="A553" t="str">
        <f>IFERROR(INDEX('Pasajeros Pre'!$A$2:A751,MATCH(ROW()-ROW($A$1),'Pasajeros Pre'!$Q$2:$Q$200,0)),"")</f>
        <v/>
      </c>
      <c r="B553" t="str">
        <f>IFERROR(INDEX('Pasajeros Pre'!$B$2:$B$200,MATCH(ROW()-ROW($A$1),'Pasajeros Pre'!$Q$2:$Q$200,0)),"")</f>
        <v/>
      </c>
      <c r="C553" t="str">
        <f>IFERROR(INDEX('Pasajeros Pre'!$C$2:$C$200,MATCH(ROW()-ROW($A$1),'Pasajeros Pre'!$Q$2:$Q$200,0)),"")</f>
        <v/>
      </c>
      <c r="D553" t="str">
        <f>IFERROR(INDEX('Pasajeros Pre'!$D$2:$D$200,MATCH(ROW()-ROW($A$1),'Pasajeros Pre'!$Q$2:$Q$200,0)),"")</f>
        <v/>
      </c>
      <c r="E553" s="12" t="str">
        <f>IFERROR(INDEX('Pasajeros Pre'!$E$2:E751,MATCH(ROW()-ROW($A$1),'Pasajeros Pre'!$Q$2:$Q$200,0)),"")</f>
        <v/>
      </c>
      <c r="F553" s="12" t="str">
        <f>IFERROR(INDEX('Pasajeros Pre'!$F$2:F751,MATCH(ROW()-ROW($A$1),'Pasajeros Pre'!$Q$2:$Q$200,0)),"")</f>
        <v/>
      </c>
      <c r="G553" t="str">
        <f>IFERROR(INDEX('Pasajeros Pre'!$G$2:G751,MATCH(ROW()-ROW($A$1),'Pasajeros Pre'!$Q$2:$Q$200,0)),"")</f>
        <v/>
      </c>
      <c r="H553" t="str">
        <f>IFERROR(INDEX('Pasajeros Pre'!$H$2:H751,MATCH(ROW()-ROW($A$1),'Pasajeros Pre'!$Q$2:$Q$200,0)),"")</f>
        <v/>
      </c>
      <c r="I553" t="str">
        <f>IFERROR(INDEX('Pasajeros Pre'!$I$2:I751,MATCH(ROW()-ROW($A$1),'Pasajeros Pre'!$Q$2:$Q$200,0)),"")</f>
        <v/>
      </c>
      <c r="J553" s="12" t="str">
        <f>IFERROR(INDEX('Pasajeros Pre'!$J$2:J751,MATCH(ROW()-ROW($A$1),'Pasajeros Pre'!$Q$2:$Q$200,0)),"")</f>
        <v/>
      </c>
      <c r="K553" s="12" t="str">
        <f>IFERROR(INDEX('Pasajeros Pre'!$K$2:K751,MATCH(ROW()-ROW($A$1),'Pasajeros Pre'!$Q$2:$Q$200,0)),"")</f>
        <v/>
      </c>
      <c r="L553" t="str">
        <f>IFERROR(INDEX('Pasajeros Pre'!$L$2:L751,MATCH(ROW()-ROW($A$1),'Pasajeros Pre'!$Q$2:$Q$200,0)),"")</f>
        <v/>
      </c>
      <c r="M553" t="str">
        <f>IFERROR(INDEX('Pasajeros Pre'!$M$2:M751,MATCH(ROW()-ROW($A$1),'Pasajeros Pre'!$Q$2:$Q$200,0)),"")</f>
        <v/>
      </c>
    </row>
    <row r="554" spans="1:13" x14ac:dyDescent="0.25">
      <c r="A554" t="str">
        <f>IFERROR(INDEX('Pasajeros Pre'!$A$2:A752,MATCH(ROW()-ROW($A$1),'Pasajeros Pre'!$Q$2:$Q$200,0)),"")</f>
        <v/>
      </c>
      <c r="B554" t="str">
        <f>IFERROR(INDEX('Pasajeros Pre'!$B$2:$B$200,MATCH(ROW()-ROW($A$1),'Pasajeros Pre'!$Q$2:$Q$200,0)),"")</f>
        <v/>
      </c>
      <c r="C554" t="str">
        <f>IFERROR(INDEX('Pasajeros Pre'!$C$2:$C$200,MATCH(ROW()-ROW($A$1),'Pasajeros Pre'!$Q$2:$Q$200,0)),"")</f>
        <v/>
      </c>
      <c r="D554" t="str">
        <f>IFERROR(INDEX('Pasajeros Pre'!$D$2:$D$200,MATCH(ROW()-ROW($A$1),'Pasajeros Pre'!$Q$2:$Q$200,0)),"")</f>
        <v/>
      </c>
      <c r="E554" s="12" t="str">
        <f>IFERROR(INDEX('Pasajeros Pre'!$E$2:E752,MATCH(ROW()-ROW($A$1),'Pasajeros Pre'!$Q$2:$Q$200,0)),"")</f>
        <v/>
      </c>
      <c r="F554" s="12" t="str">
        <f>IFERROR(INDEX('Pasajeros Pre'!$F$2:F752,MATCH(ROW()-ROW($A$1),'Pasajeros Pre'!$Q$2:$Q$200,0)),"")</f>
        <v/>
      </c>
      <c r="G554" t="str">
        <f>IFERROR(INDEX('Pasajeros Pre'!$G$2:G752,MATCH(ROW()-ROW($A$1),'Pasajeros Pre'!$Q$2:$Q$200,0)),"")</f>
        <v/>
      </c>
      <c r="H554" t="str">
        <f>IFERROR(INDEX('Pasajeros Pre'!$H$2:H752,MATCH(ROW()-ROW($A$1),'Pasajeros Pre'!$Q$2:$Q$200,0)),"")</f>
        <v/>
      </c>
      <c r="I554" t="str">
        <f>IFERROR(INDEX('Pasajeros Pre'!$I$2:I752,MATCH(ROW()-ROW($A$1),'Pasajeros Pre'!$Q$2:$Q$200,0)),"")</f>
        <v/>
      </c>
      <c r="J554" s="12" t="str">
        <f>IFERROR(INDEX('Pasajeros Pre'!$J$2:J752,MATCH(ROW()-ROW($A$1),'Pasajeros Pre'!$Q$2:$Q$200,0)),"")</f>
        <v/>
      </c>
      <c r="K554" s="12" t="str">
        <f>IFERROR(INDEX('Pasajeros Pre'!$K$2:K752,MATCH(ROW()-ROW($A$1),'Pasajeros Pre'!$Q$2:$Q$200,0)),"")</f>
        <v/>
      </c>
      <c r="L554" t="str">
        <f>IFERROR(INDEX('Pasajeros Pre'!$L$2:L752,MATCH(ROW()-ROW($A$1),'Pasajeros Pre'!$Q$2:$Q$200,0)),"")</f>
        <v/>
      </c>
      <c r="M554" t="str">
        <f>IFERROR(INDEX('Pasajeros Pre'!$M$2:M752,MATCH(ROW()-ROW($A$1),'Pasajeros Pre'!$Q$2:$Q$200,0)),"")</f>
        <v/>
      </c>
    </row>
    <row r="555" spans="1:13" x14ac:dyDescent="0.25">
      <c r="A555" t="str">
        <f>IFERROR(INDEX('Pasajeros Pre'!$A$2:A753,MATCH(ROW()-ROW($A$1),'Pasajeros Pre'!$Q$2:$Q$200,0)),"")</f>
        <v/>
      </c>
      <c r="B555" t="str">
        <f>IFERROR(INDEX('Pasajeros Pre'!$B$2:$B$200,MATCH(ROW()-ROW($A$1),'Pasajeros Pre'!$Q$2:$Q$200,0)),"")</f>
        <v/>
      </c>
      <c r="C555" t="str">
        <f>IFERROR(INDEX('Pasajeros Pre'!$C$2:$C$200,MATCH(ROW()-ROW($A$1),'Pasajeros Pre'!$Q$2:$Q$200,0)),"")</f>
        <v/>
      </c>
      <c r="D555" t="str">
        <f>IFERROR(INDEX('Pasajeros Pre'!$D$2:$D$200,MATCH(ROW()-ROW($A$1),'Pasajeros Pre'!$Q$2:$Q$200,0)),"")</f>
        <v/>
      </c>
      <c r="E555" s="12" t="str">
        <f>IFERROR(INDEX('Pasajeros Pre'!$E$2:E753,MATCH(ROW()-ROW($A$1),'Pasajeros Pre'!$Q$2:$Q$200,0)),"")</f>
        <v/>
      </c>
      <c r="F555" s="12" t="str">
        <f>IFERROR(INDEX('Pasajeros Pre'!$F$2:F753,MATCH(ROW()-ROW($A$1),'Pasajeros Pre'!$Q$2:$Q$200,0)),"")</f>
        <v/>
      </c>
      <c r="G555" t="str">
        <f>IFERROR(INDEX('Pasajeros Pre'!$G$2:G753,MATCH(ROW()-ROW($A$1),'Pasajeros Pre'!$Q$2:$Q$200,0)),"")</f>
        <v/>
      </c>
      <c r="H555" t="str">
        <f>IFERROR(INDEX('Pasajeros Pre'!$H$2:H753,MATCH(ROW()-ROW($A$1),'Pasajeros Pre'!$Q$2:$Q$200,0)),"")</f>
        <v/>
      </c>
      <c r="I555" t="str">
        <f>IFERROR(INDEX('Pasajeros Pre'!$I$2:I753,MATCH(ROW()-ROW($A$1),'Pasajeros Pre'!$Q$2:$Q$200,0)),"")</f>
        <v/>
      </c>
      <c r="J555" s="12" t="str">
        <f>IFERROR(INDEX('Pasajeros Pre'!$J$2:J753,MATCH(ROW()-ROW($A$1),'Pasajeros Pre'!$Q$2:$Q$200,0)),"")</f>
        <v/>
      </c>
      <c r="K555" s="12" t="str">
        <f>IFERROR(INDEX('Pasajeros Pre'!$K$2:K753,MATCH(ROW()-ROW($A$1),'Pasajeros Pre'!$Q$2:$Q$200,0)),"")</f>
        <v/>
      </c>
      <c r="L555" t="str">
        <f>IFERROR(INDEX('Pasajeros Pre'!$L$2:L753,MATCH(ROW()-ROW($A$1),'Pasajeros Pre'!$Q$2:$Q$200,0)),"")</f>
        <v/>
      </c>
      <c r="M555" t="str">
        <f>IFERROR(INDEX('Pasajeros Pre'!$M$2:M753,MATCH(ROW()-ROW($A$1),'Pasajeros Pre'!$Q$2:$Q$200,0)),"")</f>
        <v/>
      </c>
    </row>
    <row r="556" spans="1:13" x14ac:dyDescent="0.25">
      <c r="A556" t="str">
        <f>IFERROR(INDEX('Pasajeros Pre'!$A$2:A754,MATCH(ROW()-ROW($A$1),'Pasajeros Pre'!$Q$2:$Q$200,0)),"")</f>
        <v/>
      </c>
      <c r="B556" t="str">
        <f>IFERROR(INDEX('Pasajeros Pre'!$B$2:$B$200,MATCH(ROW()-ROW($A$1),'Pasajeros Pre'!$Q$2:$Q$200,0)),"")</f>
        <v/>
      </c>
      <c r="C556" t="str">
        <f>IFERROR(INDEX('Pasajeros Pre'!$C$2:$C$200,MATCH(ROW()-ROW($A$1),'Pasajeros Pre'!$Q$2:$Q$200,0)),"")</f>
        <v/>
      </c>
      <c r="D556" t="str">
        <f>IFERROR(INDEX('Pasajeros Pre'!$D$2:$D$200,MATCH(ROW()-ROW($A$1),'Pasajeros Pre'!$Q$2:$Q$200,0)),"")</f>
        <v/>
      </c>
      <c r="E556" s="12" t="str">
        <f>IFERROR(INDEX('Pasajeros Pre'!$E$2:E754,MATCH(ROW()-ROW($A$1),'Pasajeros Pre'!$Q$2:$Q$200,0)),"")</f>
        <v/>
      </c>
      <c r="F556" s="12" t="str">
        <f>IFERROR(INDEX('Pasajeros Pre'!$F$2:F754,MATCH(ROW()-ROW($A$1),'Pasajeros Pre'!$Q$2:$Q$200,0)),"")</f>
        <v/>
      </c>
      <c r="G556" t="str">
        <f>IFERROR(INDEX('Pasajeros Pre'!$G$2:G754,MATCH(ROW()-ROW($A$1),'Pasajeros Pre'!$Q$2:$Q$200,0)),"")</f>
        <v/>
      </c>
      <c r="H556" t="str">
        <f>IFERROR(INDEX('Pasajeros Pre'!$H$2:H754,MATCH(ROW()-ROW($A$1),'Pasajeros Pre'!$Q$2:$Q$200,0)),"")</f>
        <v/>
      </c>
      <c r="I556" t="str">
        <f>IFERROR(INDEX('Pasajeros Pre'!$I$2:I754,MATCH(ROW()-ROW($A$1),'Pasajeros Pre'!$Q$2:$Q$200,0)),"")</f>
        <v/>
      </c>
      <c r="J556" s="12" t="str">
        <f>IFERROR(INDEX('Pasajeros Pre'!$J$2:J754,MATCH(ROW()-ROW($A$1),'Pasajeros Pre'!$Q$2:$Q$200,0)),"")</f>
        <v/>
      </c>
      <c r="K556" s="12" t="str">
        <f>IFERROR(INDEX('Pasajeros Pre'!$K$2:K754,MATCH(ROW()-ROW($A$1),'Pasajeros Pre'!$Q$2:$Q$200,0)),"")</f>
        <v/>
      </c>
      <c r="L556" t="str">
        <f>IFERROR(INDEX('Pasajeros Pre'!$L$2:L754,MATCH(ROW()-ROW($A$1),'Pasajeros Pre'!$Q$2:$Q$200,0)),"")</f>
        <v/>
      </c>
      <c r="M556" t="str">
        <f>IFERROR(INDEX('Pasajeros Pre'!$M$2:M754,MATCH(ROW()-ROW($A$1),'Pasajeros Pre'!$Q$2:$Q$200,0)),"")</f>
        <v/>
      </c>
    </row>
    <row r="557" spans="1:13" x14ac:dyDescent="0.25">
      <c r="A557" t="str">
        <f>IFERROR(INDEX('Pasajeros Pre'!$A$2:A755,MATCH(ROW()-ROW($A$1),'Pasajeros Pre'!$Q$2:$Q$200,0)),"")</f>
        <v/>
      </c>
      <c r="B557" t="str">
        <f>IFERROR(INDEX('Pasajeros Pre'!$B$2:$B$200,MATCH(ROW()-ROW($A$1),'Pasajeros Pre'!$Q$2:$Q$200,0)),"")</f>
        <v/>
      </c>
      <c r="C557" t="str">
        <f>IFERROR(INDEX('Pasajeros Pre'!$C$2:$C$200,MATCH(ROW()-ROW($A$1),'Pasajeros Pre'!$Q$2:$Q$200,0)),"")</f>
        <v/>
      </c>
      <c r="D557" t="str">
        <f>IFERROR(INDEX('Pasajeros Pre'!$D$2:$D$200,MATCH(ROW()-ROW($A$1),'Pasajeros Pre'!$Q$2:$Q$200,0)),"")</f>
        <v/>
      </c>
      <c r="E557" s="12" t="str">
        <f>IFERROR(INDEX('Pasajeros Pre'!$E$2:E755,MATCH(ROW()-ROW($A$1),'Pasajeros Pre'!$Q$2:$Q$200,0)),"")</f>
        <v/>
      </c>
      <c r="F557" s="12" t="str">
        <f>IFERROR(INDEX('Pasajeros Pre'!$F$2:F755,MATCH(ROW()-ROW($A$1),'Pasajeros Pre'!$Q$2:$Q$200,0)),"")</f>
        <v/>
      </c>
      <c r="G557" t="str">
        <f>IFERROR(INDEX('Pasajeros Pre'!$G$2:G755,MATCH(ROW()-ROW($A$1),'Pasajeros Pre'!$Q$2:$Q$200,0)),"")</f>
        <v/>
      </c>
      <c r="H557" t="str">
        <f>IFERROR(INDEX('Pasajeros Pre'!$H$2:H755,MATCH(ROW()-ROW($A$1),'Pasajeros Pre'!$Q$2:$Q$200,0)),"")</f>
        <v/>
      </c>
      <c r="I557" t="str">
        <f>IFERROR(INDEX('Pasajeros Pre'!$I$2:I755,MATCH(ROW()-ROW($A$1),'Pasajeros Pre'!$Q$2:$Q$200,0)),"")</f>
        <v/>
      </c>
      <c r="J557" s="12" t="str">
        <f>IFERROR(INDEX('Pasajeros Pre'!$J$2:J755,MATCH(ROW()-ROW($A$1),'Pasajeros Pre'!$Q$2:$Q$200,0)),"")</f>
        <v/>
      </c>
      <c r="K557" s="12" t="str">
        <f>IFERROR(INDEX('Pasajeros Pre'!$K$2:K755,MATCH(ROW()-ROW($A$1),'Pasajeros Pre'!$Q$2:$Q$200,0)),"")</f>
        <v/>
      </c>
      <c r="L557" t="str">
        <f>IFERROR(INDEX('Pasajeros Pre'!$L$2:L755,MATCH(ROW()-ROW($A$1),'Pasajeros Pre'!$Q$2:$Q$200,0)),"")</f>
        <v/>
      </c>
      <c r="M557" t="str">
        <f>IFERROR(INDEX('Pasajeros Pre'!$M$2:M755,MATCH(ROW()-ROW($A$1),'Pasajeros Pre'!$Q$2:$Q$200,0)),"")</f>
        <v/>
      </c>
    </row>
    <row r="558" spans="1:13" x14ac:dyDescent="0.25">
      <c r="A558" t="str">
        <f>IFERROR(INDEX('Pasajeros Pre'!$A$2:A756,MATCH(ROW()-ROW($A$1),'Pasajeros Pre'!$Q$2:$Q$200,0)),"")</f>
        <v/>
      </c>
      <c r="B558" t="str">
        <f>IFERROR(INDEX('Pasajeros Pre'!$B$2:$B$200,MATCH(ROW()-ROW($A$1),'Pasajeros Pre'!$Q$2:$Q$200,0)),"")</f>
        <v/>
      </c>
      <c r="C558" t="str">
        <f>IFERROR(INDEX('Pasajeros Pre'!$C$2:$C$200,MATCH(ROW()-ROW($A$1),'Pasajeros Pre'!$Q$2:$Q$200,0)),"")</f>
        <v/>
      </c>
      <c r="D558" t="str">
        <f>IFERROR(INDEX('Pasajeros Pre'!$D$2:$D$200,MATCH(ROW()-ROW($A$1),'Pasajeros Pre'!$Q$2:$Q$200,0)),"")</f>
        <v/>
      </c>
      <c r="E558" s="12" t="str">
        <f>IFERROR(INDEX('Pasajeros Pre'!$E$2:E756,MATCH(ROW()-ROW($A$1),'Pasajeros Pre'!$Q$2:$Q$200,0)),"")</f>
        <v/>
      </c>
      <c r="F558" s="12" t="str">
        <f>IFERROR(INDEX('Pasajeros Pre'!$F$2:F756,MATCH(ROW()-ROW($A$1),'Pasajeros Pre'!$Q$2:$Q$200,0)),"")</f>
        <v/>
      </c>
      <c r="G558" t="str">
        <f>IFERROR(INDEX('Pasajeros Pre'!$G$2:G756,MATCH(ROW()-ROW($A$1),'Pasajeros Pre'!$Q$2:$Q$200,0)),"")</f>
        <v/>
      </c>
      <c r="H558" t="str">
        <f>IFERROR(INDEX('Pasajeros Pre'!$H$2:H756,MATCH(ROW()-ROW($A$1),'Pasajeros Pre'!$Q$2:$Q$200,0)),"")</f>
        <v/>
      </c>
      <c r="I558" t="str">
        <f>IFERROR(INDEX('Pasajeros Pre'!$I$2:I756,MATCH(ROW()-ROW($A$1),'Pasajeros Pre'!$Q$2:$Q$200,0)),"")</f>
        <v/>
      </c>
      <c r="J558" s="12" t="str">
        <f>IFERROR(INDEX('Pasajeros Pre'!$J$2:J756,MATCH(ROW()-ROW($A$1),'Pasajeros Pre'!$Q$2:$Q$200,0)),"")</f>
        <v/>
      </c>
      <c r="K558" s="12" t="str">
        <f>IFERROR(INDEX('Pasajeros Pre'!$K$2:K756,MATCH(ROW()-ROW($A$1),'Pasajeros Pre'!$Q$2:$Q$200,0)),"")</f>
        <v/>
      </c>
      <c r="L558" t="str">
        <f>IFERROR(INDEX('Pasajeros Pre'!$L$2:L756,MATCH(ROW()-ROW($A$1),'Pasajeros Pre'!$Q$2:$Q$200,0)),"")</f>
        <v/>
      </c>
      <c r="M558" t="str">
        <f>IFERROR(INDEX('Pasajeros Pre'!$M$2:M756,MATCH(ROW()-ROW($A$1),'Pasajeros Pre'!$Q$2:$Q$200,0)),"")</f>
        <v/>
      </c>
    </row>
    <row r="559" spans="1:13" x14ac:dyDescent="0.25">
      <c r="A559" t="str">
        <f>IFERROR(INDEX('Pasajeros Pre'!$A$2:A757,MATCH(ROW()-ROW($A$1),'Pasajeros Pre'!$Q$2:$Q$200,0)),"")</f>
        <v/>
      </c>
      <c r="B559" t="str">
        <f>IFERROR(INDEX('Pasajeros Pre'!$B$2:$B$200,MATCH(ROW()-ROW($A$1),'Pasajeros Pre'!$Q$2:$Q$200,0)),"")</f>
        <v/>
      </c>
      <c r="C559" t="str">
        <f>IFERROR(INDEX('Pasajeros Pre'!$C$2:$C$200,MATCH(ROW()-ROW($A$1),'Pasajeros Pre'!$Q$2:$Q$200,0)),"")</f>
        <v/>
      </c>
      <c r="D559" t="str">
        <f>IFERROR(INDEX('Pasajeros Pre'!$D$2:$D$200,MATCH(ROW()-ROW($A$1),'Pasajeros Pre'!$Q$2:$Q$200,0)),"")</f>
        <v/>
      </c>
      <c r="E559" s="12" t="str">
        <f>IFERROR(INDEX('Pasajeros Pre'!$E$2:E757,MATCH(ROW()-ROW($A$1),'Pasajeros Pre'!$Q$2:$Q$200,0)),"")</f>
        <v/>
      </c>
      <c r="F559" s="12" t="str">
        <f>IFERROR(INDEX('Pasajeros Pre'!$F$2:F757,MATCH(ROW()-ROW($A$1),'Pasajeros Pre'!$Q$2:$Q$200,0)),"")</f>
        <v/>
      </c>
      <c r="G559" t="str">
        <f>IFERROR(INDEX('Pasajeros Pre'!$G$2:G757,MATCH(ROW()-ROW($A$1),'Pasajeros Pre'!$Q$2:$Q$200,0)),"")</f>
        <v/>
      </c>
      <c r="H559" t="str">
        <f>IFERROR(INDEX('Pasajeros Pre'!$H$2:H757,MATCH(ROW()-ROW($A$1),'Pasajeros Pre'!$Q$2:$Q$200,0)),"")</f>
        <v/>
      </c>
      <c r="I559" t="str">
        <f>IFERROR(INDEX('Pasajeros Pre'!$I$2:I757,MATCH(ROW()-ROW($A$1),'Pasajeros Pre'!$Q$2:$Q$200,0)),"")</f>
        <v/>
      </c>
      <c r="J559" s="12" t="str">
        <f>IFERROR(INDEX('Pasajeros Pre'!$J$2:J757,MATCH(ROW()-ROW($A$1),'Pasajeros Pre'!$Q$2:$Q$200,0)),"")</f>
        <v/>
      </c>
      <c r="K559" s="12" t="str">
        <f>IFERROR(INDEX('Pasajeros Pre'!$K$2:K757,MATCH(ROW()-ROW($A$1),'Pasajeros Pre'!$Q$2:$Q$200,0)),"")</f>
        <v/>
      </c>
      <c r="L559" t="str">
        <f>IFERROR(INDEX('Pasajeros Pre'!$L$2:L757,MATCH(ROW()-ROW($A$1),'Pasajeros Pre'!$Q$2:$Q$200,0)),"")</f>
        <v/>
      </c>
      <c r="M559" t="str">
        <f>IFERROR(INDEX('Pasajeros Pre'!$M$2:M757,MATCH(ROW()-ROW($A$1),'Pasajeros Pre'!$Q$2:$Q$200,0)),"")</f>
        <v/>
      </c>
    </row>
    <row r="560" spans="1:13" x14ac:dyDescent="0.25">
      <c r="A560" t="str">
        <f>IFERROR(INDEX('Pasajeros Pre'!$A$2:A758,MATCH(ROW()-ROW($A$1),'Pasajeros Pre'!$Q$2:$Q$200,0)),"")</f>
        <v/>
      </c>
      <c r="B560" t="str">
        <f>IFERROR(INDEX('Pasajeros Pre'!$B$2:$B$200,MATCH(ROW()-ROW($A$1),'Pasajeros Pre'!$Q$2:$Q$200,0)),"")</f>
        <v/>
      </c>
      <c r="C560" t="str">
        <f>IFERROR(INDEX('Pasajeros Pre'!$C$2:$C$200,MATCH(ROW()-ROW($A$1),'Pasajeros Pre'!$Q$2:$Q$200,0)),"")</f>
        <v/>
      </c>
      <c r="D560" t="str">
        <f>IFERROR(INDEX('Pasajeros Pre'!$D$2:$D$200,MATCH(ROW()-ROW($A$1),'Pasajeros Pre'!$Q$2:$Q$200,0)),"")</f>
        <v/>
      </c>
      <c r="E560" s="12" t="str">
        <f>IFERROR(INDEX('Pasajeros Pre'!$E$2:E758,MATCH(ROW()-ROW($A$1),'Pasajeros Pre'!$Q$2:$Q$200,0)),"")</f>
        <v/>
      </c>
      <c r="F560" s="12" t="str">
        <f>IFERROR(INDEX('Pasajeros Pre'!$F$2:F758,MATCH(ROW()-ROW($A$1),'Pasajeros Pre'!$Q$2:$Q$200,0)),"")</f>
        <v/>
      </c>
      <c r="G560" t="str">
        <f>IFERROR(INDEX('Pasajeros Pre'!$G$2:G758,MATCH(ROW()-ROW($A$1),'Pasajeros Pre'!$Q$2:$Q$200,0)),"")</f>
        <v/>
      </c>
      <c r="H560" t="str">
        <f>IFERROR(INDEX('Pasajeros Pre'!$H$2:H758,MATCH(ROW()-ROW($A$1),'Pasajeros Pre'!$Q$2:$Q$200,0)),"")</f>
        <v/>
      </c>
      <c r="I560" t="str">
        <f>IFERROR(INDEX('Pasajeros Pre'!$I$2:I758,MATCH(ROW()-ROW($A$1),'Pasajeros Pre'!$Q$2:$Q$200,0)),"")</f>
        <v/>
      </c>
      <c r="J560" s="12" t="str">
        <f>IFERROR(INDEX('Pasajeros Pre'!$J$2:J758,MATCH(ROW()-ROW($A$1),'Pasajeros Pre'!$Q$2:$Q$200,0)),"")</f>
        <v/>
      </c>
      <c r="K560" s="12" t="str">
        <f>IFERROR(INDEX('Pasajeros Pre'!$K$2:K758,MATCH(ROW()-ROW($A$1),'Pasajeros Pre'!$Q$2:$Q$200,0)),"")</f>
        <v/>
      </c>
      <c r="L560" t="str">
        <f>IFERROR(INDEX('Pasajeros Pre'!$L$2:L758,MATCH(ROW()-ROW($A$1),'Pasajeros Pre'!$Q$2:$Q$200,0)),"")</f>
        <v/>
      </c>
      <c r="M560" t="str">
        <f>IFERROR(INDEX('Pasajeros Pre'!$M$2:M758,MATCH(ROW()-ROW($A$1),'Pasajeros Pre'!$Q$2:$Q$200,0)),"")</f>
        <v/>
      </c>
    </row>
    <row r="561" spans="1:13" x14ac:dyDescent="0.25">
      <c r="A561" t="str">
        <f>IFERROR(INDEX('Pasajeros Pre'!$A$2:A759,MATCH(ROW()-ROW($A$1),'Pasajeros Pre'!$Q$2:$Q$200,0)),"")</f>
        <v/>
      </c>
      <c r="B561" t="str">
        <f>IFERROR(INDEX('Pasajeros Pre'!$B$2:$B$200,MATCH(ROW()-ROW($A$1),'Pasajeros Pre'!$Q$2:$Q$200,0)),"")</f>
        <v/>
      </c>
      <c r="C561" t="str">
        <f>IFERROR(INDEX('Pasajeros Pre'!$C$2:$C$200,MATCH(ROW()-ROW($A$1),'Pasajeros Pre'!$Q$2:$Q$200,0)),"")</f>
        <v/>
      </c>
      <c r="D561" t="str">
        <f>IFERROR(INDEX('Pasajeros Pre'!$D$2:$D$200,MATCH(ROW()-ROW($A$1),'Pasajeros Pre'!$Q$2:$Q$200,0)),"")</f>
        <v/>
      </c>
      <c r="E561" s="12" t="str">
        <f>IFERROR(INDEX('Pasajeros Pre'!$E$2:E759,MATCH(ROW()-ROW($A$1),'Pasajeros Pre'!$Q$2:$Q$200,0)),"")</f>
        <v/>
      </c>
      <c r="F561" s="12" t="str">
        <f>IFERROR(INDEX('Pasajeros Pre'!$F$2:F759,MATCH(ROW()-ROW($A$1),'Pasajeros Pre'!$Q$2:$Q$200,0)),"")</f>
        <v/>
      </c>
      <c r="G561" t="str">
        <f>IFERROR(INDEX('Pasajeros Pre'!$G$2:G759,MATCH(ROW()-ROW($A$1),'Pasajeros Pre'!$Q$2:$Q$200,0)),"")</f>
        <v/>
      </c>
      <c r="H561" t="str">
        <f>IFERROR(INDEX('Pasajeros Pre'!$H$2:H759,MATCH(ROW()-ROW($A$1),'Pasajeros Pre'!$Q$2:$Q$200,0)),"")</f>
        <v/>
      </c>
      <c r="I561" t="str">
        <f>IFERROR(INDEX('Pasajeros Pre'!$I$2:I759,MATCH(ROW()-ROW($A$1),'Pasajeros Pre'!$Q$2:$Q$200,0)),"")</f>
        <v/>
      </c>
      <c r="J561" s="12" t="str">
        <f>IFERROR(INDEX('Pasajeros Pre'!$J$2:J759,MATCH(ROW()-ROW($A$1),'Pasajeros Pre'!$Q$2:$Q$200,0)),"")</f>
        <v/>
      </c>
      <c r="K561" s="12" t="str">
        <f>IFERROR(INDEX('Pasajeros Pre'!$K$2:K759,MATCH(ROW()-ROW($A$1),'Pasajeros Pre'!$Q$2:$Q$200,0)),"")</f>
        <v/>
      </c>
      <c r="L561" t="str">
        <f>IFERROR(INDEX('Pasajeros Pre'!$L$2:L759,MATCH(ROW()-ROW($A$1),'Pasajeros Pre'!$Q$2:$Q$200,0)),"")</f>
        <v/>
      </c>
      <c r="M561" t="str">
        <f>IFERROR(INDEX('Pasajeros Pre'!$M$2:M759,MATCH(ROW()-ROW($A$1),'Pasajeros Pre'!$Q$2:$Q$200,0)),"")</f>
        <v/>
      </c>
    </row>
    <row r="562" spans="1:13" x14ac:dyDescent="0.25">
      <c r="A562" t="str">
        <f>IFERROR(INDEX('Pasajeros Pre'!$A$2:A760,MATCH(ROW()-ROW($A$1),'Pasajeros Pre'!$Q$2:$Q$200,0)),"")</f>
        <v/>
      </c>
      <c r="B562" t="str">
        <f>IFERROR(INDEX('Pasajeros Pre'!$B$2:$B$200,MATCH(ROW()-ROW($A$1),'Pasajeros Pre'!$Q$2:$Q$200,0)),"")</f>
        <v/>
      </c>
      <c r="C562" t="str">
        <f>IFERROR(INDEX('Pasajeros Pre'!$C$2:$C$200,MATCH(ROW()-ROW($A$1),'Pasajeros Pre'!$Q$2:$Q$200,0)),"")</f>
        <v/>
      </c>
      <c r="D562" t="str">
        <f>IFERROR(INDEX('Pasajeros Pre'!$D$2:$D$200,MATCH(ROW()-ROW($A$1),'Pasajeros Pre'!$Q$2:$Q$200,0)),"")</f>
        <v/>
      </c>
      <c r="E562" s="12" t="str">
        <f>IFERROR(INDEX('Pasajeros Pre'!$E$2:E760,MATCH(ROW()-ROW($A$1),'Pasajeros Pre'!$Q$2:$Q$200,0)),"")</f>
        <v/>
      </c>
      <c r="F562" s="12" t="str">
        <f>IFERROR(INDEX('Pasajeros Pre'!$F$2:F760,MATCH(ROW()-ROW($A$1),'Pasajeros Pre'!$Q$2:$Q$200,0)),"")</f>
        <v/>
      </c>
      <c r="G562" t="str">
        <f>IFERROR(INDEX('Pasajeros Pre'!$G$2:G760,MATCH(ROW()-ROW($A$1),'Pasajeros Pre'!$Q$2:$Q$200,0)),"")</f>
        <v/>
      </c>
      <c r="H562" t="str">
        <f>IFERROR(INDEX('Pasajeros Pre'!$H$2:H760,MATCH(ROW()-ROW($A$1),'Pasajeros Pre'!$Q$2:$Q$200,0)),"")</f>
        <v/>
      </c>
      <c r="I562" t="str">
        <f>IFERROR(INDEX('Pasajeros Pre'!$I$2:I760,MATCH(ROW()-ROW($A$1),'Pasajeros Pre'!$Q$2:$Q$200,0)),"")</f>
        <v/>
      </c>
      <c r="J562" s="12" t="str">
        <f>IFERROR(INDEX('Pasajeros Pre'!$J$2:J760,MATCH(ROW()-ROW($A$1),'Pasajeros Pre'!$Q$2:$Q$200,0)),"")</f>
        <v/>
      </c>
      <c r="K562" s="12" t="str">
        <f>IFERROR(INDEX('Pasajeros Pre'!$K$2:K760,MATCH(ROW()-ROW($A$1),'Pasajeros Pre'!$Q$2:$Q$200,0)),"")</f>
        <v/>
      </c>
      <c r="L562" t="str">
        <f>IFERROR(INDEX('Pasajeros Pre'!$L$2:L760,MATCH(ROW()-ROW($A$1),'Pasajeros Pre'!$Q$2:$Q$200,0)),"")</f>
        <v/>
      </c>
      <c r="M562" t="str">
        <f>IFERROR(INDEX('Pasajeros Pre'!$M$2:M760,MATCH(ROW()-ROW($A$1),'Pasajeros Pre'!$Q$2:$Q$200,0)),"")</f>
        <v/>
      </c>
    </row>
    <row r="563" spans="1:13" x14ac:dyDescent="0.25">
      <c r="A563" t="str">
        <f>IFERROR(INDEX('Pasajeros Pre'!$A$2:A761,MATCH(ROW()-ROW($A$1),'Pasajeros Pre'!$Q$2:$Q$200,0)),"")</f>
        <v/>
      </c>
      <c r="B563" t="str">
        <f>IFERROR(INDEX('Pasajeros Pre'!$B$2:$B$200,MATCH(ROW()-ROW($A$1),'Pasajeros Pre'!$Q$2:$Q$200,0)),"")</f>
        <v/>
      </c>
      <c r="C563" t="str">
        <f>IFERROR(INDEX('Pasajeros Pre'!$C$2:$C$200,MATCH(ROW()-ROW($A$1),'Pasajeros Pre'!$Q$2:$Q$200,0)),"")</f>
        <v/>
      </c>
      <c r="D563" t="str">
        <f>IFERROR(INDEX('Pasajeros Pre'!$D$2:$D$200,MATCH(ROW()-ROW($A$1),'Pasajeros Pre'!$Q$2:$Q$200,0)),"")</f>
        <v/>
      </c>
      <c r="E563" s="12" t="str">
        <f>IFERROR(INDEX('Pasajeros Pre'!$E$2:E761,MATCH(ROW()-ROW($A$1),'Pasajeros Pre'!$Q$2:$Q$200,0)),"")</f>
        <v/>
      </c>
      <c r="F563" s="12" t="str">
        <f>IFERROR(INDEX('Pasajeros Pre'!$F$2:F761,MATCH(ROW()-ROW($A$1),'Pasajeros Pre'!$Q$2:$Q$200,0)),"")</f>
        <v/>
      </c>
      <c r="G563" t="str">
        <f>IFERROR(INDEX('Pasajeros Pre'!$G$2:G761,MATCH(ROW()-ROW($A$1),'Pasajeros Pre'!$Q$2:$Q$200,0)),"")</f>
        <v/>
      </c>
      <c r="H563" t="str">
        <f>IFERROR(INDEX('Pasajeros Pre'!$H$2:H761,MATCH(ROW()-ROW($A$1),'Pasajeros Pre'!$Q$2:$Q$200,0)),"")</f>
        <v/>
      </c>
      <c r="I563" t="str">
        <f>IFERROR(INDEX('Pasajeros Pre'!$I$2:I761,MATCH(ROW()-ROW($A$1),'Pasajeros Pre'!$Q$2:$Q$200,0)),"")</f>
        <v/>
      </c>
      <c r="J563" s="12" t="str">
        <f>IFERROR(INDEX('Pasajeros Pre'!$J$2:J761,MATCH(ROW()-ROW($A$1),'Pasajeros Pre'!$Q$2:$Q$200,0)),"")</f>
        <v/>
      </c>
      <c r="K563" s="12" t="str">
        <f>IFERROR(INDEX('Pasajeros Pre'!$K$2:K761,MATCH(ROW()-ROW($A$1),'Pasajeros Pre'!$Q$2:$Q$200,0)),"")</f>
        <v/>
      </c>
      <c r="L563" t="str">
        <f>IFERROR(INDEX('Pasajeros Pre'!$L$2:L761,MATCH(ROW()-ROW($A$1),'Pasajeros Pre'!$Q$2:$Q$200,0)),"")</f>
        <v/>
      </c>
      <c r="M563" t="str">
        <f>IFERROR(INDEX('Pasajeros Pre'!$M$2:M761,MATCH(ROW()-ROW($A$1),'Pasajeros Pre'!$Q$2:$Q$200,0)),"")</f>
        <v/>
      </c>
    </row>
    <row r="564" spans="1:13" x14ac:dyDescent="0.25">
      <c r="A564" t="str">
        <f>IFERROR(INDEX('Pasajeros Pre'!$A$2:A762,MATCH(ROW()-ROW($A$1),'Pasajeros Pre'!$Q$2:$Q$200,0)),"")</f>
        <v/>
      </c>
      <c r="B564" t="str">
        <f>IFERROR(INDEX('Pasajeros Pre'!$B$2:$B$200,MATCH(ROW()-ROW($A$1),'Pasajeros Pre'!$Q$2:$Q$200,0)),"")</f>
        <v/>
      </c>
      <c r="C564" t="str">
        <f>IFERROR(INDEX('Pasajeros Pre'!$C$2:$C$200,MATCH(ROW()-ROW($A$1),'Pasajeros Pre'!$Q$2:$Q$200,0)),"")</f>
        <v/>
      </c>
      <c r="D564" t="str">
        <f>IFERROR(INDEX('Pasajeros Pre'!$D$2:$D$200,MATCH(ROW()-ROW($A$1),'Pasajeros Pre'!$Q$2:$Q$200,0)),"")</f>
        <v/>
      </c>
      <c r="E564" s="12" t="str">
        <f>IFERROR(INDEX('Pasajeros Pre'!$E$2:E762,MATCH(ROW()-ROW($A$1),'Pasajeros Pre'!$Q$2:$Q$200,0)),"")</f>
        <v/>
      </c>
      <c r="F564" s="12" t="str">
        <f>IFERROR(INDEX('Pasajeros Pre'!$F$2:F762,MATCH(ROW()-ROW($A$1),'Pasajeros Pre'!$Q$2:$Q$200,0)),"")</f>
        <v/>
      </c>
      <c r="G564" t="str">
        <f>IFERROR(INDEX('Pasajeros Pre'!$G$2:G762,MATCH(ROW()-ROW($A$1),'Pasajeros Pre'!$Q$2:$Q$200,0)),"")</f>
        <v/>
      </c>
      <c r="H564" t="str">
        <f>IFERROR(INDEX('Pasajeros Pre'!$H$2:H762,MATCH(ROW()-ROW($A$1),'Pasajeros Pre'!$Q$2:$Q$200,0)),"")</f>
        <v/>
      </c>
      <c r="I564" t="str">
        <f>IFERROR(INDEX('Pasajeros Pre'!$I$2:I762,MATCH(ROW()-ROW($A$1),'Pasajeros Pre'!$Q$2:$Q$200,0)),"")</f>
        <v/>
      </c>
      <c r="J564" s="12" t="str">
        <f>IFERROR(INDEX('Pasajeros Pre'!$J$2:J762,MATCH(ROW()-ROW($A$1),'Pasajeros Pre'!$Q$2:$Q$200,0)),"")</f>
        <v/>
      </c>
      <c r="K564" s="12" t="str">
        <f>IFERROR(INDEX('Pasajeros Pre'!$K$2:K762,MATCH(ROW()-ROW($A$1),'Pasajeros Pre'!$Q$2:$Q$200,0)),"")</f>
        <v/>
      </c>
      <c r="L564" t="str">
        <f>IFERROR(INDEX('Pasajeros Pre'!$L$2:L762,MATCH(ROW()-ROW($A$1),'Pasajeros Pre'!$Q$2:$Q$200,0)),"")</f>
        <v/>
      </c>
      <c r="M564" t="str">
        <f>IFERROR(INDEX('Pasajeros Pre'!$M$2:M762,MATCH(ROW()-ROW($A$1),'Pasajeros Pre'!$Q$2:$Q$200,0)),"")</f>
        <v/>
      </c>
    </row>
    <row r="565" spans="1:13" x14ac:dyDescent="0.25">
      <c r="A565" t="str">
        <f>IFERROR(INDEX('Pasajeros Pre'!$A$2:A763,MATCH(ROW()-ROW($A$1),'Pasajeros Pre'!$Q$2:$Q$200,0)),"")</f>
        <v/>
      </c>
      <c r="B565" t="str">
        <f>IFERROR(INDEX('Pasajeros Pre'!$B$2:$B$200,MATCH(ROW()-ROW($A$1),'Pasajeros Pre'!$Q$2:$Q$200,0)),"")</f>
        <v/>
      </c>
      <c r="C565" t="str">
        <f>IFERROR(INDEX('Pasajeros Pre'!$C$2:$C$200,MATCH(ROW()-ROW($A$1),'Pasajeros Pre'!$Q$2:$Q$200,0)),"")</f>
        <v/>
      </c>
      <c r="D565" t="str">
        <f>IFERROR(INDEX('Pasajeros Pre'!$D$2:$D$200,MATCH(ROW()-ROW($A$1),'Pasajeros Pre'!$Q$2:$Q$200,0)),"")</f>
        <v/>
      </c>
      <c r="E565" s="12" t="str">
        <f>IFERROR(INDEX('Pasajeros Pre'!$E$2:E763,MATCH(ROW()-ROW($A$1),'Pasajeros Pre'!$Q$2:$Q$200,0)),"")</f>
        <v/>
      </c>
      <c r="F565" s="12" t="str">
        <f>IFERROR(INDEX('Pasajeros Pre'!$F$2:F763,MATCH(ROW()-ROW($A$1),'Pasajeros Pre'!$Q$2:$Q$200,0)),"")</f>
        <v/>
      </c>
      <c r="G565" t="str">
        <f>IFERROR(INDEX('Pasajeros Pre'!$G$2:G763,MATCH(ROW()-ROW($A$1),'Pasajeros Pre'!$Q$2:$Q$200,0)),"")</f>
        <v/>
      </c>
      <c r="H565" t="str">
        <f>IFERROR(INDEX('Pasajeros Pre'!$H$2:H763,MATCH(ROW()-ROW($A$1),'Pasajeros Pre'!$Q$2:$Q$200,0)),"")</f>
        <v/>
      </c>
      <c r="I565" t="str">
        <f>IFERROR(INDEX('Pasajeros Pre'!$I$2:I763,MATCH(ROW()-ROW($A$1),'Pasajeros Pre'!$Q$2:$Q$200,0)),"")</f>
        <v/>
      </c>
      <c r="J565" s="12" t="str">
        <f>IFERROR(INDEX('Pasajeros Pre'!$J$2:J763,MATCH(ROW()-ROW($A$1),'Pasajeros Pre'!$Q$2:$Q$200,0)),"")</f>
        <v/>
      </c>
      <c r="K565" s="12" t="str">
        <f>IFERROR(INDEX('Pasajeros Pre'!$K$2:K763,MATCH(ROW()-ROW($A$1),'Pasajeros Pre'!$Q$2:$Q$200,0)),"")</f>
        <v/>
      </c>
      <c r="L565" t="str">
        <f>IFERROR(INDEX('Pasajeros Pre'!$L$2:L763,MATCH(ROW()-ROW($A$1),'Pasajeros Pre'!$Q$2:$Q$200,0)),"")</f>
        <v/>
      </c>
      <c r="M565" t="str">
        <f>IFERROR(INDEX('Pasajeros Pre'!$M$2:M763,MATCH(ROW()-ROW($A$1),'Pasajeros Pre'!$Q$2:$Q$200,0)),"")</f>
        <v/>
      </c>
    </row>
    <row r="566" spans="1:13" x14ac:dyDescent="0.25">
      <c r="A566" t="str">
        <f>IFERROR(INDEX('Pasajeros Pre'!$A$2:A764,MATCH(ROW()-ROW($A$1),'Pasajeros Pre'!$Q$2:$Q$200,0)),"")</f>
        <v/>
      </c>
      <c r="B566" t="str">
        <f>IFERROR(INDEX('Pasajeros Pre'!$B$2:$B$200,MATCH(ROW()-ROW($A$1),'Pasajeros Pre'!$Q$2:$Q$200,0)),"")</f>
        <v/>
      </c>
      <c r="C566" t="str">
        <f>IFERROR(INDEX('Pasajeros Pre'!$C$2:$C$200,MATCH(ROW()-ROW($A$1),'Pasajeros Pre'!$Q$2:$Q$200,0)),"")</f>
        <v/>
      </c>
      <c r="D566" t="str">
        <f>IFERROR(INDEX('Pasajeros Pre'!$D$2:$D$200,MATCH(ROW()-ROW($A$1),'Pasajeros Pre'!$Q$2:$Q$200,0)),"")</f>
        <v/>
      </c>
      <c r="E566" s="12" t="str">
        <f>IFERROR(INDEX('Pasajeros Pre'!$E$2:E764,MATCH(ROW()-ROW($A$1),'Pasajeros Pre'!$Q$2:$Q$200,0)),"")</f>
        <v/>
      </c>
      <c r="F566" s="12" t="str">
        <f>IFERROR(INDEX('Pasajeros Pre'!$F$2:F764,MATCH(ROW()-ROW($A$1),'Pasajeros Pre'!$Q$2:$Q$200,0)),"")</f>
        <v/>
      </c>
      <c r="G566" t="str">
        <f>IFERROR(INDEX('Pasajeros Pre'!$G$2:G764,MATCH(ROW()-ROW($A$1),'Pasajeros Pre'!$Q$2:$Q$200,0)),"")</f>
        <v/>
      </c>
      <c r="H566" t="str">
        <f>IFERROR(INDEX('Pasajeros Pre'!$H$2:H764,MATCH(ROW()-ROW($A$1),'Pasajeros Pre'!$Q$2:$Q$200,0)),"")</f>
        <v/>
      </c>
      <c r="I566" t="str">
        <f>IFERROR(INDEX('Pasajeros Pre'!$I$2:I764,MATCH(ROW()-ROW($A$1),'Pasajeros Pre'!$Q$2:$Q$200,0)),"")</f>
        <v/>
      </c>
      <c r="J566" s="12" t="str">
        <f>IFERROR(INDEX('Pasajeros Pre'!$J$2:J764,MATCH(ROW()-ROW($A$1),'Pasajeros Pre'!$Q$2:$Q$200,0)),"")</f>
        <v/>
      </c>
      <c r="K566" s="12" t="str">
        <f>IFERROR(INDEX('Pasajeros Pre'!$K$2:K764,MATCH(ROW()-ROW($A$1),'Pasajeros Pre'!$Q$2:$Q$200,0)),"")</f>
        <v/>
      </c>
      <c r="L566" t="str">
        <f>IFERROR(INDEX('Pasajeros Pre'!$L$2:L764,MATCH(ROW()-ROW($A$1),'Pasajeros Pre'!$Q$2:$Q$200,0)),"")</f>
        <v/>
      </c>
      <c r="M566" t="str">
        <f>IFERROR(INDEX('Pasajeros Pre'!$M$2:M764,MATCH(ROW()-ROW($A$1),'Pasajeros Pre'!$Q$2:$Q$200,0)),"")</f>
        <v/>
      </c>
    </row>
    <row r="567" spans="1:13" x14ac:dyDescent="0.25">
      <c r="A567" t="str">
        <f>IFERROR(INDEX('Pasajeros Pre'!$A$2:A765,MATCH(ROW()-ROW($A$1),'Pasajeros Pre'!$Q$2:$Q$200,0)),"")</f>
        <v/>
      </c>
      <c r="B567" t="str">
        <f>IFERROR(INDEX('Pasajeros Pre'!$B$2:$B$200,MATCH(ROW()-ROW($A$1),'Pasajeros Pre'!$Q$2:$Q$200,0)),"")</f>
        <v/>
      </c>
      <c r="C567" t="str">
        <f>IFERROR(INDEX('Pasajeros Pre'!$C$2:$C$200,MATCH(ROW()-ROW($A$1),'Pasajeros Pre'!$Q$2:$Q$200,0)),"")</f>
        <v/>
      </c>
      <c r="D567" t="str">
        <f>IFERROR(INDEX('Pasajeros Pre'!$D$2:$D$200,MATCH(ROW()-ROW($A$1),'Pasajeros Pre'!$Q$2:$Q$200,0)),"")</f>
        <v/>
      </c>
      <c r="E567" s="12" t="str">
        <f>IFERROR(INDEX('Pasajeros Pre'!$E$2:E765,MATCH(ROW()-ROW($A$1),'Pasajeros Pre'!$Q$2:$Q$200,0)),"")</f>
        <v/>
      </c>
      <c r="F567" s="12" t="str">
        <f>IFERROR(INDEX('Pasajeros Pre'!$F$2:F765,MATCH(ROW()-ROW($A$1),'Pasajeros Pre'!$Q$2:$Q$200,0)),"")</f>
        <v/>
      </c>
      <c r="G567" t="str">
        <f>IFERROR(INDEX('Pasajeros Pre'!$G$2:G765,MATCH(ROW()-ROW($A$1),'Pasajeros Pre'!$Q$2:$Q$200,0)),"")</f>
        <v/>
      </c>
      <c r="H567" t="str">
        <f>IFERROR(INDEX('Pasajeros Pre'!$H$2:H765,MATCH(ROW()-ROW($A$1),'Pasajeros Pre'!$Q$2:$Q$200,0)),"")</f>
        <v/>
      </c>
      <c r="I567" t="str">
        <f>IFERROR(INDEX('Pasajeros Pre'!$I$2:I765,MATCH(ROW()-ROW($A$1),'Pasajeros Pre'!$Q$2:$Q$200,0)),"")</f>
        <v/>
      </c>
      <c r="J567" s="12" t="str">
        <f>IFERROR(INDEX('Pasajeros Pre'!$J$2:J765,MATCH(ROW()-ROW($A$1),'Pasajeros Pre'!$Q$2:$Q$200,0)),"")</f>
        <v/>
      </c>
      <c r="K567" s="12" t="str">
        <f>IFERROR(INDEX('Pasajeros Pre'!$K$2:K765,MATCH(ROW()-ROW($A$1),'Pasajeros Pre'!$Q$2:$Q$200,0)),"")</f>
        <v/>
      </c>
      <c r="L567" t="str">
        <f>IFERROR(INDEX('Pasajeros Pre'!$L$2:L765,MATCH(ROW()-ROW($A$1),'Pasajeros Pre'!$Q$2:$Q$200,0)),"")</f>
        <v/>
      </c>
      <c r="M567" t="str">
        <f>IFERROR(INDEX('Pasajeros Pre'!$M$2:M765,MATCH(ROW()-ROW($A$1),'Pasajeros Pre'!$Q$2:$Q$200,0)),"")</f>
        <v/>
      </c>
    </row>
    <row r="568" spans="1:13" x14ac:dyDescent="0.25">
      <c r="A568" t="str">
        <f>IFERROR(INDEX('Pasajeros Pre'!$A$2:A766,MATCH(ROW()-ROW($A$1),'Pasajeros Pre'!$Q$2:$Q$200,0)),"")</f>
        <v/>
      </c>
      <c r="B568" t="str">
        <f>IFERROR(INDEX('Pasajeros Pre'!$B$2:$B$200,MATCH(ROW()-ROW($A$1),'Pasajeros Pre'!$Q$2:$Q$200,0)),"")</f>
        <v/>
      </c>
      <c r="C568" t="str">
        <f>IFERROR(INDEX('Pasajeros Pre'!$C$2:$C$200,MATCH(ROW()-ROW($A$1),'Pasajeros Pre'!$Q$2:$Q$200,0)),"")</f>
        <v/>
      </c>
      <c r="D568" t="str">
        <f>IFERROR(INDEX('Pasajeros Pre'!$D$2:$D$200,MATCH(ROW()-ROW($A$1),'Pasajeros Pre'!$Q$2:$Q$200,0)),"")</f>
        <v/>
      </c>
      <c r="E568" s="12" t="str">
        <f>IFERROR(INDEX('Pasajeros Pre'!$E$2:E766,MATCH(ROW()-ROW($A$1),'Pasajeros Pre'!$Q$2:$Q$200,0)),"")</f>
        <v/>
      </c>
      <c r="F568" s="12" t="str">
        <f>IFERROR(INDEX('Pasajeros Pre'!$F$2:F766,MATCH(ROW()-ROW($A$1),'Pasajeros Pre'!$Q$2:$Q$200,0)),"")</f>
        <v/>
      </c>
      <c r="G568" t="str">
        <f>IFERROR(INDEX('Pasajeros Pre'!$G$2:G766,MATCH(ROW()-ROW($A$1),'Pasajeros Pre'!$Q$2:$Q$200,0)),"")</f>
        <v/>
      </c>
      <c r="H568" t="str">
        <f>IFERROR(INDEX('Pasajeros Pre'!$H$2:H766,MATCH(ROW()-ROW($A$1),'Pasajeros Pre'!$Q$2:$Q$200,0)),"")</f>
        <v/>
      </c>
      <c r="I568" t="str">
        <f>IFERROR(INDEX('Pasajeros Pre'!$I$2:I766,MATCH(ROW()-ROW($A$1),'Pasajeros Pre'!$Q$2:$Q$200,0)),"")</f>
        <v/>
      </c>
      <c r="J568" s="12" t="str">
        <f>IFERROR(INDEX('Pasajeros Pre'!$J$2:J766,MATCH(ROW()-ROW($A$1),'Pasajeros Pre'!$Q$2:$Q$200,0)),"")</f>
        <v/>
      </c>
      <c r="K568" s="12" t="str">
        <f>IFERROR(INDEX('Pasajeros Pre'!$K$2:K766,MATCH(ROW()-ROW($A$1),'Pasajeros Pre'!$Q$2:$Q$200,0)),"")</f>
        <v/>
      </c>
      <c r="L568" t="str">
        <f>IFERROR(INDEX('Pasajeros Pre'!$L$2:L766,MATCH(ROW()-ROW($A$1),'Pasajeros Pre'!$Q$2:$Q$200,0)),"")</f>
        <v/>
      </c>
      <c r="M568" t="str">
        <f>IFERROR(INDEX('Pasajeros Pre'!$M$2:M766,MATCH(ROW()-ROW($A$1),'Pasajeros Pre'!$Q$2:$Q$200,0)),"")</f>
        <v/>
      </c>
    </row>
    <row r="569" spans="1:13" x14ac:dyDescent="0.25">
      <c r="A569" t="str">
        <f>IFERROR(INDEX('Pasajeros Pre'!$A$2:A767,MATCH(ROW()-ROW($A$1),'Pasajeros Pre'!$Q$2:$Q$200,0)),"")</f>
        <v/>
      </c>
      <c r="B569" t="str">
        <f>IFERROR(INDEX('Pasajeros Pre'!$B$2:$B$200,MATCH(ROW()-ROW($A$1),'Pasajeros Pre'!$Q$2:$Q$200,0)),"")</f>
        <v/>
      </c>
      <c r="C569" t="str">
        <f>IFERROR(INDEX('Pasajeros Pre'!$C$2:$C$200,MATCH(ROW()-ROW($A$1),'Pasajeros Pre'!$Q$2:$Q$200,0)),"")</f>
        <v/>
      </c>
      <c r="D569" t="str">
        <f>IFERROR(INDEX('Pasajeros Pre'!$D$2:$D$200,MATCH(ROW()-ROW($A$1),'Pasajeros Pre'!$Q$2:$Q$200,0)),"")</f>
        <v/>
      </c>
      <c r="E569" s="12" t="str">
        <f>IFERROR(INDEX('Pasajeros Pre'!$E$2:E767,MATCH(ROW()-ROW($A$1),'Pasajeros Pre'!$Q$2:$Q$200,0)),"")</f>
        <v/>
      </c>
      <c r="F569" s="12" t="str">
        <f>IFERROR(INDEX('Pasajeros Pre'!$F$2:F767,MATCH(ROW()-ROW($A$1),'Pasajeros Pre'!$Q$2:$Q$200,0)),"")</f>
        <v/>
      </c>
      <c r="G569" t="str">
        <f>IFERROR(INDEX('Pasajeros Pre'!$G$2:G767,MATCH(ROW()-ROW($A$1),'Pasajeros Pre'!$Q$2:$Q$200,0)),"")</f>
        <v/>
      </c>
      <c r="H569" t="str">
        <f>IFERROR(INDEX('Pasajeros Pre'!$H$2:H767,MATCH(ROW()-ROW($A$1),'Pasajeros Pre'!$Q$2:$Q$200,0)),"")</f>
        <v/>
      </c>
      <c r="I569" t="str">
        <f>IFERROR(INDEX('Pasajeros Pre'!$I$2:I767,MATCH(ROW()-ROW($A$1),'Pasajeros Pre'!$Q$2:$Q$200,0)),"")</f>
        <v/>
      </c>
      <c r="J569" s="12" t="str">
        <f>IFERROR(INDEX('Pasajeros Pre'!$J$2:J767,MATCH(ROW()-ROW($A$1),'Pasajeros Pre'!$Q$2:$Q$200,0)),"")</f>
        <v/>
      </c>
      <c r="K569" s="12" t="str">
        <f>IFERROR(INDEX('Pasajeros Pre'!$K$2:K767,MATCH(ROW()-ROW($A$1),'Pasajeros Pre'!$Q$2:$Q$200,0)),"")</f>
        <v/>
      </c>
      <c r="L569" t="str">
        <f>IFERROR(INDEX('Pasajeros Pre'!$L$2:L767,MATCH(ROW()-ROW($A$1),'Pasajeros Pre'!$Q$2:$Q$200,0)),"")</f>
        <v/>
      </c>
      <c r="M569" t="str">
        <f>IFERROR(INDEX('Pasajeros Pre'!$M$2:M767,MATCH(ROW()-ROW($A$1),'Pasajeros Pre'!$Q$2:$Q$200,0)),"")</f>
        <v/>
      </c>
    </row>
    <row r="570" spans="1:13" x14ac:dyDescent="0.25">
      <c r="A570" t="str">
        <f>IFERROR(INDEX('Pasajeros Pre'!$A$2:A768,MATCH(ROW()-ROW($A$1),'Pasajeros Pre'!$Q$2:$Q$200,0)),"")</f>
        <v/>
      </c>
      <c r="B570" t="str">
        <f>IFERROR(INDEX('Pasajeros Pre'!$B$2:$B$200,MATCH(ROW()-ROW($A$1),'Pasajeros Pre'!$Q$2:$Q$200,0)),"")</f>
        <v/>
      </c>
      <c r="C570" t="str">
        <f>IFERROR(INDEX('Pasajeros Pre'!$C$2:$C$200,MATCH(ROW()-ROW($A$1),'Pasajeros Pre'!$Q$2:$Q$200,0)),"")</f>
        <v/>
      </c>
      <c r="D570" t="str">
        <f>IFERROR(INDEX('Pasajeros Pre'!$D$2:$D$200,MATCH(ROW()-ROW($A$1),'Pasajeros Pre'!$Q$2:$Q$200,0)),"")</f>
        <v/>
      </c>
      <c r="E570" s="12" t="str">
        <f>IFERROR(INDEX('Pasajeros Pre'!$E$2:E768,MATCH(ROW()-ROW($A$1),'Pasajeros Pre'!$Q$2:$Q$200,0)),"")</f>
        <v/>
      </c>
      <c r="F570" s="12" t="str">
        <f>IFERROR(INDEX('Pasajeros Pre'!$F$2:F768,MATCH(ROW()-ROW($A$1),'Pasajeros Pre'!$Q$2:$Q$200,0)),"")</f>
        <v/>
      </c>
      <c r="G570" t="str">
        <f>IFERROR(INDEX('Pasajeros Pre'!$G$2:G768,MATCH(ROW()-ROW($A$1),'Pasajeros Pre'!$Q$2:$Q$200,0)),"")</f>
        <v/>
      </c>
      <c r="H570" t="str">
        <f>IFERROR(INDEX('Pasajeros Pre'!$H$2:H768,MATCH(ROW()-ROW($A$1),'Pasajeros Pre'!$Q$2:$Q$200,0)),"")</f>
        <v/>
      </c>
      <c r="I570" t="str">
        <f>IFERROR(INDEX('Pasajeros Pre'!$I$2:I768,MATCH(ROW()-ROW($A$1),'Pasajeros Pre'!$Q$2:$Q$200,0)),"")</f>
        <v/>
      </c>
      <c r="J570" s="12" t="str">
        <f>IFERROR(INDEX('Pasajeros Pre'!$J$2:J768,MATCH(ROW()-ROW($A$1),'Pasajeros Pre'!$Q$2:$Q$200,0)),"")</f>
        <v/>
      </c>
      <c r="K570" s="12" t="str">
        <f>IFERROR(INDEX('Pasajeros Pre'!$K$2:K768,MATCH(ROW()-ROW($A$1),'Pasajeros Pre'!$Q$2:$Q$200,0)),"")</f>
        <v/>
      </c>
      <c r="L570" t="str">
        <f>IFERROR(INDEX('Pasajeros Pre'!$L$2:L768,MATCH(ROW()-ROW($A$1),'Pasajeros Pre'!$Q$2:$Q$200,0)),"")</f>
        <v/>
      </c>
      <c r="M570" t="str">
        <f>IFERROR(INDEX('Pasajeros Pre'!$M$2:M768,MATCH(ROW()-ROW($A$1),'Pasajeros Pre'!$Q$2:$Q$200,0)),"")</f>
        <v/>
      </c>
    </row>
    <row r="571" spans="1:13" x14ac:dyDescent="0.25">
      <c r="A571" t="str">
        <f>IFERROR(INDEX('Pasajeros Pre'!$A$2:A769,MATCH(ROW()-ROW($A$1),'Pasajeros Pre'!$Q$2:$Q$200,0)),"")</f>
        <v/>
      </c>
      <c r="B571" t="str">
        <f>IFERROR(INDEX('Pasajeros Pre'!$B$2:$B$200,MATCH(ROW()-ROW($A$1),'Pasajeros Pre'!$Q$2:$Q$200,0)),"")</f>
        <v/>
      </c>
      <c r="C571" t="str">
        <f>IFERROR(INDEX('Pasajeros Pre'!$C$2:$C$200,MATCH(ROW()-ROW($A$1),'Pasajeros Pre'!$Q$2:$Q$200,0)),"")</f>
        <v/>
      </c>
      <c r="D571" t="str">
        <f>IFERROR(INDEX('Pasajeros Pre'!$D$2:$D$200,MATCH(ROW()-ROW($A$1),'Pasajeros Pre'!$Q$2:$Q$200,0)),"")</f>
        <v/>
      </c>
      <c r="E571" s="12" t="str">
        <f>IFERROR(INDEX('Pasajeros Pre'!$E$2:E769,MATCH(ROW()-ROW($A$1),'Pasajeros Pre'!$Q$2:$Q$200,0)),"")</f>
        <v/>
      </c>
      <c r="F571" s="12" t="str">
        <f>IFERROR(INDEX('Pasajeros Pre'!$F$2:F769,MATCH(ROW()-ROW($A$1),'Pasajeros Pre'!$Q$2:$Q$200,0)),"")</f>
        <v/>
      </c>
      <c r="G571" t="str">
        <f>IFERROR(INDEX('Pasajeros Pre'!$G$2:G769,MATCH(ROW()-ROW($A$1),'Pasajeros Pre'!$Q$2:$Q$200,0)),"")</f>
        <v/>
      </c>
      <c r="H571" t="str">
        <f>IFERROR(INDEX('Pasajeros Pre'!$H$2:H769,MATCH(ROW()-ROW($A$1),'Pasajeros Pre'!$Q$2:$Q$200,0)),"")</f>
        <v/>
      </c>
      <c r="I571" t="str">
        <f>IFERROR(INDEX('Pasajeros Pre'!$I$2:I769,MATCH(ROW()-ROW($A$1),'Pasajeros Pre'!$Q$2:$Q$200,0)),"")</f>
        <v/>
      </c>
      <c r="J571" s="12" t="str">
        <f>IFERROR(INDEX('Pasajeros Pre'!$J$2:J769,MATCH(ROW()-ROW($A$1),'Pasajeros Pre'!$Q$2:$Q$200,0)),"")</f>
        <v/>
      </c>
      <c r="K571" s="12" t="str">
        <f>IFERROR(INDEX('Pasajeros Pre'!$K$2:K769,MATCH(ROW()-ROW($A$1),'Pasajeros Pre'!$Q$2:$Q$200,0)),"")</f>
        <v/>
      </c>
      <c r="L571" t="str">
        <f>IFERROR(INDEX('Pasajeros Pre'!$L$2:L769,MATCH(ROW()-ROW($A$1),'Pasajeros Pre'!$Q$2:$Q$200,0)),"")</f>
        <v/>
      </c>
      <c r="M571" t="str">
        <f>IFERROR(INDEX('Pasajeros Pre'!$M$2:M769,MATCH(ROW()-ROW($A$1),'Pasajeros Pre'!$Q$2:$Q$200,0)),"")</f>
        <v/>
      </c>
    </row>
    <row r="572" spans="1:13" x14ac:dyDescent="0.25">
      <c r="A572" t="str">
        <f>IFERROR(INDEX('Pasajeros Pre'!$A$2:A770,MATCH(ROW()-ROW($A$1),'Pasajeros Pre'!$Q$2:$Q$200,0)),"")</f>
        <v/>
      </c>
      <c r="B572" t="str">
        <f>IFERROR(INDEX('Pasajeros Pre'!$B$2:$B$200,MATCH(ROW()-ROW($A$1),'Pasajeros Pre'!$Q$2:$Q$200,0)),"")</f>
        <v/>
      </c>
      <c r="C572" t="str">
        <f>IFERROR(INDEX('Pasajeros Pre'!$C$2:$C$200,MATCH(ROW()-ROW($A$1),'Pasajeros Pre'!$Q$2:$Q$200,0)),"")</f>
        <v/>
      </c>
      <c r="D572" t="str">
        <f>IFERROR(INDEX('Pasajeros Pre'!$D$2:$D$200,MATCH(ROW()-ROW($A$1),'Pasajeros Pre'!$Q$2:$Q$200,0)),"")</f>
        <v/>
      </c>
      <c r="E572" s="12" t="str">
        <f>IFERROR(INDEX('Pasajeros Pre'!$E$2:E770,MATCH(ROW()-ROW($A$1),'Pasajeros Pre'!$Q$2:$Q$200,0)),"")</f>
        <v/>
      </c>
      <c r="F572" s="12" t="str">
        <f>IFERROR(INDEX('Pasajeros Pre'!$F$2:F770,MATCH(ROW()-ROW($A$1),'Pasajeros Pre'!$Q$2:$Q$200,0)),"")</f>
        <v/>
      </c>
      <c r="G572" t="str">
        <f>IFERROR(INDEX('Pasajeros Pre'!$G$2:G770,MATCH(ROW()-ROW($A$1),'Pasajeros Pre'!$Q$2:$Q$200,0)),"")</f>
        <v/>
      </c>
      <c r="H572" t="str">
        <f>IFERROR(INDEX('Pasajeros Pre'!$H$2:H770,MATCH(ROW()-ROW($A$1),'Pasajeros Pre'!$Q$2:$Q$200,0)),"")</f>
        <v/>
      </c>
      <c r="I572" t="str">
        <f>IFERROR(INDEX('Pasajeros Pre'!$I$2:I770,MATCH(ROW()-ROW($A$1),'Pasajeros Pre'!$Q$2:$Q$200,0)),"")</f>
        <v/>
      </c>
      <c r="J572" s="12" t="str">
        <f>IFERROR(INDEX('Pasajeros Pre'!$J$2:J770,MATCH(ROW()-ROW($A$1),'Pasajeros Pre'!$Q$2:$Q$200,0)),"")</f>
        <v/>
      </c>
      <c r="K572" s="12" t="str">
        <f>IFERROR(INDEX('Pasajeros Pre'!$K$2:K770,MATCH(ROW()-ROW($A$1),'Pasajeros Pre'!$Q$2:$Q$200,0)),"")</f>
        <v/>
      </c>
      <c r="L572" t="str">
        <f>IFERROR(INDEX('Pasajeros Pre'!$L$2:L770,MATCH(ROW()-ROW($A$1),'Pasajeros Pre'!$Q$2:$Q$200,0)),"")</f>
        <v/>
      </c>
      <c r="M572" t="str">
        <f>IFERROR(INDEX('Pasajeros Pre'!$M$2:M770,MATCH(ROW()-ROW($A$1),'Pasajeros Pre'!$Q$2:$Q$200,0)),"")</f>
        <v/>
      </c>
    </row>
    <row r="573" spans="1:13" x14ac:dyDescent="0.25">
      <c r="A573" t="str">
        <f>IFERROR(INDEX('Pasajeros Pre'!$A$2:A771,MATCH(ROW()-ROW($A$1),'Pasajeros Pre'!$Q$2:$Q$200,0)),"")</f>
        <v/>
      </c>
      <c r="B573" t="str">
        <f>IFERROR(INDEX('Pasajeros Pre'!$B$2:$B$200,MATCH(ROW()-ROW($A$1),'Pasajeros Pre'!$Q$2:$Q$200,0)),"")</f>
        <v/>
      </c>
      <c r="C573" t="str">
        <f>IFERROR(INDEX('Pasajeros Pre'!$C$2:$C$200,MATCH(ROW()-ROW($A$1),'Pasajeros Pre'!$Q$2:$Q$200,0)),"")</f>
        <v/>
      </c>
      <c r="D573" t="str">
        <f>IFERROR(INDEX('Pasajeros Pre'!$D$2:$D$200,MATCH(ROW()-ROW($A$1),'Pasajeros Pre'!$Q$2:$Q$200,0)),"")</f>
        <v/>
      </c>
      <c r="E573" s="12" t="str">
        <f>IFERROR(INDEX('Pasajeros Pre'!$E$2:E771,MATCH(ROW()-ROW($A$1),'Pasajeros Pre'!$Q$2:$Q$200,0)),"")</f>
        <v/>
      </c>
      <c r="F573" s="12" t="str">
        <f>IFERROR(INDEX('Pasajeros Pre'!$F$2:F771,MATCH(ROW()-ROW($A$1),'Pasajeros Pre'!$Q$2:$Q$200,0)),"")</f>
        <v/>
      </c>
      <c r="G573" t="str">
        <f>IFERROR(INDEX('Pasajeros Pre'!$G$2:G771,MATCH(ROW()-ROW($A$1),'Pasajeros Pre'!$Q$2:$Q$200,0)),"")</f>
        <v/>
      </c>
      <c r="H573" t="str">
        <f>IFERROR(INDEX('Pasajeros Pre'!$H$2:H771,MATCH(ROW()-ROW($A$1),'Pasajeros Pre'!$Q$2:$Q$200,0)),"")</f>
        <v/>
      </c>
      <c r="I573" t="str">
        <f>IFERROR(INDEX('Pasajeros Pre'!$I$2:I771,MATCH(ROW()-ROW($A$1),'Pasajeros Pre'!$Q$2:$Q$200,0)),"")</f>
        <v/>
      </c>
      <c r="J573" s="12" t="str">
        <f>IFERROR(INDEX('Pasajeros Pre'!$J$2:J771,MATCH(ROW()-ROW($A$1),'Pasajeros Pre'!$Q$2:$Q$200,0)),"")</f>
        <v/>
      </c>
      <c r="K573" s="12" t="str">
        <f>IFERROR(INDEX('Pasajeros Pre'!$K$2:K771,MATCH(ROW()-ROW($A$1),'Pasajeros Pre'!$Q$2:$Q$200,0)),"")</f>
        <v/>
      </c>
      <c r="L573" t="str">
        <f>IFERROR(INDEX('Pasajeros Pre'!$L$2:L771,MATCH(ROW()-ROW($A$1),'Pasajeros Pre'!$Q$2:$Q$200,0)),"")</f>
        <v/>
      </c>
      <c r="M573" t="str">
        <f>IFERROR(INDEX('Pasajeros Pre'!$M$2:M771,MATCH(ROW()-ROW($A$1),'Pasajeros Pre'!$Q$2:$Q$200,0)),"")</f>
        <v/>
      </c>
    </row>
    <row r="574" spans="1:13" x14ac:dyDescent="0.25">
      <c r="A574" t="str">
        <f>IFERROR(INDEX('Pasajeros Pre'!$A$2:A772,MATCH(ROW()-ROW($A$1),'Pasajeros Pre'!$Q$2:$Q$200,0)),"")</f>
        <v/>
      </c>
      <c r="B574" t="str">
        <f>IFERROR(INDEX('Pasajeros Pre'!$B$2:$B$200,MATCH(ROW()-ROW($A$1),'Pasajeros Pre'!$Q$2:$Q$200,0)),"")</f>
        <v/>
      </c>
      <c r="C574" t="str">
        <f>IFERROR(INDEX('Pasajeros Pre'!$C$2:$C$200,MATCH(ROW()-ROW($A$1),'Pasajeros Pre'!$Q$2:$Q$200,0)),"")</f>
        <v/>
      </c>
      <c r="D574" t="str">
        <f>IFERROR(INDEX('Pasajeros Pre'!$D$2:$D$200,MATCH(ROW()-ROW($A$1),'Pasajeros Pre'!$Q$2:$Q$200,0)),"")</f>
        <v/>
      </c>
      <c r="E574" s="12" t="str">
        <f>IFERROR(INDEX('Pasajeros Pre'!$E$2:E772,MATCH(ROW()-ROW($A$1),'Pasajeros Pre'!$Q$2:$Q$200,0)),"")</f>
        <v/>
      </c>
      <c r="F574" s="12" t="str">
        <f>IFERROR(INDEX('Pasajeros Pre'!$F$2:F772,MATCH(ROW()-ROW($A$1),'Pasajeros Pre'!$Q$2:$Q$200,0)),"")</f>
        <v/>
      </c>
      <c r="G574" t="str">
        <f>IFERROR(INDEX('Pasajeros Pre'!$G$2:G772,MATCH(ROW()-ROW($A$1),'Pasajeros Pre'!$Q$2:$Q$200,0)),"")</f>
        <v/>
      </c>
      <c r="H574" t="str">
        <f>IFERROR(INDEX('Pasajeros Pre'!$H$2:H772,MATCH(ROW()-ROW($A$1),'Pasajeros Pre'!$Q$2:$Q$200,0)),"")</f>
        <v/>
      </c>
      <c r="I574" t="str">
        <f>IFERROR(INDEX('Pasajeros Pre'!$I$2:I772,MATCH(ROW()-ROW($A$1),'Pasajeros Pre'!$Q$2:$Q$200,0)),"")</f>
        <v/>
      </c>
      <c r="J574" s="12" t="str">
        <f>IFERROR(INDEX('Pasajeros Pre'!$J$2:J772,MATCH(ROW()-ROW($A$1),'Pasajeros Pre'!$Q$2:$Q$200,0)),"")</f>
        <v/>
      </c>
      <c r="K574" s="12" t="str">
        <f>IFERROR(INDEX('Pasajeros Pre'!$K$2:K772,MATCH(ROW()-ROW($A$1),'Pasajeros Pre'!$Q$2:$Q$200,0)),"")</f>
        <v/>
      </c>
      <c r="L574" t="str">
        <f>IFERROR(INDEX('Pasajeros Pre'!$L$2:L772,MATCH(ROW()-ROW($A$1),'Pasajeros Pre'!$Q$2:$Q$200,0)),"")</f>
        <v/>
      </c>
      <c r="M574" t="str">
        <f>IFERROR(INDEX('Pasajeros Pre'!$M$2:M772,MATCH(ROW()-ROW($A$1),'Pasajeros Pre'!$Q$2:$Q$200,0)),"")</f>
        <v/>
      </c>
    </row>
    <row r="575" spans="1:13" x14ac:dyDescent="0.25">
      <c r="A575" t="str">
        <f>IFERROR(INDEX('Pasajeros Pre'!$A$2:A773,MATCH(ROW()-ROW($A$1),'Pasajeros Pre'!$Q$2:$Q$200,0)),"")</f>
        <v/>
      </c>
      <c r="B575" t="str">
        <f>IFERROR(INDEX('Pasajeros Pre'!$B$2:$B$200,MATCH(ROW()-ROW($A$1),'Pasajeros Pre'!$Q$2:$Q$200,0)),"")</f>
        <v/>
      </c>
      <c r="C575" t="str">
        <f>IFERROR(INDEX('Pasajeros Pre'!$C$2:$C$200,MATCH(ROW()-ROW($A$1),'Pasajeros Pre'!$Q$2:$Q$200,0)),"")</f>
        <v/>
      </c>
      <c r="D575" t="str">
        <f>IFERROR(INDEX('Pasajeros Pre'!$D$2:$D$200,MATCH(ROW()-ROW($A$1),'Pasajeros Pre'!$Q$2:$Q$200,0)),"")</f>
        <v/>
      </c>
      <c r="E575" s="12" t="str">
        <f>IFERROR(INDEX('Pasajeros Pre'!$E$2:E773,MATCH(ROW()-ROW($A$1),'Pasajeros Pre'!$Q$2:$Q$200,0)),"")</f>
        <v/>
      </c>
      <c r="F575" s="12" t="str">
        <f>IFERROR(INDEX('Pasajeros Pre'!$F$2:F773,MATCH(ROW()-ROW($A$1),'Pasajeros Pre'!$Q$2:$Q$200,0)),"")</f>
        <v/>
      </c>
      <c r="G575" t="str">
        <f>IFERROR(INDEX('Pasajeros Pre'!$G$2:G773,MATCH(ROW()-ROW($A$1),'Pasajeros Pre'!$Q$2:$Q$200,0)),"")</f>
        <v/>
      </c>
      <c r="H575" t="str">
        <f>IFERROR(INDEX('Pasajeros Pre'!$H$2:H773,MATCH(ROW()-ROW($A$1),'Pasajeros Pre'!$Q$2:$Q$200,0)),"")</f>
        <v/>
      </c>
      <c r="I575" t="str">
        <f>IFERROR(INDEX('Pasajeros Pre'!$I$2:I773,MATCH(ROW()-ROW($A$1),'Pasajeros Pre'!$Q$2:$Q$200,0)),"")</f>
        <v/>
      </c>
      <c r="J575" s="12" t="str">
        <f>IFERROR(INDEX('Pasajeros Pre'!$J$2:J773,MATCH(ROW()-ROW($A$1),'Pasajeros Pre'!$Q$2:$Q$200,0)),"")</f>
        <v/>
      </c>
      <c r="K575" s="12" t="str">
        <f>IFERROR(INDEX('Pasajeros Pre'!$K$2:K773,MATCH(ROW()-ROW($A$1),'Pasajeros Pre'!$Q$2:$Q$200,0)),"")</f>
        <v/>
      </c>
      <c r="L575" t="str">
        <f>IFERROR(INDEX('Pasajeros Pre'!$L$2:L773,MATCH(ROW()-ROW($A$1),'Pasajeros Pre'!$Q$2:$Q$200,0)),"")</f>
        <v/>
      </c>
      <c r="M575" t="str">
        <f>IFERROR(INDEX('Pasajeros Pre'!$M$2:M773,MATCH(ROW()-ROW($A$1),'Pasajeros Pre'!$Q$2:$Q$200,0)),"")</f>
        <v/>
      </c>
    </row>
    <row r="576" spans="1:13" x14ac:dyDescent="0.25">
      <c r="A576" t="str">
        <f>IFERROR(INDEX('Pasajeros Pre'!$A$2:A774,MATCH(ROW()-ROW($A$1),'Pasajeros Pre'!$Q$2:$Q$200,0)),"")</f>
        <v/>
      </c>
      <c r="B576" t="str">
        <f>IFERROR(INDEX('Pasajeros Pre'!$B$2:$B$200,MATCH(ROW()-ROW($A$1),'Pasajeros Pre'!$Q$2:$Q$200,0)),"")</f>
        <v/>
      </c>
      <c r="C576" t="str">
        <f>IFERROR(INDEX('Pasajeros Pre'!$C$2:$C$200,MATCH(ROW()-ROW($A$1),'Pasajeros Pre'!$Q$2:$Q$200,0)),"")</f>
        <v/>
      </c>
      <c r="D576" t="str">
        <f>IFERROR(INDEX('Pasajeros Pre'!$D$2:$D$200,MATCH(ROW()-ROW($A$1),'Pasajeros Pre'!$Q$2:$Q$200,0)),"")</f>
        <v/>
      </c>
      <c r="E576" s="12" t="str">
        <f>IFERROR(INDEX('Pasajeros Pre'!$E$2:E774,MATCH(ROW()-ROW($A$1),'Pasajeros Pre'!$Q$2:$Q$200,0)),"")</f>
        <v/>
      </c>
      <c r="F576" s="12" t="str">
        <f>IFERROR(INDEX('Pasajeros Pre'!$F$2:F774,MATCH(ROW()-ROW($A$1),'Pasajeros Pre'!$Q$2:$Q$200,0)),"")</f>
        <v/>
      </c>
      <c r="G576" t="str">
        <f>IFERROR(INDEX('Pasajeros Pre'!$G$2:G774,MATCH(ROW()-ROW($A$1),'Pasajeros Pre'!$Q$2:$Q$200,0)),"")</f>
        <v/>
      </c>
      <c r="H576" t="str">
        <f>IFERROR(INDEX('Pasajeros Pre'!$H$2:H774,MATCH(ROW()-ROW($A$1),'Pasajeros Pre'!$Q$2:$Q$200,0)),"")</f>
        <v/>
      </c>
      <c r="I576" t="str">
        <f>IFERROR(INDEX('Pasajeros Pre'!$I$2:I774,MATCH(ROW()-ROW($A$1),'Pasajeros Pre'!$Q$2:$Q$200,0)),"")</f>
        <v/>
      </c>
      <c r="J576" s="12" t="str">
        <f>IFERROR(INDEX('Pasajeros Pre'!$J$2:J774,MATCH(ROW()-ROW($A$1),'Pasajeros Pre'!$Q$2:$Q$200,0)),"")</f>
        <v/>
      </c>
      <c r="K576" s="12" t="str">
        <f>IFERROR(INDEX('Pasajeros Pre'!$K$2:K774,MATCH(ROW()-ROW($A$1),'Pasajeros Pre'!$Q$2:$Q$200,0)),"")</f>
        <v/>
      </c>
      <c r="L576" t="str">
        <f>IFERROR(INDEX('Pasajeros Pre'!$L$2:L774,MATCH(ROW()-ROW($A$1),'Pasajeros Pre'!$Q$2:$Q$200,0)),"")</f>
        <v/>
      </c>
      <c r="M576" t="str">
        <f>IFERROR(INDEX('Pasajeros Pre'!$M$2:M774,MATCH(ROW()-ROW($A$1),'Pasajeros Pre'!$Q$2:$Q$200,0)),"")</f>
        <v/>
      </c>
    </row>
    <row r="577" spans="1:13" x14ac:dyDescent="0.25">
      <c r="A577" t="str">
        <f>IFERROR(INDEX('Pasajeros Pre'!$A$2:A775,MATCH(ROW()-ROW($A$1),'Pasajeros Pre'!$Q$2:$Q$200,0)),"")</f>
        <v/>
      </c>
      <c r="B577" t="str">
        <f>IFERROR(INDEX('Pasajeros Pre'!$B$2:$B$200,MATCH(ROW()-ROW($A$1),'Pasajeros Pre'!$Q$2:$Q$200,0)),"")</f>
        <v/>
      </c>
      <c r="C577" t="str">
        <f>IFERROR(INDEX('Pasajeros Pre'!$C$2:$C$200,MATCH(ROW()-ROW($A$1),'Pasajeros Pre'!$Q$2:$Q$200,0)),"")</f>
        <v/>
      </c>
      <c r="D577" t="str">
        <f>IFERROR(INDEX('Pasajeros Pre'!$D$2:$D$200,MATCH(ROW()-ROW($A$1),'Pasajeros Pre'!$Q$2:$Q$200,0)),"")</f>
        <v/>
      </c>
      <c r="E577" s="12" t="str">
        <f>IFERROR(INDEX('Pasajeros Pre'!$E$2:E775,MATCH(ROW()-ROW($A$1),'Pasajeros Pre'!$Q$2:$Q$200,0)),"")</f>
        <v/>
      </c>
      <c r="F577" s="12" t="str">
        <f>IFERROR(INDEX('Pasajeros Pre'!$F$2:F775,MATCH(ROW()-ROW($A$1),'Pasajeros Pre'!$Q$2:$Q$200,0)),"")</f>
        <v/>
      </c>
      <c r="G577" t="str">
        <f>IFERROR(INDEX('Pasajeros Pre'!$G$2:G775,MATCH(ROW()-ROW($A$1),'Pasajeros Pre'!$Q$2:$Q$200,0)),"")</f>
        <v/>
      </c>
      <c r="H577" t="str">
        <f>IFERROR(INDEX('Pasajeros Pre'!$H$2:H775,MATCH(ROW()-ROW($A$1),'Pasajeros Pre'!$Q$2:$Q$200,0)),"")</f>
        <v/>
      </c>
      <c r="I577" t="str">
        <f>IFERROR(INDEX('Pasajeros Pre'!$I$2:I775,MATCH(ROW()-ROW($A$1),'Pasajeros Pre'!$Q$2:$Q$200,0)),"")</f>
        <v/>
      </c>
      <c r="J577" s="12" t="str">
        <f>IFERROR(INDEX('Pasajeros Pre'!$J$2:J775,MATCH(ROW()-ROW($A$1),'Pasajeros Pre'!$Q$2:$Q$200,0)),"")</f>
        <v/>
      </c>
      <c r="K577" s="12" t="str">
        <f>IFERROR(INDEX('Pasajeros Pre'!$K$2:K775,MATCH(ROW()-ROW($A$1),'Pasajeros Pre'!$Q$2:$Q$200,0)),"")</f>
        <v/>
      </c>
      <c r="L577" t="str">
        <f>IFERROR(INDEX('Pasajeros Pre'!$L$2:L775,MATCH(ROW()-ROW($A$1),'Pasajeros Pre'!$Q$2:$Q$200,0)),"")</f>
        <v/>
      </c>
      <c r="M577" t="str">
        <f>IFERROR(INDEX('Pasajeros Pre'!$M$2:M775,MATCH(ROW()-ROW($A$1),'Pasajeros Pre'!$Q$2:$Q$200,0)),"")</f>
        <v/>
      </c>
    </row>
    <row r="578" spans="1:13" x14ac:dyDescent="0.25">
      <c r="A578" t="str">
        <f>IFERROR(INDEX('Pasajeros Pre'!$A$2:A776,MATCH(ROW()-ROW($A$1),'Pasajeros Pre'!$Q$2:$Q$200,0)),"")</f>
        <v/>
      </c>
      <c r="B578" t="str">
        <f>IFERROR(INDEX('Pasajeros Pre'!$B$2:$B$200,MATCH(ROW()-ROW($A$1),'Pasajeros Pre'!$Q$2:$Q$200,0)),"")</f>
        <v/>
      </c>
      <c r="C578" t="str">
        <f>IFERROR(INDEX('Pasajeros Pre'!$C$2:$C$200,MATCH(ROW()-ROW($A$1),'Pasajeros Pre'!$Q$2:$Q$200,0)),"")</f>
        <v/>
      </c>
      <c r="D578" t="str">
        <f>IFERROR(INDEX('Pasajeros Pre'!$D$2:$D$200,MATCH(ROW()-ROW($A$1),'Pasajeros Pre'!$Q$2:$Q$200,0)),"")</f>
        <v/>
      </c>
      <c r="E578" s="12" t="str">
        <f>IFERROR(INDEX('Pasajeros Pre'!$E$2:E776,MATCH(ROW()-ROW($A$1),'Pasajeros Pre'!$Q$2:$Q$200,0)),"")</f>
        <v/>
      </c>
      <c r="F578" s="12" t="str">
        <f>IFERROR(INDEX('Pasajeros Pre'!$F$2:F776,MATCH(ROW()-ROW($A$1),'Pasajeros Pre'!$Q$2:$Q$200,0)),"")</f>
        <v/>
      </c>
      <c r="G578" t="str">
        <f>IFERROR(INDEX('Pasajeros Pre'!$G$2:G776,MATCH(ROW()-ROW($A$1),'Pasajeros Pre'!$Q$2:$Q$200,0)),"")</f>
        <v/>
      </c>
      <c r="H578" t="str">
        <f>IFERROR(INDEX('Pasajeros Pre'!$H$2:H776,MATCH(ROW()-ROW($A$1),'Pasajeros Pre'!$Q$2:$Q$200,0)),"")</f>
        <v/>
      </c>
      <c r="I578" t="str">
        <f>IFERROR(INDEX('Pasajeros Pre'!$I$2:I776,MATCH(ROW()-ROW($A$1),'Pasajeros Pre'!$Q$2:$Q$200,0)),"")</f>
        <v/>
      </c>
      <c r="J578" s="12" t="str">
        <f>IFERROR(INDEX('Pasajeros Pre'!$J$2:J776,MATCH(ROW()-ROW($A$1),'Pasajeros Pre'!$Q$2:$Q$200,0)),"")</f>
        <v/>
      </c>
      <c r="K578" s="12" t="str">
        <f>IFERROR(INDEX('Pasajeros Pre'!$K$2:K776,MATCH(ROW()-ROW($A$1),'Pasajeros Pre'!$Q$2:$Q$200,0)),"")</f>
        <v/>
      </c>
      <c r="L578" t="str">
        <f>IFERROR(INDEX('Pasajeros Pre'!$L$2:L776,MATCH(ROW()-ROW($A$1),'Pasajeros Pre'!$Q$2:$Q$200,0)),"")</f>
        <v/>
      </c>
      <c r="M578" t="str">
        <f>IFERROR(INDEX('Pasajeros Pre'!$M$2:M776,MATCH(ROW()-ROW($A$1),'Pasajeros Pre'!$Q$2:$Q$200,0)),"")</f>
        <v/>
      </c>
    </row>
    <row r="579" spans="1:13" x14ac:dyDescent="0.25">
      <c r="A579" t="str">
        <f>IFERROR(INDEX('Pasajeros Pre'!$A$2:A777,MATCH(ROW()-ROW($A$1),'Pasajeros Pre'!$Q$2:$Q$200,0)),"")</f>
        <v/>
      </c>
      <c r="B579" t="str">
        <f>IFERROR(INDEX('Pasajeros Pre'!$B$2:$B$200,MATCH(ROW()-ROW($A$1),'Pasajeros Pre'!$Q$2:$Q$200,0)),"")</f>
        <v/>
      </c>
      <c r="C579" t="str">
        <f>IFERROR(INDEX('Pasajeros Pre'!$C$2:$C$200,MATCH(ROW()-ROW($A$1),'Pasajeros Pre'!$Q$2:$Q$200,0)),"")</f>
        <v/>
      </c>
      <c r="D579" t="str">
        <f>IFERROR(INDEX('Pasajeros Pre'!$D$2:$D$200,MATCH(ROW()-ROW($A$1),'Pasajeros Pre'!$Q$2:$Q$200,0)),"")</f>
        <v/>
      </c>
      <c r="E579" s="12" t="str">
        <f>IFERROR(INDEX('Pasajeros Pre'!$E$2:E777,MATCH(ROW()-ROW($A$1),'Pasajeros Pre'!$Q$2:$Q$200,0)),"")</f>
        <v/>
      </c>
      <c r="F579" s="12" t="str">
        <f>IFERROR(INDEX('Pasajeros Pre'!$F$2:F777,MATCH(ROW()-ROW($A$1),'Pasajeros Pre'!$Q$2:$Q$200,0)),"")</f>
        <v/>
      </c>
      <c r="G579" t="str">
        <f>IFERROR(INDEX('Pasajeros Pre'!$G$2:G777,MATCH(ROW()-ROW($A$1),'Pasajeros Pre'!$Q$2:$Q$200,0)),"")</f>
        <v/>
      </c>
      <c r="H579" t="str">
        <f>IFERROR(INDEX('Pasajeros Pre'!$H$2:H777,MATCH(ROW()-ROW($A$1),'Pasajeros Pre'!$Q$2:$Q$200,0)),"")</f>
        <v/>
      </c>
      <c r="I579" t="str">
        <f>IFERROR(INDEX('Pasajeros Pre'!$I$2:I777,MATCH(ROW()-ROW($A$1),'Pasajeros Pre'!$Q$2:$Q$200,0)),"")</f>
        <v/>
      </c>
      <c r="J579" s="12" t="str">
        <f>IFERROR(INDEX('Pasajeros Pre'!$J$2:J777,MATCH(ROW()-ROW($A$1),'Pasajeros Pre'!$Q$2:$Q$200,0)),"")</f>
        <v/>
      </c>
      <c r="K579" s="12" t="str">
        <f>IFERROR(INDEX('Pasajeros Pre'!$K$2:K777,MATCH(ROW()-ROW($A$1),'Pasajeros Pre'!$Q$2:$Q$200,0)),"")</f>
        <v/>
      </c>
      <c r="L579" t="str">
        <f>IFERROR(INDEX('Pasajeros Pre'!$L$2:L777,MATCH(ROW()-ROW($A$1),'Pasajeros Pre'!$Q$2:$Q$200,0)),"")</f>
        <v/>
      </c>
      <c r="M579" t="str">
        <f>IFERROR(INDEX('Pasajeros Pre'!$M$2:M777,MATCH(ROW()-ROW($A$1),'Pasajeros Pre'!$Q$2:$Q$200,0)),"")</f>
        <v/>
      </c>
    </row>
    <row r="580" spans="1:13" x14ac:dyDescent="0.25">
      <c r="A580" t="str">
        <f>IFERROR(INDEX('Pasajeros Pre'!$A$2:A778,MATCH(ROW()-ROW($A$1),'Pasajeros Pre'!$Q$2:$Q$200,0)),"")</f>
        <v/>
      </c>
      <c r="B580" t="str">
        <f>IFERROR(INDEX('Pasajeros Pre'!$B$2:$B$200,MATCH(ROW()-ROW($A$1),'Pasajeros Pre'!$Q$2:$Q$200,0)),"")</f>
        <v/>
      </c>
      <c r="C580" t="str">
        <f>IFERROR(INDEX('Pasajeros Pre'!$C$2:$C$200,MATCH(ROW()-ROW($A$1),'Pasajeros Pre'!$Q$2:$Q$200,0)),"")</f>
        <v/>
      </c>
      <c r="D580" t="str">
        <f>IFERROR(INDEX('Pasajeros Pre'!$D$2:$D$200,MATCH(ROW()-ROW($A$1),'Pasajeros Pre'!$Q$2:$Q$200,0)),"")</f>
        <v/>
      </c>
      <c r="E580" s="12" t="str">
        <f>IFERROR(INDEX('Pasajeros Pre'!$E$2:E778,MATCH(ROW()-ROW($A$1),'Pasajeros Pre'!$Q$2:$Q$200,0)),"")</f>
        <v/>
      </c>
      <c r="F580" s="12" t="str">
        <f>IFERROR(INDEX('Pasajeros Pre'!$F$2:F778,MATCH(ROW()-ROW($A$1),'Pasajeros Pre'!$Q$2:$Q$200,0)),"")</f>
        <v/>
      </c>
      <c r="G580" t="str">
        <f>IFERROR(INDEX('Pasajeros Pre'!$G$2:G778,MATCH(ROW()-ROW($A$1),'Pasajeros Pre'!$Q$2:$Q$200,0)),"")</f>
        <v/>
      </c>
      <c r="H580" t="str">
        <f>IFERROR(INDEX('Pasajeros Pre'!$H$2:H778,MATCH(ROW()-ROW($A$1),'Pasajeros Pre'!$Q$2:$Q$200,0)),"")</f>
        <v/>
      </c>
      <c r="I580" t="str">
        <f>IFERROR(INDEX('Pasajeros Pre'!$I$2:I778,MATCH(ROW()-ROW($A$1),'Pasajeros Pre'!$Q$2:$Q$200,0)),"")</f>
        <v/>
      </c>
      <c r="J580" s="12" t="str">
        <f>IFERROR(INDEX('Pasajeros Pre'!$J$2:J778,MATCH(ROW()-ROW($A$1),'Pasajeros Pre'!$Q$2:$Q$200,0)),"")</f>
        <v/>
      </c>
      <c r="K580" s="12" t="str">
        <f>IFERROR(INDEX('Pasajeros Pre'!$K$2:K778,MATCH(ROW()-ROW($A$1),'Pasajeros Pre'!$Q$2:$Q$200,0)),"")</f>
        <v/>
      </c>
      <c r="L580" t="str">
        <f>IFERROR(INDEX('Pasajeros Pre'!$L$2:L778,MATCH(ROW()-ROW($A$1),'Pasajeros Pre'!$Q$2:$Q$200,0)),"")</f>
        <v/>
      </c>
      <c r="M580" t="str">
        <f>IFERROR(INDEX('Pasajeros Pre'!$M$2:M778,MATCH(ROW()-ROW($A$1),'Pasajeros Pre'!$Q$2:$Q$200,0)),"")</f>
        <v/>
      </c>
    </row>
    <row r="581" spans="1:13" x14ac:dyDescent="0.25">
      <c r="A581" t="str">
        <f>IFERROR(INDEX('Pasajeros Pre'!$A$2:A779,MATCH(ROW()-ROW($A$1),'Pasajeros Pre'!$Q$2:$Q$200,0)),"")</f>
        <v/>
      </c>
      <c r="B581" t="str">
        <f>IFERROR(INDEX('Pasajeros Pre'!$B$2:$B$200,MATCH(ROW()-ROW($A$1),'Pasajeros Pre'!$Q$2:$Q$200,0)),"")</f>
        <v/>
      </c>
      <c r="C581" t="str">
        <f>IFERROR(INDEX('Pasajeros Pre'!$C$2:$C$200,MATCH(ROW()-ROW($A$1),'Pasajeros Pre'!$Q$2:$Q$200,0)),"")</f>
        <v/>
      </c>
      <c r="D581" t="str">
        <f>IFERROR(INDEX('Pasajeros Pre'!$D$2:$D$200,MATCH(ROW()-ROW($A$1),'Pasajeros Pre'!$Q$2:$Q$200,0)),"")</f>
        <v/>
      </c>
      <c r="E581" s="12" t="str">
        <f>IFERROR(INDEX('Pasajeros Pre'!$E$2:E779,MATCH(ROW()-ROW($A$1),'Pasajeros Pre'!$Q$2:$Q$200,0)),"")</f>
        <v/>
      </c>
      <c r="F581" s="12" t="str">
        <f>IFERROR(INDEX('Pasajeros Pre'!$F$2:F779,MATCH(ROW()-ROW($A$1),'Pasajeros Pre'!$Q$2:$Q$200,0)),"")</f>
        <v/>
      </c>
      <c r="G581" t="str">
        <f>IFERROR(INDEX('Pasajeros Pre'!$G$2:G779,MATCH(ROW()-ROW($A$1),'Pasajeros Pre'!$Q$2:$Q$200,0)),"")</f>
        <v/>
      </c>
      <c r="H581" t="str">
        <f>IFERROR(INDEX('Pasajeros Pre'!$H$2:H779,MATCH(ROW()-ROW($A$1),'Pasajeros Pre'!$Q$2:$Q$200,0)),"")</f>
        <v/>
      </c>
      <c r="I581" t="str">
        <f>IFERROR(INDEX('Pasajeros Pre'!$I$2:I779,MATCH(ROW()-ROW($A$1),'Pasajeros Pre'!$Q$2:$Q$200,0)),"")</f>
        <v/>
      </c>
      <c r="J581" s="12" t="str">
        <f>IFERROR(INDEX('Pasajeros Pre'!$J$2:J779,MATCH(ROW()-ROW($A$1),'Pasajeros Pre'!$Q$2:$Q$200,0)),"")</f>
        <v/>
      </c>
      <c r="K581" s="12" t="str">
        <f>IFERROR(INDEX('Pasajeros Pre'!$K$2:K779,MATCH(ROW()-ROW($A$1),'Pasajeros Pre'!$Q$2:$Q$200,0)),"")</f>
        <v/>
      </c>
      <c r="L581" t="str">
        <f>IFERROR(INDEX('Pasajeros Pre'!$L$2:L779,MATCH(ROW()-ROW($A$1),'Pasajeros Pre'!$Q$2:$Q$200,0)),"")</f>
        <v/>
      </c>
      <c r="M581" t="str">
        <f>IFERROR(INDEX('Pasajeros Pre'!$M$2:M779,MATCH(ROW()-ROW($A$1),'Pasajeros Pre'!$Q$2:$Q$200,0)),"")</f>
        <v/>
      </c>
    </row>
    <row r="582" spans="1:13" x14ac:dyDescent="0.25">
      <c r="A582" t="str">
        <f>IFERROR(INDEX('Pasajeros Pre'!$A$2:A780,MATCH(ROW()-ROW($A$1),'Pasajeros Pre'!$Q$2:$Q$200,0)),"")</f>
        <v/>
      </c>
      <c r="B582" t="str">
        <f>IFERROR(INDEX('Pasajeros Pre'!$B$2:$B$200,MATCH(ROW()-ROW($A$1),'Pasajeros Pre'!$Q$2:$Q$200,0)),"")</f>
        <v/>
      </c>
      <c r="C582" t="str">
        <f>IFERROR(INDEX('Pasajeros Pre'!$C$2:$C$200,MATCH(ROW()-ROW($A$1),'Pasajeros Pre'!$Q$2:$Q$200,0)),"")</f>
        <v/>
      </c>
      <c r="D582" t="str">
        <f>IFERROR(INDEX('Pasajeros Pre'!$D$2:$D$200,MATCH(ROW()-ROW($A$1),'Pasajeros Pre'!$Q$2:$Q$200,0)),"")</f>
        <v/>
      </c>
      <c r="E582" s="12" t="str">
        <f>IFERROR(INDEX('Pasajeros Pre'!$E$2:E780,MATCH(ROW()-ROW($A$1),'Pasajeros Pre'!$Q$2:$Q$200,0)),"")</f>
        <v/>
      </c>
      <c r="F582" s="12" t="str">
        <f>IFERROR(INDEX('Pasajeros Pre'!$F$2:F780,MATCH(ROW()-ROW($A$1),'Pasajeros Pre'!$Q$2:$Q$200,0)),"")</f>
        <v/>
      </c>
      <c r="G582" t="str">
        <f>IFERROR(INDEX('Pasajeros Pre'!$G$2:G780,MATCH(ROW()-ROW($A$1),'Pasajeros Pre'!$Q$2:$Q$200,0)),"")</f>
        <v/>
      </c>
      <c r="H582" t="str">
        <f>IFERROR(INDEX('Pasajeros Pre'!$H$2:H780,MATCH(ROW()-ROW($A$1),'Pasajeros Pre'!$Q$2:$Q$200,0)),"")</f>
        <v/>
      </c>
      <c r="I582" t="str">
        <f>IFERROR(INDEX('Pasajeros Pre'!$I$2:I780,MATCH(ROW()-ROW($A$1),'Pasajeros Pre'!$Q$2:$Q$200,0)),"")</f>
        <v/>
      </c>
      <c r="J582" s="12" t="str">
        <f>IFERROR(INDEX('Pasajeros Pre'!$J$2:J780,MATCH(ROW()-ROW($A$1),'Pasajeros Pre'!$Q$2:$Q$200,0)),"")</f>
        <v/>
      </c>
      <c r="K582" s="12" t="str">
        <f>IFERROR(INDEX('Pasajeros Pre'!$K$2:K780,MATCH(ROW()-ROW($A$1),'Pasajeros Pre'!$Q$2:$Q$200,0)),"")</f>
        <v/>
      </c>
      <c r="L582" t="str">
        <f>IFERROR(INDEX('Pasajeros Pre'!$L$2:L780,MATCH(ROW()-ROW($A$1),'Pasajeros Pre'!$Q$2:$Q$200,0)),"")</f>
        <v/>
      </c>
      <c r="M582" t="str">
        <f>IFERROR(INDEX('Pasajeros Pre'!$M$2:M780,MATCH(ROW()-ROW($A$1),'Pasajeros Pre'!$Q$2:$Q$200,0)),"")</f>
        <v/>
      </c>
    </row>
    <row r="583" spans="1:13" x14ac:dyDescent="0.25">
      <c r="A583" t="str">
        <f>IFERROR(INDEX('Pasajeros Pre'!$A$2:A781,MATCH(ROW()-ROW($A$1),'Pasajeros Pre'!$Q$2:$Q$200,0)),"")</f>
        <v/>
      </c>
      <c r="B583" t="str">
        <f>IFERROR(INDEX('Pasajeros Pre'!$B$2:$B$200,MATCH(ROW()-ROW($A$1),'Pasajeros Pre'!$Q$2:$Q$200,0)),"")</f>
        <v/>
      </c>
      <c r="C583" t="str">
        <f>IFERROR(INDEX('Pasajeros Pre'!$C$2:$C$200,MATCH(ROW()-ROW($A$1),'Pasajeros Pre'!$Q$2:$Q$200,0)),"")</f>
        <v/>
      </c>
      <c r="D583" t="str">
        <f>IFERROR(INDEX('Pasajeros Pre'!$D$2:$D$200,MATCH(ROW()-ROW($A$1),'Pasajeros Pre'!$Q$2:$Q$200,0)),"")</f>
        <v/>
      </c>
      <c r="E583" s="12" t="str">
        <f>IFERROR(INDEX('Pasajeros Pre'!$E$2:E781,MATCH(ROW()-ROW($A$1),'Pasajeros Pre'!$Q$2:$Q$200,0)),"")</f>
        <v/>
      </c>
      <c r="F583" s="12" t="str">
        <f>IFERROR(INDEX('Pasajeros Pre'!$F$2:F781,MATCH(ROW()-ROW($A$1),'Pasajeros Pre'!$Q$2:$Q$200,0)),"")</f>
        <v/>
      </c>
      <c r="G583" t="str">
        <f>IFERROR(INDEX('Pasajeros Pre'!$G$2:G781,MATCH(ROW()-ROW($A$1),'Pasajeros Pre'!$Q$2:$Q$200,0)),"")</f>
        <v/>
      </c>
      <c r="H583" t="str">
        <f>IFERROR(INDEX('Pasajeros Pre'!$H$2:H781,MATCH(ROW()-ROW($A$1),'Pasajeros Pre'!$Q$2:$Q$200,0)),"")</f>
        <v/>
      </c>
      <c r="I583" t="str">
        <f>IFERROR(INDEX('Pasajeros Pre'!$I$2:I781,MATCH(ROW()-ROW($A$1),'Pasajeros Pre'!$Q$2:$Q$200,0)),"")</f>
        <v/>
      </c>
      <c r="J583" s="12" t="str">
        <f>IFERROR(INDEX('Pasajeros Pre'!$J$2:J781,MATCH(ROW()-ROW($A$1),'Pasajeros Pre'!$Q$2:$Q$200,0)),"")</f>
        <v/>
      </c>
      <c r="K583" s="12" t="str">
        <f>IFERROR(INDEX('Pasajeros Pre'!$K$2:K781,MATCH(ROW()-ROW($A$1),'Pasajeros Pre'!$Q$2:$Q$200,0)),"")</f>
        <v/>
      </c>
      <c r="L583" t="str">
        <f>IFERROR(INDEX('Pasajeros Pre'!$L$2:L781,MATCH(ROW()-ROW($A$1),'Pasajeros Pre'!$Q$2:$Q$200,0)),"")</f>
        <v/>
      </c>
      <c r="M583" t="str">
        <f>IFERROR(INDEX('Pasajeros Pre'!$M$2:M781,MATCH(ROW()-ROW($A$1),'Pasajeros Pre'!$Q$2:$Q$200,0)),"")</f>
        <v/>
      </c>
    </row>
    <row r="584" spans="1:13" x14ac:dyDescent="0.25">
      <c r="A584" t="str">
        <f>IFERROR(INDEX('Pasajeros Pre'!$A$2:A782,MATCH(ROW()-ROW($A$1),'Pasajeros Pre'!$Q$2:$Q$200,0)),"")</f>
        <v/>
      </c>
      <c r="B584" t="str">
        <f>IFERROR(INDEX('Pasajeros Pre'!$B$2:$B$200,MATCH(ROW()-ROW($A$1),'Pasajeros Pre'!$Q$2:$Q$200,0)),"")</f>
        <v/>
      </c>
      <c r="C584" t="str">
        <f>IFERROR(INDEX('Pasajeros Pre'!$C$2:$C$200,MATCH(ROW()-ROW($A$1),'Pasajeros Pre'!$Q$2:$Q$200,0)),"")</f>
        <v/>
      </c>
      <c r="D584" t="str">
        <f>IFERROR(INDEX('Pasajeros Pre'!$D$2:$D$200,MATCH(ROW()-ROW($A$1),'Pasajeros Pre'!$Q$2:$Q$200,0)),"")</f>
        <v/>
      </c>
      <c r="E584" s="12" t="str">
        <f>IFERROR(INDEX('Pasajeros Pre'!$E$2:E782,MATCH(ROW()-ROW($A$1),'Pasajeros Pre'!$Q$2:$Q$200,0)),"")</f>
        <v/>
      </c>
      <c r="F584" s="12" t="str">
        <f>IFERROR(INDEX('Pasajeros Pre'!$F$2:F782,MATCH(ROW()-ROW($A$1),'Pasajeros Pre'!$Q$2:$Q$200,0)),"")</f>
        <v/>
      </c>
      <c r="G584" t="str">
        <f>IFERROR(INDEX('Pasajeros Pre'!$G$2:G782,MATCH(ROW()-ROW($A$1),'Pasajeros Pre'!$Q$2:$Q$200,0)),"")</f>
        <v/>
      </c>
      <c r="H584" t="str">
        <f>IFERROR(INDEX('Pasajeros Pre'!$H$2:H782,MATCH(ROW()-ROW($A$1),'Pasajeros Pre'!$Q$2:$Q$200,0)),"")</f>
        <v/>
      </c>
      <c r="I584" t="str">
        <f>IFERROR(INDEX('Pasajeros Pre'!$I$2:I782,MATCH(ROW()-ROW($A$1),'Pasajeros Pre'!$Q$2:$Q$200,0)),"")</f>
        <v/>
      </c>
      <c r="J584" s="12" t="str">
        <f>IFERROR(INDEX('Pasajeros Pre'!$J$2:J782,MATCH(ROW()-ROW($A$1),'Pasajeros Pre'!$Q$2:$Q$200,0)),"")</f>
        <v/>
      </c>
      <c r="K584" s="12" t="str">
        <f>IFERROR(INDEX('Pasajeros Pre'!$K$2:K782,MATCH(ROW()-ROW($A$1),'Pasajeros Pre'!$Q$2:$Q$200,0)),"")</f>
        <v/>
      </c>
      <c r="L584" t="str">
        <f>IFERROR(INDEX('Pasajeros Pre'!$L$2:L782,MATCH(ROW()-ROW($A$1),'Pasajeros Pre'!$Q$2:$Q$200,0)),"")</f>
        <v/>
      </c>
      <c r="M584" t="str">
        <f>IFERROR(INDEX('Pasajeros Pre'!$M$2:M782,MATCH(ROW()-ROW($A$1),'Pasajeros Pre'!$Q$2:$Q$200,0)),"")</f>
        <v/>
      </c>
    </row>
    <row r="585" spans="1:13" x14ac:dyDescent="0.25">
      <c r="A585" t="str">
        <f>IFERROR(INDEX('Pasajeros Pre'!$A$2:A783,MATCH(ROW()-ROW($A$1),'Pasajeros Pre'!$Q$2:$Q$200,0)),"")</f>
        <v/>
      </c>
      <c r="B585" t="str">
        <f>IFERROR(INDEX('Pasajeros Pre'!$B$2:$B$200,MATCH(ROW()-ROW($A$1),'Pasajeros Pre'!$Q$2:$Q$200,0)),"")</f>
        <v/>
      </c>
      <c r="C585" t="str">
        <f>IFERROR(INDEX('Pasajeros Pre'!$C$2:$C$200,MATCH(ROW()-ROW($A$1),'Pasajeros Pre'!$Q$2:$Q$200,0)),"")</f>
        <v/>
      </c>
      <c r="D585" t="str">
        <f>IFERROR(INDEX('Pasajeros Pre'!$D$2:$D$200,MATCH(ROW()-ROW($A$1),'Pasajeros Pre'!$Q$2:$Q$200,0)),"")</f>
        <v/>
      </c>
      <c r="E585" s="12" t="str">
        <f>IFERROR(INDEX('Pasajeros Pre'!$E$2:E783,MATCH(ROW()-ROW($A$1),'Pasajeros Pre'!$Q$2:$Q$200,0)),"")</f>
        <v/>
      </c>
      <c r="F585" s="12" t="str">
        <f>IFERROR(INDEX('Pasajeros Pre'!$F$2:F783,MATCH(ROW()-ROW($A$1),'Pasajeros Pre'!$Q$2:$Q$200,0)),"")</f>
        <v/>
      </c>
      <c r="G585" t="str">
        <f>IFERROR(INDEX('Pasajeros Pre'!$G$2:G783,MATCH(ROW()-ROW($A$1),'Pasajeros Pre'!$Q$2:$Q$200,0)),"")</f>
        <v/>
      </c>
      <c r="H585" t="str">
        <f>IFERROR(INDEX('Pasajeros Pre'!$H$2:H783,MATCH(ROW()-ROW($A$1),'Pasajeros Pre'!$Q$2:$Q$200,0)),"")</f>
        <v/>
      </c>
      <c r="I585" t="str">
        <f>IFERROR(INDEX('Pasajeros Pre'!$I$2:I783,MATCH(ROW()-ROW($A$1),'Pasajeros Pre'!$Q$2:$Q$200,0)),"")</f>
        <v/>
      </c>
      <c r="J585" s="12" t="str">
        <f>IFERROR(INDEX('Pasajeros Pre'!$J$2:J783,MATCH(ROW()-ROW($A$1),'Pasajeros Pre'!$Q$2:$Q$200,0)),"")</f>
        <v/>
      </c>
      <c r="K585" s="12" t="str">
        <f>IFERROR(INDEX('Pasajeros Pre'!$K$2:K783,MATCH(ROW()-ROW($A$1),'Pasajeros Pre'!$Q$2:$Q$200,0)),"")</f>
        <v/>
      </c>
      <c r="L585" t="str">
        <f>IFERROR(INDEX('Pasajeros Pre'!$L$2:L783,MATCH(ROW()-ROW($A$1),'Pasajeros Pre'!$Q$2:$Q$200,0)),"")</f>
        <v/>
      </c>
      <c r="M585" t="str">
        <f>IFERROR(INDEX('Pasajeros Pre'!$M$2:M783,MATCH(ROW()-ROW($A$1),'Pasajeros Pre'!$Q$2:$Q$200,0)),"")</f>
        <v/>
      </c>
    </row>
    <row r="586" spans="1:13" x14ac:dyDescent="0.25">
      <c r="A586" t="str">
        <f>IFERROR(INDEX('Pasajeros Pre'!$A$2:A784,MATCH(ROW()-ROW($A$1),'Pasajeros Pre'!$Q$2:$Q$200,0)),"")</f>
        <v/>
      </c>
      <c r="B586" t="str">
        <f>IFERROR(INDEX('Pasajeros Pre'!$B$2:$B$200,MATCH(ROW()-ROW($A$1),'Pasajeros Pre'!$Q$2:$Q$200,0)),"")</f>
        <v/>
      </c>
      <c r="C586" t="str">
        <f>IFERROR(INDEX('Pasajeros Pre'!$C$2:$C$200,MATCH(ROW()-ROW($A$1),'Pasajeros Pre'!$Q$2:$Q$200,0)),"")</f>
        <v/>
      </c>
      <c r="D586" t="str">
        <f>IFERROR(INDEX('Pasajeros Pre'!$D$2:$D$200,MATCH(ROW()-ROW($A$1),'Pasajeros Pre'!$Q$2:$Q$200,0)),"")</f>
        <v/>
      </c>
      <c r="E586" s="12" t="str">
        <f>IFERROR(INDEX('Pasajeros Pre'!$E$2:E784,MATCH(ROW()-ROW($A$1),'Pasajeros Pre'!$Q$2:$Q$200,0)),"")</f>
        <v/>
      </c>
      <c r="F586" s="12" t="str">
        <f>IFERROR(INDEX('Pasajeros Pre'!$F$2:F784,MATCH(ROW()-ROW($A$1),'Pasajeros Pre'!$Q$2:$Q$200,0)),"")</f>
        <v/>
      </c>
      <c r="G586" t="str">
        <f>IFERROR(INDEX('Pasajeros Pre'!$G$2:G784,MATCH(ROW()-ROW($A$1),'Pasajeros Pre'!$Q$2:$Q$200,0)),"")</f>
        <v/>
      </c>
      <c r="H586" t="str">
        <f>IFERROR(INDEX('Pasajeros Pre'!$H$2:H784,MATCH(ROW()-ROW($A$1),'Pasajeros Pre'!$Q$2:$Q$200,0)),"")</f>
        <v/>
      </c>
      <c r="I586" t="str">
        <f>IFERROR(INDEX('Pasajeros Pre'!$I$2:I784,MATCH(ROW()-ROW($A$1),'Pasajeros Pre'!$Q$2:$Q$200,0)),"")</f>
        <v/>
      </c>
      <c r="J586" s="12" t="str">
        <f>IFERROR(INDEX('Pasajeros Pre'!$J$2:J784,MATCH(ROW()-ROW($A$1),'Pasajeros Pre'!$Q$2:$Q$200,0)),"")</f>
        <v/>
      </c>
      <c r="K586" s="12" t="str">
        <f>IFERROR(INDEX('Pasajeros Pre'!$K$2:K784,MATCH(ROW()-ROW($A$1),'Pasajeros Pre'!$Q$2:$Q$200,0)),"")</f>
        <v/>
      </c>
      <c r="L586" t="str">
        <f>IFERROR(INDEX('Pasajeros Pre'!$L$2:L784,MATCH(ROW()-ROW($A$1),'Pasajeros Pre'!$Q$2:$Q$200,0)),"")</f>
        <v/>
      </c>
      <c r="M586" t="str">
        <f>IFERROR(INDEX('Pasajeros Pre'!$M$2:M784,MATCH(ROW()-ROW($A$1),'Pasajeros Pre'!$Q$2:$Q$200,0)),"")</f>
        <v/>
      </c>
    </row>
    <row r="587" spans="1:13" x14ac:dyDescent="0.25">
      <c r="A587" t="str">
        <f>IFERROR(INDEX('Pasajeros Pre'!$A$2:A785,MATCH(ROW()-ROW($A$1),'Pasajeros Pre'!$Q$2:$Q$200,0)),"")</f>
        <v/>
      </c>
      <c r="B587" t="str">
        <f>IFERROR(INDEX('Pasajeros Pre'!$B$2:$B$200,MATCH(ROW()-ROW($A$1),'Pasajeros Pre'!$Q$2:$Q$200,0)),"")</f>
        <v/>
      </c>
      <c r="C587" t="str">
        <f>IFERROR(INDEX('Pasajeros Pre'!$C$2:$C$200,MATCH(ROW()-ROW($A$1),'Pasajeros Pre'!$Q$2:$Q$200,0)),"")</f>
        <v/>
      </c>
      <c r="D587" t="str">
        <f>IFERROR(INDEX('Pasajeros Pre'!$D$2:$D$200,MATCH(ROW()-ROW($A$1),'Pasajeros Pre'!$Q$2:$Q$200,0)),"")</f>
        <v/>
      </c>
      <c r="E587" s="12" t="str">
        <f>IFERROR(INDEX('Pasajeros Pre'!$E$2:E785,MATCH(ROW()-ROW($A$1),'Pasajeros Pre'!$Q$2:$Q$200,0)),"")</f>
        <v/>
      </c>
      <c r="F587" s="12" t="str">
        <f>IFERROR(INDEX('Pasajeros Pre'!$F$2:F785,MATCH(ROW()-ROW($A$1),'Pasajeros Pre'!$Q$2:$Q$200,0)),"")</f>
        <v/>
      </c>
      <c r="G587" t="str">
        <f>IFERROR(INDEX('Pasajeros Pre'!$G$2:G785,MATCH(ROW()-ROW($A$1),'Pasajeros Pre'!$Q$2:$Q$200,0)),"")</f>
        <v/>
      </c>
      <c r="H587" t="str">
        <f>IFERROR(INDEX('Pasajeros Pre'!$H$2:H785,MATCH(ROW()-ROW($A$1),'Pasajeros Pre'!$Q$2:$Q$200,0)),"")</f>
        <v/>
      </c>
      <c r="I587" t="str">
        <f>IFERROR(INDEX('Pasajeros Pre'!$I$2:I785,MATCH(ROW()-ROW($A$1),'Pasajeros Pre'!$Q$2:$Q$200,0)),"")</f>
        <v/>
      </c>
      <c r="J587" s="12" t="str">
        <f>IFERROR(INDEX('Pasajeros Pre'!$J$2:J785,MATCH(ROW()-ROW($A$1),'Pasajeros Pre'!$Q$2:$Q$200,0)),"")</f>
        <v/>
      </c>
      <c r="K587" s="12" t="str">
        <f>IFERROR(INDEX('Pasajeros Pre'!$K$2:K785,MATCH(ROW()-ROW($A$1),'Pasajeros Pre'!$Q$2:$Q$200,0)),"")</f>
        <v/>
      </c>
      <c r="L587" t="str">
        <f>IFERROR(INDEX('Pasajeros Pre'!$L$2:L785,MATCH(ROW()-ROW($A$1),'Pasajeros Pre'!$Q$2:$Q$200,0)),"")</f>
        <v/>
      </c>
      <c r="M587" t="str">
        <f>IFERROR(INDEX('Pasajeros Pre'!$M$2:M785,MATCH(ROW()-ROW($A$1),'Pasajeros Pre'!$Q$2:$Q$200,0)),"")</f>
        <v/>
      </c>
    </row>
    <row r="588" spans="1:13" x14ac:dyDescent="0.25">
      <c r="A588" t="str">
        <f>IFERROR(INDEX('Pasajeros Pre'!$A$2:A786,MATCH(ROW()-ROW($A$1),'Pasajeros Pre'!$Q$2:$Q$200,0)),"")</f>
        <v/>
      </c>
      <c r="B588" t="str">
        <f>IFERROR(INDEX('Pasajeros Pre'!$B$2:$B$200,MATCH(ROW()-ROW($A$1),'Pasajeros Pre'!$Q$2:$Q$200,0)),"")</f>
        <v/>
      </c>
      <c r="C588" t="str">
        <f>IFERROR(INDEX('Pasajeros Pre'!$C$2:$C$200,MATCH(ROW()-ROW($A$1),'Pasajeros Pre'!$Q$2:$Q$200,0)),"")</f>
        <v/>
      </c>
      <c r="D588" t="str">
        <f>IFERROR(INDEX('Pasajeros Pre'!$D$2:$D$200,MATCH(ROW()-ROW($A$1),'Pasajeros Pre'!$Q$2:$Q$200,0)),"")</f>
        <v/>
      </c>
      <c r="E588" s="12" t="str">
        <f>IFERROR(INDEX('Pasajeros Pre'!$E$2:E786,MATCH(ROW()-ROW($A$1),'Pasajeros Pre'!$Q$2:$Q$200,0)),"")</f>
        <v/>
      </c>
      <c r="F588" s="12" t="str">
        <f>IFERROR(INDEX('Pasajeros Pre'!$F$2:F786,MATCH(ROW()-ROW($A$1),'Pasajeros Pre'!$Q$2:$Q$200,0)),"")</f>
        <v/>
      </c>
      <c r="G588" t="str">
        <f>IFERROR(INDEX('Pasajeros Pre'!$G$2:G786,MATCH(ROW()-ROW($A$1),'Pasajeros Pre'!$Q$2:$Q$200,0)),"")</f>
        <v/>
      </c>
      <c r="H588" t="str">
        <f>IFERROR(INDEX('Pasajeros Pre'!$H$2:H786,MATCH(ROW()-ROW($A$1),'Pasajeros Pre'!$Q$2:$Q$200,0)),"")</f>
        <v/>
      </c>
      <c r="I588" t="str">
        <f>IFERROR(INDEX('Pasajeros Pre'!$I$2:I786,MATCH(ROW()-ROW($A$1),'Pasajeros Pre'!$Q$2:$Q$200,0)),"")</f>
        <v/>
      </c>
      <c r="J588" s="12" t="str">
        <f>IFERROR(INDEX('Pasajeros Pre'!$J$2:J786,MATCH(ROW()-ROW($A$1),'Pasajeros Pre'!$Q$2:$Q$200,0)),"")</f>
        <v/>
      </c>
      <c r="K588" s="12" t="str">
        <f>IFERROR(INDEX('Pasajeros Pre'!$K$2:K786,MATCH(ROW()-ROW($A$1),'Pasajeros Pre'!$Q$2:$Q$200,0)),"")</f>
        <v/>
      </c>
      <c r="L588" t="str">
        <f>IFERROR(INDEX('Pasajeros Pre'!$L$2:L786,MATCH(ROW()-ROW($A$1),'Pasajeros Pre'!$Q$2:$Q$200,0)),"")</f>
        <v/>
      </c>
      <c r="M588" t="str">
        <f>IFERROR(INDEX('Pasajeros Pre'!$M$2:M786,MATCH(ROW()-ROW($A$1),'Pasajeros Pre'!$Q$2:$Q$200,0)),"")</f>
        <v/>
      </c>
    </row>
    <row r="589" spans="1:13" x14ac:dyDescent="0.25">
      <c r="A589" t="str">
        <f>IFERROR(INDEX('Pasajeros Pre'!$A$2:A787,MATCH(ROW()-ROW($A$1),'Pasajeros Pre'!$Q$2:$Q$200,0)),"")</f>
        <v/>
      </c>
      <c r="B589" t="str">
        <f>IFERROR(INDEX('Pasajeros Pre'!$B$2:$B$200,MATCH(ROW()-ROW($A$1),'Pasajeros Pre'!$Q$2:$Q$200,0)),"")</f>
        <v/>
      </c>
      <c r="C589" t="str">
        <f>IFERROR(INDEX('Pasajeros Pre'!$C$2:$C$200,MATCH(ROW()-ROW($A$1),'Pasajeros Pre'!$Q$2:$Q$200,0)),"")</f>
        <v/>
      </c>
      <c r="D589" t="str">
        <f>IFERROR(INDEX('Pasajeros Pre'!$D$2:$D$200,MATCH(ROW()-ROW($A$1),'Pasajeros Pre'!$Q$2:$Q$200,0)),"")</f>
        <v/>
      </c>
      <c r="E589" s="12" t="str">
        <f>IFERROR(INDEX('Pasajeros Pre'!$E$2:E787,MATCH(ROW()-ROW($A$1),'Pasajeros Pre'!$Q$2:$Q$200,0)),"")</f>
        <v/>
      </c>
      <c r="F589" s="12" t="str">
        <f>IFERROR(INDEX('Pasajeros Pre'!$F$2:F787,MATCH(ROW()-ROW($A$1),'Pasajeros Pre'!$Q$2:$Q$200,0)),"")</f>
        <v/>
      </c>
      <c r="G589" t="str">
        <f>IFERROR(INDEX('Pasajeros Pre'!$G$2:G787,MATCH(ROW()-ROW($A$1),'Pasajeros Pre'!$Q$2:$Q$200,0)),"")</f>
        <v/>
      </c>
      <c r="H589" t="str">
        <f>IFERROR(INDEX('Pasajeros Pre'!$H$2:H787,MATCH(ROW()-ROW($A$1),'Pasajeros Pre'!$Q$2:$Q$200,0)),"")</f>
        <v/>
      </c>
      <c r="I589" t="str">
        <f>IFERROR(INDEX('Pasajeros Pre'!$I$2:I787,MATCH(ROW()-ROW($A$1),'Pasajeros Pre'!$Q$2:$Q$200,0)),"")</f>
        <v/>
      </c>
      <c r="J589" s="12" t="str">
        <f>IFERROR(INDEX('Pasajeros Pre'!$J$2:J787,MATCH(ROW()-ROW($A$1),'Pasajeros Pre'!$Q$2:$Q$200,0)),"")</f>
        <v/>
      </c>
      <c r="K589" s="12" t="str">
        <f>IFERROR(INDEX('Pasajeros Pre'!$K$2:K787,MATCH(ROW()-ROW($A$1),'Pasajeros Pre'!$Q$2:$Q$200,0)),"")</f>
        <v/>
      </c>
      <c r="L589" t="str">
        <f>IFERROR(INDEX('Pasajeros Pre'!$L$2:L787,MATCH(ROW()-ROW($A$1),'Pasajeros Pre'!$Q$2:$Q$200,0)),"")</f>
        <v/>
      </c>
      <c r="M589" t="str">
        <f>IFERROR(INDEX('Pasajeros Pre'!$M$2:M787,MATCH(ROW()-ROW($A$1),'Pasajeros Pre'!$Q$2:$Q$200,0)),"")</f>
        <v/>
      </c>
    </row>
    <row r="590" spans="1:13" x14ac:dyDescent="0.25">
      <c r="A590" t="str">
        <f>IFERROR(INDEX('Pasajeros Pre'!$A$2:A788,MATCH(ROW()-ROW($A$1),'Pasajeros Pre'!$Q$2:$Q$200,0)),"")</f>
        <v/>
      </c>
      <c r="B590" t="str">
        <f>IFERROR(INDEX('Pasajeros Pre'!$B$2:$B$200,MATCH(ROW()-ROW($A$1),'Pasajeros Pre'!$Q$2:$Q$200,0)),"")</f>
        <v/>
      </c>
      <c r="C590" t="str">
        <f>IFERROR(INDEX('Pasajeros Pre'!$C$2:$C$200,MATCH(ROW()-ROW($A$1),'Pasajeros Pre'!$Q$2:$Q$200,0)),"")</f>
        <v/>
      </c>
      <c r="D590" t="str">
        <f>IFERROR(INDEX('Pasajeros Pre'!$D$2:$D$200,MATCH(ROW()-ROW($A$1),'Pasajeros Pre'!$Q$2:$Q$200,0)),"")</f>
        <v/>
      </c>
      <c r="E590" s="12" t="str">
        <f>IFERROR(INDEX('Pasajeros Pre'!$E$2:E788,MATCH(ROW()-ROW($A$1),'Pasajeros Pre'!$Q$2:$Q$200,0)),"")</f>
        <v/>
      </c>
      <c r="F590" s="12" t="str">
        <f>IFERROR(INDEX('Pasajeros Pre'!$F$2:F788,MATCH(ROW()-ROW($A$1),'Pasajeros Pre'!$Q$2:$Q$200,0)),"")</f>
        <v/>
      </c>
      <c r="G590" t="str">
        <f>IFERROR(INDEX('Pasajeros Pre'!$G$2:G788,MATCH(ROW()-ROW($A$1),'Pasajeros Pre'!$Q$2:$Q$200,0)),"")</f>
        <v/>
      </c>
      <c r="H590" t="str">
        <f>IFERROR(INDEX('Pasajeros Pre'!$H$2:H788,MATCH(ROW()-ROW($A$1),'Pasajeros Pre'!$Q$2:$Q$200,0)),"")</f>
        <v/>
      </c>
      <c r="I590" t="str">
        <f>IFERROR(INDEX('Pasajeros Pre'!$I$2:I788,MATCH(ROW()-ROW($A$1),'Pasajeros Pre'!$Q$2:$Q$200,0)),"")</f>
        <v/>
      </c>
      <c r="J590" s="12" t="str">
        <f>IFERROR(INDEX('Pasajeros Pre'!$J$2:J788,MATCH(ROW()-ROW($A$1),'Pasajeros Pre'!$Q$2:$Q$200,0)),"")</f>
        <v/>
      </c>
      <c r="K590" s="12" t="str">
        <f>IFERROR(INDEX('Pasajeros Pre'!$K$2:K788,MATCH(ROW()-ROW($A$1),'Pasajeros Pre'!$Q$2:$Q$200,0)),"")</f>
        <v/>
      </c>
      <c r="L590" t="str">
        <f>IFERROR(INDEX('Pasajeros Pre'!$L$2:L788,MATCH(ROW()-ROW($A$1),'Pasajeros Pre'!$Q$2:$Q$200,0)),"")</f>
        <v/>
      </c>
      <c r="M590" t="str">
        <f>IFERROR(INDEX('Pasajeros Pre'!$M$2:M788,MATCH(ROW()-ROW($A$1),'Pasajeros Pre'!$Q$2:$Q$200,0)),"")</f>
        <v/>
      </c>
    </row>
    <row r="591" spans="1:13" x14ac:dyDescent="0.25">
      <c r="A591" t="str">
        <f>IFERROR(INDEX('Pasajeros Pre'!$A$2:A789,MATCH(ROW()-ROW($A$1),'Pasajeros Pre'!$Q$2:$Q$200,0)),"")</f>
        <v/>
      </c>
      <c r="B591" t="str">
        <f>IFERROR(INDEX('Pasajeros Pre'!$B$2:$B$200,MATCH(ROW()-ROW($A$1),'Pasajeros Pre'!$Q$2:$Q$200,0)),"")</f>
        <v/>
      </c>
      <c r="C591" t="str">
        <f>IFERROR(INDEX('Pasajeros Pre'!$C$2:$C$200,MATCH(ROW()-ROW($A$1),'Pasajeros Pre'!$Q$2:$Q$200,0)),"")</f>
        <v/>
      </c>
      <c r="D591" t="str">
        <f>IFERROR(INDEX('Pasajeros Pre'!$D$2:$D$200,MATCH(ROW()-ROW($A$1),'Pasajeros Pre'!$Q$2:$Q$200,0)),"")</f>
        <v/>
      </c>
      <c r="E591" s="12" t="str">
        <f>IFERROR(INDEX('Pasajeros Pre'!$E$2:E789,MATCH(ROW()-ROW($A$1),'Pasajeros Pre'!$Q$2:$Q$200,0)),"")</f>
        <v/>
      </c>
      <c r="F591" s="12" t="str">
        <f>IFERROR(INDEX('Pasajeros Pre'!$F$2:F789,MATCH(ROW()-ROW($A$1),'Pasajeros Pre'!$Q$2:$Q$200,0)),"")</f>
        <v/>
      </c>
      <c r="G591" t="str">
        <f>IFERROR(INDEX('Pasajeros Pre'!$G$2:G789,MATCH(ROW()-ROW($A$1),'Pasajeros Pre'!$Q$2:$Q$200,0)),"")</f>
        <v/>
      </c>
      <c r="H591" t="str">
        <f>IFERROR(INDEX('Pasajeros Pre'!$H$2:H789,MATCH(ROW()-ROW($A$1),'Pasajeros Pre'!$Q$2:$Q$200,0)),"")</f>
        <v/>
      </c>
      <c r="I591" t="str">
        <f>IFERROR(INDEX('Pasajeros Pre'!$I$2:I789,MATCH(ROW()-ROW($A$1),'Pasajeros Pre'!$Q$2:$Q$200,0)),"")</f>
        <v/>
      </c>
      <c r="J591" s="12" t="str">
        <f>IFERROR(INDEX('Pasajeros Pre'!$J$2:J789,MATCH(ROW()-ROW($A$1),'Pasajeros Pre'!$Q$2:$Q$200,0)),"")</f>
        <v/>
      </c>
      <c r="K591" s="12" t="str">
        <f>IFERROR(INDEX('Pasajeros Pre'!$K$2:K789,MATCH(ROW()-ROW($A$1),'Pasajeros Pre'!$Q$2:$Q$200,0)),"")</f>
        <v/>
      </c>
      <c r="L591" t="str">
        <f>IFERROR(INDEX('Pasajeros Pre'!$L$2:L789,MATCH(ROW()-ROW($A$1),'Pasajeros Pre'!$Q$2:$Q$200,0)),"")</f>
        <v/>
      </c>
      <c r="M591" t="str">
        <f>IFERROR(INDEX('Pasajeros Pre'!$M$2:M789,MATCH(ROW()-ROW($A$1),'Pasajeros Pre'!$Q$2:$Q$200,0)),"")</f>
        <v/>
      </c>
    </row>
    <row r="592" spans="1:13" x14ac:dyDescent="0.25">
      <c r="A592" t="str">
        <f>IFERROR(INDEX('Pasajeros Pre'!$A$2:A790,MATCH(ROW()-ROW($A$1),'Pasajeros Pre'!$Q$2:$Q$200,0)),"")</f>
        <v/>
      </c>
      <c r="B592" t="str">
        <f>IFERROR(INDEX('Pasajeros Pre'!$B$2:$B$200,MATCH(ROW()-ROW($A$1),'Pasajeros Pre'!$Q$2:$Q$200,0)),"")</f>
        <v/>
      </c>
      <c r="C592" t="str">
        <f>IFERROR(INDEX('Pasajeros Pre'!$C$2:$C$200,MATCH(ROW()-ROW($A$1),'Pasajeros Pre'!$Q$2:$Q$200,0)),"")</f>
        <v/>
      </c>
      <c r="D592" t="str">
        <f>IFERROR(INDEX('Pasajeros Pre'!$D$2:$D$200,MATCH(ROW()-ROW($A$1),'Pasajeros Pre'!$Q$2:$Q$200,0)),"")</f>
        <v/>
      </c>
      <c r="E592" s="12" t="str">
        <f>IFERROR(INDEX('Pasajeros Pre'!$E$2:E790,MATCH(ROW()-ROW($A$1),'Pasajeros Pre'!$Q$2:$Q$200,0)),"")</f>
        <v/>
      </c>
      <c r="F592" s="12" t="str">
        <f>IFERROR(INDEX('Pasajeros Pre'!$F$2:F790,MATCH(ROW()-ROW($A$1),'Pasajeros Pre'!$Q$2:$Q$200,0)),"")</f>
        <v/>
      </c>
      <c r="G592" t="str">
        <f>IFERROR(INDEX('Pasajeros Pre'!$G$2:G790,MATCH(ROW()-ROW($A$1),'Pasajeros Pre'!$Q$2:$Q$200,0)),"")</f>
        <v/>
      </c>
      <c r="H592" t="str">
        <f>IFERROR(INDEX('Pasajeros Pre'!$H$2:H790,MATCH(ROW()-ROW($A$1),'Pasajeros Pre'!$Q$2:$Q$200,0)),"")</f>
        <v/>
      </c>
      <c r="I592" t="str">
        <f>IFERROR(INDEX('Pasajeros Pre'!$I$2:I790,MATCH(ROW()-ROW($A$1),'Pasajeros Pre'!$Q$2:$Q$200,0)),"")</f>
        <v/>
      </c>
      <c r="J592" s="12" t="str">
        <f>IFERROR(INDEX('Pasajeros Pre'!$J$2:J790,MATCH(ROW()-ROW($A$1),'Pasajeros Pre'!$Q$2:$Q$200,0)),"")</f>
        <v/>
      </c>
      <c r="K592" s="12" t="str">
        <f>IFERROR(INDEX('Pasajeros Pre'!$K$2:K790,MATCH(ROW()-ROW($A$1),'Pasajeros Pre'!$Q$2:$Q$200,0)),"")</f>
        <v/>
      </c>
      <c r="L592" t="str">
        <f>IFERROR(INDEX('Pasajeros Pre'!$L$2:L790,MATCH(ROW()-ROW($A$1),'Pasajeros Pre'!$Q$2:$Q$200,0)),"")</f>
        <v/>
      </c>
      <c r="M592" t="str">
        <f>IFERROR(INDEX('Pasajeros Pre'!$M$2:M790,MATCH(ROW()-ROW($A$1),'Pasajeros Pre'!$Q$2:$Q$200,0)),"")</f>
        <v/>
      </c>
    </row>
    <row r="593" spans="1:13" x14ac:dyDescent="0.25">
      <c r="A593" t="str">
        <f>IFERROR(INDEX('Pasajeros Pre'!$A$2:A791,MATCH(ROW()-ROW($A$1),'Pasajeros Pre'!$Q$2:$Q$200,0)),"")</f>
        <v/>
      </c>
      <c r="B593" t="str">
        <f>IFERROR(INDEX('Pasajeros Pre'!$B$2:$B$200,MATCH(ROW()-ROW($A$1),'Pasajeros Pre'!$Q$2:$Q$200,0)),"")</f>
        <v/>
      </c>
      <c r="C593" t="str">
        <f>IFERROR(INDEX('Pasajeros Pre'!$C$2:$C$200,MATCH(ROW()-ROW($A$1),'Pasajeros Pre'!$Q$2:$Q$200,0)),"")</f>
        <v/>
      </c>
      <c r="D593" t="str">
        <f>IFERROR(INDEX('Pasajeros Pre'!$D$2:$D$200,MATCH(ROW()-ROW($A$1),'Pasajeros Pre'!$Q$2:$Q$200,0)),"")</f>
        <v/>
      </c>
      <c r="E593" s="12" t="str">
        <f>IFERROR(INDEX('Pasajeros Pre'!$E$2:E791,MATCH(ROW()-ROW($A$1),'Pasajeros Pre'!$Q$2:$Q$200,0)),"")</f>
        <v/>
      </c>
      <c r="F593" s="12" t="str">
        <f>IFERROR(INDEX('Pasajeros Pre'!$F$2:F791,MATCH(ROW()-ROW($A$1),'Pasajeros Pre'!$Q$2:$Q$200,0)),"")</f>
        <v/>
      </c>
      <c r="G593" t="str">
        <f>IFERROR(INDEX('Pasajeros Pre'!$G$2:G791,MATCH(ROW()-ROW($A$1),'Pasajeros Pre'!$Q$2:$Q$200,0)),"")</f>
        <v/>
      </c>
      <c r="H593" t="str">
        <f>IFERROR(INDEX('Pasajeros Pre'!$H$2:H791,MATCH(ROW()-ROW($A$1),'Pasajeros Pre'!$Q$2:$Q$200,0)),"")</f>
        <v/>
      </c>
      <c r="I593" t="str">
        <f>IFERROR(INDEX('Pasajeros Pre'!$I$2:I791,MATCH(ROW()-ROW($A$1),'Pasajeros Pre'!$Q$2:$Q$200,0)),"")</f>
        <v/>
      </c>
      <c r="J593" s="12" t="str">
        <f>IFERROR(INDEX('Pasajeros Pre'!$J$2:J791,MATCH(ROW()-ROW($A$1),'Pasajeros Pre'!$Q$2:$Q$200,0)),"")</f>
        <v/>
      </c>
      <c r="K593" s="12" t="str">
        <f>IFERROR(INDEX('Pasajeros Pre'!$K$2:K791,MATCH(ROW()-ROW($A$1),'Pasajeros Pre'!$Q$2:$Q$200,0)),"")</f>
        <v/>
      </c>
      <c r="L593" t="str">
        <f>IFERROR(INDEX('Pasajeros Pre'!$L$2:L791,MATCH(ROW()-ROW($A$1),'Pasajeros Pre'!$Q$2:$Q$200,0)),"")</f>
        <v/>
      </c>
      <c r="M593" t="str">
        <f>IFERROR(INDEX('Pasajeros Pre'!$M$2:M791,MATCH(ROW()-ROW($A$1),'Pasajeros Pre'!$Q$2:$Q$200,0)),"")</f>
        <v/>
      </c>
    </row>
    <row r="594" spans="1:13" x14ac:dyDescent="0.25">
      <c r="A594" t="str">
        <f>IFERROR(INDEX('Pasajeros Pre'!$A$2:A792,MATCH(ROW()-ROW($A$1),'Pasajeros Pre'!$Q$2:$Q$200,0)),"")</f>
        <v/>
      </c>
      <c r="B594" t="str">
        <f>IFERROR(INDEX('Pasajeros Pre'!$B$2:$B$200,MATCH(ROW()-ROW($A$1),'Pasajeros Pre'!$Q$2:$Q$200,0)),"")</f>
        <v/>
      </c>
      <c r="C594" t="str">
        <f>IFERROR(INDEX('Pasajeros Pre'!$C$2:$C$200,MATCH(ROW()-ROW($A$1),'Pasajeros Pre'!$Q$2:$Q$200,0)),"")</f>
        <v/>
      </c>
      <c r="D594" t="str">
        <f>IFERROR(INDEX('Pasajeros Pre'!$D$2:$D$200,MATCH(ROW()-ROW($A$1),'Pasajeros Pre'!$Q$2:$Q$200,0)),"")</f>
        <v/>
      </c>
      <c r="E594" s="12" t="str">
        <f>IFERROR(INDEX('Pasajeros Pre'!$E$2:E792,MATCH(ROW()-ROW($A$1),'Pasajeros Pre'!$Q$2:$Q$200,0)),"")</f>
        <v/>
      </c>
      <c r="F594" s="12" t="str">
        <f>IFERROR(INDEX('Pasajeros Pre'!$F$2:F792,MATCH(ROW()-ROW($A$1),'Pasajeros Pre'!$Q$2:$Q$200,0)),"")</f>
        <v/>
      </c>
      <c r="G594" t="str">
        <f>IFERROR(INDEX('Pasajeros Pre'!$G$2:G792,MATCH(ROW()-ROW($A$1),'Pasajeros Pre'!$Q$2:$Q$200,0)),"")</f>
        <v/>
      </c>
      <c r="H594" t="str">
        <f>IFERROR(INDEX('Pasajeros Pre'!$H$2:H792,MATCH(ROW()-ROW($A$1),'Pasajeros Pre'!$Q$2:$Q$200,0)),"")</f>
        <v/>
      </c>
      <c r="I594" t="str">
        <f>IFERROR(INDEX('Pasajeros Pre'!$I$2:I792,MATCH(ROW()-ROW($A$1),'Pasajeros Pre'!$Q$2:$Q$200,0)),"")</f>
        <v/>
      </c>
      <c r="J594" s="12" t="str">
        <f>IFERROR(INDEX('Pasajeros Pre'!$J$2:J792,MATCH(ROW()-ROW($A$1),'Pasajeros Pre'!$Q$2:$Q$200,0)),"")</f>
        <v/>
      </c>
      <c r="K594" s="12" t="str">
        <f>IFERROR(INDEX('Pasajeros Pre'!$K$2:K792,MATCH(ROW()-ROW($A$1),'Pasajeros Pre'!$Q$2:$Q$200,0)),"")</f>
        <v/>
      </c>
      <c r="L594" t="str">
        <f>IFERROR(INDEX('Pasajeros Pre'!$L$2:L792,MATCH(ROW()-ROW($A$1),'Pasajeros Pre'!$Q$2:$Q$200,0)),"")</f>
        <v/>
      </c>
      <c r="M594" t="str">
        <f>IFERROR(INDEX('Pasajeros Pre'!$M$2:M792,MATCH(ROW()-ROW($A$1),'Pasajeros Pre'!$Q$2:$Q$200,0)),"")</f>
        <v/>
      </c>
    </row>
    <row r="595" spans="1:13" x14ac:dyDescent="0.25">
      <c r="A595" t="str">
        <f>IFERROR(INDEX('Pasajeros Pre'!$A$2:A793,MATCH(ROW()-ROW($A$1),'Pasajeros Pre'!$Q$2:$Q$200,0)),"")</f>
        <v/>
      </c>
      <c r="B595" t="str">
        <f>IFERROR(INDEX('Pasajeros Pre'!$B$2:$B$200,MATCH(ROW()-ROW($A$1),'Pasajeros Pre'!$Q$2:$Q$200,0)),"")</f>
        <v/>
      </c>
      <c r="C595" t="str">
        <f>IFERROR(INDEX('Pasajeros Pre'!$C$2:$C$200,MATCH(ROW()-ROW($A$1),'Pasajeros Pre'!$Q$2:$Q$200,0)),"")</f>
        <v/>
      </c>
      <c r="D595" t="str">
        <f>IFERROR(INDEX('Pasajeros Pre'!$D$2:$D$200,MATCH(ROW()-ROW($A$1),'Pasajeros Pre'!$Q$2:$Q$200,0)),"")</f>
        <v/>
      </c>
      <c r="E595" s="12" t="str">
        <f>IFERROR(INDEX('Pasajeros Pre'!$E$2:E793,MATCH(ROW()-ROW($A$1),'Pasajeros Pre'!$Q$2:$Q$200,0)),"")</f>
        <v/>
      </c>
      <c r="F595" s="12" t="str">
        <f>IFERROR(INDEX('Pasajeros Pre'!$F$2:F793,MATCH(ROW()-ROW($A$1),'Pasajeros Pre'!$Q$2:$Q$200,0)),"")</f>
        <v/>
      </c>
      <c r="G595" t="str">
        <f>IFERROR(INDEX('Pasajeros Pre'!$G$2:G793,MATCH(ROW()-ROW($A$1),'Pasajeros Pre'!$Q$2:$Q$200,0)),"")</f>
        <v/>
      </c>
      <c r="H595" t="str">
        <f>IFERROR(INDEX('Pasajeros Pre'!$H$2:H793,MATCH(ROW()-ROW($A$1),'Pasajeros Pre'!$Q$2:$Q$200,0)),"")</f>
        <v/>
      </c>
      <c r="I595" t="str">
        <f>IFERROR(INDEX('Pasajeros Pre'!$I$2:I793,MATCH(ROW()-ROW($A$1),'Pasajeros Pre'!$Q$2:$Q$200,0)),"")</f>
        <v/>
      </c>
      <c r="J595" s="12" t="str">
        <f>IFERROR(INDEX('Pasajeros Pre'!$J$2:J793,MATCH(ROW()-ROW($A$1),'Pasajeros Pre'!$Q$2:$Q$200,0)),"")</f>
        <v/>
      </c>
      <c r="K595" s="12" t="str">
        <f>IFERROR(INDEX('Pasajeros Pre'!$K$2:K793,MATCH(ROW()-ROW($A$1),'Pasajeros Pre'!$Q$2:$Q$200,0)),"")</f>
        <v/>
      </c>
      <c r="L595" t="str">
        <f>IFERROR(INDEX('Pasajeros Pre'!$L$2:L793,MATCH(ROW()-ROW($A$1),'Pasajeros Pre'!$Q$2:$Q$200,0)),"")</f>
        <v/>
      </c>
      <c r="M595" t="str">
        <f>IFERROR(INDEX('Pasajeros Pre'!$M$2:M793,MATCH(ROW()-ROW($A$1),'Pasajeros Pre'!$Q$2:$Q$200,0)),"")</f>
        <v/>
      </c>
    </row>
    <row r="596" spans="1:13" x14ac:dyDescent="0.25">
      <c r="A596" t="str">
        <f>IFERROR(INDEX('Pasajeros Pre'!$A$2:A794,MATCH(ROW()-ROW($A$1),'Pasajeros Pre'!$Q$2:$Q$200,0)),"")</f>
        <v/>
      </c>
      <c r="B596" t="str">
        <f>IFERROR(INDEX('Pasajeros Pre'!$B$2:$B$200,MATCH(ROW()-ROW($A$1),'Pasajeros Pre'!$Q$2:$Q$200,0)),"")</f>
        <v/>
      </c>
      <c r="C596" t="str">
        <f>IFERROR(INDEX('Pasajeros Pre'!$C$2:$C$200,MATCH(ROW()-ROW($A$1),'Pasajeros Pre'!$Q$2:$Q$200,0)),"")</f>
        <v/>
      </c>
      <c r="D596" t="str">
        <f>IFERROR(INDEX('Pasajeros Pre'!$D$2:$D$200,MATCH(ROW()-ROW($A$1),'Pasajeros Pre'!$Q$2:$Q$200,0)),"")</f>
        <v/>
      </c>
      <c r="E596" s="12" t="str">
        <f>IFERROR(INDEX('Pasajeros Pre'!$E$2:E794,MATCH(ROW()-ROW($A$1),'Pasajeros Pre'!$Q$2:$Q$200,0)),"")</f>
        <v/>
      </c>
      <c r="F596" s="12" t="str">
        <f>IFERROR(INDEX('Pasajeros Pre'!$F$2:F794,MATCH(ROW()-ROW($A$1),'Pasajeros Pre'!$Q$2:$Q$200,0)),"")</f>
        <v/>
      </c>
      <c r="G596" t="str">
        <f>IFERROR(INDEX('Pasajeros Pre'!$G$2:G794,MATCH(ROW()-ROW($A$1),'Pasajeros Pre'!$Q$2:$Q$200,0)),"")</f>
        <v/>
      </c>
      <c r="H596" t="str">
        <f>IFERROR(INDEX('Pasajeros Pre'!$H$2:H794,MATCH(ROW()-ROW($A$1),'Pasajeros Pre'!$Q$2:$Q$200,0)),"")</f>
        <v/>
      </c>
      <c r="I596" t="str">
        <f>IFERROR(INDEX('Pasajeros Pre'!$I$2:I794,MATCH(ROW()-ROW($A$1),'Pasajeros Pre'!$Q$2:$Q$200,0)),"")</f>
        <v/>
      </c>
      <c r="J596" s="12" t="str">
        <f>IFERROR(INDEX('Pasajeros Pre'!$J$2:J794,MATCH(ROW()-ROW($A$1),'Pasajeros Pre'!$Q$2:$Q$200,0)),"")</f>
        <v/>
      </c>
      <c r="K596" s="12" t="str">
        <f>IFERROR(INDEX('Pasajeros Pre'!$K$2:K794,MATCH(ROW()-ROW($A$1),'Pasajeros Pre'!$Q$2:$Q$200,0)),"")</f>
        <v/>
      </c>
      <c r="L596" t="str">
        <f>IFERROR(INDEX('Pasajeros Pre'!$L$2:L794,MATCH(ROW()-ROW($A$1),'Pasajeros Pre'!$Q$2:$Q$200,0)),"")</f>
        <v/>
      </c>
      <c r="M596" t="str">
        <f>IFERROR(INDEX('Pasajeros Pre'!$M$2:M794,MATCH(ROW()-ROW($A$1),'Pasajeros Pre'!$Q$2:$Q$200,0)),"")</f>
        <v/>
      </c>
    </row>
    <row r="597" spans="1:13" x14ac:dyDescent="0.25">
      <c r="A597" t="str">
        <f>IFERROR(INDEX('Pasajeros Pre'!$A$2:A795,MATCH(ROW()-ROW($A$1),'Pasajeros Pre'!$Q$2:$Q$200,0)),"")</f>
        <v/>
      </c>
      <c r="B597" t="str">
        <f>IFERROR(INDEX('Pasajeros Pre'!$B$2:$B$200,MATCH(ROW()-ROW($A$1),'Pasajeros Pre'!$Q$2:$Q$200,0)),"")</f>
        <v/>
      </c>
      <c r="C597" t="str">
        <f>IFERROR(INDEX('Pasajeros Pre'!$C$2:$C$200,MATCH(ROW()-ROW($A$1),'Pasajeros Pre'!$Q$2:$Q$200,0)),"")</f>
        <v/>
      </c>
      <c r="D597" t="str">
        <f>IFERROR(INDEX('Pasajeros Pre'!$D$2:$D$200,MATCH(ROW()-ROW($A$1),'Pasajeros Pre'!$Q$2:$Q$200,0)),"")</f>
        <v/>
      </c>
      <c r="E597" s="12" t="str">
        <f>IFERROR(INDEX('Pasajeros Pre'!$E$2:E795,MATCH(ROW()-ROW($A$1),'Pasajeros Pre'!$Q$2:$Q$200,0)),"")</f>
        <v/>
      </c>
      <c r="F597" s="12" t="str">
        <f>IFERROR(INDEX('Pasajeros Pre'!$F$2:F795,MATCH(ROW()-ROW($A$1),'Pasajeros Pre'!$Q$2:$Q$200,0)),"")</f>
        <v/>
      </c>
      <c r="G597" t="str">
        <f>IFERROR(INDEX('Pasajeros Pre'!$G$2:G795,MATCH(ROW()-ROW($A$1),'Pasajeros Pre'!$Q$2:$Q$200,0)),"")</f>
        <v/>
      </c>
      <c r="H597" t="str">
        <f>IFERROR(INDEX('Pasajeros Pre'!$H$2:H795,MATCH(ROW()-ROW($A$1),'Pasajeros Pre'!$Q$2:$Q$200,0)),"")</f>
        <v/>
      </c>
      <c r="I597" t="str">
        <f>IFERROR(INDEX('Pasajeros Pre'!$I$2:I795,MATCH(ROW()-ROW($A$1),'Pasajeros Pre'!$Q$2:$Q$200,0)),"")</f>
        <v/>
      </c>
      <c r="J597" s="12" t="str">
        <f>IFERROR(INDEX('Pasajeros Pre'!$J$2:J795,MATCH(ROW()-ROW($A$1),'Pasajeros Pre'!$Q$2:$Q$200,0)),"")</f>
        <v/>
      </c>
      <c r="K597" s="12" t="str">
        <f>IFERROR(INDEX('Pasajeros Pre'!$K$2:K795,MATCH(ROW()-ROW($A$1),'Pasajeros Pre'!$Q$2:$Q$200,0)),"")</f>
        <v/>
      </c>
      <c r="L597" t="str">
        <f>IFERROR(INDEX('Pasajeros Pre'!$L$2:L795,MATCH(ROW()-ROW($A$1),'Pasajeros Pre'!$Q$2:$Q$200,0)),"")</f>
        <v/>
      </c>
      <c r="M597" t="str">
        <f>IFERROR(INDEX('Pasajeros Pre'!$M$2:M795,MATCH(ROW()-ROW($A$1),'Pasajeros Pre'!$Q$2:$Q$200,0)),"")</f>
        <v/>
      </c>
    </row>
    <row r="598" spans="1:13" x14ac:dyDescent="0.25">
      <c r="A598" t="str">
        <f>IFERROR(INDEX('Pasajeros Pre'!$A$2:A796,MATCH(ROW()-ROW($A$1),'Pasajeros Pre'!$Q$2:$Q$200,0)),"")</f>
        <v/>
      </c>
      <c r="B598" t="str">
        <f>IFERROR(INDEX('Pasajeros Pre'!$B$2:$B$200,MATCH(ROW()-ROW($A$1),'Pasajeros Pre'!$Q$2:$Q$200,0)),"")</f>
        <v/>
      </c>
      <c r="C598" t="str">
        <f>IFERROR(INDEX('Pasajeros Pre'!$C$2:$C$200,MATCH(ROW()-ROW($A$1),'Pasajeros Pre'!$Q$2:$Q$200,0)),"")</f>
        <v/>
      </c>
      <c r="D598" t="str">
        <f>IFERROR(INDEX('Pasajeros Pre'!$D$2:$D$200,MATCH(ROW()-ROW($A$1),'Pasajeros Pre'!$Q$2:$Q$200,0)),"")</f>
        <v/>
      </c>
      <c r="E598" s="12" t="str">
        <f>IFERROR(INDEX('Pasajeros Pre'!$E$2:E796,MATCH(ROW()-ROW($A$1),'Pasajeros Pre'!$Q$2:$Q$200,0)),"")</f>
        <v/>
      </c>
      <c r="F598" s="12" t="str">
        <f>IFERROR(INDEX('Pasajeros Pre'!$F$2:F796,MATCH(ROW()-ROW($A$1),'Pasajeros Pre'!$Q$2:$Q$200,0)),"")</f>
        <v/>
      </c>
      <c r="G598" t="str">
        <f>IFERROR(INDEX('Pasajeros Pre'!$G$2:G796,MATCH(ROW()-ROW($A$1),'Pasajeros Pre'!$Q$2:$Q$200,0)),"")</f>
        <v/>
      </c>
      <c r="H598" t="str">
        <f>IFERROR(INDEX('Pasajeros Pre'!$H$2:H796,MATCH(ROW()-ROW($A$1),'Pasajeros Pre'!$Q$2:$Q$200,0)),"")</f>
        <v/>
      </c>
      <c r="I598" t="str">
        <f>IFERROR(INDEX('Pasajeros Pre'!$I$2:I796,MATCH(ROW()-ROW($A$1),'Pasajeros Pre'!$Q$2:$Q$200,0)),"")</f>
        <v/>
      </c>
      <c r="J598" s="12" t="str">
        <f>IFERROR(INDEX('Pasajeros Pre'!$J$2:J796,MATCH(ROW()-ROW($A$1),'Pasajeros Pre'!$Q$2:$Q$200,0)),"")</f>
        <v/>
      </c>
      <c r="K598" s="12" t="str">
        <f>IFERROR(INDEX('Pasajeros Pre'!$K$2:K796,MATCH(ROW()-ROW($A$1),'Pasajeros Pre'!$Q$2:$Q$200,0)),"")</f>
        <v/>
      </c>
      <c r="L598" t="str">
        <f>IFERROR(INDEX('Pasajeros Pre'!$L$2:L796,MATCH(ROW()-ROW($A$1),'Pasajeros Pre'!$Q$2:$Q$200,0)),"")</f>
        <v/>
      </c>
      <c r="M598" t="str">
        <f>IFERROR(INDEX('Pasajeros Pre'!$M$2:M796,MATCH(ROW()-ROW($A$1),'Pasajeros Pre'!$Q$2:$Q$200,0)),"")</f>
        <v/>
      </c>
    </row>
    <row r="599" spans="1:13" x14ac:dyDescent="0.25">
      <c r="A599" t="str">
        <f>IFERROR(INDEX('Pasajeros Pre'!$A$2:A797,MATCH(ROW()-ROW($A$1),'Pasajeros Pre'!$Q$2:$Q$200,0)),"")</f>
        <v/>
      </c>
      <c r="B599" t="str">
        <f>IFERROR(INDEX('Pasajeros Pre'!$B$2:$B$200,MATCH(ROW()-ROW($A$1),'Pasajeros Pre'!$Q$2:$Q$200,0)),"")</f>
        <v/>
      </c>
      <c r="C599" t="str">
        <f>IFERROR(INDEX('Pasajeros Pre'!$C$2:$C$200,MATCH(ROW()-ROW($A$1),'Pasajeros Pre'!$Q$2:$Q$200,0)),"")</f>
        <v/>
      </c>
      <c r="D599" t="str">
        <f>IFERROR(INDEX('Pasajeros Pre'!$D$2:$D$200,MATCH(ROW()-ROW($A$1),'Pasajeros Pre'!$Q$2:$Q$200,0)),"")</f>
        <v/>
      </c>
      <c r="E599" s="12" t="str">
        <f>IFERROR(INDEX('Pasajeros Pre'!$E$2:E797,MATCH(ROW()-ROW($A$1),'Pasajeros Pre'!$Q$2:$Q$200,0)),"")</f>
        <v/>
      </c>
      <c r="F599" s="12" t="str">
        <f>IFERROR(INDEX('Pasajeros Pre'!$F$2:F797,MATCH(ROW()-ROW($A$1),'Pasajeros Pre'!$Q$2:$Q$200,0)),"")</f>
        <v/>
      </c>
      <c r="G599" t="str">
        <f>IFERROR(INDEX('Pasajeros Pre'!$G$2:G797,MATCH(ROW()-ROW($A$1),'Pasajeros Pre'!$Q$2:$Q$200,0)),"")</f>
        <v/>
      </c>
      <c r="H599" t="str">
        <f>IFERROR(INDEX('Pasajeros Pre'!$H$2:H797,MATCH(ROW()-ROW($A$1),'Pasajeros Pre'!$Q$2:$Q$200,0)),"")</f>
        <v/>
      </c>
      <c r="I599" t="str">
        <f>IFERROR(INDEX('Pasajeros Pre'!$I$2:I797,MATCH(ROW()-ROW($A$1),'Pasajeros Pre'!$Q$2:$Q$200,0)),"")</f>
        <v/>
      </c>
      <c r="J599" s="12" t="str">
        <f>IFERROR(INDEX('Pasajeros Pre'!$J$2:J797,MATCH(ROW()-ROW($A$1),'Pasajeros Pre'!$Q$2:$Q$200,0)),"")</f>
        <v/>
      </c>
      <c r="K599" s="12" t="str">
        <f>IFERROR(INDEX('Pasajeros Pre'!$K$2:K797,MATCH(ROW()-ROW($A$1),'Pasajeros Pre'!$Q$2:$Q$200,0)),"")</f>
        <v/>
      </c>
      <c r="L599" t="str">
        <f>IFERROR(INDEX('Pasajeros Pre'!$L$2:L797,MATCH(ROW()-ROW($A$1),'Pasajeros Pre'!$Q$2:$Q$200,0)),"")</f>
        <v/>
      </c>
      <c r="M599" t="str">
        <f>IFERROR(INDEX('Pasajeros Pre'!$M$2:M797,MATCH(ROW()-ROW($A$1),'Pasajeros Pre'!$Q$2:$Q$200,0)),"")</f>
        <v/>
      </c>
    </row>
    <row r="600" spans="1:13" x14ac:dyDescent="0.25">
      <c r="A600" t="str">
        <f>IFERROR(INDEX('Pasajeros Pre'!$A$2:A798,MATCH(ROW()-ROW($A$1),'Pasajeros Pre'!$Q$2:$Q$200,0)),"")</f>
        <v/>
      </c>
      <c r="B600" t="str">
        <f>IFERROR(INDEX('Pasajeros Pre'!$B$2:$B$200,MATCH(ROW()-ROW($A$1),'Pasajeros Pre'!$Q$2:$Q$200,0)),"")</f>
        <v/>
      </c>
      <c r="C600" t="str">
        <f>IFERROR(INDEX('Pasajeros Pre'!$C$2:$C$200,MATCH(ROW()-ROW($A$1),'Pasajeros Pre'!$Q$2:$Q$200,0)),"")</f>
        <v/>
      </c>
      <c r="D600" t="str">
        <f>IFERROR(INDEX('Pasajeros Pre'!$D$2:$D$200,MATCH(ROW()-ROW($A$1),'Pasajeros Pre'!$Q$2:$Q$200,0)),"")</f>
        <v/>
      </c>
      <c r="E600" s="12" t="str">
        <f>IFERROR(INDEX('Pasajeros Pre'!$E$2:E798,MATCH(ROW()-ROW($A$1),'Pasajeros Pre'!$Q$2:$Q$200,0)),"")</f>
        <v/>
      </c>
      <c r="F600" s="12" t="str">
        <f>IFERROR(INDEX('Pasajeros Pre'!$F$2:F798,MATCH(ROW()-ROW($A$1),'Pasajeros Pre'!$Q$2:$Q$200,0)),"")</f>
        <v/>
      </c>
      <c r="G600" t="str">
        <f>IFERROR(INDEX('Pasajeros Pre'!$G$2:G798,MATCH(ROW()-ROW($A$1),'Pasajeros Pre'!$Q$2:$Q$200,0)),"")</f>
        <v/>
      </c>
      <c r="H600" t="str">
        <f>IFERROR(INDEX('Pasajeros Pre'!$H$2:H798,MATCH(ROW()-ROW($A$1),'Pasajeros Pre'!$Q$2:$Q$200,0)),"")</f>
        <v/>
      </c>
      <c r="I600" t="str">
        <f>IFERROR(INDEX('Pasajeros Pre'!$I$2:I798,MATCH(ROW()-ROW($A$1),'Pasajeros Pre'!$Q$2:$Q$200,0)),"")</f>
        <v/>
      </c>
      <c r="J600" s="12" t="str">
        <f>IFERROR(INDEX('Pasajeros Pre'!$J$2:J798,MATCH(ROW()-ROW($A$1),'Pasajeros Pre'!$Q$2:$Q$200,0)),"")</f>
        <v/>
      </c>
      <c r="K600" s="12" t="str">
        <f>IFERROR(INDEX('Pasajeros Pre'!$K$2:K798,MATCH(ROW()-ROW($A$1),'Pasajeros Pre'!$Q$2:$Q$200,0)),"")</f>
        <v/>
      </c>
      <c r="L600" t="str">
        <f>IFERROR(INDEX('Pasajeros Pre'!$L$2:L798,MATCH(ROW()-ROW($A$1),'Pasajeros Pre'!$Q$2:$Q$200,0)),"")</f>
        <v/>
      </c>
      <c r="M600" t="str">
        <f>IFERROR(INDEX('Pasajeros Pre'!$M$2:M798,MATCH(ROW()-ROW($A$1),'Pasajeros Pre'!$Q$2:$Q$200,0)),"")</f>
        <v/>
      </c>
    </row>
    <row r="601" spans="1:13" x14ac:dyDescent="0.25">
      <c r="A601" t="str">
        <f>IFERROR(INDEX('Pasajeros Pre'!$A$2:A799,MATCH(ROW()-ROW($A$1),'Pasajeros Pre'!$Q$2:$Q$200,0)),"")</f>
        <v/>
      </c>
      <c r="B601" t="str">
        <f>IFERROR(INDEX('Pasajeros Pre'!$B$2:$B$200,MATCH(ROW()-ROW($A$1),'Pasajeros Pre'!$Q$2:$Q$200,0)),"")</f>
        <v/>
      </c>
      <c r="C601" t="str">
        <f>IFERROR(INDEX('Pasajeros Pre'!$C$2:$C$200,MATCH(ROW()-ROW($A$1),'Pasajeros Pre'!$Q$2:$Q$200,0)),"")</f>
        <v/>
      </c>
      <c r="D601" t="str">
        <f>IFERROR(INDEX('Pasajeros Pre'!$D$2:$D$200,MATCH(ROW()-ROW($A$1),'Pasajeros Pre'!$Q$2:$Q$200,0)),"")</f>
        <v/>
      </c>
      <c r="E601" s="12" t="str">
        <f>IFERROR(INDEX('Pasajeros Pre'!$E$2:E799,MATCH(ROW()-ROW($A$1),'Pasajeros Pre'!$Q$2:$Q$200,0)),"")</f>
        <v/>
      </c>
      <c r="F601" s="12" t="str">
        <f>IFERROR(INDEX('Pasajeros Pre'!$F$2:F799,MATCH(ROW()-ROW($A$1),'Pasajeros Pre'!$Q$2:$Q$200,0)),"")</f>
        <v/>
      </c>
      <c r="G601" t="str">
        <f>IFERROR(INDEX('Pasajeros Pre'!$G$2:G799,MATCH(ROW()-ROW($A$1),'Pasajeros Pre'!$Q$2:$Q$200,0)),"")</f>
        <v/>
      </c>
      <c r="H601" t="str">
        <f>IFERROR(INDEX('Pasajeros Pre'!$H$2:H799,MATCH(ROW()-ROW($A$1),'Pasajeros Pre'!$Q$2:$Q$200,0)),"")</f>
        <v/>
      </c>
      <c r="I601" t="str">
        <f>IFERROR(INDEX('Pasajeros Pre'!$I$2:I799,MATCH(ROW()-ROW($A$1),'Pasajeros Pre'!$Q$2:$Q$200,0)),"")</f>
        <v/>
      </c>
      <c r="J601" s="12" t="str">
        <f>IFERROR(INDEX('Pasajeros Pre'!$J$2:J799,MATCH(ROW()-ROW($A$1),'Pasajeros Pre'!$Q$2:$Q$200,0)),"")</f>
        <v/>
      </c>
      <c r="K601" s="12" t="str">
        <f>IFERROR(INDEX('Pasajeros Pre'!$K$2:K799,MATCH(ROW()-ROW($A$1),'Pasajeros Pre'!$Q$2:$Q$200,0)),"")</f>
        <v/>
      </c>
      <c r="L601" t="str">
        <f>IFERROR(INDEX('Pasajeros Pre'!$L$2:L799,MATCH(ROW()-ROW($A$1),'Pasajeros Pre'!$Q$2:$Q$200,0)),"")</f>
        <v/>
      </c>
      <c r="M601" t="str">
        <f>IFERROR(INDEX('Pasajeros Pre'!$M$2:M799,MATCH(ROW()-ROW($A$1),'Pasajeros Pre'!$Q$2:$Q$200,0)),"")</f>
        <v/>
      </c>
    </row>
    <row r="602" spans="1:13" x14ac:dyDescent="0.25">
      <c r="A602" t="str">
        <f>IFERROR(INDEX('Pasajeros Pre'!$A$2:A800,MATCH(ROW()-ROW($A$1),'Pasajeros Pre'!$Q$2:$Q$200,0)),"")</f>
        <v/>
      </c>
      <c r="B602" t="str">
        <f>IFERROR(INDEX('Pasajeros Pre'!$B$2:$B$200,MATCH(ROW()-ROW($A$1),'Pasajeros Pre'!$Q$2:$Q$200,0)),"")</f>
        <v/>
      </c>
      <c r="C602" t="str">
        <f>IFERROR(INDEX('Pasajeros Pre'!$C$2:$C$200,MATCH(ROW()-ROW($A$1),'Pasajeros Pre'!$Q$2:$Q$200,0)),"")</f>
        <v/>
      </c>
      <c r="D602" t="str">
        <f>IFERROR(INDEX('Pasajeros Pre'!$D$2:$D$200,MATCH(ROW()-ROW($A$1),'Pasajeros Pre'!$Q$2:$Q$200,0)),"")</f>
        <v/>
      </c>
      <c r="E602" s="12" t="str">
        <f>IFERROR(INDEX('Pasajeros Pre'!$E$2:E800,MATCH(ROW()-ROW($A$1),'Pasajeros Pre'!$Q$2:$Q$200,0)),"")</f>
        <v/>
      </c>
      <c r="F602" s="12" t="str">
        <f>IFERROR(INDEX('Pasajeros Pre'!$F$2:F800,MATCH(ROW()-ROW($A$1),'Pasajeros Pre'!$Q$2:$Q$200,0)),"")</f>
        <v/>
      </c>
      <c r="G602" t="str">
        <f>IFERROR(INDEX('Pasajeros Pre'!$G$2:G800,MATCH(ROW()-ROW($A$1),'Pasajeros Pre'!$Q$2:$Q$200,0)),"")</f>
        <v/>
      </c>
      <c r="H602" t="str">
        <f>IFERROR(INDEX('Pasajeros Pre'!$H$2:H800,MATCH(ROW()-ROW($A$1),'Pasajeros Pre'!$Q$2:$Q$200,0)),"")</f>
        <v/>
      </c>
      <c r="I602" t="str">
        <f>IFERROR(INDEX('Pasajeros Pre'!$I$2:I800,MATCH(ROW()-ROW($A$1),'Pasajeros Pre'!$Q$2:$Q$200,0)),"")</f>
        <v/>
      </c>
      <c r="J602" s="12" t="str">
        <f>IFERROR(INDEX('Pasajeros Pre'!$J$2:J800,MATCH(ROW()-ROW($A$1),'Pasajeros Pre'!$Q$2:$Q$200,0)),"")</f>
        <v/>
      </c>
      <c r="K602" s="12" t="str">
        <f>IFERROR(INDEX('Pasajeros Pre'!$K$2:K800,MATCH(ROW()-ROW($A$1),'Pasajeros Pre'!$Q$2:$Q$200,0)),"")</f>
        <v/>
      </c>
      <c r="L602" t="str">
        <f>IFERROR(INDEX('Pasajeros Pre'!$L$2:L800,MATCH(ROW()-ROW($A$1),'Pasajeros Pre'!$Q$2:$Q$200,0)),"")</f>
        <v/>
      </c>
      <c r="M602" t="str">
        <f>IFERROR(INDEX('Pasajeros Pre'!$M$2:M800,MATCH(ROW()-ROW($A$1),'Pasajeros Pre'!$Q$2:$Q$200,0)),"")</f>
        <v/>
      </c>
    </row>
    <row r="603" spans="1:13" x14ac:dyDescent="0.25">
      <c r="A603" t="str">
        <f>IFERROR(INDEX('Pasajeros Pre'!$A$2:A801,MATCH(ROW()-ROW($A$1),'Pasajeros Pre'!$Q$2:$Q$200,0)),"")</f>
        <v/>
      </c>
      <c r="B603" t="str">
        <f>IFERROR(INDEX('Pasajeros Pre'!$B$2:$B$200,MATCH(ROW()-ROW($A$1),'Pasajeros Pre'!$Q$2:$Q$200,0)),"")</f>
        <v/>
      </c>
      <c r="C603" t="str">
        <f>IFERROR(INDEX('Pasajeros Pre'!$C$2:$C$200,MATCH(ROW()-ROW($A$1),'Pasajeros Pre'!$Q$2:$Q$200,0)),"")</f>
        <v/>
      </c>
      <c r="D603" t="str">
        <f>IFERROR(INDEX('Pasajeros Pre'!$D$2:$D$200,MATCH(ROW()-ROW($A$1),'Pasajeros Pre'!$Q$2:$Q$200,0)),"")</f>
        <v/>
      </c>
      <c r="E603" s="12" t="str">
        <f>IFERROR(INDEX('Pasajeros Pre'!$E$2:E801,MATCH(ROW()-ROW($A$1),'Pasajeros Pre'!$Q$2:$Q$200,0)),"")</f>
        <v/>
      </c>
      <c r="F603" s="12" t="str">
        <f>IFERROR(INDEX('Pasajeros Pre'!$F$2:F801,MATCH(ROW()-ROW($A$1),'Pasajeros Pre'!$Q$2:$Q$200,0)),"")</f>
        <v/>
      </c>
      <c r="G603" t="str">
        <f>IFERROR(INDEX('Pasajeros Pre'!$G$2:G801,MATCH(ROW()-ROW($A$1),'Pasajeros Pre'!$Q$2:$Q$200,0)),"")</f>
        <v/>
      </c>
      <c r="H603" t="str">
        <f>IFERROR(INDEX('Pasajeros Pre'!$H$2:H801,MATCH(ROW()-ROW($A$1),'Pasajeros Pre'!$Q$2:$Q$200,0)),"")</f>
        <v/>
      </c>
      <c r="I603" t="str">
        <f>IFERROR(INDEX('Pasajeros Pre'!$I$2:I801,MATCH(ROW()-ROW($A$1),'Pasajeros Pre'!$Q$2:$Q$200,0)),"")</f>
        <v/>
      </c>
      <c r="J603" s="12" t="str">
        <f>IFERROR(INDEX('Pasajeros Pre'!$J$2:J801,MATCH(ROW()-ROW($A$1),'Pasajeros Pre'!$Q$2:$Q$200,0)),"")</f>
        <v/>
      </c>
      <c r="K603" s="12" t="str">
        <f>IFERROR(INDEX('Pasajeros Pre'!$K$2:K801,MATCH(ROW()-ROW($A$1),'Pasajeros Pre'!$Q$2:$Q$200,0)),"")</f>
        <v/>
      </c>
      <c r="L603" t="str">
        <f>IFERROR(INDEX('Pasajeros Pre'!$L$2:L801,MATCH(ROW()-ROW($A$1),'Pasajeros Pre'!$Q$2:$Q$200,0)),"")</f>
        <v/>
      </c>
      <c r="M603" t="str">
        <f>IFERROR(INDEX('Pasajeros Pre'!$M$2:M801,MATCH(ROW()-ROW($A$1),'Pasajeros Pre'!$Q$2:$Q$200,0)),"")</f>
        <v/>
      </c>
    </row>
    <row r="604" spans="1:13" x14ac:dyDescent="0.25">
      <c r="A604" t="str">
        <f>IFERROR(INDEX('Pasajeros Pre'!$A$2:A802,MATCH(ROW()-ROW($A$1),'Pasajeros Pre'!$Q$2:$Q$200,0)),"")</f>
        <v/>
      </c>
      <c r="B604" t="str">
        <f>IFERROR(INDEX('Pasajeros Pre'!$B$2:$B$200,MATCH(ROW()-ROW($A$1),'Pasajeros Pre'!$Q$2:$Q$200,0)),"")</f>
        <v/>
      </c>
      <c r="C604" t="str">
        <f>IFERROR(INDEX('Pasajeros Pre'!$C$2:$C$200,MATCH(ROW()-ROW($A$1),'Pasajeros Pre'!$Q$2:$Q$200,0)),"")</f>
        <v/>
      </c>
      <c r="D604" t="str">
        <f>IFERROR(INDEX('Pasajeros Pre'!$D$2:$D$200,MATCH(ROW()-ROW($A$1),'Pasajeros Pre'!$Q$2:$Q$200,0)),"")</f>
        <v/>
      </c>
      <c r="E604" s="12" t="str">
        <f>IFERROR(INDEX('Pasajeros Pre'!$E$2:E802,MATCH(ROW()-ROW($A$1),'Pasajeros Pre'!$Q$2:$Q$200,0)),"")</f>
        <v/>
      </c>
      <c r="F604" s="12" t="str">
        <f>IFERROR(INDEX('Pasajeros Pre'!$F$2:F802,MATCH(ROW()-ROW($A$1),'Pasajeros Pre'!$Q$2:$Q$200,0)),"")</f>
        <v/>
      </c>
      <c r="G604" t="str">
        <f>IFERROR(INDEX('Pasajeros Pre'!$G$2:G802,MATCH(ROW()-ROW($A$1),'Pasajeros Pre'!$Q$2:$Q$200,0)),"")</f>
        <v/>
      </c>
      <c r="H604" t="str">
        <f>IFERROR(INDEX('Pasajeros Pre'!$H$2:H802,MATCH(ROW()-ROW($A$1),'Pasajeros Pre'!$Q$2:$Q$200,0)),"")</f>
        <v/>
      </c>
      <c r="I604" t="str">
        <f>IFERROR(INDEX('Pasajeros Pre'!$I$2:I802,MATCH(ROW()-ROW($A$1),'Pasajeros Pre'!$Q$2:$Q$200,0)),"")</f>
        <v/>
      </c>
      <c r="J604" s="12" t="str">
        <f>IFERROR(INDEX('Pasajeros Pre'!$J$2:J802,MATCH(ROW()-ROW($A$1),'Pasajeros Pre'!$Q$2:$Q$200,0)),"")</f>
        <v/>
      </c>
      <c r="K604" s="12" t="str">
        <f>IFERROR(INDEX('Pasajeros Pre'!$K$2:K802,MATCH(ROW()-ROW($A$1),'Pasajeros Pre'!$Q$2:$Q$200,0)),"")</f>
        <v/>
      </c>
      <c r="L604" t="str">
        <f>IFERROR(INDEX('Pasajeros Pre'!$L$2:L802,MATCH(ROW()-ROW($A$1),'Pasajeros Pre'!$Q$2:$Q$200,0)),"")</f>
        <v/>
      </c>
      <c r="M604" t="str">
        <f>IFERROR(INDEX('Pasajeros Pre'!$M$2:M802,MATCH(ROW()-ROW($A$1),'Pasajeros Pre'!$Q$2:$Q$200,0)),"")</f>
        <v/>
      </c>
    </row>
    <row r="605" spans="1:13" x14ac:dyDescent="0.25">
      <c r="A605" t="str">
        <f>IFERROR(INDEX('Pasajeros Pre'!$A$2:A803,MATCH(ROW()-ROW($A$1),'Pasajeros Pre'!$Q$2:$Q$200,0)),"")</f>
        <v/>
      </c>
      <c r="B605" t="str">
        <f>IFERROR(INDEX('Pasajeros Pre'!$B$2:$B$200,MATCH(ROW()-ROW($A$1),'Pasajeros Pre'!$Q$2:$Q$200,0)),"")</f>
        <v/>
      </c>
      <c r="C605" t="str">
        <f>IFERROR(INDEX('Pasajeros Pre'!$C$2:$C$200,MATCH(ROW()-ROW($A$1),'Pasajeros Pre'!$Q$2:$Q$200,0)),"")</f>
        <v/>
      </c>
      <c r="D605" t="str">
        <f>IFERROR(INDEX('Pasajeros Pre'!$D$2:$D$200,MATCH(ROW()-ROW($A$1),'Pasajeros Pre'!$Q$2:$Q$200,0)),"")</f>
        <v/>
      </c>
      <c r="E605" s="12" t="str">
        <f>IFERROR(INDEX('Pasajeros Pre'!$E$2:E803,MATCH(ROW()-ROW($A$1),'Pasajeros Pre'!$Q$2:$Q$200,0)),"")</f>
        <v/>
      </c>
      <c r="F605" s="12" t="str">
        <f>IFERROR(INDEX('Pasajeros Pre'!$F$2:F803,MATCH(ROW()-ROW($A$1),'Pasajeros Pre'!$Q$2:$Q$200,0)),"")</f>
        <v/>
      </c>
      <c r="G605" t="str">
        <f>IFERROR(INDEX('Pasajeros Pre'!$G$2:G803,MATCH(ROW()-ROW($A$1),'Pasajeros Pre'!$Q$2:$Q$200,0)),"")</f>
        <v/>
      </c>
      <c r="H605" t="str">
        <f>IFERROR(INDEX('Pasajeros Pre'!$H$2:H803,MATCH(ROW()-ROW($A$1),'Pasajeros Pre'!$Q$2:$Q$200,0)),"")</f>
        <v/>
      </c>
      <c r="I605" t="str">
        <f>IFERROR(INDEX('Pasajeros Pre'!$I$2:I803,MATCH(ROW()-ROW($A$1),'Pasajeros Pre'!$Q$2:$Q$200,0)),"")</f>
        <v/>
      </c>
      <c r="J605" s="12" t="str">
        <f>IFERROR(INDEX('Pasajeros Pre'!$J$2:J803,MATCH(ROW()-ROW($A$1),'Pasajeros Pre'!$Q$2:$Q$200,0)),"")</f>
        <v/>
      </c>
      <c r="K605" s="12" t="str">
        <f>IFERROR(INDEX('Pasajeros Pre'!$K$2:K803,MATCH(ROW()-ROW($A$1),'Pasajeros Pre'!$Q$2:$Q$200,0)),"")</f>
        <v/>
      </c>
      <c r="L605" t="str">
        <f>IFERROR(INDEX('Pasajeros Pre'!$L$2:L803,MATCH(ROW()-ROW($A$1),'Pasajeros Pre'!$Q$2:$Q$200,0)),"")</f>
        <v/>
      </c>
      <c r="M605" t="str">
        <f>IFERROR(INDEX('Pasajeros Pre'!$M$2:M803,MATCH(ROW()-ROW($A$1),'Pasajeros Pre'!$Q$2:$Q$200,0)),"")</f>
        <v/>
      </c>
    </row>
    <row r="606" spans="1:13" x14ac:dyDescent="0.25">
      <c r="A606" t="str">
        <f>IFERROR(INDEX('Pasajeros Pre'!$A$2:A804,MATCH(ROW()-ROW($A$1),'Pasajeros Pre'!$Q$2:$Q$200,0)),"")</f>
        <v/>
      </c>
      <c r="B606" t="str">
        <f>IFERROR(INDEX('Pasajeros Pre'!$B$2:$B$200,MATCH(ROW()-ROW($A$1),'Pasajeros Pre'!$Q$2:$Q$200,0)),"")</f>
        <v/>
      </c>
      <c r="C606" t="str">
        <f>IFERROR(INDEX('Pasajeros Pre'!$C$2:$C$200,MATCH(ROW()-ROW($A$1),'Pasajeros Pre'!$Q$2:$Q$200,0)),"")</f>
        <v/>
      </c>
      <c r="D606" t="str">
        <f>IFERROR(INDEX('Pasajeros Pre'!$D$2:$D$200,MATCH(ROW()-ROW($A$1),'Pasajeros Pre'!$Q$2:$Q$200,0)),"")</f>
        <v/>
      </c>
      <c r="E606" s="12" t="str">
        <f>IFERROR(INDEX('Pasajeros Pre'!$E$2:E804,MATCH(ROW()-ROW($A$1),'Pasajeros Pre'!$Q$2:$Q$200,0)),"")</f>
        <v/>
      </c>
      <c r="F606" s="12" t="str">
        <f>IFERROR(INDEX('Pasajeros Pre'!$F$2:F804,MATCH(ROW()-ROW($A$1),'Pasajeros Pre'!$Q$2:$Q$200,0)),"")</f>
        <v/>
      </c>
      <c r="G606" t="str">
        <f>IFERROR(INDEX('Pasajeros Pre'!$G$2:G804,MATCH(ROW()-ROW($A$1),'Pasajeros Pre'!$Q$2:$Q$200,0)),"")</f>
        <v/>
      </c>
      <c r="H606" t="str">
        <f>IFERROR(INDEX('Pasajeros Pre'!$H$2:H804,MATCH(ROW()-ROW($A$1),'Pasajeros Pre'!$Q$2:$Q$200,0)),"")</f>
        <v/>
      </c>
      <c r="I606" t="str">
        <f>IFERROR(INDEX('Pasajeros Pre'!$I$2:I804,MATCH(ROW()-ROW($A$1),'Pasajeros Pre'!$Q$2:$Q$200,0)),"")</f>
        <v/>
      </c>
      <c r="J606" s="12" t="str">
        <f>IFERROR(INDEX('Pasajeros Pre'!$J$2:J804,MATCH(ROW()-ROW($A$1),'Pasajeros Pre'!$Q$2:$Q$200,0)),"")</f>
        <v/>
      </c>
      <c r="K606" s="12" t="str">
        <f>IFERROR(INDEX('Pasajeros Pre'!$K$2:K804,MATCH(ROW()-ROW($A$1),'Pasajeros Pre'!$Q$2:$Q$200,0)),"")</f>
        <v/>
      </c>
      <c r="L606" t="str">
        <f>IFERROR(INDEX('Pasajeros Pre'!$L$2:L804,MATCH(ROW()-ROW($A$1),'Pasajeros Pre'!$Q$2:$Q$200,0)),"")</f>
        <v/>
      </c>
      <c r="M606" t="str">
        <f>IFERROR(INDEX('Pasajeros Pre'!$M$2:M804,MATCH(ROW()-ROW($A$1),'Pasajeros Pre'!$Q$2:$Q$200,0)),"")</f>
        <v/>
      </c>
    </row>
    <row r="607" spans="1:13" x14ac:dyDescent="0.25">
      <c r="A607" t="str">
        <f>IFERROR(INDEX('Pasajeros Pre'!$A$2:A805,MATCH(ROW()-ROW($A$1),'Pasajeros Pre'!$Q$2:$Q$200,0)),"")</f>
        <v/>
      </c>
      <c r="B607" t="str">
        <f>IFERROR(INDEX('Pasajeros Pre'!$B$2:$B$200,MATCH(ROW()-ROW($A$1),'Pasajeros Pre'!$Q$2:$Q$200,0)),"")</f>
        <v/>
      </c>
      <c r="C607" t="str">
        <f>IFERROR(INDEX('Pasajeros Pre'!$C$2:$C$200,MATCH(ROW()-ROW($A$1),'Pasajeros Pre'!$Q$2:$Q$200,0)),"")</f>
        <v/>
      </c>
      <c r="D607" t="str">
        <f>IFERROR(INDEX('Pasajeros Pre'!$D$2:$D$200,MATCH(ROW()-ROW($A$1),'Pasajeros Pre'!$Q$2:$Q$200,0)),"")</f>
        <v/>
      </c>
      <c r="E607" s="12" t="str">
        <f>IFERROR(INDEX('Pasajeros Pre'!$E$2:E805,MATCH(ROW()-ROW($A$1),'Pasajeros Pre'!$Q$2:$Q$200,0)),"")</f>
        <v/>
      </c>
      <c r="F607" s="12" t="str">
        <f>IFERROR(INDEX('Pasajeros Pre'!$F$2:F805,MATCH(ROW()-ROW($A$1),'Pasajeros Pre'!$Q$2:$Q$200,0)),"")</f>
        <v/>
      </c>
      <c r="G607" t="str">
        <f>IFERROR(INDEX('Pasajeros Pre'!$G$2:G805,MATCH(ROW()-ROW($A$1),'Pasajeros Pre'!$Q$2:$Q$200,0)),"")</f>
        <v/>
      </c>
      <c r="H607" t="str">
        <f>IFERROR(INDEX('Pasajeros Pre'!$H$2:H805,MATCH(ROW()-ROW($A$1),'Pasajeros Pre'!$Q$2:$Q$200,0)),"")</f>
        <v/>
      </c>
      <c r="I607" t="str">
        <f>IFERROR(INDEX('Pasajeros Pre'!$I$2:I805,MATCH(ROW()-ROW($A$1),'Pasajeros Pre'!$Q$2:$Q$200,0)),"")</f>
        <v/>
      </c>
      <c r="J607" s="12" t="str">
        <f>IFERROR(INDEX('Pasajeros Pre'!$J$2:J805,MATCH(ROW()-ROW($A$1),'Pasajeros Pre'!$Q$2:$Q$200,0)),"")</f>
        <v/>
      </c>
      <c r="K607" s="12" t="str">
        <f>IFERROR(INDEX('Pasajeros Pre'!$K$2:K805,MATCH(ROW()-ROW($A$1),'Pasajeros Pre'!$Q$2:$Q$200,0)),"")</f>
        <v/>
      </c>
      <c r="L607" t="str">
        <f>IFERROR(INDEX('Pasajeros Pre'!$L$2:L805,MATCH(ROW()-ROW($A$1),'Pasajeros Pre'!$Q$2:$Q$200,0)),"")</f>
        <v/>
      </c>
      <c r="M607" t="str">
        <f>IFERROR(INDEX('Pasajeros Pre'!$M$2:M805,MATCH(ROW()-ROW($A$1),'Pasajeros Pre'!$Q$2:$Q$200,0)),"")</f>
        <v/>
      </c>
    </row>
    <row r="608" spans="1:13" x14ac:dyDescent="0.25">
      <c r="A608" t="str">
        <f>IFERROR(INDEX('Pasajeros Pre'!$A$2:A806,MATCH(ROW()-ROW($A$1),'Pasajeros Pre'!$Q$2:$Q$200,0)),"")</f>
        <v/>
      </c>
      <c r="B608" t="str">
        <f>IFERROR(INDEX('Pasajeros Pre'!$B$2:$B$200,MATCH(ROW()-ROW($A$1),'Pasajeros Pre'!$Q$2:$Q$200,0)),"")</f>
        <v/>
      </c>
      <c r="C608" t="str">
        <f>IFERROR(INDEX('Pasajeros Pre'!$C$2:$C$200,MATCH(ROW()-ROW($A$1),'Pasajeros Pre'!$Q$2:$Q$200,0)),"")</f>
        <v/>
      </c>
      <c r="D608" t="str">
        <f>IFERROR(INDEX('Pasajeros Pre'!$D$2:$D$200,MATCH(ROW()-ROW($A$1),'Pasajeros Pre'!$Q$2:$Q$200,0)),"")</f>
        <v/>
      </c>
      <c r="E608" s="12" t="str">
        <f>IFERROR(INDEX('Pasajeros Pre'!$E$2:E806,MATCH(ROW()-ROW($A$1),'Pasajeros Pre'!$Q$2:$Q$200,0)),"")</f>
        <v/>
      </c>
      <c r="F608" s="12" t="str">
        <f>IFERROR(INDEX('Pasajeros Pre'!$F$2:F806,MATCH(ROW()-ROW($A$1),'Pasajeros Pre'!$Q$2:$Q$200,0)),"")</f>
        <v/>
      </c>
      <c r="G608" t="str">
        <f>IFERROR(INDEX('Pasajeros Pre'!$G$2:G806,MATCH(ROW()-ROW($A$1),'Pasajeros Pre'!$Q$2:$Q$200,0)),"")</f>
        <v/>
      </c>
      <c r="H608" t="str">
        <f>IFERROR(INDEX('Pasajeros Pre'!$H$2:H806,MATCH(ROW()-ROW($A$1),'Pasajeros Pre'!$Q$2:$Q$200,0)),"")</f>
        <v/>
      </c>
      <c r="I608" t="str">
        <f>IFERROR(INDEX('Pasajeros Pre'!$I$2:I806,MATCH(ROW()-ROW($A$1),'Pasajeros Pre'!$Q$2:$Q$200,0)),"")</f>
        <v/>
      </c>
      <c r="J608" s="12" t="str">
        <f>IFERROR(INDEX('Pasajeros Pre'!$J$2:J806,MATCH(ROW()-ROW($A$1),'Pasajeros Pre'!$Q$2:$Q$200,0)),"")</f>
        <v/>
      </c>
      <c r="K608" s="12" t="str">
        <f>IFERROR(INDEX('Pasajeros Pre'!$K$2:K806,MATCH(ROW()-ROW($A$1),'Pasajeros Pre'!$Q$2:$Q$200,0)),"")</f>
        <v/>
      </c>
      <c r="L608" t="str">
        <f>IFERROR(INDEX('Pasajeros Pre'!$L$2:L806,MATCH(ROW()-ROW($A$1),'Pasajeros Pre'!$Q$2:$Q$200,0)),"")</f>
        <v/>
      </c>
      <c r="M608" t="str">
        <f>IFERROR(INDEX('Pasajeros Pre'!$M$2:M806,MATCH(ROW()-ROW($A$1),'Pasajeros Pre'!$Q$2:$Q$200,0)),"")</f>
        <v/>
      </c>
    </row>
    <row r="609" spans="1:13" x14ac:dyDescent="0.25">
      <c r="A609" t="str">
        <f>IFERROR(INDEX('Pasajeros Pre'!$A$2:A807,MATCH(ROW()-ROW($A$1),'Pasajeros Pre'!$Q$2:$Q$200,0)),"")</f>
        <v/>
      </c>
      <c r="B609" t="str">
        <f>IFERROR(INDEX('Pasajeros Pre'!$B$2:$B$200,MATCH(ROW()-ROW($A$1),'Pasajeros Pre'!$Q$2:$Q$200,0)),"")</f>
        <v/>
      </c>
      <c r="C609" t="str">
        <f>IFERROR(INDEX('Pasajeros Pre'!$C$2:$C$200,MATCH(ROW()-ROW($A$1),'Pasajeros Pre'!$Q$2:$Q$200,0)),"")</f>
        <v/>
      </c>
      <c r="D609" t="str">
        <f>IFERROR(INDEX('Pasajeros Pre'!$D$2:$D$200,MATCH(ROW()-ROW($A$1),'Pasajeros Pre'!$Q$2:$Q$200,0)),"")</f>
        <v/>
      </c>
      <c r="E609" s="12" t="str">
        <f>IFERROR(INDEX('Pasajeros Pre'!$E$2:E807,MATCH(ROW()-ROW($A$1),'Pasajeros Pre'!$Q$2:$Q$200,0)),"")</f>
        <v/>
      </c>
      <c r="F609" s="12" t="str">
        <f>IFERROR(INDEX('Pasajeros Pre'!$F$2:F807,MATCH(ROW()-ROW($A$1),'Pasajeros Pre'!$Q$2:$Q$200,0)),"")</f>
        <v/>
      </c>
      <c r="G609" t="str">
        <f>IFERROR(INDEX('Pasajeros Pre'!$G$2:G807,MATCH(ROW()-ROW($A$1),'Pasajeros Pre'!$Q$2:$Q$200,0)),"")</f>
        <v/>
      </c>
      <c r="H609" t="str">
        <f>IFERROR(INDEX('Pasajeros Pre'!$H$2:H807,MATCH(ROW()-ROW($A$1),'Pasajeros Pre'!$Q$2:$Q$200,0)),"")</f>
        <v/>
      </c>
      <c r="I609" t="str">
        <f>IFERROR(INDEX('Pasajeros Pre'!$I$2:I807,MATCH(ROW()-ROW($A$1),'Pasajeros Pre'!$Q$2:$Q$200,0)),"")</f>
        <v/>
      </c>
      <c r="J609" s="12" t="str">
        <f>IFERROR(INDEX('Pasajeros Pre'!$J$2:J807,MATCH(ROW()-ROW($A$1),'Pasajeros Pre'!$Q$2:$Q$200,0)),"")</f>
        <v/>
      </c>
      <c r="K609" s="12" t="str">
        <f>IFERROR(INDEX('Pasajeros Pre'!$K$2:K807,MATCH(ROW()-ROW($A$1),'Pasajeros Pre'!$Q$2:$Q$200,0)),"")</f>
        <v/>
      </c>
      <c r="L609" t="str">
        <f>IFERROR(INDEX('Pasajeros Pre'!$L$2:L807,MATCH(ROW()-ROW($A$1),'Pasajeros Pre'!$Q$2:$Q$200,0)),"")</f>
        <v/>
      </c>
      <c r="M609" t="str">
        <f>IFERROR(INDEX('Pasajeros Pre'!$M$2:M807,MATCH(ROW()-ROW($A$1),'Pasajeros Pre'!$Q$2:$Q$200,0)),"")</f>
        <v/>
      </c>
    </row>
    <row r="610" spans="1:13" x14ac:dyDescent="0.25">
      <c r="A610" t="str">
        <f>IFERROR(INDEX('Pasajeros Pre'!$A$2:A808,MATCH(ROW()-ROW($A$1),'Pasajeros Pre'!$Q$2:$Q$200,0)),"")</f>
        <v/>
      </c>
      <c r="B610" t="str">
        <f>IFERROR(INDEX('Pasajeros Pre'!$B$2:$B$200,MATCH(ROW()-ROW($A$1),'Pasajeros Pre'!$Q$2:$Q$200,0)),"")</f>
        <v/>
      </c>
      <c r="C610" t="str">
        <f>IFERROR(INDEX('Pasajeros Pre'!$C$2:$C$200,MATCH(ROW()-ROW($A$1),'Pasajeros Pre'!$Q$2:$Q$200,0)),"")</f>
        <v/>
      </c>
      <c r="D610" t="str">
        <f>IFERROR(INDEX('Pasajeros Pre'!$D$2:$D$200,MATCH(ROW()-ROW($A$1),'Pasajeros Pre'!$Q$2:$Q$200,0)),"")</f>
        <v/>
      </c>
      <c r="E610" s="12" t="str">
        <f>IFERROR(INDEX('Pasajeros Pre'!$E$2:E808,MATCH(ROW()-ROW($A$1),'Pasajeros Pre'!$Q$2:$Q$200,0)),"")</f>
        <v/>
      </c>
      <c r="F610" s="12" t="str">
        <f>IFERROR(INDEX('Pasajeros Pre'!$F$2:F808,MATCH(ROW()-ROW($A$1),'Pasajeros Pre'!$Q$2:$Q$200,0)),"")</f>
        <v/>
      </c>
      <c r="G610" t="str">
        <f>IFERROR(INDEX('Pasajeros Pre'!$G$2:G808,MATCH(ROW()-ROW($A$1),'Pasajeros Pre'!$Q$2:$Q$200,0)),"")</f>
        <v/>
      </c>
      <c r="H610" t="str">
        <f>IFERROR(INDEX('Pasajeros Pre'!$H$2:H808,MATCH(ROW()-ROW($A$1),'Pasajeros Pre'!$Q$2:$Q$200,0)),"")</f>
        <v/>
      </c>
      <c r="I610" t="str">
        <f>IFERROR(INDEX('Pasajeros Pre'!$I$2:I808,MATCH(ROW()-ROW($A$1),'Pasajeros Pre'!$Q$2:$Q$200,0)),"")</f>
        <v/>
      </c>
      <c r="J610" s="12" t="str">
        <f>IFERROR(INDEX('Pasajeros Pre'!$J$2:J808,MATCH(ROW()-ROW($A$1),'Pasajeros Pre'!$Q$2:$Q$200,0)),"")</f>
        <v/>
      </c>
      <c r="K610" s="12" t="str">
        <f>IFERROR(INDEX('Pasajeros Pre'!$K$2:K808,MATCH(ROW()-ROW($A$1),'Pasajeros Pre'!$Q$2:$Q$200,0)),"")</f>
        <v/>
      </c>
      <c r="L610" t="str">
        <f>IFERROR(INDEX('Pasajeros Pre'!$L$2:L808,MATCH(ROW()-ROW($A$1),'Pasajeros Pre'!$Q$2:$Q$200,0)),"")</f>
        <v/>
      </c>
      <c r="M610" t="str">
        <f>IFERROR(INDEX('Pasajeros Pre'!$M$2:M808,MATCH(ROW()-ROW($A$1),'Pasajeros Pre'!$Q$2:$Q$200,0)),"")</f>
        <v/>
      </c>
    </row>
    <row r="611" spans="1:13" x14ac:dyDescent="0.25">
      <c r="A611" t="str">
        <f>IFERROR(INDEX('Pasajeros Pre'!$A$2:A809,MATCH(ROW()-ROW($A$1),'Pasajeros Pre'!$Q$2:$Q$200,0)),"")</f>
        <v/>
      </c>
      <c r="B611" t="str">
        <f>IFERROR(INDEX('Pasajeros Pre'!$B$2:$B$200,MATCH(ROW()-ROW($A$1),'Pasajeros Pre'!$Q$2:$Q$200,0)),"")</f>
        <v/>
      </c>
      <c r="C611" t="str">
        <f>IFERROR(INDEX('Pasajeros Pre'!$C$2:$C$200,MATCH(ROW()-ROW($A$1),'Pasajeros Pre'!$Q$2:$Q$200,0)),"")</f>
        <v/>
      </c>
      <c r="D611" t="str">
        <f>IFERROR(INDEX('Pasajeros Pre'!$D$2:$D$200,MATCH(ROW()-ROW($A$1),'Pasajeros Pre'!$Q$2:$Q$200,0)),"")</f>
        <v/>
      </c>
      <c r="E611" s="12" t="str">
        <f>IFERROR(INDEX('Pasajeros Pre'!$E$2:E809,MATCH(ROW()-ROW($A$1),'Pasajeros Pre'!$Q$2:$Q$200,0)),"")</f>
        <v/>
      </c>
      <c r="F611" s="12" t="str">
        <f>IFERROR(INDEX('Pasajeros Pre'!$F$2:F809,MATCH(ROW()-ROW($A$1),'Pasajeros Pre'!$Q$2:$Q$200,0)),"")</f>
        <v/>
      </c>
      <c r="G611" t="str">
        <f>IFERROR(INDEX('Pasajeros Pre'!$G$2:G809,MATCH(ROW()-ROW($A$1),'Pasajeros Pre'!$Q$2:$Q$200,0)),"")</f>
        <v/>
      </c>
      <c r="H611" t="str">
        <f>IFERROR(INDEX('Pasajeros Pre'!$H$2:H809,MATCH(ROW()-ROW($A$1),'Pasajeros Pre'!$Q$2:$Q$200,0)),"")</f>
        <v/>
      </c>
      <c r="I611" t="str">
        <f>IFERROR(INDEX('Pasajeros Pre'!$I$2:I809,MATCH(ROW()-ROW($A$1),'Pasajeros Pre'!$Q$2:$Q$200,0)),"")</f>
        <v/>
      </c>
      <c r="J611" s="12" t="str">
        <f>IFERROR(INDEX('Pasajeros Pre'!$J$2:J809,MATCH(ROW()-ROW($A$1),'Pasajeros Pre'!$Q$2:$Q$200,0)),"")</f>
        <v/>
      </c>
      <c r="K611" s="12" t="str">
        <f>IFERROR(INDEX('Pasajeros Pre'!$K$2:K809,MATCH(ROW()-ROW($A$1),'Pasajeros Pre'!$Q$2:$Q$200,0)),"")</f>
        <v/>
      </c>
      <c r="L611" t="str">
        <f>IFERROR(INDEX('Pasajeros Pre'!$L$2:L809,MATCH(ROW()-ROW($A$1),'Pasajeros Pre'!$Q$2:$Q$200,0)),"")</f>
        <v/>
      </c>
      <c r="M611" t="str">
        <f>IFERROR(INDEX('Pasajeros Pre'!$M$2:M809,MATCH(ROW()-ROW($A$1),'Pasajeros Pre'!$Q$2:$Q$200,0)),"")</f>
        <v/>
      </c>
    </row>
    <row r="612" spans="1:13" x14ac:dyDescent="0.25">
      <c r="A612" t="str">
        <f>IFERROR(INDEX('Pasajeros Pre'!$A$2:A810,MATCH(ROW()-ROW($A$1),'Pasajeros Pre'!$Q$2:$Q$200,0)),"")</f>
        <v/>
      </c>
      <c r="B612" t="str">
        <f>IFERROR(INDEX('Pasajeros Pre'!$B$2:$B$200,MATCH(ROW()-ROW($A$1),'Pasajeros Pre'!$Q$2:$Q$200,0)),"")</f>
        <v/>
      </c>
      <c r="C612" t="str">
        <f>IFERROR(INDEX('Pasajeros Pre'!$C$2:$C$200,MATCH(ROW()-ROW($A$1),'Pasajeros Pre'!$Q$2:$Q$200,0)),"")</f>
        <v/>
      </c>
      <c r="D612" t="str">
        <f>IFERROR(INDEX('Pasajeros Pre'!$D$2:$D$200,MATCH(ROW()-ROW($A$1),'Pasajeros Pre'!$Q$2:$Q$200,0)),"")</f>
        <v/>
      </c>
      <c r="E612" s="12" t="str">
        <f>IFERROR(INDEX('Pasajeros Pre'!$E$2:E810,MATCH(ROW()-ROW($A$1),'Pasajeros Pre'!$Q$2:$Q$200,0)),"")</f>
        <v/>
      </c>
      <c r="F612" s="12" t="str">
        <f>IFERROR(INDEX('Pasajeros Pre'!$F$2:F810,MATCH(ROW()-ROW($A$1),'Pasajeros Pre'!$Q$2:$Q$200,0)),"")</f>
        <v/>
      </c>
      <c r="G612" t="str">
        <f>IFERROR(INDEX('Pasajeros Pre'!$G$2:G810,MATCH(ROW()-ROW($A$1),'Pasajeros Pre'!$Q$2:$Q$200,0)),"")</f>
        <v/>
      </c>
      <c r="H612" t="str">
        <f>IFERROR(INDEX('Pasajeros Pre'!$H$2:H810,MATCH(ROW()-ROW($A$1),'Pasajeros Pre'!$Q$2:$Q$200,0)),"")</f>
        <v/>
      </c>
      <c r="I612" t="str">
        <f>IFERROR(INDEX('Pasajeros Pre'!$I$2:I810,MATCH(ROW()-ROW($A$1),'Pasajeros Pre'!$Q$2:$Q$200,0)),"")</f>
        <v/>
      </c>
      <c r="J612" s="12" t="str">
        <f>IFERROR(INDEX('Pasajeros Pre'!$J$2:J810,MATCH(ROW()-ROW($A$1),'Pasajeros Pre'!$Q$2:$Q$200,0)),"")</f>
        <v/>
      </c>
      <c r="K612" s="12" t="str">
        <f>IFERROR(INDEX('Pasajeros Pre'!$K$2:K810,MATCH(ROW()-ROW($A$1),'Pasajeros Pre'!$Q$2:$Q$200,0)),"")</f>
        <v/>
      </c>
      <c r="L612" t="str">
        <f>IFERROR(INDEX('Pasajeros Pre'!$L$2:L810,MATCH(ROW()-ROW($A$1),'Pasajeros Pre'!$Q$2:$Q$200,0)),"")</f>
        <v/>
      </c>
      <c r="M612" t="str">
        <f>IFERROR(INDEX('Pasajeros Pre'!$M$2:M810,MATCH(ROW()-ROW($A$1),'Pasajeros Pre'!$Q$2:$Q$200,0)),"")</f>
        <v/>
      </c>
    </row>
    <row r="613" spans="1:13" x14ac:dyDescent="0.25">
      <c r="A613" t="str">
        <f>IFERROR(INDEX('Pasajeros Pre'!$A$2:A811,MATCH(ROW()-ROW($A$1),'Pasajeros Pre'!$Q$2:$Q$200,0)),"")</f>
        <v/>
      </c>
      <c r="B613" t="str">
        <f>IFERROR(INDEX('Pasajeros Pre'!$B$2:$B$200,MATCH(ROW()-ROW($A$1),'Pasajeros Pre'!$Q$2:$Q$200,0)),"")</f>
        <v/>
      </c>
      <c r="C613" t="str">
        <f>IFERROR(INDEX('Pasajeros Pre'!$C$2:$C$200,MATCH(ROW()-ROW($A$1),'Pasajeros Pre'!$Q$2:$Q$200,0)),"")</f>
        <v/>
      </c>
      <c r="D613" t="str">
        <f>IFERROR(INDEX('Pasajeros Pre'!$D$2:$D$200,MATCH(ROW()-ROW($A$1),'Pasajeros Pre'!$Q$2:$Q$200,0)),"")</f>
        <v/>
      </c>
      <c r="E613" s="12" t="str">
        <f>IFERROR(INDEX('Pasajeros Pre'!$E$2:E811,MATCH(ROW()-ROW($A$1),'Pasajeros Pre'!$Q$2:$Q$200,0)),"")</f>
        <v/>
      </c>
      <c r="F613" s="12" t="str">
        <f>IFERROR(INDEX('Pasajeros Pre'!$F$2:F811,MATCH(ROW()-ROW($A$1),'Pasajeros Pre'!$Q$2:$Q$200,0)),"")</f>
        <v/>
      </c>
      <c r="G613" t="str">
        <f>IFERROR(INDEX('Pasajeros Pre'!$G$2:G811,MATCH(ROW()-ROW($A$1),'Pasajeros Pre'!$Q$2:$Q$200,0)),"")</f>
        <v/>
      </c>
      <c r="H613" t="str">
        <f>IFERROR(INDEX('Pasajeros Pre'!$H$2:H811,MATCH(ROW()-ROW($A$1),'Pasajeros Pre'!$Q$2:$Q$200,0)),"")</f>
        <v/>
      </c>
      <c r="I613" t="str">
        <f>IFERROR(INDEX('Pasajeros Pre'!$I$2:I811,MATCH(ROW()-ROW($A$1),'Pasajeros Pre'!$Q$2:$Q$200,0)),"")</f>
        <v/>
      </c>
      <c r="J613" s="12" t="str">
        <f>IFERROR(INDEX('Pasajeros Pre'!$J$2:J811,MATCH(ROW()-ROW($A$1),'Pasajeros Pre'!$Q$2:$Q$200,0)),"")</f>
        <v/>
      </c>
      <c r="K613" s="12" t="str">
        <f>IFERROR(INDEX('Pasajeros Pre'!$K$2:K811,MATCH(ROW()-ROW($A$1),'Pasajeros Pre'!$Q$2:$Q$200,0)),"")</f>
        <v/>
      </c>
      <c r="L613" t="str">
        <f>IFERROR(INDEX('Pasajeros Pre'!$L$2:L811,MATCH(ROW()-ROW($A$1),'Pasajeros Pre'!$Q$2:$Q$200,0)),"")</f>
        <v/>
      </c>
      <c r="M613" t="str">
        <f>IFERROR(INDEX('Pasajeros Pre'!$M$2:M811,MATCH(ROW()-ROW($A$1),'Pasajeros Pre'!$Q$2:$Q$200,0)),"")</f>
        <v/>
      </c>
    </row>
    <row r="614" spans="1:13" x14ac:dyDescent="0.25">
      <c r="A614" t="str">
        <f>IFERROR(INDEX('Pasajeros Pre'!$A$2:A812,MATCH(ROW()-ROW($A$1),'Pasajeros Pre'!$Q$2:$Q$200,0)),"")</f>
        <v/>
      </c>
      <c r="B614" t="str">
        <f>IFERROR(INDEX('Pasajeros Pre'!$B$2:$B$200,MATCH(ROW()-ROW($A$1),'Pasajeros Pre'!$Q$2:$Q$200,0)),"")</f>
        <v/>
      </c>
      <c r="C614" t="str">
        <f>IFERROR(INDEX('Pasajeros Pre'!$C$2:$C$200,MATCH(ROW()-ROW($A$1),'Pasajeros Pre'!$Q$2:$Q$200,0)),"")</f>
        <v/>
      </c>
      <c r="D614" t="str">
        <f>IFERROR(INDEX('Pasajeros Pre'!$D$2:$D$200,MATCH(ROW()-ROW($A$1),'Pasajeros Pre'!$Q$2:$Q$200,0)),"")</f>
        <v/>
      </c>
      <c r="E614" s="12" t="str">
        <f>IFERROR(INDEX('Pasajeros Pre'!$E$2:E812,MATCH(ROW()-ROW($A$1),'Pasajeros Pre'!$Q$2:$Q$200,0)),"")</f>
        <v/>
      </c>
      <c r="F614" s="12" t="str">
        <f>IFERROR(INDEX('Pasajeros Pre'!$F$2:F812,MATCH(ROW()-ROW($A$1),'Pasajeros Pre'!$Q$2:$Q$200,0)),"")</f>
        <v/>
      </c>
      <c r="G614" t="str">
        <f>IFERROR(INDEX('Pasajeros Pre'!$G$2:G812,MATCH(ROW()-ROW($A$1),'Pasajeros Pre'!$Q$2:$Q$200,0)),"")</f>
        <v/>
      </c>
      <c r="H614" t="str">
        <f>IFERROR(INDEX('Pasajeros Pre'!$H$2:H812,MATCH(ROW()-ROW($A$1),'Pasajeros Pre'!$Q$2:$Q$200,0)),"")</f>
        <v/>
      </c>
      <c r="I614" t="str">
        <f>IFERROR(INDEX('Pasajeros Pre'!$I$2:I812,MATCH(ROW()-ROW($A$1),'Pasajeros Pre'!$Q$2:$Q$200,0)),"")</f>
        <v/>
      </c>
      <c r="J614" s="12" t="str">
        <f>IFERROR(INDEX('Pasajeros Pre'!$J$2:J812,MATCH(ROW()-ROW($A$1),'Pasajeros Pre'!$Q$2:$Q$200,0)),"")</f>
        <v/>
      </c>
      <c r="K614" s="12" t="str">
        <f>IFERROR(INDEX('Pasajeros Pre'!$K$2:K812,MATCH(ROW()-ROW($A$1),'Pasajeros Pre'!$Q$2:$Q$200,0)),"")</f>
        <v/>
      </c>
      <c r="L614" t="str">
        <f>IFERROR(INDEX('Pasajeros Pre'!$L$2:L812,MATCH(ROW()-ROW($A$1),'Pasajeros Pre'!$Q$2:$Q$200,0)),"")</f>
        <v/>
      </c>
      <c r="M614" t="str">
        <f>IFERROR(INDEX('Pasajeros Pre'!$M$2:M812,MATCH(ROW()-ROW($A$1),'Pasajeros Pre'!$Q$2:$Q$200,0)),"")</f>
        <v/>
      </c>
    </row>
    <row r="615" spans="1:13" x14ac:dyDescent="0.25">
      <c r="A615" t="str">
        <f>IFERROR(INDEX('Pasajeros Pre'!$A$2:A813,MATCH(ROW()-ROW($A$1),'Pasajeros Pre'!$Q$2:$Q$200,0)),"")</f>
        <v/>
      </c>
      <c r="B615" t="str">
        <f>IFERROR(INDEX('Pasajeros Pre'!$B$2:$B$200,MATCH(ROW()-ROW($A$1),'Pasajeros Pre'!$Q$2:$Q$200,0)),"")</f>
        <v/>
      </c>
      <c r="C615" t="str">
        <f>IFERROR(INDEX('Pasajeros Pre'!$C$2:$C$200,MATCH(ROW()-ROW($A$1),'Pasajeros Pre'!$Q$2:$Q$200,0)),"")</f>
        <v/>
      </c>
      <c r="D615" t="str">
        <f>IFERROR(INDEX('Pasajeros Pre'!$D$2:$D$200,MATCH(ROW()-ROW($A$1),'Pasajeros Pre'!$Q$2:$Q$200,0)),"")</f>
        <v/>
      </c>
      <c r="E615" s="12" t="str">
        <f>IFERROR(INDEX('Pasajeros Pre'!$E$2:E813,MATCH(ROW()-ROW($A$1),'Pasajeros Pre'!$Q$2:$Q$200,0)),"")</f>
        <v/>
      </c>
      <c r="F615" s="12" t="str">
        <f>IFERROR(INDEX('Pasajeros Pre'!$F$2:F813,MATCH(ROW()-ROW($A$1),'Pasajeros Pre'!$Q$2:$Q$200,0)),"")</f>
        <v/>
      </c>
      <c r="G615" t="str">
        <f>IFERROR(INDEX('Pasajeros Pre'!$G$2:G813,MATCH(ROW()-ROW($A$1),'Pasajeros Pre'!$Q$2:$Q$200,0)),"")</f>
        <v/>
      </c>
      <c r="H615" t="str">
        <f>IFERROR(INDEX('Pasajeros Pre'!$H$2:H813,MATCH(ROW()-ROW($A$1),'Pasajeros Pre'!$Q$2:$Q$200,0)),"")</f>
        <v/>
      </c>
      <c r="I615" t="str">
        <f>IFERROR(INDEX('Pasajeros Pre'!$I$2:I813,MATCH(ROW()-ROW($A$1),'Pasajeros Pre'!$Q$2:$Q$200,0)),"")</f>
        <v/>
      </c>
      <c r="J615" s="12" t="str">
        <f>IFERROR(INDEX('Pasajeros Pre'!$J$2:J813,MATCH(ROW()-ROW($A$1),'Pasajeros Pre'!$Q$2:$Q$200,0)),"")</f>
        <v/>
      </c>
      <c r="K615" s="12" t="str">
        <f>IFERROR(INDEX('Pasajeros Pre'!$K$2:K813,MATCH(ROW()-ROW($A$1),'Pasajeros Pre'!$Q$2:$Q$200,0)),"")</f>
        <v/>
      </c>
      <c r="L615" t="str">
        <f>IFERROR(INDEX('Pasajeros Pre'!$L$2:L813,MATCH(ROW()-ROW($A$1),'Pasajeros Pre'!$Q$2:$Q$200,0)),"")</f>
        <v/>
      </c>
      <c r="M615" t="str">
        <f>IFERROR(INDEX('Pasajeros Pre'!$M$2:M813,MATCH(ROW()-ROW($A$1),'Pasajeros Pre'!$Q$2:$Q$200,0)),"")</f>
        <v/>
      </c>
    </row>
    <row r="616" spans="1:13" x14ac:dyDescent="0.25">
      <c r="A616" t="str">
        <f>IFERROR(INDEX('Pasajeros Pre'!$A$2:A814,MATCH(ROW()-ROW($A$1),'Pasajeros Pre'!$Q$2:$Q$200,0)),"")</f>
        <v/>
      </c>
      <c r="B616" t="str">
        <f>IFERROR(INDEX('Pasajeros Pre'!$B$2:$B$200,MATCH(ROW()-ROW($A$1),'Pasajeros Pre'!$Q$2:$Q$200,0)),"")</f>
        <v/>
      </c>
      <c r="C616" t="str">
        <f>IFERROR(INDEX('Pasajeros Pre'!$C$2:$C$200,MATCH(ROW()-ROW($A$1),'Pasajeros Pre'!$Q$2:$Q$200,0)),"")</f>
        <v/>
      </c>
      <c r="D616" t="str">
        <f>IFERROR(INDEX('Pasajeros Pre'!$D$2:$D$200,MATCH(ROW()-ROW($A$1),'Pasajeros Pre'!$Q$2:$Q$200,0)),"")</f>
        <v/>
      </c>
      <c r="E616" s="12" t="str">
        <f>IFERROR(INDEX('Pasajeros Pre'!$E$2:E814,MATCH(ROW()-ROW($A$1),'Pasajeros Pre'!$Q$2:$Q$200,0)),"")</f>
        <v/>
      </c>
      <c r="F616" s="12" t="str">
        <f>IFERROR(INDEX('Pasajeros Pre'!$F$2:F814,MATCH(ROW()-ROW($A$1),'Pasajeros Pre'!$Q$2:$Q$200,0)),"")</f>
        <v/>
      </c>
      <c r="G616" t="str">
        <f>IFERROR(INDEX('Pasajeros Pre'!$G$2:G814,MATCH(ROW()-ROW($A$1),'Pasajeros Pre'!$Q$2:$Q$200,0)),"")</f>
        <v/>
      </c>
      <c r="H616" t="str">
        <f>IFERROR(INDEX('Pasajeros Pre'!$H$2:H814,MATCH(ROW()-ROW($A$1),'Pasajeros Pre'!$Q$2:$Q$200,0)),"")</f>
        <v/>
      </c>
      <c r="I616" t="str">
        <f>IFERROR(INDEX('Pasajeros Pre'!$I$2:I814,MATCH(ROW()-ROW($A$1),'Pasajeros Pre'!$Q$2:$Q$200,0)),"")</f>
        <v/>
      </c>
      <c r="J616" s="12" t="str">
        <f>IFERROR(INDEX('Pasajeros Pre'!$J$2:J814,MATCH(ROW()-ROW($A$1),'Pasajeros Pre'!$Q$2:$Q$200,0)),"")</f>
        <v/>
      </c>
      <c r="K616" s="12" t="str">
        <f>IFERROR(INDEX('Pasajeros Pre'!$K$2:K814,MATCH(ROW()-ROW($A$1),'Pasajeros Pre'!$Q$2:$Q$200,0)),"")</f>
        <v/>
      </c>
      <c r="L616" t="str">
        <f>IFERROR(INDEX('Pasajeros Pre'!$L$2:L814,MATCH(ROW()-ROW($A$1),'Pasajeros Pre'!$Q$2:$Q$200,0)),"")</f>
        <v/>
      </c>
      <c r="M616" t="str">
        <f>IFERROR(INDEX('Pasajeros Pre'!$M$2:M814,MATCH(ROW()-ROW($A$1),'Pasajeros Pre'!$Q$2:$Q$200,0)),"")</f>
        <v/>
      </c>
    </row>
    <row r="617" spans="1:13" x14ac:dyDescent="0.25">
      <c r="A617" t="str">
        <f>IFERROR(INDEX('Pasajeros Pre'!$A$2:A815,MATCH(ROW()-ROW($A$1),'Pasajeros Pre'!$Q$2:$Q$200,0)),"")</f>
        <v/>
      </c>
      <c r="B617" t="str">
        <f>IFERROR(INDEX('Pasajeros Pre'!$B$2:$B$200,MATCH(ROW()-ROW($A$1),'Pasajeros Pre'!$Q$2:$Q$200,0)),"")</f>
        <v/>
      </c>
      <c r="C617" t="str">
        <f>IFERROR(INDEX('Pasajeros Pre'!$C$2:$C$200,MATCH(ROW()-ROW($A$1),'Pasajeros Pre'!$Q$2:$Q$200,0)),"")</f>
        <v/>
      </c>
      <c r="D617" t="str">
        <f>IFERROR(INDEX('Pasajeros Pre'!$D$2:$D$200,MATCH(ROW()-ROW($A$1),'Pasajeros Pre'!$Q$2:$Q$200,0)),"")</f>
        <v/>
      </c>
      <c r="E617" s="12" t="str">
        <f>IFERROR(INDEX('Pasajeros Pre'!$E$2:E815,MATCH(ROW()-ROW($A$1),'Pasajeros Pre'!$Q$2:$Q$200,0)),"")</f>
        <v/>
      </c>
      <c r="F617" s="12" t="str">
        <f>IFERROR(INDEX('Pasajeros Pre'!$F$2:F815,MATCH(ROW()-ROW($A$1),'Pasajeros Pre'!$Q$2:$Q$200,0)),"")</f>
        <v/>
      </c>
      <c r="G617" t="str">
        <f>IFERROR(INDEX('Pasajeros Pre'!$G$2:G815,MATCH(ROW()-ROW($A$1),'Pasajeros Pre'!$Q$2:$Q$200,0)),"")</f>
        <v/>
      </c>
      <c r="H617" t="str">
        <f>IFERROR(INDEX('Pasajeros Pre'!$H$2:H815,MATCH(ROW()-ROW($A$1),'Pasajeros Pre'!$Q$2:$Q$200,0)),"")</f>
        <v/>
      </c>
      <c r="I617" t="str">
        <f>IFERROR(INDEX('Pasajeros Pre'!$I$2:I815,MATCH(ROW()-ROW($A$1),'Pasajeros Pre'!$Q$2:$Q$200,0)),"")</f>
        <v/>
      </c>
      <c r="J617" s="12" t="str">
        <f>IFERROR(INDEX('Pasajeros Pre'!$J$2:J815,MATCH(ROW()-ROW($A$1),'Pasajeros Pre'!$Q$2:$Q$200,0)),"")</f>
        <v/>
      </c>
      <c r="K617" s="12" t="str">
        <f>IFERROR(INDEX('Pasajeros Pre'!$K$2:K815,MATCH(ROW()-ROW($A$1),'Pasajeros Pre'!$Q$2:$Q$200,0)),"")</f>
        <v/>
      </c>
      <c r="L617" t="str">
        <f>IFERROR(INDEX('Pasajeros Pre'!$L$2:L815,MATCH(ROW()-ROW($A$1),'Pasajeros Pre'!$Q$2:$Q$200,0)),"")</f>
        <v/>
      </c>
      <c r="M617" t="str">
        <f>IFERROR(INDEX('Pasajeros Pre'!$M$2:M815,MATCH(ROW()-ROW($A$1),'Pasajeros Pre'!$Q$2:$Q$200,0)),"")</f>
        <v/>
      </c>
    </row>
    <row r="618" spans="1:13" x14ac:dyDescent="0.25">
      <c r="A618" t="str">
        <f>IFERROR(INDEX('Pasajeros Pre'!$A$2:A816,MATCH(ROW()-ROW($A$1),'Pasajeros Pre'!$Q$2:$Q$200,0)),"")</f>
        <v/>
      </c>
      <c r="B618" t="str">
        <f>IFERROR(INDEX('Pasajeros Pre'!$B$2:$B$200,MATCH(ROW()-ROW($A$1),'Pasajeros Pre'!$Q$2:$Q$200,0)),"")</f>
        <v/>
      </c>
      <c r="C618" t="str">
        <f>IFERROR(INDEX('Pasajeros Pre'!$C$2:$C$200,MATCH(ROW()-ROW($A$1),'Pasajeros Pre'!$Q$2:$Q$200,0)),"")</f>
        <v/>
      </c>
      <c r="D618" t="str">
        <f>IFERROR(INDEX('Pasajeros Pre'!$D$2:$D$200,MATCH(ROW()-ROW($A$1),'Pasajeros Pre'!$Q$2:$Q$200,0)),"")</f>
        <v/>
      </c>
      <c r="E618" s="12" t="str">
        <f>IFERROR(INDEX('Pasajeros Pre'!$E$2:E816,MATCH(ROW()-ROW($A$1),'Pasajeros Pre'!$Q$2:$Q$200,0)),"")</f>
        <v/>
      </c>
      <c r="F618" s="12" t="str">
        <f>IFERROR(INDEX('Pasajeros Pre'!$F$2:F816,MATCH(ROW()-ROW($A$1),'Pasajeros Pre'!$Q$2:$Q$200,0)),"")</f>
        <v/>
      </c>
      <c r="G618" t="str">
        <f>IFERROR(INDEX('Pasajeros Pre'!$G$2:G816,MATCH(ROW()-ROW($A$1),'Pasajeros Pre'!$Q$2:$Q$200,0)),"")</f>
        <v/>
      </c>
      <c r="H618" t="str">
        <f>IFERROR(INDEX('Pasajeros Pre'!$H$2:H816,MATCH(ROW()-ROW($A$1),'Pasajeros Pre'!$Q$2:$Q$200,0)),"")</f>
        <v/>
      </c>
      <c r="I618" t="str">
        <f>IFERROR(INDEX('Pasajeros Pre'!$I$2:I816,MATCH(ROW()-ROW($A$1),'Pasajeros Pre'!$Q$2:$Q$200,0)),"")</f>
        <v/>
      </c>
      <c r="J618" s="12" t="str">
        <f>IFERROR(INDEX('Pasajeros Pre'!$J$2:J816,MATCH(ROW()-ROW($A$1),'Pasajeros Pre'!$Q$2:$Q$200,0)),"")</f>
        <v/>
      </c>
      <c r="K618" s="12" t="str">
        <f>IFERROR(INDEX('Pasajeros Pre'!$K$2:K816,MATCH(ROW()-ROW($A$1),'Pasajeros Pre'!$Q$2:$Q$200,0)),"")</f>
        <v/>
      </c>
      <c r="L618" t="str">
        <f>IFERROR(INDEX('Pasajeros Pre'!$L$2:L816,MATCH(ROW()-ROW($A$1),'Pasajeros Pre'!$Q$2:$Q$200,0)),"")</f>
        <v/>
      </c>
      <c r="M618" t="str">
        <f>IFERROR(INDEX('Pasajeros Pre'!$M$2:M816,MATCH(ROW()-ROW($A$1),'Pasajeros Pre'!$Q$2:$Q$200,0)),"")</f>
        <v/>
      </c>
    </row>
    <row r="619" spans="1:13" x14ac:dyDescent="0.25">
      <c r="A619" t="str">
        <f>IFERROR(INDEX('Pasajeros Pre'!$A$2:A817,MATCH(ROW()-ROW($A$1),'Pasajeros Pre'!$Q$2:$Q$200,0)),"")</f>
        <v/>
      </c>
      <c r="B619" t="str">
        <f>IFERROR(INDEX('Pasajeros Pre'!$B$2:$B$200,MATCH(ROW()-ROW($A$1),'Pasajeros Pre'!$Q$2:$Q$200,0)),"")</f>
        <v/>
      </c>
      <c r="C619" t="str">
        <f>IFERROR(INDEX('Pasajeros Pre'!$C$2:$C$200,MATCH(ROW()-ROW($A$1),'Pasajeros Pre'!$Q$2:$Q$200,0)),"")</f>
        <v/>
      </c>
      <c r="D619" t="str">
        <f>IFERROR(INDEX('Pasajeros Pre'!$D$2:$D$200,MATCH(ROW()-ROW($A$1),'Pasajeros Pre'!$Q$2:$Q$200,0)),"")</f>
        <v/>
      </c>
      <c r="E619" s="12" t="str">
        <f>IFERROR(INDEX('Pasajeros Pre'!$E$2:E817,MATCH(ROW()-ROW($A$1),'Pasajeros Pre'!$Q$2:$Q$200,0)),"")</f>
        <v/>
      </c>
      <c r="F619" s="12" t="str">
        <f>IFERROR(INDEX('Pasajeros Pre'!$F$2:F817,MATCH(ROW()-ROW($A$1),'Pasajeros Pre'!$Q$2:$Q$200,0)),"")</f>
        <v/>
      </c>
      <c r="G619" t="str">
        <f>IFERROR(INDEX('Pasajeros Pre'!$G$2:G817,MATCH(ROW()-ROW($A$1),'Pasajeros Pre'!$Q$2:$Q$200,0)),"")</f>
        <v/>
      </c>
      <c r="H619" t="str">
        <f>IFERROR(INDEX('Pasajeros Pre'!$H$2:H817,MATCH(ROW()-ROW($A$1),'Pasajeros Pre'!$Q$2:$Q$200,0)),"")</f>
        <v/>
      </c>
      <c r="I619" t="str">
        <f>IFERROR(INDEX('Pasajeros Pre'!$I$2:I817,MATCH(ROW()-ROW($A$1),'Pasajeros Pre'!$Q$2:$Q$200,0)),"")</f>
        <v/>
      </c>
      <c r="J619" s="12" t="str">
        <f>IFERROR(INDEX('Pasajeros Pre'!$J$2:J817,MATCH(ROW()-ROW($A$1),'Pasajeros Pre'!$Q$2:$Q$200,0)),"")</f>
        <v/>
      </c>
      <c r="K619" s="12" t="str">
        <f>IFERROR(INDEX('Pasajeros Pre'!$K$2:K817,MATCH(ROW()-ROW($A$1),'Pasajeros Pre'!$Q$2:$Q$200,0)),"")</f>
        <v/>
      </c>
      <c r="L619" t="str">
        <f>IFERROR(INDEX('Pasajeros Pre'!$L$2:L817,MATCH(ROW()-ROW($A$1),'Pasajeros Pre'!$Q$2:$Q$200,0)),"")</f>
        <v/>
      </c>
      <c r="M619" t="str">
        <f>IFERROR(INDEX('Pasajeros Pre'!$M$2:M817,MATCH(ROW()-ROW($A$1),'Pasajeros Pre'!$Q$2:$Q$200,0)),"")</f>
        <v/>
      </c>
    </row>
    <row r="620" spans="1:13" x14ac:dyDescent="0.25">
      <c r="A620" t="str">
        <f>IFERROR(INDEX('Pasajeros Pre'!$A$2:A818,MATCH(ROW()-ROW($A$1),'Pasajeros Pre'!$Q$2:$Q$200,0)),"")</f>
        <v/>
      </c>
      <c r="B620" t="str">
        <f>IFERROR(INDEX('Pasajeros Pre'!$B$2:$B$200,MATCH(ROW()-ROW($A$1),'Pasajeros Pre'!$Q$2:$Q$200,0)),"")</f>
        <v/>
      </c>
      <c r="C620" t="str">
        <f>IFERROR(INDEX('Pasajeros Pre'!$C$2:$C$200,MATCH(ROW()-ROW($A$1),'Pasajeros Pre'!$Q$2:$Q$200,0)),"")</f>
        <v/>
      </c>
      <c r="D620" t="str">
        <f>IFERROR(INDEX('Pasajeros Pre'!$D$2:$D$200,MATCH(ROW()-ROW($A$1),'Pasajeros Pre'!$Q$2:$Q$200,0)),"")</f>
        <v/>
      </c>
      <c r="E620" s="12" t="str">
        <f>IFERROR(INDEX('Pasajeros Pre'!$E$2:E818,MATCH(ROW()-ROW($A$1),'Pasajeros Pre'!$Q$2:$Q$200,0)),"")</f>
        <v/>
      </c>
      <c r="F620" s="12" t="str">
        <f>IFERROR(INDEX('Pasajeros Pre'!$F$2:F818,MATCH(ROW()-ROW($A$1),'Pasajeros Pre'!$Q$2:$Q$200,0)),"")</f>
        <v/>
      </c>
      <c r="G620" t="str">
        <f>IFERROR(INDEX('Pasajeros Pre'!$G$2:G818,MATCH(ROW()-ROW($A$1),'Pasajeros Pre'!$Q$2:$Q$200,0)),"")</f>
        <v/>
      </c>
      <c r="H620" t="str">
        <f>IFERROR(INDEX('Pasajeros Pre'!$H$2:H818,MATCH(ROW()-ROW($A$1),'Pasajeros Pre'!$Q$2:$Q$200,0)),"")</f>
        <v/>
      </c>
      <c r="I620" t="str">
        <f>IFERROR(INDEX('Pasajeros Pre'!$I$2:I818,MATCH(ROW()-ROW($A$1),'Pasajeros Pre'!$Q$2:$Q$200,0)),"")</f>
        <v/>
      </c>
      <c r="J620" s="12" t="str">
        <f>IFERROR(INDEX('Pasajeros Pre'!$J$2:J818,MATCH(ROW()-ROW($A$1),'Pasajeros Pre'!$Q$2:$Q$200,0)),"")</f>
        <v/>
      </c>
      <c r="K620" s="12" t="str">
        <f>IFERROR(INDEX('Pasajeros Pre'!$K$2:K818,MATCH(ROW()-ROW($A$1),'Pasajeros Pre'!$Q$2:$Q$200,0)),"")</f>
        <v/>
      </c>
      <c r="L620" t="str">
        <f>IFERROR(INDEX('Pasajeros Pre'!$L$2:L818,MATCH(ROW()-ROW($A$1),'Pasajeros Pre'!$Q$2:$Q$200,0)),"")</f>
        <v/>
      </c>
      <c r="M620" t="str">
        <f>IFERROR(INDEX('Pasajeros Pre'!$M$2:M818,MATCH(ROW()-ROW($A$1),'Pasajeros Pre'!$Q$2:$Q$200,0)),"")</f>
        <v/>
      </c>
    </row>
    <row r="621" spans="1:13" x14ac:dyDescent="0.25">
      <c r="A621" t="str">
        <f>IFERROR(INDEX('Pasajeros Pre'!$A$2:A819,MATCH(ROW()-ROW($A$1),'Pasajeros Pre'!$Q$2:$Q$200,0)),"")</f>
        <v/>
      </c>
      <c r="B621" t="str">
        <f>IFERROR(INDEX('Pasajeros Pre'!$B$2:$B$200,MATCH(ROW()-ROW($A$1),'Pasajeros Pre'!$Q$2:$Q$200,0)),"")</f>
        <v/>
      </c>
      <c r="C621" t="str">
        <f>IFERROR(INDEX('Pasajeros Pre'!$C$2:$C$200,MATCH(ROW()-ROW($A$1),'Pasajeros Pre'!$Q$2:$Q$200,0)),"")</f>
        <v/>
      </c>
      <c r="D621" t="str">
        <f>IFERROR(INDEX('Pasajeros Pre'!$D$2:$D$200,MATCH(ROW()-ROW($A$1),'Pasajeros Pre'!$Q$2:$Q$200,0)),"")</f>
        <v/>
      </c>
      <c r="E621" s="12" t="str">
        <f>IFERROR(INDEX('Pasajeros Pre'!$E$2:E819,MATCH(ROW()-ROW($A$1),'Pasajeros Pre'!$Q$2:$Q$200,0)),"")</f>
        <v/>
      </c>
      <c r="F621" s="12" t="str">
        <f>IFERROR(INDEX('Pasajeros Pre'!$F$2:F819,MATCH(ROW()-ROW($A$1),'Pasajeros Pre'!$Q$2:$Q$200,0)),"")</f>
        <v/>
      </c>
      <c r="G621" t="str">
        <f>IFERROR(INDEX('Pasajeros Pre'!$G$2:G819,MATCH(ROW()-ROW($A$1),'Pasajeros Pre'!$Q$2:$Q$200,0)),"")</f>
        <v/>
      </c>
      <c r="H621" t="str">
        <f>IFERROR(INDEX('Pasajeros Pre'!$H$2:H819,MATCH(ROW()-ROW($A$1),'Pasajeros Pre'!$Q$2:$Q$200,0)),"")</f>
        <v/>
      </c>
      <c r="I621" t="str">
        <f>IFERROR(INDEX('Pasajeros Pre'!$I$2:I819,MATCH(ROW()-ROW($A$1),'Pasajeros Pre'!$Q$2:$Q$200,0)),"")</f>
        <v/>
      </c>
      <c r="J621" s="12" t="str">
        <f>IFERROR(INDEX('Pasajeros Pre'!$J$2:J819,MATCH(ROW()-ROW($A$1),'Pasajeros Pre'!$Q$2:$Q$200,0)),"")</f>
        <v/>
      </c>
      <c r="K621" s="12" t="str">
        <f>IFERROR(INDEX('Pasajeros Pre'!$K$2:K819,MATCH(ROW()-ROW($A$1),'Pasajeros Pre'!$Q$2:$Q$200,0)),"")</f>
        <v/>
      </c>
      <c r="L621" t="str">
        <f>IFERROR(INDEX('Pasajeros Pre'!$L$2:L819,MATCH(ROW()-ROW($A$1),'Pasajeros Pre'!$Q$2:$Q$200,0)),"")</f>
        <v/>
      </c>
      <c r="M621" t="str">
        <f>IFERROR(INDEX('Pasajeros Pre'!$M$2:M819,MATCH(ROW()-ROW($A$1),'Pasajeros Pre'!$Q$2:$Q$200,0)),"")</f>
        <v/>
      </c>
    </row>
    <row r="622" spans="1:13" x14ac:dyDescent="0.25">
      <c r="A622" t="str">
        <f>IFERROR(INDEX('Pasajeros Pre'!$A$2:A820,MATCH(ROW()-ROW($A$1),'Pasajeros Pre'!$Q$2:$Q$200,0)),"")</f>
        <v/>
      </c>
      <c r="B622" t="str">
        <f>IFERROR(INDEX('Pasajeros Pre'!$B$2:$B$200,MATCH(ROW()-ROW($A$1),'Pasajeros Pre'!$Q$2:$Q$200,0)),"")</f>
        <v/>
      </c>
      <c r="C622" t="str">
        <f>IFERROR(INDEX('Pasajeros Pre'!$C$2:$C$200,MATCH(ROW()-ROW($A$1),'Pasajeros Pre'!$Q$2:$Q$200,0)),"")</f>
        <v/>
      </c>
      <c r="D622" t="str">
        <f>IFERROR(INDEX('Pasajeros Pre'!$D$2:$D$200,MATCH(ROW()-ROW($A$1),'Pasajeros Pre'!$Q$2:$Q$200,0)),"")</f>
        <v/>
      </c>
      <c r="E622" s="12" t="str">
        <f>IFERROR(INDEX('Pasajeros Pre'!$E$2:E820,MATCH(ROW()-ROW($A$1),'Pasajeros Pre'!$Q$2:$Q$200,0)),"")</f>
        <v/>
      </c>
      <c r="F622" s="12" t="str">
        <f>IFERROR(INDEX('Pasajeros Pre'!$F$2:F820,MATCH(ROW()-ROW($A$1),'Pasajeros Pre'!$Q$2:$Q$200,0)),"")</f>
        <v/>
      </c>
      <c r="G622" t="str">
        <f>IFERROR(INDEX('Pasajeros Pre'!$G$2:G820,MATCH(ROW()-ROW($A$1),'Pasajeros Pre'!$Q$2:$Q$200,0)),"")</f>
        <v/>
      </c>
      <c r="H622" t="str">
        <f>IFERROR(INDEX('Pasajeros Pre'!$H$2:H820,MATCH(ROW()-ROW($A$1),'Pasajeros Pre'!$Q$2:$Q$200,0)),"")</f>
        <v/>
      </c>
      <c r="I622" t="str">
        <f>IFERROR(INDEX('Pasajeros Pre'!$I$2:I820,MATCH(ROW()-ROW($A$1),'Pasajeros Pre'!$Q$2:$Q$200,0)),"")</f>
        <v/>
      </c>
      <c r="J622" s="12" t="str">
        <f>IFERROR(INDEX('Pasajeros Pre'!$J$2:J820,MATCH(ROW()-ROW($A$1),'Pasajeros Pre'!$Q$2:$Q$200,0)),"")</f>
        <v/>
      </c>
      <c r="K622" s="12" t="str">
        <f>IFERROR(INDEX('Pasajeros Pre'!$K$2:K820,MATCH(ROW()-ROW($A$1),'Pasajeros Pre'!$Q$2:$Q$200,0)),"")</f>
        <v/>
      </c>
      <c r="L622" t="str">
        <f>IFERROR(INDEX('Pasajeros Pre'!$L$2:L820,MATCH(ROW()-ROW($A$1),'Pasajeros Pre'!$Q$2:$Q$200,0)),"")</f>
        <v/>
      </c>
      <c r="M622" t="str">
        <f>IFERROR(INDEX('Pasajeros Pre'!$M$2:M820,MATCH(ROW()-ROW($A$1),'Pasajeros Pre'!$Q$2:$Q$200,0)),"")</f>
        <v/>
      </c>
    </row>
    <row r="623" spans="1:13" x14ac:dyDescent="0.25">
      <c r="A623" t="str">
        <f>IFERROR(INDEX('Pasajeros Pre'!$A$2:A821,MATCH(ROW()-ROW($A$1),'Pasajeros Pre'!$Q$2:$Q$200,0)),"")</f>
        <v/>
      </c>
      <c r="B623" t="str">
        <f>IFERROR(INDEX('Pasajeros Pre'!$B$2:$B$200,MATCH(ROW()-ROW($A$1),'Pasajeros Pre'!$Q$2:$Q$200,0)),"")</f>
        <v/>
      </c>
      <c r="C623" t="str">
        <f>IFERROR(INDEX('Pasajeros Pre'!$C$2:$C$200,MATCH(ROW()-ROW($A$1),'Pasajeros Pre'!$Q$2:$Q$200,0)),"")</f>
        <v/>
      </c>
      <c r="D623" t="str">
        <f>IFERROR(INDEX('Pasajeros Pre'!$D$2:$D$200,MATCH(ROW()-ROW($A$1),'Pasajeros Pre'!$Q$2:$Q$200,0)),"")</f>
        <v/>
      </c>
      <c r="E623" s="12" t="str">
        <f>IFERROR(INDEX('Pasajeros Pre'!$E$2:E821,MATCH(ROW()-ROW($A$1),'Pasajeros Pre'!$Q$2:$Q$200,0)),"")</f>
        <v/>
      </c>
      <c r="F623" s="12" t="str">
        <f>IFERROR(INDEX('Pasajeros Pre'!$F$2:F821,MATCH(ROW()-ROW($A$1),'Pasajeros Pre'!$Q$2:$Q$200,0)),"")</f>
        <v/>
      </c>
      <c r="G623" t="str">
        <f>IFERROR(INDEX('Pasajeros Pre'!$G$2:G821,MATCH(ROW()-ROW($A$1),'Pasajeros Pre'!$Q$2:$Q$200,0)),"")</f>
        <v/>
      </c>
      <c r="H623" t="str">
        <f>IFERROR(INDEX('Pasajeros Pre'!$H$2:H821,MATCH(ROW()-ROW($A$1),'Pasajeros Pre'!$Q$2:$Q$200,0)),"")</f>
        <v/>
      </c>
      <c r="I623" t="str">
        <f>IFERROR(INDEX('Pasajeros Pre'!$I$2:I821,MATCH(ROW()-ROW($A$1),'Pasajeros Pre'!$Q$2:$Q$200,0)),"")</f>
        <v/>
      </c>
      <c r="J623" s="12" t="str">
        <f>IFERROR(INDEX('Pasajeros Pre'!$J$2:J821,MATCH(ROW()-ROW($A$1),'Pasajeros Pre'!$Q$2:$Q$200,0)),"")</f>
        <v/>
      </c>
      <c r="K623" s="12" t="str">
        <f>IFERROR(INDEX('Pasajeros Pre'!$K$2:K821,MATCH(ROW()-ROW($A$1),'Pasajeros Pre'!$Q$2:$Q$200,0)),"")</f>
        <v/>
      </c>
      <c r="L623" t="str">
        <f>IFERROR(INDEX('Pasajeros Pre'!$L$2:L821,MATCH(ROW()-ROW($A$1),'Pasajeros Pre'!$Q$2:$Q$200,0)),"")</f>
        <v/>
      </c>
      <c r="M623" t="str">
        <f>IFERROR(INDEX('Pasajeros Pre'!$M$2:M821,MATCH(ROW()-ROW($A$1),'Pasajeros Pre'!$Q$2:$Q$200,0)),"")</f>
        <v/>
      </c>
    </row>
    <row r="624" spans="1:13" x14ac:dyDescent="0.25">
      <c r="A624" t="str">
        <f>IFERROR(INDEX('Pasajeros Pre'!$A$2:A822,MATCH(ROW()-ROW($A$1),'Pasajeros Pre'!$Q$2:$Q$200,0)),"")</f>
        <v/>
      </c>
      <c r="B624" t="str">
        <f>IFERROR(INDEX('Pasajeros Pre'!$B$2:$B$200,MATCH(ROW()-ROW($A$1),'Pasajeros Pre'!$Q$2:$Q$200,0)),"")</f>
        <v/>
      </c>
      <c r="C624" t="str">
        <f>IFERROR(INDEX('Pasajeros Pre'!$C$2:$C$200,MATCH(ROW()-ROW($A$1),'Pasajeros Pre'!$Q$2:$Q$200,0)),"")</f>
        <v/>
      </c>
      <c r="D624" t="str">
        <f>IFERROR(INDEX('Pasajeros Pre'!$D$2:$D$200,MATCH(ROW()-ROW($A$1),'Pasajeros Pre'!$Q$2:$Q$200,0)),"")</f>
        <v/>
      </c>
      <c r="E624" s="12" t="str">
        <f>IFERROR(INDEX('Pasajeros Pre'!$E$2:E822,MATCH(ROW()-ROW($A$1),'Pasajeros Pre'!$Q$2:$Q$200,0)),"")</f>
        <v/>
      </c>
      <c r="F624" s="12" t="str">
        <f>IFERROR(INDEX('Pasajeros Pre'!$F$2:F822,MATCH(ROW()-ROW($A$1),'Pasajeros Pre'!$Q$2:$Q$200,0)),"")</f>
        <v/>
      </c>
      <c r="G624" t="str">
        <f>IFERROR(INDEX('Pasajeros Pre'!$G$2:G822,MATCH(ROW()-ROW($A$1),'Pasajeros Pre'!$Q$2:$Q$200,0)),"")</f>
        <v/>
      </c>
      <c r="H624" t="str">
        <f>IFERROR(INDEX('Pasajeros Pre'!$H$2:H822,MATCH(ROW()-ROW($A$1),'Pasajeros Pre'!$Q$2:$Q$200,0)),"")</f>
        <v/>
      </c>
      <c r="I624" t="str">
        <f>IFERROR(INDEX('Pasajeros Pre'!$I$2:I822,MATCH(ROW()-ROW($A$1),'Pasajeros Pre'!$Q$2:$Q$200,0)),"")</f>
        <v/>
      </c>
      <c r="J624" s="12" t="str">
        <f>IFERROR(INDEX('Pasajeros Pre'!$J$2:J822,MATCH(ROW()-ROW($A$1),'Pasajeros Pre'!$Q$2:$Q$200,0)),"")</f>
        <v/>
      </c>
      <c r="K624" s="12" t="str">
        <f>IFERROR(INDEX('Pasajeros Pre'!$K$2:K822,MATCH(ROW()-ROW($A$1),'Pasajeros Pre'!$Q$2:$Q$200,0)),"")</f>
        <v/>
      </c>
      <c r="L624" t="str">
        <f>IFERROR(INDEX('Pasajeros Pre'!$L$2:L822,MATCH(ROW()-ROW($A$1),'Pasajeros Pre'!$Q$2:$Q$200,0)),"")</f>
        <v/>
      </c>
      <c r="M624" t="str">
        <f>IFERROR(INDEX('Pasajeros Pre'!$M$2:M822,MATCH(ROW()-ROW($A$1),'Pasajeros Pre'!$Q$2:$Q$200,0)),"")</f>
        <v/>
      </c>
    </row>
    <row r="625" spans="1:13" x14ac:dyDescent="0.25">
      <c r="A625" t="str">
        <f>IFERROR(INDEX('Pasajeros Pre'!$A$2:A823,MATCH(ROW()-ROW($A$1),'Pasajeros Pre'!$Q$2:$Q$200,0)),"")</f>
        <v/>
      </c>
      <c r="B625" t="str">
        <f>IFERROR(INDEX('Pasajeros Pre'!$B$2:$B$200,MATCH(ROW()-ROW($A$1),'Pasajeros Pre'!$Q$2:$Q$200,0)),"")</f>
        <v/>
      </c>
      <c r="C625" t="str">
        <f>IFERROR(INDEX('Pasajeros Pre'!$C$2:$C$200,MATCH(ROW()-ROW($A$1),'Pasajeros Pre'!$Q$2:$Q$200,0)),"")</f>
        <v/>
      </c>
      <c r="D625" t="str">
        <f>IFERROR(INDEX('Pasajeros Pre'!$D$2:$D$200,MATCH(ROW()-ROW($A$1),'Pasajeros Pre'!$Q$2:$Q$200,0)),"")</f>
        <v/>
      </c>
      <c r="E625" s="12" t="str">
        <f>IFERROR(INDEX('Pasajeros Pre'!$E$2:E823,MATCH(ROW()-ROW($A$1),'Pasajeros Pre'!$Q$2:$Q$200,0)),"")</f>
        <v/>
      </c>
      <c r="F625" s="12" t="str">
        <f>IFERROR(INDEX('Pasajeros Pre'!$F$2:F823,MATCH(ROW()-ROW($A$1),'Pasajeros Pre'!$Q$2:$Q$200,0)),"")</f>
        <v/>
      </c>
      <c r="G625" t="str">
        <f>IFERROR(INDEX('Pasajeros Pre'!$G$2:G823,MATCH(ROW()-ROW($A$1),'Pasajeros Pre'!$Q$2:$Q$200,0)),"")</f>
        <v/>
      </c>
      <c r="H625" t="str">
        <f>IFERROR(INDEX('Pasajeros Pre'!$H$2:H823,MATCH(ROW()-ROW($A$1),'Pasajeros Pre'!$Q$2:$Q$200,0)),"")</f>
        <v/>
      </c>
      <c r="I625" t="str">
        <f>IFERROR(INDEX('Pasajeros Pre'!$I$2:I823,MATCH(ROW()-ROW($A$1),'Pasajeros Pre'!$Q$2:$Q$200,0)),"")</f>
        <v/>
      </c>
      <c r="J625" s="12" t="str">
        <f>IFERROR(INDEX('Pasajeros Pre'!$J$2:J823,MATCH(ROW()-ROW($A$1),'Pasajeros Pre'!$Q$2:$Q$200,0)),"")</f>
        <v/>
      </c>
      <c r="K625" s="12" t="str">
        <f>IFERROR(INDEX('Pasajeros Pre'!$K$2:K823,MATCH(ROW()-ROW($A$1),'Pasajeros Pre'!$Q$2:$Q$200,0)),"")</f>
        <v/>
      </c>
      <c r="L625" t="str">
        <f>IFERROR(INDEX('Pasajeros Pre'!$L$2:L823,MATCH(ROW()-ROW($A$1),'Pasajeros Pre'!$Q$2:$Q$200,0)),"")</f>
        <v/>
      </c>
      <c r="M625" t="str">
        <f>IFERROR(INDEX('Pasajeros Pre'!$M$2:M823,MATCH(ROW()-ROW($A$1),'Pasajeros Pre'!$Q$2:$Q$200,0)),"")</f>
        <v/>
      </c>
    </row>
    <row r="626" spans="1:13" x14ac:dyDescent="0.25">
      <c r="A626" t="str">
        <f>IFERROR(INDEX('Pasajeros Pre'!$A$2:A824,MATCH(ROW()-ROW($A$1),'Pasajeros Pre'!$Q$2:$Q$200,0)),"")</f>
        <v/>
      </c>
      <c r="B626" t="str">
        <f>IFERROR(INDEX('Pasajeros Pre'!$B$2:$B$200,MATCH(ROW()-ROW($A$1),'Pasajeros Pre'!$Q$2:$Q$200,0)),"")</f>
        <v/>
      </c>
      <c r="C626" t="str">
        <f>IFERROR(INDEX('Pasajeros Pre'!$C$2:$C$200,MATCH(ROW()-ROW($A$1),'Pasajeros Pre'!$Q$2:$Q$200,0)),"")</f>
        <v/>
      </c>
      <c r="D626" t="str">
        <f>IFERROR(INDEX('Pasajeros Pre'!$D$2:$D$200,MATCH(ROW()-ROW($A$1),'Pasajeros Pre'!$Q$2:$Q$200,0)),"")</f>
        <v/>
      </c>
      <c r="E626" s="12" t="str">
        <f>IFERROR(INDEX('Pasajeros Pre'!$E$2:E824,MATCH(ROW()-ROW($A$1),'Pasajeros Pre'!$Q$2:$Q$200,0)),"")</f>
        <v/>
      </c>
      <c r="F626" s="12" t="str">
        <f>IFERROR(INDEX('Pasajeros Pre'!$F$2:F824,MATCH(ROW()-ROW($A$1),'Pasajeros Pre'!$Q$2:$Q$200,0)),"")</f>
        <v/>
      </c>
      <c r="G626" t="str">
        <f>IFERROR(INDEX('Pasajeros Pre'!$G$2:G824,MATCH(ROW()-ROW($A$1),'Pasajeros Pre'!$Q$2:$Q$200,0)),"")</f>
        <v/>
      </c>
      <c r="H626" t="str">
        <f>IFERROR(INDEX('Pasajeros Pre'!$H$2:H824,MATCH(ROW()-ROW($A$1),'Pasajeros Pre'!$Q$2:$Q$200,0)),"")</f>
        <v/>
      </c>
      <c r="I626" t="str">
        <f>IFERROR(INDEX('Pasajeros Pre'!$I$2:I824,MATCH(ROW()-ROW($A$1),'Pasajeros Pre'!$Q$2:$Q$200,0)),"")</f>
        <v/>
      </c>
      <c r="J626" s="12" t="str">
        <f>IFERROR(INDEX('Pasajeros Pre'!$J$2:J824,MATCH(ROW()-ROW($A$1),'Pasajeros Pre'!$Q$2:$Q$200,0)),"")</f>
        <v/>
      </c>
      <c r="K626" s="12" t="str">
        <f>IFERROR(INDEX('Pasajeros Pre'!$K$2:K824,MATCH(ROW()-ROW($A$1),'Pasajeros Pre'!$Q$2:$Q$200,0)),"")</f>
        <v/>
      </c>
      <c r="L626" t="str">
        <f>IFERROR(INDEX('Pasajeros Pre'!$L$2:L824,MATCH(ROW()-ROW($A$1),'Pasajeros Pre'!$Q$2:$Q$200,0)),"")</f>
        <v/>
      </c>
      <c r="M626" t="str">
        <f>IFERROR(INDEX('Pasajeros Pre'!$M$2:M824,MATCH(ROW()-ROW($A$1),'Pasajeros Pre'!$Q$2:$Q$200,0)),"")</f>
        <v/>
      </c>
    </row>
    <row r="627" spans="1:13" x14ac:dyDescent="0.25">
      <c r="A627" t="str">
        <f>IFERROR(INDEX('Pasajeros Pre'!$A$2:A825,MATCH(ROW()-ROW($A$1),'Pasajeros Pre'!$Q$2:$Q$200,0)),"")</f>
        <v/>
      </c>
      <c r="B627" t="str">
        <f>IFERROR(INDEX('Pasajeros Pre'!$B$2:$B$200,MATCH(ROW()-ROW($A$1),'Pasajeros Pre'!$Q$2:$Q$200,0)),"")</f>
        <v/>
      </c>
      <c r="C627" t="str">
        <f>IFERROR(INDEX('Pasajeros Pre'!$C$2:$C$200,MATCH(ROW()-ROW($A$1),'Pasajeros Pre'!$Q$2:$Q$200,0)),"")</f>
        <v/>
      </c>
      <c r="D627" t="str">
        <f>IFERROR(INDEX('Pasajeros Pre'!$D$2:$D$200,MATCH(ROW()-ROW($A$1),'Pasajeros Pre'!$Q$2:$Q$200,0)),"")</f>
        <v/>
      </c>
      <c r="E627" s="12" t="str">
        <f>IFERROR(INDEX('Pasajeros Pre'!$E$2:E825,MATCH(ROW()-ROW($A$1),'Pasajeros Pre'!$Q$2:$Q$200,0)),"")</f>
        <v/>
      </c>
      <c r="F627" s="12" t="str">
        <f>IFERROR(INDEX('Pasajeros Pre'!$F$2:F825,MATCH(ROW()-ROW($A$1),'Pasajeros Pre'!$Q$2:$Q$200,0)),"")</f>
        <v/>
      </c>
      <c r="G627" t="str">
        <f>IFERROR(INDEX('Pasajeros Pre'!$G$2:G825,MATCH(ROW()-ROW($A$1),'Pasajeros Pre'!$Q$2:$Q$200,0)),"")</f>
        <v/>
      </c>
      <c r="H627" t="str">
        <f>IFERROR(INDEX('Pasajeros Pre'!$H$2:H825,MATCH(ROW()-ROW($A$1),'Pasajeros Pre'!$Q$2:$Q$200,0)),"")</f>
        <v/>
      </c>
      <c r="I627" t="str">
        <f>IFERROR(INDEX('Pasajeros Pre'!$I$2:I825,MATCH(ROW()-ROW($A$1),'Pasajeros Pre'!$Q$2:$Q$200,0)),"")</f>
        <v/>
      </c>
      <c r="J627" s="12" t="str">
        <f>IFERROR(INDEX('Pasajeros Pre'!$J$2:J825,MATCH(ROW()-ROW($A$1),'Pasajeros Pre'!$Q$2:$Q$200,0)),"")</f>
        <v/>
      </c>
      <c r="K627" s="12" t="str">
        <f>IFERROR(INDEX('Pasajeros Pre'!$K$2:K825,MATCH(ROW()-ROW($A$1),'Pasajeros Pre'!$Q$2:$Q$200,0)),"")</f>
        <v/>
      </c>
      <c r="L627" t="str">
        <f>IFERROR(INDEX('Pasajeros Pre'!$L$2:L825,MATCH(ROW()-ROW($A$1),'Pasajeros Pre'!$Q$2:$Q$200,0)),"")</f>
        <v/>
      </c>
      <c r="M627" t="str">
        <f>IFERROR(INDEX('Pasajeros Pre'!$M$2:M825,MATCH(ROW()-ROW($A$1),'Pasajeros Pre'!$Q$2:$Q$200,0)),"")</f>
        <v/>
      </c>
    </row>
    <row r="628" spans="1:13" x14ac:dyDescent="0.25">
      <c r="A628" t="str">
        <f>IFERROR(INDEX('Pasajeros Pre'!$A$2:A826,MATCH(ROW()-ROW($A$1),'Pasajeros Pre'!$Q$2:$Q$200,0)),"")</f>
        <v/>
      </c>
      <c r="B628" t="str">
        <f>IFERROR(INDEX('Pasajeros Pre'!$B$2:$B$200,MATCH(ROW()-ROW($A$1),'Pasajeros Pre'!$Q$2:$Q$200,0)),"")</f>
        <v/>
      </c>
      <c r="C628" t="str">
        <f>IFERROR(INDEX('Pasajeros Pre'!$C$2:$C$200,MATCH(ROW()-ROW($A$1),'Pasajeros Pre'!$Q$2:$Q$200,0)),"")</f>
        <v/>
      </c>
      <c r="D628" t="str">
        <f>IFERROR(INDEX('Pasajeros Pre'!$D$2:$D$200,MATCH(ROW()-ROW($A$1),'Pasajeros Pre'!$Q$2:$Q$200,0)),"")</f>
        <v/>
      </c>
      <c r="E628" s="12" t="str">
        <f>IFERROR(INDEX('Pasajeros Pre'!$E$2:E826,MATCH(ROW()-ROW($A$1),'Pasajeros Pre'!$Q$2:$Q$200,0)),"")</f>
        <v/>
      </c>
      <c r="F628" s="12" t="str">
        <f>IFERROR(INDEX('Pasajeros Pre'!$F$2:F826,MATCH(ROW()-ROW($A$1),'Pasajeros Pre'!$Q$2:$Q$200,0)),"")</f>
        <v/>
      </c>
      <c r="G628" t="str">
        <f>IFERROR(INDEX('Pasajeros Pre'!$G$2:G826,MATCH(ROW()-ROW($A$1),'Pasajeros Pre'!$Q$2:$Q$200,0)),"")</f>
        <v/>
      </c>
      <c r="H628" t="str">
        <f>IFERROR(INDEX('Pasajeros Pre'!$H$2:H826,MATCH(ROW()-ROW($A$1),'Pasajeros Pre'!$Q$2:$Q$200,0)),"")</f>
        <v/>
      </c>
      <c r="I628" t="str">
        <f>IFERROR(INDEX('Pasajeros Pre'!$I$2:I826,MATCH(ROW()-ROW($A$1),'Pasajeros Pre'!$Q$2:$Q$200,0)),"")</f>
        <v/>
      </c>
      <c r="J628" s="12" t="str">
        <f>IFERROR(INDEX('Pasajeros Pre'!$J$2:J826,MATCH(ROW()-ROW($A$1),'Pasajeros Pre'!$Q$2:$Q$200,0)),"")</f>
        <v/>
      </c>
      <c r="K628" s="12" t="str">
        <f>IFERROR(INDEX('Pasajeros Pre'!$K$2:K826,MATCH(ROW()-ROW($A$1),'Pasajeros Pre'!$Q$2:$Q$200,0)),"")</f>
        <v/>
      </c>
      <c r="L628" t="str">
        <f>IFERROR(INDEX('Pasajeros Pre'!$L$2:L826,MATCH(ROW()-ROW($A$1),'Pasajeros Pre'!$Q$2:$Q$200,0)),"")</f>
        <v/>
      </c>
      <c r="M628" t="str">
        <f>IFERROR(INDEX('Pasajeros Pre'!$M$2:M826,MATCH(ROW()-ROW($A$1),'Pasajeros Pre'!$Q$2:$Q$200,0)),"")</f>
        <v/>
      </c>
    </row>
    <row r="629" spans="1:13" x14ac:dyDescent="0.25">
      <c r="A629" t="str">
        <f>IFERROR(INDEX('Pasajeros Pre'!$A$2:A827,MATCH(ROW()-ROW($A$1),'Pasajeros Pre'!$Q$2:$Q$200,0)),"")</f>
        <v/>
      </c>
      <c r="B629" t="str">
        <f>IFERROR(INDEX('Pasajeros Pre'!$B$2:$B$200,MATCH(ROW()-ROW($A$1),'Pasajeros Pre'!$Q$2:$Q$200,0)),"")</f>
        <v/>
      </c>
      <c r="C629" t="str">
        <f>IFERROR(INDEX('Pasajeros Pre'!$C$2:$C$200,MATCH(ROW()-ROW($A$1),'Pasajeros Pre'!$Q$2:$Q$200,0)),"")</f>
        <v/>
      </c>
      <c r="D629" t="str">
        <f>IFERROR(INDEX('Pasajeros Pre'!$D$2:$D$200,MATCH(ROW()-ROW($A$1),'Pasajeros Pre'!$Q$2:$Q$200,0)),"")</f>
        <v/>
      </c>
      <c r="E629" s="12" t="str">
        <f>IFERROR(INDEX('Pasajeros Pre'!$E$2:E827,MATCH(ROW()-ROW($A$1),'Pasajeros Pre'!$Q$2:$Q$200,0)),"")</f>
        <v/>
      </c>
      <c r="F629" s="12" t="str">
        <f>IFERROR(INDEX('Pasajeros Pre'!$F$2:F827,MATCH(ROW()-ROW($A$1),'Pasajeros Pre'!$Q$2:$Q$200,0)),"")</f>
        <v/>
      </c>
      <c r="G629" t="str">
        <f>IFERROR(INDEX('Pasajeros Pre'!$G$2:G827,MATCH(ROW()-ROW($A$1),'Pasajeros Pre'!$Q$2:$Q$200,0)),"")</f>
        <v/>
      </c>
      <c r="H629" t="str">
        <f>IFERROR(INDEX('Pasajeros Pre'!$H$2:H827,MATCH(ROW()-ROW($A$1),'Pasajeros Pre'!$Q$2:$Q$200,0)),"")</f>
        <v/>
      </c>
      <c r="I629" t="str">
        <f>IFERROR(INDEX('Pasajeros Pre'!$I$2:I827,MATCH(ROW()-ROW($A$1),'Pasajeros Pre'!$Q$2:$Q$200,0)),"")</f>
        <v/>
      </c>
      <c r="J629" s="12" t="str">
        <f>IFERROR(INDEX('Pasajeros Pre'!$J$2:J827,MATCH(ROW()-ROW($A$1),'Pasajeros Pre'!$Q$2:$Q$200,0)),"")</f>
        <v/>
      </c>
      <c r="K629" s="12" t="str">
        <f>IFERROR(INDEX('Pasajeros Pre'!$K$2:K827,MATCH(ROW()-ROW($A$1),'Pasajeros Pre'!$Q$2:$Q$200,0)),"")</f>
        <v/>
      </c>
      <c r="L629" t="str">
        <f>IFERROR(INDEX('Pasajeros Pre'!$L$2:L827,MATCH(ROW()-ROW($A$1),'Pasajeros Pre'!$Q$2:$Q$200,0)),"")</f>
        <v/>
      </c>
      <c r="M629" t="str">
        <f>IFERROR(INDEX('Pasajeros Pre'!$M$2:M827,MATCH(ROW()-ROW($A$1),'Pasajeros Pre'!$Q$2:$Q$200,0)),"")</f>
        <v/>
      </c>
    </row>
    <row r="630" spans="1:13" x14ac:dyDescent="0.25">
      <c r="A630" t="str">
        <f>IFERROR(INDEX('Pasajeros Pre'!$A$2:A828,MATCH(ROW()-ROW($A$1),'Pasajeros Pre'!$Q$2:$Q$200,0)),"")</f>
        <v/>
      </c>
      <c r="B630" t="str">
        <f>IFERROR(INDEX('Pasajeros Pre'!$B$2:$B$200,MATCH(ROW()-ROW($A$1),'Pasajeros Pre'!$Q$2:$Q$200,0)),"")</f>
        <v/>
      </c>
      <c r="C630" t="str">
        <f>IFERROR(INDEX('Pasajeros Pre'!$C$2:$C$200,MATCH(ROW()-ROW($A$1),'Pasajeros Pre'!$Q$2:$Q$200,0)),"")</f>
        <v/>
      </c>
      <c r="D630" t="str">
        <f>IFERROR(INDEX('Pasajeros Pre'!$D$2:$D$200,MATCH(ROW()-ROW($A$1),'Pasajeros Pre'!$Q$2:$Q$200,0)),"")</f>
        <v/>
      </c>
      <c r="E630" s="12" t="str">
        <f>IFERROR(INDEX('Pasajeros Pre'!$E$2:E828,MATCH(ROW()-ROW($A$1),'Pasajeros Pre'!$Q$2:$Q$200,0)),"")</f>
        <v/>
      </c>
      <c r="F630" s="12" t="str">
        <f>IFERROR(INDEX('Pasajeros Pre'!$F$2:F828,MATCH(ROW()-ROW($A$1),'Pasajeros Pre'!$Q$2:$Q$200,0)),"")</f>
        <v/>
      </c>
      <c r="G630" t="str">
        <f>IFERROR(INDEX('Pasajeros Pre'!$G$2:G828,MATCH(ROW()-ROW($A$1),'Pasajeros Pre'!$Q$2:$Q$200,0)),"")</f>
        <v/>
      </c>
      <c r="H630" t="str">
        <f>IFERROR(INDEX('Pasajeros Pre'!$H$2:H828,MATCH(ROW()-ROW($A$1),'Pasajeros Pre'!$Q$2:$Q$200,0)),"")</f>
        <v/>
      </c>
      <c r="I630" t="str">
        <f>IFERROR(INDEX('Pasajeros Pre'!$I$2:I828,MATCH(ROW()-ROW($A$1),'Pasajeros Pre'!$Q$2:$Q$200,0)),"")</f>
        <v/>
      </c>
      <c r="J630" s="12" t="str">
        <f>IFERROR(INDEX('Pasajeros Pre'!$J$2:J828,MATCH(ROW()-ROW($A$1),'Pasajeros Pre'!$Q$2:$Q$200,0)),"")</f>
        <v/>
      </c>
      <c r="K630" s="12" t="str">
        <f>IFERROR(INDEX('Pasajeros Pre'!$K$2:K828,MATCH(ROW()-ROW($A$1),'Pasajeros Pre'!$Q$2:$Q$200,0)),"")</f>
        <v/>
      </c>
      <c r="L630" t="str">
        <f>IFERROR(INDEX('Pasajeros Pre'!$L$2:L828,MATCH(ROW()-ROW($A$1),'Pasajeros Pre'!$Q$2:$Q$200,0)),"")</f>
        <v/>
      </c>
      <c r="M630" t="str">
        <f>IFERROR(INDEX('Pasajeros Pre'!$M$2:M828,MATCH(ROW()-ROW($A$1),'Pasajeros Pre'!$Q$2:$Q$200,0)),"")</f>
        <v/>
      </c>
    </row>
    <row r="631" spans="1:13" x14ac:dyDescent="0.25">
      <c r="A631" t="str">
        <f>IFERROR(INDEX('Pasajeros Pre'!$A$2:A829,MATCH(ROW()-ROW($A$1),'Pasajeros Pre'!$Q$2:$Q$200,0)),"")</f>
        <v/>
      </c>
      <c r="B631" t="str">
        <f>IFERROR(INDEX('Pasajeros Pre'!$B$2:$B$200,MATCH(ROW()-ROW($A$1),'Pasajeros Pre'!$Q$2:$Q$200,0)),"")</f>
        <v/>
      </c>
      <c r="C631" t="str">
        <f>IFERROR(INDEX('Pasajeros Pre'!$C$2:$C$200,MATCH(ROW()-ROW($A$1),'Pasajeros Pre'!$Q$2:$Q$200,0)),"")</f>
        <v/>
      </c>
      <c r="D631" t="str">
        <f>IFERROR(INDEX('Pasajeros Pre'!$D$2:$D$200,MATCH(ROW()-ROW($A$1),'Pasajeros Pre'!$Q$2:$Q$200,0)),"")</f>
        <v/>
      </c>
      <c r="E631" s="12" t="str">
        <f>IFERROR(INDEX('Pasajeros Pre'!$E$2:E829,MATCH(ROW()-ROW($A$1),'Pasajeros Pre'!$Q$2:$Q$200,0)),"")</f>
        <v/>
      </c>
      <c r="F631" s="12" t="str">
        <f>IFERROR(INDEX('Pasajeros Pre'!$F$2:F829,MATCH(ROW()-ROW($A$1),'Pasajeros Pre'!$Q$2:$Q$200,0)),"")</f>
        <v/>
      </c>
      <c r="G631" t="str">
        <f>IFERROR(INDEX('Pasajeros Pre'!$G$2:G829,MATCH(ROW()-ROW($A$1),'Pasajeros Pre'!$Q$2:$Q$200,0)),"")</f>
        <v/>
      </c>
      <c r="H631" t="str">
        <f>IFERROR(INDEX('Pasajeros Pre'!$H$2:H829,MATCH(ROW()-ROW($A$1),'Pasajeros Pre'!$Q$2:$Q$200,0)),"")</f>
        <v/>
      </c>
      <c r="I631" t="str">
        <f>IFERROR(INDEX('Pasajeros Pre'!$I$2:I829,MATCH(ROW()-ROW($A$1),'Pasajeros Pre'!$Q$2:$Q$200,0)),"")</f>
        <v/>
      </c>
      <c r="J631" s="12" t="str">
        <f>IFERROR(INDEX('Pasajeros Pre'!$J$2:J829,MATCH(ROW()-ROW($A$1),'Pasajeros Pre'!$Q$2:$Q$200,0)),"")</f>
        <v/>
      </c>
      <c r="K631" s="12" t="str">
        <f>IFERROR(INDEX('Pasajeros Pre'!$K$2:K829,MATCH(ROW()-ROW($A$1),'Pasajeros Pre'!$Q$2:$Q$200,0)),"")</f>
        <v/>
      </c>
      <c r="L631" t="str">
        <f>IFERROR(INDEX('Pasajeros Pre'!$L$2:L829,MATCH(ROW()-ROW($A$1),'Pasajeros Pre'!$Q$2:$Q$200,0)),"")</f>
        <v/>
      </c>
      <c r="M631" t="str">
        <f>IFERROR(INDEX('Pasajeros Pre'!$M$2:M829,MATCH(ROW()-ROW($A$1),'Pasajeros Pre'!$Q$2:$Q$200,0)),"")</f>
        <v/>
      </c>
    </row>
    <row r="632" spans="1:13" x14ac:dyDescent="0.25">
      <c r="A632" t="str">
        <f>IFERROR(INDEX('Pasajeros Pre'!$A$2:A830,MATCH(ROW()-ROW($A$1),'Pasajeros Pre'!$Q$2:$Q$200,0)),"")</f>
        <v/>
      </c>
      <c r="B632" t="str">
        <f>IFERROR(INDEX('Pasajeros Pre'!$B$2:$B$200,MATCH(ROW()-ROW($A$1),'Pasajeros Pre'!$Q$2:$Q$200,0)),"")</f>
        <v/>
      </c>
      <c r="C632" t="str">
        <f>IFERROR(INDEX('Pasajeros Pre'!$C$2:$C$200,MATCH(ROW()-ROW($A$1),'Pasajeros Pre'!$Q$2:$Q$200,0)),"")</f>
        <v/>
      </c>
      <c r="D632" t="str">
        <f>IFERROR(INDEX('Pasajeros Pre'!$D$2:$D$200,MATCH(ROW()-ROW($A$1),'Pasajeros Pre'!$Q$2:$Q$200,0)),"")</f>
        <v/>
      </c>
      <c r="E632" s="12" t="str">
        <f>IFERROR(INDEX('Pasajeros Pre'!$E$2:E830,MATCH(ROW()-ROW($A$1),'Pasajeros Pre'!$Q$2:$Q$200,0)),"")</f>
        <v/>
      </c>
      <c r="F632" s="12" t="str">
        <f>IFERROR(INDEX('Pasajeros Pre'!$F$2:F830,MATCH(ROW()-ROW($A$1),'Pasajeros Pre'!$Q$2:$Q$200,0)),"")</f>
        <v/>
      </c>
      <c r="G632" t="str">
        <f>IFERROR(INDEX('Pasajeros Pre'!$G$2:G830,MATCH(ROW()-ROW($A$1),'Pasajeros Pre'!$Q$2:$Q$200,0)),"")</f>
        <v/>
      </c>
      <c r="H632" t="str">
        <f>IFERROR(INDEX('Pasajeros Pre'!$H$2:H830,MATCH(ROW()-ROW($A$1),'Pasajeros Pre'!$Q$2:$Q$200,0)),"")</f>
        <v/>
      </c>
      <c r="I632" t="str">
        <f>IFERROR(INDEX('Pasajeros Pre'!$I$2:I830,MATCH(ROW()-ROW($A$1),'Pasajeros Pre'!$Q$2:$Q$200,0)),"")</f>
        <v/>
      </c>
      <c r="J632" s="12" t="str">
        <f>IFERROR(INDEX('Pasajeros Pre'!$J$2:J830,MATCH(ROW()-ROW($A$1),'Pasajeros Pre'!$Q$2:$Q$200,0)),"")</f>
        <v/>
      </c>
      <c r="K632" s="12" t="str">
        <f>IFERROR(INDEX('Pasajeros Pre'!$K$2:K830,MATCH(ROW()-ROW($A$1),'Pasajeros Pre'!$Q$2:$Q$200,0)),"")</f>
        <v/>
      </c>
      <c r="L632" t="str">
        <f>IFERROR(INDEX('Pasajeros Pre'!$L$2:L830,MATCH(ROW()-ROW($A$1),'Pasajeros Pre'!$Q$2:$Q$200,0)),"")</f>
        <v/>
      </c>
      <c r="M632" t="str">
        <f>IFERROR(INDEX('Pasajeros Pre'!$M$2:M830,MATCH(ROW()-ROW($A$1),'Pasajeros Pre'!$Q$2:$Q$200,0)),"")</f>
        <v/>
      </c>
    </row>
    <row r="633" spans="1:13" x14ac:dyDescent="0.25">
      <c r="A633" t="str">
        <f>IFERROR(INDEX('Pasajeros Pre'!$A$2:A831,MATCH(ROW()-ROW($A$1),'Pasajeros Pre'!$Q$2:$Q$200,0)),"")</f>
        <v/>
      </c>
      <c r="B633" t="str">
        <f>IFERROR(INDEX('Pasajeros Pre'!$B$2:$B$200,MATCH(ROW()-ROW($A$1),'Pasajeros Pre'!$Q$2:$Q$200,0)),"")</f>
        <v/>
      </c>
      <c r="C633" t="str">
        <f>IFERROR(INDEX('Pasajeros Pre'!$C$2:$C$200,MATCH(ROW()-ROW($A$1),'Pasajeros Pre'!$Q$2:$Q$200,0)),"")</f>
        <v/>
      </c>
      <c r="D633" t="str">
        <f>IFERROR(INDEX('Pasajeros Pre'!$D$2:$D$200,MATCH(ROW()-ROW($A$1),'Pasajeros Pre'!$Q$2:$Q$200,0)),"")</f>
        <v/>
      </c>
      <c r="E633" s="12" t="str">
        <f>IFERROR(INDEX('Pasajeros Pre'!$E$2:E831,MATCH(ROW()-ROW($A$1),'Pasajeros Pre'!$Q$2:$Q$200,0)),"")</f>
        <v/>
      </c>
      <c r="F633" s="12" t="str">
        <f>IFERROR(INDEX('Pasajeros Pre'!$F$2:F831,MATCH(ROW()-ROW($A$1),'Pasajeros Pre'!$Q$2:$Q$200,0)),"")</f>
        <v/>
      </c>
      <c r="G633" t="str">
        <f>IFERROR(INDEX('Pasajeros Pre'!$G$2:G831,MATCH(ROW()-ROW($A$1),'Pasajeros Pre'!$Q$2:$Q$200,0)),"")</f>
        <v/>
      </c>
      <c r="H633" t="str">
        <f>IFERROR(INDEX('Pasajeros Pre'!$H$2:H831,MATCH(ROW()-ROW($A$1),'Pasajeros Pre'!$Q$2:$Q$200,0)),"")</f>
        <v/>
      </c>
      <c r="I633" t="str">
        <f>IFERROR(INDEX('Pasajeros Pre'!$I$2:I831,MATCH(ROW()-ROW($A$1),'Pasajeros Pre'!$Q$2:$Q$200,0)),"")</f>
        <v/>
      </c>
      <c r="J633" s="12" t="str">
        <f>IFERROR(INDEX('Pasajeros Pre'!$J$2:J831,MATCH(ROW()-ROW($A$1),'Pasajeros Pre'!$Q$2:$Q$200,0)),"")</f>
        <v/>
      </c>
      <c r="K633" s="12" t="str">
        <f>IFERROR(INDEX('Pasajeros Pre'!$K$2:K831,MATCH(ROW()-ROW($A$1),'Pasajeros Pre'!$Q$2:$Q$200,0)),"")</f>
        <v/>
      </c>
      <c r="L633" t="str">
        <f>IFERROR(INDEX('Pasajeros Pre'!$L$2:L831,MATCH(ROW()-ROW($A$1),'Pasajeros Pre'!$Q$2:$Q$200,0)),"")</f>
        <v/>
      </c>
      <c r="M633" t="str">
        <f>IFERROR(INDEX('Pasajeros Pre'!$M$2:M831,MATCH(ROW()-ROW($A$1),'Pasajeros Pre'!$Q$2:$Q$200,0)),"")</f>
        <v/>
      </c>
    </row>
    <row r="634" spans="1:13" x14ac:dyDescent="0.25">
      <c r="A634" t="str">
        <f>IFERROR(INDEX('Pasajeros Pre'!$A$2:A832,MATCH(ROW()-ROW($A$1),'Pasajeros Pre'!$Q$2:$Q$200,0)),"")</f>
        <v/>
      </c>
      <c r="B634" t="str">
        <f>IFERROR(INDEX('Pasajeros Pre'!$B$2:$B$200,MATCH(ROW()-ROW($A$1),'Pasajeros Pre'!$Q$2:$Q$200,0)),"")</f>
        <v/>
      </c>
      <c r="C634" t="str">
        <f>IFERROR(INDEX('Pasajeros Pre'!$C$2:$C$200,MATCH(ROW()-ROW($A$1),'Pasajeros Pre'!$Q$2:$Q$200,0)),"")</f>
        <v/>
      </c>
      <c r="D634" t="str">
        <f>IFERROR(INDEX('Pasajeros Pre'!$D$2:$D$200,MATCH(ROW()-ROW($A$1),'Pasajeros Pre'!$Q$2:$Q$200,0)),"")</f>
        <v/>
      </c>
      <c r="E634" s="12" t="str">
        <f>IFERROR(INDEX('Pasajeros Pre'!$E$2:E832,MATCH(ROW()-ROW($A$1),'Pasajeros Pre'!$Q$2:$Q$200,0)),"")</f>
        <v/>
      </c>
      <c r="F634" s="12" t="str">
        <f>IFERROR(INDEX('Pasajeros Pre'!$F$2:F832,MATCH(ROW()-ROW($A$1),'Pasajeros Pre'!$Q$2:$Q$200,0)),"")</f>
        <v/>
      </c>
      <c r="G634" t="str">
        <f>IFERROR(INDEX('Pasajeros Pre'!$G$2:G832,MATCH(ROW()-ROW($A$1),'Pasajeros Pre'!$Q$2:$Q$200,0)),"")</f>
        <v/>
      </c>
      <c r="H634" t="str">
        <f>IFERROR(INDEX('Pasajeros Pre'!$H$2:H832,MATCH(ROW()-ROW($A$1),'Pasajeros Pre'!$Q$2:$Q$200,0)),"")</f>
        <v/>
      </c>
      <c r="I634" t="str">
        <f>IFERROR(INDEX('Pasajeros Pre'!$I$2:I832,MATCH(ROW()-ROW($A$1),'Pasajeros Pre'!$Q$2:$Q$200,0)),"")</f>
        <v/>
      </c>
      <c r="J634" s="12" t="str">
        <f>IFERROR(INDEX('Pasajeros Pre'!$J$2:J832,MATCH(ROW()-ROW($A$1),'Pasajeros Pre'!$Q$2:$Q$200,0)),"")</f>
        <v/>
      </c>
      <c r="K634" s="12" t="str">
        <f>IFERROR(INDEX('Pasajeros Pre'!$K$2:K832,MATCH(ROW()-ROW($A$1),'Pasajeros Pre'!$Q$2:$Q$200,0)),"")</f>
        <v/>
      </c>
      <c r="L634" t="str">
        <f>IFERROR(INDEX('Pasajeros Pre'!$L$2:L832,MATCH(ROW()-ROW($A$1),'Pasajeros Pre'!$Q$2:$Q$200,0)),"")</f>
        <v/>
      </c>
      <c r="M634" t="str">
        <f>IFERROR(INDEX('Pasajeros Pre'!$M$2:M832,MATCH(ROW()-ROW($A$1),'Pasajeros Pre'!$Q$2:$Q$200,0)),"")</f>
        <v/>
      </c>
    </row>
    <row r="635" spans="1:13" x14ac:dyDescent="0.25">
      <c r="A635" t="str">
        <f>IFERROR(INDEX('Pasajeros Pre'!$A$2:A833,MATCH(ROW()-ROW($A$1),'Pasajeros Pre'!$Q$2:$Q$200,0)),"")</f>
        <v/>
      </c>
      <c r="B635" t="str">
        <f>IFERROR(INDEX('Pasajeros Pre'!$B$2:$B$200,MATCH(ROW()-ROW($A$1),'Pasajeros Pre'!$Q$2:$Q$200,0)),"")</f>
        <v/>
      </c>
      <c r="C635" t="str">
        <f>IFERROR(INDEX('Pasajeros Pre'!$C$2:$C$200,MATCH(ROW()-ROW($A$1),'Pasajeros Pre'!$Q$2:$Q$200,0)),"")</f>
        <v/>
      </c>
      <c r="D635" t="str">
        <f>IFERROR(INDEX('Pasajeros Pre'!$D$2:$D$200,MATCH(ROW()-ROW($A$1),'Pasajeros Pre'!$Q$2:$Q$200,0)),"")</f>
        <v/>
      </c>
      <c r="E635" s="12" t="str">
        <f>IFERROR(INDEX('Pasajeros Pre'!$E$2:E833,MATCH(ROW()-ROW($A$1),'Pasajeros Pre'!$Q$2:$Q$200,0)),"")</f>
        <v/>
      </c>
      <c r="F635" s="12" t="str">
        <f>IFERROR(INDEX('Pasajeros Pre'!$F$2:F833,MATCH(ROW()-ROW($A$1),'Pasajeros Pre'!$Q$2:$Q$200,0)),"")</f>
        <v/>
      </c>
      <c r="G635" t="str">
        <f>IFERROR(INDEX('Pasajeros Pre'!$G$2:G833,MATCH(ROW()-ROW($A$1),'Pasajeros Pre'!$Q$2:$Q$200,0)),"")</f>
        <v/>
      </c>
      <c r="H635" t="str">
        <f>IFERROR(INDEX('Pasajeros Pre'!$H$2:H833,MATCH(ROW()-ROW($A$1),'Pasajeros Pre'!$Q$2:$Q$200,0)),"")</f>
        <v/>
      </c>
      <c r="I635" t="str">
        <f>IFERROR(INDEX('Pasajeros Pre'!$I$2:I833,MATCH(ROW()-ROW($A$1),'Pasajeros Pre'!$Q$2:$Q$200,0)),"")</f>
        <v/>
      </c>
      <c r="J635" s="12" t="str">
        <f>IFERROR(INDEX('Pasajeros Pre'!$J$2:J833,MATCH(ROW()-ROW($A$1),'Pasajeros Pre'!$Q$2:$Q$200,0)),"")</f>
        <v/>
      </c>
      <c r="K635" s="12" t="str">
        <f>IFERROR(INDEX('Pasajeros Pre'!$K$2:K833,MATCH(ROW()-ROW($A$1),'Pasajeros Pre'!$Q$2:$Q$200,0)),"")</f>
        <v/>
      </c>
      <c r="L635" t="str">
        <f>IFERROR(INDEX('Pasajeros Pre'!$L$2:L833,MATCH(ROW()-ROW($A$1),'Pasajeros Pre'!$Q$2:$Q$200,0)),"")</f>
        <v/>
      </c>
      <c r="M635" t="str">
        <f>IFERROR(INDEX('Pasajeros Pre'!$M$2:M833,MATCH(ROW()-ROW($A$1),'Pasajeros Pre'!$Q$2:$Q$200,0)),"")</f>
        <v/>
      </c>
    </row>
    <row r="636" spans="1:13" x14ac:dyDescent="0.25">
      <c r="A636" t="str">
        <f>IFERROR(INDEX('Pasajeros Pre'!$A$2:A834,MATCH(ROW()-ROW($A$1),'Pasajeros Pre'!$Q$2:$Q$200,0)),"")</f>
        <v/>
      </c>
      <c r="B636" t="str">
        <f>IFERROR(INDEX('Pasajeros Pre'!$B$2:$B$200,MATCH(ROW()-ROW($A$1),'Pasajeros Pre'!$Q$2:$Q$200,0)),"")</f>
        <v/>
      </c>
      <c r="C636" t="str">
        <f>IFERROR(INDEX('Pasajeros Pre'!$C$2:$C$200,MATCH(ROW()-ROW($A$1),'Pasajeros Pre'!$Q$2:$Q$200,0)),"")</f>
        <v/>
      </c>
      <c r="D636" t="str">
        <f>IFERROR(INDEX('Pasajeros Pre'!$D$2:$D$200,MATCH(ROW()-ROW($A$1),'Pasajeros Pre'!$Q$2:$Q$200,0)),"")</f>
        <v/>
      </c>
      <c r="E636" s="12" t="str">
        <f>IFERROR(INDEX('Pasajeros Pre'!$E$2:E834,MATCH(ROW()-ROW($A$1),'Pasajeros Pre'!$Q$2:$Q$200,0)),"")</f>
        <v/>
      </c>
      <c r="F636" s="12" t="str">
        <f>IFERROR(INDEX('Pasajeros Pre'!$F$2:F834,MATCH(ROW()-ROW($A$1),'Pasajeros Pre'!$Q$2:$Q$200,0)),"")</f>
        <v/>
      </c>
      <c r="G636" t="str">
        <f>IFERROR(INDEX('Pasajeros Pre'!$G$2:G834,MATCH(ROW()-ROW($A$1),'Pasajeros Pre'!$Q$2:$Q$200,0)),"")</f>
        <v/>
      </c>
      <c r="H636" t="str">
        <f>IFERROR(INDEX('Pasajeros Pre'!$H$2:H834,MATCH(ROW()-ROW($A$1),'Pasajeros Pre'!$Q$2:$Q$200,0)),"")</f>
        <v/>
      </c>
      <c r="I636" t="str">
        <f>IFERROR(INDEX('Pasajeros Pre'!$I$2:I834,MATCH(ROW()-ROW($A$1),'Pasajeros Pre'!$Q$2:$Q$200,0)),"")</f>
        <v/>
      </c>
      <c r="J636" s="12" t="str">
        <f>IFERROR(INDEX('Pasajeros Pre'!$J$2:J834,MATCH(ROW()-ROW($A$1),'Pasajeros Pre'!$Q$2:$Q$200,0)),"")</f>
        <v/>
      </c>
      <c r="K636" s="12" t="str">
        <f>IFERROR(INDEX('Pasajeros Pre'!$K$2:K834,MATCH(ROW()-ROW($A$1),'Pasajeros Pre'!$Q$2:$Q$200,0)),"")</f>
        <v/>
      </c>
      <c r="L636" t="str">
        <f>IFERROR(INDEX('Pasajeros Pre'!$L$2:L834,MATCH(ROW()-ROW($A$1),'Pasajeros Pre'!$Q$2:$Q$200,0)),"")</f>
        <v/>
      </c>
      <c r="M636" t="str">
        <f>IFERROR(INDEX('Pasajeros Pre'!$M$2:M834,MATCH(ROW()-ROW($A$1),'Pasajeros Pre'!$Q$2:$Q$200,0)),"")</f>
        <v/>
      </c>
    </row>
    <row r="637" spans="1:13" x14ac:dyDescent="0.25">
      <c r="A637" t="str">
        <f>IFERROR(INDEX('Pasajeros Pre'!$A$2:A835,MATCH(ROW()-ROW($A$1),'Pasajeros Pre'!$Q$2:$Q$200,0)),"")</f>
        <v/>
      </c>
      <c r="B637" t="str">
        <f>IFERROR(INDEX('Pasajeros Pre'!$B$2:$B$200,MATCH(ROW()-ROW($A$1),'Pasajeros Pre'!$Q$2:$Q$200,0)),"")</f>
        <v/>
      </c>
      <c r="C637" t="str">
        <f>IFERROR(INDEX('Pasajeros Pre'!$C$2:$C$200,MATCH(ROW()-ROW($A$1),'Pasajeros Pre'!$Q$2:$Q$200,0)),"")</f>
        <v/>
      </c>
      <c r="D637" t="str">
        <f>IFERROR(INDEX('Pasajeros Pre'!$D$2:$D$200,MATCH(ROW()-ROW($A$1),'Pasajeros Pre'!$Q$2:$Q$200,0)),"")</f>
        <v/>
      </c>
      <c r="E637" s="12" t="str">
        <f>IFERROR(INDEX('Pasajeros Pre'!$E$2:E835,MATCH(ROW()-ROW($A$1),'Pasajeros Pre'!$Q$2:$Q$200,0)),"")</f>
        <v/>
      </c>
      <c r="F637" s="12" t="str">
        <f>IFERROR(INDEX('Pasajeros Pre'!$F$2:F835,MATCH(ROW()-ROW($A$1),'Pasajeros Pre'!$Q$2:$Q$200,0)),"")</f>
        <v/>
      </c>
      <c r="G637" t="str">
        <f>IFERROR(INDEX('Pasajeros Pre'!$G$2:G835,MATCH(ROW()-ROW($A$1),'Pasajeros Pre'!$Q$2:$Q$200,0)),"")</f>
        <v/>
      </c>
      <c r="H637" t="str">
        <f>IFERROR(INDEX('Pasajeros Pre'!$H$2:H835,MATCH(ROW()-ROW($A$1),'Pasajeros Pre'!$Q$2:$Q$200,0)),"")</f>
        <v/>
      </c>
      <c r="I637" t="str">
        <f>IFERROR(INDEX('Pasajeros Pre'!$I$2:I835,MATCH(ROW()-ROW($A$1),'Pasajeros Pre'!$Q$2:$Q$200,0)),"")</f>
        <v/>
      </c>
      <c r="J637" s="12" t="str">
        <f>IFERROR(INDEX('Pasajeros Pre'!$J$2:J835,MATCH(ROW()-ROW($A$1),'Pasajeros Pre'!$Q$2:$Q$200,0)),"")</f>
        <v/>
      </c>
      <c r="K637" s="12" t="str">
        <f>IFERROR(INDEX('Pasajeros Pre'!$K$2:K835,MATCH(ROW()-ROW($A$1),'Pasajeros Pre'!$Q$2:$Q$200,0)),"")</f>
        <v/>
      </c>
      <c r="L637" t="str">
        <f>IFERROR(INDEX('Pasajeros Pre'!$L$2:L835,MATCH(ROW()-ROW($A$1),'Pasajeros Pre'!$Q$2:$Q$200,0)),"")</f>
        <v/>
      </c>
      <c r="M637" t="str">
        <f>IFERROR(INDEX('Pasajeros Pre'!$M$2:M835,MATCH(ROW()-ROW($A$1),'Pasajeros Pre'!$Q$2:$Q$200,0)),"")</f>
        <v/>
      </c>
    </row>
    <row r="638" spans="1:13" x14ac:dyDescent="0.25">
      <c r="A638" t="str">
        <f>IFERROR(INDEX('Pasajeros Pre'!$A$2:A836,MATCH(ROW()-ROW($A$1),'Pasajeros Pre'!$Q$2:$Q$200,0)),"")</f>
        <v/>
      </c>
      <c r="B638" t="str">
        <f>IFERROR(INDEX('Pasajeros Pre'!$B$2:$B$200,MATCH(ROW()-ROW($A$1),'Pasajeros Pre'!$Q$2:$Q$200,0)),"")</f>
        <v/>
      </c>
      <c r="C638" t="str">
        <f>IFERROR(INDEX('Pasajeros Pre'!$C$2:$C$200,MATCH(ROW()-ROW($A$1),'Pasajeros Pre'!$Q$2:$Q$200,0)),"")</f>
        <v/>
      </c>
      <c r="D638" t="str">
        <f>IFERROR(INDEX('Pasajeros Pre'!$D$2:$D$200,MATCH(ROW()-ROW($A$1),'Pasajeros Pre'!$Q$2:$Q$200,0)),"")</f>
        <v/>
      </c>
      <c r="E638" s="12" t="str">
        <f>IFERROR(INDEX('Pasajeros Pre'!$E$2:E836,MATCH(ROW()-ROW($A$1),'Pasajeros Pre'!$Q$2:$Q$200,0)),"")</f>
        <v/>
      </c>
      <c r="F638" s="12" t="str">
        <f>IFERROR(INDEX('Pasajeros Pre'!$F$2:F836,MATCH(ROW()-ROW($A$1),'Pasajeros Pre'!$Q$2:$Q$200,0)),"")</f>
        <v/>
      </c>
      <c r="G638" t="str">
        <f>IFERROR(INDEX('Pasajeros Pre'!$G$2:G836,MATCH(ROW()-ROW($A$1),'Pasajeros Pre'!$Q$2:$Q$200,0)),"")</f>
        <v/>
      </c>
      <c r="H638" t="str">
        <f>IFERROR(INDEX('Pasajeros Pre'!$H$2:H836,MATCH(ROW()-ROW($A$1),'Pasajeros Pre'!$Q$2:$Q$200,0)),"")</f>
        <v/>
      </c>
      <c r="I638" t="str">
        <f>IFERROR(INDEX('Pasajeros Pre'!$I$2:I836,MATCH(ROW()-ROW($A$1),'Pasajeros Pre'!$Q$2:$Q$200,0)),"")</f>
        <v/>
      </c>
      <c r="J638" s="12" t="str">
        <f>IFERROR(INDEX('Pasajeros Pre'!$J$2:J836,MATCH(ROW()-ROW($A$1),'Pasajeros Pre'!$Q$2:$Q$200,0)),"")</f>
        <v/>
      </c>
      <c r="K638" s="12" t="str">
        <f>IFERROR(INDEX('Pasajeros Pre'!$K$2:K836,MATCH(ROW()-ROW($A$1),'Pasajeros Pre'!$Q$2:$Q$200,0)),"")</f>
        <v/>
      </c>
      <c r="L638" t="str">
        <f>IFERROR(INDEX('Pasajeros Pre'!$L$2:L836,MATCH(ROW()-ROW($A$1),'Pasajeros Pre'!$Q$2:$Q$200,0)),"")</f>
        <v/>
      </c>
      <c r="M638" t="str">
        <f>IFERROR(INDEX('Pasajeros Pre'!$M$2:M836,MATCH(ROW()-ROW($A$1),'Pasajeros Pre'!$Q$2:$Q$200,0)),"")</f>
        <v/>
      </c>
    </row>
    <row r="639" spans="1:13" x14ac:dyDescent="0.25">
      <c r="A639" t="str">
        <f>IFERROR(INDEX('Pasajeros Pre'!$A$2:A837,MATCH(ROW()-ROW($A$1),'Pasajeros Pre'!$Q$2:$Q$200,0)),"")</f>
        <v/>
      </c>
      <c r="B639" t="str">
        <f>IFERROR(INDEX('Pasajeros Pre'!$B$2:$B$200,MATCH(ROW()-ROW($A$1),'Pasajeros Pre'!$Q$2:$Q$200,0)),"")</f>
        <v/>
      </c>
      <c r="C639" t="str">
        <f>IFERROR(INDEX('Pasajeros Pre'!$C$2:$C$200,MATCH(ROW()-ROW($A$1),'Pasajeros Pre'!$Q$2:$Q$200,0)),"")</f>
        <v/>
      </c>
      <c r="D639" t="str">
        <f>IFERROR(INDEX('Pasajeros Pre'!$D$2:$D$200,MATCH(ROW()-ROW($A$1),'Pasajeros Pre'!$Q$2:$Q$200,0)),"")</f>
        <v/>
      </c>
      <c r="E639" s="12" t="str">
        <f>IFERROR(INDEX('Pasajeros Pre'!$E$2:E837,MATCH(ROW()-ROW($A$1),'Pasajeros Pre'!$Q$2:$Q$200,0)),"")</f>
        <v/>
      </c>
      <c r="F639" s="12" t="str">
        <f>IFERROR(INDEX('Pasajeros Pre'!$F$2:F837,MATCH(ROW()-ROW($A$1),'Pasajeros Pre'!$Q$2:$Q$200,0)),"")</f>
        <v/>
      </c>
      <c r="G639" t="str">
        <f>IFERROR(INDEX('Pasajeros Pre'!$G$2:G837,MATCH(ROW()-ROW($A$1),'Pasajeros Pre'!$Q$2:$Q$200,0)),"")</f>
        <v/>
      </c>
      <c r="H639" t="str">
        <f>IFERROR(INDEX('Pasajeros Pre'!$H$2:H837,MATCH(ROW()-ROW($A$1),'Pasajeros Pre'!$Q$2:$Q$200,0)),"")</f>
        <v/>
      </c>
      <c r="I639" t="str">
        <f>IFERROR(INDEX('Pasajeros Pre'!$I$2:I837,MATCH(ROW()-ROW($A$1),'Pasajeros Pre'!$Q$2:$Q$200,0)),"")</f>
        <v/>
      </c>
      <c r="J639" s="12" t="str">
        <f>IFERROR(INDEX('Pasajeros Pre'!$J$2:J837,MATCH(ROW()-ROW($A$1),'Pasajeros Pre'!$Q$2:$Q$200,0)),"")</f>
        <v/>
      </c>
      <c r="K639" s="12" t="str">
        <f>IFERROR(INDEX('Pasajeros Pre'!$K$2:K837,MATCH(ROW()-ROW($A$1),'Pasajeros Pre'!$Q$2:$Q$200,0)),"")</f>
        <v/>
      </c>
      <c r="L639" t="str">
        <f>IFERROR(INDEX('Pasajeros Pre'!$L$2:L837,MATCH(ROW()-ROW($A$1),'Pasajeros Pre'!$Q$2:$Q$200,0)),"")</f>
        <v/>
      </c>
      <c r="M639" t="str">
        <f>IFERROR(INDEX('Pasajeros Pre'!$M$2:M837,MATCH(ROW()-ROW($A$1),'Pasajeros Pre'!$Q$2:$Q$200,0)),"")</f>
        <v/>
      </c>
    </row>
    <row r="640" spans="1:13" x14ac:dyDescent="0.25">
      <c r="A640" t="str">
        <f>IFERROR(INDEX('Pasajeros Pre'!$A$2:A838,MATCH(ROW()-ROW($A$1),'Pasajeros Pre'!$Q$2:$Q$200,0)),"")</f>
        <v/>
      </c>
      <c r="B640" t="str">
        <f>IFERROR(INDEX('Pasajeros Pre'!$B$2:$B$200,MATCH(ROW()-ROW($A$1),'Pasajeros Pre'!$Q$2:$Q$200,0)),"")</f>
        <v/>
      </c>
      <c r="C640" t="str">
        <f>IFERROR(INDEX('Pasajeros Pre'!$C$2:$C$200,MATCH(ROW()-ROW($A$1),'Pasajeros Pre'!$Q$2:$Q$200,0)),"")</f>
        <v/>
      </c>
      <c r="D640" t="str">
        <f>IFERROR(INDEX('Pasajeros Pre'!$D$2:$D$200,MATCH(ROW()-ROW($A$1),'Pasajeros Pre'!$Q$2:$Q$200,0)),"")</f>
        <v/>
      </c>
      <c r="E640" s="12" t="str">
        <f>IFERROR(INDEX('Pasajeros Pre'!$E$2:E838,MATCH(ROW()-ROW($A$1),'Pasajeros Pre'!$Q$2:$Q$200,0)),"")</f>
        <v/>
      </c>
      <c r="F640" s="12" t="str">
        <f>IFERROR(INDEX('Pasajeros Pre'!$F$2:F838,MATCH(ROW()-ROW($A$1),'Pasajeros Pre'!$Q$2:$Q$200,0)),"")</f>
        <v/>
      </c>
      <c r="G640" t="str">
        <f>IFERROR(INDEX('Pasajeros Pre'!$G$2:G838,MATCH(ROW()-ROW($A$1),'Pasajeros Pre'!$Q$2:$Q$200,0)),"")</f>
        <v/>
      </c>
      <c r="H640" t="str">
        <f>IFERROR(INDEX('Pasajeros Pre'!$H$2:H838,MATCH(ROW()-ROW($A$1),'Pasajeros Pre'!$Q$2:$Q$200,0)),"")</f>
        <v/>
      </c>
      <c r="I640" t="str">
        <f>IFERROR(INDEX('Pasajeros Pre'!$I$2:I838,MATCH(ROW()-ROW($A$1),'Pasajeros Pre'!$Q$2:$Q$200,0)),"")</f>
        <v/>
      </c>
      <c r="J640" s="12" t="str">
        <f>IFERROR(INDEX('Pasajeros Pre'!$J$2:J838,MATCH(ROW()-ROW($A$1),'Pasajeros Pre'!$Q$2:$Q$200,0)),"")</f>
        <v/>
      </c>
      <c r="K640" s="12" t="str">
        <f>IFERROR(INDEX('Pasajeros Pre'!$K$2:K838,MATCH(ROW()-ROW($A$1),'Pasajeros Pre'!$Q$2:$Q$200,0)),"")</f>
        <v/>
      </c>
      <c r="L640" t="str">
        <f>IFERROR(INDEX('Pasajeros Pre'!$L$2:L838,MATCH(ROW()-ROW($A$1),'Pasajeros Pre'!$Q$2:$Q$200,0)),"")</f>
        <v/>
      </c>
      <c r="M640" t="str">
        <f>IFERROR(INDEX('Pasajeros Pre'!$M$2:M838,MATCH(ROW()-ROW($A$1),'Pasajeros Pre'!$Q$2:$Q$200,0)),"")</f>
        <v/>
      </c>
    </row>
    <row r="641" spans="1:13" x14ac:dyDescent="0.25">
      <c r="A641" t="str">
        <f>IFERROR(INDEX('Pasajeros Pre'!$A$2:A839,MATCH(ROW()-ROW($A$1),'Pasajeros Pre'!$Q$2:$Q$200,0)),"")</f>
        <v/>
      </c>
      <c r="B641" t="str">
        <f>IFERROR(INDEX('Pasajeros Pre'!$B$2:$B$200,MATCH(ROW()-ROW($A$1),'Pasajeros Pre'!$Q$2:$Q$200,0)),"")</f>
        <v/>
      </c>
      <c r="C641" t="str">
        <f>IFERROR(INDEX('Pasajeros Pre'!$C$2:$C$200,MATCH(ROW()-ROW($A$1),'Pasajeros Pre'!$Q$2:$Q$200,0)),"")</f>
        <v/>
      </c>
      <c r="D641" t="str">
        <f>IFERROR(INDEX('Pasajeros Pre'!$D$2:$D$200,MATCH(ROW()-ROW($A$1),'Pasajeros Pre'!$Q$2:$Q$200,0)),"")</f>
        <v/>
      </c>
      <c r="E641" s="12" t="str">
        <f>IFERROR(INDEX('Pasajeros Pre'!$E$2:E839,MATCH(ROW()-ROW($A$1),'Pasajeros Pre'!$Q$2:$Q$200,0)),"")</f>
        <v/>
      </c>
      <c r="F641" s="12" t="str">
        <f>IFERROR(INDEX('Pasajeros Pre'!$F$2:F839,MATCH(ROW()-ROW($A$1),'Pasajeros Pre'!$Q$2:$Q$200,0)),"")</f>
        <v/>
      </c>
      <c r="G641" t="str">
        <f>IFERROR(INDEX('Pasajeros Pre'!$G$2:G839,MATCH(ROW()-ROW($A$1),'Pasajeros Pre'!$Q$2:$Q$200,0)),"")</f>
        <v/>
      </c>
      <c r="H641" t="str">
        <f>IFERROR(INDEX('Pasajeros Pre'!$H$2:H839,MATCH(ROW()-ROW($A$1),'Pasajeros Pre'!$Q$2:$Q$200,0)),"")</f>
        <v/>
      </c>
      <c r="I641" t="str">
        <f>IFERROR(INDEX('Pasajeros Pre'!$I$2:I839,MATCH(ROW()-ROW($A$1),'Pasajeros Pre'!$Q$2:$Q$200,0)),"")</f>
        <v/>
      </c>
      <c r="J641" s="12" t="str">
        <f>IFERROR(INDEX('Pasajeros Pre'!$J$2:J839,MATCH(ROW()-ROW($A$1),'Pasajeros Pre'!$Q$2:$Q$200,0)),"")</f>
        <v/>
      </c>
      <c r="K641" s="12" t="str">
        <f>IFERROR(INDEX('Pasajeros Pre'!$K$2:K839,MATCH(ROW()-ROW($A$1),'Pasajeros Pre'!$Q$2:$Q$200,0)),"")</f>
        <v/>
      </c>
      <c r="L641" t="str">
        <f>IFERROR(INDEX('Pasajeros Pre'!$L$2:L839,MATCH(ROW()-ROW($A$1),'Pasajeros Pre'!$Q$2:$Q$200,0)),"")</f>
        <v/>
      </c>
      <c r="M641" t="str">
        <f>IFERROR(INDEX('Pasajeros Pre'!$M$2:M839,MATCH(ROW()-ROW($A$1),'Pasajeros Pre'!$Q$2:$Q$200,0)),"")</f>
        <v/>
      </c>
    </row>
    <row r="642" spans="1:13" x14ac:dyDescent="0.25">
      <c r="A642" t="str">
        <f>IFERROR(INDEX('Pasajeros Pre'!$A$2:A840,MATCH(ROW()-ROW($A$1),'Pasajeros Pre'!$Q$2:$Q$200,0)),"")</f>
        <v/>
      </c>
      <c r="B642" t="str">
        <f>IFERROR(INDEX('Pasajeros Pre'!$B$2:$B$200,MATCH(ROW()-ROW($A$1),'Pasajeros Pre'!$Q$2:$Q$200,0)),"")</f>
        <v/>
      </c>
      <c r="C642" t="str">
        <f>IFERROR(INDEX('Pasajeros Pre'!$C$2:$C$200,MATCH(ROW()-ROW($A$1),'Pasajeros Pre'!$Q$2:$Q$200,0)),"")</f>
        <v/>
      </c>
      <c r="D642" t="str">
        <f>IFERROR(INDEX('Pasajeros Pre'!$D$2:$D$200,MATCH(ROW()-ROW($A$1),'Pasajeros Pre'!$Q$2:$Q$200,0)),"")</f>
        <v/>
      </c>
      <c r="E642" s="12" t="str">
        <f>IFERROR(INDEX('Pasajeros Pre'!$E$2:E840,MATCH(ROW()-ROW($A$1),'Pasajeros Pre'!$Q$2:$Q$200,0)),"")</f>
        <v/>
      </c>
      <c r="F642" s="12" t="str">
        <f>IFERROR(INDEX('Pasajeros Pre'!$F$2:F840,MATCH(ROW()-ROW($A$1),'Pasajeros Pre'!$Q$2:$Q$200,0)),"")</f>
        <v/>
      </c>
      <c r="G642" t="str">
        <f>IFERROR(INDEX('Pasajeros Pre'!$G$2:G840,MATCH(ROW()-ROW($A$1),'Pasajeros Pre'!$Q$2:$Q$200,0)),"")</f>
        <v/>
      </c>
      <c r="H642" t="str">
        <f>IFERROR(INDEX('Pasajeros Pre'!$H$2:H840,MATCH(ROW()-ROW($A$1),'Pasajeros Pre'!$Q$2:$Q$200,0)),"")</f>
        <v/>
      </c>
      <c r="I642" t="str">
        <f>IFERROR(INDEX('Pasajeros Pre'!$I$2:I840,MATCH(ROW()-ROW($A$1),'Pasajeros Pre'!$Q$2:$Q$200,0)),"")</f>
        <v/>
      </c>
      <c r="J642" s="12" t="str">
        <f>IFERROR(INDEX('Pasajeros Pre'!$J$2:J840,MATCH(ROW()-ROW($A$1),'Pasajeros Pre'!$Q$2:$Q$200,0)),"")</f>
        <v/>
      </c>
      <c r="K642" s="12" t="str">
        <f>IFERROR(INDEX('Pasajeros Pre'!$K$2:K840,MATCH(ROW()-ROW($A$1),'Pasajeros Pre'!$Q$2:$Q$200,0)),"")</f>
        <v/>
      </c>
      <c r="L642" t="str">
        <f>IFERROR(INDEX('Pasajeros Pre'!$L$2:L840,MATCH(ROW()-ROW($A$1),'Pasajeros Pre'!$Q$2:$Q$200,0)),"")</f>
        <v/>
      </c>
      <c r="M642" t="str">
        <f>IFERROR(INDEX('Pasajeros Pre'!$M$2:M840,MATCH(ROW()-ROW($A$1),'Pasajeros Pre'!$Q$2:$Q$200,0)),"")</f>
        <v/>
      </c>
    </row>
    <row r="643" spans="1:13" x14ac:dyDescent="0.25">
      <c r="A643" t="str">
        <f>IFERROR(INDEX('Pasajeros Pre'!$A$2:A841,MATCH(ROW()-ROW($A$1),'Pasajeros Pre'!$Q$2:$Q$200,0)),"")</f>
        <v/>
      </c>
      <c r="B643" t="str">
        <f>IFERROR(INDEX('Pasajeros Pre'!$B$2:$B$200,MATCH(ROW()-ROW($A$1),'Pasajeros Pre'!$Q$2:$Q$200,0)),"")</f>
        <v/>
      </c>
      <c r="C643" t="str">
        <f>IFERROR(INDEX('Pasajeros Pre'!$C$2:$C$200,MATCH(ROW()-ROW($A$1),'Pasajeros Pre'!$Q$2:$Q$200,0)),"")</f>
        <v/>
      </c>
      <c r="D643" t="str">
        <f>IFERROR(INDEX('Pasajeros Pre'!$D$2:$D$200,MATCH(ROW()-ROW($A$1),'Pasajeros Pre'!$Q$2:$Q$200,0)),"")</f>
        <v/>
      </c>
      <c r="E643" s="12" t="str">
        <f>IFERROR(INDEX('Pasajeros Pre'!$E$2:E841,MATCH(ROW()-ROW($A$1),'Pasajeros Pre'!$Q$2:$Q$200,0)),"")</f>
        <v/>
      </c>
      <c r="F643" s="12" t="str">
        <f>IFERROR(INDEX('Pasajeros Pre'!$F$2:F841,MATCH(ROW()-ROW($A$1),'Pasajeros Pre'!$Q$2:$Q$200,0)),"")</f>
        <v/>
      </c>
      <c r="G643" t="str">
        <f>IFERROR(INDEX('Pasajeros Pre'!$G$2:G841,MATCH(ROW()-ROW($A$1),'Pasajeros Pre'!$Q$2:$Q$200,0)),"")</f>
        <v/>
      </c>
      <c r="H643" t="str">
        <f>IFERROR(INDEX('Pasajeros Pre'!$H$2:H841,MATCH(ROW()-ROW($A$1),'Pasajeros Pre'!$Q$2:$Q$200,0)),"")</f>
        <v/>
      </c>
      <c r="I643" t="str">
        <f>IFERROR(INDEX('Pasajeros Pre'!$I$2:I841,MATCH(ROW()-ROW($A$1),'Pasajeros Pre'!$Q$2:$Q$200,0)),"")</f>
        <v/>
      </c>
      <c r="J643" s="12" t="str">
        <f>IFERROR(INDEX('Pasajeros Pre'!$J$2:J841,MATCH(ROW()-ROW($A$1),'Pasajeros Pre'!$Q$2:$Q$200,0)),"")</f>
        <v/>
      </c>
      <c r="K643" s="12" t="str">
        <f>IFERROR(INDEX('Pasajeros Pre'!$K$2:K841,MATCH(ROW()-ROW($A$1),'Pasajeros Pre'!$Q$2:$Q$200,0)),"")</f>
        <v/>
      </c>
      <c r="L643" t="str">
        <f>IFERROR(INDEX('Pasajeros Pre'!$L$2:L841,MATCH(ROW()-ROW($A$1),'Pasajeros Pre'!$Q$2:$Q$200,0)),"")</f>
        <v/>
      </c>
      <c r="M643" t="str">
        <f>IFERROR(INDEX('Pasajeros Pre'!$M$2:M841,MATCH(ROW()-ROW($A$1),'Pasajeros Pre'!$Q$2:$Q$200,0)),"")</f>
        <v/>
      </c>
    </row>
    <row r="644" spans="1:13" x14ac:dyDescent="0.25">
      <c r="A644" t="str">
        <f>IFERROR(INDEX('Pasajeros Pre'!$A$2:A842,MATCH(ROW()-ROW($A$1),'Pasajeros Pre'!$Q$2:$Q$200,0)),"")</f>
        <v/>
      </c>
      <c r="B644" t="str">
        <f>IFERROR(INDEX('Pasajeros Pre'!$B$2:$B$200,MATCH(ROW()-ROW($A$1),'Pasajeros Pre'!$Q$2:$Q$200,0)),"")</f>
        <v/>
      </c>
      <c r="C644" t="str">
        <f>IFERROR(INDEX('Pasajeros Pre'!$C$2:$C$200,MATCH(ROW()-ROW($A$1),'Pasajeros Pre'!$Q$2:$Q$200,0)),"")</f>
        <v/>
      </c>
      <c r="D644" t="str">
        <f>IFERROR(INDEX('Pasajeros Pre'!$D$2:$D$200,MATCH(ROW()-ROW($A$1),'Pasajeros Pre'!$Q$2:$Q$200,0)),"")</f>
        <v/>
      </c>
      <c r="E644" s="12" t="str">
        <f>IFERROR(INDEX('Pasajeros Pre'!$E$2:E842,MATCH(ROW()-ROW($A$1),'Pasajeros Pre'!$Q$2:$Q$200,0)),"")</f>
        <v/>
      </c>
      <c r="F644" s="12" t="str">
        <f>IFERROR(INDEX('Pasajeros Pre'!$F$2:F842,MATCH(ROW()-ROW($A$1),'Pasajeros Pre'!$Q$2:$Q$200,0)),"")</f>
        <v/>
      </c>
      <c r="G644" t="str">
        <f>IFERROR(INDEX('Pasajeros Pre'!$G$2:G842,MATCH(ROW()-ROW($A$1),'Pasajeros Pre'!$Q$2:$Q$200,0)),"")</f>
        <v/>
      </c>
      <c r="H644" t="str">
        <f>IFERROR(INDEX('Pasajeros Pre'!$H$2:H842,MATCH(ROW()-ROW($A$1),'Pasajeros Pre'!$Q$2:$Q$200,0)),"")</f>
        <v/>
      </c>
      <c r="I644" t="str">
        <f>IFERROR(INDEX('Pasajeros Pre'!$I$2:I842,MATCH(ROW()-ROW($A$1),'Pasajeros Pre'!$Q$2:$Q$200,0)),"")</f>
        <v/>
      </c>
      <c r="J644" s="12" t="str">
        <f>IFERROR(INDEX('Pasajeros Pre'!$J$2:J842,MATCH(ROW()-ROW($A$1),'Pasajeros Pre'!$Q$2:$Q$200,0)),"")</f>
        <v/>
      </c>
      <c r="K644" s="12" t="str">
        <f>IFERROR(INDEX('Pasajeros Pre'!$K$2:K842,MATCH(ROW()-ROW($A$1),'Pasajeros Pre'!$Q$2:$Q$200,0)),"")</f>
        <v/>
      </c>
      <c r="L644" t="str">
        <f>IFERROR(INDEX('Pasajeros Pre'!$L$2:L842,MATCH(ROW()-ROW($A$1),'Pasajeros Pre'!$Q$2:$Q$200,0)),"")</f>
        <v/>
      </c>
      <c r="M644" t="str">
        <f>IFERROR(INDEX('Pasajeros Pre'!$M$2:M842,MATCH(ROW()-ROW($A$1),'Pasajeros Pre'!$Q$2:$Q$200,0)),"")</f>
        <v/>
      </c>
    </row>
    <row r="645" spans="1:13" x14ac:dyDescent="0.25">
      <c r="A645" t="str">
        <f>IFERROR(INDEX('Pasajeros Pre'!$A$2:A843,MATCH(ROW()-ROW($A$1),'Pasajeros Pre'!$Q$2:$Q$200,0)),"")</f>
        <v/>
      </c>
      <c r="B645" t="str">
        <f>IFERROR(INDEX('Pasajeros Pre'!$B$2:$B$200,MATCH(ROW()-ROW($A$1),'Pasajeros Pre'!$Q$2:$Q$200,0)),"")</f>
        <v/>
      </c>
      <c r="C645" t="str">
        <f>IFERROR(INDEX('Pasajeros Pre'!$C$2:$C$200,MATCH(ROW()-ROW($A$1),'Pasajeros Pre'!$Q$2:$Q$200,0)),"")</f>
        <v/>
      </c>
      <c r="D645" t="str">
        <f>IFERROR(INDEX('Pasajeros Pre'!$D$2:$D$200,MATCH(ROW()-ROW($A$1),'Pasajeros Pre'!$Q$2:$Q$200,0)),"")</f>
        <v/>
      </c>
      <c r="E645" s="12" t="str">
        <f>IFERROR(INDEX('Pasajeros Pre'!$E$2:E843,MATCH(ROW()-ROW($A$1),'Pasajeros Pre'!$Q$2:$Q$200,0)),"")</f>
        <v/>
      </c>
      <c r="F645" s="12" t="str">
        <f>IFERROR(INDEX('Pasajeros Pre'!$F$2:F843,MATCH(ROW()-ROW($A$1),'Pasajeros Pre'!$Q$2:$Q$200,0)),"")</f>
        <v/>
      </c>
      <c r="G645" t="str">
        <f>IFERROR(INDEX('Pasajeros Pre'!$G$2:G843,MATCH(ROW()-ROW($A$1),'Pasajeros Pre'!$Q$2:$Q$200,0)),"")</f>
        <v/>
      </c>
      <c r="H645" t="str">
        <f>IFERROR(INDEX('Pasajeros Pre'!$H$2:H843,MATCH(ROW()-ROW($A$1),'Pasajeros Pre'!$Q$2:$Q$200,0)),"")</f>
        <v/>
      </c>
      <c r="I645" t="str">
        <f>IFERROR(INDEX('Pasajeros Pre'!$I$2:I843,MATCH(ROW()-ROW($A$1),'Pasajeros Pre'!$Q$2:$Q$200,0)),"")</f>
        <v/>
      </c>
      <c r="J645" s="12" t="str">
        <f>IFERROR(INDEX('Pasajeros Pre'!$J$2:J843,MATCH(ROW()-ROW($A$1),'Pasajeros Pre'!$Q$2:$Q$200,0)),"")</f>
        <v/>
      </c>
      <c r="K645" s="12" t="str">
        <f>IFERROR(INDEX('Pasajeros Pre'!$K$2:K843,MATCH(ROW()-ROW($A$1),'Pasajeros Pre'!$Q$2:$Q$200,0)),"")</f>
        <v/>
      </c>
      <c r="L645" t="str">
        <f>IFERROR(INDEX('Pasajeros Pre'!$L$2:L843,MATCH(ROW()-ROW($A$1),'Pasajeros Pre'!$Q$2:$Q$200,0)),"")</f>
        <v/>
      </c>
      <c r="M645" t="str">
        <f>IFERROR(INDEX('Pasajeros Pre'!$M$2:M843,MATCH(ROW()-ROW($A$1),'Pasajeros Pre'!$Q$2:$Q$200,0)),"")</f>
        <v/>
      </c>
    </row>
    <row r="646" spans="1:13" x14ac:dyDescent="0.25">
      <c r="A646" t="str">
        <f>IFERROR(INDEX('Pasajeros Pre'!$A$2:A844,MATCH(ROW()-ROW($A$1),'Pasajeros Pre'!$Q$2:$Q$200,0)),"")</f>
        <v/>
      </c>
      <c r="B646" t="str">
        <f>IFERROR(INDEX('Pasajeros Pre'!$B$2:$B$200,MATCH(ROW()-ROW($A$1),'Pasajeros Pre'!$Q$2:$Q$200,0)),"")</f>
        <v/>
      </c>
      <c r="C646" t="str">
        <f>IFERROR(INDEX('Pasajeros Pre'!$C$2:$C$200,MATCH(ROW()-ROW($A$1),'Pasajeros Pre'!$Q$2:$Q$200,0)),"")</f>
        <v/>
      </c>
      <c r="D646" t="str">
        <f>IFERROR(INDEX('Pasajeros Pre'!$D$2:$D$200,MATCH(ROW()-ROW($A$1),'Pasajeros Pre'!$Q$2:$Q$200,0)),"")</f>
        <v/>
      </c>
      <c r="E646" s="12" t="str">
        <f>IFERROR(INDEX('Pasajeros Pre'!$E$2:E844,MATCH(ROW()-ROW($A$1),'Pasajeros Pre'!$Q$2:$Q$200,0)),"")</f>
        <v/>
      </c>
      <c r="F646" s="12" t="str">
        <f>IFERROR(INDEX('Pasajeros Pre'!$F$2:F844,MATCH(ROW()-ROW($A$1),'Pasajeros Pre'!$Q$2:$Q$200,0)),"")</f>
        <v/>
      </c>
      <c r="G646" t="str">
        <f>IFERROR(INDEX('Pasajeros Pre'!$G$2:G844,MATCH(ROW()-ROW($A$1),'Pasajeros Pre'!$Q$2:$Q$200,0)),"")</f>
        <v/>
      </c>
      <c r="H646" t="str">
        <f>IFERROR(INDEX('Pasajeros Pre'!$H$2:H844,MATCH(ROW()-ROW($A$1),'Pasajeros Pre'!$Q$2:$Q$200,0)),"")</f>
        <v/>
      </c>
      <c r="I646" t="str">
        <f>IFERROR(INDEX('Pasajeros Pre'!$I$2:I844,MATCH(ROW()-ROW($A$1),'Pasajeros Pre'!$Q$2:$Q$200,0)),"")</f>
        <v/>
      </c>
      <c r="J646" s="12" t="str">
        <f>IFERROR(INDEX('Pasajeros Pre'!$J$2:J844,MATCH(ROW()-ROW($A$1),'Pasajeros Pre'!$Q$2:$Q$200,0)),"")</f>
        <v/>
      </c>
      <c r="K646" s="12" t="str">
        <f>IFERROR(INDEX('Pasajeros Pre'!$K$2:K844,MATCH(ROW()-ROW($A$1),'Pasajeros Pre'!$Q$2:$Q$200,0)),"")</f>
        <v/>
      </c>
      <c r="L646" t="str">
        <f>IFERROR(INDEX('Pasajeros Pre'!$L$2:L844,MATCH(ROW()-ROW($A$1),'Pasajeros Pre'!$Q$2:$Q$200,0)),"")</f>
        <v/>
      </c>
      <c r="M646" t="str">
        <f>IFERROR(INDEX('Pasajeros Pre'!$M$2:M844,MATCH(ROW()-ROW($A$1),'Pasajeros Pre'!$Q$2:$Q$200,0)),"")</f>
        <v/>
      </c>
    </row>
    <row r="647" spans="1:13" x14ac:dyDescent="0.25">
      <c r="A647" t="str">
        <f>IFERROR(INDEX('Pasajeros Pre'!$A$2:A845,MATCH(ROW()-ROW($A$1),'Pasajeros Pre'!$Q$2:$Q$200,0)),"")</f>
        <v/>
      </c>
      <c r="B647" t="str">
        <f>IFERROR(INDEX('Pasajeros Pre'!$B$2:$B$200,MATCH(ROW()-ROW($A$1),'Pasajeros Pre'!$Q$2:$Q$200,0)),"")</f>
        <v/>
      </c>
      <c r="C647" t="str">
        <f>IFERROR(INDEX('Pasajeros Pre'!$C$2:$C$200,MATCH(ROW()-ROW($A$1),'Pasajeros Pre'!$Q$2:$Q$200,0)),"")</f>
        <v/>
      </c>
      <c r="D647" t="str">
        <f>IFERROR(INDEX('Pasajeros Pre'!$D$2:$D$200,MATCH(ROW()-ROW($A$1),'Pasajeros Pre'!$Q$2:$Q$200,0)),"")</f>
        <v/>
      </c>
      <c r="E647" s="12" t="str">
        <f>IFERROR(INDEX('Pasajeros Pre'!$E$2:E845,MATCH(ROW()-ROW($A$1),'Pasajeros Pre'!$Q$2:$Q$200,0)),"")</f>
        <v/>
      </c>
      <c r="F647" s="12" t="str">
        <f>IFERROR(INDEX('Pasajeros Pre'!$F$2:F845,MATCH(ROW()-ROW($A$1),'Pasajeros Pre'!$Q$2:$Q$200,0)),"")</f>
        <v/>
      </c>
      <c r="G647" t="str">
        <f>IFERROR(INDEX('Pasajeros Pre'!$G$2:G845,MATCH(ROW()-ROW($A$1),'Pasajeros Pre'!$Q$2:$Q$200,0)),"")</f>
        <v/>
      </c>
      <c r="H647" t="str">
        <f>IFERROR(INDEX('Pasajeros Pre'!$H$2:H845,MATCH(ROW()-ROW($A$1),'Pasajeros Pre'!$Q$2:$Q$200,0)),"")</f>
        <v/>
      </c>
      <c r="I647" t="str">
        <f>IFERROR(INDEX('Pasajeros Pre'!$I$2:I845,MATCH(ROW()-ROW($A$1),'Pasajeros Pre'!$Q$2:$Q$200,0)),"")</f>
        <v/>
      </c>
      <c r="J647" s="12" t="str">
        <f>IFERROR(INDEX('Pasajeros Pre'!$J$2:J845,MATCH(ROW()-ROW($A$1),'Pasajeros Pre'!$Q$2:$Q$200,0)),"")</f>
        <v/>
      </c>
      <c r="K647" s="12" t="str">
        <f>IFERROR(INDEX('Pasajeros Pre'!$K$2:K845,MATCH(ROW()-ROW($A$1),'Pasajeros Pre'!$Q$2:$Q$200,0)),"")</f>
        <v/>
      </c>
      <c r="L647" t="str">
        <f>IFERROR(INDEX('Pasajeros Pre'!$L$2:L845,MATCH(ROW()-ROW($A$1),'Pasajeros Pre'!$Q$2:$Q$200,0)),"")</f>
        <v/>
      </c>
      <c r="M647" t="str">
        <f>IFERROR(INDEX('Pasajeros Pre'!$M$2:M845,MATCH(ROW()-ROW($A$1),'Pasajeros Pre'!$Q$2:$Q$200,0)),"")</f>
        <v/>
      </c>
    </row>
    <row r="648" spans="1:13" x14ac:dyDescent="0.25">
      <c r="A648" t="str">
        <f>IFERROR(INDEX('Pasajeros Pre'!$A$2:A846,MATCH(ROW()-ROW($A$1),'Pasajeros Pre'!$Q$2:$Q$200,0)),"")</f>
        <v/>
      </c>
      <c r="B648" t="str">
        <f>IFERROR(INDEX('Pasajeros Pre'!$B$2:$B$200,MATCH(ROW()-ROW($A$1),'Pasajeros Pre'!$Q$2:$Q$200,0)),"")</f>
        <v/>
      </c>
      <c r="C648" t="str">
        <f>IFERROR(INDEX('Pasajeros Pre'!$C$2:$C$200,MATCH(ROW()-ROW($A$1),'Pasajeros Pre'!$Q$2:$Q$200,0)),"")</f>
        <v/>
      </c>
      <c r="D648" t="str">
        <f>IFERROR(INDEX('Pasajeros Pre'!$D$2:$D$200,MATCH(ROW()-ROW($A$1),'Pasajeros Pre'!$Q$2:$Q$200,0)),"")</f>
        <v/>
      </c>
      <c r="E648" s="12" t="str">
        <f>IFERROR(INDEX('Pasajeros Pre'!$E$2:E846,MATCH(ROW()-ROW($A$1),'Pasajeros Pre'!$Q$2:$Q$200,0)),"")</f>
        <v/>
      </c>
      <c r="F648" s="12" t="str">
        <f>IFERROR(INDEX('Pasajeros Pre'!$F$2:F846,MATCH(ROW()-ROW($A$1),'Pasajeros Pre'!$Q$2:$Q$200,0)),"")</f>
        <v/>
      </c>
      <c r="G648" t="str">
        <f>IFERROR(INDEX('Pasajeros Pre'!$G$2:G846,MATCH(ROW()-ROW($A$1),'Pasajeros Pre'!$Q$2:$Q$200,0)),"")</f>
        <v/>
      </c>
      <c r="H648" t="str">
        <f>IFERROR(INDEX('Pasajeros Pre'!$H$2:H846,MATCH(ROW()-ROW($A$1),'Pasajeros Pre'!$Q$2:$Q$200,0)),"")</f>
        <v/>
      </c>
      <c r="I648" t="str">
        <f>IFERROR(INDEX('Pasajeros Pre'!$I$2:I846,MATCH(ROW()-ROW($A$1),'Pasajeros Pre'!$Q$2:$Q$200,0)),"")</f>
        <v/>
      </c>
      <c r="J648" s="12" t="str">
        <f>IFERROR(INDEX('Pasajeros Pre'!$J$2:J846,MATCH(ROW()-ROW($A$1),'Pasajeros Pre'!$Q$2:$Q$200,0)),"")</f>
        <v/>
      </c>
      <c r="K648" s="12" t="str">
        <f>IFERROR(INDEX('Pasajeros Pre'!$K$2:K846,MATCH(ROW()-ROW($A$1),'Pasajeros Pre'!$Q$2:$Q$200,0)),"")</f>
        <v/>
      </c>
      <c r="L648" t="str">
        <f>IFERROR(INDEX('Pasajeros Pre'!$L$2:L846,MATCH(ROW()-ROW($A$1),'Pasajeros Pre'!$Q$2:$Q$200,0)),"")</f>
        <v/>
      </c>
      <c r="M648" t="str">
        <f>IFERROR(INDEX('Pasajeros Pre'!$M$2:M846,MATCH(ROW()-ROW($A$1),'Pasajeros Pre'!$Q$2:$Q$200,0)),"")</f>
        <v/>
      </c>
    </row>
    <row r="649" spans="1:13" x14ac:dyDescent="0.25">
      <c r="A649" t="str">
        <f>IFERROR(INDEX('Pasajeros Pre'!$A$2:A847,MATCH(ROW()-ROW($A$1),'Pasajeros Pre'!$Q$2:$Q$200,0)),"")</f>
        <v/>
      </c>
      <c r="B649" t="str">
        <f>IFERROR(INDEX('Pasajeros Pre'!$B$2:$B$200,MATCH(ROW()-ROW($A$1),'Pasajeros Pre'!$Q$2:$Q$200,0)),"")</f>
        <v/>
      </c>
      <c r="C649" t="str">
        <f>IFERROR(INDEX('Pasajeros Pre'!$C$2:$C$200,MATCH(ROW()-ROW($A$1),'Pasajeros Pre'!$Q$2:$Q$200,0)),"")</f>
        <v/>
      </c>
      <c r="D649" t="str">
        <f>IFERROR(INDEX('Pasajeros Pre'!$D$2:$D$200,MATCH(ROW()-ROW($A$1),'Pasajeros Pre'!$Q$2:$Q$200,0)),"")</f>
        <v/>
      </c>
      <c r="E649" s="12" t="str">
        <f>IFERROR(INDEX('Pasajeros Pre'!$E$2:E847,MATCH(ROW()-ROW($A$1),'Pasajeros Pre'!$Q$2:$Q$200,0)),"")</f>
        <v/>
      </c>
      <c r="F649" s="12" t="str">
        <f>IFERROR(INDEX('Pasajeros Pre'!$F$2:F847,MATCH(ROW()-ROW($A$1),'Pasajeros Pre'!$Q$2:$Q$200,0)),"")</f>
        <v/>
      </c>
      <c r="G649" t="str">
        <f>IFERROR(INDEX('Pasajeros Pre'!$G$2:G847,MATCH(ROW()-ROW($A$1),'Pasajeros Pre'!$Q$2:$Q$200,0)),"")</f>
        <v/>
      </c>
      <c r="H649" t="str">
        <f>IFERROR(INDEX('Pasajeros Pre'!$H$2:H847,MATCH(ROW()-ROW($A$1),'Pasajeros Pre'!$Q$2:$Q$200,0)),"")</f>
        <v/>
      </c>
      <c r="I649" t="str">
        <f>IFERROR(INDEX('Pasajeros Pre'!$I$2:I847,MATCH(ROW()-ROW($A$1),'Pasajeros Pre'!$Q$2:$Q$200,0)),"")</f>
        <v/>
      </c>
      <c r="J649" s="12" t="str">
        <f>IFERROR(INDEX('Pasajeros Pre'!$J$2:J847,MATCH(ROW()-ROW($A$1),'Pasajeros Pre'!$Q$2:$Q$200,0)),"")</f>
        <v/>
      </c>
      <c r="K649" s="12" t="str">
        <f>IFERROR(INDEX('Pasajeros Pre'!$K$2:K847,MATCH(ROW()-ROW($A$1),'Pasajeros Pre'!$Q$2:$Q$200,0)),"")</f>
        <v/>
      </c>
      <c r="L649" t="str">
        <f>IFERROR(INDEX('Pasajeros Pre'!$L$2:L847,MATCH(ROW()-ROW($A$1),'Pasajeros Pre'!$Q$2:$Q$200,0)),"")</f>
        <v/>
      </c>
      <c r="M649" t="str">
        <f>IFERROR(INDEX('Pasajeros Pre'!$M$2:M847,MATCH(ROW()-ROW($A$1),'Pasajeros Pre'!$Q$2:$Q$200,0)),"")</f>
        <v/>
      </c>
    </row>
    <row r="650" spans="1:13" x14ac:dyDescent="0.25">
      <c r="A650" t="str">
        <f>IFERROR(INDEX('Pasajeros Pre'!$A$2:A848,MATCH(ROW()-ROW($A$1),'Pasajeros Pre'!$Q$2:$Q$200,0)),"")</f>
        <v/>
      </c>
      <c r="B650" t="str">
        <f>IFERROR(INDEX('Pasajeros Pre'!$B$2:$B$200,MATCH(ROW()-ROW($A$1),'Pasajeros Pre'!$Q$2:$Q$200,0)),"")</f>
        <v/>
      </c>
      <c r="C650" t="str">
        <f>IFERROR(INDEX('Pasajeros Pre'!$C$2:$C$200,MATCH(ROW()-ROW($A$1),'Pasajeros Pre'!$Q$2:$Q$200,0)),"")</f>
        <v/>
      </c>
      <c r="D650" t="str">
        <f>IFERROR(INDEX('Pasajeros Pre'!$D$2:$D$200,MATCH(ROW()-ROW($A$1),'Pasajeros Pre'!$Q$2:$Q$200,0)),"")</f>
        <v/>
      </c>
      <c r="E650" s="12" t="str">
        <f>IFERROR(INDEX('Pasajeros Pre'!$E$2:E848,MATCH(ROW()-ROW($A$1),'Pasajeros Pre'!$Q$2:$Q$200,0)),"")</f>
        <v/>
      </c>
      <c r="F650" s="12" t="str">
        <f>IFERROR(INDEX('Pasajeros Pre'!$F$2:F848,MATCH(ROW()-ROW($A$1),'Pasajeros Pre'!$Q$2:$Q$200,0)),"")</f>
        <v/>
      </c>
      <c r="G650" t="str">
        <f>IFERROR(INDEX('Pasajeros Pre'!$G$2:G848,MATCH(ROW()-ROW($A$1),'Pasajeros Pre'!$Q$2:$Q$200,0)),"")</f>
        <v/>
      </c>
      <c r="H650" t="str">
        <f>IFERROR(INDEX('Pasajeros Pre'!$H$2:H848,MATCH(ROW()-ROW($A$1),'Pasajeros Pre'!$Q$2:$Q$200,0)),"")</f>
        <v/>
      </c>
      <c r="I650" t="str">
        <f>IFERROR(INDEX('Pasajeros Pre'!$I$2:I848,MATCH(ROW()-ROW($A$1),'Pasajeros Pre'!$Q$2:$Q$200,0)),"")</f>
        <v/>
      </c>
      <c r="J650" s="12" t="str">
        <f>IFERROR(INDEX('Pasajeros Pre'!$J$2:J848,MATCH(ROW()-ROW($A$1),'Pasajeros Pre'!$Q$2:$Q$200,0)),"")</f>
        <v/>
      </c>
      <c r="K650" s="12" t="str">
        <f>IFERROR(INDEX('Pasajeros Pre'!$K$2:K848,MATCH(ROW()-ROW($A$1),'Pasajeros Pre'!$Q$2:$Q$200,0)),"")</f>
        <v/>
      </c>
      <c r="L650" t="str">
        <f>IFERROR(INDEX('Pasajeros Pre'!$L$2:L848,MATCH(ROW()-ROW($A$1),'Pasajeros Pre'!$Q$2:$Q$200,0)),"")</f>
        <v/>
      </c>
      <c r="M650" t="str">
        <f>IFERROR(INDEX('Pasajeros Pre'!$M$2:M848,MATCH(ROW()-ROW($A$1),'Pasajeros Pre'!$Q$2:$Q$200,0)),"")</f>
        <v/>
      </c>
    </row>
    <row r="651" spans="1:13" x14ac:dyDescent="0.25">
      <c r="A651" t="str">
        <f>IFERROR(INDEX('Pasajeros Pre'!$A$2:A849,MATCH(ROW()-ROW($A$1),'Pasajeros Pre'!$Q$2:$Q$200,0)),"")</f>
        <v/>
      </c>
      <c r="B651" t="str">
        <f>IFERROR(INDEX('Pasajeros Pre'!$B$2:$B$200,MATCH(ROW()-ROW($A$1),'Pasajeros Pre'!$Q$2:$Q$200,0)),"")</f>
        <v/>
      </c>
      <c r="C651" t="str">
        <f>IFERROR(INDEX('Pasajeros Pre'!$C$2:$C$200,MATCH(ROW()-ROW($A$1),'Pasajeros Pre'!$Q$2:$Q$200,0)),"")</f>
        <v/>
      </c>
      <c r="D651" t="str">
        <f>IFERROR(INDEX('Pasajeros Pre'!$D$2:$D$200,MATCH(ROW()-ROW($A$1),'Pasajeros Pre'!$Q$2:$Q$200,0)),"")</f>
        <v/>
      </c>
      <c r="E651" s="12" t="str">
        <f>IFERROR(INDEX('Pasajeros Pre'!$E$2:E849,MATCH(ROW()-ROW($A$1),'Pasajeros Pre'!$Q$2:$Q$200,0)),"")</f>
        <v/>
      </c>
      <c r="F651" s="12" t="str">
        <f>IFERROR(INDEX('Pasajeros Pre'!$F$2:F849,MATCH(ROW()-ROW($A$1),'Pasajeros Pre'!$Q$2:$Q$200,0)),"")</f>
        <v/>
      </c>
      <c r="G651" t="str">
        <f>IFERROR(INDEX('Pasajeros Pre'!$G$2:G849,MATCH(ROW()-ROW($A$1),'Pasajeros Pre'!$Q$2:$Q$200,0)),"")</f>
        <v/>
      </c>
      <c r="H651" t="str">
        <f>IFERROR(INDEX('Pasajeros Pre'!$H$2:H849,MATCH(ROW()-ROW($A$1),'Pasajeros Pre'!$Q$2:$Q$200,0)),"")</f>
        <v/>
      </c>
      <c r="I651" t="str">
        <f>IFERROR(INDEX('Pasajeros Pre'!$I$2:I849,MATCH(ROW()-ROW($A$1),'Pasajeros Pre'!$Q$2:$Q$200,0)),"")</f>
        <v/>
      </c>
      <c r="J651" s="12" t="str">
        <f>IFERROR(INDEX('Pasajeros Pre'!$J$2:J849,MATCH(ROW()-ROW($A$1),'Pasajeros Pre'!$Q$2:$Q$200,0)),"")</f>
        <v/>
      </c>
      <c r="K651" s="12" t="str">
        <f>IFERROR(INDEX('Pasajeros Pre'!$K$2:K849,MATCH(ROW()-ROW($A$1),'Pasajeros Pre'!$Q$2:$Q$200,0)),"")</f>
        <v/>
      </c>
      <c r="L651" t="str">
        <f>IFERROR(INDEX('Pasajeros Pre'!$L$2:L849,MATCH(ROW()-ROW($A$1),'Pasajeros Pre'!$Q$2:$Q$200,0)),"")</f>
        <v/>
      </c>
      <c r="M651" t="str">
        <f>IFERROR(INDEX('Pasajeros Pre'!$M$2:M849,MATCH(ROW()-ROW($A$1),'Pasajeros Pre'!$Q$2:$Q$200,0)),"")</f>
        <v/>
      </c>
    </row>
    <row r="652" spans="1:13" x14ac:dyDescent="0.25">
      <c r="A652" t="str">
        <f>IFERROR(INDEX('Pasajeros Pre'!$A$2:A850,MATCH(ROW()-ROW($A$1),'Pasajeros Pre'!$Q$2:$Q$200,0)),"")</f>
        <v/>
      </c>
      <c r="B652" t="str">
        <f>IFERROR(INDEX('Pasajeros Pre'!$B$2:$B$200,MATCH(ROW()-ROW($A$1),'Pasajeros Pre'!$Q$2:$Q$200,0)),"")</f>
        <v/>
      </c>
      <c r="C652" t="str">
        <f>IFERROR(INDEX('Pasajeros Pre'!$C$2:$C$200,MATCH(ROW()-ROW($A$1),'Pasajeros Pre'!$Q$2:$Q$200,0)),"")</f>
        <v/>
      </c>
      <c r="D652" t="str">
        <f>IFERROR(INDEX('Pasajeros Pre'!$D$2:$D$200,MATCH(ROW()-ROW($A$1),'Pasajeros Pre'!$Q$2:$Q$200,0)),"")</f>
        <v/>
      </c>
      <c r="E652" s="12" t="str">
        <f>IFERROR(INDEX('Pasajeros Pre'!$E$2:E850,MATCH(ROW()-ROW($A$1),'Pasajeros Pre'!$Q$2:$Q$200,0)),"")</f>
        <v/>
      </c>
      <c r="F652" s="12" t="str">
        <f>IFERROR(INDEX('Pasajeros Pre'!$F$2:F850,MATCH(ROW()-ROW($A$1),'Pasajeros Pre'!$Q$2:$Q$200,0)),"")</f>
        <v/>
      </c>
      <c r="G652" t="str">
        <f>IFERROR(INDEX('Pasajeros Pre'!$G$2:G850,MATCH(ROW()-ROW($A$1),'Pasajeros Pre'!$Q$2:$Q$200,0)),"")</f>
        <v/>
      </c>
      <c r="H652" t="str">
        <f>IFERROR(INDEX('Pasajeros Pre'!$H$2:H850,MATCH(ROW()-ROW($A$1),'Pasajeros Pre'!$Q$2:$Q$200,0)),"")</f>
        <v/>
      </c>
      <c r="I652" t="str">
        <f>IFERROR(INDEX('Pasajeros Pre'!$I$2:I850,MATCH(ROW()-ROW($A$1),'Pasajeros Pre'!$Q$2:$Q$200,0)),"")</f>
        <v/>
      </c>
      <c r="J652" s="12" t="str">
        <f>IFERROR(INDEX('Pasajeros Pre'!$J$2:J850,MATCH(ROW()-ROW($A$1),'Pasajeros Pre'!$Q$2:$Q$200,0)),"")</f>
        <v/>
      </c>
      <c r="K652" s="12" t="str">
        <f>IFERROR(INDEX('Pasajeros Pre'!$K$2:K850,MATCH(ROW()-ROW($A$1),'Pasajeros Pre'!$Q$2:$Q$200,0)),"")</f>
        <v/>
      </c>
      <c r="L652" t="str">
        <f>IFERROR(INDEX('Pasajeros Pre'!$L$2:L850,MATCH(ROW()-ROW($A$1),'Pasajeros Pre'!$Q$2:$Q$200,0)),"")</f>
        <v/>
      </c>
      <c r="M652" t="str">
        <f>IFERROR(INDEX('Pasajeros Pre'!$M$2:M850,MATCH(ROW()-ROW($A$1),'Pasajeros Pre'!$Q$2:$Q$200,0)),"")</f>
        <v/>
      </c>
    </row>
    <row r="653" spans="1:13" x14ac:dyDescent="0.25">
      <c r="A653" t="str">
        <f>IFERROR(INDEX('Pasajeros Pre'!$A$2:A851,MATCH(ROW()-ROW($A$1),'Pasajeros Pre'!$Q$2:$Q$200,0)),"")</f>
        <v/>
      </c>
      <c r="B653" t="str">
        <f>IFERROR(INDEX('Pasajeros Pre'!$B$2:$B$200,MATCH(ROW()-ROW($A$1),'Pasajeros Pre'!$Q$2:$Q$200,0)),"")</f>
        <v/>
      </c>
      <c r="C653" t="str">
        <f>IFERROR(INDEX('Pasajeros Pre'!$C$2:$C$200,MATCH(ROW()-ROW($A$1),'Pasajeros Pre'!$Q$2:$Q$200,0)),"")</f>
        <v/>
      </c>
      <c r="D653" t="str">
        <f>IFERROR(INDEX('Pasajeros Pre'!$D$2:$D$200,MATCH(ROW()-ROW($A$1),'Pasajeros Pre'!$Q$2:$Q$200,0)),"")</f>
        <v/>
      </c>
      <c r="E653" s="12" t="str">
        <f>IFERROR(INDEX('Pasajeros Pre'!$E$2:E851,MATCH(ROW()-ROW($A$1),'Pasajeros Pre'!$Q$2:$Q$200,0)),"")</f>
        <v/>
      </c>
      <c r="F653" s="12" t="str">
        <f>IFERROR(INDEX('Pasajeros Pre'!$F$2:F851,MATCH(ROW()-ROW($A$1),'Pasajeros Pre'!$Q$2:$Q$200,0)),"")</f>
        <v/>
      </c>
      <c r="G653" t="str">
        <f>IFERROR(INDEX('Pasajeros Pre'!$G$2:G851,MATCH(ROW()-ROW($A$1),'Pasajeros Pre'!$Q$2:$Q$200,0)),"")</f>
        <v/>
      </c>
      <c r="H653" t="str">
        <f>IFERROR(INDEX('Pasajeros Pre'!$H$2:H851,MATCH(ROW()-ROW($A$1),'Pasajeros Pre'!$Q$2:$Q$200,0)),"")</f>
        <v/>
      </c>
      <c r="I653" t="str">
        <f>IFERROR(INDEX('Pasajeros Pre'!$I$2:I851,MATCH(ROW()-ROW($A$1),'Pasajeros Pre'!$Q$2:$Q$200,0)),"")</f>
        <v/>
      </c>
      <c r="J653" s="12" t="str">
        <f>IFERROR(INDEX('Pasajeros Pre'!$J$2:J851,MATCH(ROW()-ROW($A$1),'Pasajeros Pre'!$Q$2:$Q$200,0)),"")</f>
        <v/>
      </c>
      <c r="K653" s="12" t="str">
        <f>IFERROR(INDEX('Pasajeros Pre'!$K$2:K851,MATCH(ROW()-ROW($A$1),'Pasajeros Pre'!$Q$2:$Q$200,0)),"")</f>
        <v/>
      </c>
      <c r="L653" t="str">
        <f>IFERROR(INDEX('Pasajeros Pre'!$L$2:L851,MATCH(ROW()-ROW($A$1),'Pasajeros Pre'!$Q$2:$Q$200,0)),"")</f>
        <v/>
      </c>
      <c r="M653" t="str">
        <f>IFERROR(INDEX('Pasajeros Pre'!$M$2:M851,MATCH(ROW()-ROW($A$1),'Pasajeros Pre'!$Q$2:$Q$200,0)),"")</f>
        <v/>
      </c>
    </row>
    <row r="654" spans="1:13" x14ac:dyDescent="0.25">
      <c r="A654" t="str">
        <f>IFERROR(INDEX('Pasajeros Pre'!$A$2:A852,MATCH(ROW()-ROW($A$1),'Pasajeros Pre'!$Q$2:$Q$200,0)),"")</f>
        <v/>
      </c>
      <c r="B654" t="str">
        <f>IFERROR(INDEX('Pasajeros Pre'!$B$2:$B$200,MATCH(ROW()-ROW($A$1),'Pasajeros Pre'!$Q$2:$Q$200,0)),"")</f>
        <v/>
      </c>
      <c r="C654" t="str">
        <f>IFERROR(INDEX('Pasajeros Pre'!$C$2:$C$200,MATCH(ROW()-ROW($A$1),'Pasajeros Pre'!$Q$2:$Q$200,0)),"")</f>
        <v/>
      </c>
      <c r="D654" t="str">
        <f>IFERROR(INDEX('Pasajeros Pre'!$D$2:$D$200,MATCH(ROW()-ROW($A$1),'Pasajeros Pre'!$Q$2:$Q$200,0)),"")</f>
        <v/>
      </c>
      <c r="E654" s="12" t="str">
        <f>IFERROR(INDEX('Pasajeros Pre'!$E$2:E852,MATCH(ROW()-ROW($A$1),'Pasajeros Pre'!$Q$2:$Q$200,0)),"")</f>
        <v/>
      </c>
      <c r="F654" s="12" t="str">
        <f>IFERROR(INDEX('Pasajeros Pre'!$F$2:F852,MATCH(ROW()-ROW($A$1),'Pasajeros Pre'!$Q$2:$Q$200,0)),"")</f>
        <v/>
      </c>
      <c r="G654" t="str">
        <f>IFERROR(INDEX('Pasajeros Pre'!$G$2:G852,MATCH(ROW()-ROW($A$1),'Pasajeros Pre'!$Q$2:$Q$200,0)),"")</f>
        <v/>
      </c>
      <c r="H654" t="str">
        <f>IFERROR(INDEX('Pasajeros Pre'!$H$2:H852,MATCH(ROW()-ROW($A$1),'Pasajeros Pre'!$Q$2:$Q$200,0)),"")</f>
        <v/>
      </c>
      <c r="I654" t="str">
        <f>IFERROR(INDEX('Pasajeros Pre'!$I$2:I852,MATCH(ROW()-ROW($A$1),'Pasajeros Pre'!$Q$2:$Q$200,0)),"")</f>
        <v/>
      </c>
      <c r="J654" s="12" t="str">
        <f>IFERROR(INDEX('Pasajeros Pre'!$J$2:J852,MATCH(ROW()-ROW($A$1),'Pasajeros Pre'!$Q$2:$Q$200,0)),"")</f>
        <v/>
      </c>
      <c r="K654" s="12" t="str">
        <f>IFERROR(INDEX('Pasajeros Pre'!$K$2:K852,MATCH(ROW()-ROW($A$1),'Pasajeros Pre'!$Q$2:$Q$200,0)),"")</f>
        <v/>
      </c>
      <c r="L654" t="str">
        <f>IFERROR(INDEX('Pasajeros Pre'!$L$2:L852,MATCH(ROW()-ROW($A$1),'Pasajeros Pre'!$Q$2:$Q$200,0)),"")</f>
        <v/>
      </c>
      <c r="M654" t="str">
        <f>IFERROR(INDEX('Pasajeros Pre'!$M$2:M852,MATCH(ROW()-ROW($A$1),'Pasajeros Pre'!$Q$2:$Q$200,0)),"")</f>
        <v/>
      </c>
    </row>
    <row r="655" spans="1:13" x14ac:dyDescent="0.25">
      <c r="A655" t="str">
        <f>IFERROR(INDEX('Pasajeros Pre'!$A$2:A853,MATCH(ROW()-ROW($A$1),'Pasajeros Pre'!$Q$2:$Q$200,0)),"")</f>
        <v/>
      </c>
      <c r="B655" t="str">
        <f>IFERROR(INDEX('Pasajeros Pre'!$B$2:$B$200,MATCH(ROW()-ROW($A$1),'Pasajeros Pre'!$Q$2:$Q$200,0)),"")</f>
        <v/>
      </c>
      <c r="C655" t="str">
        <f>IFERROR(INDEX('Pasajeros Pre'!$C$2:$C$200,MATCH(ROW()-ROW($A$1),'Pasajeros Pre'!$Q$2:$Q$200,0)),"")</f>
        <v/>
      </c>
      <c r="D655" t="str">
        <f>IFERROR(INDEX('Pasajeros Pre'!$D$2:$D$200,MATCH(ROW()-ROW($A$1),'Pasajeros Pre'!$Q$2:$Q$200,0)),"")</f>
        <v/>
      </c>
      <c r="E655" s="12" t="str">
        <f>IFERROR(INDEX('Pasajeros Pre'!$E$2:E853,MATCH(ROW()-ROW($A$1),'Pasajeros Pre'!$Q$2:$Q$200,0)),"")</f>
        <v/>
      </c>
      <c r="F655" s="12" t="str">
        <f>IFERROR(INDEX('Pasajeros Pre'!$F$2:F853,MATCH(ROW()-ROW($A$1),'Pasajeros Pre'!$Q$2:$Q$200,0)),"")</f>
        <v/>
      </c>
      <c r="G655" t="str">
        <f>IFERROR(INDEX('Pasajeros Pre'!$G$2:G853,MATCH(ROW()-ROW($A$1),'Pasajeros Pre'!$Q$2:$Q$200,0)),"")</f>
        <v/>
      </c>
      <c r="H655" t="str">
        <f>IFERROR(INDEX('Pasajeros Pre'!$H$2:H853,MATCH(ROW()-ROW($A$1),'Pasajeros Pre'!$Q$2:$Q$200,0)),"")</f>
        <v/>
      </c>
      <c r="I655" t="str">
        <f>IFERROR(INDEX('Pasajeros Pre'!$I$2:I853,MATCH(ROW()-ROW($A$1),'Pasajeros Pre'!$Q$2:$Q$200,0)),"")</f>
        <v/>
      </c>
      <c r="J655" s="12" t="str">
        <f>IFERROR(INDEX('Pasajeros Pre'!$J$2:J853,MATCH(ROW()-ROW($A$1),'Pasajeros Pre'!$Q$2:$Q$200,0)),"")</f>
        <v/>
      </c>
      <c r="K655" s="12" t="str">
        <f>IFERROR(INDEX('Pasajeros Pre'!$K$2:K853,MATCH(ROW()-ROW($A$1),'Pasajeros Pre'!$Q$2:$Q$200,0)),"")</f>
        <v/>
      </c>
      <c r="L655" t="str">
        <f>IFERROR(INDEX('Pasajeros Pre'!$L$2:L853,MATCH(ROW()-ROW($A$1),'Pasajeros Pre'!$Q$2:$Q$200,0)),"")</f>
        <v/>
      </c>
      <c r="M655" t="str">
        <f>IFERROR(INDEX('Pasajeros Pre'!$M$2:M853,MATCH(ROW()-ROW($A$1),'Pasajeros Pre'!$Q$2:$Q$200,0)),"")</f>
        <v/>
      </c>
    </row>
    <row r="656" spans="1:13" x14ac:dyDescent="0.25">
      <c r="A656" t="str">
        <f>IFERROR(INDEX('Pasajeros Pre'!$A$2:A854,MATCH(ROW()-ROW($A$1),'Pasajeros Pre'!$Q$2:$Q$200,0)),"")</f>
        <v/>
      </c>
      <c r="B656" t="str">
        <f>IFERROR(INDEX('Pasajeros Pre'!$B$2:$B$200,MATCH(ROW()-ROW($A$1),'Pasajeros Pre'!$Q$2:$Q$200,0)),"")</f>
        <v/>
      </c>
      <c r="C656" t="str">
        <f>IFERROR(INDEX('Pasajeros Pre'!$C$2:$C$200,MATCH(ROW()-ROW($A$1),'Pasajeros Pre'!$Q$2:$Q$200,0)),"")</f>
        <v/>
      </c>
      <c r="D656" t="str">
        <f>IFERROR(INDEX('Pasajeros Pre'!$D$2:$D$200,MATCH(ROW()-ROW($A$1),'Pasajeros Pre'!$Q$2:$Q$200,0)),"")</f>
        <v/>
      </c>
      <c r="E656" s="12" t="str">
        <f>IFERROR(INDEX('Pasajeros Pre'!$E$2:E854,MATCH(ROW()-ROW($A$1),'Pasajeros Pre'!$Q$2:$Q$200,0)),"")</f>
        <v/>
      </c>
      <c r="F656" s="12" t="str">
        <f>IFERROR(INDEX('Pasajeros Pre'!$F$2:F854,MATCH(ROW()-ROW($A$1),'Pasajeros Pre'!$Q$2:$Q$200,0)),"")</f>
        <v/>
      </c>
      <c r="G656" t="str">
        <f>IFERROR(INDEX('Pasajeros Pre'!$G$2:G854,MATCH(ROW()-ROW($A$1),'Pasajeros Pre'!$Q$2:$Q$200,0)),"")</f>
        <v/>
      </c>
      <c r="H656" t="str">
        <f>IFERROR(INDEX('Pasajeros Pre'!$H$2:H854,MATCH(ROW()-ROW($A$1),'Pasajeros Pre'!$Q$2:$Q$200,0)),"")</f>
        <v/>
      </c>
      <c r="I656" t="str">
        <f>IFERROR(INDEX('Pasajeros Pre'!$I$2:I854,MATCH(ROW()-ROW($A$1),'Pasajeros Pre'!$Q$2:$Q$200,0)),"")</f>
        <v/>
      </c>
      <c r="J656" s="12" t="str">
        <f>IFERROR(INDEX('Pasajeros Pre'!$J$2:J854,MATCH(ROW()-ROW($A$1),'Pasajeros Pre'!$Q$2:$Q$200,0)),"")</f>
        <v/>
      </c>
      <c r="K656" s="12" t="str">
        <f>IFERROR(INDEX('Pasajeros Pre'!$K$2:K854,MATCH(ROW()-ROW($A$1),'Pasajeros Pre'!$Q$2:$Q$200,0)),"")</f>
        <v/>
      </c>
      <c r="L656" t="str">
        <f>IFERROR(INDEX('Pasajeros Pre'!$L$2:L854,MATCH(ROW()-ROW($A$1),'Pasajeros Pre'!$Q$2:$Q$200,0)),"")</f>
        <v/>
      </c>
      <c r="M656" t="str">
        <f>IFERROR(INDEX('Pasajeros Pre'!$M$2:M854,MATCH(ROW()-ROW($A$1),'Pasajeros Pre'!$Q$2:$Q$200,0)),"")</f>
        <v/>
      </c>
    </row>
    <row r="657" spans="1:13" x14ac:dyDescent="0.25">
      <c r="A657" t="str">
        <f>IFERROR(INDEX('Pasajeros Pre'!$A$2:A855,MATCH(ROW()-ROW($A$1),'Pasajeros Pre'!$Q$2:$Q$200,0)),"")</f>
        <v/>
      </c>
      <c r="B657" t="str">
        <f>IFERROR(INDEX('Pasajeros Pre'!$B$2:$B$200,MATCH(ROW()-ROW($A$1),'Pasajeros Pre'!$Q$2:$Q$200,0)),"")</f>
        <v/>
      </c>
      <c r="C657" t="str">
        <f>IFERROR(INDEX('Pasajeros Pre'!$C$2:$C$200,MATCH(ROW()-ROW($A$1),'Pasajeros Pre'!$Q$2:$Q$200,0)),"")</f>
        <v/>
      </c>
      <c r="D657" t="str">
        <f>IFERROR(INDEX('Pasajeros Pre'!$D$2:$D$200,MATCH(ROW()-ROW($A$1),'Pasajeros Pre'!$Q$2:$Q$200,0)),"")</f>
        <v/>
      </c>
      <c r="E657" s="12" t="str">
        <f>IFERROR(INDEX('Pasajeros Pre'!$E$2:E855,MATCH(ROW()-ROW($A$1),'Pasajeros Pre'!$Q$2:$Q$200,0)),"")</f>
        <v/>
      </c>
      <c r="F657" s="12" t="str">
        <f>IFERROR(INDEX('Pasajeros Pre'!$F$2:F855,MATCH(ROW()-ROW($A$1),'Pasajeros Pre'!$Q$2:$Q$200,0)),"")</f>
        <v/>
      </c>
      <c r="G657" t="str">
        <f>IFERROR(INDEX('Pasajeros Pre'!$G$2:G855,MATCH(ROW()-ROW($A$1),'Pasajeros Pre'!$Q$2:$Q$200,0)),"")</f>
        <v/>
      </c>
      <c r="H657" t="str">
        <f>IFERROR(INDEX('Pasajeros Pre'!$H$2:H855,MATCH(ROW()-ROW($A$1),'Pasajeros Pre'!$Q$2:$Q$200,0)),"")</f>
        <v/>
      </c>
      <c r="I657" t="str">
        <f>IFERROR(INDEX('Pasajeros Pre'!$I$2:I855,MATCH(ROW()-ROW($A$1),'Pasajeros Pre'!$Q$2:$Q$200,0)),"")</f>
        <v/>
      </c>
      <c r="J657" s="12" t="str">
        <f>IFERROR(INDEX('Pasajeros Pre'!$J$2:J855,MATCH(ROW()-ROW($A$1),'Pasajeros Pre'!$Q$2:$Q$200,0)),"")</f>
        <v/>
      </c>
      <c r="K657" s="12" t="str">
        <f>IFERROR(INDEX('Pasajeros Pre'!$K$2:K855,MATCH(ROW()-ROW($A$1),'Pasajeros Pre'!$Q$2:$Q$200,0)),"")</f>
        <v/>
      </c>
      <c r="L657" t="str">
        <f>IFERROR(INDEX('Pasajeros Pre'!$L$2:L855,MATCH(ROW()-ROW($A$1),'Pasajeros Pre'!$Q$2:$Q$200,0)),"")</f>
        <v/>
      </c>
      <c r="M657" t="str">
        <f>IFERROR(INDEX('Pasajeros Pre'!$M$2:M855,MATCH(ROW()-ROW($A$1),'Pasajeros Pre'!$Q$2:$Q$200,0)),"")</f>
        <v/>
      </c>
    </row>
    <row r="658" spans="1:13" x14ac:dyDescent="0.25">
      <c r="A658" t="str">
        <f>IFERROR(INDEX('Pasajeros Pre'!$A$2:A856,MATCH(ROW()-ROW($A$1),'Pasajeros Pre'!$Q$2:$Q$200,0)),"")</f>
        <v/>
      </c>
      <c r="B658" t="str">
        <f>IFERROR(INDEX('Pasajeros Pre'!$B$2:$B$200,MATCH(ROW()-ROW($A$1),'Pasajeros Pre'!$Q$2:$Q$200,0)),"")</f>
        <v/>
      </c>
      <c r="C658" t="str">
        <f>IFERROR(INDEX('Pasajeros Pre'!$C$2:$C$200,MATCH(ROW()-ROW($A$1),'Pasajeros Pre'!$Q$2:$Q$200,0)),"")</f>
        <v/>
      </c>
      <c r="D658" t="str">
        <f>IFERROR(INDEX('Pasajeros Pre'!$D$2:$D$200,MATCH(ROW()-ROW($A$1),'Pasajeros Pre'!$Q$2:$Q$200,0)),"")</f>
        <v/>
      </c>
      <c r="E658" s="12" t="str">
        <f>IFERROR(INDEX('Pasajeros Pre'!$E$2:E856,MATCH(ROW()-ROW($A$1),'Pasajeros Pre'!$Q$2:$Q$200,0)),"")</f>
        <v/>
      </c>
      <c r="F658" s="12" t="str">
        <f>IFERROR(INDEX('Pasajeros Pre'!$F$2:F856,MATCH(ROW()-ROW($A$1),'Pasajeros Pre'!$Q$2:$Q$200,0)),"")</f>
        <v/>
      </c>
      <c r="G658" t="str">
        <f>IFERROR(INDEX('Pasajeros Pre'!$G$2:G856,MATCH(ROW()-ROW($A$1),'Pasajeros Pre'!$Q$2:$Q$200,0)),"")</f>
        <v/>
      </c>
      <c r="H658" t="str">
        <f>IFERROR(INDEX('Pasajeros Pre'!$H$2:H856,MATCH(ROW()-ROW($A$1),'Pasajeros Pre'!$Q$2:$Q$200,0)),"")</f>
        <v/>
      </c>
      <c r="I658" t="str">
        <f>IFERROR(INDEX('Pasajeros Pre'!$I$2:I856,MATCH(ROW()-ROW($A$1),'Pasajeros Pre'!$Q$2:$Q$200,0)),"")</f>
        <v/>
      </c>
      <c r="J658" s="12" t="str">
        <f>IFERROR(INDEX('Pasajeros Pre'!$J$2:J856,MATCH(ROW()-ROW($A$1),'Pasajeros Pre'!$Q$2:$Q$200,0)),"")</f>
        <v/>
      </c>
      <c r="K658" s="12" t="str">
        <f>IFERROR(INDEX('Pasajeros Pre'!$K$2:K856,MATCH(ROW()-ROW($A$1),'Pasajeros Pre'!$Q$2:$Q$200,0)),"")</f>
        <v/>
      </c>
      <c r="L658" t="str">
        <f>IFERROR(INDEX('Pasajeros Pre'!$L$2:L856,MATCH(ROW()-ROW($A$1),'Pasajeros Pre'!$Q$2:$Q$200,0)),"")</f>
        <v/>
      </c>
      <c r="M658" t="str">
        <f>IFERROR(INDEX('Pasajeros Pre'!$M$2:M856,MATCH(ROW()-ROW($A$1),'Pasajeros Pre'!$Q$2:$Q$200,0)),"")</f>
        <v/>
      </c>
    </row>
    <row r="659" spans="1:13" x14ac:dyDescent="0.25">
      <c r="A659" t="str">
        <f>IFERROR(INDEX('Pasajeros Pre'!$A$2:A857,MATCH(ROW()-ROW($A$1),'Pasajeros Pre'!$Q$2:$Q$200,0)),"")</f>
        <v/>
      </c>
      <c r="B659" t="str">
        <f>IFERROR(INDEX('Pasajeros Pre'!$B$2:$B$200,MATCH(ROW()-ROW($A$1),'Pasajeros Pre'!$Q$2:$Q$200,0)),"")</f>
        <v/>
      </c>
      <c r="C659" t="str">
        <f>IFERROR(INDEX('Pasajeros Pre'!$C$2:$C$200,MATCH(ROW()-ROW($A$1),'Pasajeros Pre'!$Q$2:$Q$200,0)),"")</f>
        <v/>
      </c>
      <c r="D659" t="str">
        <f>IFERROR(INDEX('Pasajeros Pre'!$D$2:$D$200,MATCH(ROW()-ROW($A$1),'Pasajeros Pre'!$Q$2:$Q$200,0)),"")</f>
        <v/>
      </c>
      <c r="E659" s="12" t="str">
        <f>IFERROR(INDEX('Pasajeros Pre'!$E$2:E857,MATCH(ROW()-ROW($A$1),'Pasajeros Pre'!$Q$2:$Q$200,0)),"")</f>
        <v/>
      </c>
      <c r="F659" s="12" t="str">
        <f>IFERROR(INDEX('Pasajeros Pre'!$F$2:F857,MATCH(ROW()-ROW($A$1),'Pasajeros Pre'!$Q$2:$Q$200,0)),"")</f>
        <v/>
      </c>
      <c r="G659" t="str">
        <f>IFERROR(INDEX('Pasajeros Pre'!$G$2:G857,MATCH(ROW()-ROW($A$1),'Pasajeros Pre'!$Q$2:$Q$200,0)),"")</f>
        <v/>
      </c>
      <c r="H659" t="str">
        <f>IFERROR(INDEX('Pasajeros Pre'!$H$2:H857,MATCH(ROW()-ROW($A$1),'Pasajeros Pre'!$Q$2:$Q$200,0)),"")</f>
        <v/>
      </c>
      <c r="I659" t="str">
        <f>IFERROR(INDEX('Pasajeros Pre'!$I$2:I857,MATCH(ROW()-ROW($A$1),'Pasajeros Pre'!$Q$2:$Q$200,0)),"")</f>
        <v/>
      </c>
      <c r="J659" s="12" t="str">
        <f>IFERROR(INDEX('Pasajeros Pre'!$J$2:J857,MATCH(ROW()-ROW($A$1),'Pasajeros Pre'!$Q$2:$Q$200,0)),"")</f>
        <v/>
      </c>
      <c r="K659" s="12" t="str">
        <f>IFERROR(INDEX('Pasajeros Pre'!$K$2:K857,MATCH(ROW()-ROW($A$1),'Pasajeros Pre'!$Q$2:$Q$200,0)),"")</f>
        <v/>
      </c>
      <c r="L659" t="str">
        <f>IFERROR(INDEX('Pasajeros Pre'!$L$2:L857,MATCH(ROW()-ROW($A$1),'Pasajeros Pre'!$Q$2:$Q$200,0)),"")</f>
        <v/>
      </c>
      <c r="M659" t="str">
        <f>IFERROR(INDEX('Pasajeros Pre'!$M$2:M857,MATCH(ROW()-ROW($A$1),'Pasajeros Pre'!$Q$2:$Q$200,0)),"")</f>
        <v/>
      </c>
    </row>
    <row r="660" spans="1:13" x14ac:dyDescent="0.25">
      <c r="A660" t="str">
        <f>IFERROR(INDEX('Pasajeros Pre'!$A$2:A858,MATCH(ROW()-ROW($A$1),'Pasajeros Pre'!$Q$2:$Q$200,0)),"")</f>
        <v/>
      </c>
      <c r="B660" t="str">
        <f>IFERROR(INDEX('Pasajeros Pre'!$B$2:$B$200,MATCH(ROW()-ROW($A$1),'Pasajeros Pre'!$Q$2:$Q$200,0)),"")</f>
        <v/>
      </c>
      <c r="C660" t="str">
        <f>IFERROR(INDEX('Pasajeros Pre'!$C$2:$C$200,MATCH(ROW()-ROW($A$1),'Pasajeros Pre'!$Q$2:$Q$200,0)),"")</f>
        <v/>
      </c>
      <c r="D660" t="str">
        <f>IFERROR(INDEX('Pasajeros Pre'!$D$2:$D$200,MATCH(ROW()-ROW($A$1),'Pasajeros Pre'!$Q$2:$Q$200,0)),"")</f>
        <v/>
      </c>
      <c r="E660" s="12" t="str">
        <f>IFERROR(INDEX('Pasajeros Pre'!$E$2:E858,MATCH(ROW()-ROW($A$1),'Pasajeros Pre'!$Q$2:$Q$200,0)),"")</f>
        <v/>
      </c>
      <c r="F660" s="12" t="str">
        <f>IFERROR(INDEX('Pasajeros Pre'!$F$2:F858,MATCH(ROW()-ROW($A$1),'Pasajeros Pre'!$Q$2:$Q$200,0)),"")</f>
        <v/>
      </c>
      <c r="G660" t="str">
        <f>IFERROR(INDEX('Pasajeros Pre'!$G$2:G858,MATCH(ROW()-ROW($A$1),'Pasajeros Pre'!$Q$2:$Q$200,0)),"")</f>
        <v/>
      </c>
      <c r="H660" t="str">
        <f>IFERROR(INDEX('Pasajeros Pre'!$H$2:H858,MATCH(ROW()-ROW($A$1),'Pasajeros Pre'!$Q$2:$Q$200,0)),"")</f>
        <v/>
      </c>
      <c r="I660" t="str">
        <f>IFERROR(INDEX('Pasajeros Pre'!$I$2:I858,MATCH(ROW()-ROW($A$1),'Pasajeros Pre'!$Q$2:$Q$200,0)),"")</f>
        <v/>
      </c>
      <c r="J660" s="12" t="str">
        <f>IFERROR(INDEX('Pasajeros Pre'!$J$2:J858,MATCH(ROW()-ROW($A$1),'Pasajeros Pre'!$Q$2:$Q$200,0)),"")</f>
        <v/>
      </c>
      <c r="K660" s="12" t="str">
        <f>IFERROR(INDEX('Pasajeros Pre'!$K$2:K858,MATCH(ROW()-ROW($A$1),'Pasajeros Pre'!$Q$2:$Q$200,0)),"")</f>
        <v/>
      </c>
      <c r="L660" t="str">
        <f>IFERROR(INDEX('Pasajeros Pre'!$L$2:L858,MATCH(ROW()-ROW($A$1),'Pasajeros Pre'!$Q$2:$Q$200,0)),"")</f>
        <v/>
      </c>
      <c r="M660" t="str">
        <f>IFERROR(INDEX('Pasajeros Pre'!$M$2:M858,MATCH(ROW()-ROW($A$1),'Pasajeros Pre'!$Q$2:$Q$200,0)),"")</f>
        <v/>
      </c>
    </row>
    <row r="661" spans="1:13" x14ac:dyDescent="0.25">
      <c r="A661" t="str">
        <f>IFERROR(INDEX('Pasajeros Pre'!$A$2:A859,MATCH(ROW()-ROW($A$1),'Pasajeros Pre'!$Q$2:$Q$200,0)),"")</f>
        <v/>
      </c>
      <c r="B661" t="str">
        <f>IFERROR(INDEX('Pasajeros Pre'!$B$2:$B$200,MATCH(ROW()-ROW($A$1),'Pasajeros Pre'!$Q$2:$Q$200,0)),"")</f>
        <v/>
      </c>
      <c r="C661" t="str">
        <f>IFERROR(INDEX('Pasajeros Pre'!$C$2:$C$200,MATCH(ROW()-ROW($A$1),'Pasajeros Pre'!$Q$2:$Q$200,0)),"")</f>
        <v/>
      </c>
      <c r="D661" t="str">
        <f>IFERROR(INDEX('Pasajeros Pre'!$D$2:$D$200,MATCH(ROW()-ROW($A$1),'Pasajeros Pre'!$Q$2:$Q$200,0)),"")</f>
        <v/>
      </c>
      <c r="E661" s="12" t="str">
        <f>IFERROR(INDEX('Pasajeros Pre'!$E$2:E859,MATCH(ROW()-ROW($A$1),'Pasajeros Pre'!$Q$2:$Q$200,0)),"")</f>
        <v/>
      </c>
      <c r="F661" s="12" t="str">
        <f>IFERROR(INDEX('Pasajeros Pre'!$F$2:F859,MATCH(ROW()-ROW($A$1),'Pasajeros Pre'!$Q$2:$Q$200,0)),"")</f>
        <v/>
      </c>
      <c r="G661" t="str">
        <f>IFERROR(INDEX('Pasajeros Pre'!$G$2:G859,MATCH(ROW()-ROW($A$1),'Pasajeros Pre'!$Q$2:$Q$200,0)),"")</f>
        <v/>
      </c>
      <c r="H661" t="str">
        <f>IFERROR(INDEX('Pasajeros Pre'!$H$2:H859,MATCH(ROW()-ROW($A$1),'Pasajeros Pre'!$Q$2:$Q$200,0)),"")</f>
        <v/>
      </c>
      <c r="I661" t="str">
        <f>IFERROR(INDEX('Pasajeros Pre'!$I$2:I859,MATCH(ROW()-ROW($A$1),'Pasajeros Pre'!$Q$2:$Q$200,0)),"")</f>
        <v/>
      </c>
      <c r="J661" s="12" t="str">
        <f>IFERROR(INDEX('Pasajeros Pre'!$J$2:J859,MATCH(ROW()-ROW($A$1),'Pasajeros Pre'!$Q$2:$Q$200,0)),"")</f>
        <v/>
      </c>
      <c r="K661" s="12" t="str">
        <f>IFERROR(INDEX('Pasajeros Pre'!$K$2:K859,MATCH(ROW()-ROW($A$1),'Pasajeros Pre'!$Q$2:$Q$200,0)),"")</f>
        <v/>
      </c>
      <c r="L661" t="str">
        <f>IFERROR(INDEX('Pasajeros Pre'!$L$2:L859,MATCH(ROW()-ROW($A$1),'Pasajeros Pre'!$Q$2:$Q$200,0)),"")</f>
        <v/>
      </c>
      <c r="M661" t="str">
        <f>IFERROR(INDEX('Pasajeros Pre'!$M$2:M859,MATCH(ROW()-ROW($A$1),'Pasajeros Pre'!$Q$2:$Q$200,0)),"")</f>
        <v/>
      </c>
    </row>
    <row r="662" spans="1:13" x14ac:dyDescent="0.25">
      <c r="A662" t="str">
        <f>IFERROR(INDEX('Pasajeros Pre'!$A$2:A860,MATCH(ROW()-ROW($A$1),'Pasajeros Pre'!$Q$2:$Q$200,0)),"")</f>
        <v/>
      </c>
      <c r="B662" t="str">
        <f>IFERROR(INDEX('Pasajeros Pre'!$B$2:$B$200,MATCH(ROW()-ROW($A$1),'Pasajeros Pre'!$Q$2:$Q$200,0)),"")</f>
        <v/>
      </c>
      <c r="C662" t="str">
        <f>IFERROR(INDEX('Pasajeros Pre'!$C$2:$C$200,MATCH(ROW()-ROW($A$1),'Pasajeros Pre'!$Q$2:$Q$200,0)),"")</f>
        <v/>
      </c>
      <c r="D662" t="str">
        <f>IFERROR(INDEX('Pasajeros Pre'!$D$2:$D$200,MATCH(ROW()-ROW($A$1),'Pasajeros Pre'!$Q$2:$Q$200,0)),"")</f>
        <v/>
      </c>
      <c r="E662" s="12" t="str">
        <f>IFERROR(INDEX('Pasajeros Pre'!$E$2:E860,MATCH(ROW()-ROW($A$1),'Pasajeros Pre'!$Q$2:$Q$200,0)),"")</f>
        <v/>
      </c>
      <c r="F662" s="12" t="str">
        <f>IFERROR(INDEX('Pasajeros Pre'!$F$2:F860,MATCH(ROW()-ROW($A$1),'Pasajeros Pre'!$Q$2:$Q$200,0)),"")</f>
        <v/>
      </c>
      <c r="G662" t="str">
        <f>IFERROR(INDEX('Pasajeros Pre'!$G$2:G860,MATCH(ROW()-ROW($A$1),'Pasajeros Pre'!$Q$2:$Q$200,0)),"")</f>
        <v/>
      </c>
      <c r="H662" t="str">
        <f>IFERROR(INDEX('Pasajeros Pre'!$H$2:H860,MATCH(ROW()-ROW($A$1),'Pasajeros Pre'!$Q$2:$Q$200,0)),"")</f>
        <v/>
      </c>
      <c r="I662" t="str">
        <f>IFERROR(INDEX('Pasajeros Pre'!$I$2:I860,MATCH(ROW()-ROW($A$1),'Pasajeros Pre'!$Q$2:$Q$200,0)),"")</f>
        <v/>
      </c>
      <c r="J662" s="12" t="str">
        <f>IFERROR(INDEX('Pasajeros Pre'!$J$2:J860,MATCH(ROW()-ROW($A$1),'Pasajeros Pre'!$Q$2:$Q$200,0)),"")</f>
        <v/>
      </c>
      <c r="K662" s="12" t="str">
        <f>IFERROR(INDEX('Pasajeros Pre'!$K$2:K860,MATCH(ROW()-ROW($A$1),'Pasajeros Pre'!$Q$2:$Q$200,0)),"")</f>
        <v/>
      </c>
      <c r="L662" t="str">
        <f>IFERROR(INDEX('Pasajeros Pre'!$L$2:L860,MATCH(ROW()-ROW($A$1),'Pasajeros Pre'!$Q$2:$Q$200,0)),"")</f>
        <v/>
      </c>
      <c r="M662" t="str">
        <f>IFERROR(INDEX('Pasajeros Pre'!$M$2:M860,MATCH(ROW()-ROW($A$1),'Pasajeros Pre'!$Q$2:$Q$200,0)),"")</f>
        <v/>
      </c>
    </row>
    <row r="663" spans="1:13" x14ac:dyDescent="0.25">
      <c r="A663" t="str">
        <f>IFERROR(INDEX('Pasajeros Pre'!$A$2:A861,MATCH(ROW()-ROW($A$1),'Pasajeros Pre'!$Q$2:$Q$200,0)),"")</f>
        <v/>
      </c>
      <c r="B663" t="str">
        <f>IFERROR(INDEX('Pasajeros Pre'!$B$2:$B$200,MATCH(ROW()-ROW($A$1),'Pasajeros Pre'!$Q$2:$Q$200,0)),"")</f>
        <v/>
      </c>
      <c r="C663" t="str">
        <f>IFERROR(INDEX('Pasajeros Pre'!$C$2:$C$200,MATCH(ROW()-ROW($A$1),'Pasajeros Pre'!$Q$2:$Q$200,0)),"")</f>
        <v/>
      </c>
      <c r="D663" t="str">
        <f>IFERROR(INDEX('Pasajeros Pre'!$D$2:$D$200,MATCH(ROW()-ROW($A$1),'Pasajeros Pre'!$Q$2:$Q$200,0)),"")</f>
        <v/>
      </c>
      <c r="E663" s="12" t="str">
        <f>IFERROR(INDEX('Pasajeros Pre'!$E$2:E861,MATCH(ROW()-ROW($A$1),'Pasajeros Pre'!$Q$2:$Q$200,0)),"")</f>
        <v/>
      </c>
      <c r="F663" s="12" t="str">
        <f>IFERROR(INDEX('Pasajeros Pre'!$F$2:F861,MATCH(ROW()-ROW($A$1),'Pasajeros Pre'!$Q$2:$Q$200,0)),"")</f>
        <v/>
      </c>
      <c r="G663" t="str">
        <f>IFERROR(INDEX('Pasajeros Pre'!$G$2:G861,MATCH(ROW()-ROW($A$1),'Pasajeros Pre'!$Q$2:$Q$200,0)),"")</f>
        <v/>
      </c>
      <c r="H663" t="str">
        <f>IFERROR(INDEX('Pasajeros Pre'!$H$2:H861,MATCH(ROW()-ROW($A$1),'Pasajeros Pre'!$Q$2:$Q$200,0)),"")</f>
        <v/>
      </c>
      <c r="I663" t="str">
        <f>IFERROR(INDEX('Pasajeros Pre'!$I$2:I861,MATCH(ROW()-ROW($A$1),'Pasajeros Pre'!$Q$2:$Q$200,0)),"")</f>
        <v/>
      </c>
      <c r="J663" s="12" t="str">
        <f>IFERROR(INDEX('Pasajeros Pre'!$J$2:J861,MATCH(ROW()-ROW($A$1),'Pasajeros Pre'!$Q$2:$Q$200,0)),"")</f>
        <v/>
      </c>
      <c r="K663" s="12" t="str">
        <f>IFERROR(INDEX('Pasajeros Pre'!$K$2:K861,MATCH(ROW()-ROW($A$1),'Pasajeros Pre'!$Q$2:$Q$200,0)),"")</f>
        <v/>
      </c>
      <c r="L663" t="str">
        <f>IFERROR(INDEX('Pasajeros Pre'!$L$2:L861,MATCH(ROW()-ROW($A$1),'Pasajeros Pre'!$Q$2:$Q$200,0)),"")</f>
        <v/>
      </c>
      <c r="M663" t="str">
        <f>IFERROR(INDEX('Pasajeros Pre'!$M$2:M861,MATCH(ROW()-ROW($A$1),'Pasajeros Pre'!$Q$2:$Q$200,0)),"")</f>
        <v/>
      </c>
    </row>
    <row r="664" spans="1:13" x14ac:dyDescent="0.25">
      <c r="A664" t="str">
        <f>IFERROR(INDEX('Pasajeros Pre'!$A$2:A862,MATCH(ROW()-ROW($A$1),'Pasajeros Pre'!$Q$2:$Q$200,0)),"")</f>
        <v/>
      </c>
      <c r="B664" t="str">
        <f>IFERROR(INDEX('Pasajeros Pre'!$B$2:$B$200,MATCH(ROW()-ROW($A$1),'Pasajeros Pre'!$Q$2:$Q$200,0)),"")</f>
        <v/>
      </c>
      <c r="C664" t="str">
        <f>IFERROR(INDEX('Pasajeros Pre'!$C$2:$C$200,MATCH(ROW()-ROW($A$1),'Pasajeros Pre'!$Q$2:$Q$200,0)),"")</f>
        <v/>
      </c>
      <c r="D664" t="str">
        <f>IFERROR(INDEX('Pasajeros Pre'!$D$2:$D$200,MATCH(ROW()-ROW($A$1),'Pasajeros Pre'!$Q$2:$Q$200,0)),"")</f>
        <v/>
      </c>
      <c r="E664" s="12" t="str">
        <f>IFERROR(INDEX('Pasajeros Pre'!$E$2:E862,MATCH(ROW()-ROW($A$1),'Pasajeros Pre'!$Q$2:$Q$200,0)),"")</f>
        <v/>
      </c>
      <c r="F664" s="12" t="str">
        <f>IFERROR(INDEX('Pasajeros Pre'!$F$2:F862,MATCH(ROW()-ROW($A$1),'Pasajeros Pre'!$Q$2:$Q$200,0)),"")</f>
        <v/>
      </c>
      <c r="G664" t="str">
        <f>IFERROR(INDEX('Pasajeros Pre'!$G$2:G862,MATCH(ROW()-ROW($A$1),'Pasajeros Pre'!$Q$2:$Q$200,0)),"")</f>
        <v/>
      </c>
      <c r="H664" t="str">
        <f>IFERROR(INDEX('Pasajeros Pre'!$H$2:H862,MATCH(ROW()-ROW($A$1),'Pasajeros Pre'!$Q$2:$Q$200,0)),"")</f>
        <v/>
      </c>
      <c r="I664" t="str">
        <f>IFERROR(INDEX('Pasajeros Pre'!$I$2:I862,MATCH(ROW()-ROW($A$1),'Pasajeros Pre'!$Q$2:$Q$200,0)),"")</f>
        <v/>
      </c>
      <c r="J664" s="12" t="str">
        <f>IFERROR(INDEX('Pasajeros Pre'!$J$2:J862,MATCH(ROW()-ROW($A$1),'Pasajeros Pre'!$Q$2:$Q$200,0)),"")</f>
        <v/>
      </c>
      <c r="K664" s="12" t="str">
        <f>IFERROR(INDEX('Pasajeros Pre'!$K$2:K862,MATCH(ROW()-ROW($A$1),'Pasajeros Pre'!$Q$2:$Q$200,0)),"")</f>
        <v/>
      </c>
      <c r="L664" t="str">
        <f>IFERROR(INDEX('Pasajeros Pre'!$L$2:L862,MATCH(ROW()-ROW($A$1),'Pasajeros Pre'!$Q$2:$Q$200,0)),"")</f>
        <v/>
      </c>
      <c r="M664" t="str">
        <f>IFERROR(INDEX('Pasajeros Pre'!$M$2:M862,MATCH(ROW()-ROW($A$1),'Pasajeros Pre'!$Q$2:$Q$200,0)),"")</f>
        <v/>
      </c>
    </row>
    <row r="665" spans="1:13" x14ac:dyDescent="0.25">
      <c r="A665" t="str">
        <f>IFERROR(INDEX('Pasajeros Pre'!$A$2:A863,MATCH(ROW()-ROW($A$1),'Pasajeros Pre'!$Q$2:$Q$200,0)),"")</f>
        <v/>
      </c>
      <c r="B665" t="str">
        <f>IFERROR(INDEX('Pasajeros Pre'!$B$2:$B$200,MATCH(ROW()-ROW($A$1),'Pasajeros Pre'!$Q$2:$Q$200,0)),"")</f>
        <v/>
      </c>
      <c r="C665" t="str">
        <f>IFERROR(INDEX('Pasajeros Pre'!$C$2:$C$200,MATCH(ROW()-ROW($A$1),'Pasajeros Pre'!$Q$2:$Q$200,0)),"")</f>
        <v/>
      </c>
      <c r="D665" t="str">
        <f>IFERROR(INDEX('Pasajeros Pre'!$D$2:$D$200,MATCH(ROW()-ROW($A$1),'Pasajeros Pre'!$Q$2:$Q$200,0)),"")</f>
        <v/>
      </c>
      <c r="E665" s="12" t="str">
        <f>IFERROR(INDEX('Pasajeros Pre'!$E$2:E863,MATCH(ROW()-ROW($A$1),'Pasajeros Pre'!$Q$2:$Q$200,0)),"")</f>
        <v/>
      </c>
      <c r="F665" s="12" t="str">
        <f>IFERROR(INDEX('Pasajeros Pre'!$F$2:F863,MATCH(ROW()-ROW($A$1),'Pasajeros Pre'!$Q$2:$Q$200,0)),"")</f>
        <v/>
      </c>
      <c r="G665" t="str">
        <f>IFERROR(INDEX('Pasajeros Pre'!$G$2:G863,MATCH(ROW()-ROW($A$1),'Pasajeros Pre'!$Q$2:$Q$200,0)),"")</f>
        <v/>
      </c>
      <c r="H665" t="str">
        <f>IFERROR(INDEX('Pasajeros Pre'!$H$2:H863,MATCH(ROW()-ROW($A$1),'Pasajeros Pre'!$Q$2:$Q$200,0)),"")</f>
        <v/>
      </c>
      <c r="I665" t="str">
        <f>IFERROR(INDEX('Pasajeros Pre'!$I$2:I863,MATCH(ROW()-ROW($A$1),'Pasajeros Pre'!$Q$2:$Q$200,0)),"")</f>
        <v/>
      </c>
      <c r="J665" s="12" t="str">
        <f>IFERROR(INDEX('Pasajeros Pre'!$J$2:J863,MATCH(ROW()-ROW($A$1),'Pasajeros Pre'!$Q$2:$Q$200,0)),"")</f>
        <v/>
      </c>
      <c r="K665" s="12" t="str">
        <f>IFERROR(INDEX('Pasajeros Pre'!$K$2:K863,MATCH(ROW()-ROW($A$1),'Pasajeros Pre'!$Q$2:$Q$200,0)),"")</f>
        <v/>
      </c>
      <c r="L665" t="str">
        <f>IFERROR(INDEX('Pasajeros Pre'!$L$2:L863,MATCH(ROW()-ROW($A$1),'Pasajeros Pre'!$Q$2:$Q$200,0)),"")</f>
        <v/>
      </c>
      <c r="M665" t="str">
        <f>IFERROR(INDEX('Pasajeros Pre'!$M$2:M863,MATCH(ROW()-ROW($A$1),'Pasajeros Pre'!$Q$2:$Q$200,0)),"")</f>
        <v/>
      </c>
    </row>
    <row r="666" spans="1:13" x14ac:dyDescent="0.25">
      <c r="A666" t="str">
        <f>IFERROR(INDEX('Pasajeros Pre'!$A$2:A864,MATCH(ROW()-ROW($A$1),'Pasajeros Pre'!$Q$2:$Q$200,0)),"")</f>
        <v/>
      </c>
      <c r="B666" t="str">
        <f>IFERROR(INDEX('Pasajeros Pre'!$B$2:$B$200,MATCH(ROW()-ROW($A$1),'Pasajeros Pre'!$Q$2:$Q$200,0)),"")</f>
        <v/>
      </c>
      <c r="C666" t="str">
        <f>IFERROR(INDEX('Pasajeros Pre'!$C$2:$C$200,MATCH(ROW()-ROW($A$1),'Pasajeros Pre'!$Q$2:$Q$200,0)),"")</f>
        <v/>
      </c>
      <c r="D666" t="str">
        <f>IFERROR(INDEX('Pasajeros Pre'!$D$2:$D$200,MATCH(ROW()-ROW($A$1),'Pasajeros Pre'!$Q$2:$Q$200,0)),"")</f>
        <v/>
      </c>
      <c r="E666" s="12" t="str">
        <f>IFERROR(INDEX('Pasajeros Pre'!$E$2:E864,MATCH(ROW()-ROW($A$1),'Pasajeros Pre'!$Q$2:$Q$200,0)),"")</f>
        <v/>
      </c>
      <c r="F666" s="12" t="str">
        <f>IFERROR(INDEX('Pasajeros Pre'!$F$2:F864,MATCH(ROW()-ROW($A$1),'Pasajeros Pre'!$Q$2:$Q$200,0)),"")</f>
        <v/>
      </c>
      <c r="G666" t="str">
        <f>IFERROR(INDEX('Pasajeros Pre'!$G$2:G864,MATCH(ROW()-ROW($A$1),'Pasajeros Pre'!$Q$2:$Q$200,0)),"")</f>
        <v/>
      </c>
      <c r="H666" t="str">
        <f>IFERROR(INDEX('Pasajeros Pre'!$H$2:H864,MATCH(ROW()-ROW($A$1),'Pasajeros Pre'!$Q$2:$Q$200,0)),"")</f>
        <v/>
      </c>
      <c r="I666" t="str">
        <f>IFERROR(INDEX('Pasajeros Pre'!$I$2:I864,MATCH(ROW()-ROW($A$1),'Pasajeros Pre'!$Q$2:$Q$200,0)),"")</f>
        <v/>
      </c>
      <c r="J666" s="12" t="str">
        <f>IFERROR(INDEX('Pasajeros Pre'!$J$2:J864,MATCH(ROW()-ROW($A$1),'Pasajeros Pre'!$Q$2:$Q$200,0)),"")</f>
        <v/>
      </c>
      <c r="K666" s="12" t="str">
        <f>IFERROR(INDEX('Pasajeros Pre'!$K$2:K864,MATCH(ROW()-ROW($A$1),'Pasajeros Pre'!$Q$2:$Q$200,0)),"")</f>
        <v/>
      </c>
      <c r="L666" t="str">
        <f>IFERROR(INDEX('Pasajeros Pre'!$L$2:L864,MATCH(ROW()-ROW($A$1),'Pasajeros Pre'!$Q$2:$Q$200,0)),"")</f>
        <v/>
      </c>
      <c r="M666" t="str">
        <f>IFERROR(INDEX('Pasajeros Pre'!$M$2:M864,MATCH(ROW()-ROW($A$1),'Pasajeros Pre'!$Q$2:$Q$200,0)),"")</f>
        <v/>
      </c>
    </row>
    <row r="667" spans="1:13" x14ac:dyDescent="0.25">
      <c r="A667" t="str">
        <f>IFERROR(INDEX('Pasajeros Pre'!$A$2:A865,MATCH(ROW()-ROW($A$1),'Pasajeros Pre'!$Q$2:$Q$200,0)),"")</f>
        <v/>
      </c>
      <c r="B667" t="str">
        <f>IFERROR(INDEX('Pasajeros Pre'!$B$2:$B$200,MATCH(ROW()-ROW($A$1),'Pasajeros Pre'!$Q$2:$Q$200,0)),"")</f>
        <v/>
      </c>
      <c r="C667" t="str">
        <f>IFERROR(INDEX('Pasajeros Pre'!$C$2:$C$200,MATCH(ROW()-ROW($A$1),'Pasajeros Pre'!$Q$2:$Q$200,0)),"")</f>
        <v/>
      </c>
      <c r="D667" t="str">
        <f>IFERROR(INDEX('Pasajeros Pre'!$D$2:$D$200,MATCH(ROW()-ROW($A$1),'Pasajeros Pre'!$Q$2:$Q$200,0)),"")</f>
        <v/>
      </c>
      <c r="E667" s="12" t="str">
        <f>IFERROR(INDEX('Pasajeros Pre'!$E$2:E865,MATCH(ROW()-ROW($A$1),'Pasajeros Pre'!$Q$2:$Q$200,0)),"")</f>
        <v/>
      </c>
      <c r="F667" s="12" t="str">
        <f>IFERROR(INDEX('Pasajeros Pre'!$F$2:F865,MATCH(ROW()-ROW($A$1),'Pasajeros Pre'!$Q$2:$Q$200,0)),"")</f>
        <v/>
      </c>
      <c r="G667" t="str">
        <f>IFERROR(INDEX('Pasajeros Pre'!$G$2:G865,MATCH(ROW()-ROW($A$1),'Pasajeros Pre'!$Q$2:$Q$200,0)),"")</f>
        <v/>
      </c>
      <c r="H667" t="str">
        <f>IFERROR(INDEX('Pasajeros Pre'!$H$2:H865,MATCH(ROW()-ROW($A$1),'Pasajeros Pre'!$Q$2:$Q$200,0)),"")</f>
        <v/>
      </c>
      <c r="I667" t="str">
        <f>IFERROR(INDEX('Pasajeros Pre'!$I$2:I865,MATCH(ROW()-ROW($A$1),'Pasajeros Pre'!$Q$2:$Q$200,0)),"")</f>
        <v/>
      </c>
      <c r="J667" s="12" t="str">
        <f>IFERROR(INDEX('Pasajeros Pre'!$J$2:J865,MATCH(ROW()-ROW($A$1),'Pasajeros Pre'!$Q$2:$Q$200,0)),"")</f>
        <v/>
      </c>
      <c r="K667" s="12" t="str">
        <f>IFERROR(INDEX('Pasajeros Pre'!$K$2:K865,MATCH(ROW()-ROW($A$1),'Pasajeros Pre'!$Q$2:$Q$200,0)),"")</f>
        <v/>
      </c>
      <c r="L667" t="str">
        <f>IFERROR(INDEX('Pasajeros Pre'!$L$2:L865,MATCH(ROW()-ROW($A$1),'Pasajeros Pre'!$Q$2:$Q$200,0)),"")</f>
        <v/>
      </c>
      <c r="M667" t="str">
        <f>IFERROR(INDEX('Pasajeros Pre'!$M$2:M865,MATCH(ROW()-ROW($A$1),'Pasajeros Pre'!$Q$2:$Q$200,0)),"")</f>
        <v/>
      </c>
    </row>
    <row r="668" spans="1:13" x14ac:dyDescent="0.25">
      <c r="A668" t="str">
        <f>IFERROR(INDEX('Pasajeros Pre'!$A$2:A866,MATCH(ROW()-ROW($A$1),'Pasajeros Pre'!$Q$2:$Q$200,0)),"")</f>
        <v/>
      </c>
      <c r="B668" t="str">
        <f>IFERROR(INDEX('Pasajeros Pre'!$B$2:$B$200,MATCH(ROW()-ROW($A$1),'Pasajeros Pre'!$Q$2:$Q$200,0)),"")</f>
        <v/>
      </c>
      <c r="C668" t="str">
        <f>IFERROR(INDEX('Pasajeros Pre'!$C$2:$C$200,MATCH(ROW()-ROW($A$1),'Pasajeros Pre'!$Q$2:$Q$200,0)),"")</f>
        <v/>
      </c>
      <c r="D668" t="str">
        <f>IFERROR(INDEX('Pasajeros Pre'!$D$2:$D$200,MATCH(ROW()-ROW($A$1),'Pasajeros Pre'!$Q$2:$Q$200,0)),"")</f>
        <v/>
      </c>
      <c r="E668" s="12" t="str">
        <f>IFERROR(INDEX('Pasajeros Pre'!$E$2:E866,MATCH(ROW()-ROW($A$1),'Pasajeros Pre'!$Q$2:$Q$200,0)),"")</f>
        <v/>
      </c>
      <c r="F668" s="12" t="str">
        <f>IFERROR(INDEX('Pasajeros Pre'!$F$2:F866,MATCH(ROW()-ROW($A$1),'Pasajeros Pre'!$Q$2:$Q$200,0)),"")</f>
        <v/>
      </c>
      <c r="G668" t="str">
        <f>IFERROR(INDEX('Pasajeros Pre'!$G$2:G866,MATCH(ROW()-ROW($A$1),'Pasajeros Pre'!$Q$2:$Q$200,0)),"")</f>
        <v/>
      </c>
      <c r="H668" t="str">
        <f>IFERROR(INDEX('Pasajeros Pre'!$H$2:H866,MATCH(ROW()-ROW($A$1),'Pasajeros Pre'!$Q$2:$Q$200,0)),"")</f>
        <v/>
      </c>
      <c r="I668" t="str">
        <f>IFERROR(INDEX('Pasajeros Pre'!$I$2:I866,MATCH(ROW()-ROW($A$1),'Pasajeros Pre'!$Q$2:$Q$200,0)),"")</f>
        <v/>
      </c>
      <c r="J668" s="12" t="str">
        <f>IFERROR(INDEX('Pasajeros Pre'!$J$2:J866,MATCH(ROW()-ROW($A$1),'Pasajeros Pre'!$Q$2:$Q$200,0)),"")</f>
        <v/>
      </c>
      <c r="K668" s="12" t="str">
        <f>IFERROR(INDEX('Pasajeros Pre'!$K$2:K866,MATCH(ROW()-ROW($A$1),'Pasajeros Pre'!$Q$2:$Q$200,0)),"")</f>
        <v/>
      </c>
      <c r="L668" t="str">
        <f>IFERROR(INDEX('Pasajeros Pre'!$L$2:L866,MATCH(ROW()-ROW($A$1),'Pasajeros Pre'!$Q$2:$Q$200,0)),"")</f>
        <v/>
      </c>
      <c r="M668" t="str">
        <f>IFERROR(INDEX('Pasajeros Pre'!$M$2:M866,MATCH(ROW()-ROW($A$1),'Pasajeros Pre'!$Q$2:$Q$200,0)),"")</f>
        <v/>
      </c>
    </row>
    <row r="669" spans="1:13" x14ac:dyDescent="0.25">
      <c r="A669" t="str">
        <f>IFERROR(INDEX('Pasajeros Pre'!$A$2:A867,MATCH(ROW()-ROW($A$1),'Pasajeros Pre'!$Q$2:$Q$200,0)),"")</f>
        <v/>
      </c>
      <c r="B669" t="str">
        <f>IFERROR(INDEX('Pasajeros Pre'!$B$2:$B$200,MATCH(ROW()-ROW($A$1),'Pasajeros Pre'!$Q$2:$Q$200,0)),"")</f>
        <v/>
      </c>
      <c r="C669" t="str">
        <f>IFERROR(INDEX('Pasajeros Pre'!$C$2:$C$200,MATCH(ROW()-ROW($A$1),'Pasajeros Pre'!$Q$2:$Q$200,0)),"")</f>
        <v/>
      </c>
      <c r="D669" t="str">
        <f>IFERROR(INDEX('Pasajeros Pre'!$D$2:$D$200,MATCH(ROW()-ROW($A$1),'Pasajeros Pre'!$Q$2:$Q$200,0)),"")</f>
        <v/>
      </c>
      <c r="E669" s="12" t="str">
        <f>IFERROR(INDEX('Pasajeros Pre'!$E$2:E867,MATCH(ROW()-ROW($A$1),'Pasajeros Pre'!$Q$2:$Q$200,0)),"")</f>
        <v/>
      </c>
      <c r="F669" s="12" t="str">
        <f>IFERROR(INDEX('Pasajeros Pre'!$F$2:F867,MATCH(ROW()-ROW($A$1),'Pasajeros Pre'!$Q$2:$Q$200,0)),"")</f>
        <v/>
      </c>
      <c r="G669" t="str">
        <f>IFERROR(INDEX('Pasajeros Pre'!$G$2:G867,MATCH(ROW()-ROW($A$1),'Pasajeros Pre'!$Q$2:$Q$200,0)),"")</f>
        <v/>
      </c>
      <c r="H669" t="str">
        <f>IFERROR(INDEX('Pasajeros Pre'!$H$2:H867,MATCH(ROW()-ROW($A$1),'Pasajeros Pre'!$Q$2:$Q$200,0)),"")</f>
        <v/>
      </c>
      <c r="I669" t="str">
        <f>IFERROR(INDEX('Pasajeros Pre'!$I$2:I867,MATCH(ROW()-ROW($A$1),'Pasajeros Pre'!$Q$2:$Q$200,0)),"")</f>
        <v/>
      </c>
      <c r="J669" s="12" t="str">
        <f>IFERROR(INDEX('Pasajeros Pre'!$J$2:J867,MATCH(ROW()-ROW($A$1),'Pasajeros Pre'!$Q$2:$Q$200,0)),"")</f>
        <v/>
      </c>
      <c r="K669" s="12" t="str">
        <f>IFERROR(INDEX('Pasajeros Pre'!$K$2:K867,MATCH(ROW()-ROW($A$1),'Pasajeros Pre'!$Q$2:$Q$200,0)),"")</f>
        <v/>
      </c>
      <c r="L669" t="str">
        <f>IFERROR(INDEX('Pasajeros Pre'!$L$2:L867,MATCH(ROW()-ROW($A$1),'Pasajeros Pre'!$Q$2:$Q$200,0)),"")</f>
        <v/>
      </c>
      <c r="M669" t="str">
        <f>IFERROR(INDEX('Pasajeros Pre'!$M$2:M867,MATCH(ROW()-ROW($A$1),'Pasajeros Pre'!$Q$2:$Q$200,0)),"")</f>
        <v/>
      </c>
    </row>
    <row r="670" spans="1:13" x14ac:dyDescent="0.25">
      <c r="A670" t="str">
        <f>IFERROR(INDEX('Pasajeros Pre'!$A$2:A868,MATCH(ROW()-ROW($A$1),'Pasajeros Pre'!$Q$2:$Q$200,0)),"")</f>
        <v/>
      </c>
      <c r="B670" t="str">
        <f>IFERROR(INDEX('Pasajeros Pre'!$B$2:$B$200,MATCH(ROW()-ROW($A$1),'Pasajeros Pre'!$Q$2:$Q$200,0)),"")</f>
        <v/>
      </c>
      <c r="C670" t="str">
        <f>IFERROR(INDEX('Pasajeros Pre'!$C$2:$C$200,MATCH(ROW()-ROW($A$1),'Pasajeros Pre'!$Q$2:$Q$200,0)),"")</f>
        <v/>
      </c>
      <c r="D670" t="str">
        <f>IFERROR(INDEX('Pasajeros Pre'!$D$2:$D$200,MATCH(ROW()-ROW($A$1),'Pasajeros Pre'!$Q$2:$Q$200,0)),"")</f>
        <v/>
      </c>
      <c r="E670" s="12" t="str">
        <f>IFERROR(INDEX('Pasajeros Pre'!$E$2:E868,MATCH(ROW()-ROW($A$1),'Pasajeros Pre'!$Q$2:$Q$200,0)),"")</f>
        <v/>
      </c>
      <c r="F670" s="12" t="str">
        <f>IFERROR(INDEX('Pasajeros Pre'!$F$2:F868,MATCH(ROW()-ROW($A$1),'Pasajeros Pre'!$Q$2:$Q$200,0)),"")</f>
        <v/>
      </c>
      <c r="G670" t="str">
        <f>IFERROR(INDEX('Pasajeros Pre'!$G$2:G868,MATCH(ROW()-ROW($A$1),'Pasajeros Pre'!$Q$2:$Q$200,0)),"")</f>
        <v/>
      </c>
      <c r="H670" t="str">
        <f>IFERROR(INDEX('Pasajeros Pre'!$H$2:H868,MATCH(ROW()-ROW($A$1),'Pasajeros Pre'!$Q$2:$Q$200,0)),"")</f>
        <v/>
      </c>
      <c r="I670" t="str">
        <f>IFERROR(INDEX('Pasajeros Pre'!$I$2:I868,MATCH(ROW()-ROW($A$1),'Pasajeros Pre'!$Q$2:$Q$200,0)),"")</f>
        <v/>
      </c>
      <c r="J670" s="12" t="str">
        <f>IFERROR(INDEX('Pasajeros Pre'!$J$2:J868,MATCH(ROW()-ROW($A$1),'Pasajeros Pre'!$Q$2:$Q$200,0)),"")</f>
        <v/>
      </c>
      <c r="K670" s="12" t="str">
        <f>IFERROR(INDEX('Pasajeros Pre'!$K$2:K868,MATCH(ROW()-ROW($A$1),'Pasajeros Pre'!$Q$2:$Q$200,0)),"")</f>
        <v/>
      </c>
      <c r="L670" t="str">
        <f>IFERROR(INDEX('Pasajeros Pre'!$L$2:L868,MATCH(ROW()-ROW($A$1),'Pasajeros Pre'!$Q$2:$Q$200,0)),"")</f>
        <v/>
      </c>
      <c r="M670" t="str">
        <f>IFERROR(INDEX('Pasajeros Pre'!$M$2:M868,MATCH(ROW()-ROW($A$1),'Pasajeros Pre'!$Q$2:$Q$200,0)),"")</f>
        <v/>
      </c>
    </row>
    <row r="671" spans="1:13" x14ac:dyDescent="0.25">
      <c r="A671" t="str">
        <f>IFERROR(INDEX('Pasajeros Pre'!$A$2:A869,MATCH(ROW()-ROW($A$1),'Pasajeros Pre'!$Q$2:$Q$200,0)),"")</f>
        <v/>
      </c>
      <c r="B671" t="str">
        <f>IFERROR(INDEX('Pasajeros Pre'!$B$2:$B$200,MATCH(ROW()-ROW($A$1),'Pasajeros Pre'!$Q$2:$Q$200,0)),"")</f>
        <v/>
      </c>
      <c r="C671" t="str">
        <f>IFERROR(INDEX('Pasajeros Pre'!$C$2:$C$200,MATCH(ROW()-ROW($A$1),'Pasajeros Pre'!$Q$2:$Q$200,0)),"")</f>
        <v/>
      </c>
      <c r="D671" t="str">
        <f>IFERROR(INDEX('Pasajeros Pre'!$D$2:$D$200,MATCH(ROW()-ROW($A$1),'Pasajeros Pre'!$Q$2:$Q$200,0)),"")</f>
        <v/>
      </c>
      <c r="E671" s="12" t="str">
        <f>IFERROR(INDEX('Pasajeros Pre'!$E$2:E869,MATCH(ROW()-ROW($A$1),'Pasajeros Pre'!$Q$2:$Q$200,0)),"")</f>
        <v/>
      </c>
      <c r="F671" s="12" t="str">
        <f>IFERROR(INDEX('Pasajeros Pre'!$F$2:F869,MATCH(ROW()-ROW($A$1),'Pasajeros Pre'!$Q$2:$Q$200,0)),"")</f>
        <v/>
      </c>
      <c r="G671" t="str">
        <f>IFERROR(INDEX('Pasajeros Pre'!$G$2:G869,MATCH(ROW()-ROW($A$1),'Pasajeros Pre'!$Q$2:$Q$200,0)),"")</f>
        <v/>
      </c>
      <c r="H671" t="str">
        <f>IFERROR(INDEX('Pasajeros Pre'!$H$2:H869,MATCH(ROW()-ROW($A$1),'Pasajeros Pre'!$Q$2:$Q$200,0)),"")</f>
        <v/>
      </c>
      <c r="I671" t="str">
        <f>IFERROR(INDEX('Pasajeros Pre'!$I$2:I869,MATCH(ROW()-ROW($A$1),'Pasajeros Pre'!$Q$2:$Q$200,0)),"")</f>
        <v/>
      </c>
      <c r="J671" s="12" t="str">
        <f>IFERROR(INDEX('Pasajeros Pre'!$J$2:J869,MATCH(ROW()-ROW($A$1),'Pasajeros Pre'!$Q$2:$Q$200,0)),"")</f>
        <v/>
      </c>
      <c r="K671" s="12" t="str">
        <f>IFERROR(INDEX('Pasajeros Pre'!$K$2:K869,MATCH(ROW()-ROW($A$1),'Pasajeros Pre'!$Q$2:$Q$200,0)),"")</f>
        <v/>
      </c>
      <c r="L671" t="str">
        <f>IFERROR(INDEX('Pasajeros Pre'!$L$2:L869,MATCH(ROW()-ROW($A$1),'Pasajeros Pre'!$Q$2:$Q$200,0)),"")</f>
        <v/>
      </c>
      <c r="M671" t="str">
        <f>IFERROR(INDEX('Pasajeros Pre'!$M$2:M869,MATCH(ROW()-ROW($A$1),'Pasajeros Pre'!$Q$2:$Q$200,0)),"")</f>
        <v/>
      </c>
    </row>
    <row r="672" spans="1:13" x14ac:dyDescent="0.25">
      <c r="A672" t="str">
        <f>IFERROR(INDEX('Pasajeros Pre'!$A$2:A870,MATCH(ROW()-ROW($A$1),'Pasajeros Pre'!$Q$2:$Q$200,0)),"")</f>
        <v/>
      </c>
      <c r="B672" t="str">
        <f>IFERROR(INDEX('Pasajeros Pre'!$B$2:$B$200,MATCH(ROW()-ROW($A$1),'Pasajeros Pre'!$Q$2:$Q$200,0)),"")</f>
        <v/>
      </c>
      <c r="C672" t="str">
        <f>IFERROR(INDEX('Pasajeros Pre'!$C$2:$C$200,MATCH(ROW()-ROW($A$1),'Pasajeros Pre'!$Q$2:$Q$200,0)),"")</f>
        <v/>
      </c>
      <c r="D672" t="str">
        <f>IFERROR(INDEX('Pasajeros Pre'!$D$2:$D$200,MATCH(ROW()-ROW($A$1),'Pasajeros Pre'!$Q$2:$Q$200,0)),"")</f>
        <v/>
      </c>
      <c r="E672" s="12" t="str">
        <f>IFERROR(INDEX('Pasajeros Pre'!$E$2:E870,MATCH(ROW()-ROW($A$1),'Pasajeros Pre'!$Q$2:$Q$200,0)),"")</f>
        <v/>
      </c>
      <c r="F672" s="12" t="str">
        <f>IFERROR(INDEX('Pasajeros Pre'!$F$2:F870,MATCH(ROW()-ROW($A$1),'Pasajeros Pre'!$Q$2:$Q$200,0)),"")</f>
        <v/>
      </c>
      <c r="G672" t="str">
        <f>IFERROR(INDEX('Pasajeros Pre'!$G$2:G870,MATCH(ROW()-ROW($A$1),'Pasajeros Pre'!$Q$2:$Q$200,0)),"")</f>
        <v/>
      </c>
      <c r="H672" t="str">
        <f>IFERROR(INDEX('Pasajeros Pre'!$H$2:H870,MATCH(ROW()-ROW($A$1),'Pasajeros Pre'!$Q$2:$Q$200,0)),"")</f>
        <v/>
      </c>
      <c r="I672" t="str">
        <f>IFERROR(INDEX('Pasajeros Pre'!$I$2:I870,MATCH(ROW()-ROW($A$1),'Pasajeros Pre'!$Q$2:$Q$200,0)),"")</f>
        <v/>
      </c>
      <c r="J672" s="12" t="str">
        <f>IFERROR(INDEX('Pasajeros Pre'!$J$2:J870,MATCH(ROW()-ROW($A$1),'Pasajeros Pre'!$Q$2:$Q$200,0)),"")</f>
        <v/>
      </c>
      <c r="K672" s="12" t="str">
        <f>IFERROR(INDEX('Pasajeros Pre'!$K$2:K870,MATCH(ROW()-ROW($A$1),'Pasajeros Pre'!$Q$2:$Q$200,0)),"")</f>
        <v/>
      </c>
      <c r="L672" t="str">
        <f>IFERROR(INDEX('Pasajeros Pre'!$L$2:L870,MATCH(ROW()-ROW($A$1),'Pasajeros Pre'!$Q$2:$Q$200,0)),"")</f>
        <v/>
      </c>
      <c r="M672" t="str">
        <f>IFERROR(INDEX('Pasajeros Pre'!$M$2:M870,MATCH(ROW()-ROW($A$1),'Pasajeros Pre'!$Q$2:$Q$200,0)),"")</f>
        <v/>
      </c>
    </row>
    <row r="673" spans="1:13" x14ac:dyDescent="0.25">
      <c r="A673" t="str">
        <f>IFERROR(INDEX('Pasajeros Pre'!$A$2:A871,MATCH(ROW()-ROW($A$1),'Pasajeros Pre'!$Q$2:$Q$200,0)),"")</f>
        <v/>
      </c>
      <c r="B673" t="str">
        <f>IFERROR(INDEX('Pasajeros Pre'!$B$2:$B$200,MATCH(ROW()-ROW($A$1),'Pasajeros Pre'!$Q$2:$Q$200,0)),"")</f>
        <v/>
      </c>
      <c r="C673" t="str">
        <f>IFERROR(INDEX('Pasajeros Pre'!$C$2:$C$200,MATCH(ROW()-ROW($A$1),'Pasajeros Pre'!$Q$2:$Q$200,0)),"")</f>
        <v/>
      </c>
      <c r="D673" t="str">
        <f>IFERROR(INDEX('Pasajeros Pre'!$D$2:$D$200,MATCH(ROW()-ROW($A$1),'Pasajeros Pre'!$Q$2:$Q$200,0)),"")</f>
        <v/>
      </c>
      <c r="E673" s="12" t="str">
        <f>IFERROR(INDEX('Pasajeros Pre'!$E$2:E871,MATCH(ROW()-ROW($A$1),'Pasajeros Pre'!$Q$2:$Q$200,0)),"")</f>
        <v/>
      </c>
      <c r="F673" s="12" t="str">
        <f>IFERROR(INDEX('Pasajeros Pre'!$F$2:F871,MATCH(ROW()-ROW($A$1),'Pasajeros Pre'!$Q$2:$Q$200,0)),"")</f>
        <v/>
      </c>
      <c r="G673" t="str">
        <f>IFERROR(INDEX('Pasajeros Pre'!$G$2:G871,MATCH(ROW()-ROW($A$1),'Pasajeros Pre'!$Q$2:$Q$200,0)),"")</f>
        <v/>
      </c>
      <c r="H673" t="str">
        <f>IFERROR(INDEX('Pasajeros Pre'!$H$2:H871,MATCH(ROW()-ROW($A$1),'Pasajeros Pre'!$Q$2:$Q$200,0)),"")</f>
        <v/>
      </c>
      <c r="I673" t="str">
        <f>IFERROR(INDEX('Pasajeros Pre'!$I$2:I871,MATCH(ROW()-ROW($A$1),'Pasajeros Pre'!$Q$2:$Q$200,0)),"")</f>
        <v/>
      </c>
      <c r="J673" s="12" t="str">
        <f>IFERROR(INDEX('Pasajeros Pre'!$J$2:J871,MATCH(ROW()-ROW($A$1),'Pasajeros Pre'!$Q$2:$Q$200,0)),"")</f>
        <v/>
      </c>
      <c r="K673" s="12" t="str">
        <f>IFERROR(INDEX('Pasajeros Pre'!$K$2:K871,MATCH(ROW()-ROW($A$1),'Pasajeros Pre'!$Q$2:$Q$200,0)),"")</f>
        <v/>
      </c>
      <c r="L673" t="str">
        <f>IFERROR(INDEX('Pasajeros Pre'!$L$2:L871,MATCH(ROW()-ROW($A$1),'Pasajeros Pre'!$Q$2:$Q$200,0)),"")</f>
        <v/>
      </c>
      <c r="M673" t="str">
        <f>IFERROR(INDEX('Pasajeros Pre'!$M$2:M871,MATCH(ROW()-ROW($A$1),'Pasajeros Pre'!$Q$2:$Q$200,0)),"")</f>
        <v/>
      </c>
    </row>
    <row r="674" spans="1:13" x14ac:dyDescent="0.25">
      <c r="A674" t="str">
        <f>IFERROR(INDEX('Pasajeros Pre'!$A$2:A872,MATCH(ROW()-ROW($A$1),'Pasajeros Pre'!$Q$2:$Q$200,0)),"")</f>
        <v/>
      </c>
      <c r="B674" t="str">
        <f>IFERROR(INDEX('Pasajeros Pre'!$B$2:$B$200,MATCH(ROW()-ROW($A$1),'Pasajeros Pre'!$Q$2:$Q$200,0)),"")</f>
        <v/>
      </c>
      <c r="C674" t="str">
        <f>IFERROR(INDEX('Pasajeros Pre'!$C$2:$C$200,MATCH(ROW()-ROW($A$1),'Pasajeros Pre'!$Q$2:$Q$200,0)),"")</f>
        <v/>
      </c>
      <c r="D674" t="str">
        <f>IFERROR(INDEX('Pasajeros Pre'!$D$2:$D$200,MATCH(ROW()-ROW($A$1),'Pasajeros Pre'!$Q$2:$Q$200,0)),"")</f>
        <v/>
      </c>
      <c r="E674" s="12" t="str">
        <f>IFERROR(INDEX('Pasajeros Pre'!$E$2:E872,MATCH(ROW()-ROW($A$1),'Pasajeros Pre'!$Q$2:$Q$200,0)),"")</f>
        <v/>
      </c>
      <c r="F674" s="12" t="str">
        <f>IFERROR(INDEX('Pasajeros Pre'!$F$2:F872,MATCH(ROW()-ROW($A$1),'Pasajeros Pre'!$Q$2:$Q$200,0)),"")</f>
        <v/>
      </c>
      <c r="G674" t="str">
        <f>IFERROR(INDEX('Pasajeros Pre'!$G$2:G872,MATCH(ROW()-ROW($A$1),'Pasajeros Pre'!$Q$2:$Q$200,0)),"")</f>
        <v/>
      </c>
      <c r="H674" t="str">
        <f>IFERROR(INDEX('Pasajeros Pre'!$H$2:H872,MATCH(ROW()-ROW($A$1),'Pasajeros Pre'!$Q$2:$Q$200,0)),"")</f>
        <v/>
      </c>
      <c r="I674" t="str">
        <f>IFERROR(INDEX('Pasajeros Pre'!$I$2:I872,MATCH(ROW()-ROW($A$1),'Pasajeros Pre'!$Q$2:$Q$200,0)),"")</f>
        <v/>
      </c>
      <c r="J674" s="12" t="str">
        <f>IFERROR(INDEX('Pasajeros Pre'!$J$2:J872,MATCH(ROW()-ROW($A$1),'Pasajeros Pre'!$Q$2:$Q$200,0)),"")</f>
        <v/>
      </c>
      <c r="K674" s="12" t="str">
        <f>IFERROR(INDEX('Pasajeros Pre'!$K$2:K872,MATCH(ROW()-ROW($A$1),'Pasajeros Pre'!$Q$2:$Q$200,0)),"")</f>
        <v/>
      </c>
      <c r="L674" t="str">
        <f>IFERROR(INDEX('Pasajeros Pre'!$L$2:L872,MATCH(ROW()-ROW($A$1),'Pasajeros Pre'!$Q$2:$Q$200,0)),"")</f>
        <v/>
      </c>
      <c r="M674" t="str">
        <f>IFERROR(INDEX('Pasajeros Pre'!$M$2:M872,MATCH(ROW()-ROW($A$1),'Pasajeros Pre'!$Q$2:$Q$200,0)),"")</f>
        <v/>
      </c>
    </row>
    <row r="675" spans="1:13" x14ac:dyDescent="0.25">
      <c r="A675" t="str">
        <f>IFERROR(INDEX('Pasajeros Pre'!$A$2:A873,MATCH(ROW()-ROW($A$1),'Pasajeros Pre'!$Q$2:$Q$200,0)),"")</f>
        <v/>
      </c>
      <c r="B675" t="str">
        <f>IFERROR(INDEX('Pasajeros Pre'!$B$2:$B$200,MATCH(ROW()-ROW($A$1),'Pasajeros Pre'!$Q$2:$Q$200,0)),"")</f>
        <v/>
      </c>
      <c r="C675" t="str">
        <f>IFERROR(INDEX('Pasajeros Pre'!$C$2:$C$200,MATCH(ROW()-ROW($A$1),'Pasajeros Pre'!$Q$2:$Q$200,0)),"")</f>
        <v/>
      </c>
      <c r="D675" t="str">
        <f>IFERROR(INDEX('Pasajeros Pre'!$D$2:$D$200,MATCH(ROW()-ROW($A$1),'Pasajeros Pre'!$Q$2:$Q$200,0)),"")</f>
        <v/>
      </c>
      <c r="E675" s="12" t="str">
        <f>IFERROR(INDEX('Pasajeros Pre'!$E$2:E873,MATCH(ROW()-ROW($A$1),'Pasajeros Pre'!$Q$2:$Q$200,0)),"")</f>
        <v/>
      </c>
      <c r="F675" s="12" t="str">
        <f>IFERROR(INDEX('Pasajeros Pre'!$F$2:F873,MATCH(ROW()-ROW($A$1),'Pasajeros Pre'!$Q$2:$Q$200,0)),"")</f>
        <v/>
      </c>
      <c r="G675" t="str">
        <f>IFERROR(INDEX('Pasajeros Pre'!$G$2:G873,MATCH(ROW()-ROW($A$1),'Pasajeros Pre'!$Q$2:$Q$200,0)),"")</f>
        <v/>
      </c>
      <c r="H675" t="str">
        <f>IFERROR(INDEX('Pasajeros Pre'!$H$2:H873,MATCH(ROW()-ROW($A$1),'Pasajeros Pre'!$Q$2:$Q$200,0)),"")</f>
        <v/>
      </c>
      <c r="I675" t="str">
        <f>IFERROR(INDEX('Pasajeros Pre'!$I$2:I873,MATCH(ROW()-ROW($A$1),'Pasajeros Pre'!$Q$2:$Q$200,0)),"")</f>
        <v/>
      </c>
      <c r="J675" s="12" t="str">
        <f>IFERROR(INDEX('Pasajeros Pre'!$J$2:J873,MATCH(ROW()-ROW($A$1),'Pasajeros Pre'!$Q$2:$Q$200,0)),"")</f>
        <v/>
      </c>
      <c r="K675" s="12" t="str">
        <f>IFERROR(INDEX('Pasajeros Pre'!$K$2:K873,MATCH(ROW()-ROW($A$1),'Pasajeros Pre'!$Q$2:$Q$200,0)),"")</f>
        <v/>
      </c>
      <c r="L675" t="str">
        <f>IFERROR(INDEX('Pasajeros Pre'!$L$2:L873,MATCH(ROW()-ROW($A$1),'Pasajeros Pre'!$Q$2:$Q$200,0)),"")</f>
        <v/>
      </c>
      <c r="M675" t="str">
        <f>IFERROR(INDEX('Pasajeros Pre'!$M$2:M873,MATCH(ROW()-ROW($A$1),'Pasajeros Pre'!$Q$2:$Q$200,0)),"")</f>
        <v/>
      </c>
    </row>
    <row r="676" spans="1:13" x14ac:dyDescent="0.25">
      <c r="A676" t="str">
        <f>IFERROR(INDEX('Pasajeros Pre'!$A$2:A874,MATCH(ROW()-ROW($A$1),'Pasajeros Pre'!$Q$2:$Q$200,0)),"")</f>
        <v/>
      </c>
      <c r="B676" t="str">
        <f>IFERROR(INDEX('Pasajeros Pre'!$B$2:$B$200,MATCH(ROW()-ROW($A$1),'Pasajeros Pre'!$Q$2:$Q$200,0)),"")</f>
        <v/>
      </c>
      <c r="C676" t="str">
        <f>IFERROR(INDEX('Pasajeros Pre'!$C$2:$C$200,MATCH(ROW()-ROW($A$1),'Pasajeros Pre'!$Q$2:$Q$200,0)),"")</f>
        <v/>
      </c>
      <c r="D676" t="str">
        <f>IFERROR(INDEX('Pasajeros Pre'!$D$2:$D$200,MATCH(ROW()-ROW($A$1),'Pasajeros Pre'!$Q$2:$Q$200,0)),"")</f>
        <v/>
      </c>
      <c r="E676" s="12" t="str">
        <f>IFERROR(INDEX('Pasajeros Pre'!$E$2:E874,MATCH(ROW()-ROW($A$1),'Pasajeros Pre'!$Q$2:$Q$200,0)),"")</f>
        <v/>
      </c>
      <c r="F676" s="12" t="str">
        <f>IFERROR(INDEX('Pasajeros Pre'!$F$2:F874,MATCH(ROW()-ROW($A$1),'Pasajeros Pre'!$Q$2:$Q$200,0)),"")</f>
        <v/>
      </c>
      <c r="G676" t="str">
        <f>IFERROR(INDEX('Pasajeros Pre'!$G$2:G874,MATCH(ROW()-ROW($A$1),'Pasajeros Pre'!$Q$2:$Q$200,0)),"")</f>
        <v/>
      </c>
      <c r="H676" t="str">
        <f>IFERROR(INDEX('Pasajeros Pre'!$H$2:H874,MATCH(ROW()-ROW($A$1),'Pasajeros Pre'!$Q$2:$Q$200,0)),"")</f>
        <v/>
      </c>
      <c r="I676" t="str">
        <f>IFERROR(INDEX('Pasajeros Pre'!$I$2:I874,MATCH(ROW()-ROW($A$1),'Pasajeros Pre'!$Q$2:$Q$200,0)),"")</f>
        <v/>
      </c>
      <c r="J676" s="12" t="str">
        <f>IFERROR(INDEX('Pasajeros Pre'!$J$2:J874,MATCH(ROW()-ROW($A$1),'Pasajeros Pre'!$Q$2:$Q$200,0)),"")</f>
        <v/>
      </c>
      <c r="K676" s="12" t="str">
        <f>IFERROR(INDEX('Pasajeros Pre'!$K$2:K874,MATCH(ROW()-ROW($A$1),'Pasajeros Pre'!$Q$2:$Q$200,0)),"")</f>
        <v/>
      </c>
      <c r="L676" t="str">
        <f>IFERROR(INDEX('Pasajeros Pre'!$L$2:L874,MATCH(ROW()-ROW($A$1),'Pasajeros Pre'!$Q$2:$Q$200,0)),"")</f>
        <v/>
      </c>
      <c r="M676" t="str">
        <f>IFERROR(INDEX('Pasajeros Pre'!$M$2:M874,MATCH(ROW()-ROW($A$1),'Pasajeros Pre'!$Q$2:$Q$200,0)),"")</f>
        <v/>
      </c>
    </row>
    <row r="677" spans="1:13" x14ac:dyDescent="0.25">
      <c r="A677" t="str">
        <f>IFERROR(INDEX('Pasajeros Pre'!$A$2:A875,MATCH(ROW()-ROW($A$1),'Pasajeros Pre'!$Q$2:$Q$200,0)),"")</f>
        <v/>
      </c>
      <c r="B677" t="str">
        <f>IFERROR(INDEX('Pasajeros Pre'!$B$2:$B$200,MATCH(ROW()-ROW($A$1),'Pasajeros Pre'!$Q$2:$Q$200,0)),"")</f>
        <v/>
      </c>
      <c r="C677" t="str">
        <f>IFERROR(INDEX('Pasajeros Pre'!$C$2:$C$200,MATCH(ROW()-ROW($A$1),'Pasajeros Pre'!$Q$2:$Q$200,0)),"")</f>
        <v/>
      </c>
      <c r="D677" t="str">
        <f>IFERROR(INDEX('Pasajeros Pre'!$D$2:$D$200,MATCH(ROW()-ROW($A$1),'Pasajeros Pre'!$Q$2:$Q$200,0)),"")</f>
        <v/>
      </c>
      <c r="E677" s="12" t="str">
        <f>IFERROR(INDEX('Pasajeros Pre'!$E$2:E875,MATCH(ROW()-ROW($A$1),'Pasajeros Pre'!$Q$2:$Q$200,0)),"")</f>
        <v/>
      </c>
      <c r="F677" s="12" t="str">
        <f>IFERROR(INDEX('Pasajeros Pre'!$F$2:F875,MATCH(ROW()-ROW($A$1),'Pasajeros Pre'!$Q$2:$Q$200,0)),"")</f>
        <v/>
      </c>
      <c r="G677" t="str">
        <f>IFERROR(INDEX('Pasajeros Pre'!$G$2:G875,MATCH(ROW()-ROW($A$1),'Pasajeros Pre'!$Q$2:$Q$200,0)),"")</f>
        <v/>
      </c>
      <c r="H677" t="str">
        <f>IFERROR(INDEX('Pasajeros Pre'!$H$2:H875,MATCH(ROW()-ROW($A$1),'Pasajeros Pre'!$Q$2:$Q$200,0)),"")</f>
        <v/>
      </c>
      <c r="I677" t="str">
        <f>IFERROR(INDEX('Pasajeros Pre'!$I$2:I875,MATCH(ROW()-ROW($A$1),'Pasajeros Pre'!$Q$2:$Q$200,0)),"")</f>
        <v/>
      </c>
      <c r="J677" s="12" t="str">
        <f>IFERROR(INDEX('Pasajeros Pre'!$J$2:J875,MATCH(ROW()-ROW($A$1),'Pasajeros Pre'!$Q$2:$Q$200,0)),"")</f>
        <v/>
      </c>
      <c r="K677" s="12" t="str">
        <f>IFERROR(INDEX('Pasajeros Pre'!$K$2:K875,MATCH(ROW()-ROW($A$1),'Pasajeros Pre'!$Q$2:$Q$200,0)),"")</f>
        <v/>
      </c>
      <c r="L677" t="str">
        <f>IFERROR(INDEX('Pasajeros Pre'!$L$2:L875,MATCH(ROW()-ROW($A$1),'Pasajeros Pre'!$Q$2:$Q$200,0)),"")</f>
        <v/>
      </c>
      <c r="M677" t="str">
        <f>IFERROR(INDEX('Pasajeros Pre'!$M$2:M875,MATCH(ROW()-ROW($A$1),'Pasajeros Pre'!$Q$2:$Q$200,0)),"")</f>
        <v/>
      </c>
    </row>
    <row r="678" spans="1:13" x14ac:dyDescent="0.25">
      <c r="A678" t="str">
        <f>IFERROR(INDEX('Pasajeros Pre'!$A$2:A876,MATCH(ROW()-ROW($A$1),'Pasajeros Pre'!$Q$2:$Q$200,0)),"")</f>
        <v/>
      </c>
      <c r="B678" t="str">
        <f>IFERROR(INDEX('Pasajeros Pre'!$B$2:$B$200,MATCH(ROW()-ROW($A$1),'Pasajeros Pre'!$Q$2:$Q$200,0)),"")</f>
        <v/>
      </c>
      <c r="C678" t="str">
        <f>IFERROR(INDEX('Pasajeros Pre'!$C$2:$C$200,MATCH(ROW()-ROW($A$1),'Pasajeros Pre'!$Q$2:$Q$200,0)),"")</f>
        <v/>
      </c>
      <c r="D678" t="str">
        <f>IFERROR(INDEX('Pasajeros Pre'!$D$2:$D$200,MATCH(ROW()-ROW($A$1),'Pasajeros Pre'!$Q$2:$Q$200,0)),"")</f>
        <v/>
      </c>
      <c r="E678" s="12" t="str">
        <f>IFERROR(INDEX('Pasajeros Pre'!$E$2:E876,MATCH(ROW()-ROW($A$1),'Pasajeros Pre'!$Q$2:$Q$200,0)),"")</f>
        <v/>
      </c>
      <c r="F678" s="12" t="str">
        <f>IFERROR(INDEX('Pasajeros Pre'!$F$2:F876,MATCH(ROW()-ROW($A$1),'Pasajeros Pre'!$Q$2:$Q$200,0)),"")</f>
        <v/>
      </c>
      <c r="G678" t="str">
        <f>IFERROR(INDEX('Pasajeros Pre'!$G$2:G876,MATCH(ROW()-ROW($A$1),'Pasajeros Pre'!$Q$2:$Q$200,0)),"")</f>
        <v/>
      </c>
      <c r="H678" t="str">
        <f>IFERROR(INDEX('Pasajeros Pre'!$H$2:H876,MATCH(ROW()-ROW($A$1),'Pasajeros Pre'!$Q$2:$Q$200,0)),"")</f>
        <v/>
      </c>
      <c r="I678" t="str">
        <f>IFERROR(INDEX('Pasajeros Pre'!$I$2:I876,MATCH(ROW()-ROW($A$1),'Pasajeros Pre'!$Q$2:$Q$200,0)),"")</f>
        <v/>
      </c>
      <c r="J678" s="12" t="str">
        <f>IFERROR(INDEX('Pasajeros Pre'!$J$2:J876,MATCH(ROW()-ROW($A$1),'Pasajeros Pre'!$Q$2:$Q$200,0)),"")</f>
        <v/>
      </c>
      <c r="K678" s="12" t="str">
        <f>IFERROR(INDEX('Pasajeros Pre'!$K$2:K876,MATCH(ROW()-ROW($A$1),'Pasajeros Pre'!$Q$2:$Q$200,0)),"")</f>
        <v/>
      </c>
      <c r="L678" t="str">
        <f>IFERROR(INDEX('Pasajeros Pre'!$L$2:L876,MATCH(ROW()-ROW($A$1),'Pasajeros Pre'!$Q$2:$Q$200,0)),"")</f>
        <v/>
      </c>
      <c r="M678" t="str">
        <f>IFERROR(INDEX('Pasajeros Pre'!$M$2:M876,MATCH(ROW()-ROW($A$1),'Pasajeros Pre'!$Q$2:$Q$200,0)),"")</f>
        <v/>
      </c>
    </row>
    <row r="679" spans="1:13" x14ac:dyDescent="0.25">
      <c r="A679" t="str">
        <f>IFERROR(INDEX('Pasajeros Pre'!$A$2:A877,MATCH(ROW()-ROW($A$1),'Pasajeros Pre'!$Q$2:$Q$200,0)),"")</f>
        <v/>
      </c>
      <c r="B679" t="str">
        <f>IFERROR(INDEX('Pasajeros Pre'!$B$2:$B$200,MATCH(ROW()-ROW($A$1),'Pasajeros Pre'!$Q$2:$Q$200,0)),"")</f>
        <v/>
      </c>
      <c r="C679" t="str">
        <f>IFERROR(INDEX('Pasajeros Pre'!$C$2:$C$200,MATCH(ROW()-ROW($A$1),'Pasajeros Pre'!$Q$2:$Q$200,0)),"")</f>
        <v/>
      </c>
      <c r="D679" t="str">
        <f>IFERROR(INDEX('Pasajeros Pre'!$D$2:$D$200,MATCH(ROW()-ROW($A$1),'Pasajeros Pre'!$Q$2:$Q$200,0)),"")</f>
        <v/>
      </c>
      <c r="E679" s="12" t="str">
        <f>IFERROR(INDEX('Pasajeros Pre'!$E$2:E877,MATCH(ROW()-ROW($A$1),'Pasajeros Pre'!$Q$2:$Q$200,0)),"")</f>
        <v/>
      </c>
      <c r="F679" s="12" t="str">
        <f>IFERROR(INDEX('Pasajeros Pre'!$F$2:F877,MATCH(ROW()-ROW($A$1),'Pasajeros Pre'!$Q$2:$Q$200,0)),"")</f>
        <v/>
      </c>
      <c r="G679" t="str">
        <f>IFERROR(INDEX('Pasajeros Pre'!$G$2:G877,MATCH(ROW()-ROW($A$1),'Pasajeros Pre'!$Q$2:$Q$200,0)),"")</f>
        <v/>
      </c>
      <c r="H679" t="str">
        <f>IFERROR(INDEX('Pasajeros Pre'!$H$2:H877,MATCH(ROW()-ROW($A$1),'Pasajeros Pre'!$Q$2:$Q$200,0)),"")</f>
        <v/>
      </c>
      <c r="I679" t="str">
        <f>IFERROR(INDEX('Pasajeros Pre'!$I$2:I877,MATCH(ROW()-ROW($A$1),'Pasajeros Pre'!$Q$2:$Q$200,0)),"")</f>
        <v/>
      </c>
      <c r="J679" s="12" t="str">
        <f>IFERROR(INDEX('Pasajeros Pre'!$J$2:J877,MATCH(ROW()-ROW($A$1),'Pasajeros Pre'!$Q$2:$Q$200,0)),"")</f>
        <v/>
      </c>
      <c r="K679" s="12" t="str">
        <f>IFERROR(INDEX('Pasajeros Pre'!$K$2:K877,MATCH(ROW()-ROW($A$1),'Pasajeros Pre'!$Q$2:$Q$200,0)),"")</f>
        <v/>
      </c>
      <c r="L679" t="str">
        <f>IFERROR(INDEX('Pasajeros Pre'!$L$2:L877,MATCH(ROW()-ROW($A$1),'Pasajeros Pre'!$Q$2:$Q$200,0)),"")</f>
        <v/>
      </c>
      <c r="M679" t="str">
        <f>IFERROR(INDEX('Pasajeros Pre'!$M$2:M877,MATCH(ROW()-ROW($A$1),'Pasajeros Pre'!$Q$2:$Q$200,0)),"")</f>
        <v/>
      </c>
    </row>
    <row r="680" spans="1:13" x14ac:dyDescent="0.25">
      <c r="A680" t="str">
        <f>IFERROR(INDEX('Pasajeros Pre'!$A$2:A878,MATCH(ROW()-ROW($A$1),'Pasajeros Pre'!$Q$2:$Q$200,0)),"")</f>
        <v/>
      </c>
      <c r="B680" t="str">
        <f>IFERROR(INDEX('Pasajeros Pre'!$B$2:$B$200,MATCH(ROW()-ROW($A$1),'Pasajeros Pre'!$Q$2:$Q$200,0)),"")</f>
        <v/>
      </c>
      <c r="C680" t="str">
        <f>IFERROR(INDEX('Pasajeros Pre'!$C$2:$C$200,MATCH(ROW()-ROW($A$1),'Pasajeros Pre'!$Q$2:$Q$200,0)),"")</f>
        <v/>
      </c>
      <c r="D680" t="str">
        <f>IFERROR(INDEX('Pasajeros Pre'!$D$2:$D$200,MATCH(ROW()-ROW($A$1),'Pasajeros Pre'!$Q$2:$Q$200,0)),"")</f>
        <v/>
      </c>
      <c r="E680" s="12" t="str">
        <f>IFERROR(INDEX('Pasajeros Pre'!$E$2:E878,MATCH(ROW()-ROW($A$1),'Pasajeros Pre'!$Q$2:$Q$200,0)),"")</f>
        <v/>
      </c>
      <c r="F680" s="12" t="str">
        <f>IFERROR(INDEX('Pasajeros Pre'!$F$2:F878,MATCH(ROW()-ROW($A$1),'Pasajeros Pre'!$Q$2:$Q$200,0)),"")</f>
        <v/>
      </c>
      <c r="G680" t="str">
        <f>IFERROR(INDEX('Pasajeros Pre'!$G$2:G878,MATCH(ROW()-ROW($A$1),'Pasajeros Pre'!$Q$2:$Q$200,0)),"")</f>
        <v/>
      </c>
      <c r="H680" t="str">
        <f>IFERROR(INDEX('Pasajeros Pre'!$H$2:H878,MATCH(ROW()-ROW($A$1),'Pasajeros Pre'!$Q$2:$Q$200,0)),"")</f>
        <v/>
      </c>
      <c r="I680" t="str">
        <f>IFERROR(INDEX('Pasajeros Pre'!$I$2:I878,MATCH(ROW()-ROW($A$1),'Pasajeros Pre'!$Q$2:$Q$200,0)),"")</f>
        <v/>
      </c>
      <c r="J680" s="12" t="str">
        <f>IFERROR(INDEX('Pasajeros Pre'!$J$2:J878,MATCH(ROW()-ROW($A$1),'Pasajeros Pre'!$Q$2:$Q$200,0)),"")</f>
        <v/>
      </c>
      <c r="K680" s="12" t="str">
        <f>IFERROR(INDEX('Pasajeros Pre'!$K$2:K878,MATCH(ROW()-ROW($A$1),'Pasajeros Pre'!$Q$2:$Q$200,0)),"")</f>
        <v/>
      </c>
      <c r="L680" t="str">
        <f>IFERROR(INDEX('Pasajeros Pre'!$L$2:L878,MATCH(ROW()-ROW($A$1),'Pasajeros Pre'!$Q$2:$Q$200,0)),"")</f>
        <v/>
      </c>
      <c r="M680" t="str">
        <f>IFERROR(INDEX('Pasajeros Pre'!$M$2:M878,MATCH(ROW()-ROW($A$1),'Pasajeros Pre'!$Q$2:$Q$200,0)),"")</f>
        <v/>
      </c>
    </row>
    <row r="681" spans="1:13" x14ac:dyDescent="0.25">
      <c r="A681" t="str">
        <f>IFERROR(INDEX('Pasajeros Pre'!$A$2:A879,MATCH(ROW()-ROW($A$1),'Pasajeros Pre'!$Q$2:$Q$200,0)),"")</f>
        <v/>
      </c>
      <c r="B681" t="str">
        <f>IFERROR(INDEX('Pasajeros Pre'!$B$2:$B$200,MATCH(ROW()-ROW($A$1),'Pasajeros Pre'!$Q$2:$Q$200,0)),"")</f>
        <v/>
      </c>
      <c r="C681" t="str">
        <f>IFERROR(INDEX('Pasajeros Pre'!$C$2:$C$200,MATCH(ROW()-ROW($A$1),'Pasajeros Pre'!$Q$2:$Q$200,0)),"")</f>
        <v/>
      </c>
      <c r="D681" t="str">
        <f>IFERROR(INDEX('Pasajeros Pre'!$D$2:$D$200,MATCH(ROW()-ROW($A$1),'Pasajeros Pre'!$Q$2:$Q$200,0)),"")</f>
        <v/>
      </c>
      <c r="E681" s="12" t="str">
        <f>IFERROR(INDEX('Pasajeros Pre'!$E$2:E879,MATCH(ROW()-ROW($A$1),'Pasajeros Pre'!$Q$2:$Q$200,0)),"")</f>
        <v/>
      </c>
      <c r="F681" s="12" t="str">
        <f>IFERROR(INDEX('Pasajeros Pre'!$F$2:F879,MATCH(ROW()-ROW($A$1),'Pasajeros Pre'!$Q$2:$Q$200,0)),"")</f>
        <v/>
      </c>
      <c r="G681" t="str">
        <f>IFERROR(INDEX('Pasajeros Pre'!$G$2:G879,MATCH(ROW()-ROW($A$1),'Pasajeros Pre'!$Q$2:$Q$200,0)),"")</f>
        <v/>
      </c>
      <c r="H681" t="str">
        <f>IFERROR(INDEX('Pasajeros Pre'!$H$2:H879,MATCH(ROW()-ROW($A$1),'Pasajeros Pre'!$Q$2:$Q$200,0)),"")</f>
        <v/>
      </c>
      <c r="I681" t="str">
        <f>IFERROR(INDEX('Pasajeros Pre'!$I$2:I879,MATCH(ROW()-ROW($A$1),'Pasajeros Pre'!$Q$2:$Q$200,0)),"")</f>
        <v/>
      </c>
      <c r="J681" s="12" t="str">
        <f>IFERROR(INDEX('Pasajeros Pre'!$J$2:J879,MATCH(ROW()-ROW($A$1),'Pasajeros Pre'!$Q$2:$Q$200,0)),"")</f>
        <v/>
      </c>
      <c r="K681" s="12" t="str">
        <f>IFERROR(INDEX('Pasajeros Pre'!$K$2:K879,MATCH(ROW()-ROW($A$1),'Pasajeros Pre'!$Q$2:$Q$200,0)),"")</f>
        <v/>
      </c>
      <c r="L681" t="str">
        <f>IFERROR(INDEX('Pasajeros Pre'!$L$2:L879,MATCH(ROW()-ROW($A$1),'Pasajeros Pre'!$Q$2:$Q$200,0)),"")</f>
        <v/>
      </c>
      <c r="M681" t="str">
        <f>IFERROR(INDEX('Pasajeros Pre'!$M$2:M879,MATCH(ROW()-ROW($A$1),'Pasajeros Pre'!$Q$2:$Q$200,0)),"")</f>
        <v/>
      </c>
    </row>
    <row r="682" spans="1:13" x14ac:dyDescent="0.25">
      <c r="A682" t="str">
        <f>IFERROR(INDEX('Pasajeros Pre'!$A$2:A880,MATCH(ROW()-ROW($A$1),'Pasajeros Pre'!$Q$2:$Q$200,0)),"")</f>
        <v/>
      </c>
      <c r="B682" t="str">
        <f>IFERROR(INDEX('Pasajeros Pre'!$B$2:$B$200,MATCH(ROW()-ROW($A$1),'Pasajeros Pre'!$Q$2:$Q$200,0)),"")</f>
        <v/>
      </c>
      <c r="C682" t="str">
        <f>IFERROR(INDEX('Pasajeros Pre'!$C$2:$C$200,MATCH(ROW()-ROW($A$1),'Pasajeros Pre'!$Q$2:$Q$200,0)),"")</f>
        <v/>
      </c>
      <c r="D682" t="str">
        <f>IFERROR(INDEX('Pasajeros Pre'!$D$2:$D$200,MATCH(ROW()-ROW($A$1),'Pasajeros Pre'!$Q$2:$Q$200,0)),"")</f>
        <v/>
      </c>
      <c r="E682" s="12" t="str">
        <f>IFERROR(INDEX('Pasajeros Pre'!$E$2:E880,MATCH(ROW()-ROW($A$1),'Pasajeros Pre'!$Q$2:$Q$200,0)),"")</f>
        <v/>
      </c>
      <c r="F682" s="12" t="str">
        <f>IFERROR(INDEX('Pasajeros Pre'!$F$2:F880,MATCH(ROW()-ROW($A$1),'Pasajeros Pre'!$Q$2:$Q$200,0)),"")</f>
        <v/>
      </c>
      <c r="G682" t="str">
        <f>IFERROR(INDEX('Pasajeros Pre'!$G$2:G880,MATCH(ROW()-ROW($A$1),'Pasajeros Pre'!$Q$2:$Q$200,0)),"")</f>
        <v/>
      </c>
      <c r="H682" t="str">
        <f>IFERROR(INDEX('Pasajeros Pre'!$H$2:H880,MATCH(ROW()-ROW($A$1),'Pasajeros Pre'!$Q$2:$Q$200,0)),"")</f>
        <v/>
      </c>
      <c r="I682" t="str">
        <f>IFERROR(INDEX('Pasajeros Pre'!$I$2:I880,MATCH(ROW()-ROW($A$1),'Pasajeros Pre'!$Q$2:$Q$200,0)),"")</f>
        <v/>
      </c>
      <c r="J682" s="12" t="str">
        <f>IFERROR(INDEX('Pasajeros Pre'!$J$2:J880,MATCH(ROW()-ROW($A$1),'Pasajeros Pre'!$Q$2:$Q$200,0)),"")</f>
        <v/>
      </c>
      <c r="K682" s="12" t="str">
        <f>IFERROR(INDEX('Pasajeros Pre'!$K$2:K880,MATCH(ROW()-ROW($A$1),'Pasajeros Pre'!$Q$2:$Q$200,0)),"")</f>
        <v/>
      </c>
      <c r="L682" t="str">
        <f>IFERROR(INDEX('Pasajeros Pre'!$L$2:L880,MATCH(ROW()-ROW($A$1),'Pasajeros Pre'!$Q$2:$Q$200,0)),"")</f>
        <v/>
      </c>
      <c r="M682" t="str">
        <f>IFERROR(INDEX('Pasajeros Pre'!$M$2:M880,MATCH(ROW()-ROW($A$1),'Pasajeros Pre'!$Q$2:$Q$200,0)),"")</f>
        <v/>
      </c>
    </row>
    <row r="683" spans="1:13" x14ac:dyDescent="0.25">
      <c r="A683" t="str">
        <f>IFERROR(INDEX('Pasajeros Pre'!$A$2:A881,MATCH(ROW()-ROW($A$1),'Pasajeros Pre'!$Q$2:$Q$200,0)),"")</f>
        <v/>
      </c>
      <c r="B683" t="str">
        <f>IFERROR(INDEX('Pasajeros Pre'!$B$2:$B$200,MATCH(ROW()-ROW($A$1),'Pasajeros Pre'!$Q$2:$Q$200,0)),"")</f>
        <v/>
      </c>
      <c r="C683" t="str">
        <f>IFERROR(INDEX('Pasajeros Pre'!$C$2:$C$200,MATCH(ROW()-ROW($A$1),'Pasajeros Pre'!$Q$2:$Q$200,0)),"")</f>
        <v/>
      </c>
      <c r="D683" t="str">
        <f>IFERROR(INDEX('Pasajeros Pre'!$D$2:$D$200,MATCH(ROW()-ROW($A$1),'Pasajeros Pre'!$Q$2:$Q$200,0)),"")</f>
        <v/>
      </c>
      <c r="E683" s="12" t="str">
        <f>IFERROR(INDEX('Pasajeros Pre'!$E$2:E881,MATCH(ROW()-ROW($A$1),'Pasajeros Pre'!$Q$2:$Q$200,0)),"")</f>
        <v/>
      </c>
      <c r="F683" s="12" t="str">
        <f>IFERROR(INDEX('Pasajeros Pre'!$F$2:F881,MATCH(ROW()-ROW($A$1),'Pasajeros Pre'!$Q$2:$Q$200,0)),"")</f>
        <v/>
      </c>
      <c r="G683" t="str">
        <f>IFERROR(INDEX('Pasajeros Pre'!$G$2:G881,MATCH(ROW()-ROW($A$1),'Pasajeros Pre'!$Q$2:$Q$200,0)),"")</f>
        <v/>
      </c>
      <c r="H683" t="str">
        <f>IFERROR(INDEX('Pasajeros Pre'!$H$2:H881,MATCH(ROW()-ROW($A$1),'Pasajeros Pre'!$Q$2:$Q$200,0)),"")</f>
        <v/>
      </c>
      <c r="I683" t="str">
        <f>IFERROR(INDEX('Pasajeros Pre'!$I$2:I881,MATCH(ROW()-ROW($A$1),'Pasajeros Pre'!$Q$2:$Q$200,0)),"")</f>
        <v/>
      </c>
      <c r="J683" s="12" t="str">
        <f>IFERROR(INDEX('Pasajeros Pre'!$J$2:J881,MATCH(ROW()-ROW($A$1),'Pasajeros Pre'!$Q$2:$Q$200,0)),"")</f>
        <v/>
      </c>
      <c r="K683" s="12" t="str">
        <f>IFERROR(INDEX('Pasajeros Pre'!$K$2:K881,MATCH(ROW()-ROW($A$1),'Pasajeros Pre'!$Q$2:$Q$200,0)),"")</f>
        <v/>
      </c>
      <c r="L683" t="str">
        <f>IFERROR(INDEX('Pasajeros Pre'!$L$2:L881,MATCH(ROW()-ROW($A$1),'Pasajeros Pre'!$Q$2:$Q$200,0)),"")</f>
        <v/>
      </c>
      <c r="M683" t="str">
        <f>IFERROR(INDEX('Pasajeros Pre'!$M$2:M881,MATCH(ROW()-ROW($A$1),'Pasajeros Pre'!$Q$2:$Q$200,0)),"")</f>
        <v/>
      </c>
    </row>
    <row r="684" spans="1:13" x14ac:dyDescent="0.25">
      <c r="A684" t="str">
        <f>IFERROR(INDEX('Pasajeros Pre'!$A$2:A882,MATCH(ROW()-ROW($A$1),'Pasajeros Pre'!$Q$2:$Q$200,0)),"")</f>
        <v/>
      </c>
      <c r="B684" t="str">
        <f>IFERROR(INDEX('Pasajeros Pre'!$B$2:$B$200,MATCH(ROW()-ROW($A$1),'Pasajeros Pre'!$Q$2:$Q$200,0)),"")</f>
        <v/>
      </c>
      <c r="C684" t="str">
        <f>IFERROR(INDEX('Pasajeros Pre'!$C$2:$C$200,MATCH(ROW()-ROW($A$1),'Pasajeros Pre'!$Q$2:$Q$200,0)),"")</f>
        <v/>
      </c>
      <c r="D684" t="str">
        <f>IFERROR(INDEX('Pasajeros Pre'!$D$2:$D$200,MATCH(ROW()-ROW($A$1),'Pasajeros Pre'!$Q$2:$Q$200,0)),"")</f>
        <v/>
      </c>
      <c r="E684" s="12" t="str">
        <f>IFERROR(INDEX('Pasajeros Pre'!$E$2:E882,MATCH(ROW()-ROW($A$1),'Pasajeros Pre'!$Q$2:$Q$200,0)),"")</f>
        <v/>
      </c>
      <c r="F684" s="12" t="str">
        <f>IFERROR(INDEX('Pasajeros Pre'!$F$2:F882,MATCH(ROW()-ROW($A$1),'Pasajeros Pre'!$Q$2:$Q$200,0)),"")</f>
        <v/>
      </c>
      <c r="G684" t="str">
        <f>IFERROR(INDEX('Pasajeros Pre'!$G$2:G882,MATCH(ROW()-ROW($A$1),'Pasajeros Pre'!$Q$2:$Q$200,0)),"")</f>
        <v/>
      </c>
      <c r="H684" t="str">
        <f>IFERROR(INDEX('Pasajeros Pre'!$H$2:H882,MATCH(ROW()-ROW($A$1),'Pasajeros Pre'!$Q$2:$Q$200,0)),"")</f>
        <v/>
      </c>
      <c r="I684" t="str">
        <f>IFERROR(INDEX('Pasajeros Pre'!$I$2:I882,MATCH(ROW()-ROW($A$1),'Pasajeros Pre'!$Q$2:$Q$200,0)),"")</f>
        <v/>
      </c>
      <c r="J684" s="12" t="str">
        <f>IFERROR(INDEX('Pasajeros Pre'!$J$2:J882,MATCH(ROW()-ROW($A$1),'Pasajeros Pre'!$Q$2:$Q$200,0)),"")</f>
        <v/>
      </c>
      <c r="K684" s="12" t="str">
        <f>IFERROR(INDEX('Pasajeros Pre'!$K$2:K882,MATCH(ROW()-ROW($A$1),'Pasajeros Pre'!$Q$2:$Q$200,0)),"")</f>
        <v/>
      </c>
      <c r="L684" t="str">
        <f>IFERROR(INDEX('Pasajeros Pre'!$L$2:L882,MATCH(ROW()-ROW($A$1),'Pasajeros Pre'!$Q$2:$Q$200,0)),"")</f>
        <v/>
      </c>
      <c r="M684" t="str">
        <f>IFERROR(INDEX('Pasajeros Pre'!$M$2:M882,MATCH(ROW()-ROW($A$1),'Pasajeros Pre'!$Q$2:$Q$200,0)),"")</f>
        <v/>
      </c>
    </row>
    <row r="685" spans="1:13" x14ac:dyDescent="0.25">
      <c r="A685" t="str">
        <f>IFERROR(INDEX('Pasajeros Pre'!$A$2:A883,MATCH(ROW()-ROW($A$1),'Pasajeros Pre'!$Q$2:$Q$200,0)),"")</f>
        <v/>
      </c>
      <c r="B685" t="str">
        <f>IFERROR(INDEX('Pasajeros Pre'!$B$2:$B$200,MATCH(ROW()-ROW($A$1),'Pasajeros Pre'!$Q$2:$Q$200,0)),"")</f>
        <v/>
      </c>
      <c r="C685" t="str">
        <f>IFERROR(INDEX('Pasajeros Pre'!$C$2:$C$200,MATCH(ROW()-ROW($A$1),'Pasajeros Pre'!$Q$2:$Q$200,0)),"")</f>
        <v/>
      </c>
      <c r="D685" t="str">
        <f>IFERROR(INDEX('Pasajeros Pre'!$D$2:$D$200,MATCH(ROW()-ROW($A$1),'Pasajeros Pre'!$Q$2:$Q$200,0)),"")</f>
        <v/>
      </c>
      <c r="E685" s="12" t="str">
        <f>IFERROR(INDEX('Pasajeros Pre'!$E$2:E883,MATCH(ROW()-ROW($A$1),'Pasajeros Pre'!$Q$2:$Q$200,0)),"")</f>
        <v/>
      </c>
      <c r="F685" s="12" t="str">
        <f>IFERROR(INDEX('Pasajeros Pre'!$F$2:F883,MATCH(ROW()-ROW($A$1),'Pasajeros Pre'!$Q$2:$Q$200,0)),"")</f>
        <v/>
      </c>
      <c r="G685" t="str">
        <f>IFERROR(INDEX('Pasajeros Pre'!$G$2:G883,MATCH(ROW()-ROW($A$1),'Pasajeros Pre'!$Q$2:$Q$200,0)),"")</f>
        <v/>
      </c>
      <c r="H685" t="str">
        <f>IFERROR(INDEX('Pasajeros Pre'!$H$2:H883,MATCH(ROW()-ROW($A$1),'Pasajeros Pre'!$Q$2:$Q$200,0)),"")</f>
        <v/>
      </c>
      <c r="I685" t="str">
        <f>IFERROR(INDEX('Pasajeros Pre'!$I$2:I883,MATCH(ROW()-ROW($A$1),'Pasajeros Pre'!$Q$2:$Q$200,0)),"")</f>
        <v/>
      </c>
      <c r="J685" s="12" t="str">
        <f>IFERROR(INDEX('Pasajeros Pre'!$J$2:J883,MATCH(ROW()-ROW($A$1),'Pasajeros Pre'!$Q$2:$Q$200,0)),"")</f>
        <v/>
      </c>
      <c r="K685" s="12" t="str">
        <f>IFERROR(INDEX('Pasajeros Pre'!$K$2:K883,MATCH(ROW()-ROW($A$1),'Pasajeros Pre'!$Q$2:$Q$200,0)),"")</f>
        <v/>
      </c>
      <c r="L685" t="str">
        <f>IFERROR(INDEX('Pasajeros Pre'!$L$2:L883,MATCH(ROW()-ROW($A$1),'Pasajeros Pre'!$Q$2:$Q$200,0)),"")</f>
        <v/>
      </c>
      <c r="M685" t="str">
        <f>IFERROR(INDEX('Pasajeros Pre'!$M$2:M883,MATCH(ROW()-ROW($A$1),'Pasajeros Pre'!$Q$2:$Q$200,0)),"")</f>
        <v/>
      </c>
    </row>
    <row r="686" spans="1:13" x14ac:dyDescent="0.25">
      <c r="A686" t="str">
        <f>IFERROR(INDEX('Pasajeros Pre'!$A$2:A884,MATCH(ROW()-ROW($A$1),'Pasajeros Pre'!$Q$2:$Q$200,0)),"")</f>
        <v/>
      </c>
      <c r="B686" t="str">
        <f>IFERROR(INDEX('Pasajeros Pre'!$B$2:$B$200,MATCH(ROW()-ROW($A$1),'Pasajeros Pre'!$Q$2:$Q$200,0)),"")</f>
        <v/>
      </c>
      <c r="C686" t="str">
        <f>IFERROR(INDEX('Pasajeros Pre'!$C$2:$C$200,MATCH(ROW()-ROW($A$1),'Pasajeros Pre'!$Q$2:$Q$200,0)),"")</f>
        <v/>
      </c>
      <c r="D686" t="str">
        <f>IFERROR(INDEX('Pasajeros Pre'!$D$2:$D$200,MATCH(ROW()-ROW($A$1),'Pasajeros Pre'!$Q$2:$Q$200,0)),"")</f>
        <v/>
      </c>
      <c r="E686" s="12" t="str">
        <f>IFERROR(INDEX('Pasajeros Pre'!$E$2:E884,MATCH(ROW()-ROW($A$1),'Pasajeros Pre'!$Q$2:$Q$200,0)),"")</f>
        <v/>
      </c>
      <c r="F686" s="12" t="str">
        <f>IFERROR(INDEX('Pasajeros Pre'!$F$2:F884,MATCH(ROW()-ROW($A$1),'Pasajeros Pre'!$Q$2:$Q$200,0)),"")</f>
        <v/>
      </c>
      <c r="G686" t="str">
        <f>IFERROR(INDEX('Pasajeros Pre'!$G$2:G884,MATCH(ROW()-ROW($A$1),'Pasajeros Pre'!$Q$2:$Q$200,0)),"")</f>
        <v/>
      </c>
      <c r="H686" t="str">
        <f>IFERROR(INDEX('Pasajeros Pre'!$H$2:H884,MATCH(ROW()-ROW($A$1),'Pasajeros Pre'!$Q$2:$Q$200,0)),"")</f>
        <v/>
      </c>
      <c r="I686" t="str">
        <f>IFERROR(INDEX('Pasajeros Pre'!$I$2:I884,MATCH(ROW()-ROW($A$1),'Pasajeros Pre'!$Q$2:$Q$200,0)),"")</f>
        <v/>
      </c>
      <c r="J686" s="12" t="str">
        <f>IFERROR(INDEX('Pasajeros Pre'!$J$2:J884,MATCH(ROW()-ROW($A$1),'Pasajeros Pre'!$Q$2:$Q$200,0)),"")</f>
        <v/>
      </c>
      <c r="K686" s="12" t="str">
        <f>IFERROR(INDEX('Pasajeros Pre'!$K$2:K884,MATCH(ROW()-ROW($A$1),'Pasajeros Pre'!$Q$2:$Q$200,0)),"")</f>
        <v/>
      </c>
      <c r="L686" t="str">
        <f>IFERROR(INDEX('Pasajeros Pre'!$L$2:L884,MATCH(ROW()-ROW($A$1),'Pasajeros Pre'!$Q$2:$Q$200,0)),"")</f>
        <v/>
      </c>
      <c r="M686" t="str">
        <f>IFERROR(INDEX('Pasajeros Pre'!$M$2:M884,MATCH(ROW()-ROW($A$1),'Pasajeros Pre'!$Q$2:$Q$200,0)),"")</f>
        <v/>
      </c>
    </row>
    <row r="687" spans="1:13" x14ac:dyDescent="0.25">
      <c r="A687" t="str">
        <f>IFERROR(INDEX('Pasajeros Pre'!$A$2:A885,MATCH(ROW()-ROW($A$1),'Pasajeros Pre'!$Q$2:$Q$200,0)),"")</f>
        <v/>
      </c>
      <c r="B687" t="str">
        <f>IFERROR(INDEX('Pasajeros Pre'!$B$2:$B$200,MATCH(ROW()-ROW($A$1),'Pasajeros Pre'!$Q$2:$Q$200,0)),"")</f>
        <v/>
      </c>
      <c r="C687" t="str">
        <f>IFERROR(INDEX('Pasajeros Pre'!$C$2:$C$200,MATCH(ROW()-ROW($A$1),'Pasajeros Pre'!$Q$2:$Q$200,0)),"")</f>
        <v/>
      </c>
      <c r="D687" t="str">
        <f>IFERROR(INDEX('Pasajeros Pre'!$D$2:$D$200,MATCH(ROW()-ROW($A$1),'Pasajeros Pre'!$Q$2:$Q$200,0)),"")</f>
        <v/>
      </c>
      <c r="E687" s="12" t="str">
        <f>IFERROR(INDEX('Pasajeros Pre'!$E$2:E885,MATCH(ROW()-ROW($A$1),'Pasajeros Pre'!$Q$2:$Q$200,0)),"")</f>
        <v/>
      </c>
      <c r="F687" s="12" t="str">
        <f>IFERROR(INDEX('Pasajeros Pre'!$F$2:F885,MATCH(ROW()-ROW($A$1),'Pasajeros Pre'!$Q$2:$Q$200,0)),"")</f>
        <v/>
      </c>
      <c r="G687" t="str">
        <f>IFERROR(INDEX('Pasajeros Pre'!$G$2:G885,MATCH(ROW()-ROW($A$1),'Pasajeros Pre'!$Q$2:$Q$200,0)),"")</f>
        <v/>
      </c>
      <c r="H687" t="str">
        <f>IFERROR(INDEX('Pasajeros Pre'!$H$2:H885,MATCH(ROW()-ROW($A$1),'Pasajeros Pre'!$Q$2:$Q$200,0)),"")</f>
        <v/>
      </c>
      <c r="I687" t="str">
        <f>IFERROR(INDEX('Pasajeros Pre'!$I$2:I885,MATCH(ROW()-ROW($A$1),'Pasajeros Pre'!$Q$2:$Q$200,0)),"")</f>
        <v/>
      </c>
      <c r="J687" s="12" t="str">
        <f>IFERROR(INDEX('Pasajeros Pre'!$J$2:J885,MATCH(ROW()-ROW($A$1),'Pasajeros Pre'!$Q$2:$Q$200,0)),"")</f>
        <v/>
      </c>
      <c r="K687" s="12" t="str">
        <f>IFERROR(INDEX('Pasajeros Pre'!$K$2:K885,MATCH(ROW()-ROW($A$1),'Pasajeros Pre'!$Q$2:$Q$200,0)),"")</f>
        <v/>
      </c>
      <c r="L687" t="str">
        <f>IFERROR(INDEX('Pasajeros Pre'!$L$2:L885,MATCH(ROW()-ROW($A$1),'Pasajeros Pre'!$Q$2:$Q$200,0)),"")</f>
        <v/>
      </c>
      <c r="M687" t="str">
        <f>IFERROR(INDEX('Pasajeros Pre'!$M$2:M885,MATCH(ROW()-ROW($A$1),'Pasajeros Pre'!$Q$2:$Q$200,0)),"")</f>
        <v/>
      </c>
    </row>
    <row r="688" spans="1:13" x14ac:dyDescent="0.25">
      <c r="A688" t="str">
        <f>IFERROR(INDEX('Pasajeros Pre'!$A$2:A886,MATCH(ROW()-ROW($A$1),'Pasajeros Pre'!$Q$2:$Q$200,0)),"")</f>
        <v/>
      </c>
      <c r="B688" t="str">
        <f>IFERROR(INDEX('Pasajeros Pre'!$B$2:$B$200,MATCH(ROW()-ROW($A$1),'Pasajeros Pre'!$Q$2:$Q$200,0)),"")</f>
        <v/>
      </c>
      <c r="C688" t="str">
        <f>IFERROR(INDEX('Pasajeros Pre'!$C$2:$C$200,MATCH(ROW()-ROW($A$1),'Pasajeros Pre'!$Q$2:$Q$200,0)),"")</f>
        <v/>
      </c>
      <c r="D688" t="str">
        <f>IFERROR(INDEX('Pasajeros Pre'!$D$2:$D$200,MATCH(ROW()-ROW($A$1),'Pasajeros Pre'!$Q$2:$Q$200,0)),"")</f>
        <v/>
      </c>
      <c r="E688" s="12" t="str">
        <f>IFERROR(INDEX('Pasajeros Pre'!$E$2:E886,MATCH(ROW()-ROW($A$1),'Pasajeros Pre'!$Q$2:$Q$200,0)),"")</f>
        <v/>
      </c>
      <c r="F688" s="12" t="str">
        <f>IFERROR(INDEX('Pasajeros Pre'!$F$2:F886,MATCH(ROW()-ROW($A$1),'Pasajeros Pre'!$Q$2:$Q$200,0)),"")</f>
        <v/>
      </c>
      <c r="G688" t="str">
        <f>IFERROR(INDEX('Pasajeros Pre'!$G$2:G886,MATCH(ROW()-ROW($A$1),'Pasajeros Pre'!$Q$2:$Q$200,0)),"")</f>
        <v/>
      </c>
      <c r="H688" t="str">
        <f>IFERROR(INDEX('Pasajeros Pre'!$H$2:H886,MATCH(ROW()-ROW($A$1),'Pasajeros Pre'!$Q$2:$Q$200,0)),"")</f>
        <v/>
      </c>
      <c r="I688" t="str">
        <f>IFERROR(INDEX('Pasajeros Pre'!$I$2:I886,MATCH(ROW()-ROW($A$1),'Pasajeros Pre'!$Q$2:$Q$200,0)),"")</f>
        <v/>
      </c>
      <c r="J688" s="12" t="str">
        <f>IFERROR(INDEX('Pasajeros Pre'!$J$2:J886,MATCH(ROW()-ROW($A$1),'Pasajeros Pre'!$Q$2:$Q$200,0)),"")</f>
        <v/>
      </c>
      <c r="K688" s="12" t="str">
        <f>IFERROR(INDEX('Pasajeros Pre'!$K$2:K886,MATCH(ROW()-ROW($A$1),'Pasajeros Pre'!$Q$2:$Q$200,0)),"")</f>
        <v/>
      </c>
      <c r="L688" t="str">
        <f>IFERROR(INDEX('Pasajeros Pre'!$L$2:L886,MATCH(ROW()-ROW($A$1),'Pasajeros Pre'!$Q$2:$Q$200,0)),"")</f>
        <v/>
      </c>
      <c r="M688" t="str">
        <f>IFERROR(INDEX('Pasajeros Pre'!$M$2:M886,MATCH(ROW()-ROW($A$1),'Pasajeros Pre'!$Q$2:$Q$200,0)),"")</f>
        <v/>
      </c>
    </row>
    <row r="689" spans="1:13" x14ac:dyDescent="0.25">
      <c r="A689" t="str">
        <f>IFERROR(INDEX('Pasajeros Pre'!$A$2:A887,MATCH(ROW()-ROW($A$1),'Pasajeros Pre'!$Q$2:$Q$200,0)),"")</f>
        <v/>
      </c>
      <c r="B689" t="str">
        <f>IFERROR(INDEX('Pasajeros Pre'!$B$2:$B$200,MATCH(ROW()-ROW($A$1),'Pasajeros Pre'!$Q$2:$Q$200,0)),"")</f>
        <v/>
      </c>
      <c r="C689" t="str">
        <f>IFERROR(INDEX('Pasajeros Pre'!$C$2:$C$200,MATCH(ROW()-ROW($A$1),'Pasajeros Pre'!$Q$2:$Q$200,0)),"")</f>
        <v/>
      </c>
      <c r="D689" t="str">
        <f>IFERROR(INDEX('Pasajeros Pre'!$D$2:$D$200,MATCH(ROW()-ROW($A$1),'Pasajeros Pre'!$Q$2:$Q$200,0)),"")</f>
        <v/>
      </c>
      <c r="E689" s="12" t="str">
        <f>IFERROR(INDEX('Pasajeros Pre'!$E$2:E887,MATCH(ROW()-ROW($A$1),'Pasajeros Pre'!$Q$2:$Q$200,0)),"")</f>
        <v/>
      </c>
      <c r="F689" s="12" t="str">
        <f>IFERROR(INDEX('Pasajeros Pre'!$F$2:F887,MATCH(ROW()-ROW($A$1),'Pasajeros Pre'!$Q$2:$Q$200,0)),"")</f>
        <v/>
      </c>
      <c r="G689" t="str">
        <f>IFERROR(INDEX('Pasajeros Pre'!$G$2:G887,MATCH(ROW()-ROW($A$1),'Pasajeros Pre'!$Q$2:$Q$200,0)),"")</f>
        <v/>
      </c>
      <c r="H689" t="str">
        <f>IFERROR(INDEX('Pasajeros Pre'!$H$2:H887,MATCH(ROW()-ROW($A$1),'Pasajeros Pre'!$Q$2:$Q$200,0)),"")</f>
        <v/>
      </c>
      <c r="I689" t="str">
        <f>IFERROR(INDEX('Pasajeros Pre'!$I$2:I887,MATCH(ROW()-ROW($A$1),'Pasajeros Pre'!$Q$2:$Q$200,0)),"")</f>
        <v/>
      </c>
      <c r="J689" s="12" t="str">
        <f>IFERROR(INDEX('Pasajeros Pre'!$J$2:J887,MATCH(ROW()-ROW($A$1),'Pasajeros Pre'!$Q$2:$Q$200,0)),"")</f>
        <v/>
      </c>
      <c r="K689" s="12" t="str">
        <f>IFERROR(INDEX('Pasajeros Pre'!$K$2:K887,MATCH(ROW()-ROW($A$1),'Pasajeros Pre'!$Q$2:$Q$200,0)),"")</f>
        <v/>
      </c>
      <c r="L689" t="str">
        <f>IFERROR(INDEX('Pasajeros Pre'!$L$2:L887,MATCH(ROW()-ROW($A$1),'Pasajeros Pre'!$Q$2:$Q$200,0)),"")</f>
        <v/>
      </c>
      <c r="M689" t="str">
        <f>IFERROR(INDEX('Pasajeros Pre'!$M$2:M887,MATCH(ROW()-ROW($A$1),'Pasajeros Pre'!$Q$2:$Q$200,0)),"")</f>
        <v/>
      </c>
    </row>
    <row r="690" spans="1:13" x14ac:dyDescent="0.25">
      <c r="A690" t="str">
        <f>IFERROR(INDEX('Pasajeros Pre'!$A$2:A888,MATCH(ROW()-ROW($A$1),'Pasajeros Pre'!$Q$2:$Q$200,0)),"")</f>
        <v/>
      </c>
      <c r="B690" t="str">
        <f>IFERROR(INDEX('Pasajeros Pre'!$B$2:$B$200,MATCH(ROW()-ROW($A$1),'Pasajeros Pre'!$Q$2:$Q$200,0)),"")</f>
        <v/>
      </c>
      <c r="C690" t="str">
        <f>IFERROR(INDEX('Pasajeros Pre'!$C$2:$C$200,MATCH(ROW()-ROW($A$1),'Pasajeros Pre'!$Q$2:$Q$200,0)),"")</f>
        <v/>
      </c>
      <c r="D690" t="str">
        <f>IFERROR(INDEX('Pasajeros Pre'!$D$2:$D$200,MATCH(ROW()-ROW($A$1),'Pasajeros Pre'!$Q$2:$Q$200,0)),"")</f>
        <v/>
      </c>
      <c r="E690" s="12" t="str">
        <f>IFERROR(INDEX('Pasajeros Pre'!$E$2:E888,MATCH(ROW()-ROW($A$1),'Pasajeros Pre'!$Q$2:$Q$200,0)),"")</f>
        <v/>
      </c>
      <c r="F690" s="12" t="str">
        <f>IFERROR(INDEX('Pasajeros Pre'!$F$2:F888,MATCH(ROW()-ROW($A$1),'Pasajeros Pre'!$Q$2:$Q$200,0)),"")</f>
        <v/>
      </c>
      <c r="G690" t="str">
        <f>IFERROR(INDEX('Pasajeros Pre'!$G$2:G888,MATCH(ROW()-ROW($A$1),'Pasajeros Pre'!$Q$2:$Q$200,0)),"")</f>
        <v/>
      </c>
      <c r="H690" t="str">
        <f>IFERROR(INDEX('Pasajeros Pre'!$H$2:H888,MATCH(ROW()-ROW($A$1),'Pasajeros Pre'!$Q$2:$Q$200,0)),"")</f>
        <v/>
      </c>
      <c r="I690" t="str">
        <f>IFERROR(INDEX('Pasajeros Pre'!$I$2:I888,MATCH(ROW()-ROW($A$1),'Pasajeros Pre'!$Q$2:$Q$200,0)),"")</f>
        <v/>
      </c>
      <c r="J690" s="12" t="str">
        <f>IFERROR(INDEX('Pasajeros Pre'!$J$2:J888,MATCH(ROW()-ROW($A$1),'Pasajeros Pre'!$Q$2:$Q$200,0)),"")</f>
        <v/>
      </c>
      <c r="K690" s="12" t="str">
        <f>IFERROR(INDEX('Pasajeros Pre'!$K$2:K888,MATCH(ROW()-ROW($A$1),'Pasajeros Pre'!$Q$2:$Q$200,0)),"")</f>
        <v/>
      </c>
      <c r="L690" t="str">
        <f>IFERROR(INDEX('Pasajeros Pre'!$L$2:L888,MATCH(ROW()-ROW($A$1),'Pasajeros Pre'!$Q$2:$Q$200,0)),"")</f>
        <v/>
      </c>
      <c r="M690" t="str">
        <f>IFERROR(INDEX('Pasajeros Pre'!$M$2:M888,MATCH(ROW()-ROW($A$1),'Pasajeros Pre'!$Q$2:$Q$200,0)),"")</f>
        <v/>
      </c>
    </row>
    <row r="691" spans="1:13" x14ac:dyDescent="0.25">
      <c r="A691" t="str">
        <f>IFERROR(INDEX('Pasajeros Pre'!$A$2:A889,MATCH(ROW()-ROW($A$1),'Pasajeros Pre'!$Q$2:$Q$200,0)),"")</f>
        <v/>
      </c>
      <c r="B691" t="str">
        <f>IFERROR(INDEX('Pasajeros Pre'!$B$2:$B$200,MATCH(ROW()-ROW($A$1),'Pasajeros Pre'!$Q$2:$Q$200,0)),"")</f>
        <v/>
      </c>
      <c r="C691" t="str">
        <f>IFERROR(INDEX('Pasajeros Pre'!$C$2:$C$200,MATCH(ROW()-ROW($A$1),'Pasajeros Pre'!$Q$2:$Q$200,0)),"")</f>
        <v/>
      </c>
      <c r="D691" t="str">
        <f>IFERROR(INDEX('Pasajeros Pre'!$D$2:$D$200,MATCH(ROW()-ROW($A$1),'Pasajeros Pre'!$Q$2:$Q$200,0)),"")</f>
        <v/>
      </c>
      <c r="E691" s="12" t="str">
        <f>IFERROR(INDEX('Pasajeros Pre'!$E$2:E889,MATCH(ROW()-ROW($A$1),'Pasajeros Pre'!$Q$2:$Q$200,0)),"")</f>
        <v/>
      </c>
      <c r="F691" s="12" t="str">
        <f>IFERROR(INDEX('Pasajeros Pre'!$F$2:F889,MATCH(ROW()-ROW($A$1),'Pasajeros Pre'!$Q$2:$Q$200,0)),"")</f>
        <v/>
      </c>
      <c r="G691" t="str">
        <f>IFERROR(INDEX('Pasajeros Pre'!$G$2:G889,MATCH(ROW()-ROW($A$1),'Pasajeros Pre'!$Q$2:$Q$200,0)),"")</f>
        <v/>
      </c>
      <c r="H691" t="str">
        <f>IFERROR(INDEX('Pasajeros Pre'!$H$2:H889,MATCH(ROW()-ROW($A$1),'Pasajeros Pre'!$Q$2:$Q$200,0)),"")</f>
        <v/>
      </c>
      <c r="I691" t="str">
        <f>IFERROR(INDEX('Pasajeros Pre'!$I$2:I889,MATCH(ROW()-ROW($A$1),'Pasajeros Pre'!$Q$2:$Q$200,0)),"")</f>
        <v/>
      </c>
      <c r="J691" s="12" t="str">
        <f>IFERROR(INDEX('Pasajeros Pre'!$J$2:J889,MATCH(ROW()-ROW($A$1),'Pasajeros Pre'!$Q$2:$Q$200,0)),"")</f>
        <v/>
      </c>
      <c r="K691" s="12" t="str">
        <f>IFERROR(INDEX('Pasajeros Pre'!$K$2:K889,MATCH(ROW()-ROW($A$1),'Pasajeros Pre'!$Q$2:$Q$200,0)),"")</f>
        <v/>
      </c>
      <c r="L691" t="str">
        <f>IFERROR(INDEX('Pasajeros Pre'!$L$2:L889,MATCH(ROW()-ROW($A$1),'Pasajeros Pre'!$Q$2:$Q$200,0)),"")</f>
        <v/>
      </c>
      <c r="M691" t="str">
        <f>IFERROR(INDEX('Pasajeros Pre'!$M$2:M889,MATCH(ROW()-ROW($A$1),'Pasajeros Pre'!$Q$2:$Q$200,0)),"")</f>
        <v/>
      </c>
    </row>
    <row r="692" spans="1:13" x14ac:dyDescent="0.25">
      <c r="A692" t="str">
        <f>IFERROR(INDEX('Pasajeros Pre'!$A$2:A890,MATCH(ROW()-ROW($A$1),'Pasajeros Pre'!$Q$2:$Q$200,0)),"")</f>
        <v/>
      </c>
      <c r="B692" t="str">
        <f>IFERROR(INDEX('Pasajeros Pre'!$B$2:$B$200,MATCH(ROW()-ROW($A$1),'Pasajeros Pre'!$Q$2:$Q$200,0)),"")</f>
        <v/>
      </c>
      <c r="C692" t="str">
        <f>IFERROR(INDEX('Pasajeros Pre'!$C$2:$C$200,MATCH(ROW()-ROW($A$1),'Pasajeros Pre'!$Q$2:$Q$200,0)),"")</f>
        <v/>
      </c>
      <c r="D692" t="str">
        <f>IFERROR(INDEX('Pasajeros Pre'!$D$2:$D$200,MATCH(ROW()-ROW($A$1),'Pasajeros Pre'!$Q$2:$Q$200,0)),"")</f>
        <v/>
      </c>
      <c r="E692" s="12" t="str">
        <f>IFERROR(INDEX('Pasajeros Pre'!$E$2:E890,MATCH(ROW()-ROW($A$1),'Pasajeros Pre'!$Q$2:$Q$200,0)),"")</f>
        <v/>
      </c>
      <c r="F692" s="12" t="str">
        <f>IFERROR(INDEX('Pasajeros Pre'!$F$2:F890,MATCH(ROW()-ROW($A$1),'Pasajeros Pre'!$Q$2:$Q$200,0)),"")</f>
        <v/>
      </c>
      <c r="G692" t="str">
        <f>IFERROR(INDEX('Pasajeros Pre'!$G$2:G890,MATCH(ROW()-ROW($A$1),'Pasajeros Pre'!$Q$2:$Q$200,0)),"")</f>
        <v/>
      </c>
      <c r="H692" t="str">
        <f>IFERROR(INDEX('Pasajeros Pre'!$H$2:H890,MATCH(ROW()-ROW($A$1),'Pasajeros Pre'!$Q$2:$Q$200,0)),"")</f>
        <v/>
      </c>
      <c r="I692" t="str">
        <f>IFERROR(INDEX('Pasajeros Pre'!$I$2:I890,MATCH(ROW()-ROW($A$1),'Pasajeros Pre'!$Q$2:$Q$200,0)),"")</f>
        <v/>
      </c>
      <c r="J692" s="12" t="str">
        <f>IFERROR(INDEX('Pasajeros Pre'!$J$2:J890,MATCH(ROW()-ROW($A$1),'Pasajeros Pre'!$Q$2:$Q$200,0)),"")</f>
        <v/>
      </c>
      <c r="K692" s="12" t="str">
        <f>IFERROR(INDEX('Pasajeros Pre'!$K$2:K890,MATCH(ROW()-ROW($A$1),'Pasajeros Pre'!$Q$2:$Q$200,0)),"")</f>
        <v/>
      </c>
      <c r="L692" t="str">
        <f>IFERROR(INDEX('Pasajeros Pre'!$L$2:L890,MATCH(ROW()-ROW($A$1),'Pasajeros Pre'!$Q$2:$Q$200,0)),"")</f>
        <v/>
      </c>
      <c r="M692" t="str">
        <f>IFERROR(INDEX('Pasajeros Pre'!$M$2:M890,MATCH(ROW()-ROW($A$1),'Pasajeros Pre'!$Q$2:$Q$200,0)),"")</f>
        <v/>
      </c>
    </row>
    <row r="693" spans="1:13" x14ac:dyDescent="0.25">
      <c r="A693" t="str">
        <f>IFERROR(INDEX('Pasajeros Pre'!$A$2:A891,MATCH(ROW()-ROW($A$1),'Pasajeros Pre'!$Q$2:$Q$200,0)),"")</f>
        <v/>
      </c>
      <c r="B693" t="str">
        <f>IFERROR(INDEX('Pasajeros Pre'!$B$2:$B$200,MATCH(ROW()-ROW($A$1),'Pasajeros Pre'!$Q$2:$Q$200,0)),"")</f>
        <v/>
      </c>
      <c r="C693" t="str">
        <f>IFERROR(INDEX('Pasajeros Pre'!$C$2:$C$200,MATCH(ROW()-ROW($A$1),'Pasajeros Pre'!$Q$2:$Q$200,0)),"")</f>
        <v/>
      </c>
      <c r="D693" t="str">
        <f>IFERROR(INDEX('Pasajeros Pre'!$D$2:$D$200,MATCH(ROW()-ROW($A$1),'Pasajeros Pre'!$Q$2:$Q$200,0)),"")</f>
        <v/>
      </c>
      <c r="E693" s="12" t="str">
        <f>IFERROR(INDEX('Pasajeros Pre'!$E$2:E891,MATCH(ROW()-ROW($A$1),'Pasajeros Pre'!$Q$2:$Q$200,0)),"")</f>
        <v/>
      </c>
      <c r="F693" s="12" t="str">
        <f>IFERROR(INDEX('Pasajeros Pre'!$F$2:F891,MATCH(ROW()-ROW($A$1),'Pasajeros Pre'!$Q$2:$Q$200,0)),"")</f>
        <v/>
      </c>
      <c r="G693" t="str">
        <f>IFERROR(INDEX('Pasajeros Pre'!$G$2:G891,MATCH(ROW()-ROW($A$1),'Pasajeros Pre'!$Q$2:$Q$200,0)),"")</f>
        <v/>
      </c>
      <c r="H693" t="str">
        <f>IFERROR(INDEX('Pasajeros Pre'!$H$2:H891,MATCH(ROW()-ROW($A$1),'Pasajeros Pre'!$Q$2:$Q$200,0)),"")</f>
        <v/>
      </c>
      <c r="I693" t="str">
        <f>IFERROR(INDEX('Pasajeros Pre'!$I$2:I891,MATCH(ROW()-ROW($A$1),'Pasajeros Pre'!$Q$2:$Q$200,0)),"")</f>
        <v/>
      </c>
      <c r="J693" s="12" t="str">
        <f>IFERROR(INDEX('Pasajeros Pre'!$J$2:J891,MATCH(ROW()-ROW($A$1),'Pasajeros Pre'!$Q$2:$Q$200,0)),"")</f>
        <v/>
      </c>
      <c r="K693" s="12" t="str">
        <f>IFERROR(INDEX('Pasajeros Pre'!$K$2:K891,MATCH(ROW()-ROW($A$1),'Pasajeros Pre'!$Q$2:$Q$200,0)),"")</f>
        <v/>
      </c>
      <c r="L693" t="str">
        <f>IFERROR(INDEX('Pasajeros Pre'!$L$2:L891,MATCH(ROW()-ROW($A$1),'Pasajeros Pre'!$Q$2:$Q$200,0)),"")</f>
        <v/>
      </c>
      <c r="M693" t="str">
        <f>IFERROR(INDEX('Pasajeros Pre'!$M$2:M891,MATCH(ROW()-ROW($A$1),'Pasajeros Pre'!$Q$2:$Q$200,0)),"")</f>
        <v/>
      </c>
    </row>
    <row r="694" spans="1:13" x14ac:dyDescent="0.25">
      <c r="A694" t="str">
        <f>IFERROR(INDEX('Pasajeros Pre'!$A$2:A892,MATCH(ROW()-ROW($A$1),'Pasajeros Pre'!$Q$2:$Q$200,0)),"")</f>
        <v/>
      </c>
      <c r="B694" t="str">
        <f>IFERROR(INDEX('Pasajeros Pre'!$B$2:$B$200,MATCH(ROW()-ROW($A$1),'Pasajeros Pre'!$Q$2:$Q$200,0)),"")</f>
        <v/>
      </c>
      <c r="C694" t="str">
        <f>IFERROR(INDEX('Pasajeros Pre'!$C$2:$C$200,MATCH(ROW()-ROW($A$1),'Pasajeros Pre'!$Q$2:$Q$200,0)),"")</f>
        <v/>
      </c>
      <c r="D694" t="str">
        <f>IFERROR(INDEX('Pasajeros Pre'!$D$2:$D$200,MATCH(ROW()-ROW($A$1),'Pasajeros Pre'!$Q$2:$Q$200,0)),"")</f>
        <v/>
      </c>
      <c r="E694" s="12" t="str">
        <f>IFERROR(INDEX('Pasajeros Pre'!$E$2:E892,MATCH(ROW()-ROW($A$1),'Pasajeros Pre'!$Q$2:$Q$200,0)),"")</f>
        <v/>
      </c>
      <c r="F694" s="12" t="str">
        <f>IFERROR(INDEX('Pasajeros Pre'!$F$2:F892,MATCH(ROW()-ROW($A$1),'Pasajeros Pre'!$Q$2:$Q$200,0)),"")</f>
        <v/>
      </c>
      <c r="G694" t="str">
        <f>IFERROR(INDEX('Pasajeros Pre'!$G$2:G892,MATCH(ROW()-ROW($A$1),'Pasajeros Pre'!$Q$2:$Q$200,0)),"")</f>
        <v/>
      </c>
      <c r="H694" t="str">
        <f>IFERROR(INDEX('Pasajeros Pre'!$H$2:H892,MATCH(ROW()-ROW($A$1),'Pasajeros Pre'!$Q$2:$Q$200,0)),"")</f>
        <v/>
      </c>
      <c r="I694" t="str">
        <f>IFERROR(INDEX('Pasajeros Pre'!$I$2:I892,MATCH(ROW()-ROW($A$1),'Pasajeros Pre'!$Q$2:$Q$200,0)),"")</f>
        <v/>
      </c>
      <c r="J694" s="12" t="str">
        <f>IFERROR(INDEX('Pasajeros Pre'!$J$2:J892,MATCH(ROW()-ROW($A$1),'Pasajeros Pre'!$Q$2:$Q$200,0)),"")</f>
        <v/>
      </c>
      <c r="K694" s="12" t="str">
        <f>IFERROR(INDEX('Pasajeros Pre'!$K$2:K892,MATCH(ROW()-ROW($A$1),'Pasajeros Pre'!$Q$2:$Q$200,0)),"")</f>
        <v/>
      </c>
      <c r="L694" t="str">
        <f>IFERROR(INDEX('Pasajeros Pre'!$L$2:L892,MATCH(ROW()-ROW($A$1),'Pasajeros Pre'!$Q$2:$Q$200,0)),"")</f>
        <v/>
      </c>
      <c r="M694" t="str">
        <f>IFERROR(INDEX('Pasajeros Pre'!$M$2:M892,MATCH(ROW()-ROW($A$1),'Pasajeros Pre'!$Q$2:$Q$200,0)),"")</f>
        <v/>
      </c>
    </row>
    <row r="695" spans="1:13" x14ac:dyDescent="0.25">
      <c r="A695" t="str">
        <f>IFERROR(INDEX('Pasajeros Pre'!$A$2:A893,MATCH(ROW()-ROW($A$1),'Pasajeros Pre'!$Q$2:$Q$200,0)),"")</f>
        <v/>
      </c>
      <c r="B695" t="str">
        <f>IFERROR(INDEX('Pasajeros Pre'!$B$2:$B$200,MATCH(ROW()-ROW($A$1),'Pasajeros Pre'!$Q$2:$Q$200,0)),"")</f>
        <v/>
      </c>
      <c r="C695" t="str">
        <f>IFERROR(INDEX('Pasajeros Pre'!$C$2:$C$200,MATCH(ROW()-ROW($A$1),'Pasajeros Pre'!$Q$2:$Q$200,0)),"")</f>
        <v/>
      </c>
      <c r="D695" t="str">
        <f>IFERROR(INDEX('Pasajeros Pre'!$D$2:$D$200,MATCH(ROW()-ROW($A$1),'Pasajeros Pre'!$Q$2:$Q$200,0)),"")</f>
        <v/>
      </c>
      <c r="E695" s="12" t="str">
        <f>IFERROR(INDEX('Pasajeros Pre'!$E$2:E893,MATCH(ROW()-ROW($A$1),'Pasajeros Pre'!$Q$2:$Q$200,0)),"")</f>
        <v/>
      </c>
      <c r="F695" s="12" t="str">
        <f>IFERROR(INDEX('Pasajeros Pre'!$F$2:F893,MATCH(ROW()-ROW($A$1),'Pasajeros Pre'!$Q$2:$Q$200,0)),"")</f>
        <v/>
      </c>
      <c r="G695" t="str">
        <f>IFERROR(INDEX('Pasajeros Pre'!$G$2:G893,MATCH(ROW()-ROW($A$1),'Pasajeros Pre'!$Q$2:$Q$200,0)),"")</f>
        <v/>
      </c>
      <c r="H695" t="str">
        <f>IFERROR(INDEX('Pasajeros Pre'!$H$2:H893,MATCH(ROW()-ROW($A$1),'Pasajeros Pre'!$Q$2:$Q$200,0)),"")</f>
        <v/>
      </c>
      <c r="I695" t="str">
        <f>IFERROR(INDEX('Pasajeros Pre'!$I$2:I893,MATCH(ROW()-ROW($A$1),'Pasajeros Pre'!$Q$2:$Q$200,0)),"")</f>
        <v/>
      </c>
      <c r="J695" s="12" t="str">
        <f>IFERROR(INDEX('Pasajeros Pre'!$J$2:J893,MATCH(ROW()-ROW($A$1),'Pasajeros Pre'!$Q$2:$Q$200,0)),"")</f>
        <v/>
      </c>
      <c r="K695" s="12" t="str">
        <f>IFERROR(INDEX('Pasajeros Pre'!$K$2:K893,MATCH(ROW()-ROW($A$1),'Pasajeros Pre'!$Q$2:$Q$200,0)),"")</f>
        <v/>
      </c>
      <c r="L695" t="str">
        <f>IFERROR(INDEX('Pasajeros Pre'!$L$2:L893,MATCH(ROW()-ROW($A$1),'Pasajeros Pre'!$Q$2:$Q$200,0)),"")</f>
        <v/>
      </c>
      <c r="M695" t="str">
        <f>IFERROR(INDEX('Pasajeros Pre'!$M$2:M893,MATCH(ROW()-ROW($A$1),'Pasajeros Pre'!$Q$2:$Q$200,0)),"")</f>
        <v/>
      </c>
    </row>
    <row r="696" spans="1:13" x14ac:dyDescent="0.25">
      <c r="A696" t="str">
        <f>IFERROR(INDEX('Pasajeros Pre'!$A$2:A894,MATCH(ROW()-ROW($A$1),'Pasajeros Pre'!$Q$2:$Q$200,0)),"")</f>
        <v/>
      </c>
      <c r="B696" t="str">
        <f>IFERROR(INDEX('Pasajeros Pre'!$B$2:$B$200,MATCH(ROW()-ROW($A$1),'Pasajeros Pre'!$Q$2:$Q$200,0)),"")</f>
        <v/>
      </c>
      <c r="C696" t="str">
        <f>IFERROR(INDEX('Pasajeros Pre'!$C$2:$C$200,MATCH(ROW()-ROW($A$1),'Pasajeros Pre'!$Q$2:$Q$200,0)),"")</f>
        <v/>
      </c>
      <c r="D696" t="str">
        <f>IFERROR(INDEX('Pasajeros Pre'!$D$2:$D$200,MATCH(ROW()-ROW($A$1),'Pasajeros Pre'!$Q$2:$Q$200,0)),"")</f>
        <v/>
      </c>
      <c r="E696" s="12" t="str">
        <f>IFERROR(INDEX('Pasajeros Pre'!$E$2:E894,MATCH(ROW()-ROW($A$1),'Pasajeros Pre'!$Q$2:$Q$200,0)),"")</f>
        <v/>
      </c>
      <c r="F696" s="12" t="str">
        <f>IFERROR(INDEX('Pasajeros Pre'!$F$2:F894,MATCH(ROW()-ROW($A$1),'Pasajeros Pre'!$Q$2:$Q$200,0)),"")</f>
        <v/>
      </c>
      <c r="G696" t="str">
        <f>IFERROR(INDEX('Pasajeros Pre'!$G$2:G894,MATCH(ROW()-ROW($A$1),'Pasajeros Pre'!$Q$2:$Q$200,0)),"")</f>
        <v/>
      </c>
      <c r="H696" t="str">
        <f>IFERROR(INDEX('Pasajeros Pre'!$H$2:H894,MATCH(ROW()-ROW($A$1),'Pasajeros Pre'!$Q$2:$Q$200,0)),"")</f>
        <v/>
      </c>
      <c r="I696" t="str">
        <f>IFERROR(INDEX('Pasajeros Pre'!$I$2:I894,MATCH(ROW()-ROW($A$1),'Pasajeros Pre'!$Q$2:$Q$200,0)),"")</f>
        <v/>
      </c>
      <c r="J696" s="12" t="str">
        <f>IFERROR(INDEX('Pasajeros Pre'!$J$2:J894,MATCH(ROW()-ROW($A$1),'Pasajeros Pre'!$Q$2:$Q$200,0)),"")</f>
        <v/>
      </c>
      <c r="K696" s="12" t="str">
        <f>IFERROR(INDEX('Pasajeros Pre'!$K$2:K894,MATCH(ROW()-ROW($A$1),'Pasajeros Pre'!$Q$2:$Q$200,0)),"")</f>
        <v/>
      </c>
      <c r="L696" t="str">
        <f>IFERROR(INDEX('Pasajeros Pre'!$L$2:L894,MATCH(ROW()-ROW($A$1),'Pasajeros Pre'!$Q$2:$Q$200,0)),"")</f>
        <v/>
      </c>
      <c r="M696" t="str">
        <f>IFERROR(INDEX('Pasajeros Pre'!$M$2:M894,MATCH(ROW()-ROW($A$1),'Pasajeros Pre'!$Q$2:$Q$200,0)),"")</f>
        <v/>
      </c>
    </row>
    <row r="697" spans="1:13" x14ac:dyDescent="0.25">
      <c r="A697" t="str">
        <f>IFERROR(INDEX('Pasajeros Pre'!$A$2:A895,MATCH(ROW()-ROW($A$1),'Pasajeros Pre'!$Q$2:$Q$200,0)),"")</f>
        <v/>
      </c>
      <c r="B697" t="str">
        <f>IFERROR(INDEX('Pasajeros Pre'!$B$2:$B$200,MATCH(ROW()-ROW($A$1),'Pasajeros Pre'!$Q$2:$Q$200,0)),"")</f>
        <v/>
      </c>
      <c r="C697" t="str">
        <f>IFERROR(INDEX('Pasajeros Pre'!$C$2:$C$200,MATCH(ROW()-ROW($A$1),'Pasajeros Pre'!$Q$2:$Q$200,0)),"")</f>
        <v/>
      </c>
      <c r="D697" t="str">
        <f>IFERROR(INDEX('Pasajeros Pre'!$D$2:$D$200,MATCH(ROW()-ROW($A$1),'Pasajeros Pre'!$Q$2:$Q$200,0)),"")</f>
        <v/>
      </c>
      <c r="E697" s="12" t="str">
        <f>IFERROR(INDEX('Pasajeros Pre'!$E$2:E895,MATCH(ROW()-ROW($A$1),'Pasajeros Pre'!$Q$2:$Q$200,0)),"")</f>
        <v/>
      </c>
      <c r="F697" s="12" t="str">
        <f>IFERROR(INDEX('Pasajeros Pre'!$F$2:F895,MATCH(ROW()-ROW($A$1),'Pasajeros Pre'!$Q$2:$Q$200,0)),"")</f>
        <v/>
      </c>
      <c r="G697" t="str">
        <f>IFERROR(INDEX('Pasajeros Pre'!$G$2:G895,MATCH(ROW()-ROW($A$1),'Pasajeros Pre'!$Q$2:$Q$200,0)),"")</f>
        <v/>
      </c>
      <c r="H697" t="str">
        <f>IFERROR(INDEX('Pasajeros Pre'!$H$2:H895,MATCH(ROW()-ROW($A$1),'Pasajeros Pre'!$Q$2:$Q$200,0)),"")</f>
        <v/>
      </c>
      <c r="I697" t="str">
        <f>IFERROR(INDEX('Pasajeros Pre'!$I$2:I895,MATCH(ROW()-ROW($A$1),'Pasajeros Pre'!$Q$2:$Q$200,0)),"")</f>
        <v/>
      </c>
      <c r="J697" s="12" t="str">
        <f>IFERROR(INDEX('Pasajeros Pre'!$J$2:J895,MATCH(ROW()-ROW($A$1),'Pasajeros Pre'!$Q$2:$Q$200,0)),"")</f>
        <v/>
      </c>
      <c r="K697" s="12" t="str">
        <f>IFERROR(INDEX('Pasajeros Pre'!$K$2:K895,MATCH(ROW()-ROW($A$1),'Pasajeros Pre'!$Q$2:$Q$200,0)),"")</f>
        <v/>
      </c>
      <c r="L697" t="str">
        <f>IFERROR(INDEX('Pasajeros Pre'!$L$2:L895,MATCH(ROW()-ROW($A$1),'Pasajeros Pre'!$Q$2:$Q$200,0)),"")</f>
        <v/>
      </c>
      <c r="M697" t="str">
        <f>IFERROR(INDEX('Pasajeros Pre'!$M$2:M895,MATCH(ROW()-ROW($A$1),'Pasajeros Pre'!$Q$2:$Q$200,0)),"")</f>
        <v/>
      </c>
    </row>
    <row r="698" spans="1:13" x14ac:dyDescent="0.25">
      <c r="A698" t="str">
        <f>IFERROR(INDEX('Pasajeros Pre'!$A$2:A896,MATCH(ROW()-ROW($A$1),'Pasajeros Pre'!$Q$2:$Q$200,0)),"")</f>
        <v/>
      </c>
      <c r="B698" t="str">
        <f>IFERROR(INDEX('Pasajeros Pre'!$B$2:$B$200,MATCH(ROW()-ROW($A$1),'Pasajeros Pre'!$Q$2:$Q$200,0)),"")</f>
        <v/>
      </c>
      <c r="C698" t="str">
        <f>IFERROR(INDEX('Pasajeros Pre'!$C$2:$C$200,MATCH(ROW()-ROW($A$1),'Pasajeros Pre'!$Q$2:$Q$200,0)),"")</f>
        <v/>
      </c>
      <c r="D698" t="str">
        <f>IFERROR(INDEX('Pasajeros Pre'!$D$2:$D$200,MATCH(ROW()-ROW($A$1),'Pasajeros Pre'!$Q$2:$Q$200,0)),"")</f>
        <v/>
      </c>
      <c r="E698" s="12" t="str">
        <f>IFERROR(INDEX('Pasajeros Pre'!$E$2:E896,MATCH(ROW()-ROW($A$1),'Pasajeros Pre'!$Q$2:$Q$200,0)),"")</f>
        <v/>
      </c>
      <c r="F698" s="12" t="str">
        <f>IFERROR(INDEX('Pasajeros Pre'!$F$2:F896,MATCH(ROW()-ROW($A$1),'Pasajeros Pre'!$Q$2:$Q$200,0)),"")</f>
        <v/>
      </c>
      <c r="G698" t="str">
        <f>IFERROR(INDEX('Pasajeros Pre'!$G$2:G896,MATCH(ROW()-ROW($A$1),'Pasajeros Pre'!$Q$2:$Q$200,0)),"")</f>
        <v/>
      </c>
      <c r="H698" t="str">
        <f>IFERROR(INDEX('Pasajeros Pre'!$H$2:H896,MATCH(ROW()-ROW($A$1),'Pasajeros Pre'!$Q$2:$Q$200,0)),"")</f>
        <v/>
      </c>
      <c r="I698" t="str">
        <f>IFERROR(INDEX('Pasajeros Pre'!$I$2:I896,MATCH(ROW()-ROW($A$1),'Pasajeros Pre'!$Q$2:$Q$200,0)),"")</f>
        <v/>
      </c>
      <c r="J698" s="12" t="str">
        <f>IFERROR(INDEX('Pasajeros Pre'!$J$2:J896,MATCH(ROW()-ROW($A$1),'Pasajeros Pre'!$Q$2:$Q$200,0)),"")</f>
        <v/>
      </c>
      <c r="K698" s="12" t="str">
        <f>IFERROR(INDEX('Pasajeros Pre'!$K$2:K896,MATCH(ROW()-ROW($A$1),'Pasajeros Pre'!$Q$2:$Q$200,0)),"")</f>
        <v/>
      </c>
      <c r="L698" t="str">
        <f>IFERROR(INDEX('Pasajeros Pre'!$L$2:L896,MATCH(ROW()-ROW($A$1),'Pasajeros Pre'!$Q$2:$Q$200,0)),"")</f>
        <v/>
      </c>
      <c r="M698" t="str">
        <f>IFERROR(INDEX('Pasajeros Pre'!$M$2:M896,MATCH(ROW()-ROW($A$1),'Pasajeros Pre'!$Q$2:$Q$200,0)),"")</f>
        <v/>
      </c>
    </row>
    <row r="699" spans="1:13" x14ac:dyDescent="0.25">
      <c r="A699" t="str">
        <f>IFERROR(INDEX('Pasajeros Pre'!$A$2:A897,MATCH(ROW()-ROW($A$1),'Pasajeros Pre'!$Q$2:$Q$200,0)),"")</f>
        <v/>
      </c>
      <c r="B699" t="str">
        <f>IFERROR(INDEX('Pasajeros Pre'!$B$2:$B$200,MATCH(ROW()-ROW($A$1),'Pasajeros Pre'!$Q$2:$Q$200,0)),"")</f>
        <v/>
      </c>
      <c r="C699" t="str">
        <f>IFERROR(INDEX('Pasajeros Pre'!$C$2:$C$200,MATCH(ROW()-ROW($A$1),'Pasajeros Pre'!$Q$2:$Q$200,0)),"")</f>
        <v/>
      </c>
      <c r="D699" t="str">
        <f>IFERROR(INDEX('Pasajeros Pre'!$D$2:$D$200,MATCH(ROW()-ROW($A$1),'Pasajeros Pre'!$Q$2:$Q$200,0)),"")</f>
        <v/>
      </c>
      <c r="E699" s="12" t="str">
        <f>IFERROR(INDEX('Pasajeros Pre'!$E$2:E897,MATCH(ROW()-ROW($A$1),'Pasajeros Pre'!$Q$2:$Q$200,0)),"")</f>
        <v/>
      </c>
      <c r="F699" s="12" t="str">
        <f>IFERROR(INDEX('Pasajeros Pre'!$F$2:F897,MATCH(ROW()-ROW($A$1),'Pasajeros Pre'!$Q$2:$Q$200,0)),"")</f>
        <v/>
      </c>
      <c r="G699" t="str">
        <f>IFERROR(INDEX('Pasajeros Pre'!$G$2:G897,MATCH(ROW()-ROW($A$1),'Pasajeros Pre'!$Q$2:$Q$200,0)),"")</f>
        <v/>
      </c>
      <c r="H699" t="str">
        <f>IFERROR(INDEX('Pasajeros Pre'!$H$2:H897,MATCH(ROW()-ROW($A$1),'Pasajeros Pre'!$Q$2:$Q$200,0)),"")</f>
        <v/>
      </c>
      <c r="I699" t="str">
        <f>IFERROR(INDEX('Pasajeros Pre'!$I$2:I897,MATCH(ROW()-ROW($A$1),'Pasajeros Pre'!$Q$2:$Q$200,0)),"")</f>
        <v/>
      </c>
      <c r="J699" s="12" t="str">
        <f>IFERROR(INDEX('Pasajeros Pre'!$J$2:J897,MATCH(ROW()-ROW($A$1),'Pasajeros Pre'!$Q$2:$Q$200,0)),"")</f>
        <v/>
      </c>
      <c r="K699" s="12" t="str">
        <f>IFERROR(INDEX('Pasajeros Pre'!$K$2:K897,MATCH(ROW()-ROW($A$1),'Pasajeros Pre'!$Q$2:$Q$200,0)),"")</f>
        <v/>
      </c>
      <c r="L699" t="str">
        <f>IFERROR(INDEX('Pasajeros Pre'!$L$2:L897,MATCH(ROW()-ROW($A$1),'Pasajeros Pre'!$Q$2:$Q$200,0)),"")</f>
        <v/>
      </c>
      <c r="M699" t="str">
        <f>IFERROR(INDEX('Pasajeros Pre'!$M$2:M897,MATCH(ROW()-ROW($A$1),'Pasajeros Pre'!$Q$2:$Q$200,0)),"")</f>
        <v/>
      </c>
    </row>
    <row r="700" spans="1:13" x14ac:dyDescent="0.25">
      <c r="A700" t="str">
        <f>IFERROR(INDEX('Pasajeros Pre'!$A$2:A898,MATCH(ROW()-ROW($A$1),'Pasajeros Pre'!$Q$2:$Q$200,0)),"")</f>
        <v/>
      </c>
      <c r="B700" t="str">
        <f>IFERROR(INDEX('Pasajeros Pre'!$B$2:$B$200,MATCH(ROW()-ROW($A$1),'Pasajeros Pre'!$Q$2:$Q$200,0)),"")</f>
        <v/>
      </c>
      <c r="C700" t="str">
        <f>IFERROR(INDEX('Pasajeros Pre'!$C$2:$C$200,MATCH(ROW()-ROW($A$1),'Pasajeros Pre'!$Q$2:$Q$200,0)),"")</f>
        <v/>
      </c>
      <c r="D700" t="str">
        <f>IFERROR(INDEX('Pasajeros Pre'!$D$2:$D$200,MATCH(ROW()-ROW($A$1),'Pasajeros Pre'!$Q$2:$Q$200,0)),"")</f>
        <v/>
      </c>
      <c r="E700" s="12" t="str">
        <f>IFERROR(INDEX('Pasajeros Pre'!$E$2:E898,MATCH(ROW()-ROW($A$1),'Pasajeros Pre'!$Q$2:$Q$200,0)),"")</f>
        <v/>
      </c>
      <c r="F700" s="12" t="str">
        <f>IFERROR(INDEX('Pasajeros Pre'!$F$2:F898,MATCH(ROW()-ROW($A$1),'Pasajeros Pre'!$Q$2:$Q$200,0)),"")</f>
        <v/>
      </c>
      <c r="G700" t="str">
        <f>IFERROR(INDEX('Pasajeros Pre'!$G$2:G898,MATCH(ROW()-ROW($A$1),'Pasajeros Pre'!$Q$2:$Q$200,0)),"")</f>
        <v/>
      </c>
      <c r="H700" t="str">
        <f>IFERROR(INDEX('Pasajeros Pre'!$H$2:H898,MATCH(ROW()-ROW($A$1),'Pasajeros Pre'!$Q$2:$Q$200,0)),"")</f>
        <v/>
      </c>
      <c r="I700" t="str">
        <f>IFERROR(INDEX('Pasajeros Pre'!$I$2:I898,MATCH(ROW()-ROW($A$1),'Pasajeros Pre'!$Q$2:$Q$200,0)),"")</f>
        <v/>
      </c>
      <c r="J700" s="12" t="str">
        <f>IFERROR(INDEX('Pasajeros Pre'!$J$2:J898,MATCH(ROW()-ROW($A$1),'Pasajeros Pre'!$Q$2:$Q$200,0)),"")</f>
        <v/>
      </c>
      <c r="K700" s="12" t="str">
        <f>IFERROR(INDEX('Pasajeros Pre'!$K$2:K898,MATCH(ROW()-ROW($A$1),'Pasajeros Pre'!$Q$2:$Q$200,0)),"")</f>
        <v/>
      </c>
      <c r="L700" t="str">
        <f>IFERROR(INDEX('Pasajeros Pre'!$L$2:L898,MATCH(ROW()-ROW($A$1),'Pasajeros Pre'!$Q$2:$Q$200,0)),"")</f>
        <v/>
      </c>
      <c r="M700" t="str">
        <f>IFERROR(INDEX('Pasajeros Pre'!$M$2:M898,MATCH(ROW()-ROW($A$1),'Pasajeros Pre'!$Q$2:$Q$200,0)),"")</f>
        <v/>
      </c>
    </row>
    <row r="701" spans="1:13" x14ac:dyDescent="0.25">
      <c r="A701" t="str">
        <f>IFERROR(INDEX('Pasajeros Pre'!$A$2:A899,MATCH(ROW()-ROW($A$1),'Pasajeros Pre'!$Q$2:$Q$200,0)),"")</f>
        <v/>
      </c>
      <c r="B701" t="str">
        <f>IFERROR(INDEX('Pasajeros Pre'!$B$2:$B$200,MATCH(ROW()-ROW($A$1),'Pasajeros Pre'!$Q$2:$Q$200,0)),"")</f>
        <v/>
      </c>
      <c r="C701" t="str">
        <f>IFERROR(INDEX('Pasajeros Pre'!$C$2:$C$200,MATCH(ROW()-ROW($A$1),'Pasajeros Pre'!$Q$2:$Q$200,0)),"")</f>
        <v/>
      </c>
      <c r="D701" t="str">
        <f>IFERROR(INDEX('Pasajeros Pre'!$D$2:$D$200,MATCH(ROW()-ROW($A$1),'Pasajeros Pre'!$Q$2:$Q$200,0)),"")</f>
        <v/>
      </c>
      <c r="E701" s="12" t="str">
        <f>IFERROR(INDEX('Pasajeros Pre'!$E$2:E899,MATCH(ROW()-ROW($A$1),'Pasajeros Pre'!$Q$2:$Q$200,0)),"")</f>
        <v/>
      </c>
      <c r="F701" s="12" t="str">
        <f>IFERROR(INDEX('Pasajeros Pre'!$F$2:F899,MATCH(ROW()-ROW($A$1),'Pasajeros Pre'!$Q$2:$Q$200,0)),"")</f>
        <v/>
      </c>
      <c r="G701" t="str">
        <f>IFERROR(INDEX('Pasajeros Pre'!$G$2:G899,MATCH(ROW()-ROW($A$1),'Pasajeros Pre'!$Q$2:$Q$200,0)),"")</f>
        <v/>
      </c>
      <c r="H701" t="str">
        <f>IFERROR(INDEX('Pasajeros Pre'!$H$2:H899,MATCH(ROW()-ROW($A$1),'Pasajeros Pre'!$Q$2:$Q$200,0)),"")</f>
        <v/>
      </c>
      <c r="I701" t="str">
        <f>IFERROR(INDEX('Pasajeros Pre'!$I$2:I899,MATCH(ROW()-ROW($A$1),'Pasajeros Pre'!$Q$2:$Q$200,0)),"")</f>
        <v/>
      </c>
      <c r="J701" s="12" t="str">
        <f>IFERROR(INDEX('Pasajeros Pre'!$J$2:J899,MATCH(ROW()-ROW($A$1),'Pasajeros Pre'!$Q$2:$Q$200,0)),"")</f>
        <v/>
      </c>
      <c r="K701" s="12" t="str">
        <f>IFERROR(INDEX('Pasajeros Pre'!$K$2:K899,MATCH(ROW()-ROW($A$1),'Pasajeros Pre'!$Q$2:$Q$200,0)),"")</f>
        <v/>
      </c>
      <c r="L701" t="str">
        <f>IFERROR(INDEX('Pasajeros Pre'!$L$2:L899,MATCH(ROW()-ROW($A$1),'Pasajeros Pre'!$Q$2:$Q$200,0)),"")</f>
        <v/>
      </c>
      <c r="M701" t="str">
        <f>IFERROR(INDEX('Pasajeros Pre'!$M$2:M899,MATCH(ROW()-ROW($A$1),'Pasajeros Pre'!$Q$2:$Q$200,0)),"")</f>
        <v/>
      </c>
    </row>
    <row r="702" spans="1:13" x14ac:dyDescent="0.25">
      <c r="A702" t="str">
        <f>IFERROR(INDEX('Pasajeros Pre'!$A$2:A900,MATCH(ROW()-ROW($A$1),'Pasajeros Pre'!$Q$2:$Q$200,0)),"")</f>
        <v/>
      </c>
      <c r="B702" t="str">
        <f>IFERROR(INDEX('Pasajeros Pre'!$B$2:$B$200,MATCH(ROW()-ROW($A$1),'Pasajeros Pre'!$Q$2:$Q$200,0)),"")</f>
        <v/>
      </c>
      <c r="C702" t="str">
        <f>IFERROR(INDEX('Pasajeros Pre'!$C$2:$C$200,MATCH(ROW()-ROW($A$1),'Pasajeros Pre'!$Q$2:$Q$200,0)),"")</f>
        <v/>
      </c>
      <c r="D702" t="str">
        <f>IFERROR(INDEX('Pasajeros Pre'!$D$2:$D$200,MATCH(ROW()-ROW($A$1),'Pasajeros Pre'!$Q$2:$Q$200,0)),"")</f>
        <v/>
      </c>
      <c r="E702" s="12" t="str">
        <f>IFERROR(INDEX('Pasajeros Pre'!$E$2:E900,MATCH(ROW()-ROW($A$1),'Pasajeros Pre'!$Q$2:$Q$200,0)),"")</f>
        <v/>
      </c>
      <c r="F702" s="12" t="str">
        <f>IFERROR(INDEX('Pasajeros Pre'!$F$2:F900,MATCH(ROW()-ROW($A$1),'Pasajeros Pre'!$Q$2:$Q$200,0)),"")</f>
        <v/>
      </c>
      <c r="G702" t="str">
        <f>IFERROR(INDEX('Pasajeros Pre'!$G$2:G900,MATCH(ROW()-ROW($A$1),'Pasajeros Pre'!$Q$2:$Q$200,0)),"")</f>
        <v/>
      </c>
      <c r="H702" t="str">
        <f>IFERROR(INDEX('Pasajeros Pre'!$H$2:H900,MATCH(ROW()-ROW($A$1),'Pasajeros Pre'!$Q$2:$Q$200,0)),"")</f>
        <v/>
      </c>
      <c r="I702" t="str">
        <f>IFERROR(INDEX('Pasajeros Pre'!$I$2:I900,MATCH(ROW()-ROW($A$1),'Pasajeros Pre'!$Q$2:$Q$200,0)),"")</f>
        <v/>
      </c>
      <c r="J702" s="12" t="str">
        <f>IFERROR(INDEX('Pasajeros Pre'!$J$2:J900,MATCH(ROW()-ROW($A$1),'Pasajeros Pre'!$Q$2:$Q$200,0)),"")</f>
        <v/>
      </c>
      <c r="K702" s="12" t="str">
        <f>IFERROR(INDEX('Pasajeros Pre'!$K$2:K900,MATCH(ROW()-ROW($A$1),'Pasajeros Pre'!$Q$2:$Q$200,0)),"")</f>
        <v/>
      </c>
      <c r="L702" t="str">
        <f>IFERROR(INDEX('Pasajeros Pre'!$L$2:L900,MATCH(ROW()-ROW($A$1),'Pasajeros Pre'!$Q$2:$Q$200,0)),"")</f>
        <v/>
      </c>
      <c r="M702" t="str">
        <f>IFERROR(INDEX('Pasajeros Pre'!$M$2:M900,MATCH(ROW()-ROW($A$1),'Pasajeros Pre'!$Q$2:$Q$200,0)),"")</f>
        <v/>
      </c>
    </row>
    <row r="703" spans="1:13" x14ac:dyDescent="0.25">
      <c r="A703" t="str">
        <f>IFERROR(INDEX('Pasajeros Pre'!$A$2:A901,MATCH(ROW()-ROW($A$1),'Pasajeros Pre'!$Q$2:$Q$200,0)),"")</f>
        <v/>
      </c>
      <c r="B703" t="str">
        <f>IFERROR(INDEX('Pasajeros Pre'!$B$2:$B$200,MATCH(ROW()-ROW($A$1),'Pasajeros Pre'!$Q$2:$Q$200,0)),"")</f>
        <v/>
      </c>
      <c r="C703" t="str">
        <f>IFERROR(INDEX('Pasajeros Pre'!$C$2:$C$200,MATCH(ROW()-ROW($A$1),'Pasajeros Pre'!$Q$2:$Q$200,0)),"")</f>
        <v/>
      </c>
      <c r="D703" t="str">
        <f>IFERROR(INDEX('Pasajeros Pre'!$D$2:$D$200,MATCH(ROW()-ROW($A$1),'Pasajeros Pre'!$Q$2:$Q$200,0)),"")</f>
        <v/>
      </c>
      <c r="E703" s="12" t="str">
        <f>IFERROR(INDEX('Pasajeros Pre'!$E$2:E901,MATCH(ROW()-ROW($A$1),'Pasajeros Pre'!$Q$2:$Q$200,0)),"")</f>
        <v/>
      </c>
      <c r="F703" s="12" t="str">
        <f>IFERROR(INDEX('Pasajeros Pre'!$F$2:F901,MATCH(ROW()-ROW($A$1),'Pasajeros Pre'!$Q$2:$Q$200,0)),"")</f>
        <v/>
      </c>
      <c r="G703" t="str">
        <f>IFERROR(INDEX('Pasajeros Pre'!$G$2:G901,MATCH(ROW()-ROW($A$1),'Pasajeros Pre'!$Q$2:$Q$200,0)),"")</f>
        <v/>
      </c>
      <c r="H703" t="str">
        <f>IFERROR(INDEX('Pasajeros Pre'!$H$2:H901,MATCH(ROW()-ROW($A$1),'Pasajeros Pre'!$Q$2:$Q$200,0)),"")</f>
        <v/>
      </c>
      <c r="I703" t="str">
        <f>IFERROR(INDEX('Pasajeros Pre'!$I$2:I901,MATCH(ROW()-ROW($A$1),'Pasajeros Pre'!$Q$2:$Q$200,0)),"")</f>
        <v/>
      </c>
      <c r="J703" s="12" t="str">
        <f>IFERROR(INDEX('Pasajeros Pre'!$J$2:J901,MATCH(ROW()-ROW($A$1),'Pasajeros Pre'!$Q$2:$Q$200,0)),"")</f>
        <v/>
      </c>
      <c r="K703" s="12" t="str">
        <f>IFERROR(INDEX('Pasajeros Pre'!$K$2:K901,MATCH(ROW()-ROW($A$1),'Pasajeros Pre'!$Q$2:$Q$200,0)),"")</f>
        <v/>
      </c>
      <c r="L703" t="str">
        <f>IFERROR(INDEX('Pasajeros Pre'!$L$2:L901,MATCH(ROW()-ROW($A$1),'Pasajeros Pre'!$Q$2:$Q$200,0)),"")</f>
        <v/>
      </c>
      <c r="M703" t="str">
        <f>IFERROR(INDEX('Pasajeros Pre'!$M$2:M901,MATCH(ROW()-ROW($A$1),'Pasajeros Pre'!$Q$2:$Q$200,0)),"")</f>
        <v/>
      </c>
    </row>
    <row r="704" spans="1:13" x14ac:dyDescent="0.25">
      <c r="A704" t="str">
        <f>IFERROR(INDEX('Pasajeros Pre'!$A$2:A902,MATCH(ROW()-ROW($A$1),'Pasajeros Pre'!$Q$2:$Q$200,0)),"")</f>
        <v/>
      </c>
      <c r="B704" t="str">
        <f>IFERROR(INDEX('Pasajeros Pre'!$B$2:$B$200,MATCH(ROW()-ROW($A$1),'Pasajeros Pre'!$Q$2:$Q$200,0)),"")</f>
        <v/>
      </c>
      <c r="C704" t="str">
        <f>IFERROR(INDEX('Pasajeros Pre'!$C$2:$C$200,MATCH(ROW()-ROW($A$1),'Pasajeros Pre'!$Q$2:$Q$200,0)),"")</f>
        <v/>
      </c>
      <c r="D704" t="str">
        <f>IFERROR(INDEX('Pasajeros Pre'!$D$2:$D$200,MATCH(ROW()-ROW($A$1),'Pasajeros Pre'!$Q$2:$Q$200,0)),"")</f>
        <v/>
      </c>
      <c r="E704" s="12" t="str">
        <f>IFERROR(INDEX('Pasajeros Pre'!$E$2:E902,MATCH(ROW()-ROW($A$1),'Pasajeros Pre'!$Q$2:$Q$200,0)),"")</f>
        <v/>
      </c>
      <c r="F704" s="12" t="str">
        <f>IFERROR(INDEX('Pasajeros Pre'!$F$2:F902,MATCH(ROW()-ROW($A$1),'Pasajeros Pre'!$Q$2:$Q$200,0)),"")</f>
        <v/>
      </c>
      <c r="G704" t="str">
        <f>IFERROR(INDEX('Pasajeros Pre'!$G$2:G902,MATCH(ROW()-ROW($A$1),'Pasajeros Pre'!$Q$2:$Q$200,0)),"")</f>
        <v/>
      </c>
      <c r="H704" t="str">
        <f>IFERROR(INDEX('Pasajeros Pre'!$H$2:H902,MATCH(ROW()-ROW($A$1),'Pasajeros Pre'!$Q$2:$Q$200,0)),"")</f>
        <v/>
      </c>
      <c r="I704" t="str">
        <f>IFERROR(INDEX('Pasajeros Pre'!$I$2:I902,MATCH(ROW()-ROW($A$1),'Pasajeros Pre'!$Q$2:$Q$200,0)),"")</f>
        <v/>
      </c>
      <c r="J704" s="12" t="str">
        <f>IFERROR(INDEX('Pasajeros Pre'!$J$2:J902,MATCH(ROW()-ROW($A$1),'Pasajeros Pre'!$Q$2:$Q$200,0)),"")</f>
        <v/>
      </c>
      <c r="K704" s="12" t="str">
        <f>IFERROR(INDEX('Pasajeros Pre'!$K$2:K902,MATCH(ROW()-ROW($A$1),'Pasajeros Pre'!$Q$2:$Q$200,0)),"")</f>
        <v/>
      </c>
      <c r="L704" t="str">
        <f>IFERROR(INDEX('Pasajeros Pre'!$L$2:L902,MATCH(ROW()-ROW($A$1),'Pasajeros Pre'!$Q$2:$Q$200,0)),"")</f>
        <v/>
      </c>
      <c r="M704" t="str">
        <f>IFERROR(INDEX('Pasajeros Pre'!$M$2:M902,MATCH(ROW()-ROW($A$1),'Pasajeros Pre'!$Q$2:$Q$200,0)),"")</f>
        <v/>
      </c>
    </row>
    <row r="705" spans="1:13" x14ac:dyDescent="0.25">
      <c r="A705" t="str">
        <f>IFERROR(INDEX('Pasajeros Pre'!$A$2:A903,MATCH(ROW()-ROW($A$1),'Pasajeros Pre'!$Q$2:$Q$200,0)),"")</f>
        <v/>
      </c>
      <c r="B705" t="str">
        <f>IFERROR(INDEX('Pasajeros Pre'!$B$2:$B$200,MATCH(ROW()-ROW($A$1),'Pasajeros Pre'!$Q$2:$Q$200,0)),"")</f>
        <v/>
      </c>
      <c r="C705" t="str">
        <f>IFERROR(INDEX('Pasajeros Pre'!$C$2:$C$200,MATCH(ROW()-ROW($A$1),'Pasajeros Pre'!$Q$2:$Q$200,0)),"")</f>
        <v/>
      </c>
      <c r="D705" t="str">
        <f>IFERROR(INDEX('Pasajeros Pre'!$D$2:$D$200,MATCH(ROW()-ROW($A$1),'Pasajeros Pre'!$Q$2:$Q$200,0)),"")</f>
        <v/>
      </c>
      <c r="E705" s="12" t="str">
        <f>IFERROR(INDEX('Pasajeros Pre'!$E$2:E903,MATCH(ROW()-ROW($A$1),'Pasajeros Pre'!$Q$2:$Q$200,0)),"")</f>
        <v/>
      </c>
      <c r="F705" s="12" t="str">
        <f>IFERROR(INDEX('Pasajeros Pre'!$F$2:F903,MATCH(ROW()-ROW($A$1),'Pasajeros Pre'!$Q$2:$Q$200,0)),"")</f>
        <v/>
      </c>
      <c r="G705" t="str">
        <f>IFERROR(INDEX('Pasajeros Pre'!$G$2:G903,MATCH(ROW()-ROW($A$1),'Pasajeros Pre'!$Q$2:$Q$200,0)),"")</f>
        <v/>
      </c>
      <c r="H705" t="str">
        <f>IFERROR(INDEX('Pasajeros Pre'!$H$2:H903,MATCH(ROW()-ROW($A$1),'Pasajeros Pre'!$Q$2:$Q$200,0)),"")</f>
        <v/>
      </c>
      <c r="I705" t="str">
        <f>IFERROR(INDEX('Pasajeros Pre'!$I$2:I903,MATCH(ROW()-ROW($A$1),'Pasajeros Pre'!$Q$2:$Q$200,0)),"")</f>
        <v/>
      </c>
      <c r="J705" s="12" t="str">
        <f>IFERROR(INDEX('Pasajeros Pre'!$J$2:J903,MATCH(ROW()-ROW($A$1),'Pasajeros Pre'!$Q$2:$Q$200,0)),"")</f>
        <v/>
      </c>
      <c r="K705" s="12" t="str">
        <f>IFERROR(INDEX('Pasajeros Pre'!$K$2:K903,MATCH(ROW()-ROW($A$1),'Pasajeros Pre'!$Q$2:$Q$200,0)),"")</f>
        <v/>
      </c>
      <c r="L705" t="str">
        <f>IFERROR(INDEX('Pasajeros Pre'!$L$2:L903,MATCH(ROW()-ROW($A$1),'Pasajeros Pre'!$Q$2:$Q$200,0)),"")</f>
        <v/>
      </c>
      <c r="M705" t="str">
        <f>IFERROR(INDEX('Pasajeros Pre'!$M$2:M903,MATCH(ROW()-ROW($A$1),'Pasajeros Pre'!$Q$2:$Q$200,0)),"")</f>
        <v/>
      </c>
    </row>
    <row r="706" spans="1:13" x14ac:dyDescent="0.25">
      <c r="A706" t="str">
        <f>IFERROR(INDEX('Pasajeros Pre'!$A$2:A904,MATCH(ROW()-ROW($A$1),'Pasajeros Pre'!$Q$2:$Q$200,0)),"")</f>
        <v/>
      </c>
      <c r="B706" t="str">
        <f>IFERROR(INDEX('Pasajeros Pre'!$B$2:$B$200,MATCH(ROW()-ROW($A$1),'Pasajeros Pre'!$Q$2:$Q$200,0)),"")</f>
        <v/>
      </c>
      <c r="C706" t="str">
        <f>IFERROR(INDEX('Pasajeros Pre'!$C$2:$C$200,MATCH(ROW()-ROW($A$1),'Pasajeros Pre'!$Q$2:$Q$200,0)),"")</f>
        <v/>
      </c>
      <c r="D706" t="str">
        <f>IFERROR(INDEX('Pasajeros Pre'!$D$2:$D$200,MATCH(ROW()-ROW($A$1),'Pasajeros Pre'!$Q$2:$Q$200,0)),"")</f>
        <v/>
      </c>
      <c r="E706" s="12" t="str">
        <f>IFERROR(INDEX('Pasajeros Pre'!$E$2:E904,MATCH(ROW()-ROW($A$1),'Pasajeros Pre'!$Q$2:$Q$200,0)),"")</f>
        <v/>
      </c>
      <c r="F706" s="12" t="str">
        <f>IFERROR(INDEX('Pasajeros Pre'!$F$2:F904,MATCH(ROW()-ROW($A$1),'Pasajeros Pre'!$Q$2:$Q$200,0)),"")</f>
        <v/>
      </c>
      <c r="G706" t="str">
        <f>IFERROR(INDEX('Pasajeros Pre'!$G$2:G904,MATCH(ROW()-ROW($A$1),'Pasajeros Pre'!$Q$2:$Q$200,0)),"")</f>
        <v/>
      </c>
      <c r="H706" t="str">
        <f>IFERROR(INDEX('Pasajeros Pre'!$H$2:H904,MATCH(ROW()-ROW($A$1),'Pasajeros Pre'!$Q$2:$Q$200,0)),"")</f>
        <v/>
      </c>
      <c r="I706" t="str">
        <f>IFERROR(INDEX('Pasajeros Pre'!$I$2:I904,MATCH(ROW()-ROW($A$1),'Pasajeros Pre'!$Q$2:$Q$200,0)),"")</f>
        <v/>
      </c>
      <c r="J706" s="12" t="str">
        <f>IFERROR(INDEX('Pasajeros Pre'!$J$2:J904,MATCH(ROW()-ROW($A$1),'Pasajeros Pre'!$Q$2:$Q$200,0)),"")</f>
        <v/>
      </c>
      <c r="K706" s="12" t="str">
        <f>IFERROR(INDEX('Pasajeros Pre'!$K$2:K904,MATCH(ROW()-ROW($A$1),'Pasajeros Pre'!$Q$2:$Q$200,0)),"")</f>
        <v/>
      </c>
      <c r="L706" t="str">
        <f>IFERROR(INDEX('Pasajeros Pre'!$L$2:L904,MATCH(ROW()-ROW($A$1),'Pasajeros Pre'!$Q$2:$Q$200,0)),"")</f>
        <v/>
      </c>
      <c r="M706" t="str">
        <f>IFERROR(INDEX('Pasajeros Pre'!$M$2:M904,MATCH(ROW()-ROW($A$1),'Pasajeros Pre'!$Q$2:$Q$200,0)),"")</f>
        <v/>
      </c>
    </row>
    <row r="707" spans="1:13" x14ac:dyDescent="0.25">
      <c r="A707" t="str">
        <f>IFERROR(INDEX('Pasajeros Pre'!$A$2:A905,MATCH(ROW()-ROW($A$1),'Pasajeros Pre'!$Q$2:$Q$200,0)),"")</f>
        <v/>
      </c>
      <c r="B707" t="str">
        <f>IFERROR(INDEX('Pasajeros Pre'!$B$2:$B$200,MATCH(ROW()-ROW($A$1),'Pasajeros Pre'!$Q$2:$Q$200,0)),"")</f>
        <v/>
      </c>
      <c r="C707" t="str">
        <f>IFERROR(INDEX('Pasajeros Pre'!$C$2:$C$200,MATCH(ROW()-ROW($A$1),'Pasajeros Pre'!$Q$2:$Q$200,0)),"")</f>
        <v/>
      </c>
      <c r="D707" t="str">
        <f>IFERROR(INDEX('Pasajeros Pre'!$D$2:$D$200,MATCH(ROW()-ROW($A$1),'Pasajeros Pre'!$Q$2:$Q$200,0)),"")</f>
        <v/>
      </c>
      <c r="E707" s="12" t="str">
        <f>IFERROR(INDEX('Pasajeros Pre'!$E$2:E905,MATCH(ROW()-ROW($A$1),'Pasajeros Pre'!$Q$2:$Q$200,0)),"")</f>
        <v/>
      </c>
      <c r="F707" s="12" t="str">
        <f>IFERROR(INDEX('Pasajeros Pre'!$F$2:F905,MATCH(ROW()-ROW($A$1),'Pasajeros Pre'!$Q$2:$Q$200,0)),"")</f>
        <v/>
      </c>
      <c r="G707" t="str">
        <f>IFERROR(INDEX('Pasajeros Pre'!$G$2:G905,MATCH(ROW()-ROW($A$1),'Pasajeros Pre'!$Q$2:$Q$200,0)),"")</f>
        <v/>
      </c>
      <c r="H707" t="str">
        <f>IFERROR(INDEX('Pasajeros Pre'!$H$2:H905,MATCH(ROW()-ROW($A$1),'Pasajeros Pre'!$Q$2:$Q$200,0)),"")</f>
        <v/>
      </c>
      <c r="I707" t="str">
        <f>IFERROR(INDEX('Pasajeros Pre'!$I$2:I905,MATCH(ROW()-ROW($A$1),'Pasajeros Pre'!$Q$2:$Q$200,0)),"")</f>
        <v/>
      </c>
      <c r="J707" s="12" t="str">
        <f>IFERROR(INDEX('Pasajeros Pre'!$J$2:J905,MATCH(ROW()-ROW($A$1),'Pasajeros Pre'!$Q$2:$Q$200,0)),"")</f>
        <v/>
      </c>
      <c r="K707" s="12" t="str">
        <f>IFERROR(INDEX('Pasajeros Pre'!$K$2:K905,MATCH(ROW()-ROW($A$1),'Pasajeros Pre'!$Q$2:$Q$200,0)),"")</f>
        <v/>
      </c>
      <c r="L707" t="str">
        <f>IFERROR(INDEX('Pasajeros Pre'!$L$2:L905,MATCH(ROW()-ROW($A$1),'Pasajeros Pre'!$Q$2:$Q$200,0)),"")</f>
        <v/>
      </c>
      <c r="M707" t="str">
        <f>IFERROR(INDEX('Pasajeros Pre'!$M$2:M905,MATCH(ROW()-ROW($A$1),'Pasajeros Pre'!$Q$2:$Q$200,0)),"")</f>
        <v/>
      </c>
    </row>
    <row r="708" spans="1:13" x14ac:dyDescent="0.25">
      <c r="A708" t="str">
        <f>IFERROR(INDEX('Pasajeros Pre'!$A$2:A906,MATCH(ROW()-ROW($A$1),'Pasajeros Pre'!$Q$2:$Q$200,0)),"")</f>
        <v/>
      </c>
      <c r="B708" t="str">
        <f>IFERROR(INDEX('Pasajeros Pre'!$B$2:$B$200,MATCH(ROW()-ROW($A$1),'Pasajeros Pre'!$Q$2:$Q$200,0)),"")</f>
        <v/>
      </c>
      <c r="C708" t="str">
        <f>IFERROR(INDEX('Pasajeros Pre'!$C$2:$C$200,MATCH(ROW()-ROW($A$1),'Pasajeros Pre'!$Q$2:$Q$200,0)),"")</f>
        <v/>
      </c>
      <c r="D708" t="str">
        <f>IFERROR(INDEX('Pasajeros Pre'!$D$2:$D$200,MATCH(ROW()-ROW($A$1),'Pasajeros Pre'!$Q$2:$Q$200,0)),"")</f>
        <v/>
      </c>
      <c r="E708" s="12" t="str">
        <f>IFERROR(INDEX('Pasajeros Pre'!$E$2:E906,MATCH(ROW()-ROW($A$1),'Pasajeros Pre'!$Q$2:$Q$200,0)),"")</f>
        <v/>
      </c>
      <c r="F708" s="12" t="str">
        <f>IFERROR(INDEX('Pasajeros Pre'!$F$2:F906,MATCH(ROW()-ROW($A$1),'Pasajeros Pre'!$Q$2:$Q$200,0)),"")</f>
        <v/>
      </c>
      <c r="G708" t="str">
        <f>IFERROR(INDEX('Pasajeros Pre'!$G$2:G906,MATCH(ROW()-ROW($A$1),'Pasajeros Pre'!$Q$2:$Q$200,0)),"")</f>
        <v/>
      </c>
      <c r="H708" t="str">
        <f>IFERROR(INDEX('Pasajeros Pre'!$H$2:H906,MATCH(ROW()-ROW($A$1),'Pasajeros Pre'!$Q$2:$Q$200,0)),"")</f>
        <v/>
      </c>
      <c r="I708" t="str">
        <f>IFERROR(INDEX('Pasajeros Pre'!$I$2:I906,MATCH(ROW()-ROW($A$1),'Pasajeros Pre'!$Q$2:$Q$200,0)),"")</f>
        <v/>
      </c>
      <c r="J708" s="12" t="str">
        <f>IFERROR(INDEX('Pasajeros Pre'!$J$2:J906,MATCH(ROW()-ROW($A$1),'Pasajeros Pre'!$Q$2:$Q$200,0)),"")</f>
        <v/>
      </c>
      <c r="K708" s="12" t="str">
        <f>IFERROR(INDEX('Pasajeros Pre'!$K$2:K906,MATCH(ROW()-ROW($A$1),'Pasajeros Pre'!$Q$2:$Q$200,0)),"")</f>
        <v/>
      </c>
      <c r="L708" t="str">
        <f>IFERROR(INDEX('Pasajeros Pre'!$L$2:L906,MATCH(ROW()-ROW($A$1),'Pasajeros Pre'!$Q$2:$Q$200,0)),"")</f>
        <v/>
      </c>
      <c r="M708" t="str">
        <f>IFERROR(INDEX('Pasajeros Pre'!$M$2:M906,MATCH(ROW()-ROW($A$1),'Pasajeros Pre'!$Q$2:$Q$200,0)),"")</f>
        <v/>
      </c>
    </row>
    <row r="709" spans="1:13" x14ac:dyDescent="0.25">
      <c r="A709" t="str">
        <f>IFERROR(INDEX('Pasajeros Pre'!$A$2:A907,MATCH(ROW()-ROW($A$1),'Pasajeros Pre'!$Q$2:$Q$200,0)),"")</f>
        <v/>
      </c>
      <c r="B709" t="str">
        <f>IFERROR(INDEX('Pasajeros Pre'!$B$2:$B$200,MATCH(ROW()-ROW($A$1),'Pasajeros Pre'!$Q$2:$Q$200,0)),"")</f>
        <v/>
      </c>
      <c r="C709" t="str">
        <f>IFERROR(INDEX('Pasajeros Pre'!$C$2:$C$200,MATCH(ROW()-ROW($A$1),'Pasajeros Pre'!$Q$2:$Q$200,0)),"")</f>
        <v/>
      </c>
      <c r="D709" t="str">
        <f>IFERROR(INDEX('Pasajeros Pre'!$D$2:$D$200,MATCH(ROW()-ROW($A$1),'Pasajeros Pre'!$Q$2:$Q$200,0)),"")</f>
        <v/>
      </c>
      <c r="E709" s="12" t="str">
        <f>IFERROR(INDEX('Pasajeros Pre'!$E$2:E907,MATCH(ROW()-ROW($A$1),'Pasajeros Pre'!$Q$2:$Q$200,0)),"")</f>
        <v/>
      </c>
      <c r="F709" s="12" t="str">
        <f>IFERROR(INDEX('Pasajeros Pre'!$F$2:F907,MATCH(ROW()-ROW($A$1),'Pasajeros Pre'!$Q$2:$Q$200,0)),"")</f>
        <v/>
      </c>
      <c r="G709" t="str">
        <f>IFERROR(INDEX('Pasajeros Pre'!$G$2:G907,MATCH(ROW()-ROW($A$1),'Pasajeros Pre'!$Q$2:$Q$200,0)),"")</f>
        <v/>
      </c>
      <c r="H709" t="str">
        <f>IFERROR(INDEX('Pasajeros Pre'!$H$2:H907,MATCH(ROW()-ROW($A$1),'Pasajeros Pre'!$Q$2:$Q$200,0)),"")</f>
        <v/>
      </c>
      <c r="I709" t="str">
        <f>IFERROR(INDEX('Pasajeros Pre'!$I$2:I907,MATCH(ROW()-ROW($A$1),'Pasajeros Pre'!$Q$2:$Q$200,0)),"")</f>
        <v/>
      </c>
      <c r="J709" s="12" t="str">
        <f>IFERROR(INDEX('Pasajeros Pre'!$J$2:J907,MATCH(ROW()-ROW($A$1),'Pasajeros Pre'!$Q$2:$Q$200,0)),"")</f>
        <v/>
      </c>
      <c r="K709" s="12" t="str">
        <f>IFERROR(INDEX('Pasajeros Pre'!$K$2:K907,MATCH(ROW()-ROW($A$1),'Pasajeros Pre'!$Q$2:$Q$200,0)),"")</f>
        <v/>
      </c>
      <c r="L709" t="str">
        <f>IFERROR(INDEX('Pasajeros Pre'!$L$2:L907,MATCH(ROW()-ROW($A$1),'Pasajeros Pre'!$Q$2:$Q$200,0)),"")</f>
        <v/>
      </c>
      <c r="M709" t="str">
        <f>IFERROR(INDEX('Pasajeros Pre'!$M$2:M907,MATCH(ROW()-ROW($A$1),'Pasajeros Pre'!$Q$2:$Q$200,0)),"")</f>
        <v/>
      </c>
    </row>
    <row r="710" spans="1:13" x14ac:dyDescent="0.25">
      <c r="A710" t="str">
        <f>IFERROR(INDEX('Pasajeros Pre'!$A$2:A908,MATCH(ROW()-ROW($A$1),'Pasajeros Pre'!$Q$2:$Q$200,0)),"")</f>
        <v/>
      </c>
      <c r="B710" t="str">
        <f>IFERROR(INDEX('Pasajeros Pre'!$B$2:$B$200,MATCH(ROW()-ROW($A$1),'Pasajeros Pre'!$Q$2:$Q$200,0)),"")</f>
        <v/>
      </c>
      <c r="C710" t="str">
        <f>IFERROR(INDEX('Pasajeros Pre'!$C$2:$C$200,MATCH(ROW()-ROW($A$1),'Pasajeros Pre'!$Q$2:$Q$200,0)),"")</f>
        <v/>
      </c>
      <c r="D710" t="str">
        <f>IFERROR(INDEX('Pasajeros Pre'!$D$2:$D$200,MATCH(ROW()-ROW($A$1),'Pasajeros Pre'!$Q$2:$Q$200,0)),"")</f>
        <v/>
      </c>
      <c r="E710" s="12" t="str">
        <f>IFERROR(INDEX('Pasajeros Pre'!$E$2:E908,MATCH(ROW()-ROW($A$1),'Pasajeros Pre'!$Q$2:$Q$200,0)),"")</f>
        <v/>
      </c>
      <c r="F710" s="12" t="str">
        <f>IFERROR(INDEX('Pasajeros Pre'!$F$2:F908,MATCH(ROW()-ROW($A$1),'Pasajeros Pre'!$Q$2:$Q$200,0)),"")</f>
        <v/>
      </c>
      <c r="G710" t="str">
        <f>IFERROR(INDEX('Pasajeros Pre'!$G$2:G908,MATCH(ROW()-ROW($A$1),'Pasajeros Pre'!$Q$2:$Q$200,0)),"")</f>
        <v/>
      </c>
      <c r="H710" t="str">
        <f>IFERROR(INDEX('Pasajeros Pre'!$H$2:H908,MATCH(ROW()-ROW($A$1),'Pasajeros Pre'!$Q$2:$Q$200,0)),"")</f>
        <v/>
      </c>
      <c r="I710" t="str">
        <f>IFERROR(INDEX('Pasajeros Pre'!$I$2:I908,MATCH(ROW()-ROW($A$1),'Pasajeros Pre'!$Q$2:$Q$200,0)),"")</f>
        <v/>
      </c>
      <c r="J710" s="12" t="str">
        <f>IFERROR(INDEX('Pasajeros Pre'!$J$2:J908,MATCH(ROW()-ROW($A$1),'Pasajeros Pre'!$Q$2:$Q$200,0)),"")</f>
        <v/>
      </c>
      <c r="K710" s="12" t="str">
        <f>IFERROR(INDEX('Pasajeros Pre'!$K$2:K908,MATCH(ROW()-ROW($A$1),'Pasajeros Pre'!$Q$2:$Q$200,0)),"")</f>
        <v/>
      </c>
      <c r="L710" t="str">
        <f>IFERROR(INDEX('Pasajeros Pre'!$L$2:L908,MATCH(ROW()-ROW($A$1),'Pasajeros Pre'!$Q$2:$Q$200,0)),"")</f>
        <v/>
      </c>
      <c r="M710" t="str">
        <f>IFERROR(INDEX('Pasajeros Pre'!$M$2:M908,MATCH(ROW()-ROW($A$1),'Pasajeros Pre'!$Q$2:$Q$200,0)),"")</f>
        <v/>
      </c>
    </row>
    <row r="711" spans="1:13" x14ac:dyDescent="0.25">
      <c r="A711" t="str">
        <f>IFERROR(INDEX('Pasajeros Pre'!$A$2:A909,MATCH(ROW()-ROW($A$1),'Pasajeros Pre'!$Q$2:$Q$200,0)),"")</f>
        <v/>
      </c>
      <c r="B711" t="str">
        <f>IFERROR(INDEX('Pasajeros Pre'!$B$2:$B$200,MATCH(ROW()-ROW($A$1),'Pasajeros Pre'!$Q$2:$Q$200,0)),"")</f>
        <v/>
      </c>
      <c r="C711" t="str">
        <f>IFERROR(INDEX('Pasajeros Pre'!$C$2:$C$200,MATCH(ROW()-ROW($A$1),'Pasajeros Pre'!$Q$2:$Q$200,0)),"")</f>
        <v/>
      </c>
      <c r="D711" t="str">
        <f>IFERROR(INDEX('Pasajeros Pre'!$D$2:$D$200,MATCH(ROW()-ROW($A$1),'Pasajeros Pre'!$Q$2:$Q$200,0)),"")</f>
        <v/>
      </c>
      <c r="E711" s="12" t="str">
        <f>IFERROR(INDEX('Pasajeros Pre'!$E$2:E909,MATCH(ROW()-ROW($A$1),'Pasajeros Pre'!$Q$2:$Q$200,0)),"")</f>
        <v/>
      </c>
      <c r="F711" s="12" t="str">
        <f>IFERROR(INDEX('Pasajeros Pre'!$F$2:F909,MATCH(ROW()-ROW($A$1),'Pasajeros Pre'!$Q$2:$Q$200,0)),"")</f>
        <v/>
      </c>
      <c r="G711" t="str">
        <f>IFERROR(INDEX('Pasajeros Pre'!$G$2:G909,MATCH(ROW()-ROW($A$1),'Pasajeros Pre'!$Q$2:$Q$200,0)),"")</f>
        <v/>
      </c>
      <c r="H711" t="str">
        <f>IFERROR(INDEX('Pasajeros Pre'!$H$2:H909,MATCH(ROW()-ROW($A$1),'Pasajeros Pre'!$Q$2:$Q$200,0)),"")</f>
        <v/>
      </c>
      <c r="I711" t="str">
        <f>IFERROR(INDEX('Pasajeros Pre'!$I$2:I909,MATCH(ROW()-ROW($A$1),'Pasajeros Pre'!$Q$2:$Q$200,0)),"")</f>
        <v/>
      </c>
      <c r="J711" s="12" t="str">
        <f>IFERROR(INDEX('Pasajeros Pre'!$J$2:J909,MATCH(ROW()-ROW($A$1),'Pasajeros Pre'!$Q$2:$Q$200,0)),"")</f>
        <v/>
      </c>
      <c r="K711" s="12" t="str">
        <f>IFERROR(INDEX('Pasajeros Pre'!$K$2:K909,MATCH(ROW()-ROW($A$1),'Pasajeros Pre'!$Q$2:$Q$200,0)),"")</f>
        <v/>
      </c>
      <c r="L711" t="str">
        <f>IFERROR(INDEX('Pasajeros Pre'!$L$2:L909,MATCH(ROW()-ROW($A$1),'Pasajeros Pre'!$Q$2:$Q$200,0)),"")</f>
        <v/>
      </c>
      <c r="M711" t="str">
        <f>IFERROR(INDEX('Pasajeros Pre'!$M$2:M909,MATCH(ROW()-ROW($A$1),'Pasajeros Pre'!$Q$2:$Q$200,0)),"")</f>
        <v/>
      </c>
    </row>
    <row r="712" spans="1:13" x14ac:dyDescent="0.25">
      <c r="A712" t="str">
        <f>IFERROR(INDEX('Pasajeros Pre'!$A$2:A910,MATCH(ROW()-ROW($A$1),'Pasajeros Pre'!$Q$2:$Q$200,0)),"")</f>
        <v/>
      </c>
      <c r="B712" t="str">
        <f>IFERROR(INDEX('Pasajeros Pre'!$B$2:$B$200,MATCH(ROW()-ROW($A$1),'Pasajeros Pre'!$Q$2:$Q$200,0)),"")</f>
        <v/>
      </c>
      <c r="C712" t="str">
        <f>IFERROR(INDEX('Pasajeros Pre'!$C$2:$C$200,MATCH(ROW()-ROW($A$1),'Pasajeros Pre'!$Q$2:$Q$200,0)),"")</f>
        <v/>
      </c>
      <c r="D712" t="str">
        <f>IFERROR(INDEX('Pasajeros Pre'!$D$2:$D$200,MATCH(ROW()-ROW($A$1),'Pasajeros Pre'!$Q$2:$Q$200,0)),"")</f>
        <v/>
      </c>
      <c r="E712" s="12" t="str">
        <f>IFERROR(INDEX('Pasajeros Pre'!$E$2:E910,MATCH(ROW()-ROW($A$1),'Pasajeros Pre'!$Q$2:$Q$200,0)),"")</f>
        <v/>
      </c>
      <c r="F712" s="12" t="str">
        <f>IFERROR(INDEX('Pasajeros Pre'!$F$2:F910,MATCH(ROW()-ROW($A$1),'Pasajeros Pre'!$Q$2:$Q$200,0)),"")</f>
        <v/>
      </c>
      <c r="G712" t="str">
        <f>IFERROR(INDEX('Pasajeros Pre'!$G$2:G910,MATCH(ROW()-ROW($A$1),'Pasajeros Pre'!$Q$2:$Q$200,0)),"")</f>
        <v/>
      </c>
      <c r="H712" t="str">
        <f>IFERROR(INDEX('Pasajeros Pre'!$H$2:H910,MATCH(ROW()-ROW($A$1),'Pasajeros Pre'!$Q$2:$Q$200,0)),"")</f>
        <v/>
      </c>
      <c r="I712" t="str">
        <f>IFERROR(INDEX('Pasajeros Pre'!$I$2:I910,MATCH(ROW()-ROW($A$1),'Pasajeros Pre'!$Q$2:$Q$200,0)),"")</f>
        <v/>
      </c>
      <c r="J712" s="12" t="str">
        <f>IFERROR(INDEX('Pasajeros Pre'!$J$2:J910,MATCH(ROW()-ROW($A$1),'Pasajeros Pre'!$Q$2:$Q$200,0)),"")</f>
        <v/>
      </c>
      <c r="K712" s="12" t="str">
        <f>IFERROR(INDEX('Pasajeros Pre'!$K$2:K910,MATCH(ROW()-ROW($A$1),'Pasajeros Pre'!$Q$2:$Q$200,0)),"")</f>
        <v/>
      </c>
      <c r="L712" t="str">
        <f>IFERROR(INDEX('Pasajeros Pre'!$L$2:L910,MATCH(ROW()-ROW($A$1),'Pasajeros Pre'!$Q$2:$Q$200,0)),"")</f>
        <v/>
      </c>
      <c r="M712" t="str">
        <f>IFERROR(INDEX('Pasajeros Pre'!$M$2:M910,MATCH(ROW()-ROW($A$1),'Pasajeros Pre'!$Q$2:$Q$200,0)),"")</f>
        <v/>
      </c>
    </row>
    <row r="713" spans="1:13" x14ac:dyDescent="0.25">
      <c r="A713" t="str">
        <f>IFERROR(INDEX('Pasajeros Pre'!$A$2:A911,MATCH(ROW()-ROW($A$1),'Pasajeros Pre'!$Q$2:$Q$200,0)),"")</f>
        <v/>
      </c>
      <c r="B713" t="str">
        <f>IFERROR(INDEX('Pasajeros Pre'!$B$2:$B$200,MATCH(ROW()-ROW($A$1),'Pasajeros Pre'!$Q$2:$Q$200,0)),"")</f>
        <v/>
      </c>
      <c r="C713" t="str">
        <f>IFERROR(INDEX('Pasajeros Pre'!$C$2:$C$200,MATCH(ROW()-ROW($A$1),'Pasajeros Pre'!$Q$2:$Q$200,0)),"")</f>
        <v/>
      </c>
      <c r="D713" t="str">
        <f>IFERROR(INDEX('Pasajeros Pre'!$D$2:$D$200,MATCH(ROW()-ROW($A$1),'Pasajeros Pre'!$Q$2:$Q$200,0)),"")</f>
        <v/>
      </c>
      <c r="E713" s="12" t="str">
        <f>IFERROR(INDEX('Pasajeros Pre'!$E$2:E911,MATCH(ROW()-ROW($A$1),'Pasajeros Pre'!$Q$2:$Q$200,0)),"")</f>
        <v/>
      </c>
      <c r="F713" s="12" t="str">
        <f>IFERROR(INDEX('Pasajeros Pre'!$F$2:F911,MATCH(ROW()-ROW($A$1),'Pasajeros Pre'!$Q$2:$Q$200,0)),"")</f>
        <v/>
      </c>
      <c r="G713" t="str">
        <f>IFERROR(INDEX('Pasajeros Pre'!$G$2:G911,MATCH(ROW()-ROW($A$1),'Pasajeros Pre'!$Q$2:$Q$200,0)),"")</f>
        <v/>
      </c>
      <c r="H713" t="str">
        <f>IFERROR(INDEX('Pasajeros Pre'!$H$2:H911,MATCH(ROW()-ROW($A$1),'Pasajeros Pre'!$Q$2:$Q$200,0)),"")</f>
        <v/>
      </c>
      <c r="I713" t="str">
        <f>IFERROR(INDEX('Pasajeros Pre'!$I$2:I911,MATCH(ROW()-ROW($A$1),'Pasajeros Pre'!$Q$2:$Q$200,0)),"")</f>
        <v/>
      </c>
      <c r="J713" s="12" t="str">
        <f>IFERROR(INDEX('Pasajeros Pre'!$J$2:J911,MATCH(ROW()-ROW($A$1),'Pasajeros Pre'!$Q$2:$Q$200,0)),"")</f>
        <v/>
      </c>
      <c r="K713" s="12" t="str">
        <f>IFERROR(INDEX('Pasajeros Pre'!$K$2:K911,MATCH(ROW()-ROW($A$1),'Pasajeros Pre'!$Q$2:$Q$200,0)),"")</f>
        <v/>
      </c>
      <c r="L713" t="str">
        <f>IFERROR(INDEX('Pasajeros Pre'!$L$2:L911,MATCH(ROW()-ROW($A$1),'Pasajeros Pre'!$Q$2:$Q$200,0)),"")</f>
        <v/>
      </c>
      <c r="M713" t="str">
        <f>IFERROR(INDEX('Pasajeros Pre'!$M$2:M911,MATCH(ROW()-ROW($A$1),'Pasajeros Pre'!$Q$2:$Q$200,0)),"")</f>
        <v/>
      </c>
    </row>
    <row r="714" spans="1:13" x14ac:dyDescent="0.25">
      <c r="A714" t="str">
        <f>IFERROR(INDEX('Pasajeros Pre'!$A$2:A912,MATCH(ROW()-ROW($A$1),'Pasajeros Pre'!$Q$2:$Q$200,0)),"")</f>
        <v/>
      </c>
      <c r="B714" t="str">
        <f>IFERROR(INDEX('Pasajeros Pre'!$B$2:$B$200,MATCH(ROW()-ROW($A$1),'Pasajeros Pre'!$Q$2:$Q$200,0)),"")</f>
        <v/>
      </c>
      <c r="C714" t="str">
        <f>IFERROR(INDEX('Pasajeros Pre'!$C$2:$C$200,MATCH(ROW()-ROW($A$1),'Pasajeros Pre'!$Q$2:$Q$200,0)),"")</f>
        <v/>
      </c>
      <c r="D714" t="str">
        <f>IFERROR(INDEX('Pasajeros Pre'!$D$2:$D$200,MATCH(ROW()-ROW($A$1),'Pasajeros Pre'!$Q$2:$Q$200,0)),"")</f>
        <v/>
      </c>
      <c r="E714" s="12" t="str">
        <f>IFERROR(INDEX('Pasajeros Pre'!$E$2:E912,MATCH(ROW()-ROW($A$1),'Pasajeros Pre'!$Q$2:$Q$200,0)),"")</f>
        <v/>
      </c>
      <c r="F714" s="12" t="str">
        <f>IFERROR(INDEX('Pasajeros Pre'!$F$2:F912,MATCH(ROW()-ROW($A$1),'Pasajeros Pre'!$Q$2:$Q$200,0)),"")</f>
        <v/>
      </c>
      <c r="G714" t="str">
        <f>IFERROR(INDEX('Pasajeros Pre'!$G$2:G912,MATCH(ROW()-ROW($A$1),'Pasajeros Pre'!$Q$2:$Q$200,0)),"")</f>
        <v/>
      </c>
      <c r="H714" t="str">
        <f>IFERROR(INDEX('Pasajeros Pre'!$H$2:H912,MATCH(ROW()-ROW($A$1),'Pasajeros Pre'!$Q$2:$Q$200,0)),"")</f>
        <v/>
      </c>
      <c r="I714" t="str">
        <f>IFERROR(INDEX('Pasajeros Pre'!$I$2:I912,MATCH(ROW()-ROW($A$1),'Pasajeros Pre'!$Q$2:$Q$200,0)),"")</f>
        <v/>
      </c>
      <c r="J714" s="12" t="str">
        <f>IFERROR(INDEX('Pasajeros Pre'!$J$2:J912,MATCH(ROW()-ROW($A$1),'Pasajeros Pre'!$Q$2:$Q$200,0)),"")</f>
        <v/>
      </c>
      <c r="K714" s="12" t="str">
        <f>IFERROR(INDEX('Pasajeros Pre'!$K$2:K912,MATCH(ROW()-ROW($A$1),'Pasajeros Pre'!$Q$2:$Q$200,0)),"")</f>
        <v/>
      </c>
      <c r="L714" t="str">
        <f>IFERROR(INDEX('Pasajeros Pre'!$L$2:L912,MATCH(ROW()-ROW($A$1),'Pasajeros Pre'!$Q$2:$Q$200,0)),"")</f>
        <v/>
      </c>
      <c r="M714" t="str">
        <f>IFERROR(INDEX('Pasajeros Pre'!$M$2:M912,MATCH(ROW()-ROW($A$1),'Pasajeros Pre'!$Q$2:$Q$200,0)),"")</f>
        <v/>
      </c>
    </row>
    <row r="715" spans="1:13" x14ac:dyDescent="0.25">
      <c r="A715" t="str">
        <f>IFERROR(INDEX('Pasajeros Pre'!$A$2:A913,MATCH(ROW()-ROW($A$1),'Pasajeros Pre'!$Q$2:$Q$200,0)),"")</f>
        <v/>
      </c>
      <c r="B715" t="str">
        <f>IFERROR(INDEX('Pasajeros Pre'!$B$2:$B$200,MATCH(ROW()-ROW($A$1),'Pasajeros Pre'!$Q$2:$Q$200,0)),"")</f>
        <v/>
      </c>
      <c r="C715" t="str">
        <f>IFERROR(INDEX('Pasajeros Pre'!$C$2:$C$200,MATCH(ROW()-ROW($A$1),'Pasajeros Pre'!$Q$2:$Q$200,0)),"")</f>
        <v/>
      </c>
      <c r="D715" t="str">
        <f>IFERROR(INDEX('Pasajeros Pre'!$D$2:$D$200,MATCH(ROW()-ROW($A$1),'Pasajeros Pre'!$Q$2:$Q$200,0)),"")</f>
        <v/>
      </c>
      <c r="E715" s="12" t="str">
        <f>IFERROR(INDEX('Pasajeros Pre'!$E$2:E913,MATCH(ROW()-ROW($A$1),'Pasajeros Pre'!$Q$2:$Q$200,0)),"")</f>
        <v/>
      </c>
      <c r="F715" s="12" t="str">
        <f>IFERROR(INDEX('Pasajeros Pre'!$F$2:F913,MATCH(ROW()-ROW($A$1),'Pasajeros Pre'!$Q$2:$Q$200,0)),"")</f>
        <v/>
      </c>
      <c r="G715" t="str">
        <f>IFERROR(INDEX('Pasajeros Pre'!$G$2:G913,MATCH(ROW()-ROW($A$1),'Pasajeros Pre'!$Q$2:$Q$200,0)),"")</f>
        <v/>
      </c>
      <c r="H715" t="str">
        <f>IFERROR(INDEX('Pasajeros Pre'!$H$2:H913,MATCH(ROW()-ROW($A$1),'Pasajeros Pre'!$Q$2:$Q$200,0)),"")</f>
        <v/>
      </c>
      <c r="I715" t="str">
        <f>IFERROR(INDEX('Pasajeros Pre'!$I$2:I913,MATCH(ROW()-ROW($A$1),'Pasajeros Pre'!$Q$2:$Q$200,0)),"")</f>
        <v/>
      </c>
      <c r="J715" s="12" t="str">
        <f>IFERROR(INDEX('Pasajeros Pre'!$J$2:J913,MATCH(ROW()-ROW($A$1),'Pasajeros Pre'!$Q$2:$Q$200,0)),"")</f>
        <v/>
      </c>
      <c r="K715" s="12" t="str">
        <f>IFERROR(INDEX('Pasajeros Pre'!$K$2:K913,MATCH(ROW()-ROW($A$1),'Pasajeros Pre'!$Q$2:$Q$200,0)),"")</f>
        <v/>
      </c>
      <c r="L715" t="str">
        <f>IFERROR(INDEX('Pasajeros Pre'!$L$2:L913,MATCH(ROW()-ROW($A$1),'Pasajeros Pre'!$Q$2:$Q$200,0)),"")</f>
        <v/>
      </c>
      <c r="M715" t="str">
        <f>IFERROR(INDEX('Pasajeros Pre'!$M$2:M913,MATCH(ROW()-ROW($A$1),'Pasajeros Pre'!$Q$2:$Q$200,0)),"")</f>
        <v/>
      </c>
    </row>
    <row r="716" spans="1:13" x14ac:dyDescent="0.25">
      <c r="A716" t="str">
        <f>IFERROR(INDEX('Pasajeros Pre'!$A$2:A914,MATCH(ROW()-ROW($A$1),'Pasajeros Pre'!$Q$2:$Q$200,0)),"")</f>
        <v/>
      </c>
      <c r="B716" t="str">
        <f>IFERROR(INDEX('Pasajeros Pre'!$B$2:$B$200,MATCH(ROW()-ROW($A$1),'Pasajeros Pre'!$Q$2:$Q$200,0)),"")</f>
        <v/>
      </c>
      <c r="C716" t="str">
        <f>IFERROR(INDEX('Pasajeros Pre'!$C$2:$C$200,MATCH(ROW()-ROW($A$1),'Pasajeros Pre'!$Q$2:$Q$200,0)),"")</f>
        <v/>
      </c>
      <c r="D716" t="str">
        <f>IFERROR(INDEX('Pasajeros Pre'!$D$2:$D$200,MATCH(ROW()-ROW($A$1),'Pasajeros Pre'!$Q$2:$Q$200,0)),"")</f>
        <v/>
      </c>
      <c r="E716" s="12" t="str">
        <f>IFERROR(INDEX('Pasajeros Pre'!$E$2:E914,MATCH(ROW()-ROW($A$1),'Pasajeros Pre'!$Q$2:$Q$200,0)),"")</f>
        <v/>
      </c>
      <c r="F716" s="12" t="str">
        <f>IFERROR(INDEX('Pasajeros Pre'!$F$2:F914,MATCH(ROW()-ROW($A$1),'Pasajeros Pre'!$Q$2:$Q$200,0)),"")</f>
        <v/>
      </c>
      <c r="G716" t="str">
        <f>IFERROR(INDEX('Pasajeros Pre'!$G$2:G914,MATCH(ROW()-ROW($A$1),'Pasajeros Pre'!$Q$2:$Q$200,0)),"")</f>
        <v/>
      </c>
      <c r="H716" t="str">
        <f>IFERROR(INDEX('Pasajeros Pre'!$H$2:H914,MATCH(ROW()-ROW($A$1),'Pasajeros Pre'!$Q$2:$Q$200,0)),"")</f>
        <v/>
      </c>
      <c r="I716" t="str">
        <f>IFERROR(INDEX('Pasajeros Pre'!$I$2:I914,MATCH(ROW()-ROW($A$1),'Pasajeros Pre'!$Q$2:$Q$200,0)),"")</f>
        <v/>
      </c>
      <c r="J716" s="12" t="str">
        <f>IFERROR(INDEX('Pasajeros Pre'!$J$2:J914,MATCH(ROW()-ROW($A$1),'Pasajeros Pre'!$Q$2:$Q$200,0)),"")</f>
        <v/>
      </c>
      <c r="K716" s="12" t="str">
        <f>IFERROR(INDEX('Pasajeros Pre'!$K$2:K914,MATCH(ROW()-ROW($A$1),'Pasajeros Pre'!$Q$2:$Q$200,0)),"")</f>
        <v/>
      </c>
      <c r="L716" t="str">
        <f>IFERROR(INDEX('Pasajeros Pre'!$L$2:L914,MATCH(ROW()-ROW($A$1),'Pasajeros Pre'!$Q$2:$Q$200,0)),"")</f>
        <v/>
      </c>
      <c r="M716" t="str">
        <f>IFERROR(INDEX('Pasajeros Pre'!$M$2:M914,MATCH(ROW()-ROW($A$1),'Pasajeros Pre'!$Q$2:$Q$200,0)),"")</f>
        <v/>
      </c>
    </row>
    <row r="717" spans="1:13" x14ac:dyDescent="0.25">
      <c r="A717" t="str">
        <f>IFERROR(INDEX('Pasajeros Pre'!$A$2:A915,MATCH(ROW()-ROW($A$1),'Pasajeros Pre'!$Q$2:$Q$200,0)),"")</f>
        <v/>
      </c>
      <c r="B717" t="str">
        <f>IFERROR(INDEX('Pasajeros Pre'!$B$2:$B$200,MATCH(ROW()-ROW($A$1),'Pasajeros Pre'!$Q$2:$Q$200,0)),"")</f>
        <v/>
      </c>
      <c r="C717" t="str">
        <f>IFERROR(INDEX('Pasajeros Pre'!$C$2:$C$200,MATCH(ROW()-ROW($A$1),'Pasajeros Pre'!$Q$2:$Q$200,0)),"")</f>
        <v/>
      </c>
      <c r="D717" t="str">
        <f>IFERROR(INDEX('Pasajeros Pre'!$D$2:$D$200,MATCH(ROW()-ROW($A$1),'Pasajeros Pre'!$Q$2:$Q$200,0)),"")</f>
        <v/>
      </c>
      <c r="E717" s="12" t="str">
        <f>IFERROR(INDEX('Pasajeros Pre'!$E$2:E915,MATCH(ROW()-ROW($A$1),'Pasajeros Pre'!$Q$2:$Q$200,0)),"")</f>
        <v/>
      </c>
      <c r="F717" s="12" t="str">
        <f>IFERROR(INDEX('Pasajeros Pre'!$F$2:F915,MATCH(ROW()-ROW($A$1),'Pasajeros Pre'!$Q$2:$Q$200,0)),"")</f>
        <v/>
      </c>
      <c r="G717" t="str">
        <f>IFERROR(INDEX('Pasajeros Pre'!$G$2:G915,MATCH(ROW()-ROW($A$1),'Pasajeros Pre'!$Q$2:$Q$200,0)),"")</f>
        <v/>
      </c>
      <c r="H717" t="str">
        <f>IFERROR(INDEX('Pasajeros Pre'!$H$2:H915,MATCH(ROW()-ROW($A$1),'Pasajeros Pre'!$Q$2:$Q$200,0)),"")</f>
        <v/>
      </c>
      <c r="I717" t="str">
        <f>IFERROR(INDEX('Pasajeros Pre'!$I$2:I915,MATCH(ROW()-ROW($A$1),'Pasajeros Pre'!$Q$2:$Q$200,0)),"")</f>
        <v/>
      </c>
      <c r="J717" s="12" t="str">
        <f>IFERROR(INDEX('Pasajeros Pre'!$J$2:J915,MATCH(ROW()-ROW($A$1),'Pasajeros Pre'!$Q$2:$Q$200,0)),"")</f>
        <v/>
      </c>
      <c r="K717" s="12" t="str">
        <f>IFERROR(INDEX('Pasajeros Pre'!$K$2:K915,MATCH(ROW()-ROW($A$1),'Pasajeros Pre'!$Q$2:$Q$200,0)),"")</f>
        <v/>
      </c>
      <c r="L717" t="str">
        <f>IFERROR(INDEX('Pasajeros Pre'!$L$2:L915,MATCH(ROW()-ROW($A$1),'Pasajeros Pre'!$Q$2:$Q$200,0)),"")</f>
        <v/>
      </c>
      <c r="M717" t="str">
        <f>IFERROR(INDEX('Pasajeros Pre'!$M$2:M915,MATCH(ROW()-ROW($A$1),'Pasajeros Pre'!$Q$2:$Q$200,0)),"")</f>
        <v/>
      </c>
    </row>
    <row r="718" spans="1:13" x14ac:dyDescent="0.25">
      <c r="A718" t="str">
        <f>IFERROR(INDEX('Pasajeros Pre'!$A$2:A916,MATCH(ROW()-ROW($A$1),'Pasajeros Pre'!$Q$2:$Q$200,0)),"")</f>
        <v/>
      </c>
      <c r="B718" t="str">
        <f>IFERROR(INDEX('Pasajeros Pre'!$B$2:$B$200,MATCH(ROW()-ROW($A$1),'Pasajeros Pre'!$Q$2:$Q$200,0)),"")</f>
        <v/>
      </c>
      <c r="C718" t="str">
        <f>IFERROR(INDEX('Pasajeros Pre'!$C$2:$C$200,MATCH(ROW()-ROW($A$1),'Pasajeros Pre'!$Q$2:$Q$200,0)),"")</f>
        <v/>
      </c>
      <c r="D718" t="str">
        <f>IFERROR(INDEX('Pasajeros Pre'!$D$2:$D$200,MATCH(ROW()-ROW($A$1),'Pasajeros Pre'!$Q$2:$Q$200,0)),"")</f>
        <v/>
      </c>
      <c r="E718" s="12" t="str">
        <f>IFERROR(INDEX('Pasajeros Pre'!$E$2:E916,MATCH(ROW()-ROW($A$1),'Pasajeros Pre'!$Q$2:$Q$200,0)),"")</f>
        <v/>
      </c>
      <c r="F718" s="12" t="str">
        <f>IFERROR(INDEX('Pasajeros Pre'!$F$2:F916,MATCH(ROW()-ROW($A$1),'Pasajeros Pre'!$Q$2:$Q$200,0)),"")</f>
        <v/>
      </c>
      <c r="G718" t="str">
        <f>IFERROR(INDEX('Pasajeros Pre'!$G$2:G916,MATCH(ROW()-ROW($A$1),'Pasajeros Pre'!$Q$2:$Q$200,0)),"")</f>
        <v/>
      </c>
      <c r="H718" t="str">
        <f>IFERROR(INDEX('Pasajeros Pre'!$H$2:H916,MATCH(ROW()-ROW($A$1),'Pasajeros Pre'!$Q$2:$Q$200,0)),"")</f>
        <v/>
      </c>
      <c r="I718" t="str">
        <f>IFERROR(INDEX('Pasajeros Pre'!$I$2:I916,MATCH(ROW()-ROW($A$1),'Pasajeros Pre'!$Q$2:$Q$200,0)),"")</f>
        <v/>
      </c>
      <c r="J718" s="12" t="str">
        <f>IFERROR(INDEX('Pasajeros Pre'!$J$2:J916,MATCH(ROW()-ROW($A$1),'Pasajeros Pre'!$Q$2:$Q$200,0)),"")</f>
        <v/>
      </c>
      <c r="K718" s="12" t="str">
        <f>IFERROR(INDEX('Pasajeros Pre'!$K$2:K916,MATCH(ROW()-ROW($A$1),'Pasajeros Pre'!$Q$2:$Q$200,0)),"")</f>
        <v/>
      </c>
      <c r="L718" t="str">
        <f>IFERROR(INDEX('Pasajeros Pre'!$L$2:L916,MATCH(ROW()-ROW($A$1),'Pasajeros Pre'!$Q$2:$Q$200,0)),"")</f>
        <v/>
      </c>
      <c r="M718" t="str">
        <f>IFERROR(INDEX('Pasajeros Pre'!$M$2:M916,MATCH(ROW()-ROW($A$1),'Pasajeros Pre'!$Q$2:$Q$200,0)),"")</f>
        <v/>
      </c>
    </row>
    <row r="719" spans="1:13" x14ac:dyDescent="0.25">
      <c r="A719" t="str">
        <f>IFERROR(INDEX('Pasajeros Pre'!$A$2:A917,MATCH(ROW()-ROW($A$1),'Pasajeros Pre'!$Q$2:$Q$200,0)),"")</f>
        <v/>
      </c>
      <c r="B719" t="str">
        <f>IFERROR(INDEX('Pasajeros Pre'!$B$2:$B$200,MATCH(ROW()-ROW($A$1),'Pasajeros Pre'!$Q$2:$Q$200,0)),"")</f>
        <v/>
      </c>
      <c r="C719" t="str">
        <f>IFERROR(INDEX('Pasajeros Pre'!$C$2:$C$200,MATCH(ROW()-ROW($A$1),'Pasajeros Pre'!$Q$2:$Q$200,0)),"")</f>
        <v/>
      </c>
      <c r="D719" t="str">
        <f>IFERROR(INDEX('Pasajeros Pre'!$D$2:$D$200,MATCH(ROW()-ROW($A$1),'Pasajeros Pre'!$Q$2:$Q$200,0)),"")</f>
        <v/>
      </c>
      <c r="E719" s="12" t="str">
        <f>IFERROR(INDEX('Pasajeros Pre'!$E$2:E917,MATCH(ROW()-ROW($A$1),'Pasajeros Pre'!$Q$2:$Q$200,0)),"")</f>
        <v/>
      </c>
      <c r="F719" s="12" t="str">
        <f>IFERROR(INDEX('Pasajeros Pre'!$F$2:F917,MATCH(ROW()-ROW($A$1),'Pasajeros Pre'!$Q$2:$Q$200,0)),"")</f>
        <v/>
      </c>
      <c r="G719" t="str">
        <f>IFERROR(INDEX('Pasajeros Pre'!$G$2:G917,MATCH(ROW()-ROW($A$1),'Pasajeros Pre'!$Q$2:$Q$200,0)),"")</f>
        <v/>
      </c>
      <c r="H719" t="str">
        <f>IFERROR(INDEX('Pasajeros Pre'!$H$2:H917,MATCH(ROW()-ROW($A$1),'Pasajeros Pre'!$Q$2:$Q$200,0)),"")</f>
        <v/>
      </c>
      <c r="I719" t="str">
        <f>IFERROR(INDEX('Pasajeros Pre'!$I$2:I917,MATCH(ROW()-ROW($A$1),'Pasajeros Pre'!$Q$2:$Q$200,0)),"")</f>
        <v/>
      </c>
      <c r="J719" s="12" t="str">
        <f>IFERROR(INDEX('Pasajeros Pre'!$J$2:J917,MATCH(ROW()-ROW($A$1),'Pasajeros Pre'!$Q$2:$Q$200,0)),"")</f>
        <v/>
      </c>
      <c r="K719" s="12" t="str">
        <f>IFERROR(INDEX('Pasajeros Pre'!$K$2:K917,MATCH(ROW()-ROW($A$1),'Pasajeros Pre'!$Q$2:$Q$200,0)),"")</f>
        <v/>
      </c>
      <c r="L719" t="str">
        <f>IFERROR(INDEX('Pasajeros Pre'!$L$2:L917,MATCH(ROW()-ROW($A$1),'Pasajeros Pre'!$Q$2:$Q$200,0)),"")</f>
        <v/>
      </c>
      <c r="M719" t="str">
        <f>IFERROR(INDEX('Pasajeros Pre'!$M$2:M917,MATCH(ROW()-ROW($A$1),'Pasajeros Pre'!$Q$2:$Q$200,0)),"")</f>
        <v/>
      </c>
    </row>
    <row r="720" spans="1:13" x14ac:dyDescent="0.25">
      <c r="A720" t="str">
        <f>IFERROR(INDEX('Pasajeros Pre'!$A$2:A918,MATCH(ROW()-ROW($A$1),'Pasajeros Pre'!$Q$2:$Q$200,0)),"")</f>
        <v/>
      </c>
      <c r="B720" t="str">
        <f>IFERROR(INDEX('Pasajeros Pre'!$B$2:$B$200,MATCH(ROW()-ROW($A$1),'Pasajeros Pre'!$Q$2:$Q$200,0)),"")</f>
        <v/>
      </c>
      <c r="C720" t="str">
        <f>IFERROR(INDEX('Pasajeros Pre'!$C$2:$C$200,MATCH(ROW()-ROW($A$1),'Pasajeros Pre'!$Q$2:$Q$200,0)),"")</f>
        <v/>
      </c>
      <c r="D720" t="str">
        <f>IFERROR(INDEX('Pasajeros Pre'!$D$2:$D$200,MATCH(ROW()-ROW($A$1),'Pasajeros Pre'!$Q$2:$Q$200,0)),"")</f>
        <v/>
      </c>
      <c r="E720" s="12" t="str">
        <f>IFERROR(INDEX('Pasajeros Pre'!$E$2:E918,MATCH(ROW()-ROW($A$1),'Pasajeros Pre'!$Q$2:$Q$200,0)),"")</f>
        <v/>
      </c>
      <c r="F720" s="12" t="str">
        <f>IFERROR(INDEX('Pasajeros Pre'!$F$2:F918,MATCH(ROW()-ROW($A$1),'Pasajeros Pre'!$Q$2:$Q$200,0)),"")</f>
        <v/>
      </c>
      <c r="G720" t="str">
        <f>IFERROR(INDEX('Pasajeros Pre'!$G$2:G918,MATCH(ROW()-ROW($A$1),'Pasajeros Pre'!$Q$2:$Q$200,0)),"")</f>
        <v/>
      </c>
      <c r="H720" t="str">
        <f>IFERROR(INDEX('Pasajeros Pre'!$H$2:H918,MATCH(ROW()-ROW($A$1),'Pasajeros Pre'!$Q$2:$Q$200,0)),"")</f>
        <v/>
      </c>
      <c r="I720" t="str">
        <f>IFERROR(INDEX('Pasajeros Pre'!$I$2:I918,MATCH(ROW()-ROW($A$1),'Pasajeros Pre'!$Q$2:$Q$200,0)),"")</f>
        <v/>
      </c>
      <c r="J720" s="12" t="str">
        <f>IFERROR(INDEX('Pasajeros Pre'!$J$2:J918,MATCH(ROW()-ROW($A$1),'Pasajeros Pre'!$Q$2:$Q$200,0)),"")</f>
        <v/>
      </c>
      <c r="K720" s="12" t="str">
        <f>IFERROR(INDEX('Pasajeros Pre'!$K$2:K918,MATCH(ROW()-ROW($A$1),'Pasajeros Pre'!$Q$2:$Q$200,0)),"")</f>
        <v/>
      </c>
      <c r="L720" t="str">
        <f>IFERROR(INDEX('Pasajeros Pre'!$L$2:L918,MATCH(ROW()-ROW($A$1),'Pasajeros Pre'!$Q$2:$Q$200,0)),"")</f>
        <v/>
      </c>
      <c r="M720" t="str">
        <f>IFERROR(INDEX('Pasajeros Pre'!$M$2:M918,MATCH(ROW()-ROW($A$1),'Pasajeros Pre'!$Q$2:$Q$200,0)),"")</f>
        <v/>
      </c>
    </row>
    <row r="721" spans="1:13" x14ac:dyDescent="0.25">
      <c r="A721" t="str">
        <f>IFERROR(INDEX('Pasajeros Pre'!$A$2:A919,MATCH(ROW()-ROW($A$1),'Pasajeros Pre'!$Q$2:$Q$200,0)),"")</f>
        <v/>
      </c>
      <c r="B721" t="str">
        <f>IFERROR(INDEX('Pasajeros Pre'!$B$2:$B$200,MATCH(ROW()-ROW($A$1),'Pasajeros Pre'!$Q$2:$Q$200,0)),"")</f>
        <v/>
      </c>
      <c r="C721" t="str">
        <f>IFERROR(INDEX('Pasajeros Pre'!$C$2:$C$200,MATCH(ROW()-ROW($A$1),'Pasajeros Pre'!$Q$2:$Q$200,0)),"")</f>
        <v/>
      </c>
      <c r="D721" t="str">
        <f>IFERROR(INDEX('Pasajeros Pre'!$D$2:$D$200,MATCH(ROW()-ROW($A$1),'Pasajeros Pre'!$Q$2:$Q$200,0)),"")</f>
        <v/>
      </c>
      <c r="E721" s="12" t="str">
        <f>IFERROR(INDEX('Pasajeros Pre'!$E$2:E919,MATCH(ROW()-ROW($A$1),'Pasajeros Pre'!$Q$2:$Q$200,0)),"")</f>
        <v/>
      </c>
      <c r="F721" s="12" t="str">
        <f>IFERROR(INDEX('Pasajeros Pre'!$F$2:F919,MATCH(ROW()-ROW($A$1),'Pasajeros Pre'!$Q$2:$Q$200,0)),"")</f>
        <v/>
      </c>
      <c r="G721" t="str">
        <f>IFERROR(INDEX('Pasajeros Pre'!$G$2:G919,MATCH(ROW()-ROW($A$1),'Pasajeros Pre'!$Q$2:$Q$200,0)),"")</f>
        <v/>
      </c>
      <c r="H721" t="str">
        <f>IFERROR(INDEX('Pasajeros Pre'!$H$2:H919,MATCH(ROW()-ROW($A$1),'Pasajeros Pre'!$Q$2:$Q$200,0)),"")</f>
        <v/>
      </c>
      <c r="I721" t="str">
        <f>IFERROR(INDEX('Pasajeros Pre'!$I$2:I919,MATCH(ROW()-ROW($A$1),'Pasajeros Pre'!$Q$2:$Q$200,0)),"")</f>
        <v/>
      </c>
      <c r="J721" s="12" t="str">
        <f>IFERROR(INDEX('Pasajeros Pre'!$J$2:J919,MATCH(ROW()-ROW($A$1),'Pasajeros Pre'!$Q$2:$Q$200,0)),"")</f>
        <v/>
      </c>
      <c r="K721" s="12" t="str">
        <f>IFERROR(INDEX('Pasajeros Pre'!$K$2:K919,MATCH(ROW()-ROW($A$1),'Pasajeros Pre'!$Q$2:$Q$200,0)),"")</f>
        <v/>
      </c>
      <c r="L721" t="str">
        <f>IFERROR(INDEX('Pasajeros Pre'!$L$2:L919,MATCH(ROW()-ROW($A$1),'Pasajeros Pre'!$Q$2:$Q$200,0)),"")</f>
        <v/>
      </c>
      <c r="M721" t="str">
        <f>IFERROR(INDEX('Pasajeros Pre'!$M$2:M919,MATCH(ROW()-ROW($A$1),'Pasajeros Pre'!$Q$2:$Q$200,0)),"")</f>
        <v/>
      </c>
    </row>
    <row r="722" spans="1:13" x14ac:dyDescent="0.25">
      <c r="A722" t="str">
        <f>IFERROR(INDEX('Pasajeros Pre'!$A$2:A920,MATCH(ROW()-ROW($A$1),'Pasajeros Pre'!$Q$2:$Q$200,0)),"")</f>
        <v/>
      </c>
      <c r="B722" t="str">
        <f>IFERROR(INDEX('Pasajeros Pre'!$B$2:$B$200,MATCH(ROW()-ROW($A$1),'Pasajeros Pre'!$Q$2:$Q$200,0)),"")</f>
        <v/>
      </c>
      <c r="C722" t="str">
        <f>IFERROR(INDEX('Pasajeros Pre'!$C$2:$C$200,MATCH(ROW()-ROW($A$1),'Pasajeros Pre'!$Q$2:$Q$200,0)),"")</f>
        <v/>
      </c>
      <c r="D722" t="str">
        <f>IFERROR(INDEX('Pasajeros Pre'!$D$2:$D$200,MATCH(ROW()-ROW($A$1),'Pasajeros Pre'!$Q$2:$Q$200,0)),"")</f>
        <v/>
      </c>
      <c r="E722" s="12" t="str">
        <f>IFERROR(INDEX('Pasajeros Pre'!$E$2:E920,MATCH(ROW()-ROW($A$1),'Pasajeros Pre'!$Q$2:$Q$200,0)),"")</f>
        <v/>
      </c>
      <c r="F722" s="12" t="str">
        <f>IFERROR(INDEX('Pasajeros Pre'!$F$2:F920,MATCH(ROW()-ROW($A$1),'Pasajeros Pre'!$Q$2:$Q$200,0)),"")</f>
        <v/>
      </c>
      <c r="G722" t="str">
        <f>IFERROR(INDEX('Pasajeros Pre'!$G$2:G920,MATCH(ROW()-ROW($A$1),'Pasajeros Pre'!$Q$2:$Q$200,0)),"")</f>
        <v/>
      </c>
      <c r="H722" t="str">
        <f>IFERROR(INDEX('Pasajeros Pre'!$H$2:H920,MATCH(ROW()-ROW($A$1),'Pasajeros Pre'!$Q$2:$Q$200,0)),"")</f>
        <v/>
      </c>
      <c r="I722" t="str">
        <f>IFERROR(INDEX('Pasajeros Pre'!$I$2:I920,MATCH(ROW()-ROW($A$1),'Pasajeros Pre'!$Q$2:$Q$200,0)),"")</f>
        <v/>
      </c>
      <c r="J722" s="12" t="str">
        <f>IFERROR(INDEX('Pasajeros Pre'!$J$2:J920,MATCH(ROW()-ROW($A$1),'Pasajeros Pre'!$Q$2:$Q$200,0)),"")</f>
        <v/>
      </c>
      <c r="K722" s="12" t="str">
        <f>IFERROR(INDEX('Pasajeros Pre'!$K$2:K920,MATCH(ROW()-ROW($A$1),'Pasajeros Pre'!$Q$2:$Q$200,0)),"")</f>
        <v/>
      </c>
      <c r="L722" t="str">
        <f>IFERROR(INDEX('Pasajeros Pre'!$L$2:L920,MATCH(ROW()-ROW($A$1),'Pasajeros Pre'!$Q$2:$Q$200,0)),"")</f>
        <v/>
      </c>
      <c r="M722" t="str">
        <f>IFERROR(INDEX('Pasajeros Pre'!$M$2:M920,MATCH(ROW()-ROW($A$1),'Pasajeros Pre'!$Q$2:$Q$200,0)),"")</f>
        <v/>
      </c>
    </row>
    <row r="723" spans="1:13" x14ac:dyDescent="0.25">
      <c r="A723" t="str">
        <f>IFERROR(INDEX('Pasajeros Pre'!$A$2:A921,MATCH(ROW()-ROW($A$1),'Pasajeros Pre'!$Q$2:$Q$200,0)),"")</f>
        <v/>
      </c>
      <c r="B723" t="str">
        <f>IFERROR(INDEX('Pasajeros Pre'!$B$2:$B$200,MATCH(ROW()-ROW($A$1),'Pasajeros Pre'!$Q$2:$Q$200,0)),"")</f>
        <v/>
      </c>
      <c r="C723" t="str">
        <f>IFERROR(INDEX('Pasajeros Pre'!$C$2:$C$200,MATCH(ROW()-ROW($A$1),'Pasajeros Pre'!$Q$2:$Q$200,0)),"")</f>
        <v/>
      </c>
      <c r="D723" t="str">
        <f>IFERROR(INDEX('Pasajeros Pre'!$D$2:$D$200,MATCH(ROW()-ROW($A$1),'Pasajeros Pre'!$Q$2:$Q$200,0)),"")</f>
        <v/>
      </c>
      <c r="E723" s="12" t="str">
        <f>IFERROR(INDEX('Pasajeros Pre'!$E$2:E921,MATCH(ROW()-ROW($A$1),'Pasajeros Pre'!$Q$2:$Q$200,0)),"")</f>
        <v/>
      </c>
      <c r="F723" s="12" t="str">
        <f>IFERROR(INDEX('Pasajeros Pre'!$F$2:F921,MATCH(ROW()-ROW($A$1),'Pasajeros Pre'!$Q$2:$Q$200,0)),"")</f>
        <v/>
      </c>
      <c r="G723" t="str">
        <f>IFERROR(INDEX('Pasajeros Pre'!$G$2:G921,MATCH(ROW()-ROW($A$1),'Pasajeros Pre'!$Q$2:$Q$200,0)),"")</f>
        <v/>
      </c>
      <c r="H723" t="str">
        <f>IFERROR(INDEX('Pasajeros Pre'!$H$2:H921,MATCH(ROW()-ROW($A$1),'Pasajeros Pre'!$Q$2:$Q$200,0)),"")</f>
        <v/>
      </c>
      <c r="I723" t="str">
        <f>IFERROR(INDEX('Pasajeros Pre'!$I$2:I921,MATCH(ROW()-ROW($A$1),'Pasajeros Pre'!$Q$2:$Q$200,0)),"")</f>
        <v/>
      </c>
      <c r="J723" s="12" t="str">
        <f>IFERROR(INDEX('Pasajeros Pre'!$J$2:J921,MATCH(ROW()-ROW($A$1),'Pasajeros Pre'!$Q$2:$Q$200,0)),"")</f>
        <v/>
      </c>
      <c r="K723" s="12" t="str">
        <f>IFERROR(INDEX('Pasajeros Pre'!$K$2:K921,MATCH(ROW()-ROW($A$1),'Pasajeros Pre'!$Q$2:$Q$200,0)),"")</f>
        <v/>
      </c>
      <c r="L723" t="str">
        <f>IFERROR(INDEX('Pasajeros Pre'!$L$2:L921,MATCH(ROW()-ROW($A$1),'Pasajeros Pre'!$Q$2:$Q$200,0)),"")</f>
        <v/>
      </c>
      <c r="M723" t="str">
        <f>IFERROR(INDEX('Pasajeros Pre'!$M$2:M921,MATCH(ROW()-ROW($A$1),'Pasajeros Pre'!$Q$2:$Q$200,0)),"")</f>
        <v/>
      </c>
    </row>
    <row r="724" spans="1:13" x14ac:dyDescent="0.25">
      <c r="A724" t="str">
        <f>IFERROR(INDEX('Pasajeros Pre'!$A$2:A922,MATCH(ROW()-ROW($A$1),'Pasajeros Pre'!$Q$2:$Q$200,0)),"")</f>
        <v/>
      </c>
      <c r="B724" t="str">
        <f>IFERROR(INDEX('Pasajeros Pre'!$B$2:$B$200,MATCH(ROW()-ROW($A$1),'Pasajeros Pre'!$Q$2:$Q$200,0)),"")</f>
        <v/>
      </c>
      <c r="C724" t="str">
        <f>IFERROR(INDEX('Pasajeros Pre'!$C$2:$C$200,MATCH(ROW()-ROW($A$1),'Pasajeros Pre'!$Q$2:$Q$200,0)),"")</f>
        <v/>
      </c>
      <c r="D724" t="str">
        <f>IFERROR(INDEX('Pasajeros Pre'!$D$2:$D$200,MATCH(ROW()-ROW($A$1),'Pasajeros Pre'!$Q$2:$Q$200,0)),"")</f>
        <v/>
      </c>
      <c r="E724" s="12" t="str">
        <f>IFERROR(INDEX('Pasajeros Pre'!$E$2:E922,MATCH(ROW()-ROW($A$1),'Pasajeros Pre'!$Q$2:$Q$200,0)),"")</f>
        <v/>
      </c>
      <c r="F724" s="12" t="str">
        <f>IFERROR(INDEX('Pasajeros Pre'!$F$2:F922,MATCH(ROW()-ROW($A$1),'Pasajeros Pre'!$Q$2:$Q$200,0)),"")</f>
        <v/>
      </c>
      <c r="G724" t="str">
        <f>IFERROR(INDEX('Pasajeros Pre'!$G$2:G922,MATCH(ROW()-ROW($A$1),'Pasajeros Pre'!$Q$2:$Q$200,0)),"")</f>
        <v/>
      </c>
      <c r="H724" t="str">
        <f>IFERROR(INDEX('Pasajeros Pre'!$H$2:H922,MATCH(ROW()-ROW($A$1),'Pasajeros Pre'!$Q$2:$Q$200,0)),"")</f>
        <v/>
      </c>
      <c r="I724" t="str">
        <f>IFERROR(INDEX('Pasajeros Pre'!$I$2:I922,MATCH(ROW()-ROW($A$1),'Pasajeros Pre'!$Q$2:$Q$200,0)),"")</f>
        <v/>
      </c>
      <c r="J724" s="12" t="str">
        <f>IFERROR(INDEX('Pasajeros Pre'!$J$2:J922,MATCH(ROW()-ROW($A$1),'Pasajeros Pre'!$Q$2:$Q$200,0)),"")</f>
        <v/>
      </c>
      <c r="K724" s="12" t="str">
        <f>IFERROR(INDEX('Pasajeros Pre'!$K$2:K922,MATCH(ROW()-ROW($A$1),'Pasajeros Pre'!$Q$2:$Q$200,0)),"")</f>
        <v/>
      </c>
      <c r="L724" t="str">
        <f>IFERROR(INDEX('Pasajeros Pre'!$L$2:L922,MATCH(ROW()-ROW($A$1),'Pasajeros Pre'!$Q$2:$Q$200,0)),"")</f>
        <v/>
      </c>
      <c r="M724" t="str">
        <f>IFERROR(INDEX('Pasajeros Pre'!$M$2:M922,MATCH(ROW()-ROW($A$1),'Pasajeros Pre'!$Q$2:$Q$200,0)),"")</f>
        <v/>
      </c>
    </row>
    <row r="725" spans="1:13" x14ac:dyDescent="0.25">
      <c r="A725" t="str">
        <f>IFERROR(INDEX('Pasajeros Pre'!$A$2:A923,MATCH(ROW()-ROW($A$1),'Pasajeros Pre'!$Q$2:$Q$200,0)),"")</f>
        <v/>
      </c>
      <c r="B725" t="str">
        <f>IFERROR(INDEX('Pasajeros Pre'!$B$2:$B$200,MATCH(ROW()-ROW($A$1),'Pasajeros Pre'!$Q$2:$Q$200,0)),"")</f>
        <v/>
      </c>
      <c r="C725" t="str">
        <f>IFERROR(INDEX('Pasajeros Pre'!$C$2:$C$200,MATCH(ROW()-ROW($A$1),'Pasajeros Pre'!$Q$2:$Q$200,0)),"")</f>
        <v/>
      </c>
      <c r="D725" t="str">
        <f>IFERROR(INDEX('Pasajeros Pre'!$D$2:$D$200,MATCH(ROW()-ROW($A$1),'Pasajeros Pre'!$Q$2:$Q$200,0)),"")</f>
        <v/>
      </c>
      <c r="E725" s="12" t="str">
        <f>IFERROR(INDEX('Pasajeros Pre'!$E$2:E923,MATCH(ROW()-ROW($A$1),'Pasajeros Pre'!$Q$2:$Q$200,0)),"")</f>
        <v/>
      </c>
      <c r="F725" s="12" t="str">
        <f>IFERROR(INDEX('Pasajeros Pre'!$F$2:F923,MATCH(ROW()-ROW($A$1),'Pasajeros Pre'!$Q$2:$Q$200,0)),"")</f>
        <v/>
      </c>
      <c r="G725" t="str">
        <f>IFERROR(INDEX('Pasajeros Pre'!$G$2:G923,MATCH(ROW()-ROW($A$1),'Pasajeros Pre'!$Q$2:$Q$200,0)),"")</f>
        <v/>
      </c>
      <c r="H725" t="str">
        <f>IFERROR(INDEX('Pasajeros Pre'!$H$2:H923,MATCH(ROW()-ROW($A$1),'Pasajeros Pre'!$Q$2:$Q$200,0)),"")</f>
        <v/>
      </c>
      <c r="I725" t="str">
        <f>IFERROR(INDEX('Pasajeros Pre'!$I$2:I923,MATCH(ROW()-ROW($A$1),'Pasajeros Pre'!$Q$2:$Q$200,0)),"")</f>
        <v/>
      </c>
      <c r="J725" s="12" t="str">
        <f>IFERROR(INDEX('Pasajeros Pre'!$J$2:J923,MATCH(ROW()-ROW($A$1),'Pasajeros Pre'!$Q$2:$Q$200,0)),"")</f>
        <v/>
      </c>
      <c r="K725" s="12" t="str">
        <f>IFERROR(INDEX('Pasajeros Pre'!$K$2:K923,MATCH(ROW()-ROW($A$1),'Pasajeros Pre'!$Q$2:$Q$200,0)),"")</f>
        <v/>
      </c>
      <c r="L725" t="str">
        <f>IFERROR(INDEX('Pasajeros Pre'!$L$2:L923,MATCH(ROW()-ROW($A$1),'Pasajeros Pre'!$Q$2:$Q$200,0)),"")</f>
        <v/>
      </c>
      <c r="M725" t="str">
        <f>IFERROR(INDEX('Pasajeros Pre'!$M$2:M923,MATCH(ROW()-ROW($A$1),'Pasajeros Pre'!$Q$2:$Q$200,0)),"")</f>
        <v/>
      </c>
    </row>
    <row r="726" spans="1:13" x14ac:dyDescent="0.25">
      <c r="A726" t="str">
        <f>IFERROR(INDEX('Pasajeros Pre'!$A$2:A924,MATCH(ROW()-ROW($A$1),'Pasajeros Pre'!$Q$2:$Q$200,0)),"")</f>
        <v/>
      </c>
      <c r="B726" t="str">
        <f>IFERROR(INDEX('Pasajeros Pre'!$B$2:$B$200,MATCH(ROW()-ROW($A$1),'Pasajeros Pre'!$Q$2:$Q$200,0)),"")</f>
        <v/>
      </c>
      <c r="C726" t="str">
        <f>IFERROR(INDEX('Pasajeros Pre'!$C$2:$C$200,MATCH(ROW()-ROW($A$1),'Pasajeros Pre'!$Q$2:$Q$200,0)),"")</f>
        <v/>
      </c>
      <c r="D726" t="str">
        <f>IFERROR(INDEX('Pasajeros Pre'!$D$2:$D$200,MATCH(ROW()-ROW($A$1),'Pasajeros Pre'!$Q$2:$Q$200,0)),"")</f>
        <v/>
      </c>
      <c r="E726" s="12" t="str">
        <f>IFERROR(INDEX('Pasajeros Pre'!$E$2:E924,MATCH(ROW()-ROW($A$1),'Pasajeros Pre'!$Q$2:$Q$200,0)),"")</f>
        <v/>
      </c>
      <c r="F726" s="12" t="str">
        <f>IFERROR(INDEX('Pasajeros Pre'!$F$2:F924,MATCH(ROW()-ROW($A$1),'Pasajeros Pre'!$Q$2:$Q$200,0)),"")</f>
        <v/>
      </c>
      <c r="G726" t="str">
        <f>IFERROR(INDEX('Pasajeros Pre'!$G$2:G924,MATCH(ROW()-ROW($A$1),'Pasajeros Pre'!$Q$2:$Q$200,0)),"")</f>
        <v/>
      </c>
      <c r="H726" t="str">
        <f>IFERROR(INDEX('Pasajeros Pre'!$H$2:H924,MATCH(ROW()-ROW($A$1),'Pasajeros Pre'!$Q$2:$Q$200,0)),"")</f>
        <v/>
      </c>
      <c r="I726" t="str">
        <f>IFERROR(INDEX('Pasajeros Pre'!$I$2:I924,MATCH(ROW()-ROW($A$1),'Pasajeros Pre'!$Q$2:$Q$200,0)),"")</f>
        <v/>
      </c>
      <c r="J726" s="12" t="str">
        <f>IFERROR(INDEX('Pasajeros Pre'!$J$2:J924,MATCH(ROW()-ROW($A$1),'Pasajeros Pre'!$Q$2:$Q$200,0)),"")</f>
        <v/>
      </c>
      <c r="K726" s="12" t="str">
        <f>IFERROR(INDEX('Pasajeros Pre'!$K$2:K924,MATCH(ROW()-ROW($A$1),'Pasajeros Pre'!$Q$2:$Q$200,0)),"")</f>
        <v/>
      </c>
      <c r="L726" t="str">
        <f>IFERROR(INDEX('Pasajeros Pre'!$L$2:L924,MATCH(ROW()-ROW($A$1),'Pasajeros Pre'!$Q$2:$Q$200,0)),"")</f>
        <v/>
      </c>
      <c r="M726" t="str">
        <f>IFERROR(INDEX('Pasajeros Pre'!$M$2:M924,MATCH(ROW()-ROW($A$1),'Pasajeros Pre'!$Q$2:$Q$200,0)),"")</f>
        <v/>
      </c>
    </row>
    <row r="727" spans="1:13" x14ac:dyDescent="0.25">
      <c r="A727" t="str">
        <f>IFERROR(INDEX('Pasajeros Pre'!$A$2:A925,MATCH(ROW()-ROW($A$1),'Pasajeros Pre'!$Q$2:$Q$200,0)),"")</f>
        <v/>
      </c>
      <c r="B727" t="str">
        <f>IFERROR(INDEX('Pasajeros Pre'!$B$2:$B$200,MATCH(ROW()-ROW($A$1),'Pasajeros Pre'!$Q$2:$Q$200,0)),"")</f>
        <v/>
      </c>
      <c r="C727" t="str">
        <f>IFERROR(INDEX('Pasajeros Pre'!$C$2:$C$200,MATCH(ROW()-ROW($A$1),'Pasajeros Pre'!$Q$2:$Q$200,0)),"")</f>
        <v/>
      </c>
      <c r="D727" t="str">
        <f>IFERROR(INDEX('Pasajeros Pre'!$D$2:$D$200,MATCH(ROW()-ROW($A$1),'Pasajeros Pre'!$Q$2:$Q$200,0)),"")</f>
        <v/>
      </c>
      <c r="E727" s="12" t="str">
        <f>IFERROR(INDEX('Pasajeros Pre'!$E$2:E925,MATCH(ROW()-ROW($A$1),'Pasajeros Pre'!$Q$2:$Q$200,0)),"")</f>
        <v/>
      </c>
      <c r="F727" s="12" t="str">
        <f>IFERROR(INDEX('Pasajeros Pre'!$F$2:F925,MATCH(ROW()-ROW($A$1),'Pasajeros Pre'!$Q$2:$Q$200,0)),"")</f>
        <v/>
      </c>
      <c r="G727" t="str">
        <f>IFERROR(INDEX('Pasajeros Pre'!$G$2:G925,MATCH(ROW()-ROW($A$1),'Pasajeros Pre'!$Q$2:$Q$200,0)),"")</f>
        <v/>
      </c>
      <c r="H727" t="str">
        <f>IFERROR(INDEX('Pasajeros Pre'!$H$2:H925,MATCH(ROW()-ROW($A$1),'Pasajeros Pre'!$Q$2:$Q$200,0)),"")</f>
        <v/>
      </c>
      <c r="I727" t="str">
        <f>IFERROR(INDEX('Pasajeros Pre'!$I$2:I925,MATCH(ROW()-ROW($A$1),'Pasajeros Pre'!$Q$2:$Q$200,0)),"")</f>
        <v/>
      </c>
      <c r="J727" s="12" t="str">
        <f>IFERROR(INDEX('Pasajeros Pre'!$J$2:J925,MATCH(ROW()-ROW($A$1),'Pasajeros Pre'!$Q$2:$Q$200,0)),"")</f>
        <v/>
      </c>
      <c r="K727" s="12" t="str">
        <f>IFERROR(INDEX('Pasajeros Pre'!$K$2:K925,MATCH(ROW()-ROW($A$1),'Pasajeros Pre'!$Q$2:$Q$200,0)),"")</f>
        <v/>
      </c>
      <c r="L727" t="str">
        <f>IFERROR(INDEX('Pasajeros Pre'!$L$2:L925,MATCH(ROW()-ROW($A$1),'Pasajeros Pre'!$Q$2:$Q$200,0)),"")</f>
        <v/>
      </c>
      <c r="M727" t="str">
        <f>IFERROR(INDEX('Pasajeros Pre'!$M$2:M925,MATCH(ROW()-ROW($A$1),'Pasajeros Pre'!$Q$2:$Q$200,0)),"")</f>
        <v/>
      </c>
    </row>
    <row r="728" spans="1:13" x14ac:dyDescent="0.25">
      <c r="A728" t="str">
        <f>IFERROR(INDEX('Pasajeros Pre'!$A$2:A926,MATCH(ROW()-ROW($A$1),'Pasajeros Pre'!$Q$2:$Q$200,0)),"")</f>
        <v/>
      </c>
      <c r="B728" t="str">
        <f>IFERROR(INDEX('Pasajeros Pre'!$B$2:$B$200,MATCH(ROW()-ROW($A$1),'Pasajeros Pre'!$Q$2:$Q$200,0)),"")</f>
        <v/>
      </c>
      <c r="C728" t="str">
        <f>IFERROR(INDEX('Pasajeros Pre'!$C$2:$C$200,MATCH(ROW()-ROW($A$1),'Pasajeros Pre'!$Q$2:$Q$200,0)),"")</f>
        <v/>
      </c>
      <c r="D728" t="str">
        <f>IFERROR(INDEX('Pasajeros Pre'!$D$2:$D$200,MATCH(ROW()-ROW($A$1),'Pasajeros Pre'!$Q$2:$Q$200,0)),"")</f>
        <v/>
      </c>
      <c r="E728" s="12" t="str">
        <f>IFERROR(INDEX('Pasajeros Pre'!$E$2:E926,MATCH(ROW()-ROW($A$1),'Pasajeros Pre'!$Q$2:$Q$200,0)),"")</f>
        <v/>
      </c>
      <c r="F728" s="12" t="str">
        <f>IFERROR(INDEX('Pasajeros Pre'!$F$2:F926,MATCH(ROW()-ROW($A$1),'Pasajeros Pre'!$Q$2:$Q$200,0)),"")</f>
        <v/>
      </c>
      <c r="G728" t="str">
        <f>IFERROR(INDEX('Pasajeros Pre'!$G$2:G926,MATCH(ROW()-ROW($A$1),'Pasajeros Pre'!$Q$2:$Q$200,0)),"")</f>
        <v/>
      </c>
      <c r="H728" t="str">
        <f>IFERROR(INDEX('Pasajeros Pre'!$H$2:H926,MATCH(ROW()-ROW($A$1),'Pasajeros Pre'!$Q$2:$Q$200,0)),"")</f>
        <v/>
      </c>
      <c r="I728" t="str">
        <f>IFERROR(INDEX('Pasajeros Pre'!$I$2:I926,MATCH(ROW()-ROW($A$1),'Pasajeros Pre'!$Q$2:$Q$200,0)),"")</f>
        <v/>
      </c>
      <c r="J728" s="12" t="str">
        <f>IFERROR(INDEX('Pasajeros Pre'!$J$2:J926,MATCH(ROW()-ROW($A$1),'Pasajeros Pre'!$Q$2:$Q$200,0)),"")</f>
        <v/>
      </c>
      <c r="K728" s="12" t="str">
        <f>IFERROR(INDEX('Pasajeros Pre'!$K$2:K926,MATCH(ROW()-ROW($A$1),'Pasajeros Pre'!$Q$2:$Q$200,0)),"")</f>
        <v/>
      </c>
      <c r="L728" t="str">
        <f>IFERROR(INDEX('Pasajeros Pre'!$L$2:L926,MATCH(ROW()-ROW($A$1),'Pasajeros Pre'!$Q$2:$Q$200,0)),"")</f>
        <v/>
      </c>
      <c r="M728" t="str">
        <f>IFERROR(INDEX('Pasajeros Pre'!$M$2:M926,MATCH(ROW()-ROW($A$1),'Pasajeros Pre'!$Q$2:$Q$200,0)),"")</f>
        <v/>
      </c>
    </row>
    <row r="729" spans="1:13" x14ac:dyDescent="0.25">
      <c r="A729" t="str">
        <f>IFERROR(INDEX('Pasajeros Pre'!$A$2:A927,MATCH(ROW()-ROW($A$1),'Pasajeros Pre'!$Q$2:$Q$200,0)),"")</f>
        <v/>
      </c>
      <c r="B729" t="str">
        <f>IFERROR(INDEX('Pasajeros Pre'!$B$2:$B$200,MATCH(ROW()-ROW($A$1),'Pasajeros Pre'!$Q$2:$Q$200,0)),"")</f>
        <v/>
      </c>
      <c r="C729" t="str">
        <f>IFERROR(INDEX('Pasajeros Pre'!$C$2:$C$200,MATCH(ROW()-ROW($A$1),'Pasajeros Pre'!$Q$2:$Q$200,0)),"")</f>
        <v/>
      </c>
      <c r="D729" t="str">
        <f>IFERROR(INDEX('Pasajeros Pre'!$D$2:$D$200,MATCH(ROW()-ROW($A$1),'Pasajeros Pre'!$Q$2:$Q$200,0)),"")</f>
        <v/>
      </c>
      <c r="E729" s="12" t="str">
        <f>IFERROR(INDEX('Pasajeros Pre'!$E$2:E927,MATCH(ROW()-ROW($A$1),'Pasajeros Pre'!$Q$2:$Q$200,0)),"")</f>
        <v/>
      </c>
      <c r="F729" s="12" t="str">
        <f>IFERROR(INDEX('Pasajeros Pre'!$F$2:F927,MATCH(ROW()-ROW($A$1),'Pasajeros Pre'!$Q$2:$Q$200,0)),"")</f>
        <v/>
      </c>
      <c r="G729" t="str">
        <f>IFERROR(INDEX('Pasajeros Pre'!$G$2:G927,MATCH(ROW()-ROW($A$1),'Pasajeros Pre'!$Q$2:$Q$200,0)),"")</f>
        <v/>
      </c>
      <c r="H729" t="str">
        <f>IFERROR(INDEX('Pasajeros Pre'!$H$2:H927,MATCH(ROW()-ROW($A$1),'Pasajeros Pre'!$Q$2:$Q$200,0)),"")</f>
        <v/>
      </c>
      <c r="I729" t="str">
        <f>IFERROR(INDEX('Pasajeros Pre'!$I$2:I927,MATCH(ROW()-ROW($A$1),'Pasajeros Pre'!$Q$2:$Q$200,0)),"")</f>
        <v/>
      </c>
      <c r="J729" s="12" t="str">
        <f>IFERROR(INDEX('Pasajeros Pre'!$J$2:J927,MATCH(ROW()-ROW($A$1),'Pasajeros Pre'!$Q$2:$Q$200,0)),"")</f>
        <v/>
      </c>
      <c r="K729" s="12" t="str">
        <f>IFERROR(INDEX('Pasajeros Pre'!$K$2:K927,MATCH(ROW()-ROW($A$1),'Pasajeros Pre'!$Q$2:$Q$200,0)),"")</f>
        <v/>
      </c>
      <c r="L729" t="str">
        <f>IFERROR(INDEX('Pasajeros Pre'!$L$2:L927,MATCH(ROW()-ROW($A$1),'Pasajeros Pre'!$Q$2:$Q$200,0)),"")</f>
        <v/>
      </c>
      <c r="M729" t="str">
        <f>IFERROR(INDEX('Pasajeros Pre'!$M$2:M927,MATCH(ROW()-ROW($A$1),'Pasajeros Pre'!$Q$2:$Q$200,0)),"")</f>
        <v/>
      </c>
    </row>
    <row r="730" spans="1:13" x14ac:dyDescent="0.25">
      <c r="A730" t="str">
        <f>IFERROR(INDEX('Pasajeros Pre'!$A$2:A928,MATCH(ROW()-ROW($A$1),'Pasajeros Pre'!$Q$2:$Q$200,0)),"")</f>
        <v/>
      </c>
      <c r="B730" t="str">
        <f>IFERROR(INDEX('Pasajeros Pre'!$B$2:$B$200,MATCH(ROW()-ROW($A$1),'Pasajeros Pre'!$Q$2:$Q$200,0)),"")</f>
        <v/>
      </c>
      <c r="C730" t="str">
        <f>IFERROR(INDEX('Pasajeros Pre'!$C$2:$C$200,MATCH(ROW()-ROW($A$1),'Pasajeros Pre'!$Q$2:$Q$200,0)),"")</f>
        <v/>
      </c>
      <c r="D730" t="str">
        <f>IFERROR(INDEX('Pasajeros Pre'!$D$2:$D$200,MATCH(ROW()-ROW($A$1),'Pasajeros Pre'!$Q$2:$Q$200,0)),"")</f>
        <v/>
      </c>
      <c r="E730" s="12" t="str">
        <f>IFERROR(INDEX('Pasajeros Pre'!$E$2:E928,MATCH(ROW()-ROW($A$1),'Pasajeros Pre'!$Q$2:$Q$200,0)),"")</f>
        <v/>
      </c>
      <c r="F730" s="12" t="str">
        <f>IFERROR(INDEX('Pasajeros Pre'!$F$2:F928,MATCH(ROW()-ROW($A$1),'Pasajeros Pre'!$Q$2:$Q$200,0)),"")</f>
        <v/>
      </c>
      <c r="G730" t="str">
        <f>IFERROR(INDEX('Pasajeros Pre'!$G$2:G928,MATCH(ROW()-ROW($A$1),'Pasajeros Pre'!$Q$2:$Q$200,0)),"")</f>
        <v/>
      </c>
      <c r="H730" t="str">
        <f>IFERROR(INDEX('Pasajeros Pre'!$H$2:H928,MATCH(ROW()-ROW($A$1),'Pasajeros Pre'!$Q$2:$Q$200,0)),"")</f>
        <v/>
      </c>
      <c r="I730" t="str">
        <f>IFERROR(INDEX('Pasajeros Pre'!$I$2:I928,MATCH(ROW()-ROW($A$1),'Pasajeros Pre'!$Q$2:$Q$200,0)),"")</f>
        <v/>
      </c>
      <c r="J730" s="12" t="str">
        <f>IFERROR(INDEX('Pasajeros Pre'!$J$2:J928,MATCH(ROW()-ROW($A$1),'Pasajeros Pre'!$Q$2:$Q$200,0)),"")</f>
        <v/>
      </c>
      <c r="K730" s="12" t="str">
        <f>IFERROR(INDEX('Pasajeros Pre'!$K$2:K928,MATCH(ROW()-ROW($A$1),'Pasajeros Pre'!$Q$2:$Q$200,0)),"")</f>
        <v/>
      </c>
      <c r="L730" t="str">
        <f>IFERROR(INDEX('Pasajeros Pre'!$L$2:L928,MATCH(ROW()-ROW($A$1),'Pasajeros Pre'!$Q$2:$Q$200,0)),"")</f>
        <v/>
      </c>
      <c r="M730" t="str">
        <f>IFERROR(INDEX('Pasajeros Pre'!$M$2:M928,MATCH(ROW()-ROW($A$1),'Pasajeros Pre'!$Q$2:$Q$200,0)),"")</f>
        <v/>
      </c>
    </row>
    <row r="731" spans="1:13" x14ac:dyDescent="0.25">
      <c r="A731" t="str">
        <f>IFERROR(INDEX('Pasajeros Pre'!$A$2:A929,MATCH(ROW()-ROW($A$1),'Pasajeros Pre'!$Q$2:$Q$200,0)),"")</f>
        <v/>
      </c>
      <c r="B731" t="str">
        <f>IFERROR(INDEX('Pasajeros Pre'!$B$2:$B$200,MATCH(ROW()-ROW($A$1),'Pasajeros Pre'!$Q$2:$Q$200,0)),"")</f>
        <v/>
      </c>
      <c r="C731" t="str">
        <f>IFERROR(INDEX('Pasajeros Pre'!$C$2:$C$200,MATCH(ROW()-ROW($A$1),'Pasajeros Pre'!$Q$2:$Q$200,0)),"")</f>
        <v/>
      </c>
      <c r="D731" t="str">
        <f>IFERROR(INDEX('Pasajeros Pre'!$D$2:$D$200,MATCH(ROW()-ROW($A$1),'Pasajeros Pre'!$Q$2:$Q$200,0)),"")</f>
        <v/>
      </c>
      <c r="E731" s="12" t="str">
        <f>IFERROR(INDEX('Pasajeros Pre'!$E$2:E929,MATCH(ROW()-ROW($A$1),'Pasajeros Pre'!$Q$2:$Q$200,0)),"")</f>
        <v/>
      </c>
      <c r="F731" s="12" t="str">
        <f>IFERROR(INDEX('Pasajeros Pre'!$F$2:F929,MATCH(ROW()-ROW($A$1),'Pasajeros Pre'!$Q$2:$Q$200,0)),"")</f>
        <v/>
      </c>
      <c r="G731" t="str">
        <f>IFERROR(INDEX('Pasajeros Pre'!$G$2:G929,MATCH(ROW()-ROW($A$1),'Pasajeros Pre'!$Q$2:$Q$200,0)),"")</f>
        <v/>
      </c>
      <c r="H731" t="str">
        <f>IFERROR(INDEX('Pasajeros Pre'!$H$2:H929,MATCH(ROW()-ROW($A$1),'Pasajeros Pre'!$Q$2:$Q$200,0)),"")</f>
        <v/>
      </c>
      <c r="I731" t="str">
        <f>IFERROR(INDEX('Pasajeros Pre'!$I$2:I929,MATCH(ROW()-ROW($A$1),'Pasajeros Pre'!$Q$2:$Q$200,0)),"")</f>
        <v/>
      </c>
      <c r="J731" s="12" t="str">
        <f>IFERROR(INDEX('Pasajeros Pre'!$J$2:J929,MATCH(ROW()-ROW($A$1),'Pasajeros Pre'!$Q$2:$Q$200,0)),"")</f>
        <v/>
      </c>
      <c r="K731" s="12" t="str">
        <f>IFERROR(INDEX('Pasajeros Pre'!$K$2:K929,MATCH(ROW()-ROW($A$1),'Pasajeros Pre'!$Q$2:$Q$200,0)),"")</f>
        <v/>
      </c>
      <c r="L731" t="str">
        <f>IFERROR(INDEX('Pasajeros Pre'!$L$2:L929,MATCH(ROW()-ROW($A$1),'Pasajeros Pre'!$Q$2:$Q$200,0)),"")</f>
        <v/>
      </c>
      <c r="M731" t="str">
        <f>IFERROR(INDEX('Pasajeros Pre'!$M$2:M929,MATCH(ROW()-ROW($A$1),'Pasajeros Pre'!$Q$2:$Q$200,0)),"")</f>
        <v/>
      </c>
    </row>
    <row r="732" spans="1:13" x14ac:dyDescent="0.25">
      <c r="A732" t="str">
        <f>IFERROR(INDEX('Pasajeros Pre'!$A$2:A930,MATCH(ROW()-ROW($A$1),'Pasajeros Pre'!$Q$2:$Q$200,0)),"")</f>
        <v/>
      </c>
      <c r="B732" t="str">
        <f>IFERROR(INDEX('Pasajeros Pre'!$B$2:$B$200,MATCH(ROW()-ROW($A$1),'Pasajeros Pre'!$Q$2:$Q$200,0)),"")</f>
        <v/>
      </c>
      <c r="C732" t="str">
        <f>IFERROR(INDEX('Pasajeros Pre'!$C$2:$C$200,MATCH(ROW()-ROW($A$1),'Pasajeros Pre'!$Q$2:$Q$200,0)),"")</f>
        <v/>
      </c>
      <c r="D732" t="str">
        <f>IFERROR(INDEX('Pasajeros Pre'!$D$2:$D$200,MATCH(ROW()-ROW($A$1),'Pasajeros Pre'!$Q$2:$Q$200,0)),"")</f>
        <v/>
      </c>
      <c r="E732" s="12" t="str">
        <f>IFERROR(INDEX('Pasajeros Pre'!$E$2:E930,MATCH(ROW()-ROW($A$1),'Pasajeros Pre'!$Q$2:$Q$200,0)),"")</f>
        <v/>
      </c>
      <c r="F732" s="12" t="str">
        <f>IFERROR(INDEX('Pasajeros Pre'!$F$2:F930,MATCH(ROW()-ROW($A$1),'Pasajeros Pre'!$Q$2:$Q$200,0)),"")</f>
        <v/>
      </c>
      <c r="G732" t="str">
        <f>IFERROR(INDEX('Pasajeros Pre'!$G$2:G930,MATCH(ROW()-ROW($A$1),'Pasajeros Pre'!$Q$2:$Q$200,0)),"")</f>
        <v/>
      </c>
      <c r="H732" t="str">
        <f>IFERROR(INDEX('Pasajeros Pre'!$H$2:H930,MATCH(ROW()-ROW($A$1),'Pasajeros Pre'!$Q$2:$Q$200,0)),"")</f>
        <v/>
      </c>
      <c r="I732" t="str">
        <f>IFERROR(INDEX('Pasajeros Pre'!$I$2:I930,MATCH(ROW()-ROW($A$1),'Pasajeros Pre'!$Q$2:$Q$200,0)),"")</f>
        <v/>
      </c>
      <c r="J732" s="12" t="str">
        <f>IFERROR(INDEX('Pasajeros Pre'!$J$2:J930,MATCH(ROW()-ROW($A$1),'Pasajeros Pre'!$Q$2:$Q$200,0)),"")</f>
        <v/>
      </c>
      <c r="K732" s="12" t="str">
        <f>IFERROR(INDEX('Pasajeros Pre'!$K$2:K930,MATCH(ROW()-ROW($A$1),'Pasajeros Pre'!$Q$2:$Q$200,0)),"")</f>
        <v/>
      </c>
      <c r="L732" t="str">
        <f>IFERROR(INDEX('Pasajeros Pre'!$L$2:L930,MATCH(ROW()-ROW($A$1),'Pasajeros Pre'!$Q$2:$Q$200,0)),"")</f>
        <v/>
      </c>
      <c r="M732" t="str">
        <f>IFERROR(INDEX('Pasajeros Pre'!$M$2:M930,MATCH(ROW()-ROW($A$1),'Pasajeros Pre'!$Q$2:$Q$200,0)),"")</f>
        <v/>
      </c>
    </row>
    <row r="733" spans="1:13" x14ac:dyDescent="0.25">
      <c r="A733" t="str">
        <f>IFERROR(INDEX('Pasajeros Pre'!$A$2:A931,MATCH(ROW()-ROW($A$1),'Pasajeros Pre'!$Q$2:$Q$200,0)),"")</f>
        <v/>
      </c>
      <c r="B733" t="str">
        <f>IFERROR(INDEX('Pasajeros Pre'!$B$2:$B$200,MATCH(ROW()-ROW($A$1),'Pasajeros Pre'!$Q$2:$Q$200,0)),"")</f>
        <v/>
      </c>
      <c r="C733" t="str">
        <f>IFERROR(INDEX('Pasajeros Pre'!$C$2:$C$200,MATCH(ROW()-ROW($A$1),'Pasajeros Pre'!$Q$2:$Q$200,0)),"")</f>
        <v/>
      </c>
      <c r="D733" t="str">
        <f>IFERROR(INDEX('Pasajeros Pre'!$D$2:$D$200,MATCH(ROW()-ROW($A$1),'Pasajeros Pre'!$Q$2:$Q$200,0)),"")</f>
        <v/>
      </c>
      <c r="E733" s="12" t="str">
        <f>IFERROR(INDEX('Pasajeros Pre'!$E$2:E931,MATCH(ROW()-ROW($A$1),'Pasajeros Pre'!$Q$2:$Q$200,0)),"")</f>
        <v/>
      </c>
      <c r="F733" s="12" t="str">
        <f>IFERROR(INDEX('Pasajeros Pre'!$F$2:F931,MATCH(ROW()-ROW($A$1),'Pasajeros Pre'!$Q$2:$Q$200,0)),"")</f>
        <v/>
      </c>
      <c r="G733" t="str">
        <f>IFERROR(INDEX('Pasajeros Pre'!$G$2:G931,MATCH(ROW()-ROW($A$1),'Pasajeros Pre'!$Q$2:$Q$200,0)),"")</f>
        <v/>
      </c>
      <c r="H733" t="str">
        <f>IFERROR(INDEX('Pasajeros Pre'!$H$2:H931,MATCH(ROW()-ROW($A$1),'Pasajeros Pre'!$Q$2:$Q$200,0)),"")</f>
        <v/>
      </c>
      <c r="I733" t="str">
        <f>IFERROR(INDEX('Pasajeros Pre'!$I$2:I931,MATCH(ROW()-ROW($A$1),'Pasajeros Pre'!$Q$2:$Q$200,0)),"")</f>
        <v/>
      </c>
      <c r="J733" s="12" t="str">
        <f>IFERROR(INDEX('Pasajeros Pre'!$J$2:J931,MATCH(ROW()-ROW($A$1),'Pasajeros Pre'!$Q$2:$Q$200,0)),"")</f>
        <v/>
      </c>
      <c r="K733" s="12" t="str">
        <f>IFERROR(INDEX('Pasajeros Pre'!$K$2:K931,MATCH(ROW()-ROW($A$1),'Pasajeros Pre'!$Q$2:$Q$200,0)),"")</f>
        <v/>
      </c>
      <c r="L733" t="str">
        <f>IFERROR(INDEX('Pasajeros Pre'!$L$2:L931,MATCH(ROW()-ROW($A$1),'Pasajeros Pre'!$Q$2:$Q$200,0)),"")</f>
        <v/>
      </c>
      <c r="M733" t="str">
        <f>IFERROR(INDEX('Pasajeros Pre'!$M$2:M931,MATCH(ROW()-ROW($A$1),'Pasajeros Pre'!$Q$2:$Q$200,0)),"")</f>
        <v/>
      </c>
    </row>
    <row r="734" spans="1:13" x14ac:dyDescent="0.25">
      <c r="A734" t="str">
        <f>IFERROR(INDEX('Pasajeros Pre'!$A$2:A932,MATCH(ROW()-ROW($A$1),'Pasajeros Pre'!$Q$2:$Q$200,0)),"")</f>
        <v/>
      </c>
      <c r="B734" t="str">
        <f>IFERROR(INDEX('Pasajeros Pre'!$B$2:$B$200,MATCH(ROW()-ROW($A$1),'Pasajeros Pre'!$Q$2:$Q$200,0)),"")</f>
        <v/>
      </c>
      <c r="C734" t="str">
        <f>IFERROR(INDEX('Pasajeros Pre'!$C$2:$C$200,MATCH(ROW()-ROW($A$1),'Pasajeros Pre'!$Q$2:$Q$200,0)),"")</f>
        <v/>
      </c>
      <c r="D734" t="str">
        <f>IFERROR(INDEX('Pasajeros Pre'!$D$2:$D$200,MATCH(ROW()-ROW($A$1),'Pasajeros Pre'!$Q$2:$Q$200,0)),"")</f>
        <v/>
      </c>
      <c r="E734" s="12" t="str">
        <f>IFERROR(INDEX('Pasajeros Pre'!$E$2:E932,MATCH(ROW()-ROW($A$1),'Pasajeros Pre'!$Q$2:$Q$200,0)),"")</f>
        <v/>
      </c>
      <c r="F734" s="12" t="str">
        <f>IFERROR(INDEX('Pasajeros Pre'!$F$2:F932,MATCH(ROW()-ROW($A$1),'Pasajeros Pre'!$Q$2:$Q$200,0)),"")</f>
        <v/>
      </c>
      <c r="G734" t="str">
        <f>IFERROR(INDEX('Pasajeros Pre'!$G$2:G932,MATCH(ROW()-ROW($A$1),'Pasajeros Pre'!$Q$2:$Q$200,0)),"")</f>
        <v/>
      </c>
      <c r="H734" t="str">
        <f>IFERROR(INDEX('Pasajeros Pre'!$H$2:H932,MATCH(ROW()-ROW($A$1),'Pasajeros Pre'!$Q$2:$Q$200,0)),"")</f>
        <v/>
      </c>
      <c r="I734" t="str">
        <f>IFERROR(INDEX('Pasajeros Pre'!$I$2:I932,MATCH(ROW()-ROW($A$1),'Pasajeros Pre'!$Q$2:$Q$200,0)),"")</f>
        <v/>
      </c>
      <c r="J734" s="12" t="str">
        <f>IFERROR(INDEX('Pasajeros Pre'!$J$2:J932,MATCH(ROW()-ROW($A$1),'Pasajeros Pre'!$Q$2:$Q$200,0)),"")</f>
        <v/>
      </c>
      <c r="K734" s="12" t="str">
        <f>IFERROR(INDEX('Pasajeros Pre'!$K$2:K932,MATCH(ROW()-ROW($A$1),'Pasajeros Pre'!$Q$2:$Q$200,0)),"")</f>
        <v/>
      </c>
      <c r="L734" t="str">
        <f>IFERROR(INDEX('Pasajeros Pre'!$L$2:L932,MATCH(ROW()-ROW($A$1),'Pasajeros Pre'!$Q$2:$Q$200,0)),"")</f>
        <v/>
      </c>
      <c r="M734" t="str">
        <f>IFERROR(INDEX('Pasajeros Pre'!$M$2:M932,MATCH(ROW()-ROW($A$1),'Pasajeros Pre'!$Q$2:$Q$200,0)),"")</f>
        <v/>
      </c>
    </row>
    <row r="735" spans="1:13" x14ac:dyDescent="0.25">
      <c r="A735" t="str">
        <f>IFERROR(INDEX('Pasajeros Pre'!$A$2:A933,MATCH(ROW()-ROW($A$1),'Pasajeros Pre'!$Q$2:$Q$200,0)),"")</f>
        <v/>
      </c>
      <c r="B735" t="str">
        <f>IFERROR(INDEX('Pasajeros Pre'!$B$2:$B$200,MATCH(ROW()-ROW($A$1),'Pasajeros Pre'!$Q$2:$Q$200,0)),"")</f>
        <v/>
      </c>
      <c r="C735" t="str">
        <f>IFERROR(INDEX('Pasajeros Pre'!$C$2:$C$200,MATCH(ROW()-ROW($A$1),'Pasajeros Pre'!$Q$2:$Q$200,0)),"")</f>
        <v/>
      </c>
      <c r="D735" t="str">
        <f>IFERROR(INDEX('Pasajeros Pre'!$D$2:$D$200,MATCH(ROW()-ROW($A$1),'Pasajeros Pre'!$Q$2:$Q$200,0)),"")</f>
        <v/>
      </c>
      <c r="E735" s="12" t="str">
        <f>IFERROR(INDEX('Pasajeros Pre'!$E$2:E933,MATCH(ROW()-ROW($A$1),'Pasajeros Pre'!$Q$2:$Q$200,0)),"")</f>
        <v/>
      </c>
      <c r="F735" s="12" t="str">
        <f>IFERROR(INDEX('Pasajeros Pre'!$F$2:F933,MATCH(ROW()-ROW($A$1),'Pasajeros Pre'!$Q$2:$Q$200,0)),"")</f>
        <v/>
      </c>
      <c r="G735" t="str">
        <f>IFERROR(INDEX('Pasajeros Pre'!$G$2:G933,MATCH(ROW()-ROW($A$1),'Pasajeros Pre'!$Q$2:$Q$200,0)),"")</f>
        <v/>
      </c>
      <c r="H735" t="str">
        <f>IFERROR(INDEX('Pasajeros Pre'!$H$2:H933,MATCH(ROW()-ROW($A$1),'Pasajeros Pre'!$Q$2:$Q$200,0)),"")</f>
        <v/>
      </c>
      <c r="I735" t="str">
        <f>IFERROR(INDEX('Pasajeros Pre'!$I$2:I933,MATCH(ROW()-ROW($A$1),'Pasajeros Pre'!$Q$2:$Q$200,0)),"")</f>
        <v/>
      </c>
      <c r="J735" s="12" t="str">
        <f>IFERROR(INDEX('Pasajeros Pre'!$J$2:J933,MATCH(ROW()-ROW($A$1),'Pasajeros Pre'!$Q$2:$Q$200,0)),"")</f>
        <v/>
      </c>
      <c r="K735" s="12" t="str">
        <f>IFERROR(INDEX('Pasajeros Pre'!$K$2:K933,MATCH(ROW()-ROW($A$1),'Pasajeros Pre'!$Q$2:$Q$200,0)),"")</f>
        <v/>
      </c>
      <c r="L735" t="str">
        <f>IFERROR(INDEX('Pasajeros Pre'!$L$2:L933,MATCH(ROW()-ROW($A$1),'Pasajeros Pre'!$Q$2:$Q$200,0)),"")</f>
        <v/>
      </c>
      <c r="M735" t="str">
        <f>IFERROR(INDEX('Pasajeros Pre'!$M$2:M933,MATCH(ROW()-ROW($A$1),'Pasajeros Pre'!$Q$2:$Q$200,0)),"")</f>
        <v/>
      </c>
    </row>
    <row r="736" spans="1:13" x14ac:dyDescent="0.25">
      <c r="A736" t="str">
        <f>IFERROR(INDEX('Pasajeros Pre'!$A$2:A934,MATCH(ROW()-ROW($A$1),'Pasajeros Pre'!$Q$2:$Q$200,0)),"")</f>
        <v/>
      </c>
      <c r="B736" t="str">
        <f>IFERROR(INDEX('Pasajeros Pre'!$B$2:$B$200,MATCH(ROW()-ROW($A$1),'Pasajeros Pre'!$Q$2:$Q$200,0)),"")</f>
        <v/>
      </c>
      <c r="C736" t="str">
        <f>IFERROR(INDEX('Pasajeros Pre'!$C$2:$C$200,MATCH(ROW()-ROW($A$1),'Pasajeros Pre'!$Q$2:$Q$200,0)),"")</f>
        <v/>
      </c>
      <c r="D736" t="str">
        <f>IFERROR(INDEX('Pasajeros Pre'!$D$2:$D$200,MATCH(ROW()-ROW($A$1),'Pasajeros Pre'!$Q$2:$Q$200,0)),"")</f>
        <v/>
      </c>
      <c r="E736" s="12" t="str">
        <f>IFERROR(INDEX('Pasajeros Pre'!$E$2:E934,MATCH(ROW()-ROW($A$1),'Pasajeros Pre'!$Q$2:$Q$200,0)),"")</f>
        <v/>
      </c>
      <c r="F736" s="12" t="str">
        <f>IFERROR(INDEX('Pasajeros Pre'!$F$2:F934,MATCH(ROW()-ROW($A$1),'Pasajeros Pre'!$Q$2:$Q$200,0)),"")</f>
        <v/>
      </c>
      <c r="G736" t="str">
        <f>IFERROR(INDEX('Pasajeros Pre'!$G$2:G934,MATCH(ROW()-ROW($A$1),'Pasajeros Pre'!$Q$2:$Q$200,0)),"")</f>
        <v/>
      </c>
      <c r="H736" t="str">
        <f>IFERROR(INDEX('Pasajeros Pre'!$H$2:H934,MATCH(ROW()-ROW($A$1),'Pasajeros Pre'!$Q$2:$Q$200,0)),"")</f>
        <v/>
      </c>
      <c r="I736" t="str">
        <f>IFERROR(INDEX('Pasajeros Pre'!$I$2:I934,MATCH(ROW()-ROW($A$1),'Pasajeros Pre'!$Q$2:$Q$200,0)),"")</f>
        <v/>
      </c>
      <c r="J736" s="12" t="str">
        <f>IFERROR(INDEX('Pasajeros Pre'!$J$2:J934,MATCH(ROW()-ROW($A$1),'Pasajeros Pre'!$Q$2:$Q$200,0)),"")</f>
        <v/>
      </c>
      <c r="K736" s="12" t="str">
        <f>IFERROR(INDEX('Pasajeros Pre'!$K$2:K934,MATCH(ROW()-ROW($A$1),'Pasajeros Pre'!$Q$2:$Q$200,0)),"")</f>
        <v/>
      </c>
      <c r="L736" t="str">
        <f>IFERROR(INDEX('Pasajeros Pre'!$L$2:L934,MATCH(ROW()-ROW($A$1),'Pasajeros Pre'!$Q$2:$Q$200,0)),"")</f>
        <v/>
      </c>
      <c r="M736" t="str">
        <f>IFERROR(INDEX('Pasajeros Pre'!$M$2:M934,MATCH(ROW()-ROW($A$1),'Pasajeros Pre'!$Q$2:$Q$200,0)),"")</f>
        <v/>
      </c>
    </row>
    <row r="737" spans="1:13" x14ac:dyDescent="0.25">
      <c r="A737" t="str">
        <f>IFERROR(INDEX('Pasajeros Pre'!$A$2:A935,MATCH(ROW()-ROW($A$1),'Pasajeros Pre'!$Q$2:$Q$200,0)),"")</f>
        <v/>
      </c>
      <c r="B737" t="str">
        <f>IFERROR(INDEX('Pasajeros Pre'!$B$2:$B$200,MATCH(ROW()-ROW($A$1),'Pasajeros Pre'!$Q$2:$Q$200,0)),"")</f>
        <v/>
      </c>
      <c r="C737" t="str">
        <f>IFERROR(INDEX('Pasajeros Pre'!$C$2:$C$200,MATCH(ROW()-ROW($A$1),'Pasajeros Pre'!$Q$2:$Q$200,0)),"")</f>
        <v/>
      </c>
      <c r="D737" t="str">
        <f>IFERROR(INDEX('Pasajeros Pre'!$D$2:$D$200,MATCH(ROW()-ROW($A$1),'Pasajeros Pre'!$Q$2:$Q$200,0)),"")</f>
        <v/>
      </c>
      <c r="E737" s="12" t="str">
        <f>IFERROR(INDEX('Pasajeros Pre'!$E$2:E935,MATCH(ROW()-ROW($A$1),'Pasajeros Pre'!$Q$2:$Q$200,0)),"")</f>
        <v/>
      </c>
      <c r="F737" s="12" t="str">
        <f>IFERROR(INDEX('Pasajeros Pre'!$F$2:F935,MATCH(ROW()-ROW($A$1),'Pasajeros Pre'!$Q$2:$Q$200,0)),"")</f>
        <v/>
      </c>
      <c r="G737" t="str">
        <f>IFERROR(INDEX('Pasajeros Pre'!$G$2:G935,MATCH(ROW()-ROW($A$1),'Pasajeros Pre'!$Q$2:$Q$200,0)),"")</f>
        <v/>
      </c>
      <c r="H737" t="str">
        <f>IFERROR(INDEX('Pasajeros Pre'!$H$2:H935,MATCH(ROW()-ROW($A$1),'Pasajeros Pre'!$Q$2:$Q$200,0)),"")</f>
        <v/>
      </c>
      <c r="I737" t="str">
        <f>IFERROR(INDEX('Pasajeros Pre'!$I$2:I935,MATCH(ROW()-ROW($A$1),'Pasajeros Pre'!$Q$2:$Q$200,0)),"")</f>
        <v/>
      </c>
      <c r="J737" s="12" t="str">
        <f>IFERROR(INDEX('Pasajeros Pre'!$J$2:J935,MATCH(ROW()-ROW($A$1),'Pasajeros Pre'!$Q$2:$Q$200,0)),"")</f>
        <v/>
      </c>
      <c r="K737" s="12" t="str">
        <f>IFERROR(INDEX('Pasajeros Pre'!$K$2:K935,MATCH(ROW()-ROW($A$1),'Pasajeros Pre'!$Q$2:$Q$200,0)),"")</f>
        <v/>
      </c>
      <c r="L737" t="str">
        <f>IFERROR(INDEX('Pasajeros Pre'!$L$2:L935,MATCH(ROW()-ROW($A$1),'Pasajeros Pre'!$Q$2:$Q$200,0)),"")</f>
        <v/>
      </c>
      <c r="M737" t="str">
        <f>IFERROR(INDEX('Pasajeros Pre'!$M$2:M935,MATCH(ROW()-ROW($A$1),'Pasajeros Pre'!$Q$2:$Q$200,0)),"")</f>
        <v/>
      </c>
    </row>
    <row r="738" spans="1:13" x14ac:dyDescent="0.25">
      <c r="A738" t="str">
        <f>IFERROR(INDEX('Pasajeros Pre'!$A$2:A936,MATCH(ROW()-ROW($A$1),'Pasajeros Pre'!$Q$2:$Q$200,0)),"")</f>
        <v/>
      </c>
      <c r="B738" t="str">
        <f>IFERROR(INDEX('Pasajeros Pre'!$B$2:$B$200,MATCH(ROW()-ROW($A$1),'Pasajeros Pre'!$Q$2:$Q$200,0)),"")</f>
        <v/>
      </c>
      <c r="C738" t="str">
        <f>IFERROR(INDEX('Pasajeros Pre'!$C$2:$C$200,MATCH(ROW()-ROW($A$1),'Pasajeros Pre'!$Q$2:$Q$200,0)),"")</f>
        <v/>
      </c>
      <c r="D738" t="str">
        <f>IFERROR(INDEX('Pasajeros Pre'!$D$2:$D$200,MATCH(ROW()-ROW($A$1),'Pasajeros Pre'!$Q$2:$Q$200,0)),"")</f>
        <v/>
      </c>
      <c r="E738" s="12" t="str">
        <f>IFERROR(INDEX('Pasajeros Pre'!$E$2:E936,MATCH(ROW()-ROW($A$1),'Pasajeros Pre'!$Q$2:$Q$200,0)),"")</f>
        <v/>
      </c>
      <c r="F738" s="12" t="str">
        <f>IFERROR(INDEX('Pasajeros Pre'!$F$2:F936,MATCH(ROW()-ROW($A$1),'Pasajeros Pre'!$Q$2:$Q$200,0)),"")</f>
        <v/>
      </c>
      <c r="G738" t="str">
        <f>IFERROR(INDEX('Pasajeros Pre'!$G$2:G936,MATCH(ROW()-ROW($A$1),'Pasajeros Pre'!$Q$2:$Q$200,0)),"")</f>
        <v/>
      </c>
      <c r="H738" t="str">
        <f>IFERROR(INDEX('Pasajeros Pre'!$H$2:H936,MATCH(ROW()-ROW($A$1),'Pasajeros Pre'!$Q$2:$Q$200,0)),"")</f>
        <v/>
      </c>
      <c r="I738" t="str">
        <f>IFERROR(INDEX('Pasajeros Pre'!$I$2:I936,MATCH(ROW()-ROW($A$1),'Pasajeros Pre'!$Q$2:$Q$200,0)),"")</f>
        <v/>
      </c>
      <c r="J738" s="12" t="str">
        <f>IFERROR(INDEX('Pasajeros Pre'!$J$2:J936,MATCH(ROW()-ROW($A$1),'Pasajeros Pre'!$Q$2:$Q$200,0)),"")</f>
        <v/>
      </c>
      <c r="K738" s="12" t="str">
        <f>IFERROR(INDEX('Pasajeros Pre'!$K$2:K936,MATCH(ROW()-ROW($A$1),'Pasajeros Pre'!$Q$2:$Q$200,0)),"")</f>
        <v/>
      </c>
      <c r="L738" t="str">
        <f>IFERROR(INDEX('Pasajeros Pre'!$L$2:L936,MATCH(ROW()-ROW($A$1),'Pasajeros Pre'!$Q$2:$Q$200,0)),"")</f>
        <v/>
      </c>
      <c r="M738" t="str">
        <f>IFERROR(INDEX('Pasajeros Pre'!$M$2:M936,MATCH(ROW()-ROW($A$1),'Pasajeros Pre'!$Q$2:$Q$200,0)),"")</f>
        <v/>
      </c>
    </row>
    <row r="739" spans="1:13" x14ac:dyDescent="0.25">
      <c r="A739" t="str">
        <f>IFERROR(INDEX('Pasajeros Pre'!$A$2:A937,MATCH(ROW()-ROW($A$1),'Pasajeros Pre'!$Q$2:$Q$200,0)),"")</f>
        <v/>
      </c>
      <c r="B739" t="str">
        <f>IFERROR(INDEX('Pasajeros Pre'!$B$2:$B$200,MATCH(ROW()-ROW($A$1),'Pasajeros Pre'!$Q$2:$Q$200,0)),"")</f>
        <v/>
      </c>
      <c r="C739" t="str">
        <f>IFERROR(INDEX('Pasajeros Pre'!$C$2:$C$200,MATCH(ROW()-ROW($A$1),'Pasajeros Pre'!$Q$2:$Q$200,0)),"")</f>
        <v/>
      </c>
      <c r="D739" t="str">
        <f>IFERROR(INDEX('Pasajeros Pre'!$D$2:$D$200,MATCH(ROW()-ROW($A$1),'Pasajeros Pre'!$Q$2:$Q$200,0)),"")</f>
        <v/>
      </c>
      <c r="E739" s="12" t="str">
        <f>IFERROR(INDEX('Pasajeros Pre'!$E$2:E937,MATCH(ROW()-ROW($A$1),'Pasajeros Pre'!$Q$2:$Q$200,0)),"")</f>
        <v/>
      </c>
      <c r="F739" s="12" t="str">
        <f>IFERROR(INDEX('Pasajeros Pre'!$F$2:F937,MATCH(ROW()-ROW($A$1),'Pasajeros Pre'!$Q$2:$Q$200,0)),"")</f>
        <v/>
      </c>
      <c r="G739" t="str">
        <f>IFERROR(INDEX('Pasajeros Pre'!$G$2:G937,MATCH(ROW()-ROW($A$1),'Pasajeros Pre'!$Q$2:$Q$200,0)),"")</f>
        <v/>
      </c>
      <c r="H739" t="str">
        <f>IFERROR(INDEX('Pasajeros Pre'!$H$2:H937,MATCH(ROW()-ROW($A$1),'Pasajeros Pre'!$Q$2:$Q$200,0)),"")</f>
        <v/>
      </c>
      <c r="I739" t="str">
        <f>IFERROR(INDEX('Pasajeros Pre'!$I$2:I937,MATCH(ROW()-ROW($A$1),'Pasajeros Pre'!$Q$2:$Q$200,0)),"")</f>
        <v/>
      </c>
      <c r="J739" s="12" t="str">
        <f>IFERROR(INDEX('Pasajeros Pre'!$J$2:J937,MATCH(ROW()-ROW($A$1),'Pasajeros Pre'!$Q$2:$Q$200,0)),"")</f>
        <v/>
      </c>
      <c r="K739" s="12" t="str">
        <f>IFERROR(INDEX('Pasajeros Pre'!$K$2:K937,MATCH(ROW()-ROW($A$1),'Pasajeros Pre'!$Q$2:$Q$200,0)),"")</f>
        <v/>
      </c>
      <c r="L739" t="str">
        <f>IFERROR(INDEX('Pasajeros Pre'!$L$2:L937,MATCH(ROW()-ROW($A$1),'Pasajeros Pre'!$Q$2:$Q$200,0)),"")</f>
        <v/>
      </c>
      <c r="M739" t="str">
        <f>IFERROR(INDEX('Pasajeros Pre'!$M$2:M937,MATCH(ROW()-ROW($A$1),'Pasajeros Pre'!$Q$2:$Q$200,0)),"")</f>
        <v/>
      </c>
    </row>
    <row r="740" spans="1:13" x14ac:dyDescent="0.25">
      <c r="A740" t="str">
        <f>IFERROR(INDEX('Pasajeros Pre'!$A$2:A938,MATCH(ROW()-ROW($A$1),'Pasajeros Pre'!$Q$2:$Q$200,0)),"")</f>
        <v/>
      </c>
      <c r="B740" t="str">
        <f>IFERROR(INDEX('Pasajeros Pre'!$B$2:$B$200,MATCH(ROW()-ROW($A$1),'Pasajeros Pre'!$Q$2:$Q$200,0)),"")</f>
        <v/>
      </c>
      <c r="C740" t="str">
        <f>IFERROR(INDEX('Pasajeros Pre'!$C$2:$C$200,MATCH(ROW()-ROW($A$1),'Pasajeros Pre'!$Q$2:$Q$200,0)),"")</f>
        <v/>
      </c>
      <c r="D740" t="str">
        <f>IFERROR(INDEX('Pasajeros Pre'!$D$2:$D$200,MATCH(ROW()-ROW($A$1),'Pasajeros Pre'!$Q$2:$Q$200,0)),"")</f>
        <v/>
      </c>
      <c r="E740" s="12" t="str">
        <f>IFERROR(INDEX('Pasajeros Pre'!$E$2:E938,MATCH(ROW()-ROW($A$1),'Pasajeros Pre'!$Q$2:$Q$200,0)),"")</f>
        <v/>
      </c>
      <c r="F740" s="12" t="str">
        <f>IFERROR(INDEX('Pasajeros Pre'!$F$2:F938,MATCH(ROW()-ROW($A$1),'Pasajeros Pre'!$Q$2:$Q$200,0)),"")</f>
        <v/>
      </c>
      <c r="G740" t="str">
        <f>IFERROR(INDEX('Pasajeros Pre'!$G$2:G938,MATCH(ROW()-ROW($A$1),'Pasajeros Pre'!$Q$2:$Q$200,0)),"")</f>
        <v/>
      </c>
      <c r="H740" t="str">
        <f>IFERROR(INDEX('Pasajeros Pre'!$H$2:H938,MATCH(ROW()-ROW($A$1),'Pasajeros Pre'!$Q$2:$Q$200,0)),"")</f>
        <v/>
      </c>
      <c r="I740" t="str">
        <f>IFERROR(INDEX('Pasajeros Pre'!$I$2:I938,MATCH(ROW()-ROW($A$1),'Pasajeros Pre'!$Q$2:$Q$200,0)),"")</f>
        <v/>
      </c>
      <c r="J740" s="12" t="str">
        <f>IFERROR(INDEX('Pasajeros Pre'!$J$2:J938,MATCH(ROW()-ROW($A$1),'Pasajeros Pre'!$Q$2:$Q$200,0)),"")</f>
        <v/>
      </c>
      <c r="K740" s="12" t="str">
        <f>IFERROR(INDEX('Pasajeros Pre'!$K$2:K938,MATCH(ROW()-ROW($A$1),'Pasajeros Pre'!$Q$2:$Q$200,0)),"")</f>
        <v/>
      </c>
      <c r="L740" t="str">
        <f>IFERROR(INDEX('Pasajeros Pre'!$L$2:L938,MATCH(ROW()-ROW($A$1),'Pasajeros Pre'!$Q$2:$Q$200,0)),"")</f>
        <v/>
      </c>
      <c r="M740" t="str">
        <f>IFERROR(INDEX('Pasajeros Pre'!$M$2:M938,MATCH(ROW()-ROW($A$1),'Pasajeros Pre'!$Q$2:$Q$200,0)),"")</f>
        <v/>
      </c>
    </row>
    <row r="741" spans="1:13" x14ac:dyDescent="0.25">
      <c r="A741" t="str">
        <f>IFERROR(INDEX('Pasajeros Pre'!$A$2:A939,MATCH(ROW()-ROW($A$1),'Pasajeros Pre'!$Q$2:$Q$200,0)),"")</f>
        <v/>
      </c>
      <c r="B741" t="str">
        <f>IFERROR(INDEX('Pasajeros Pre'!$B$2:$B$200,MATCH(ROW()-ROW($A$1),'Pasajeros Pre'!$Q$2:$Q$200,0)),"")</f>
        <v/>
      </c>
      <c r="C741" t="str">
        <f>IFERROR(INDEX('Pasajeros Pre'!$C$2:$C$200,MATCH(ROW()-ROW($A$1),'Pasajeros Pre'!$Q$2:$Q$200,0)),"")</f>
        <v/>
      </c>
      <c r="D741" t="str">
        <f>IFERROR(INDEX('Pasajeros Pre'!$D$2:$D$200,MATCH(ROW()-ROW($A$1),'Pasajeros Pre'!$Q$2:$Q$200,0)),"")</f>
        <v/>
      </c>
      <c r="E741" s="12" t="str">
        <f>IFERROR(INDEX('Pasajeros Pre'!$E$2:E939,MATCH(ROW()-ROW($A$1),'Pasajeros Pre'!$Q$2:$Q$200,0)),"")</f>
        <v/>
      </c>
      <c r="F741" s="12" t="str">
        <f>IFERROR(INDEX('Pasajeros Pre'!$F$2:F939,MATCH(ROW()-ROW($A$1),'Pasajeros Pre'!$Q$2:$Q$200,0)),"")</f>
        <v/>
      </c>
      <c r="G741" t="str">
        <f>IFERROR(INDEX('Pasajeros Pre'!$G$2:G939,MATCH(ROW()-ROW($A$1),'Pasajeros Pre'!$Q$2:$Q$200,0)),"")</f>
        <v/>
      </c>
      <c r="H741" t="str">
        <f>IFERROR(INDEX('Pasajeros Pre'!$H$2:H939,MATCH(ROW()-ROW($A$1),'Pasajeros Pre'!$Q$2:$Q$200,0)),"")</f>
        <v/>
      </c>
      <c r="I741" t="str">
        <f>IFERROR(INDEX('Pasajeros Pre'!$I$2:I939,MATCH(ROW()-ROW($A$1),'Pasajeros Pre'!$Q$2:$Q$200,0)),"")</f>
        <v/>
      </c>
      <c r="J741" s="12" t="str">
        <f>IFERROR(INDEX('Pasajeros Pre'!$J$2:J939,MATCH(ROW()-ROW($A$1),'Pasajeros Pre'!$Q$2:$Q$200,0)),"")</f>
        <v/>
      </c>
      <c r="K741" s="12" t="str">
        <f>IFERROR(INDEX('Pasajeros Pre'!$K$2:K939,MATCH(ROW()-ROW($A$1),'Pasajeros Pre'!$Q$2:$Q$200,0)),"")</f>
        <v/>
      </c>
      <c r="L741" t="str">
        <f>IFERROR(INDEX('Pasajeros Pre'!$L$2:L939,MATCH(ROW()-ROW($A$1),'Pasajeros Pre'!$Q$2:$Q$200,0)),"")</f>
        <v/>
      </c>
      <c r="M741" t="str">
        <f>IFERROR(INDEX('Pasajeros Pre'!$M$2:M939,MATCH(ROW()-ROW($A$1),'Pasajeros Pre'!$Q$2:$Q$200,0)),"")</f>
        <v/>
      </c>
    </row>
    <row r="742" spans="1:13" x14ac:dyDescent="0.25">
      <c r="A742" t="str">
        <f>IFERROR(INDEX('Pasajeros Pre'!$A$2:A940,MATCH(ROW()-ROW($A$1),'Pasajeros Pre'!$Q$2:$Q$200,0)),"")</f>
        <v/>
      </c>
      <c r="B742" t="str">
        <f>IFERROR(INDEX('Pasajeros Pre'!$B$2:$B$200,MATCH(ROW()-ROW($A$1),'Pasajeros Pre'!$Q$2:$Q$200,0)),"")</f>
        <v/>
      </c>
      <c r="C742" t="str">
        <f>IFERROR(INDEX('Pasajeros Pre'!$C$2:$C$200,MATCH(ROW()-ROW($A$1),'Pasajeros Pre'!$Q$2:$Q$200,0)),"")</f>
        <v/>
      </c>
      <c r="D742" t="str">
        <f>IFERROR(INDEX('Pasajeros Pre'!$D$2:$D$200,MATCH(ROW()-ROW($A$1),'Pasajeros Pre'!$Q$2:$Q$200,0)),"")</f>
        <v/>
      </c>
      <c r="E742" s="12" t="str">
        <f>IFERROR(INDEX('Pasajeros Pre'!$E$2:E940,MATCH(ROW()-ROW($A$1),'Pasajeros Pre'!$Q$2:$Q$200,0)),"")</f>
        <v/>
      </c>
      <c r="F742" s="12" t="str">
        <f>IFERROR(INDEX('Pasajeros Pre'!$F$2:F940,MATCH(ROW()-ROW($A$1),'Pasajeros Pre'!$Q$2:$Q$200,0)),"")</f>
        <v/>
      </c>
      <c r="G742" t="str">
        <f>IFERROR(INDEX('Pasajeros Pre'!$G$2:G940,MATCH(ROW()-ROW($A$1),'Pasajeros Pre'!$Q$2:$Q$200,0)),"")</f>
        <v/>
      </c>
      <c r="H742" t="str">
        <f>IFERROR(INDEX('Pasajeros Pre'!$H$2:H940,MATCH(ROW()-ROW($A$1),'Pasajeros Pre'!$Q$2:$Q$200,0)),"")</f>
        <v/>
      </c>
      <c r="I742" t="str">
        <f>IFERROR(INDEX('Pasajeros Pre'!$I$2:I940,MATCH(ROW()-ROW($A$1),'Pasajeros Pre'!$Q$2:$Q$200,0)),"")</f>
        <v/>
      </c>
      <c r="J742" s="12" t="str">
        <f>IFERROR(INDEX('Pasajeros Pre'!$J$2:J940,MATCH(ROW()-ROW($A$1),'Pasajeros Pre'!$Q$2:$Q$200,0)),"")</f>
        <v/>
      </c>
      <c r="K742" s="12" t="str">
        <f>IFERROR(INDEX('Pasajeros Pre'!$K$2:K940,MATCH(ROW()-ROW($A$1),'Pasajeros Pre'!$Q$2:$Q$200,0)),"")</f>
        <v/>
      </c>
      <c r="L742" t="str">
        <f>IFERROR(INDEX('Pasajeros Pre'!$L$2:L940,MATCH(ROW()-ROW($A$1),'Pasajeros Pre'!$Q$2:$Q$200,0)),"")</f>
        <v/>
      </c>
      <c r="M742" t="str">
        <f>IFERROR(INDEX('Pasajeros Pre'!$M$2:M940,MATCH(ROW()-ROW($A$1),'Pasajeros Pre'!$Q$2:$Q$200,0)),"")</f>
        <v/>
      </c>
    </row>
    <row r="743" spans="1:13" x14ac:dyDescent="0.25">
      <c r="A743" t="str">
        <f>IFERROR(INDEX('Pasajeros Pre'!$A$2:A941,MATCH(ROW()-ROW($A$1),'Pasajeros Pre'!$Q$2:$Q$200,0)),"")</f>
        <v/>
      </c>
      <c r="B743" t="str">
        <f>IFERROR(INDEX('Pasajeros Pre'!$B$2:$B$200,MATCH(ROW()-ROW($A$1),'Pasajeros Pre'!$Q$2:$Q$200,0)),"")</f>
        <v/>
      </c>
      <c r="C743" t="str">
        <f>IFERROR(INDEX('Pasajeros Pre'!$C$2:$C$200,MATCH(ROW()-ROW($A$1),'Pasajeros Pre'!$Q$2:$Q$200,0)),"")</f>
        <v/>
      </c>
      <c r="D743" t="str">
        <f>IFERROR(INDEX('Pasajeros Pre'!$D$2:$D$200,MATCH(ROW()-ROW($A$1),'Pasajeros Pre'!$Q$2:$Q$200,0)),"")</f>
        <v/>
      </c>
      <c r="E743" s="12" t="str">
        <f>IFERROR(INDEX('Pasajeros Pre'!$E$2:E941,MATCH(ROW()-ROW($A$1),'Pasajeros Pre'!$Q$2:$Q$200,0)),"")</f>
        <v/>
      </c>
      <c r="F743" s="12" t="str">
        <f>IFERROR(INDEX('Pasajeros Pre'!$F$2:F941,MATCH(ROW()-ROW($A$1),'Pasajeros Pre'!$Q$2:$Q$200,0)),"")</f>
        <v/>
      </c>
      <c r="G743" t="str">
        <f>IFERROR(INDEX('Pasajeros Pre'!$G$2:G941,MATCH(ROW()-ROW($A$1),'Pasajeros Pre'!$Q$2:$Q$200,0)),"")</f>
        <v/>
      </c>
      <c r="H743" t="str">
        <f>IFERROR(INDEX('Pasajeros Pre'!$H$2:H941,MATCH(ROW()-ROW($A$1),'Pasajeros Pre'!$Q$2:$Q$200,0)),"")</f>
        <v/>
      </c>
      <c r="I743" t="str">
        <f>IFERROR(INDEX('Pasajeros Pre'!$I$2:I941,MATCH(ROW()-ROW($A$1),'Pasajeros Pre'!$Q$2:$Q$200,0)),"")</f>
        <v/>
      </c>
      <c r="J743" s="12" t="str">
        <f>IFERROR(INDEX('Pasajeros Pre'!$J$2:J941,MATCH(ROW()-ROW($A$1),'Pasajeros Pre'!$Q$2:$Q$200,0)),"")</f>
        <v/>
      </c>
      <c r="K743" s="12" t="str">
        <f>IFERROR(INDEX('Pasajeros Pre'!$K$2:K941,MATCH(ROW()-ROW($A$1),'Pasajeros Pre'!$Q$2:$Q$200,0)),"")</f>
        <v/>
      </c>
      <c r="L743" t="str">
        <f>IFERROR(INDEX('Pasajeros Pre'!$L$2:L941,MATCH(ROW()-ROW($A$1),'Pasajeros Pre'!$Q$2:$Q$200,0)),"")</f>
        <v/>
      </c>
      <c r="M743" t="str">
        <f>IFERROR(INDEX('Pasajeros Pre'!$M$2:M941,MATCH(ROW()-ROW($A$1),'Pasajeros Pre'!$Q$2:$Q$200,0)),"")</f>
        <v/>
      </c>
    </row>
    <row r="744" spans="1:13" x14ac:dyDescent="0.25">
      <c r="A744" t="str">
        <f>IFERROR(INDEX('Pasajeros Pre'!$A$2:A942,MATCH(ROW()-ROW($A$1),'Pasajeros Pre'!$Q$2:$Q$200,0)),"")</f>
        <v/>
      </c>
      <c r="B744" t="str">
        <f>IFERROR(INDEX('Pasajeros Pre'!$B$2:$B$200,MATCH(ROW()-ROW($A$1),'Pasajeros Pre'!$Q$2:$Q$200,0)),"")</f>
        <v/>
      </c>
      <c r="C744" t="str">
        <f>IFERROR(INDEX('Pasajeros Pre'!$C$2:$C$200,MATCH(ROW()-ROW($A$1),'Pasajeros Pre'!$Q$2:$Q$200,0)),"")</f>
        <v/>
      </c>
      <c r="D744" t="str">
        <f>IFERROR(INDEX('Pasajeros Pre'!$D$2:$D$200,MATCH(ROW()-ROW($A$1),'Pasajeros Pre'!$Q$2:$Q$200,0)),"")</f>
        <v/>
      </c>
      <c r="E744" s="12" t="str">
        <f>IFERROR(INDEX('Pasajeros Pre'!$E$2:E942,MATCH(ROW()-ROW($A$1),'Pasajeros Pre'!$Q$2:$Q$200,0)),"")</f>
        <v/>
      </c>
      <c r="F744" s="12" t="str">
        <f>IFERROR(INDEX('Pasajeros Pre'!$F$2:F942,MATCH(ROW()-ROW($A$1),'Pasajeros Pre'!$Q$2:$Q$200,0)),"")</f>
        <v/>
      </c>
      <c r="G744" t="str">
        <f>IFERROR(INDEX('Pasajeros Pre'!$G$2:G942,MATCH(ROW()-ROW($A$1),'Pasajeros Pre'!$Q$2:$Q$200,0)),"")</f>
        <v/>
      </c>
      <c r="H744" t="str">
        <f>IFERROR(INDEX('Pasajeros Pre'!$H$2:H942,MATCH(ROW()-ROW($A$1),'Pasajeros Pre'!$Q$2:$Q$200,0)),"")</f>
        <v/>
      </c>
      <c r="I744" t="str">
        <f>IFERROR(INDEX('Pasajeros Pre'!$I$2:I942,MATCH(ROW()-ROW($A$1),'Pasajeros Pre'!$Q$2:$Q$200,0)),"")</f>
        <v/>
      </c>
      <c r="J744" s="12" t="str">
        <f>IFERROR(INDEX('Pasajeros Pre'!$J$2:J942,MATCH(ROW()-ROW($A$1),'Pasajeros Pre'!$Q$2:$Q$200,0)),"")</f>
        <v/>
      </c>
      <c r="K744" s="12" t="str">
        <f>IFERROR(INDEX('Pasajeros Pre'!$K$2:K942,MATCH(ROW()-ROW($A$1),'Pasajeros Pre'!$Q$2:$Q$200,0)),"")</f>
        <v/>
      </c>
      <c r="L744" t="str">
        <f>IFERROR(INDEX('Pasajeros Pre'!$L$2:L942,MATCH(ROW()-ROW($A$1),'Pasajeros Pre'!$Q$2:$Q$200,0)),"")</f>
        <v/>
      </c>
      <c r="M744" t="str">
        <f>IFERROR(INDEX('Pasajeros Pre'!$M$2:M942,MATCH(ROW()-ROW($A$1),'Pasajeros Pre'!$Q$2:$Q$200,0)),"")</f>
        <v/>
      </c>
    </row>
    <row r="745" spans="1:13" x14ac:dyDescent="0.25">
      <c r="A745" t="str">
        <f>IFERROR(INDEX('Pasajeros Pre'!$A$2:A943,MATCH(ROW()-ROW($A$1),'Pasajeros Pre'!$Q$2:$Q$200,0)),"")</f>
        <v/>
      </c>
      <c r="B745" t="str">
        <f>IFERROR(INDEX('Pasajeros Pre'!$B$2:$B$200,MATCH(ROW()-ROW($A$1),'Pasajeros Pre'!$Q$2:$Q$200,0)),"")</f>
        <v/>
      </c>
      <c r="C745" t="str">
        <f>IFERROR(INDEX('Pasajeros Pre'!$C$2:$C$200,MATCH(ROW()-ROW($A$1),'Pasajeros Pre'!$Q$2:$Q$200,0)),"")</f>
        <v/>
      </c>
      <c r="D745" t="str">
        <f>IFERROR(INDEX('Pasajeros Pre'!$D$2:$D$200,MATCH(ROW()-ROW($A$1),'Pasajeros Pre'!$Q$2:$Q$200,0)),"")</f>
        <v/>
      </c>
      <c r="E745" s="12" t="str">
        <f>IFERROR(INDEX('Pasajeros Pre'!$E$2:E943,MATCH(ROW()-ROW($A$1),'Pasajeros Pre'!$Q$2:$Q$200,0)),"")</f>
        <v/>
      </c>
      <c r="F745" s="12" t="str">
        <f>IFERROR(INDEX('Pasajeros Pre'!$F$2:F943,MATCH(ROW()-ROW($A$1),'Pasajeros Pre'!$Q$2:$Q$200,0)),"")</f>
        <v/>
      </c>
      <c r="G745" t="str">
        <f>IFERROR(INDEX('Pasajeros Pre'!$G$2:G943,MATCH(ROW()-ROW($A$1),'Pasajeros Pre'!$Q$2:$Q$200,0)),"")</f>
        <v/>
      </c>
      <c r="H745" t="str">
        <f>IFERROR(INDEX('Pasajeros Pre'!$H$2:H943,MATCH(ROW()-ROW($A$1),'Pasajeros Pre'!$Q$2:$Q$200,0)),"")</f>
        <v/>
      </c>
      <c r="I745" t="str">
        <f>IFERROR(INDEX('Pasajeros Pre'!$I$2:I943,MATCH(ROW()-ROW($A$1),'Pasajeros Pre'!$Q$2:$Q$200,0)),"")</f>
        <v/>
      </c>
      <c r="J745" s="12" t="str">
        <f>IFERROR(INDEX('Pasajeros Pre'!$J$2:J943,MATCH(ROW()-ROW($A$1),'Pasajeros Pre'!$Q$2:$Q$200,0)),"")</f>
        <v/>
      </c>
      <c r="K745" s="12" t="str">
        <f>IFERROR(INDEX('Pasajeros Pre'!$K$2:K943,MATCH(ROW()-ROW($A$1),'Pasajeros Pre'!$Q$2:$Q$200,0)),"")</f>
        <v/>
      </c>
      <c r="L745" t="str">
        <f>IFERROR(INDEX('Pasajeros Pre'!$L$2:L943,MATCH(ROW()-ROW($A$1),'Pasajeros Pre'!$Q$2:$Q$200,0)),"")</f>
        <v/>
      </c>
      <c r="M745" t="str">
        <f>IFERROR(INDEX('Pasajeros Pre'!$M$2:M943,MATCH(ROW()-ROW($A$1),'Pasajeros Pre'!$Q$2:$Q$200,0)),"")</f>
        <v/>
      </c>
    </row>
    <row r="746" spans="1:13" x14ac:dyDescent="0.25">
      <c r="A746" t="str">
        <f>IFERROR(INDEX('Pasajeros Pre'!$A$2:A944,MATCH(ROW()-ROW($A$1),'Pasajeros Pre'!$Q$2:$Q$200,0)),"")</f>
        <v/>
      </c>
      <c r="B746" t="str">
        <f>IFERROR(INDEX('Pasajeros Pre'!$B$2:$B$200,MATCH(ROW()-ROW($A$1),'Pasajeros Pre'!$Q$2:$Q$200,0)),"")</f>
        <v/>
      </c>
      <c r="C746" t="str">
        <f>IFERROR(INDEX('Pasajeros Pre'!$C$2:$C$200,MATCH(ROW()-ROW($A$1),'Pasajeros Pre'!$Q$2:$Q$200,0)),"")</f>
        <v/>
      </c>
      <c r="D746" t="str">
        <f>IFERROR(INDEX('Pasajeros Pre'!$D$2:$D$200,MATCH(ROW()-ROW($A$1),'Pasajeros Pre'!$Q$2:$Q$200,0)),"")</f>
        <v/>
      </c>
      <c r="E746" s="12" t="str">
        <f>IFERROR(INDEX('Pasajeros Pre'!$E$2:E944,MATCH(ROW()-ROW($A$1),'Pasajeros Pre'!$Q$2:$Q$200,0)),"")</f>
        <v/>
      </c>
      <c r="F746" s="12" t="str">
        <f>IFERROR(INDEX('Pasajeros Pre'!$F$2:F944,MATCH(ROW()-ROW($A$1),'Pasajeros Pre'!$Q$2:$Q$200,0)),"")</f>
        <v/>
      </c>
      <c r="G746" t="str">
        <f>IFERROR(INDEX('Pasajeros Pre'!$G$2:G944,MATCH(ROW()-ROW($A$1),'Pasajeros Pre'!$Q$2:$Q$200,0)),"")</f>
        <v/>
      </c>
      <c r="H746" t="str">
        <f>IFERROR(INDEX('Pasajeros Pre'!$H$2:H944,MATCH(ROW()-ROW($A$1),'Pasajeros Pre'!$Q$2:$Q$200,0)),"")</f>
        <v/>
      </c>
      <c r="I746" t="str">
        <f>IFERROR(INDEX('Pasajeros Pre'!$I$2:I944,MATCH(ROW()-ROW($A$1),'Pasajeros Pre'!$Q$2:$Q$200,0)),"")</f>
        <v/>
      </c>
      <c r="J746" s="12" t="str">
        <f>IFERROR(INDEX('Pasajeros Pre'!$J$2:J944,MATCH(ROW()-ROW($A$1),'Pasajeros Pre'!$Q$2:$Q$200,0)),"")</f>
        <v/>
      </c>
      <c r="K746" s="12" t="str">
        <f>IFERROR(INDEX('Pasajeros Pre'!$K$2:K944,MATCH(ROW()-ROW($A$1),'Pasajeros Pre'!$Q$2:$Q$200,0)),"")</f>
        <v/>
      </c>
      <c r="L746" t="str">
        <f>IFERROR(INDEX('Pasajeros Pre'!$L$2:L944,MATCH(ROW()-ROW($A$1),'Pasajeros Pre'!$Q$2:$Q$200,0)),"")</f>
        <v/>
      </c>
      <c r="M746" t="str">
        <f>IFERROR(INDEX('Pasajeros Pre'!$M$2:M944,MATCH(ROW()-ROW($A$1),'Pasajeros Pre'!$Q$2:$Q$200,0)),"")</f>
        <v/>
      </c>
    </row>
    <row r="747" spans="1:13" x14ac:dyDescent="0.25">
      <c r="A747" t="str">
        <f>IFERROR(INDEX('Pasajeros Pre'!$A$2:A945,MATCH(ROW()-ROW($A$1),'Pasajeros Pre'!$Q$2:$Q$200,0)),"")</f>
        <v/>
      </c>
      <c r="B747" t="str">
        <f>IFERROR(INDEX('Pasajeros Pre'!$B$2:$B$200,MATCH(ROW()-ROW($A$1),'Pasajeros Pre'!$Q$2:$Q$200,0)),"")</f>
        <v/>
      </c>
      <c r="C747" t="str">
        <f>IFERROR(INDEX('Pasajeros Pre'!$C$2:$C$200,MATCH(ROW()-ROW($A$1),'Pasajeros Pre'!$Q$2:$Q$200,0)),"")</f>
        <v/>
      </c>
      <c r="D747" t="str">
        <f>IFERROR(INDEX('Pasajeros Pre'!$D$2:$D$200,MATCH(ROW()-ROW($A$1),'Pasajeros Pre'!$Q$2:$Q$200,0)),"")</f>
        <v/>
      </c>
      <c r="E747" s="12" t="str">
        <f>IFERROR(INDEX('Pasajeros Pre'!$E$2:E945,MATCH(ROW()-ROW($A$1),'Pasajeros Pre'!$Q$2:$Q$200,0)),"")</f>
        <v/>
      </c>
      <c r="F747" s="12" t="str">
        <f>IFERROR(INDEX('Pasajeros Pre'!$F$2:F945,MATCH(ROW()-ROW($A$1),'Pasajeros Pre'!$Q$2:$Q$200,0)),"")</f>
        <v/>
      </c>
      <c r="G747" t="str">
        <f>IFERROR(INDEX('Pasajeros Pre'!$G$2:G945,MATCH(ROW()-ROW($A$1),'Pasajeros Pre'!$Q$2:$Q$200,0)),"")</f>
        <v/>
      </c>
      <c r="H747" t="str">
        <f>IFERROR(INDEX('Pasajeros Pre'!$H$2:H945,MATCH(ROW()-ROW($A$1),'Pasajeros Pre'!$Q$2:$Q$200,0)),"")</f>
        <v/>
      </c>
      <c r="I747" t="str">
        <f>IFERROR(INDEX('Pasajeros Pre'!$I$2:I945,MATCH(ROW()-ROW($A$1),'Pasajeros Pre'!$Q$2:$Q$200,0)),"")</f>
        <v/>
      </c>
      <c r="J747" s="12" t="str">
        <f>IFERROR(INDEX('Pasajeros Pre'!$J$2:J945,MATCH(ROW()-ROW($A$1),'Pasajeros Pre'!$Q$2:$Q$200,0)),"")</f>
        <v/>
      </c>
      <c r="K747" s="12" t="str">
        <f>IFERROR(INDEX('Pasajeros Pre'!$K$2:K945,MATCH(ROW()-ROW($A$1),'Pasajeros Pre'!$Q$2:$Q$200,0)),"")</f>
        <v/>
      </c>
      <c r="L747" t="str">
        <f>IFERROR(INDEX('Pasajeros Pre'!$L$2:L945,MATCH(ROW()-ROW($A$1),'Pasajeros Pre'!$Q$2:$Q$200,0)),"")</f>
        <v/>
      </c>
      <c r="M747" t="str">
        <f>IFERROR(INDEX('Pasajeros Pre'!$M$2:M945,MATCH(ROW()-ROW($A$1),'Pasajeros Pre'!$Q$2:$Q$200,0)),"")</f>
        <v/>
      </c>
    </row>
    <row r="748" spans="1:13" x14ac:dyDescent="0.25">
      <c r="A748" t="str">
        <f>IFERROR(INDEX('Pasajeros Pre'!$A$2:A946,MATCH(ROW()-ROW($A$1),'Pasajeros Pre'!$Q$2:$Q$200,0)),"")</f>
        <v/>
      </c>
      <c r="B748" t="str">
        <f>IFERROR(INDEX('Pasajeros Pre'!$B$2:$B$200,MATCH(ROW()-ROW($A$1),'Pasajeros Pre'!$Q$2:$Q$200,0)),"")</f>
        <v/>
      </c>
      <c r="C748" t="str">
        <f>IFERROR(INDEX('Pasajeros Pre'!$C$2:$C$200,MATCH(ROW()-ROW($A$1),'Pasajeros Pre'!$Q$2:$Q$200,0)),"")</f>
        <v/>
      </c>
      <c r="D748" t="str">
        <f>IFERROR(INDEX('Pasajeros Pre'!$D$2:$D$200,MATCH(ROW()-ROW($A$1),'Pasajeros Pre'!$Q$2:$Q$200,0)),"")</f>
        <v/>
      </c>
      <c r="E748" s="12" t="str">
        <f>IFERROR(INDEX('Pasajeros Pre'!$E$2:E946,MATCH(ROW()-ROW($A$1),'Pasajeros Pre'!$Q$2:$Q$200,0)),"")</f>
        <v/>
      </c>
      <c r="F748" s="12" t="str">
        <f>IFERROR(INDEX('Pasajeros Pre'!$F$2:F946,MATCH(ROW()-ROW($A$1),'Pasajeros Pre'!$Q$2:$Q$200,0)),"")</f>
        <v/>
      </c>
      <c r="G748" t="str">
        <f>IFERROR(INDEX('Pasajeros Pre'!$G$2:G946,MATCH(ROW()-ROW($A$1),'Pasajeros Pre'!$Q$2:$Q$200,0)),"")</f>
        <v/>
      </c>
      <c r="H748" t="str">
        <f>IFERROR(INDEX('Pasajeros Pre'!$H$2:H946,MATCH(ROW()-ROW($A$1),'Pasajeros Pre'!$Q$2:$Q$200,0)),"")</f>
        <v/>
      </c>
      <c r="I748" t="str">
        <f>IFERROR(INDEX('Pasajeros Pre'!$I$2:I946,MATCH(ROW()-ROW($A$1),'Pasajeros Pre'!$Q$2:$Q$200,0)),"")</f>
        <v/>
      </c>
      <c r="J748" s="12" t="str">
        <f>IFERROR(INDEX('Pasajeros Pre'!$J$2:J946,MATCH(ROW()-ROW($A$1),'Pasajeros Pre'!$Q$2:$Q$200,0)),"")</f>
        <v/>
      </c>
      <c r="K748" s="12" t="str">
        <f>IFERROR(INDEX('Pasajeros Pre'!$K$2:K946,MATCH(ROW()-ROW($A$1),'Pasajeros Pre'!$Q$2:$Q$200,0)),"")</f>
        <v/>
      </c>
      <c r="L748" t="str">
        <f>IFERROR(INDEX('Pasajeros Pre'!$L$2:L946,MATCH(ROW()-ROW($A$1),'Pasajeros Pre'!$Q$2:$Q$200,0)),"")</f>
        <v/>
      </c>
      <c r="M748" t="str">
        <f>IFERROR(INDEX('Pasajeros Pre'!$M$2:M946,MATCH(ROW()-ROW($A$1),'Pasajeros Pre'!$Q$2:$Q$200,0)),"")</f>
        <v/>
      </c>
    </row>
    <row r="749" spans="1:13" x14ac:dyDescent="0.25">
      <c r="A749" t="str">
        <f>IFERROR(INDEX('Pasajeros Pre'!$A$2:A947,MATCH(ROW()-ROW($A$1),'Pasajeros Pre'!$Q$2:$Q$200,0)),"")</f>
        <v/>
      </c>
      <c r="B749" t="str">
        <f>IFERROR(INDEX('Pasajeros Pre'!$B$2:$B$200,MATCH(ROW()-ROW($A$1),'Pasajeros Pre'!$Q$2:$Q$200,0)),"")</f>
        <v/>
      </c>
      <c r="C749" t="str">
        <f>IFERROR(INDEX('Pasajeros Pre'!$C$2:$C$200,MATCH(ROW()-ROW($A$1),'Pasajeros Pre'!$Q$2:$Q$200,0)),"")</f>
        <v/>
      </c>
      <c r="D749" t="str">
        <f>IFERROR(INDEX('Pasajeros Pre'!$D$2:$D$200,MATCH(ROW()-ROW($A$1),'Pasajeros Pre'!$Q$2:$Q$200,0)),"")</f>
        <v/>
      </c>
      <c r="E749" s="12" t="str">
        <f>IFERROR(INDEX('Pasajeros Pre'!$E$2:E947,MATCH(ROW()-ROW($A$1),'Pasajeros Pre'!$Q$2:$Q$200,0)),"")</f>
        <v/>
      </c>
      <c r="F749" s="12" t="str">
        <f>IFERROR(INDEX('Pasajeros Pre'!$F$2:F947,MATCH(ROW()-ROW($A$1),'Pasajeros Pre'!$Q$2:$Q$200,0)),"")</f>
        <v/>
      </c>
      <c r="G749" t="str">
        <f>IFERROR(INDEX('Pasajeros Pre'!$G$2:G947,MATCH(ROW()-ROW($A$1),'Pasajeros Pre'!$Q$2:$Q$200,0)),"")</f>
        <v/>
      </c>
      <c r="H749" t="str">
        <f>IFERROR(INDEX('Pasajeros Pre'!$H$2:H947,MATCH(ROW()-ROW($A$1),'Pasajeros Pre'!$Q$2:$Q$200,0)),"")</f>
        <v/>
      </c>
      <c r="I749" t="str">
        <f>IFERROR(INDEX('Pasajeros Pre'!$I$2:I947,MATCH(ROW()-ROW($A$1),'Pasajeros Pre'!$Q$2:$Q$200,0)),"")</f>
        <v/>
      </c>
      <c r="J749" s="12" t="str">
        <f>IFERROR(INDEX('Pasajeros Pre'!$J$2:J947,MATCH(ROW()-ROW($A$1),'Pasajeros Pre'!$Q$2:$Q$200,0)),"")</f>
        <v/>
      </c>
      <c r="K749" s="12" t="str">
        <f>IFERROR(INDEX('Pasajeros Pre'!$K$2:K947,MATCH(ROW()-ROW($A$1),'Pasajeros Pre'!$Q$2:$Q$200,0)),"")</f>
        <v/>
      </c>
      <c r="L749" t="str">
        <f>IFERROR(INDEX('Pasajeros Pre'!$L$2:L947,MATCH(ROW()-ROW($A$1),'Pasajeros Pre'!$Q$2:$Q$200,0)),"")</f>
        <v/>
      </c>
      <c r="M749" t="str">
        <f>IFERROR(INDEX('Pasajeros Pre'!$M$2:M947,MATCH(ROW()-ROW($A$1),'Pasajeros Pre'!$Q$2:$Q$200,0)),"")</f>
        <v/>
      </c>
    </row>
    <row r="750" spans="1:13" x14ac:dyDescent="0.25">
      <c r="A750" t="str">
        <f>IFERROR(INDEX('Pasajeros Pre'!$A$2:A948,MATCH(ROW()-ROW($A$1),'Pasajeros Pre'!$Q$2:$Q$200,0)),"")</f>
        <v/>
      </c>
      <c r="B750" t="str">
        <f>IFERROR(INDEX('Pasajeros Pre'!$B$2:$B$200,MATCH(ROW()-ROW($A$1),'Pasajeros Pre'!$Q$2:$Q$200,0)),"")</f>
        <v/>
      </c>
      <c r="C750" t="str">
        <f>IFERROR(INDEX('Pasajeros Pre'!$C$2:$C$200,MATCH(ROW()-ROW($A$1),'Pasajeros Pre'!$Q$2:$Q$200,0)),"")</f>
        <v/>
      </c>
      <c r="D750" t="str">
        <f>IFERROR(INDEX('Pasajeros Pre'!$D$2:$D$200,MATCH(ROW()-ROW($A$1),'Pasajeros Pre'!$Q$2:$Q$200,0)),"")</f>
        <v/>
      </c>
      <c r="E750" s="12" t="str">
        <f>IFERROR(INDEX('Pasajeros Pre'!$E$2:E948,MATCH(ROW()-ROW($A$1),'Pasajeros Pre'!$Q$2:$Q$200,0)),"")</f>
        <v/>
      </c>
      <c r="F750" s="12" t="str">
        <f>IFERROR(INDEX('Pasajeros Pre'!$F$2:F948,MATCH(ROW()-ROW($A$1),'Pasajeros Pre'!$Q$2:$Q$200,0)),"")</f>
        <v/>
      </c>
      <c r="G750" t="str">
        <f>IFERROR(INDEX('Pasajeros Pre'!$G$2:G948,MATCH(ROW()-ROW($A$1),'Pasajeros Pre'!$Q$2:$Q$200,0)),"")</f>
        <v/>
      </c>
      <c r="H750" t="str">
        <f>IFERROR(INDEX('Pasajeros Pre'!$H$2:H948,MATCH(ROW()-ROW($A$1),'Pasajeros Pre'!$Q$2:$Q$200,0)),"")</f>
        <v/>
      </c>
      <c r="I750" t="str">
        <f>IFERROR(INDEX('Pasajeros Pre'!$I$2:I948,MATCH(ROW()-ROW($A$1),'Pasajeros Pre'!$Q$2:$Q$200,0)),"")</f>
        <v/>
      </c>
      <c r="J750" s="12" t="str">
        <f>IFERROR(INDEX('Pasajeros Pre'!$J$2:J948,MATCH(ROW()-ROW($A$1),'Pasajeros Pre'!$Q$2:$Q$200,0)),"")</f>
        <v/>
      </c>
      <c r="K750" s="12" t="str">
        <f>IFERROR(INDEX('Pasajeros Pre'!$K$2:K948,MATCH(ROW()-ROW($A$1),'Pasajeros Pre'!$Q$2:$Q$200,0)),"")</f>
        <v/>
      </c>
      <c r="L750" t="str">
        <f>IFERROR(INDEX('Pasajeros Pre'!$L$2:L948,MATCH(ROW()-ROW($A$1),'Pasajeros Pre'!$Q$2:$Q$200,0)),"")</f>
        <v/>
      </c>
      <c r="M750" t="str">
        <f>IFERROR(INDEX('Pasajeros Pre'!$M$2:M948,MATCH(ROW()-ROW($A$1),'Pasajeros Pre'!$Q$2:$Q$200,0)),"")</f>
        <v/>
      </c>
    </row>
    <row r="751" spans="1:13" x14ac:dyDescent="0.25">
      <c r="A751" t="str">
        <f>IFERROR(INDEX('Pasajeros Pre'!$A$2:A949,MATCH(ROW()-ROW($A$1),'Pasajeros Pre'!$Q$2:$Q$200,0)),"")</f>
        <v/>
      </c>
      <c r="B751" t="str">
        <f>IFERROR(INDEX('Pasajeros Pre'!$B$2:$B$200,MATCH(ROW()-ROW($A$1),'Pasajeros Pre'!$Q$2:$Q$200,0)),"")</f>
        <v/>
      </c>
      <c r="C751" t="str">
        <f>IFERROR(INDEX('Pasajeros Pre'!$C$2:$C$200,MATCH(ROW()-ROW($A$1),'Pasajeros Pre'!$Q$2:$Q$200,0)),"")</f>
        <v/>
      </c>
      <c r="D751" t="str">
        <f>IFERROR(INDEX('Pasajeros Pre'!$D$2:$D$200,MATCH(ROW()-ROW($A$1),'Pasajeros Pre'!$Q$2:$Q$200,0)),"")</f>
        <v/>
      </c>
      <c r="E751" s="12" t="str">
        <f>IFERROR(INDEX('Pasajeros Pre'!$E$2:E949,MATCH(ROW()-ROW($A$1),'Pasajeros Pre'!$Q$2:$Q$200,0)),"")</f>
        <v/>
      </c>
      <c r="F751" s="12" t="str">
        <f>IFERROR(INDEX('Pasajeros Pre'!$F$2:F949,MATCH(ROW()-ROW($A$1),'Pasajeros Pre'!$Q$2:$Q$200,0)),"")</f>
        <v/>
      </c>
      <c r="G751" t="str">
        <f>IFERROR(INDEX('Pasajeros Pre'!$G$2:G949,MATCH(ROW()-ROW($A$1),'Pasajeros Pre'!$Q$2:$Q$200,0)),"")</f>
        <v/>
      </c>
      <c r="H751" t="str">
        <f>IFERROR(INDEX('Pasajeros Pre'!$H$2:H949,MATCH(ROW()-ROW($A$1),'Pasajeros Pre'!$Q$2:$Q$200,0)),"")</f>
        <v/>
      </c>
      <c r="I751" t="str">
        <f>IFERROR(INDEX('Pasajeros Pre'!$I$2:I949,MATCH(ROW()-ROW($A$1),'Pasajeros Pre'!$Q$2:$Q$200,0)),"")</f>
        <v/>
      </c>
      <c r="J751" s="12" t="str">
        <f>IFERROR(INDEX('Pasajeros Pre'!$J$2:J949,MATCH(ROW()-ROW($A$1),'Pasajeros Pre'!$Q$2:$Q$200,0)),"")</f>
        <v/>
      </c>
      <c r="K751" s="12" t="str">
        <f>IFERROR(INDEX('Pasajeros Pre'!$K$2:K949,MATCH(ROW()-ROW($A$1),'Pasajeros Pre'!$Q$2:$Q$200,0)),"")</f>
        <v/>
      </c>
      <c r="L751" t="str">
        <f>IFERROR(INDEX('Pasajeros Pre'!$L$2:L949,MATCH(ROW()-ROW($A$1),'Pasajeros Pre'!$Q$2:$Q$200,0)),"")</f>
        <v/>
      </c>
      <c r="M751" t="str">
        <f>IFERROR(INDEX('Pasajeros Pre'!$M$2:M949,MATCH(ROW()-ROW($A$1),'Pasajeros Pre'!$Q$2:$Q$200,0)),"")</f>
        <v/>
      </c>
    </row>
    <row r="752" spans="1:13" x14ac:dyDescent="0.25">
      <c r="A752" t="str">
        <f>IFERROR(INDEX('Pasajeros Pre'!$A$2:A950,MATCH(ROW()-ROW($A$1),'Pasajeros Pre'!$Q$2:$Q$200,0)),"")</f>
        <v/>
      </c>
      <c r="B752" t="str">
        <f>IFERROR(INDEX('Pasajeros Pre'!$B$2:$B$200,MATCH(ROW()-ROW($A$1),'Pasajeros Pre'!$Q$2:$Q$200,0)),"")</f>
        <v/>
      </c>
      <c r="C752" t="str">
        <f>IFERROR(INDEX('Pasajeros Pre'!$C$2:$C$200,MATCH(ROW()-ROW($A$1),'Pasajeros Pre'!$Q$2:$Q$200,0)),"")</f>
        <v/>
      </c>
      <c r="D752" t="str">
        <f>IFERROR(INDEX('Pasajeros Pre'!$D$2:$D$200,MATCH(ROW()-ROW($A$1),'Pasajeros Pre'!$Q$2:$Q$200,0)),"")</f>
        <v/>
      </c>
      <c r="E752" s="12" t="str">
        <f>IFERROR(INDEX('Pasajeros Pre'!$E$2:E950,MATCH(ROW()-ROW($A$1),'Pasajeros Pre'!$Q$2:$Q$200,0)),"")</f>
        <v/>
      </c>
      <c r="F752" s="12" t="str">
        <f>IFERROR(INDEX('Pasajeros Pre'!$F$2:F950,MATCH(ROW()-ROW($A$1),'Pasajeros Pre'!$Q$2:$Q$200,0)),"")</f>
        <v/>
      </c>
      <c r="G752" t="str">
        <f>IFERROR(INDEX('Pasajeros Pre'!$G$2:G950,MATCH(ROW()-ROW($A$1),'Pasajeros Pre'!$Q$2:$Q$200,0)),"")</f>
        <v/>
      </c>
      <c r="H752" t="str">
        <f>IFERROR(INDEX('Pasajeros Pre'!$H$2:H950,MATCH(ROW()-ROW($A$1),'Pasajeros Pre'!$Q$2:$Q$200,0)),"")</f>
        <v/>
      </c>
      <c r="I752" t="str">
        <f>IFERROR(INDEX('Pasajeros Pre'!$I$2:I950,MATCH(ROW()-ROW($A$1),'Pasajeros Pre'!$Q$2:$Q$200,0)),"")</f>
        <v/>
      </c>
      <c r="J752" s="12" t="str">
        <f>IFERROR(INDEX('Pasajeros Pre'!$J$2:J950,MATCH(ROW()-ROW($A$1),'Pasajeros Pre'!$Q$2:$Q$200,0)),"")</f>
        <v/>
      </c>
      <c r="K752" s="12" t="str">
        <f>IFERROR(INDEX('Pasajeros Pre'!$K$2:K950,MATCH(ROW()-ROW($A$1),'Pasajeros Pre'!$Q$2:$Q$200,0)),"")</f>
        <v/>
      </c>
      <c r="L752" t="str">
        <f>IFERROR(INDEX('Pasajeros Pre'!$L$2:L950,MATCH(ROW()-ROW($A$1),'Pasajeros Pre'!$Q$2:$Q$200,0)),"")</f>
        <v/>
      </c>
      <c r="M752" t="str">
        <f>IFERROR(INDEX('Pasajeros Pre'!$M$2:M950,MATCH(ROW()-ROW($A$1),'Pasajeros Pre'!$Q$2:$Q$200,0)),"")</f>
        <v/>
      </c>
    </row>
    <row r="753" spans="1:13" x14ac:dyDescent="0.25">
      <c r="A753" t="str">
        <f>IFERROR(INDEX('Pasajeros Pre'!$A$2:A951,MATCH(ROW()-ROW($A$1),'Pasajeros Pre'!$Q$2:$Q$200,0)),"")</f>
        <v/>
      </c>
      <c r="B753" t="str">
        <f>IFERROR(INDEX('Pasajeros Pre'!$B$2:$B$200,MATCH(ROW()-ROW($A$1),'Pasajeros Pre'!$Q$2:$Q$200,0)),"")</f>
        <v/>
      </c>
      <c r="C753" t="str">
        <f>IFERROR(INDEX('Pasajeros Pre'!$C$2:$C$200,MATCH(ROW()-ROW($A$1),'Pasajeros Pre'!$Q$2:$Q$200,0)),"")</f>
        <v/>
      </c>
      <c r="D753" t="str">
        <f>IFERROR(INDEX('Pasajeros Pre'!$D$2:$D$200,MATCH(ROW()-ROW($A$1),'Pasajeros Pre'!$Q$2:$Q$200,0)),"")</f>
        <v/>
      </c>
      <c r="E753" s="12" t="str">
        <f>IFERROR(INDEX('Pasajeros Pre'!$E$2:E951,MATCH(ROW()-ROW($A$1),'Pasajeros Pre'!$Q$2:$Q$200,0)),"")</f>
        <v/>
      </c>
      <c r="F753" s="12" t="str">
        <f>IFERROR(INDEX('Pasajeros Pre'!$F$2:F951,MATCH(ROW()-ROW($A$1),'Pasajeros Pre'!$Q$2:$Q$200,0)),"")</f>
        <v/>
      </c>
      <c r="G753" t="str">
        <f>IFERROR(INDEX('Pasajeros Pre'!$G$2:G951,MATCH(ROW()-ROW($A$1),'Pasajeros Pre'!$Q$2:$Q$200,0)),"")</f>
        <v/>
      </c>
      <c r="H753" t="str">
        <f>IFERROR(INDEX('Pasajeros Pre'!$H$2:H951,MATCH(ROW()-ROW($A$1),'Pasajeros Pre'!$Q$2:$Q$200,0)),"")</f>
        <v/>
      </c>
      <c r="I753" t="str">
        <f>IFERROR(INDEX('Pasajeros Pre'!$I$2:I951,MATCH(ROW()-ROW($A$1),'Pasajeros Pre'!$Q$2:$Q$200,0)),"")</f>
        <v/>
      </c>
      <c r="J753" s="12" t="str">
        <f>IFERROR(INDEX('Pasajeros Pre'!$J$2:J951,MATCH(ROW()-ROW($A$1),'Pasajeros Pre'!$Q$2:$Q$200,0)),"")</f>
        <v/>
      </c>
      <c r="K753" s="12" t="str">
        <f>IFERROR(INDEX('Pasajeros Pre'!$K$2:K951,MATCH(ROW()-ROW($A$1),'Pasajeros Pre'!$Q$2:$Q$200,0)),"")</f>
        <v/>
      </c>
      <c r="L753" t="str">
        <f>IFERROR(INDEX('Pasajeros Pre'!$L$2:L951,MATCH(ROW()-ROW($A$1),'Pasajeros Pre'!$Q$2:$Q$200,0)),"")</f>
        <v/>
      </c>
      <c r="M753" t="str">
        <f>IFERROR(INDEX('Pasajeros Pre'!$M$2:M951,MATCH(ROW()-ROW($A$1),'Pasajeros Pre'!$Q$2:$Q$200,0)),"")</f>
        <v/>
      </c>
    </row>
    <row r="754" spans="1:13" x14ac:dyDescent="0.25">
      <c r="A754" t="str">
        <f>IFERROR(INDEX('Pasajeros Pre'!$A$2:A952,MATCH(ROW()-ROW($A$1),'Pasajeros Pre'!$Q$2:$Q$200,0)),"")</f>
        <v/>
      </c>
      <c r="B754" t="str">
        <f>IFERROR(INDEX('Pasajeros Pre'!$B$2:$B$200,MATCH(ROW()-ROW($A$1),'Pasajeros Pre'!$Q$2:$Q$200,0)),"")</f>
        <v/>
      </c>
      <c r="C754" t="str">
        <f>IFERROR(INDEX('Pasajeros Pre'!$C$2:$C$200,MATCH(ROW()-ROW($A$1),'Pasajeros Pre'!$Q$2:$Q$200,0)),"")</f>
        <v/>
      </c>
      <c r="D754" t="str">
        <f>IFERROR(INDEX('Pasajeros Pre'!$D$2:$D$200,MATCH(ROW()-ROW($A$1),'Pasajeros Pre'!$Q$2:$Q$200,0)),"")</f>
        <v/>
      </c>
      <c r="E754" s="12" t="str">
        <f>IFERROR(INDEX('Pasajeros Pre'!$E$2:E952,MATCH(ROW()-ROW($A$1),'Pasajeros Pre'!$Q$2:$Q$200,0)),"")</f>
        <v/>
      </c>
      <c r="F754" s="12" t="str">
        <f>IFERROR(INDEX('Pasajeros Pre'!$F$2:F952,MATCH(ROW()-ROW($A$1),'Pasajeros Pre'!$Q$2:$Q$200,0)),"")</f>
        <v/>
      </c>
      <c r="G754" t="str">
        <f>IFERROR(INDEX('Pasajeros Pre'!$G$2:G952,MATCH(ROW()-ROW($A$1),'Pasajeros Pre'!$Q$2:$Q$200,0)),"")</f>
        <v/>
      </c>
      <c r="H754" t="str">
        <f>IFERROR(INDEX('Pasajeros Pre'!$H$2:H952,MATCH(ROW()-ROW($A$1),'Pasajeros Pre'!$Q$2:$Q$200,0)),"")</f>
        <v/>
      </c>
      <c r="I754" t="str">
        <f>IFERROR(INDEX('Pasajeros Pre'!$I$2:I952,MATCH(ROW()-ROW($A$1),'Pasajeros Pre'!$Q$2:$Q$200,0)),"")</f>
        <v/>
      </c>
      <c r="J754" s="12" t="str">
        <f>IFERROR(INDEX('Pasajeros Pre'!$J$2:J952,MATCH(ROW()-ROW($A$1),'Pasajeros Pre'!$Q$2:$Q$200,0)),"")</f>
        <v/>
      </c>
      <c r="K754" s="12" t="str">
        <f>IFERROR(INDEX('Pasajeros Pre'!$K$2:K952,MATCH(ROW()-ROW($A$1),'Pasajeros Pre'!$Q$2:$Q$200,0)),"")</f>
        <v/>
      </c>
      <c r="L754" t="str">
        <f>IFERROR(INDEX('Pasajeros Pre'!$L$2:L952,MATCH(ROW()-ROW($A$1),'Pasajeros Pre'!$Q$2:$Q$200,0)),"")</f>
        <v/>
      </c>
      <c r="M754" t="str">
        <f>IFERROR(INDEX('Pasajeros Pre'!$M$2:M952,MATCH(ROW()-ROW($A$1),'Pasajeros Pre'!$Q$2:$Q$200,0)),"")</f>
        <v/>
      </c>
    </row>
    <row r="755" spans="1:13" x14ac:dyDescent="0.25">
      <c r="A755" t="str">
        <f>IFERROR(INDEX('Pasajeros Pre'!$A$2:A953,MATCH(ROW()-ROW($A$1),'Pasajeros Pre'!$Q$2:$Q$200,0)),"")</f>
        <v/>
      </c>
      <c r="B755" t="str">
        <f>IFERROR(INDEX('Pasajeros Pre'!$B$2:$B$200,MATCH(ROW()-ROW($A$1),'Pasajeros Pre'!$Q$2:$Q$200,0)),"")</f>
        <v/>
      </c>
      <c r="C755" t="str">
        <f>IFERROR(INDEX('Pasajeros Pre'!$C$2:$C$200,MATCH(ROW()-ROW($A$1),'Pasajeros Pre'!$Q$2:$Q$200,0)),"")</f>
        <v/>
      </c>
      <c r="D755" t="str">
        <f>IFERROR(INDEX('Pasajeros Pre'!$D$2:$D$200,MATCH(ROW()-ROW($A$1),'Pasajeros Pre'!$Q$2:$Q$200,0)),"")</f>
        <v/>
      </c>
      <c r="E755" s="12" t="str">
        <f>IFERROR(INDEX('Pasajeros Pre'!$E$2:E953,MATCH(ROW()-ROW($A$1),'Pasajeros Pre'!$Q$2:$Q$200,0)),"")</f>
        <v/>
      </c>
      <c r="F755" s="12" t="str">
        <f>IFERROR(INDEX('Pasajeros Pre'!$F$2:F953,MATCH(ROW()-ROW($A$1),'Pasajeros Pre'!$Q$2:$Q$200,0)),"")</f>
        <v/>
      </c>
      <c r="G755" t="str">
        <f>IFERROR(INDEX('Pasajeros Pre'!$G$2:G953,MATCH(ROW()-ROW($A$1),'Pasajeros Pre'!$Q$2:$Q$200,0)),"")</f>
        <v/>
      </c>
      <c r="H755" t="str">
        <f>IFERROR(INDEX('Pasajeros Pre'!$H$2:H953,MATCH(ROW()-ROW($A$1),'Pasajeros Pre'!$Q$2:$Q$200,0)),"")</f>
        <v/>
      </c>
      <c r="I755" t="str">
        <f>IFERROR(INDEX('Pasajeros Pre'!$I$2:I953,MATCH(ROW()-ROW($A$1),'Pasajeros Pre'!$Q$2:$Q$200,0)),"")</f>
        <v/>
      </c>
      <c r="J755" s="12" t="str">
        <f>IFERROR(INDEX('Pasajeros Pre'!$J$2:J953,MATCH(ROW()-ROW($A$1),'Pasajeros Pre'!$Q$2:$Q$200,0)),"")</f>
        <v/>
      </c>
      <c r="K755" s="12" t="str">
        <f>IFERROR(INDEX('Pasajeros Pre'!$K$2:K953,MATCH(ROW()-ROW($A$1),'Pasajeros Pre'!$Q$2:$Q$200,0)),"")</f>
        <v/>
      </c>
      <c r="L755" t="str">
        <f>IFERROR(INDEX('Pasajeros Pre'!$L$2:L953,MATCH(ROW()-ROW($A$1),'Pasajeros Pre'!$Q$2:$Q$200,0)),"")</f>
        <v/>
      </c>
      <c r="M755" t="str">
        <f>IFERROR(INDEX('Pasajeros Pre'!$M$2:M953,MATCH(ROW()-ROW($A$1),'Pasajeros Pre'!$Q$2:$Q$200,0)),"")</f>
        <v/>
      </c>
    </row>
    <row r="756" spans="1:13" x14ac:dyDescent="0.25">
      <c r="A756" t="str">
        <f>IFERROR(INDEX('Pasajeros Pre'!$A$2:A954,MATCH(ROW()-ROW($A$1),'Pasajeros Pre'!$Q$2:$Q$200,0)),"")</f>
        <v/>
      </c>
      <c r="B756" t="str">
        <f>IFERROR(INDEX('Pasajeros Pre'!$B$2:$B$200,MATCH(ROW()-ROW($A$1),'Pasajeros Pre'!$Q$2:$Q$200,0)),"")</f>
        <v/>
      </c>
      <c r="C756" t="str">
        <f>IFERROR(INDEX('Pasajeros Pre'!$C$2:$C$200,MATCH(ROW()-ROW($A$1),'Pasajeros Pre'!$Q$2:$Q$200,0)),"")</f>
        <v/>
      </c>
      <c r="D756" t="str">
        <f>IFERROR(INDEX('Pasajeros Pre'!$D$2:$D$200,MATCH(ROW()-ROW($A$1),'Pasajeros Pre'!$Q$2:$Q$200,0)),"")</f>
        <v/>
      </c>
      <c r="E756" s="12" t="str">
        <f>IFERROR(INDEX('Pasajeros Pre'!$E$2:E954,MATCH(ROW()-ROW($A$1),'Pasajeros Pre'!$Q$2:$Q$200,0)),"")</f>
        <v/>
      </c>
      <c r="F756" s="12" t="str">
        <f>IFERROR(INDEX('Pasajeros Pre'!$F$2:F954,MATCH(ROW()-ROW($A$1),'Pasajeros Pre'!$Q$2:$Q$200,0)),"")</f>
        <v/>
      </c>
      <c r="G756" t="str">
        <f>IFERROR(INDEX('Pasajeros Pre'!$G$2:G954,MATCH(ROW()-ROW($A$1),'Pasajeros Pre'!$Q$2:$Q$200,0)),"")</f>
        <v/>
      </c>
      <c r="H756" t="str">
        <f>IFERROR(INDEX('Pasajeros Pre'!$H$2:H954,MATCH(ROW()-ROW($A$1),'Pasajeros Pre'!$Q$2:$Q$200,0)),"")</f>
        <v/>
      </c>
      <c r="I756" t="str">
        <f>IFERROR(INDEX('Pasajeros Pre'!$I$2:I954,MATCH(ROW()-ROW($A$1),'Pasajeros Pre'!$Q$2:$Q$200,0)),"")</f>
        <v/>
      </c>
      <c r="J756" s="12" t="str">
        <f>IFERROR(INDEX('Pasajeros Pre'!$J$2:J954,MATCH(ROW()-ROW($A$1),'Pasajeros Pre'!$Q$2:$Q$200,0)),"")</f>
        <v/>
      </c>
      <c r="K756" s="12" t="str">
        <f>IFERROR(INDEX('Pasajeros Pre'!$K$2:K954,MATCH(ROW()-ROW($A$1),'Pasajeros Pre'!$Q$2:$Q$200,0)),"")</f>
        <v/>
      </c>
      <c r="L756" t="str">
        <f>IFERROR(INDEX('Pasajeros Pre'!$L$2:L954,MATCH(ROW()-ROW($A$1),'Pasajeros Pre'!$Q$2:$Q$200,0)),"")</f>
        <v/>
      </c>
      <c r="M756" t="str">
        <f>IFERROR(INDEX('Pasajeros Pre'!$M$2:M954,MATCH(ROW()-ROW($A$1),'Pasajeros Pre'!$Q$2:$Q$200,0)),"")</f>
        <v/>
      </c>
    </row>
    <row r="757" spans="1:13" x14ac:dyDescent="0.25">
      <c r="A757" t="str">
        <f>IFERROR(INDEX('Pasajeros Pre'!$A$2:A955,MATCH(ROW()-ROW($A$1),'Pasajeros Pre'!$Q$2:$Q$200,0)),"")</f>
        <v/>
      </c>
      <c r="B757" t="str">
        <f>IFERROR(INDEX('Pasajeros Pre'!$B$2:$B$200,MATCH(ROW()-ROW($A$1),'Pasajeros Pre'!$Q$2:$Q$200,0)),"")</f>
        <v/>
      </c>
      <c r="C757" t="str">
        <f>IFERROR(INDEX('Pasajeros Pre'!$C$2:$C$200,MATCH(ROW()-ROW($A$1),'Pasajeros Pre'!$Q$2:$Q$200,0)),"")</f>
        <v/>
      </c>
      <c r="D757" t="str">
        <f>IFERROR(INDEX('Pasajeros Pre'!$D$2:$D$200,MATCH(ROW()-ROW($A$1),'Pasajeros Pre'!$Q$2:$Q$200,0)),"")</f>
        <v/>
      </c>
      <c r="E757" s="12" t="str">
        <f>IFERROR(INDEX('Pasajeros Pre'!$E$2:E955,MATCH(ROW()-ROW($A$1),'Pasajeros Pre'!$Q$2:$Q$200,0)),"")</f>
        <v/>
      </c>
      <c r="F757" s="12" t="str">
        <f>IFERROR(INDEX('Pasajeros Pre'!$F$2:F955,MATCH(ROW()-ROW($A$1),'Pasajeros Pre'!$Q$2:$Q$200,0)),"")</f>
        <v/>
      </c>
      <c r="G757" t="str">
        <f>IFERROR(INDEX('Pasajeros Pre'!$G$2:G955,MATCH(ROW()-ROW($A$1),'Pasajeros Pre'!$Q$2:$Q$200,0)),"")</f>
        <v/>
      </c>
      <c r="H757" t="str">
        <f>IFERROR(INDEX('Pasajeros Pre'!$H$2:H955,MATCH(ROW()-ROW($A$1),'Pasajeros Pre'!$Q$2:$Q$200,0)),"")</f>
        <v/>
      </c>
      <c r="I757" t="str">
        <f>IFERROR(INDEX('Pasajeros Pre'!$I$2:I955,MATCH(ROW()-ROW($A$1),'Pasajeros Pre'!$Q$2:$Q$200,0)),"")</f>
        <v/>
      </c>
      <c r="J757" s="12" t="str">
        <f>IFERROR(INDEX('Pasajeros Pre'!$J$2:J955,MATCH(ROW()-ROW($A$1),'Pasajeros Pre'!$Q$2:$Q$200,0)),"")</f>
        <v/>
      </c>
      <c r="K757" s="12" t="str">
        <f>IFERROR(INDEX('Pasajeros Pre'!$K$2:K955,MATCH(ROW()-ROW($A$1),'Pasajeros Pre'!$Q$2:$Q$200,0)),"")</f>
        <v/>
      </c>
      <c r="L757" t="str">
        <f>IFERROR(INDEX('Pasajeros Pre'!$L$2:L955,MATCH(ROW()-ROW($A$1),'Pasajeros Pre'!$Q$2:$Q$200,0)),"")</f>
        <v/>
      </c>
      <c r="M757" t="str">
        <f>IFERROR(INDEX('Pasajeros Pre'!$M$2:M955,MATCH(ROW()-ROW($A$1),'Pasajeros Pre'!$Q$2:$Q$200,0)),"")</f>
        <v/>
      </c>
    </row>
    <row r="758" spans="1:13" x14ac:dyDescent="0.25">
      <c r="A758" t="str">
        <f>IFERROR(INDEX('Pasajeros Pre'!$A$2:A956,MATCH(ROW()-ROW($A$1),'Pasajeros Pre'!$Q$2:$Q$200,0)),"")</f>
        <v/>
      </c>
      <c r="B758" t="str">
        <f>IFERROR(INDEX('Pasajeros Pre'!$B$2:$B$200,MATCH(ROW()-ROW($A$1),'Pasajeros Pre'!$Q$2:$Q$200,0)),"")</f>
        <v/>
      </c>
      <c r="C758" t="str">
        <f>IFERROR(INDEX('Pasajeros Pre'!$C$2:$C$200,MATCH(ROW()-ROW($A$1),'Pasajeros Pre'!$Q$2:$Q$200,0)),"")</f>
        <v/>
      </c>
      <c r="D758" t="str">
        <f>IFERROR(INDEX('Pasajeros Pre'!$D$2:$D$200,MATCH(ROW()-ROW($A$1),'Pasajeros Pre'!$Q$2:$Q$200,0)),"")</f>
        <v/>
      </c>
      <c r="E758" s="12" t="str">
        <f>IFERROR(INDEX('Pasajeros Pre'!$E$2:E956,MATCH(ROW()-ROW($A$1),'Pasajeros Pre'!$Q$2:$Q$200,0)),"")</f>
        <v/>
      </c>
      <c r="F758" s="12" t="str">
        <f>IFERROR(INDEX('Pasajeros Pre'!$F$2:F956,MATCH(ROW()-ROW($A$1),'Pasajeros Pre'!$Q$2:$Q$200,0)),"")</f>
        <v/>
      </c>
      <c r="G758" t="str">
        <f>IFERROR(INDEX('Pasajeros Pre'!$G$2:G956,MATCH(ROW()-ROW($A$1),'Pasajeros Pre'!$Q$2:$Q$200,0)),"")</f>
        <v/>
      </c>
      <c r="H758" t="str">
        <f>IFERROR(INDEX('Pasajeros Pre'!$H$2:H956,MATCH(ROW()-ROW($A$1),'Pasajeros Pre'!$Q$2:$Q$200,0)),"")</f>
        <v/>
      </c>
      <c r="I758" t="str">
        <f>IFERROR(INDEX('Pasajeros Pre'!$I$2:I956,MATCH(ROW()-ROW($A$1),'Pasajeros Pre'!$Q$2:$Q$200,0)),"")</f>
        <v/>
      </c>
      <c r="J758" s="12" t="str">
        <f>IFERROR(INDEX('Pasajeros Pre'!$J$2:J956,MATCH(ROW()-ROW($A$1),'Pasajeros Pre'!$Q$2:$Q$200,0)),"")</f>
        <v/>
      </c>
      <c r="K758" s="12" t="str">
        <f>IFERROR(INDEX('Pasajeros Pre'!$K$2:K956,MATCH(ROW()-ROW($A$1),'Pasajeros Pre'!$Q$2:$Q$200,0)),"")</f>
        <v/>
      </c>
      <c r="L758" t="str">
        <f>IFERROR(INDEX('Pasajeros Pre'!$L$2:L956,MATCH(ROW()-ROW($A$1),'Pasajeros Pre'!$Q$2:$Q$200,0)),"")</f>
        <v/>
      </c>
      <c r="M758" t="str">
        <f>IFERROR(INDEX('Pasajeros Pre'!$M$2:M956,MATCH(ROW()-ROW($A$1),'Pasajeros Pre'!$Q$2:$Q$200,0)),"")</f>
        <v/>
      </c>
    </row>
    <row r="759" spans="1:13" x14ac:dyDescent="0.25">
      <c r="A759" t="str">
        <f>IFERROR(INDEX('Pasajeros Pre'!$A$2:A957,MATCH(ROW()-ROW($A$1),'Pasajeros Pre'!$Q$2:$Q$200,0)),"")</f>
        <v/>
      </c>
      <c r="B759" t="str">
        <f>IFERROR(INDEX('Pasajeros Pre'!$B$2:$B$200,MATCH(ROW()-ROW($A$1),'Pasajeros Pre'!$Q$2:$Q$200,0)),"")</f>
        <v/>
      </c>
      <c r="C759" t="str">
        <f>IFERROR(INDEX('Pasajeros Pre'!$C$2:$C$200,MATCH(ROW()-ROW($A$1),'Pasajeros Pre'!$Q$2:$Q$200,0)),"")</f>
        <v/>
      </c>
      <c r="D759" t="str">
        <f>IFERROR(INDEX('Pasajeros Pre'!$D$2:$D$200,MATCH(ROW()-ROW($A$1),'Pasajeros Pre'!$Q$2:$Q$200,0)),"")</f>
        <v/>
      </c>
      <c r="E759" s="12" t="str">
        <f>IFERROR(INDEX('Pasajeros Pre'!$E$2:E957,MATCH(ROW()-ROW($A$1),'Pasajeros Pre'!$Q$2:$Q$200,0)),"")</f>
        <v/>
      </c>
      <c r="F759" s="12" t="str">
        <f>IFERROR(INDEX('Pasajeros Pre'!$F$2:F957,MATCH(ROW()-ROW($A$1),'Pasajeros Pre'!$Q$2:$Q$200,0)),"")</f>
        <v/>
      </c>
      <c r="G759" t="str">
        <f>IFERROR(INDEX('Pasajeros Pre'!$G$2:G957,MATCH(ROW()-ROW($A$1),'Pasajeros Pre'!$Q$2:$Q$200,0)),"")</f>
        <v/>
      </c>
      <c r="H759" t="str">
        <f>IFERROR(INDEX('Pasajeros Pre'!$H$2:H957,MATCH(ROW()-ROW($A$1),'Pasajeros Pre'!$Q$2:$Q$200,0)),"")</f>
        <v/>
      </c>
      <c r="I759" t="str">
        <f>IFERROR(INDEX('Pasajeros Pre'!$I$2:I957,MATCH(ROW()-ROW($A$1),'Pasajeros Pre'!$Q$2:$Q$200,0)),"")</f>
        <v/>
      </c>
      <c r="J759" s="12" t="str">
        <f>IFERROR(INDEX('Pasajeros Pre'!$J$2:J957,MATCH(ROW()-ROW($A$1),'Pasajeros Pre'!$Q$2:$Q$200,0)),"")</f>
        <v/>
      </c>
      <c r="K759" s="12" t="str">
        <f>IFERROR(INDEX('Pasajeros Pre'!$K$2:K957,MATCH(ROW()-ROW($A$1),'Pasajeros Pre'!$Q$2:$Q$200,0)),"")</f>
        <v/>
      </c>
      <c r="L759" t="str">
        <f>IFERROR(INDEX('Pasajeros Pre'!$L$2:L957,MATCH(ROW()-ROW($A$1),'Pasajeros Pre'!$Q$2:$Q$200,0)),"")</f>
        <v/>
      </c>
      <c r="M759" t="str">
        <f>IFERROR(INDEX('Pasajeros Pre'!$M$2:M957,MATCH(ROW()-ROW($A$1),'Pasajeros Pre'!$Q$2:$Q$200,0)),"")</f>
        <v/>
      </c>
    </row>
    <row r="760" spans="1:13" x14ac:dyDescent="0.25">
      <c r="A760" t="str">
        <f>IFERROR(INDEX('Pasajeros Pre'!$A$2:A958,MATCH(ROW()-ROW($A$1),'Pasajeros Pre'!$Q$2:$Q$200,0)),"")</f>
        <v/>
      </c>
      <c r="B760" t="str">
        <f>IFERROR(INDEX('Pasajeros Pre'!$B$2:$B$200,MATCH(ROW()-ROW($A$1),'Pasajeros Pre'!$Q$2:$Q$200,0)),"")</f>
        <v/>
      </c>
      <c r="C760" t="str">
        <f>IFERROR(INDEX('Pasajeros Pre'!$C$2:$C$200,MATCH(ROW()-ROW($A$1),'Pasajeros Pre'!$Q$2:$Q$200,0)),"")</f>
        <v/>
      </c>
      <c r="D760" t="str">
        <f>IFERROR(INDEX('Pasajeros Pre'!$D$2:$D$200,MATCH(ROW()-ROW($A$1),'Pasajeros Pre'!$Q$2:$Q$200,0)),"")</f>
        <v/>
      </c>
      <c r="E760" s="12" t="str">
        <f>IFERROR(INDEX('Pasajeros Pre'!$E$2:E958,MATCH(ROW()-ROW($A$1),'Pasajeros Pre'!$Q$2:$Q$200,0)),"")</f>
        <v/>
      </c>
      <c r="F760" s="12" t="str">
        <f>IFERROR(INDEX('Pasajeros Pre'!$F$2:F958,MATCH(ROW()-ROW($A$1),'Pasajeros Pre'!$Q$2:$Q$200,0)),"")</f>
        <v/>
      </c>
      <c r="G760" t="str">
        <f>IFERROR(INDEX('Pasajeros Pre'!$G$2:G958,MATCH(ROW()-ROW($A$1),'Pasajeros Pre'!$Q$2:$Q$200,0)),"")</f>
        <v/>
      </c>
      <c r="H760" t="str">
        <f>IFERROR(INDEX('Pasajeros Pre'!$H$2:H958,MATCH(ROW()-ROW($A$1),'Pasajeros Pre'!$Q$2:$Q$200,0)),"")</f>
        <v/>
      </c>
      <c r="I760" t="str">
        <f>IFERROR(INDEX('Pasajeros Pre'!$I$2:I958,MATCH(ROW()-ROW($A$1),'Pasajeros Pre'!$Q$2:$Q$200,0)),"")</f>
        <v/>
      </c>
      <c r="J760" s="12" t="str">
        <f>IFERROR(INDEX('Pasajeros Pre'!$J$2:J958,MATCH(ROW()-ROW($A$1),'Pasajeros Pre'!$Q$2:$Q$200,0)),"")</f>
        <v/>
      </c>
      <c r="K760" s="12" t="str">
        <f>IFERROR(INDEX('Pasajeros Pre'!$K$2:K958,MATCH(ROW()-ROW($A$1),'Pasajeros Pre'!$Q$2:$Q$200,0)),"")</f>
        <v/>
      </c>
      <c r="L760" t="str">
        <f>IFERROR(INDEX('Pasajeros Pre'!$L$2:L958,MATCH(ROW()-ROW($A$1),'Pasajeros Pre'!$Q$2:$Q$200,0)),"")</f>
        <v/>
      </c>
      <c r="M760" t="str">
        <f>IFERROR(INDEX('Pasajeros Pre'!$M$2:M958,MATCH(ROW()-ROW($A$1),'Pasajeros Pre'!$Q$2:$Q$200,0)),"")</f>
        <v/>
      </c>
    </row>
    <row r="761" spans="1:13" x14ac:dyDescent="0.25">
      <c r="A761" t="str">
        <f>IFERROR(INDEX('Pasajeros Pre'!$A$2:A959,MATCH(ROW()-ROW($A$1),'Pasajeros Pre'!$Q$2:$Q$200,0)),"")</f>
        <v/>
      </c>
      <c r="B761" t="str">
        <f>IFERROR(INDEX('Pasajeros Pre'!$B$2:$B$200,MATCH(ROW()-ROW($A$1),'Pasajeros Pre'!$Q$2:$Q$200,0)),"")</f>
        <v/>
      </c>
      <c r="C761" t="str">
        <f>IFERROR(INDEX('Pasajeros Pre'!$C$2:$C$200,MATCH(ROW()-ROW($A$1),'Pasajeros Pre'!$Q$2:$Q$200,0)),"")</f>
        <v/>
      </c>
      <c r="D761" t="str">
        <f>IFERROR(INDEX('Pasajeros Pre'!$D$2:$D$200,MATCH(ROW()-ROW($A$1),'Pasajeros Pre'!$Q$2:$Q$200,0)),"")</f>
        <v/>
      </c>
      <c r="E761" s="12" t="str">
        <f>IFERROR(INDEX('Pasajeros Pre'!$E$2:E959,MATCH(ROW()-ROW($A$1),'Pasajeros Pre'!$Q$2:$Q$200,0)),"")</f>
        <v/>
      </c>
      <c r="F761" s="12" t="str">
        <f>IFERROR(INDEX('Pasajeros Pre'!$F$2:F959,MATCH(ROW()-ROW($A$1),'Pasajeros Pre'!$Q$2:$Q$200,0)),"")</f>
        <v/>
      </c>
      <c r="G761" t="str">
        <f>IFERROR(INDEX('Pasajeros Pre'!$G$2:G959,MATCH(ROW()-ROW($A$1),'Pasajeros Pre'!$Q$2:$Q$200,0)),"")</f>
        <v/>
      </c>
      <c r="H761" t="str">
        <f>IFERROR(INDEX('Pasajeros Pre'!$H$2:H959,MATCH(ROW()-ROW($A$1),'Pasajeros Pre'!$Q$2:$Q$200,0)),"")</f>
        <v/>
      </c>
      <c r="I761" t="str">
        <f>IFERROR(INDEX('Pasajeros Pre'!$I$2:I959,MATCH(ROW()-ROW($A$1),'Pasajeros Pre'!$Q$2:$Q$200,0)),"")</f>
        <v/>
      </c>
      <c r="J761" s="12" t="str">
        <f>IFERROR(INDEX('Pasajeros Pre'!$J$2:J959,MATCH(ROW()-ROW($A$1),'Pasajeros Pre'!$Q$2:$Q$200,0)),"")</f>
        <v/>
      </c>
      <c r="K761" s="12" t="str">
        <f>IFERROR(INDEX('Pasajeros Pre'!$K$2:K959,MATCH(ROW()-ROW($A$1),'Pasajeros Pre'!$Q$2:$Q$200,0)),"")</f>
        <v/>
      </c>
      <c r="L761" t="str">
        <f>IFERROR(INDEX('Pasajeros Pre'!$L$2:L959,MATCH(ROW()-ROW($A$1),'Pasajeros Pre'!$Q$2:$Q$200,0)),"")</f>
        <v/>
      </c>
      <c r="M761" t="str">
        <f>IFERROR(INDEX('Pasajeros Pre'!$M$2:M959,MATCH(ROW()-ROW($A$1),'Pasajeros Pre'!$Q$2:$Q$200,0)),"")</f>
        <v/>
      </c>
    </row>
    <row r="762" spans="1:13" x14ac:dyDescent="0.25">
      <c r="A762" t="str">
        <f>IFERROR(INDEX('Pasajeros Pre'!$A$2:A960,MATCH(ROW()-ROW($A$1),'Pasajeros Pre'!$Q$2:$Q$200,0)),"")</f>
        <v/>
      </c>
      <c r="B762" t="str">
        <f>IFERROR(INDEX('Pasajeros Pre'!$B$2:$B$200,MATCH(ROW()-ROW($A$1),'Pasajeros Pre'!$Q$2:$Q$200,0)),"")</f>
        <v/>
      </c>
      <c r="C762" t="str">
        <f>IFERROR(INDEX('Pasajeros Pre'!$C$2:$C$200,MATCH(ROW()-ROW($A$1),'Pasajeros Pre'!$Q$2:$Q$200,0)),"")</f>
        <v/>
      </c>
      <c r="D762" t="str">
        <f>IFERROR(INDEX('Pasajeros Pre'!$D$2:$D$200,MATCH(ROW()-ROW($A$1),'Pasajeros Pre'!$Q$2:$Q$200,0)),"")</f>
        <v/>
      </c>
      <c r="E762" s="12" t="str">
        <f>IFERROR(INDEX('Pasajeros Pre'!$E$2:E960,MATCH(ROW()-ROW($A$1),'Pasajeros Pre'!$Q$2:$Q$200,0)),"")</f>
        <v/>
      </c>
      <c r="F762" s="12" t="str">
        <f>IFERROR(INDEX('Pasajeros Pre'!$F$2:F960,MATCH(ROW()-ROW($A$1),'Pasajeros Pre'!$Q$2:$Q$200,0)),"")</f>
        <v/>
      </c>
      <c r="G762" t="str">
        <f>IFERROR(INDEX('Pasajeros Pre'!$G$2:G960,MATCH(ROW()-ROW($A$1),'Pasajeros Pre'!$Q$2:$Q$200,0)),"")</f>
        <v/>
      </c>
      <c r="H762" t="str">
        <f>IFERROR(INDEX('Pasajeros Pre'!$H$2:H960,MATCH(ROW()-ROW($A$1),'Pasajeros Pre'!$Q$2:$Q$200,0)),"")</f>
        <v/>
      </c>
      <c r="I762" t="str">
        <f>IFERROR(INDEX('Pasajeros Pre'!$I$2:I960,MATCH(ROW()-ROW($A$1),'Pasajeros Pre'!$Q$2:$Q$200,0)),"")</f>
        <v/>
      </c>
      <c r="J762" s="12" t="str">
        <f>IFERROR(INDEX('Pasajeros Pre'!$J$2:J960,MATCH(ROW()-ROW($A$1),'Pasajeros Pre'!$Q$2:$Q$200,0)),"")</f>
        <v/>
      </c>
      <c r="K762" s="12" t="str">
        <f>IFERROR(INDEX('Pasajeros Pre'!$K$2:K960,MATCH(ROW()-ROW($A$1),'Pasajeros Pre'!$Q$2:$Q$200,0)),"")</f>
        <v/>
      </c>
      <c r="L762" t="str">
        <f>IFERROR(INDEX('Pasajeros Pre'!$L$2:L960,MATCH(ROW()-ROW($A$1),'Pasajeros Pre'!$Q$2:$Q$200,0)),"")</f>
        <v/>
      </c>
      <c r="M762" t="str">
        <f>IFERROR(INDEX('Pasajeros Pre'!$M$2:M960,MATCH(ROW()-ROW($A$1),'Pasajeros Pre'!$Q$2:$Q$200,0)),"")</f>
        <v/>
      </c>
    </row>
    <row r="763" spans="1:13" x14ac:dyDescent="0.25">
      <c r="A763" t="str">
        <f>IFERROR(INDEX('Pasajeros Pre'!$A$2:A961,MATCH(ROW()-ROW($A$1),'Pasajeros Pre'!$Q$2:$Q$200,0)),"")</f>
        <v/>
      </c>
      <c r="B763" t="str">
        <f>IFERROR(INDEX('Pasajeros Pre'!$B$2:$B$200,MATCH(ROW()-ROW($A$1),'Pasajeros Pre'!$Q$2:$Q$200,0)),"")</f>
        <v/>
      </c>
      <c r="C763" t="str">
        <f>IFERROR(INDEX('Pasajeros Pre'!$C$2:$C$200,MATCH(ROW()-ROW($A$1),'Pasajeros Pre'!$Q$2:$Q$200,0)),"")</f>
        <v/>
      </c>
      <c r="D763" t="str">
        <f>IFERROR(INDEX('Pasajeros Pre'!$D$2:$D$200,MATCH(ROW()-ROW($A$1),'Pasajeros Pre'!$Q$2:$Q$200,0)),"")</f>
        <v/>
      </c>
      <c r="E763" s="12" t="str">
        <f>IFERROR(INDEX('Pasajeros Pre'!$E$2:E961,MATCH(ROW()-ROW($A$1),'Pasajeros Pre'!$Q$2:$Q$200,0)),"")</f>
        <v/>
      </c>
      <c r="F763" s="12" t="str">
        <f>IFERROR(INDEX('Pasajeros Pre'!$F$2:F961,MATCH(ROW()-ROW($A$1),'Pasajeros Pre'!$Q$2:$Q$200,0)),"")</f>
        <v/>
      </c>
      <c r="G763" t="str">
        <f>IFERROR(INDEX('Pasajeros Pre'!$G$2:G961,MATCH(ROW()-ROW($A$1),'Pasajeros Pre'!$Q$2:$Q$200,0)),"")</f>
        <v/>
      </c>
      <c r="H763" t="str">
        <f>IFERROR(INDEX('Pasajeros Pre'!$H$2:H961,MATCH(ROW()-ROW($A$1),'Pasajeros Pre'!$Q$2:$Q$200,0)),"")</f>
        <v/>
      </c>
      <c r="I763" t="str">
        <f>IFERROR(INDEX('Pasajeros Pre'!$I$2:I961,MATCH(ROW()-ROW($A$1),'Pasajeros Pre'!$Q$2:$Q$200,0)),"")</f>
        <v/>
      </c>
      <c r="J763" s="12" t="str">
        <f>IFERROR(INDEX('Pasajeros Pre'!$J$2:J961,MATCH(ROW()-ROW($A$1),'Pasajeros Pre'!$Q$2:$Q$200,0)),"")</f>
        <v/>
      </c>
      <c r="K763" s="12" t="str">
        <f>IFERROR(INDEX('Pasajeros Pre'!$K$2:K961,MATCH(ROW()-ROW($A$1),'Pasajeros Pre'!$Q$2:$Q$200,0)),"")</f>
        <v/>
      </c>
      <c r="L763" t="str">
        <f>IFERROR(INDEX('Pasajeros Pre'!$L$2:L961,MATCH(ROW()-ROW($A$1),'Pasajeros Pre'!$Q$2:$Q$200,0)),"")</f>
        <v/>
      </c>
      <c r="M763" t="str">
        <f>IFERROR(INDEX('Pasajeros Pre'!$M$2:M961,MATCH(ROW()-ROW($A$1),'Pasajeros Pre'!$Q$2:$Q$200,0)),"")</f>
        <v/>
      </c>
    </row>
    <row r="764" spans="1:13" x14ac:dyDescent="0.25">
      <c r="A764" t="str">
        <f>IFERROR(INDEX('Pasajeros Pre'!$A$2:A962,MATCH(ROW()-ROW($A$1),'Pasajeros Pre'!$Q$2:$Q$200,0)),"")</f>
        <v/>
      </c>
      <c r="B764" t="str">
        <f>IFERROR(INDEX('Pasajeros Pre'!$B$2:$B$200,MATCH(ROW()-ROW($A$1),'Pasajeros Pre'!$Q$2:$Q$200,0)),"")</f>
        <v/>
      </c>
      <c r="C764" t="str">
        <f>IFERROR(INDEX('Pasajeros Pre'!$C$2:$C$200,MATCH(ROW()-ROW($A$1),'Pasajeros Pre'!$Q$2:$Q$200,0)),"")</f>
        <v/>
      </c>
      <c r="D764" t="str">
        <f>IFERROR(INDEX('Pasajeros Pre'!$D$2:$D$200,MATCH(ROW()-ROW($A$1),'Pasajeros Pre'!$Q$2:$Q$200,0)),"")</f>
        <v/>
      </c>
      <c r="E764" s="12" t="str">
        <f>IFERROR(INDEX('Pasajeros Pre'!$E$2:E962,MATCH(ROW()-ROW($A$1),'Pasajeros Pre'!$Q$2:$Q$200,0)),"")</f>
        <v/>
      </c>
      <c r="F764" s="12" t="str">
        <f>IFERROR(INDEX('Pasajeros Pre'!$F$2:F962,MATCH(ROW()-ROW($A$1),'Pasajeros Pre'!$Q$2:$Q$200,0)),"")</f>
        <v/>
      </c>
      <c r="G764" t="str">
        <f>IFERROR(INDEX('Pasajeros Pre'!$G$2:G962,MATCH(ROW()-ROW($A$1),'Pasajeros Pre'!$Q$2:$Q$200,0)),"")</f>
        <v/>
      </c>
      <c r="H764" t="str">
        <f>IFERROR(INDEX('Pasajeros Pre'!$H$2:H962,MATCH(ROW()-ROW($A$1),'Pasajeros Pre'!$Q$2:$Q$200,0)),"")</f>
        <v/>
      </c>
      <c r="I764" t="str">
        <f>IFERROR(INDEX('Pasajeros Pre'!$I$2:I962,MATCH(ROW()-ROW($A$1),'Pasajeros Pre'!$Q$2:$Q$200,0)),"")</f>
        <v/>
      </c>
      <c r="J764" s="12" t="str">
        <f>IFERROR(INDEX('Pasajeros Pre'!$J$2:J962,MATCH(ROW()-ROW($A$1),'Pasajeros Pre'!$Q$2:$Q$200,0)),"")</f>
        <v/>
      </c>
      <c r="K764" s="12" t="str">
        <f>IFERROR(INDEX('Pasajeros Pre'!$K$2:K962,MATCH(ROW()-ROW($A$1),'Pasajeros Pre'!$Q$2:$Q$200,0)),"")</f>
        <v/>
      </c>
      <c r="L764" t="str">
        <f>IFERROR(INDEX('Pasajeros Pre'!$L$2:L962,MATCH(ROW()-ROW($A$1),'Pasajeros Pre'!$Q$2:$Q$200,0)),"")</f>
        <v/>
      </c>
      <c r="M764" t="str">
        <f>IFERROR(INDEX('Pasajeros Pre'!$M$2:M962,MATCH(ROW()-ROW($A$1),'Pasajeros Pre'!$Q$2:$Q$200,0)),"")</f>
        <v/>
      </c>
    </row>
    <row r="765" spans="1:13" x14ac:dyDescent="0.25">
      <c r="A765" t="str">
        <f>IFERROR(INDEX('Pasajeros Pre'!$A$2:A963,MATCH(ROW()-ROW($A$1),'Pasajeros Pre'!$Q$2:$Q$200,0)),"")</f>
        <v/>
      </c>
      <c r="B765" t="str">
        <f>IFERROR(INDEX('Pasajeros Pre'!$B$2:$B$200,MATCH(ROW()-ROW($A$1),'Pasajeros Pre'!$Q$2:$Q$200,0)),"")</f>
        <v/>
      </c>
      <c r="C765" t="str">
        <f>IFERROR(INDEX('Pasajeros Pre'!$C$2:$C$200,MATCH(ROW()-ROW($A$1),'Pasajeros Pre'!$Q$2:$Q$200,0)),"")</f>
        <v/>
      </c>
      <c r="D765" t="str">
        <f>IFERROR(INDEX('Pasajeros Pre'!$D$2:$D$200,MATCH(ROW()-ROW($A$1),'Pasajeros Pre'!$Q$2:$Q$200,0)),"")</f>
        <v/>
      </c>
      <c r="E765" s="12" t="str">
        <f>IFERROR(INDEX('Pasajeros Pre'!$E$2:E963,MATCH(ROW()-ROW($A$1),'Pasajeros Pre'!$Q$2:$Q$200,0)),"")</f>
        <v/>
      </c>
      <c r="F765" s="12" t="str">
        <f>IFERROR(INDEX('Pasajeros Pre'!$F$2:F963,MATCH(ROW()-ROW($A$1),'Pasajeros Pre'!$Q$2:$Q$200,0)),"")</f>
        <v/>
      </c>
      <c r="G765" t="str">
        <f>IFERROR(INDEX('Pasajeros Pre'!$G$2:G963,MATCH(ROW()-ROW($A$1),'Pasajeros Pre'!$Q$2:$Q$200,0)),"")</f>
        <v/>
      </c>
      <c r="H765" t="str">
        <f>IFERROR(INDEX('Pasajeros Pre'!$H$2:H963,MATCH(ROW()-ROW($A$1),'Pasajeros Pre'!$Q$2:$Q$200,0)),"")</f>
        <v/>
      </c>
      <c r="I765" t="str">
        <f>IFERROR(INDEX('Pasajeros Pre'!$I$2:I963,MATCH(ROW()-ROW($A$1),'Pasajeros Pre'!$Q$2:$Q$200,0)),"")</f>
        <v/>
      </c>
      <c r="J765" s="12" t="str">
        <f>IFERROR(INDEX('Pasajeros Pre'!$J$2:J963,MATCH(ROW()-ROW($A$1),'Pasajeros Pre'!$Q$2:$Q$200,0)),"")</f>
        <v/>
      </c>
      <c r="K765" s="12" t="str">
        <f>IFERROR(INDEX('Pasajeros Pre'!$K$2:K963,MATCH(ROW()-ROW($A$1),'Pasajeros Pre'!$Q$2:$Q$200,0)),"")</f>
        <v/>
      </c>
      <c r="L765" t="str">
        <f>IFERROR(INDEX('Pasajeros Pre'!$L$2:L963,MATCH(ROW()-ROW($A$1),'Pasajeros Pre'!$Q$2:$Q$200,0)),"")</f>
        <v/>
      </c>
      <c r="M765" t="str">
        <f>IFERROR(INDEX('Pasajeros Pre'!$M$2:M963,MATCH(ROW()-ROW($A$1),'Pasajeros Pre'!$Q$2:$Q$200,0)),"")</f>
        <v/>
      </c>
    </row>
    <row r="766" spans="1:13" x14ac:dyDescent="0.25">
      <c r="A766" t="str">
        <f>IFERROR(INDEX('Pasajeros Pre'!$A$2:A964,MATCH(ROW()-ROW($A$1),'Pasajeros Pre'!$Q$2:$Q$200,0)),"")</f>
        <v/>
      </c>
      <c r="B766" t="str">
        <f>IFERROR(INDEX('Pasajeros Pre'!$B$2:$B$200,MATCH(ROW()-ROW($A$1),'Pasajeros Pre'!$Q$2:$Q$200,0)),"")</f>
        <v/>
      </c>
      <c r="C766" t="str">
        <f>IFERROR(INDEX('Pasajeros Pre'!$C$2:$C$200,MATCH(ROW()-ROW($A$1),'Pasajeros Pre'!$Q$2:$Q$200,0)),"")</f>
        <v/>
      </c>
      <c r="D766" t="str">
        <f>IFERROR(INDEX('Pasajeros Pre'!$D$2:$D$200,MATCH(ROW()-ROW($A$1),'Pasajeros Pre'!$Q$2:$Q$200,0)),"")</f>
        <v/>
      </c>
      <c r="E766" s="12" t="str">
        <f>IFERROR(INDEX('Pasajeros Pre'!$E$2:E964,MATCH(ROW()-ROW($A$1),'Pasajeros Pre'!$Q$2:$Q$200,0)),"")</f>
        <v/>
      </c>
      <c r="F766" s="12" t="str">
        <f>IFERROR(INDEX('Pasajeros Pre'!$F$2:F964,MATCH(ROW()-ROW($A$1),'Pasajeros Pre'!$Q$2:$Q$200,0)),"")</f>
        <v/>
      </c>
      <c r="G766" t="str">
        <f>IFERROR(INDEX('Pasajeros Pre'!$G$2:G964,MATCH(ROW()-ROW($A$1),'Pasajeros Pre'!$Q$2:$Q$200,0)),"")</f>
        <v/>
      </c>
      <c r="H766" t="str">
        <f>IFERROR(INDEX('Pasajeros Pre'!$H$2:H964,MATCH(ROW()-ROW($A$1),'Pasajeros Pre'!$Q$2:$Q$200,0)),"")</f>
        <v/>
      </c>
      <c r="I766" t="str">
        <f>IFERROR(INDEX('Pasajeros Pre'!$I$2:I964,MATCH(ROW()-ROW($A$1),'Pasajeros Pre'!$Q$2:$Q$200,0)),"")</f>
        <v/>
      </c>
      <c r="J766" s="12" t="str">
        <f>IFERROR(INDEX('Pasajeros Pre'!$J$2:J964,MATCH(ROW()-ROW($A$1),'Pasajeros Pre'!$Q$2:$Q$200,0)),"")</f>
        <v/>
      </c>
      <c r="K766" s="12" t="str">
        <f>IFERROR(INDEX('Pasajeros Pre'!$K$2:K964,MATCH(ROW()-ROW($A$1),'Pasajeros Pre'!$Q$2:$Q$200,0)),"")</f>
        <v/>
      </c>
      <c r="L766" t="str">
        <f>IFERROR(INDEX('Pasajeros Pre'!$L$2:L964,MATCH(ROW()-ROW($A$1),'Pasajeros Pre'!$Q$2:$Q$200,0)),"")</f>
        <v/>
      </c>
      <c r="M766" t="str">
        <f>IFERROR(INDEX('Pasajeros Pre'!$M$2:M964,MATCH(ROW()-ROW($A$1),'Pasajeros Pre'!$Q$2:$Q$200,0)),"")</f>
        <v/>
      </c>
    </row>
    <row r="767" spans="1:13" x14ac:dyDescent="0.25">
      <c r="A767" t="str">
        <f>IFERROR(INDEX('Pasajeros Pre'!$A$2:A965,MATCH(ROW()-ROW($A$1),'Pasajeros Pre'!$Q$2:$Q$200,0)),"")</f>
        <v/>
      </c>
      <c r="B767" t="str">
        <f>IFERROR(INDEX('Pasajeros Pre'!$B$2:$B$200,MATCH(ROW()-ROW($A$1),'Pasajeros Pre'!$Q$2:$Q$200,0)),"")</f>
        <v/>
      </c>
      <c r="C767" t="str">
        <f>IFERROR(INDEX('Pasajeros Pre'!$C$2:$C$200,MATCH(ROW()-ROW($A$1),'Pasajeros Pre'!$Q$2:$Q$200,0)),"")</f>
        <v/>
      </c>
      <c r="D767" t="str">
        <f>IFERROR(INDEX('Pasajeros Pre'!$D$2:$D$200,MATCH(ROW()-ROW($A$1),'Pasajeros Pre'!$Q$2:$Q$200,0)),"")</f>
        <v/>
      </c>
      <c r="E767" s="12" t="str">
        <f>IFERROR(INDEX('Pasajeros Pre'!$E$2:E965,MATCH(ROW()-ROW($A$1),'Pasajeros Pre'!$Q$2:$Q$200,0)),"")</f>
        <v/>
      </c>
      <c r="F767" s="12" t="str">
        <f>IFERROR(INDEX('Pasajeros Pre'!$F$2:F965,MATCH(ROW()-ROW($A$1),'Pasajeros Pre'!$Q$2:$Q$200,0)),"")</f>
        <v/>
      </c>
      <c r="G767" t="str">
        <f>IFERROR(INDEX('Pasajeros Pre'!$G$2:G965,MATCH(ROW()-ROW($A$1),'Pasajeros Pre'!$Q$2:$Q$200,0)),"")</f>
        <v/>
      </c>
      <c r="H767" t="str">
        <f>IFERROR(INDEX('Pasajeros Pre'!$H$2:H965,MATCH(ROW()-ROW($A$1),'Pasajeros Pre'!$Q$2:$Q$200,0)),"")</f>
        <v/>
      </c>
      <c r="I767" t="str">
        <f>IFERROR(INDEX('Pasajeros Pre'!$I$2:I965,MATCH(ROW()-ROW($A$1),'Pasajeros Pre'!$Q$2:$Q$200,0)),"")</f>
        <v/>
      </c>
      <c r="J767" s="12" t="str">
        <f>IFERROR(INDEX('Pasajeros Pre'!$J$2:J965,MATCH(ROW()-ROW($A$1),'Pasajeros Pre'!$Q$2:$Q$200,0)),"")</f>
        <v/>
      </c>
      <c r="K767" s="12" t="str">
        <f>IFERROR(INDEX('Pasajeros Pre'!$K$2:K965,MATCH(ROW()-ROW($A$1),'Pasajeros Pre'!$Q$2:$Q$200,0)),"")</f>
        <v/>
      </c>
      <c r="L767" t="str">
        <f>IFERROR(INDEX('Pasajeros Pre'!$L$2:L965,MATCH(ROW()-ROW($A$1),'Pasajeros Pre'!$Q$2:$Q$200,0)),"")</f>
        <v/>
      </c>
      <c r="M767" t="str">
        <f>IFERROR(INDEX('Pasajeros Pre'!$M$2:M965,MATCH(ROW()-ROW($A$1),'Pasajeros Pre'!$Q$2:$Q$200,0)),"")</f>
        <v/>
      </c>
    </row>
    <row r="768" spans="1:13" x14ac:dyDescent="0.25">
      <c r="A768" t="str">
        <f>IFERROR(INDEX('Pasajeros Pre'!$A$2:A966,MATCH(ROW()-ROW($A$1),'Pasajeros Pre'!$Q$2:$Q$200,0)),"")</f>
        <v/>
      </c>
      <c r="B768" t="str">
        <f>IFERROR(INDEX('Pasajeros Pre'!$B$2:$B$200,MATCH(ROW()-ROW($A$1),'Pasajeros Pre'!$Q$2:$Q$200,0)),"")</f>
        <v/>
      </c>
      <c r="C768" t="str">
        <f>IFERROR(INDEX('Pasajeros Pre'!$C$2:$C$200,MATCH(ROW()-ROW($A$1),'Pasajeros Pre'!$Q$2:$Q$200,0)),"")</f>
        <v/>
      </c>
      <c r="D768" t="str">
        <f>IFERROR(INDEX('Pasajeros Pre'!$D$2:$D$200,MATCH(ROW()-ROW($A$1),'Pasajeros Pre'!$Q$2:$Q$200,0)),"")</f>
        <v/>
      </c>
      <c r="E768" s="12" t="str">
        <f>IFERROR(INDEX('Pasajeros Pre'!$E$2:E966,MATCH(ROW()-ROW($A$1),'Pasajeros Pre'!$Q$2:$Q$200,0)),"")</f>
        <v/>
      </c>
      <c r="F768" s="12" t="str">
        <f>IFERROR(INDEX('Pasajeros Pre'!$F$2:F966,MATCH(ROW()-ROW($A$1),'Pasajeros Pre'!$Q$2:$Q$200,0)),"")</f>
        <v/>
      </c>
      <c r="G768" t="str">
        <f>IFERROR(INDEX('Pasajeros Pre'!$G$2:G966,MATCH(ROW()-ROW($A$1),'Pasajeros Pre'!$Q$2:$Q$200,0)),"")</f>
        <v/>
      </c>
      <c r="H768" t="str">
        <f>IFERROR(INDEX('Pasajeros Pre'!$H$2:H966,MATCH(ROW()-ROW($A$1),'Pasajeros Pre'!$Q$2:$Q$200,0)),"")</f>
        <v/>
      </c>
      <c r="I768" t="str">
        <f>IFERROR(INDEX('Pasajeros Pre'!$I$2:I966,MATCH(ROW()-ROW($A$1),'Pasajeros Pre'!$Q$2:$Q$200,0)),"")</f>
        <v/>
      </c>
      <c r="J768" s="12" t="str">
        <f>IFERROR(INDEX('Pasajeros Pre'!$J$2:J966,MATCH(ROW()-ROW($A$1),'Pasajeros Pre'!$Q$2:$Q$200,0)),"")</f>
        <v/>
      </c>
      <c r="K768" s="12" t="str">
        <f>IFERROR(INDEX('Pasajeros Pre'!$K$2:K966,MATCH(ROW()-ROW($A$1),'Pasajeros Pre'!$Q$2:$Q$200,0)),"")</f>
        <v/>
      </c>
      <c r="L768" t="str">
        <f>IFERROR(INDEX('Pasajeros Pre'!$L$2:L966,MATCH(ROW()-ROW($A$1),'Pasajeros Pre'!$Q$2:$Q$200,0)),"")</f>
        <v/>
      </c>
      <c r="M768" t="str">
        <f>IFERROR(INDEX('Pasajeros Pre'!$M$2:M966,MATCH(ROW()-ROW($A$1),'Pasajeros Pre'!$Q$2:$Q$200,0)),"")</f>
        <v/>
      </c>
    </row>
    <row r="769" spans="1:13" x14ac:dyDescent="0.25">
      <c r="A769" t="str">
        <f>IFERROR(INDEX('Pasajeros Pre'!$A$2:A967,MATCH(ROW()-ROW($A$1),'Pasajeros Pre'!$Q$2:$Q$200,0)),"")</f>
        <v/>
      </c>
      <c r="B769" t="str">
        <f>IFERROR(INDEX('Pasajeros Pre'!$B$2:$B$200,MATCH(ROW()-ROW($A$1),'Pasajeros Pre'!$Q$2:$Q$200,0)),"")</f>
        <v/>
      </c>
      <c r="C769" t="str">
        <f>IFERROR(INDEX('Pasajeros Pre'!$C$2:$C$200,MATCH(ROW()-ROW($A$1),'Pasajeros Pre'!$Q$2:$Q$200,0)),"")</f>
        <v/>
      </c>
      <c r="D769" t="str">
        <f>IFERROR(INDEX('Pasajeros Pre'!$D$2:$D$200,MATCH(ROW()-ROW($A$1),'Pasajeros Pre'!$Q$2:$Q$200,0)),"")</f>
        <v/>
      </c>
      <c r="E769" s="12" t="str">
        <f>IFERROR(INDEX('Pasajeros Pre'!$E$2:E967,MATCH(ROW()-ROW($A$1),'Pasajeros Pre'!$Q$2:$Q$200,0)),"")</f>
        <v/>
      </c>
      <c r="F769" s="12" t="str">
        <f>IFERROR(INDEX('Pasajeros Pre'!$F$2:F967,MATCH(ROW()-ROW($A$1),'Pasajeros Pre'!$Q$2:$Q$200,0)),"")</f>
        <v/>
      </c>
      <c r="G769" t="str">
        <f>IFERROR(INDEX('Pasajeros Pre'!$G$2:G967,MATCH(ROW()-ROW($A$1),'Pasajeros Pre'!$Q$2:$Q$200,0)),"")</f>
        <v/>
      </c>
      <c r="H769" t="str">
        <f>IFERROR(INDEX('Pasajeros Pre'!$H$2:H967,MATCH(ROW()-ROW($A$1),'Pasajeros Pre'!$Q$2:$Q$200,0)),"")</f>
        <v/>
      </c>
      <c r="I769" t="str">
        <f>IFERROR(INDEX('Pasajeros Pre'!$I$2:I967,MATCH(ROW()-ROW($A$1),'Pasajeros Pre'!$Q$2:$Q$200,0)),"")</f>
        <v/>
      </c>
      <c r="J769" s="12" t="str">
        <f>IFERROR(INDEX('Pasajeros Pre'!$J$2:J967,MATCH(ROW()-ROW($A$1),'Pasajeros Pre'!$Q$2:$Q$200,0)),"")</f>
        <v/>
      </c>
      <c r="K769" s="12" t="str">
        <f>IFERROR(INDEX('Pasajeros Pre'!$K$2:K967,MATCH(ROW()-ROW($A$1),'Pasajeros Pre'!$Q$2:$Q$200,0)),"")</f>
        <v/>
      </c>
      <c r="L769" t="str">
        <f>IFERROR(INDEX('Pasajeros Pre'!$L$2:L967,MATCH(ROW()-ROW($A$1),'Pasajeros Pre'!$Q$2:$Q$200,0)),"")</f>
        <v/>
      </c>
      <c r="M769" t="str">
        <f>IFERROR(INDEX('Pasajeros Pre'!$M$2:M967,MATCH(ROW()-ROW($A$1),'Pasajeros Pre'!$Q$2:$Q$200,0)),"")</f>
        <v/>
      </c>
    </row>
    <row r="770" spans="1:13" x14ac:dyDescent="0.25">
      <c r="A770" t="str">
        <f>IFERROR(INDEX('Pasajeros Pre'!$A$2:A968,MATCH(ROW()-ROW($A$1),'Pasajeros Pre'!$Q$2:$Q$200,0)),"")</f>
        <v/>
      </c>
      <c r="B770" t="str">
        <f>IFERROR(INDEX('Pasajeros Pre'!$B$2:$B$200,MATCH(ROW()-ROW($A$1),'Pasajeros Pre'!$Q$2:$Q$200,0)),"")</f>
        <v/>
      </c>
      <c r="C770" t="str">
        <f>IFERROR(INDEX('Pasajeros Pre'!$C$2:$C$200,MATCH(ROW()-ROW($A$1),'Pasajeros Pre'!$Q$2:$Q$200,0)),"")</f>
        <v/>
      </c>
      <c r="D770" t="str">
        <f>IFERROR(INDEX('Pasajeros Pre'!$D$2:$D$200,MATCH(ROW()-ROW($A$1),'Pasajeros Pre'!$Q$2:$Q$200,0)),"")</f>
        <v/>
      </c>
      <c r="E770" s="12" t="str">
        <f>IFERROR(INDEX('Pasajeros Pre'!$E$2:E968,MATCH(ROW()-ROW($A$1),'Pasajeros Pre'!$Q$2:$Q$200,0)),"")</f>
        <v/>
      </c>
      <c r="F770" s="12" t="str">
        <f>IFERROR(INDEX('Pasajeros Pre'!$F$2:F968,MATCH(ROW()-ROW($A$1),'Pasajeros Pre'!$Q$2:$Q$200,0)),"")</f>
        <v/>
      </c>
      <c r="G770" t="str">
        <f>IFERROR(INDEX('Pasajeros Pre'!$G$2:G968,MATCH(ROW()-ROW($A$1),'Pasajeros Pre'!$Q$2:$Q$200,0)),"")</f>
        <v/>
      </c>
      <c r="H770" t="str">
        <f>IFERROR(INDEX('Pasajeros Pre'!$H$2:H968,MATCH(ROW()-ROW($A$1),'Pasajeros Pre'!$Q$2:$Q$200,0)),"")</f>
        <v/>
      </c>
      <c r="I770" t="str">
        <f>IFERROR(INDEX('Pasajeros Pre'!$I$2:I968,MATCH(ROW()-ROW($A$1),'Pasajeros Pre'!$Q$2:$Q$200,0)),"")</f>
        <v/>
      </c>
      <c r="J770" s="12" t="str">
        <f>IFERROR(INDEX('Pasajeros Pre'!$J$2:J968,MATCH(ROW()-ROW($A$1),'Pasajeros Pre'!$Q$2:$Q$200,0)),"")</f>
        <v/>
      </c>
      <c r="K770" s="12" t="str">
        <f>IFERROR(INDEX('Pasajeros Pre'!$K$2:K968,MATCH(ROW()-ROW($A$1),'Pasajeros Pre'!$Q$2:$Q$200,0)),"")</f>
        <v/>
      </c>
      <c r="L770" t="str">
        <f>IFERROR(INDEX('Pasajeros Pre'!$L$2:L968,MATCH(ROW()-ROW($A$1),'Pasajeros Pre'!$Q$2:$Q$200,0)),"")</f>
        <v/>
      </c>
      <c r="M770" t="str">
        <f>IFERROR(INDEX('Pasajeros Pre'!$M$2:M968,MATCH(ROW()-ROW($A$1),'Pasajeros Pre'!$Q$2:$Q$200,0)),"")</f>
        <v/>
      </c>
    </row>
    <row r="771" spans="1:13" x14ac:dyDescent="0.25">
      <c r="A771" t="str">
        <f>IFERROR(INDEX('Pasajeros Pre'!$A$2:A969,MATCH(ROW()-ROW($A$1),'Pasajeros Pre'!$Q$2:$Q$200,0)),"")</f>
        <v/>
      </c>
      <c r="B771" t="str">
        <f>IFERROR(INDEX('Pasajeros Pre'!$B$2:$B$200,MATCH(ROW()-ROW($A$1),'Pasajeros Pre'!$Q$2:$Q$200,0)),"")</f>
        <v/>
      </c>
      <c r="C771" t="str">
        <f>IFERROR(INDEX('Pasajeros Pre'!$C$2:$C$200,MATCH(ROW()-ROW($A$1),'Pasajeros Pre'!$Q$2:$Q$200,0)),"")</f>
        <v/>
      </c>
      <c r="D771" t="str">
        <f>IFERROR(INDEX('Pasajeros Pre'!$D$2:$D$200,MATCH(ROW()-ROW($A$1),'Pasajeros Pre'!$Q$2:$Q$200,0)),"")</f>
        <v/>
      </c>
      <c r="E771" s="12" t="str">
        <f>IFERROR(INDEX('Pasajeros Pre'!$E$2:E969,MATCH(ROW()-ROW($A$1),'Pasajeros Pre'!$Q$2:$Q$200,0)),"")</f>
        <v/>
      </c>
      <c r="F771" s="12" t="str">
        <f>IFERROR(INDEX('Pasajeros Pre'!$F$2:F969,MATCH(ROW()-ROW($A$1),'Pasajeros Pre'!$Q$2:$Q$200,0)),"")</f>
        <v/>
      </c>
      <c r="G771" t="str">
        <f>IFERROR(INDEX('Pasajeros Pre'!$G$2:G969,MATCH(ROW()-ROW($A$1),'Pasajeros Pre'!$Q$2:$Q$200,0)),"")</f>
        <v/>
      </c>
      <c r="H771" t="str">
        <f>IFERROR(INDEX('Pasajeros Pre'!$H$2:H969,MATCH(ROW()-ROW($A$1),'Pasajeros Pre'!$Q$2:$Q$200,0)),"")</f>
        <v/>
      </c>
      <c r="I771" t="str">
        <f>IFERROR(INDEX('Pasajeros Pre'!$I$2:I969,MATCH(ROW()-ROW($A$1),'Pasajeros Pre'!$Q$2:$Q$200,0)),"")</f>
        <v/>
      </c>
      <c r="J771" s="12" t="str">
        <f>IFERROR(INDEX('Pasajeros Pre'!$J$2:J969,MATCH(ROW()-ROW($A$1),'Pasajeros Pre'!$Q$2:$Q$200,0)),"")</f>
        <v/>
      </c>
      <c r="K771" s="12" t="str">
        <f>IFERROR(INDEX('Pasajeros Pre'!$K$2:K969,MATCH(ROW()-ROW($A$1),'Pasajeros Pre'!$Q$2:$Q$200,0)),"")</f>
        <v/>
      </c>
      <c r="L771" t="str">
        <f>IFERROR(INDEX('Pasajeros Pre'!$L$2:L969,MATCH(ROW()-ROW($A$1),'Pasajeros Pre'!$Q$2:$Q$200,0)),"")</f>
        <v/>
      </c>
      <c r="M771" t="str">
        <f>IFERROR(INDEX('Pasajeros Pre'!$M$2:M969,MATCH(ROW()-ROW($A$1),'Pasajeros Pre'!$Q$2:$Q$200,0)),"")</f>
        <v/>
      </c>
    </row>
    <row r="772" spans="1:13" x14ac:dyDescent="0.25">
      <c r="A772" t="str">
        <f>IFERROR(INDEX('Pasajeros Pre'!$A$2:A970,MATCH(ROW()-ROW($A$1),'Pasajeros Pre'!$Q$2:$Q$200,0)),"")</f>
        <v/>
      </c>
      <c r="B772" t="str">
        <f>IFERROR(INDEX('Pasajeros Pre'!$B$2:$B$200,MATCH(ROW()-ROW($A$1),'Pasajeros Pre'!$Q$2:$Q$200,0)),"")</f>
        <v/>
      </c>
      <c r="C772" t="str">
        <f>IFERROR(INDEX('Pasajeros Pre'!$C$2:$C$200,MATCH(ROW()-ROW($A$1),'Pasajeros Pre'!$Q$2:$Q$200,0)),"")</f>
        <v/>
      </c>
      <c r="D772" t="str">
        <f>IFERROR(INDEX('Pasajeros Pre'!$D$2:$D$200,MATCH(ROW()-ROW($A$1),'Pasajeros Pre'!$Q$2:$Q$200,0)),"")</f>
        <v/>
      </c>
      <c r="E772" s="12" t="str">
        <f>IFERROR(INDEX('Pasajeros Pre'!$E$2:E970,MATCH(ROW()-ROW($A$1),'Pasajeros Pre'!$Q$2:$Q$200,0)),"")</f>
        <v/>
      </c>
      <c r="F772" s="12" t="str">
        <f>IFERROR(INDEX('Pasajeros Pre'!$F$2:F970,MATCH(ROW()-ROW($A$1),'Pasajeros Pre'!$Q$2:$Q$200,0)),"")</f>
        <v/>
      </c>
      <c r="G772" t="str">
        <f>IFERROR(INDEX('Pasajeros Pre'!$G$2:G970,MATCH(ROW()-ROW($A$1),'Pasajeros Pre'!$Q$2:$Q$200,0)),"")</f>
        <v/>
      </c>
      <c r="H772" t="str">
        <f>IFERROR(INDEX('Pasajeros Pre'!$H$2:H970,MATCH(ROW()-ROW($A$1),'Pasajeros Pre'!$Q$2:$Q$200,0)),"")</f>
        <v/>
      </c>
      <c r="I772" t="str">
        <f>IFERROR(INDEX('Pasajeros Pre'!$I$2:I970,MATCH(ROW()-ROW($A$1),'Pasajeros Pre'!$Q$2:$Q$200,0)),"")</f>
        <v/>
      </c>
      <c r="J772" s="12" t="str">
        <f>IFERROR(INDEX('Pasajeros Pre'!$J$2:J970,MATCH(ROW()-ROW($A$1),'Pasajeros Pre'!$Q$2:$Q$200,0)),"")</f>
        <v/>
      </c>
      <c r="K772" s="12" t="str">
        <f>IFERROR(INDEX('Pasajeros Pre'!$K$2:K970,MATCH(ROW()-ROW($A$1),'Pasajeros Pre'!$Q$2:$Q$200,0)),"")</f>
        <v/>
      </c>
      <c r="L772" t="str">
        <f>IFERROR(INDEX('Pasajeros Pre'!$L$2:L970,MATCH(ROW()-ROW($A$1),'Pasajeros Pre'!$Q$2:$Q$200,0)),"")</f>
        <v/>
      </c>
      <c r="M772" t="str">
        <f>IFERROR(INDEX('Pasajeros Pre'!$M$2:M970,MATCH(ROW()-ROW($A$1),'Pasajeros Pre'!$Q$2:$Q$200,0)),"")</f>
        <v/>
      </c>
    </row>
    <row r="773" spans="1:13" x14ac:dyDescent="0.25">
      <c r="A773" t="str">
        <f>IFERROR(INDEX('Pasajeros Pre'!$A$2:A971,MATCH(ROW()-ROW($A$1),'Pasajeros Pre'!$Q$2:$Q$200,0)),"")</f>
        <v/>
      </c>
      <c r="B773" t="str">
        <f>IFERROR(INDEX('Pasajeros Pre'!$B$2:$B$200,MATCH(ROW()-ROW($A$1),'Pasajeros Pre'!$Q$2:$Q$200,0)),"")</f>
        <v/>
      </c>
      <c r="C773" t="str">
        <f>IFERROR(INDEX('Pasajeros Pre'!$C$2:$C$200,MATCH(ROW()-ROW($A$1),'Pasajeros Pre'!$Q$2:$Q$200,0)),"")</f>
        <v/>
      </c>
      <c r="D773" t="str">
        <f>IFERROR(INDEX('Pasajeros Pre'!$D$2:$D$200,MATCH(ROW()-ROW($A$1),'Pasajeros Pre'!$Q$2:$Q$200,0)),"")</f>
        <v/>
      </c>
      <c r="E773" s="12" t="str">
        <f>IFERROR(INDEX('Pasajeros Pre'!$E$2:E971,MATCH(ROW()-ROW($A$1),'Pasajeros Pre'!$Q$2:$Q$200,0)),"")</f>
        <v/>
      </c>
      <c r="F773" s="12" t="str">
        <f>IFERROR(INDEX('Pasajeros Pre'!$F$2:F971,MATCH(ROW()-ROW($A$1),'Pasajeros Pre'!$Q$2:$Q$200,0)),"")</f>
        <v/>
      </c>
      <c r="G773" t="str">
        <f>IFERROR(INDEX('Pasajeros Pre'!$G$2:G971,MATCH(ROW()-ROW($A$1),'Pasajeros Pre'!$Q$2:$Q$200,0)),"")</f>
        <v/>
      </c>
      <c r="H773" t="str">
        <f>IFERROR(INDEX('Pasajeros Pre'!$H$2:H971,MATCH(ROW()-ROW($A$1),'Pasajeros Pre'!$Q$2:$Q$200,0)),"")</f>
        <v/>
      </c>
      <c r="I773" t="str">
        <f>IFERROR(INDEX('Pasajeros Pre'!$I$2:I971,MATCH(ROW()-ROW($A$1),'Pasajeros Pre'!$Q$2:$Q$200,0)),"")</f>
        <v/>
      </c>
      <c r="J773" s="12" t="str">
        <f>IFERROR(INDEX('Pasajeros Pre'!$J$2:J971,MATCH(ROW()-ROW($A$1),'Pasajeros Pre'!$Q$2:$Q$200,0)),"")</f>
        <v/>
      </c>
      <c r="K773" s="12" t="str">
        <f>IFERROR(INDEX('Pasajeros Pre'!$K$2:K971,MATCH(ROW()-ROW($A$1),'Pasajeros Pre'!$Q$2:$Q$200,0)),"")</f>
        <v/>
      </c>
      <c r="L773" t="str">
        <f>IFERROR(INDEX('Pasajeros Pre'!$L$2:L971,MATCH(ROW()-ROW($A$1),'Pasajeros Pre'!$Q$2:$Q$200,0)),"")</f>
        <v/>
      </c>
      <c r="M773" t="str">
        <f>IFERROR(INDEX('Pasajeros Pre'!$M$2:M971,MATCH(ROW()-ROW($A$1),'Pasajeros Pre'!$Q$2:$Q$200,0)),"")</f>
        <v/>
      </c>
    </row>
    <row r="774" spans="1:13" x14ac:dyDescent="0.25">
      <c r="A774" t="str">
        <f>IFERROR(INDEX('Pasajeros Pre'!$A$2:A972,MATCH(ROW()-ROW($A$1),'Pasajeros Pre'!$Q$2:$Q$200,0)),"")</f>
        <v/>
      </c>
      <c r="B774" t="str">
        <f>IFERROR(INDEX('Pasajeros Pre'!$B$2:$B$200,MATCH(ROW()-ROW($A$1),'Pasajeros Pre'!$Q$2:$Q$200,0)),"")</f>
        <v/>
      </c>
      <c r="C774" t="str">
        <f>IFERROR(INDEX('Pasajeros Pre'!$C$2:$C$200,MATCH(ROW()-ROW($A$1),'Pasajeros Pre'!$Q$2:$Q$200,0)),"")</f>
        <v/>
      </c>
      <c r="D774" t="str">
        <f>IFERROR(INDEX('Pasajeros Pre'!$D$2:$D$200,MATCH(ROW()-ROW($A$1),'Pasajeros Pre'!$Q$2:$Q$200,0)),"")</f>
        <v/>
      </c>
      <c r="E774" s="12" t="str">
        <f>IFERROR(INDEX('Pasajeros Pre'!$E$2:E972,MATCH(ROW()-ROW($A$1),'Pasajeros Pre'!$Q$2:$Q$200,0)),"")</f>
        <v/>
      </c>
      <c r="F774" s="12" t="str">
        <f>IFERROR(INDEX('Pasajeros Pre'!$F$2:F972,MATCH(ROW()-ROW($A$1),'Pasajeros Pre'!$Q$2:$Q$200,0)),"")</f>
        <v/>
      </c>
      <c r="G774" t="str">
        <f>IFERROR(INDEX('Pasajeros Pre'!$G$2:G972,MATCH(ROW()-ROW($A$1),'Pasajeros Pre'!$Q$2:$Q$200,0)),"")</f>
        <v/>
      </c>
      <c r="H774" t="str">
        <f>IFERROR(INDEX('Pasajeros Pre'!$H$2:H972,MATCH(ROW()-ROW($A$1),'Pasajeros Pre'!$Q$2:$Q$200,0)),"")</f>
        <v/>
      </c>
      <c r="I774" t="str">
        <f>IFERROR(INDEX('Pasajeros Pre'!$I$2:I972,MATCH(ROW()-ROW($A$1),'Pasajeros Pre'!$Q$2:$Q$200,0)),"")</f>
        <v/>
      </c>
      <c r="J774" s="12" t="str">
        <f>IFERROR(INDEX('Pasajeros Pre'!$J$2:J972,MATCH(ROW()-ROW($A$1),'Pasajeros Pre'!$Q$2:$Q$200,0)),"")</f>
        <v/>
      </c>
      <c r="K774" s="12" t="str">
        <f>IFERROR(INDEX('Pasajeros Pre'!$K$2:K972,MATCH(ROW()-ROW($A$1),'Pasajeros Pre'!$Q$2:$Q$200,0)),"")</f>
        <v/>
      </c>
      <c r="L774" t="str">
        <f>IFERROR(INDEX('Pasajeros Pre'!$L$2:L972,MATCH(ROW()-ROW($A$1),'Pasajeros Pre'!$Q$2:$Q$200,0)),"")</f>
        <v/>
      </c>
      <c r="M774" t="str">
        <f>IFERROR(INDEX('Pasajeros Pre'!$M$2:M972,MATCH(ROW()-ROW($A$1),'Pasajeros Pre'!$Q$2:$Q$200,0)),"")</f>
        <v/>
      </c>
    </row>
    <row r="775" spans="1:13" x14ac:dyDescent="0.25">
      <c r="A775" t="str">
        <f>IFERROR(INDEX('Pasajeros Pre'!$A$2:A973,MATCH(ROW()-ROW($A$1),'Pasajeros Pre'!$Q$2:$Q$200,0)),"")</f>
        <v/>
      </c>
      <c r="B775" t="str">
        <f>IFERROR(INDEX('Pasajeros Pre'!$B$2:$B$200,MATCH(ROW()-ROW($A$1),'Pasajeros Pre'!$Q$2:$Q$200,0)),"")</f>
        <v/>
      </c>
      <c r="C775" t="str">
        <f>IFERROR(INDEX('Pasajeros Pre'!$C$2:$C$200,MATCH(ROW()-ROW($A$1),'Pasajeros Pre'!$Q$2:$Q$200,0)),"")</f>
        <v/>
      </c>
      <c r="D775" t="str">
        <f>IFERROR(INDEX('Pasajeros Pre'!$D$2:$D$200,MATCH(ROW()-ROW($A$1),'Pasajeros Pre'!$Q$2:$Q$200,0)),"")</f>
        <v/>
      </c>
      <c r="E775" s="12" t="str">
        <f>IFERROR(INDEX('Pasajeros Pre'!$E$2:E973,MATCH(ROW()-ROW($A$1),'Pasajeros Pre'!$Q$2:$Q$200,0)),"")</f>
        <v/>
      </c>
      <c r="F775" s="12" t="str">
        <f>IFERROR(INDEX('Pasajeros Pre'!$F$2:F973,MATCH(ROW()-ROW($A$1),'Pasajeros Pre'!$Q$2:$Q$200,0)),"")</f>
        <v/>
      </c>
      <c r="G775" t="str">
        <f>IFERROR(INDEX('Pasajeros Pre'!$G$2:G973,MATCH(ROW()-ROW($A$1),'Pasajeros Pre'!$Q$2:$Q$200,0)),"")</f>
        <v/>
      </c>
      <c r="H775" t="str">
        <f>IFERROR(INDEX('Pasajeros Pre'!$H$2:H973,MATCH(ROW()-ROW($A$1),'Pasajeros Pre'!$Q$2:$Q$200,0)),"")</f>
        <v/>
      </c>
      <c r="I775" t="str">
        <f>IFERROR(INDEX('Pasajeros Pre'!$I$2:I973,MATCH(ROW()-ROW($A$1),'Pasajeros Pre'!$Q$2:$Q$200,0)),"")</f>
        <v/>
      </c>
      <c r="J775" s="12" t="str">
        <f>IFERROR(INDEX('Pasajeros Pre'!$J$2:J973,MATCH(ROW()-ROW($A$1),'Pasajeros Pre'!$Q$2:$Q$200,0)),"")</f>
        <v/>
      </c>
      <c r="K775" s="12" t="str">
        <f>IFERROR(INDEX('Pasajeros Pre'!$K$2:K973,MATCH(ROW()-ROW($A$1),'Pasajeros Pre'!$Q$2:$Q$200,0)),"")</f>
        <v/>
      </c>
      <c r="L775" t="str">
        <f>IFERROR(INDEX('Pasajeros Pre'!$L$2:L973,MATCH(ROW()-ROW($A$1),'Pasajeros Pre'!$Q$2:$Q$200,0)),"")</f>
        <v/>
      </c>
      <c r="M775" t="str">
        <f>IFERROR(INDEX('Pasajeros Pre'!$M$2:M973,MATCH(ROW()-ROW($A$1),'Pasajeros Pre'!$Q$2:$Q$200,0)),"")</f>
        <v/>
      </c>
    </row>
    <row r="776" spans="1:13" x14ac:dyDescent="0.25">
      <c r="A776" t="str">
        <f>IFERROR(INDEX('Pasajeros Pre'!$A$2:A974,MATCH(ROW()-ROW($A$1),'Pasajeros Pre'!$Q$2:$Q$200,0)),"")</f>
        <v/>
      </c>
      <c r="B776" t="str">
        <f>IFERROR(INDEX('Pasajeros Pre'!$B$2:$B$200,MATCH(ROW()-ROW($A$1),'Pasajeros Pre'!$Q$2:$Q$200,0)),"")</f>
        <v/>
      </c>
      <c r="C776" t="str">
        <f>IFERROR(INDEX('Pasajeros Pre'!$C$2:$C$200,MATCH(ROW()-ROW($A$1),'Pasajeros Pre'!$Q$2:$Q$200,0)),"")</f>
        <v/>
      </c>
      <c r="D776" t="str">
        <f>IFERROR(INDEX('Pasajeros Pre'!$D$2:$D$200,MATCH(ROW()-ROW($A$1),'Pasajeros Pre'!$Q$2:$Q$200,0)),"")</f>
        <v/>
      </c>
      <c r="E776" s="12" t="str">
        <f>IFERROR(INDEX('Pasajeros Pre'!$E$2:E974,MATCH(ROW()-ROW($A$1),'Pasajeros Pre'!$Q$2:$Q$200,0)),"")</f>
        <v/>
      </c>
      <c r="F776" s="12" t="str">
        <f>IFERROR(INDEX('Pasajeros Pre'!$F$2:F974,MATCH(ROW()-ROW($A$1),'Pasajeros Pre'!$Q$2:$Q$200,0)),"")</f>
        <v/>
      </c>
      <c r="G776" t="str">
        <f>IFERROR(INDEX('Pasajeros Pre'!$G$2:G974,MATCH(ROW()-ROW($A$1),'Pasajeros Pre'!$Q$2:$Q$200,0)),"")</f>
        <v/>
      </c>
      <c r="H776" t="str">
        <f>IFERROR(INDEX('Pasajeros Pre'!$H$2:H974,MATCH(ROW()-ROW($A$1),'Pasajeros Pre'!$Q$2:$Q$200,0)),"")</f>
        <v/>
      </c>
      <c r="I776" t="str">
        <f>IFERROR(INDEX('Pasajeros Pre'!$I$2:I974,MATCH(ROW()-ROW($A$1),'Pasajeros Pre'!$Q$2:$Q$200,0)),"")</f>
        <v/>
      </c>
      <c r="J776" s="12" t="str">
        <f>IFERROR(INDEX('Pasajeros Pre'!$J$2:J974,MATCH(ROW()-ROW($A$1),'Pasajeros Pre'!$Q$2:$Q$200,0)),"")</f>
        <v/>
      </c>
      <c r="K776" s="12" t="str">
        <f>IFERROR(INDEX('Pasajeros Pre'!$K$2:K974,MATCH(ROW()-ROW($A$1),'Pasajeros Pre'!$Q$2:$Q$200,0)),"")</f>
        <v/>
      </c>
      <c r="L776" t="str">
        <f>IFERROR(INDEX('Pasajeros Pre'!$L$2:L974,MATCH(ROW()-ROW($A$1),'Pasajeros Pre'!$Q$2:$Q$200,0)),"")</f>
        <v/>
      </c>
      <c r="M776" t="str">
        <f>IFERROR(INDEX('Pasajeros Pre'!$M$2:M974,MATCH(ROW()-ROW($A$1),'Pasajeros Pre'!$Q$2:$Q$200,0)),"")</f>
        <v/>
      </c>
    </row>
    <row r="777" spans="1:13" x14ac:dyDescent="0.25">
      <c r="A777" t="str">
        <f>IFERROR(INDEX('Pasajeros Pre'!$A$2:A975,MATCH(ROW()-ROW($A$1),'Pasajeros Pre'!$Q$2:$Q$200,0)),"")</f>
        <v/>
      </c>
      <c r="B777" t="str">
        <f>IFERROR(INDEX('Pasajeros Pre'!$B$2:$B$200,MATCH(ROW()-ROW($A$1),'Pasajeros Pre'!$Q$2:$Q$200,0)),"")</f>
        <v/>
      </c>
      <c r="C777" t="str">
        <f>IFERROR(INDEX('Pasajeros Pre'!$C$2:$C$200,MATCH(ROW()-ROW($A$1),'Pasajeros Pre'!$Q$2:$Q$200,0)),"")</f>
        <v/>
      </c>
      <c r="D777" t="str">
        <f>IFERROR(INDEX('Pasajeros Pre'!$D$2:$D$200,MATCH(ROW()-ROW($A$1),'Pasajeros Pre'!$Q$2:$Q$200,0)),"")</f>
        <v/>
      </c>
      <c r="E777" s="12" t="str">
        <f>IFERROR(INDEX('Pasajeros Pre'!$E$2:E975,MATCH(ROW()-ROW($A$1),'Pasajeros Pre'!$Q$2:$Q$200,0)),"")</f>
        <v/>
      </c>
      <c r="F777" s="12" t="str">
        <f>IFERROR(INDEX('Pasajeros Pre'!$F$2:F975,MATCH(ROW()-ROW($A$1),'Pasajeros Pre'!$Q$2:$Q$200,0)),"")</f>
        <v/>
      </c>
      <c r="G777" t="str">
        <f>IFERROR(INDEX('Pasajeros Pre'!$G$2:G975,MATCH(ROW()-ROW($A$1),'Pasajeros Pre'!$Q$2:$Q$200,0)),"")</f>
        <v/>
      </c>
      <c r="H777" t="str">
        <f>IFERROR(INDEX('Pasajeros Pre'!$H$2:H975,MATCH(ROW()-ROW($A$1),'Pasajeros Pre'!$Q$2:$Q$200,0)),"")</f>
        <v/>
      </c>
      <c r="I777" t="str">
        <f>IFERROR(INDEX('Pasajeros Pre'!$I$2:I975,MATCH(ROW()-ROW($A$1),'Pasajeros Pre'!$Q$2:$Q$200,0)),"")</f>
        <v/>
      </c>
      <c r="J777" s="12" t="str">
        <f>IFERROR(INDEX('Pasajeros Pre'!$J$2:J975,MATCH(ROW()-ROW($A$1),'Pasajeros Pre'!$Q$2:$Q$200,0)),"")</f>
        <v/>
      </c>
      <c r="K777" s="12" t="str">
        <f>IFERROR(INDEX('Pasajeros Pre'!$K$2:K975,MATCH(ROW()-ROW($A$1),'Pasajeros Pre'!$Q$2:$Q$200,0)),"")</f>
        <v/>
      </c>
      <c r="L777" t="str">
        <f>IFERROR(INDEX('Pasajeros Pre'!$L$2:L975,MATCH(ROW()-ROW($A$1),'Pasajeros Pre'!$Q$2:$Q$200,0)),"")</f>
        <v/>
      </c>
      <c r="M777" t="str">
        <f>IFERROR(INDEX('Pasajeros Pre'!$M$2:M975,MATCH(ROW()-ROW($A$1),'Pasajeros Pre'!$Q$2:$Q$200,0)),"")</f>
        <v/>
      </c>
    </row>
    <row r="778" spans="1:13" x14ac:dyDescent="0.25">
      <c r="A778" t="str">
        <f>IFERROR(INDEX('Pasajeros Pre'!$A$2:A976,MATCH(ROW()-ROW($A$1),'Pasajeros Pre'!$Q$2:$Q$200,0)),"")</f>
        <v/>
      </c>
      <c r="B778" t="str">
        <f>IFERROR(INDEX('Pasajeros Pre'!$B$2:$B$200,MATCH(ROW()-ROW($A$1),'Pasajeros Pre'!$Q$2:$Q$200,0)),"")</f>
        <v/>
      </c>
      <c r="C778" t="str">
        <f>IFERROR(INDEX('Pasajeros Pre'!$C$2:$C$200,MATCH(ROW()-ROW($A$1),'Pasajeros Pre'!$Q$2:$Q$200,0)),"")</f>
        <v/>
      </c>
      <c r="D778" t="str">
        <f>IFERROR(INDEX('Pasajeros Pre'!$D$2:$D$200,MATCH(ROW()-ROW($A$1),'Pasajeros Pre'!$Q$2:$Q$200,0)),"")</f>
        <v/>
      </c>
      <c r="E778" s="12" t="str">
        <f>IFERROR(INDEX('Pasajeros Pre'!$E$2:E976,MATCH(ROW()-ROW($A$1),'Pasajeros Pre'!$Q$2:$Q$200,0)),"")</f>
        <v/>
      </c>
      <c r="F778" s="12" t="str">
        <f>IFERROR(INDEX('Pasajeros Pre'!$F$2:F976,MATCH(ROW()-ROW($A$1),'Pasajeros Pre'!$Q$2:$Q$200,0)),"")</f>
        <v/>
      </c>
      <c r="G778" t="str">
        <f>IFERROR(INDEX('Pasajeros Pre'!$G$2:G976,MATCH(ROW()-ROW($A$1),'Pasajeros Pre'!$Q$2:$Q$200,0)),"")</f>
        <v/>
      </c>
      <c r="H778" t="str">
        <f>IFERROR(INDEX('Pasajeros Pre'!$H$2:H976,MATCH(ROW()-ROW($A$1),'Pasajeros Pre'!$Q$2:$Q$200,0)),"")</f>
        <v/>
      </c>
      <c r="I778" t="str">
        <f>IFERROR(INDEX('Pasajeros Pre'!$I$2:I976,MATCH(ROW()-ROW($A$1),'Pasajeros Pre'!$Q$2:$Q$200,0)),"")</f>
        <v/>
      </c>
      <c r="J778" s="12" t="str">
        <f>IFERROR(INDEX('Pasajeros Pre'!$J$2:J976,MATCH(ROW()-ROW($A$1),'Pasajeros Pre'!$Q$2:$Q$200,0)),"")</f>
        <v/>
      </c>
      <c r="K778" s="12" t="str">
        <f>IFERROR(INDEX('Pasajeros Pre'!$K$2:K976,MATCH(ROW()-ROW($A$1),'Pasajeros Pre'!$Q$2:$Q$200,0)),"")</f>
        <v/>
      </c>
      <c r="L778" t="str">
        <f>IFERROR(INDEX('Pasajeros Pre'!$L$2:L976,MATCH(ROW()-ROW($A$1),'Pasajeros Pre'!$Q$2:$Q$200,0)),"")</f>
        <v/>
      </c>
      <c r="M778" t="str">
        <f>IFERROR(INDEX('Pasajeros Pre'!$M$2:M976,MATCH(ROW()-ROW($A$1),'Pasajeros Pre'!$Q$2:$Q$200,0)),"")</f>
        <v/>
      </c>
    </row>
    <row r="779" spans="1:13" x14ac:dyDescent="0.25">
      <c r="A779" t="str">
        <f>IFERROR(INDEX('Pasajeros Pre'!$A$2:A977,MATCH(ROW()-ROW($A$1),'Pasajeros Pre'!$Q$2:$Q$200,0)),"")</f>
        <v/>
      </c>
      <c r="B779" t="str">
        <f>IFERROR(INDEX('Pasajeros Pre'!$B$2:$B$200,MATCH(ROW()-ROW($A$1),'Pasajeros Pre'!$Q$2:$Q$200,0)),"")</f>
        <v/>
      </c>
      <c r="C779" t="str">
        <f>IFERROR(INDEX('Pasajeros Pre'!$C$2:$C$200,MATCH(ROW()-ROW($A$1),'Pasajeros Pre'!$Q$2:$Q$200,0)),"")</f>
        <v/>
      </c>
      <c r="D779" t="str">
        <f>IFERROR(INDEX('Pasajeros Pre'!$D$2:$D$200,MATCH(ROW()-ROW($A$1),'Pasajeros Pre'!$Q$2:$Q$200,0)),"")</f>
        <v/>
      </c>
      <c r="E779" s="12" t="str">
        <f>IFERROR(INDEX('Pasajeros Pre'!$E$2:E977,MATCH(ROW()-ROW($A$1),'Pasajeros Pre'!$Q$2:$Q$200,0)),"")</f>
        <v/>
      </c>
      <c r="F779" s="12" t="str">
        <f>IFERROR(INDEX('Pasajeros Pre'!$F$2:F977,MATCH(ROW()-ROW($A$1),'Pasajeros Pre'!$Q$2:$Q$200,0)),"")</f>
        <v/>
      </c>
      <c r="G779" t="str">
        <f>IFERROR(INDEX('Pasajeros Pre'!$G$2:G977,MATCH(ROW()-ROW($A$1),'Pasajeros Pre'!$Q$2:$Q$200,0)),"")</f>
        <v/>
      </c>
      <c r="H779" t="str">
        <f>IFERROR(INDEX('Pasajeros Pre'!$H$2:H977,MATCH(ROW()-ROW($A$1),'Pasajeros Pre'!$Q$2:$Q$200,0)),"")</f>
        <v/>
      </c>
      <c r="I779" t="str">
        <f>IFERROR(INDEX('Pasajeros Pre'!$I$2:I977,MATCH(ROW()-ROW($A$1),'Pasajeros Pre'!$Q$2:$Q$200,0)),"")</f>
        <v/>
      </c>
      <c r="J779" s="12" t="str">
        <f>IFERROR(INDEX('Pasajeros Pre'!$J$2:J977,MATCH(ROW()-ROW($A$1),'Pasajeros Pre'!$Q$2:$Q$200,0)),"")</f>
        <v/>
      </c>
      <c r="K779" s="12" t="str">
        <f>IFERROR(INDEX('Pasajeros Pre'!$K$2:K977,MATCH(ROW()-ROW($A$1),'Pasajeros Pre'!$Q$2:$Q$200,0)),"")</f>
        <v/>
      </c>
      <c r="L779" t="str">
        <f>IFERROR(INDEX('Pasajeros Pre'!$L$2:L977,MATCH(ROW()-ROW($A$1),'Pasajeros Pre'!$Q$2:$Q$200,0)),"")</f>
        <v/>
      </c>
      <c r="M779" t="str">
        <f>IFERROR(INDEX('Pasajeros Pre'!$M$2:M977,MATCH(ROW()-ROW($A$1),'Pasajeros Pre'!$Q$2:$Q$200,0)),"")</f>
        <v/>
      </c>
    </row>
    <row r="780" spans="1:13" x14ac:dyDescent="0.25">
      <c r="A780" t="str">
        <f>IFERROR(INDEX('Pasajeros Pre'!$A$2:A978,MATCH(ROW()-ROW($A$1),'Pasajeros Pre'!$Q$2:$Q$200,0)),"")</f>
        <v/>
      </c>
      <c r="B780" t="str">
        <f>IFERROR(INDEX('Pasajeros Pre'!$B$2:$B$200,MATCH(ROW()-ROW($A$1),'Pasajeros Pre'!$Q$2:$Q$200,0)),"")</f>
        <v/>
      </c>
      <c r="C780" t="str">
        <f>IFERROR(INDEX('Pasajeros Pre'!$C$2:$C$200,MATCH(ROW()-ROW($A$1),'Pasajeros Pre'!$Q$2:$Q$200,0)),"")</f>
        <v/>
      </c>
      <c r="D780" t="str">
        <f>IFERROR(INDEX('Pasajeros Pre'!$D$2:$D$200,MATCH(ROW()-ROW($A$1),'Pasajeros Pre'!$Q$2:$Q$200,0)),"")</f>
        <v/>
      </c>
      <c r="E780" s="12" t="str">
        <f>IFERROR(INDEX('Pasajeros Pre'!$E$2:E978,MATCH(ROW()-ROW($A$1),'Pasajeros Pre'!$Q$2:$Q$200,0)),"")</f>
        <v/>
      </c>
      <c r="F780" s="12" t="str">
        <f>IFERROR(INDEX('Pasajeros Pre'!$F$2:F978,MATCH(ROW()-ROW($A$1),'Pasajeros Pre'!$Q$2:$Q$200,0)),"")</f>
        <v/>
      </c>
      <c r="G780" t="str">
        <f>IFERROR(INDEX('Pasajeros Pre'!$G$2:G978,MATCH(ROW()-ROW($A$1),'Pasajeros Pre'!$Q$2:$Q$200,0)),"")</f>
        <v/>
      </c>
      <c r="H780" t="str">
        <f>IFERROR(INDEX('Pasajeros Pre'!$H$2:H978,MATCH(ROW()-ROW($A$1),'Pasajeros Pre'!$Q$2:$Q$200,0)),"")</f>
        <v/>
      </c>
      <c r="I780" t="str">
        <f>IFERROR(INDEX('Pasajeros Pre'!$I$2:I978,MATCH(ROW()-ROW($A$1),'Pasajeros Pre'!$Q$2:$Q$200,0)),"")</f>
        <v/>
      </c>
      <c r="J780" s="12" t="str">
        <f>IFERROR(INDEX('Pasajeros Pre'!$J$2:J978,MATCH(ROW()-ROW($A$1),'Pasajeros Pre'!$Q$2:$Q$200,0)),"")</f>
        <v/>
      </c>
      <c r="K780" s="12" t="str">
        <f>IFERROR(INDEX('Pasajeros Pre'!$K$2:K978,MATCH(ROW()-ROW($A$1),'Pasajeros Pre'!$Q$2:$Q$200,0)),"")</f>
        <v/>
      </c>
      <c r="L780" t="str">
        <f>IFERROR(INDEX('Pasajeros Pre'!$L$2:L978,MATCH(ROW()-ROW($A$1),'Pasajeros Pre'!$Q$2:$Q$200,0)),"")</f>
        <v/>
      </c>
      <c r="M780" t="str">
        <f>IFERROR(INDEX('Pasajeros Pre'!$M$2:M978,MATCH(ROW()-ROW($A$1),'Pasajeros Pre'!$Q$2:$Q$200,0)),"")</f>
        <v/>
      </c>
    </row>
    <row r="781" spans="1:13" x14ac:dyDescent="0.25">
      <c r="A781" t="str">
        <f>IFERROR(INDEX('Pasajeros Pre'!$A$2:A979,MATCH(ROW()-ROW($A$1),'Pasajeros Pre'!$Q$2:$Q$200,0)),"")</f>
        <v/>
      </c>
      <c r="B781" t="str">
        <f>IFERROR(INDEX('Pasajeros Pre'!$B$2:$B$200,MATCH(ROW()-ROW($A$1),'Pasajeros Pre'!$Q$2:$Q$200,0)),"")</f>
        <v/>
      </c>
      <c r="C781" t="str">
        <f>IFERROR(INDEX('Pasajeros Pre'!$C$2:$C$200,MATCH(ROW()-ROW($A$1),'Pasajeros Pre'!$Q$2:$Q$200,0)),"")</f>
        <v/>
      </c>
      <c r="D781" t="str">
        <f>IFERROR(INDEX('Pasajeros Pre'!$D$2:$D$200,MATCH(ROW()-ROW($A$1),'Pasajeros Pre'!$Q$2:$Q$200,0)),"")</f>
        <v/>
      </c>
      <c r="E781" s="12" t="str">
        <f>IFERROR(INDEX('Pasajeros Pre'!$E$2:E979,MATCH(ROW()-ROW($A$1),'Pasajeros Pre'!$Q$2:$Q$200,0)),"")</f>
        <v/>
      </c>
      <c r="F781" s="12" t="str">
        <f>IFERROR(INDEX('Pasajeros Pre'!$F$2:F979,MATCH(ROW()-ROW($A$1),'Pasajeros Pre'!$Q$2:$Q$200,0)),"")</f>
        <v/>
      </c>
      <c r="G781" t="str">
        <f>IFERROR(INDEX('Pasajeros Pre'!$G$2:G979,MATCH(ROW()-ROW($A$1),'Pasajeros Pre'!$Q$2:$Q$200,0)),"")</f>
        <v/>
      </c>
      <c r="H781" t="str">
        <f>IFERROR(INDEX('Pasajeros Pre'!$H$2:H979,MATCH(ROW()-ROW($A$1),'Pasajeros Pre'!$Q$2:$Q$200,0)),"")</f>
        <v/>
      </c>
      <c r="I781" t="str">
        <f>IFERROR(INDEX('Pasajeros Pre'!$I$2:I979,MATCH(ROW()-ROW($A$1),'Pasajeros Pre'!$Q$2:$Q$200,0)),"")</f>
        <v/>
      </c>
      <c r="J781" s="12" t="str">
        <f>IFERROR(INDEX('Pasajeros Pre'!$J$2:J979,MATCH(ROW()-ROW($A$1),'Pasajeros Pre'!$Q$2:$Q$200,0)),"")</f>
        <v/>
      </c>
      <c r="K781" s="12" t="str">
        <f>IFERROR(INDEX('Pasajeros Pre'!$K$2:K979,MATCH(ROW()-ROW($A$1),'Pasajeros Pre'!$Q$2:$Q$200,0)),"")</f>
        <v/>
      </c>
      <c r="L781" t="str">
        <f>IFERROR(INDEX('Pasajeros Pre'!$L$2:L979,MATCH(ROW()-ROW($A$1),'Pasajeros Pre'!$Q$2:$Q$200,0)),"")</f>
        <v/>
      </c>
      <c r="M781" t="str">
        <f>IFERROR(INDEX('Pasajeros Pre'!$M$2:M979,MATCH(ROW()-ROW($A$1),'Pasajeros Pre'!$Q$2:$Q$200,0)),"")</f>
        <v/>
      </c>
    </row>
    <row r="782" spans="1:13" x14ac:dyDescent="0.25">
      <c r="A782" t="str">
        <f>IFERROR(INDEX('Pasajeros Pre'!$A$2:A980,MATCH(ROW()-ROW($A$1),'Pasajeros Pre'!$Q$2:$Q$200,0)),"")</f>
        <v/>
      </c>
      <c r="B782" t="str">
        <f>IFERROR(INDEX('Pasajeros Pre'!$B$2:$B$200,MATCH(ROW()-ROW($A$1),'Pasajeros Pre'!$Q$2:$Q$200,0)),"")</f>
        <v/>
      </c>
      <c r="C782" t="str">
        <f>IFERROR(INDEX('Pasajeros Pre'!$C$2:$C$200,MATCH(ROW()-ROW($A$1),'Pasajeros Pre'!$Q$2:$Q$200,0)),"")</f>
        <v/>
      </c>
      <c r="D782" t="str">
        <f>IFERROR(INDEX('Pasajeros Pre'!$D$2:$D$200,MATCH(ROW()-ROW($A$1),'Pasajeros Pre'!$Q$2:$Q$200,0)),"")</f>
        <v/>
      </c>
      <c r="E782" s="12" t="str">
        <f>IFERROR(INDEX('Pasajeros Pre'!$E$2:E980,MATCH(ROW()-ROW($A$1),'Pasajeros Pre'!$Q$2:$Q$200,0)),"")</f>
        <v/>
      </c>
      <c r="F782" s="12" t="str">
        <f>IFERROR(INDEX('Pasajeros Pre'!$F$2:F980,MATCH(ROW()-ROW($A$1),'Pasajeros Pre'!$Q$2:$Q$200,0)),"")</f>
        <v/>
      </c>
      <c r="G782" t="str">
        <f>IFERROR(INDEX('Pasajeros Pre'!$G$2:G980,MATCH(ROW()-ROW($A$1),'Pasajeros Pre'!$Q$2:$Q$200,0)),"")</f>
        <v/>
      </c>
      <c r="H782" t="str">
        <f>IFERROR(INDEX('Pasajeros Pre'!$H$2:H980,MATCH(ROW()-ROW($A$1),'Pasajeros Pre'!$Q$2:$Q$200,0)),"")</f>
        <v/>
      </c>
      <c r="I782" t="str">
        <f>IFERROR(INDEX('Pasajeros Pre'!$I$2:I980,MATCH(ROW()-ROW($A$1),'Pasajeros Pre'!$Q$2:$Q$200,0)),"")</f>
        <v/>
      </c>
      <c r="J782" s="12" t="str">
        <f>IFERROR(INDEX('Pasajeros Pre'!$J$2:J980,MATCH(ROW()-ROW($A$1),'Pasajeros Pre'!$Q$2:$Q$200,0)),"")</f>
        <v/>
      </c>
      <c r="K782" s="12" t="str">
        <f>IFERROR(INDEX('Pasajeros Pre'!$K$2:K980,MATCH(ROW()-ROW($A$1),'Pasajeros Pre'!$Q$2:$Q$200,0)),"")</f>
        <v/>
      </c>
      <c r="L782" t="str">
        <f>IFERROR(INDEX('Pasajeros Pre'!$L$2:L980,MATCH(ROW()-ROW($A$1),'Pasajeros Pre'!$Q$2:$Q$200,0)),"")</f>
        <v/>
      </c>
      <c r="M782" t="str">
        <f>IFERROR(INDEX('Pasajeros Pre'!$M$2:M980,MATCH(ROW()-ROW($A$1),'Pasajeros Pre'!$Q$2:$Q$200,0)),"")</f>
        <v/>
      </c>
    </row>
    <row r="783" spans="1:13" x14ac:dyDescent="0.25">
      <c r="A783" t="str">
        <f>IFERROR(INDEX('Pasajeros Pre'!$A$2:A981,MATCH(ROW()-ROW($A$1),'Pasajeros Pre'!$Q$2:$Q$200,0)),"")</f>
        <v/>
      </c>
      <c r="B783" t="str">
        <f>IFERROR(INDEX('Pasajeros Pre'!$B$2:$B$200,MATCH(ROW()-ROW($A$1),'Pasajeros Pre'!$Q$2:$Q$200,0)),"")</f>
        <v/>
      </c>
      <c r="C783" t="str">
        <f>IFERROR(INDEX('Pasajeros Pre'!$C$2:$C$200,MATCH(ROW()-ROW($A$1),'Pasajeros Pre'!$Q$2:$Q$200,0)),"")</f>
        <v/>
      </c>
      <c r="D783" t="str">
        <f>IFERROR(INDEX('Pasajeros Pre'!$D$2:$D$200,MATCH(ROW()-ROW($A$1),'Pasajeros Pre'!$Q$2:$Q$200,0)),"")</f>
        <v/>
      </c>
      <c r="E783" s="12" t="str">
        <f>IFERROR(INDEX('Pasajeros Pre'!$E$2:E981,MATCH(ROW()-ROW($A$1),'Pasajeros Pre'!$Q$2:$Q$200,0)),"")</f>
        <v/>
      </c>
      <c r="F783" s="12" t="str">
        <f>IFERROR(INDEX('Pasajeros Pre'!$F$2:F981,MATCH(ROW()-ROW($A$1),'Pasajeros Pre'!$Q$2:$Q$200,0)),"")</f>
        <v/>
      </c>
      <c r="G783" t="str">
        <f>IFERROR(INDEX('Pasajeros Pre'!$G$2:G981,MATCH(ROW()-ROW($A$1),'Pasajeros Pre'!$Q$2:$Q$200,0)),"")</f>
        <v/>
      </c>
      <c r="H783" t="str">
        <f>IFERROR(INDEX('Pasajeros Pre'!$H$2:H981,MATCH(ROW()-ROW($A$1),'Pasajeros Pre'!$Q$2:$Q$200,0)),"")</f>
        <v/>
      </c>
      <c r="I783" t="str">
        <f>IFERROR(INDEX('Pasajeros Pre'!$I$2:I981,MATCH(ROW()-ROW($A$1),'Pasajeros Pre'!$Q$2:$Q$200,0)),"")</f>
        <v/>
      </c>
      <c r="J783" s="12" t="str">
        <f>IFERROR(INDEX('Pasajeros Pre'!$J$2:J981,MATCH(ROW()-ROW($A$1),'Pasajeros Pre'!$Q$2:$Q$200,0)),"")</f>
        <v/>
      </c>
      <c r="K783" s="12" t="str">
        <f>IFERROR(INDEX('Pasajeros Pre'!$K$2:K981,MATCH(ROW()-ROW($A$1),'Pasajeros Pre'!$Q$2:$Q$200,0)),"")</f>
        <v/>
      </c>
      <c r="L783" t="str">
        <f>IFERROR(INDEX('Pasajeros Pre'!$L$2:L981,MATCH(ROW()-ROW($A$1),'Pasajeros Pre'!$Q$2:$Q$200,0)),"")</f>
        <v/>
      </c>
      <c r="M783" t="str">
        <f>IFERROR(INDEX('Pasajeros Pre'!$M$2:M981,MATCH(ROW()-ROW($A$1),'Pasajeros Pre'!$Q$2:$Q$200,0)),"")</f>
        <v/>
      </c>
    </row>
    <row r="784" spans="1:13" x14ac:dyDescent="0.25">
      <c r="A784" t="str">
        <f>IFERROR(INDEX('Pasajeros Pre'!$A$2:A982,MATCH(ROW()-ROW($A$1),'Pasajeros Pre'!$Q$2:$Q$200,0)),"")</f>
        <v/>
      </c>
      <c r="B784" t="str">
        <f>IFERROR(INDEX('Pasajeros Pre'!$B$2:$B$200,MATCH(ROW()-ROW($A$1),'Pasajeros Pre'!$Q$2:$Q$200,0)),"")</f>
        <v/>
      </c>
      <c r="C784" t="str">
        <f>IFERROR(INDEX('Pasajeros Pre'!$C$2:$C$200,MATCH(ROW()-ROW($A$1),'Pasajeros Pre'!$Q$2:$Q$200,0)),"")</f>
        <v/>
      </c>
      <c r="D784" t="str">
        <f>IFERROR(INDEX('Pasajeros Pre'!$D$2:$D$200,MATCH(ROW()-ROW($A$1),'Pasajeros Pre'!$Q$2:$Q$200,0)),"")</f>
        <v/>
      </c>
      <c r="E784" s="12" t="str">
        <f>IFERROR(INDEX('Pasajeros Pre'!$E$2:E982,MATCH(ROW()-ROW($A$1),'Pasajeros Pre'!$Q$2:$Q$200,0)),"")</f>
        <v/>
      </c>
      <c r="F784" s="12" t="str">
        <f>IFERROR(INDEX('Pasajeros Pre'!$F$2:F982,MATCH(ROW()-ROW($A$1),'Pasajeros Pre'!$Q$2:$Q$200,0)),"")</f>
        <v/>
      </c>
      <c r="G784" t="str">
        <f>IFERROR(INDEX('Pasajeros Pre'!$G$2:G982,MATCH(ROW()-ROW($A$1),'Pasajeros Pre'!$Q$2:$Q$200,0)),"")</f>
        <v/>
      </c>
      <c r="H784" t="str">
        <f>IFERROR(INDEX('Pasajeros Pre'!$H$2:H982,MATCH(ROW()-ROW($A$1),'Pasajeros Pre'!$Q$2:$Q$200,0)),"")</f>
        <v/>
      </c>
      <c r="I784" t="str">
        <f>IFERROR(INDEX('Pasajeros Pre'!$I$2:I982,MATCH(ROW()-ROW($A$1),'Pasajeros Pre'!$Q$2:$Q$200,0)),"")</f>
        <v/>
      </c>
      <c r="J784" s="12" t="str">
        <f>IFERROR(INDEX('Pasajeros Pre'!$J$2:J982,MATCH(ROW()-ROW($A$1),'Pasajeros Pre'!$Q$2:$Q$200,0)),"")</f>
        <v/>
      </c>
      <c r="K784" s="12" t="str">
        <f>IFERROR(INDEX('Pasajeros Pre'!$K$2:K982,MATCH(ROW()-ROW($A$1),'Pasajeros Pre'!$Q$2:$Q$200,0)),"")</f>
        <v/>
      </c>
      <c r="L784" t="str">
        <f>IFERROR(INDEX('Pasajeros Pre'!$L$2:L982,MATCH(ROW()-ROW($A$1),'Pasajeros Pre'!$Q$2:$Q$200,0)),"")</f>
        <v/>
      </c>
      <c r="M784" t="str">
        <f>IFERROR(INDEX('Pasajeros Pre'!$M$2:M982,MATCH(ROW()-ROW($A$1),'Pasajeros Pre'!$Q$2:$Q$200,0)),"")</f>
        <v/>
      </c>
    </row>
    <row r="785" spans="1:13" x14ac:dyDescent="0.25">
      <c r="A785" t="str">
        <f>IFERROR(INDEX('Pasajeros Pre'!$A$2:A983,MATCH(ROW()-ROW($A$1),'Pasajeros Pre'!$Q$2:$Q$200,0)),"")</f>
        <v/>
      </c>
      <c r="B785" t="str">
        <f>IFERROR(INDEX('Pasajeros Pre'!$B$2:$B$200,MATCH(ROW()-ROW($A$1),'Pasajeros Pre'!$Q$2:$Q$200,0)),"")</f>
        <v/>
      </c>
      <c r="C785" t="str">
        <f>IFERROR(INDEX('Pasajeros Pre'!$C$2:$C$200,MATCH(ROW()-ROW($A$1),'Pasajeros Pre'!$Q$2:$Q$200,0)),"")</f>
        <v/>
      </c>
      <c r="D785" t="str">
        <f>IFERROR(INDEX('Pasajeros Pre'!$D$2:$D$200,MATCH(ROW()-ROW($A$1),'Pasajeros Pre'!$Q$2:$Q$200,0)),"")</f>
        <v/>
      </c>
      <c r="E785" s="12" t="str">
        <f>IFERROR(INDEX('Pasajeros Pre'!$E$2:E983,MATCH(ROW()-ROW($A$1),'Pasajeros Pre'!$Q$2:$Q$200,0)),"")</f>
        <v/>
      </c>
      <c r="F785" s="12" t="str">
        <f>IFERROR(INDEX('Pasajeros Pre'!$F$2:F983,MATCH(ROW()-ROW($A$1),'Pasajeros Pre'!$Q$2:$Q$200,0)),"")</f>
        <v/>
      </c>
      <c r="G785" t="str">
        <f>IFERROR(INDEX('Pasajeros Pre'!$G$2:G983,MATCH(ROW()-ROW($A$1),'Pasajeros Pre'!$Q$2:$Q$200,0)),"")</f>
        <v/>
      </c>
      <c r="H785" t="str">
        <f>IFERROR(INDEX('Pasajeros Pre'!$H$2:H983,MATCH(ROW()-ROW($A$1),'Pasajeros Pre'!$Q$2:$Q$200,0)),"")</f>
        <v/>
      </c>
      <c r="I785" t="str">
        <f>IFERROR(INDEX('Pasajeros Pre'!$I$2:I983,MATCH(ROW()-ROW($A$1),'Pasajeros Pre'!$Q$2:$Q$200,0)),"")</f>
        <v/>
      </c>
      <c r="J785" s="12" t="str">
        <f>IFERROR(INDEX('Pasajeros Pre'!$J$2:J983,MATCH(ROW()-ROW($A$1),'Pasajeros Pre'!$Q$2:$Q$200,0)),"")</f>
        <v/>
      </c>
      <c r="K785" s="12" t="str">
        <f>IFERROR(INDEX('Pasajeros Pre'!$K$2:K983,MATCH(ROW()-ROW($A$1),'Pasajeros Pre'!$Q$2:$Q$200,0)),"")</f>
        <v/>
      </c>
      <c r="L785" t="str">
        <f>IFERROR(INDEX('Pasajeros Pre'!$L$2:L983,MATCH(ROW()-ROW($A$1),'Pasajeros Pre'!$Q$2:$Q$200,0)),"")</f>
        <v/>
      </c>
      <c r="M785" t="str">
        <f>IFERROR(INDEX('Pasajeros Pre'!$M$2:M983,MATCH(ROW()-ROW($A$1),'Pasajeros Pre'!$Q$2:$Q$200,0)),"")</f>
        <v/>
      </c>
    </row>
    <row r="786" spans="1:13" x14ac:dyDescent="0.25">
      <c r="A786" t="str">
        <f>IFERROR(INDEX('Pasajeros Pre'!$A$2:A984,MATCH(ROW()-ROW($A$1),'Pasajeros Pre'!$Q$2:$Q$200,0)),"")</f>
        <v/>
      </c>
      <c r="B786" t="str">
        <f>IFERROR(INDEX('Pasajeros Pre'!$B$2:$B$200,MATCH(ROW()-ROW($A$1),'Pasajeros Pre'!$Q$2:$Q$200,0)),"")</f>
        <v/>
      </c>
      <c r="C786" t="str">
        <f>IFERROR(INDEX('Pasajeros Pre'!$C$2:$C$200,MATCH(ROW()-ROW($A$1),'Pasajeros Pre'!$Q$2:$Q$200,0)),"")</f>
        <v/>
      </c>
      <c r="D786" t="str">
        <f>IFERROR(INDEX('Pasajeros Pre'!$D$2:$D$200,MATCH(ROW()-ROW($A$1),'Pasajeros Pre'!$Q$2:$Q$200,0)),"")</f>
        <v/>
      </c>
      <c r="E786" s="12" t="str">
        <f>IFERROR(INDEX('Pasajeros Pre'!$E$2:E984,MATCH(ROW()-ROW($A$1),'Pasajeros Pre'!$Q$2:$Q$200,0)),"")</f>
        <v/>
      </c>
      <c r="F786" s="12" t="str">
        <f>IFERROR(INDEX('Pasajeros Pre'!$F$2:F984,MATCH(ROW()-ROW($A$1),'Pasajeros Pre'!$Q$2:$Q$200,0)),"")</f>
        <v/>
      </c>
      <c r="G786" t="str">
        <f>IFERROR(INDEX('Pasajeros Pre'!$G$2:G984,MATCH(ROW()-ROW($A$1),'Pasajeros Pre'!$Q$2:$Q$200,0)),"")</f>
        <v/>
      </c>
      <c r="H786" t="str">
        <f>IFERROR(INDEX('Pasajeros Pre'!$H$2:H984,MATCH(ROW()-ROW($A$1),'Pasajeros Pre'!$Q$2:$Q$200,0)),"")</f>
        <v/>
      </c>
      <c r="I786" t="str">
        <f>IFERROR(INDEX('Pasajeros Pre'!$I$2:I984,MATCH(ROW()-ROW($A$1),'Pasajeros Pre'!$Q$2:$Q$200,0)),"")</f>
        <v/>
      </c>
      <c r="J786" s="12" t="str">
        <f>IFERROR(INDEX('Pasajeros Pre'!$J$2:J984,MATCH(ROW()-ROW($A$1),'Pasajeros Pre'!$Q$2:$Q$200,0)),"")</f>
        <v/>
      </c>
      <c r="K786" s="12" t="str">
        <f>IFERROR(INDEX('Pasajeros Pre'!$K$2:K984,MATCH(ROW()-ROW($A$1),'Pasajeros Pre'!$Q$2:$Q$200,0)),"")</f>
        <v/>
      </c>
      <c r="L786" t="str">
        <f>IFERROR(INDEX('Pasajeros Pre'!$L$2:L984,MATCH(ROW()-ROW($A$1),'Pasajeros Pre'!$Q$2:$Q$200,0)),"")</f>
        <v/>
      </c>
      <c r="M786" t="str">
        <f>IFERROR(INDEX('Pasajeros Pre'!$M$2:M984,MATCH(ROW()-ROW($A$1),'Pasajeros Pre'!$Q$2:$Q$200,0)),"")</f>
        <v/>
      </c>
    </row>
    <row r="787" spans="1:13" x14ac:dyDescent="0.25">
      <c r="A787" t="str">
        <f>IFERROR(INDEX('Pasajeros Pre'!$A$2:A985,MATCH(ROW()-ROW($A$1),'Pasajeros Pre'!$Q$2:$Q$200,0)),"")</f>
        <v/>
      </c>
      <c r="B787" t="str">
        <f>IFERROR(INDEX('Pasajeros Pre'!$B$2:$B$200,MATCH(ROW()-ROW($A$1),'Pasajeros Pre'!$Q$2:$Q$200,0)),"")</f>
        <v/>
      </c>
      <c r="C787" t="str">
        <f>IFERROR(INDEX('Pasajeros Pre'!$C$2:$C$200,MATCH(ROW()-ROW($A$1),'Pasajeros Pre'!$Q$2:$Q$200,0)),"")</f>
        <v/>
      </c>
      <c r="D787" t="str">
        <f>IFERROR(INDEX('Pasajeros Pre'!$D$2:$D$200,MATCH(ROW()-ROW($A$1),'Pasajeros Pre'!$Q$2:$Q$200,0)),"")</f>
        <v/>
      </c>
      <c r="E787" s="12" t="str">
        <f>IFERROR(INDEX('Pasajeros Pre'!$E$2:E985,MATCH(ROW()-ROW($A$1),'Pasajeros Pre'!$Q$2:$Q$200,0)),"")</f>
        <v/>
      </c>
      <c r="F787" s="12" t="str">
        <f>IFERROR(INDEX('Pasajeros Pre'!$F$2:F985,MATCH(ROW()-ROW($A$1),'Pasajeros Pre'!$Q$2:$Q$200,0)),"")</f>
        <v/>
      </c>
      <c r="G787" t="str">
        <f>IFERROR(INDEX('Pasajeros Pre'!$G$2:G985,MATCH(ROW()-ROW($A$1),'Pasajeros Pre'!$Q$2:$Q$200,0)),"")</f>
        <v/>
      </c>
      <c r="H787" t="str">
        <f>IFERROR(INDEX('Pasajeros Pre'!$H$2:H985,MATCH(ROW()-ROW($A$1),'Pasajeros Pre'!$Q$2:$Q$200,0)),"")</f>
        <v/>
      </c>
      <c r="I787" t="str">
        <f>IFERROR(INDEX('Pasajeros Pre'!$I$2:I985,MATCH(ROW()-ROW($A$1),'Pasajeros Pre'!$Q$2:$Q$200,0)),"")</f>
        <v/>
      </c>
      <c r="J787" s="12" t="str">
        <f>IFERROR(INDEX('Pasajeros Pre'!$J$2:J985,MATCH(ROW()-ROW($A$1),'Pasajeros Pre'!$Q$2:$Q$200,0)),"")</f>
        <v/>
      </c>
      <c r="K787" s="12" t="str">
        <f>IFERROR(INDEX('Pasajeros Pre'!$K$2:K985,MATCH(ROW()-ROW($A$1),'Pasajeros Pre'!$Q$2:$Q$200,0)),"")</f>
        <v/>
      </c>
      <c r="L787" t="str">
        <f>IFERROR(INDEX('Pasajeros Pre'!$L$2:L985,MATCH(ROW()-ROW($A$1),'Pasajeros Pre'!$Q$2:$Q$200,0)),"")</f>
        <v/>
      </c>
      <c r="M787" t="str">
        <f>IFERROR(INDEX('Pasajeros Pre'!$M$2:M985,MATCH(ROW()-ROW($A$1),'Pasajeros Pre'!$Q$2:$Q$200,0)),"")</f>
        <v/>
      </c>
    </row>
    <row r="788" spans="1:13" x14ac:dyDescent="0.25">
      <c r="A788" t="str">
        <f>IFERROR(INDEX('Pasajeros Pre'!$A$2:A986,MATCH(ROW()-ROW($A$1),'Pasajeros Pre'!$Q$2:$Q$200,0)),"")</f>
        <v/>
      </c>
      <c r="B788" t="str">
        <f>IFERROR(INDEX('Pasajeros Pre'!$B$2:$B$200,MATCH(ROW()-ROW($A$1),'Pasajeros Pre'!$Q$2:$Q$200,0)),"")</f>
        <v/>
      </c>
      <c r="C788" t="str">
        <f>IFERROR(INDEX('Pasajeros Pre'!$C$2:$C$200,MATCH(ROW()-ROW($A$1),'Pasajeros Pre'!$Q$2:$Q$200,0)),"")</f>
        <v/>
      </c>
      <c r="D788" t="str">
        <f>IFERROR(INDEX('Pasajeros Pre'!$D$2:$D$200,MATCH(ROW()-ROW($A$1),'Pasajeros Pre'!$Q$2:$Q$200,0)),"")</f>
        <v/>
      </c>
      <c r="E788" s="12" t="str">
        <f>IFERROR(INDEX('Pasajeros Pre'!$E$2:E986,MATCH(ROW()-ROW($A$1),'Pasajeros Pre'!$Q$2:$Q$200,0)),"")</f>
        <v/>
      </c>
      <c r="F788" s="12" t="str">
        <f>IFERROR(INDEX('Pasajeros Pre'!$F$2:F986,MATCH(ROW()-ROW($A$1),'Pasajeros Pre'!$Q$2:$Q$200,0)),"")</f>
        <v/>
      </c>
      <c r="G788" t="str">
        <f>IFERROR(INDEX('Pasajeros Pre'!$G$2:G986,MATCH(ROW()-ROW($A$1),'Pasajeros Pre'!$Q$2:$Q$200,0)),"")</f>
        <v/>
      </c>
      <c r="H788" t="str">
        <f>IFERROR(INDEX('Pasajeros Pre'!$H$2:H986,MATCH(ROW()-ROW($A$1),'Pasajeros Pre'!$Q$2:$Q$200,0)),"")</f>
        <v/>
      </c>
      <c r="I788" t="str">
        <f>IFERROR(INDEX('Pasajeros Pre'!$I$2:I986,MATCH(ROW()-ROW($A$1),'Pasajeros Pre'!$Q$2:$Q$200,0)),"")</f>
        <v/>
      </c>
      <c r="J788" s="12" t="str">
        <f>IFERROR(INDEX('Pasajeros Pre'!$J$2:J986,MATCH(ROW()-ROW($A$1),'Pasajeros Pre'!$Q$2:$Q$200,0)),"")</f>
        <v/>
      </c>
      <c r="K788" s="12" t="str">
        <f>IFERROR(INDEX('Pasajeros Pre'!$K$2:K986,MATCH(ROW()-ROW($A$1),'Pasajeros Pre'!$Q$2:$Q$200,0)),"")</f>
        <v/>
      </c>
      <c r="L788" t="str">
        <f>IFERROR(INDEX('Pasajeros Pre'!$L$2:L986,MATCH(ROW()-ROW($A$1),'Pasajeros Pre'!$Q$2:$Q$200,0)),"")</f>
        <v/>
      </c>
      <c r="M788" t="str">
        <f>IFERROR(INDEX('Pasajeros Pre'!$M$2:M986,MATCH(ROW()-ROW($A$1),'Pasajeros Pre'!$Q$2:$Q$200,0)),"")</f>
        <v/>
      </c>
    </row>
    <row r="789" spans="1:13" x14ac:dyDescent="0.25">
      <c r="A789" t="str">
        <f>IFERROR(INDEX('Pasajeros Pre'!$A$2:A987,MATCH(ROW()-ROW($A$1),'Pasajeros Pre'!$Q$2:$Q$200,0)),"")</f>
        <v/>
      </c>
      <c r="B789" t="str">
        <f>IFERROR(INDEX('Pasajeros Pre'!$B$2:$B$200,MATCH(ROW()-ROW($A$1),'Pasajeros Pre'!$Q$2:$Q$200,0)),"")</f>
        <v/>
      </c>
      <c r="C789" t="str">
        <f>IFERROR(INDEX('Pasajeros Pre'!$C$2:$C$200,MATCH(ROW()-ROW($A$1),'Pasajeros Pre'!$Q$2:$Q$200,0)),"")</f>
        <v/>
      </c>
      <c r="D789" t="str">
        <f>IFERROR(INDEX('Pasajeros Pre'!$D$2:$D$200,MATCH(ROW()-ROW($A$1),'Pasajeros Pre'!$Q$2:$Q$200,0)),"")</f>
        <v/>
      </c>
      <c r="E789" s="12" t="str">
        <f>IFERROR(INDEX('Pasajeros Pre'!$E$2:E987,MATCH(ROW()-ROW($A$1),'Pasajeros Pre'!$Q$2:$Q$200,0)),"")</f>
        <v/>
      </c>
      <c r="F789" s="12" t="str">
        <f>IFERROR(INDEX('Pasajeros Pre'!$F$2:F987,MATCH(ROW()-ROW($A$1),'Pasajeros Pre'!$Q$2:$Q$200,0)),"")</f>
        <v/>
      </c>
      <c r="G789" t="str">
        <f>IFERROR(INDEX('Pasajeros Pre'!$G$2:G987,MATCH(ROW()-ROW($A$1),'Pasajeros Pre'!$Q$2:$Q$200,0)),"")</f>
        <v/>
      </c>
      <c r="H789" t="str">
        <f>IFERROR(INDEX('Pasajeros Pre'!$H$2:H987,MATCH(ROW()-ROW($A$1),'Pasajeros Pre'!$Q$2:$Q$200,0)),"")</f>
        <v/>
      </c>
      <c r="I789" t="str">
        <f>IFERROR(INDEX('Pasajeros Pre'!$I$2:I987,MATCH(ROW()-ROW($A$1),'Pasajeros Pre'!$Q$2:$Q$200,0)),"")</f>
        <v/>
      </c>
      <c r="J789" s="12" t="str">
        <f>IFERROR(INDEX('Pasajeros Pre'!$J$2:J987,MATCH(ROW()-ROW($A$1),'Pasajeros Pre'!$Q$2:$Q$200,0)),"")</f>
        <v/>
      </c>
      <c r="K789" s="12" t="str">
        <f>IFERROR(INDEX('Pasajeros Pre'!$K$2:K987,MATCH(ROW()-ROW($A$1),'Pasajeros Pre'!$Q$2:$Q$200,0)),"")</f>
        <v/>
      </c>
      <c r="L789" t="str">
        <f>IFERROR(INDEX('Pasajeros Pre'!$L$2:L987,MATCH(ROW()-ROW($A$1),'Pasajeros Pre'!$Q$2:$Q$200,0)),"")</f>
        <v/>
      </c>
      <c r="M789" t="str">
        <f>IFERROR(INDEX('Pasajeros Pre'!$M$2:M987,MATCH(ROW()-ROW($A$1),'Pasajeros Pre'!$Q$2:$Q$200,0)),"")</f>
        <v/>
      </c>
    </row>
    <row r="790" spans="1:13" x14ac:dyDescent="0.25">
      <c r="A790" t="str">
        <f>IFERROR(INDEX('Pasajeros Pre'!$A$2:A988,MATCH(ROW()-ROW($A$1),'Pasajeros Pre'!$Q$2:$Q$200,0)),"")</f>
        <v/>
      </c>
      <c r="B790" t="str">
        <f>IFERROR(INDEX('Pasajeros Pre'!$B$2:$B$200,MATCH(ROW()-ROW($A$1),'Pasajeros Pre'!$Q$2:$Q$200,0)),"")</f>
        <v/>
      </c>
      <c r="C790" t="str">
        <f>IFERROR(INDEX('Pasajeros Pre'!$C$2:$C$200,MATCH(ROW()-ROW($A$1),'Pasajeros Pre'!$Q$2:$Q$200,0)),"")</f>
        <v/>
      </c>
      <c r="D790" t="str">
        <f>IFERROR(INDEX('Pasajeros Pre'!$D$2:$D$200,MATCH(ROW()-ROW($A$1),'Pasajeros Pre'!$Q$2:$Q$200,0)),"")</f>
        <v/>
      </c>
      <c r="E790" s="12" t="str">
        <f>IFERROR(INDEX('Pasajeros Pre'!$E$2:E988,MATCH(ROW()-ROW($A$1),'Pasajeros Pre'!$Q$2:$Q$200,0)),"")</f>
        <v/>
      </c>
      <c r="F790" s="12" t="str">
        <f>IFERROR(INDEX('Pasajeros Pre'!$F$2:F988,MATCH(ROW()-ROW($A$1),'Pasajeros Pre'!$Q$2:$Q$200,0)),"")</f>
        <v/>
      </c>
      <c r="G790" t="str">
        <f>IFERROR(INDEX('Pasajeros Pre'!$G$2:G988,MATCH(ROW()-ROW($A$1),'Pasajeros Pre'!$Q$2:$Q$200,0)),"")</f>
        <v/>
      </c>
      <c r="H790" t="str">
        <f>IFERROR(INDEX('Pasajeros Pre'!$H$2:H988,MATCH(ROW()-ROW($A$1),'Pasajeros Pre'!$Q$2:$Q$200,0)),"")</f>
        <v/>
      </c>
      <c r="I790" t="str">
        <f>IFERROR(INDEX('Pasajeros Pre'!$I$2:I988,MATCH(ROW()-ROW($A$1),'Pasajeros Pre'!$Q$2:$Q$200,0)),"")</f>
        <v/>
      </c>
      <c r="J790" s="12" t="str">
        <f>IFERROR(INDEX('Pasajeros Pre'!$J$2:J988,MATCH(ROW()-ROW($A$1),'Pasajeros Pre'!$Q$2:$Q$200,0)),"")</f>
        <v/>
      </c>
      <c r="K790" s="12" t="str">
        <f>IFERROR(INDEX('Pasajeros Pre'!$K$2:K988,MATCH(ROW()-ROW($A$1),'Pasajeros Pre'!$Q$2:$Q$200,0)),"")</f>
        <v/>
      </c>
      <c r="L790" t="str">
        <f>IFERROR(INDEX('Pasajeros Pre'!$L$2:L988,MATCH(ROW()-ROW($A$1),'Pasajeros Pre'!$Q$2:$Q$200,0)),"")</f>
        <v/>
      </c>
      <c r="M790" t="str">
        <f>IFERROR(INDEX('Pasajeros Pre'!$M$2:M988,MATCH(ROW()-ROW($A$1),'Pasajeros Pre'!$Q$2:$Q$200,0)),"")</f>
        <v/>
      </c>
    </row>
    <row r="791" spans="1:13" x14ac:dyDescent="0.25">
      <c r="A791" t="str">
        <f>IFERROR(INDEX('Pasajeros Pre'!$A$2:A989,MATCH(ROW()-ROW($A$1),'Pasajeros Pre'!$Q$2:$Q$200,0)),"")</f>
        <v/>
      </c>
      <c r="B791" t="str">
        <f>IFERROR(INDEX('Pasajeros Pre'!$B$2:$B$200,MATCH(ROW()-ROW($A$1),'Pasajeros Pre'!$Q$2:$Q$200,0)),"")</f>
        <v/>
      </c>
      <c r="C791" t="str">
        <f>IFERROR(INDEX('Pasajeros Pre'!$C$2:$C$200,MATCH(ROW()-ROW($A$1),'Pasajeros Pre'!$Q$2:$Q$200,0)),"")</f>
        <v/>
      </c>
      <c r="D791" t="str">
        <f>IFERROR(INDEX('Pasajeros Pre'!$D$2:$D$200,MATCH(ROW()-ROW($A$1),'Pasajeros Pre'!$Q$2:$Q$200,0)),"")</f>
        <v/>
      </c>
      <c r="E791" s="12" t="str">
        <f>IFERROR(INDEX('Pasajeros Pre'!$E$2:E989,MATCH(ROW()-ROW($A$1),'Pasajeros Pre'!$Q$2:$Q$200,0)),"")</f>
        <v/>
      </c>
      <c r="F791" s="12" t="str">
        <f>IFERROR(INDEX('Pasajeros Pre'!$F$2:F989,MATCH(ROW()-ROW($A$1),'Pasajeros Pre'!$Q$2:$Q$200,0)),"")</f>
        <v/>
      </c>
      <c r="G791" t="str">
        <f>IFERROR(INDEX('Pasajeros Pre'!$G$2:G989,MATCH(ROW()-ROW($A$1),'Pasajeros Pre'!$Q$2:$Q$200,0)),"")</f>
        <v/>
      </c>
      <c r="H791" t="str">
        <f>IFERROR(INDEX('Pasajeros Pre'!$H$2:H989,MATCH(ROW()-ROW($A$1),'Pasajeros Pre'!$Q$2:$Q$200,0)),"")</f>
        <v/>
      </c>
      <c r="I791" t="str">
        <f>IFERROR(INDEX('Pasajeros Pre'!$I$2:I989,MATCH(ROW()-ROW($A$1),'Pasajeros Pre'!$Q$2:$Q$200,0)),"")</f>
        <v/>
      </c>
      <c r="J791" s="12" t="str">
        <f>IFERROR(INDEX('Pasajeros Pre'!$J$2:J989,MATCH(ROW()-ROW($A$1),'Pasajeros Pre'!$Q$2:$Q$200,0)),"")</f>
        <v/>
      </c>
      <c r="K791" s="12" t="str">
        <f>IFERROR(INDEX('Pasajeros Pre'!$K$2:K989,MATCH(ROW()-ROW($A$1),'Pasajeros Pre'!$Q$2:$Q$200,0)),"")</f>
        <v/>
      </c>
      <c r="L791" t="str">
        <f>IFERROR(INDEX('Pasajeros Pre'!$L$2:L989,MATCH(ROW()-ROW($A$1),'Pasajeros Pre'!$Q$2:$Q$200,0)),"")</f>
        <v/>
      </c>
      <c r="M791" t="str">
        <f>IFERROR(INDEX('Pasajeros Pre'!$M$2:M989,MATCH(ROW()-ROW($A$1),'Pasajeros Pre'!$Q$2:$Q$200,0)),"")</f>
        <v/>
      </c>
    </row>
    <row r="792" spans="1:13" x14ac:dyDescent="0.25">
      <c r="A792" t="str">
        <f>IFERROR(INDEX('Pasajeros Pre'!$A$2:A990,MATCH(ROW()-ROW($A$1),'Pasajeros Pre'!$Q$2:$Q$200,0)),"")</f>
        <v/>
      </c>
      <c r="B792" t="str">
        <f>IFERROR(INDEX('Pasajeros Pre'!$B$2:$B$200,MATCH(ROW()-ROW($A$1),'Pasajeros Pre'!$Q$2:$Q$200,0)),"")</f>
        <v/>
      </c>
      <c r="C792" t="str">
        <f>IFERROR(INDEX('Pasajeros Pre'!$C$2:$C$200,MATCH(ROW()-ROW($A$1),'Pasajeros Pre'!$Q$2:$Q$200,0)),"")</f>
        <v/>
      </c>
      <c r="D792" t="str">
        <f>IFERROR(INDEX('Pasajeros Pre'!$D$2:$D$200,MATCH(ROW()-ROW($A$1),'Pasajeros Pre'!$Q$2:$Q$200,0)),"")</f>
        <v/>
      </c>
      <c r="E792" s="12" t="str">
        <f>IFERROR(INDEX('Pasajeros Pre'!$E$2:E990,MATCH(ROW()-ROW($A$1),'Pasajeros Pre'!$Q$2:$Q$200,0)),"")</f>
        <v/>
      </c>
      <c r="F792" s="12" t="str">
        <f>IFERROR(INDEX('Pasajeros Pre'!$F$2:F990,MATCH(ROW()-ROW($A$1),'Pasajeros Pre'!$Q$2:$Q$200,0)),"")</f>
        <v/>
      </c>
      <c r="G792" t="str">
        <f>IFERROR(INDEX('Pasajeros Pre'!$G$2:G990,MATCH(ROW()-ROW($A$1),'Pasajeros Pre'!$Q$2:$Q$200,0)),"")</f>
        <v/>
      </c>
      <c r="H792" t="str">
        <f>IFERROR(INDEX('Pasajeros Pre'!$H$2:H990,MATCH(ROW()-ROW($A$1),'Pasajeros Pre'!$Q$2:$Q$200,0)),"")</f>
        <v/>
      </c>
      <c r="I792" t="str">
        <f>IFERROR(INDEX('Pasajeros Pre'!$I$2:I990,MATCH(ROW()-ROW($A$1),'Pasajeros Pre'!$Q$2:$Q$200,0)),"")</f>
        <v/>
      </c>
      <c r="J792" s="12" t="str">
        <f>IFERROR(INDEX('Pasajeros Pre'!$J$2:J990,MATCH(ROW()-ROW($A$1),'Pasajeros Pre'!$Q$2:$Q$200,0)),"")</f>
        <v/>
      </c>
      <c r="K792" s="12" t="str">
        <f>IFERROR(INDEX('Pasajeros Pre'!$K$2:K990,MATCH(ROW()-ROW($A$1),'Pasajeros Pre'!$Q$2:$Q$200,0)),"")</f>
        <v/>
      </c>
      <c r="L792" t="str">
        <f>IFERROR(INDEX('Pasajeros Pre'!$L$2:L990,MATCH(ROW()-ROW($A$1),'Pasajeros Pre'!$Q$2:$Q$200,0)),"")</f>
        <v/>
      </c>
      <c r="M792" t="str">
        <f>IFERROR(INDEX('Pasajeros Pre'!$M$2:M990,MATCH(ROW()-ROW($A$1),'Pasajeros Pre'!$Q$2:$Q$200,0)),"")</f>
        <v/>
      </c>
    </row>
    <row r="793" spans="1:13" x14ac:dyDescent="0.25">
      <c r="A793" t="str">
        <f>IFERROR(INDEX('Pasajeros Pre'!$A$2:A991,MATCH(ROW()-ROW($A$1),'Pasajeros Pre'!$Q$2:$Q$200,0)),"")</f>
        <v/>
      </c>
      <c r="B793" t="str">
        <f>IFERROR(INDEX('Pasajeros Pre'!$B$2:$B$200,MATCH(ROW()-ROW($A$1),'Pasajeros Pre'!$Q$2:$Q$200,0)),"")</f>
        <v/>
      </c>
      <c r="C793" t="str">
        <f>IFERROR(INDEX('Pasajeros Pre'!$C$2:$C$200,MATCH(ROW()-ROW($A$1),'Pasajeros Pre'!$Q$2:$Q$200,0)),"")</f>
        <v/>
      </c>
      <c r="D793" t="str">
        <f>IFERROR(INDEX('Pasajeros Pre'!$D$2:$D$200,MATCH(ROW()-ROW($A$1),'Pasajeros Pre'!$Q$2:$Q$200,0)),"")</f>
        <v/>
      </c>
      <c r="E793" s="12" t="str">
        <f>IFERROR(INDEX('Pasajeros Pre'!$E$2:E991,MATCH(ROW()-ROW($A$1),'Pasajeros Pre'!$Q$2:$Q$200,0)),"")</f>
        <v/>
      </c>
      <c r="F793" s="12" t="str">
        <f>IFERROR(INDEX('Pasajeros Pre'!$F$2:F991,MATCH(ROW()-ROW($A$1),'Pasajeros Pre'!$Q$2:$Q$200,0)),"")</f>
        <v/>
      </c>
      <c r="G793" t="str">
        <f>IFERROR(INDEX('Pasajeros Pre'!$G$2:G991,MATCH(ROW()-ROW($A$1),'Pasajeros Pre'!$Q$2:$Q$200,0)),"")</f>
        <v/>
      </c>
      <c r="H793" t="str">
        <f>IFERROR(INDEX('Pasajeros Pre'!$H$2:H991,MATCH(ROW()-ROW($A$1),'Pasajeros Pre'!$Q$2:$Q$200,0)),"")</f>
        <v/>
      </c>
      <c r="I793" t="str">
        <f>IFERROR(INDEX('Pasajeros Pre'!$I$2:I991,MATCH(ROW()-ROW($A$1),'Pasajeros Pre'!$Q$2:$Q$200,0)),"")</f>
        <v/>
      </c>
      <c r="J793" s="12" t="str">
        <f>IFERROR(INDEX('Pasajeros Pre'!$J$2:J991,MATCH(ROW()-ROW($A$1),'Pasajeros Pre'!$Q$2:$Q$200,0)),"")</f>
        <v/>
      </c>
      <c r="K793" s="12" t="str">
        <f>IFERROR(INDEX('Pasajeros Pre'!$K$2:K991,MATCH(ROW()-ROW($A$1),'Pasajeros Pre'!$Q$2:$Q$200,0)),"")</f>
        <v/>
      </c>
      <c r="L793" t="str">
        <f>IFERROR(INDEX('Pasajeros Pre'!$L$2:L991,MATCH(ROW()-ROW($A$1),'Pasajeros Pre'!$Q$2:$Q$200,0)),"")</f>
        <v/>
      </c>
      <c r="M793" t="str">
        <f>IFERROR(INDEX('Pasajeros Pre'!$M$2:M991,MATCH(ROW()-ROW($A$1),'Pasajeros Pre'!$Q$2:$Q$200,0)),"")</f>
        <v/>
      </c>
    </row>
    <row r="794" spans="1:13" x14ac:dyDescent="0.25">
      <c r="A794" t="str">
        <f>IFERROR(INDEX('Pasajeros Pre'!$A$2:A992,MATCH(ROW()-ROW($A$1),'Pasajeros Pre'!$Q$2:$Q$200,0)),"")</f>
        <v/>
      </c>
      <c r="B794" t="str">
        <f>IFERROR(INDEX('Pasajeros Pre'!$B$2:$B$200,MATCH(ROW()-ROW($A$1),'Pasajeros Pre'!$Q$2:$Q$200,0)),"")</f>
        <v/>
      </c>
      <c r="C794" t="str">
        <f>IFERROR(INDEX('Pasajeros Pre'!$C$2:$C$200,MATCH(ROW()-ROW($A$1),'Pasajeros Pre'!$Q$2:$Q$200,0)),"")</f>
        <v/>
      </c>
      <c r="D794" t="str">
        <f>IFERROR(INDEX('Pasajeros Pre'!$D$2:$D$200,MATCH(ROW()-ROW($A$1),'Pasajeros Pre'!$Q$2:$Q$200,0)),"")</f>
        <v/>
      </c>
      <c r="E794" s="12" t="str">
        <f>IFERROR(INDEX('Pasajeros Pre'!$E$2:E992,MATCH(ROW()-ROW($A$1),'Pasajeros Pre'!$Q$2:$Q$200,0)),"")</f>
        <v/>
      </c>
      <c r="F794" s="12" t="str">
        <f>IFERROR(INDEX('Pasajeros Pre'!$F$2:F992,MATCH(ROW()-ROW($A$1),'Pasajeros Pre'!$Q$2:$Q$200,0)),"")</f>
        <v/>
      </c>
      <c r="G794" t="str">
        <f>IFERROR(INDEX('Pasajeros Pre'!$G$2:G992,MATCH(ROW()-ROW($A$1),'Pasajeros Pre'!$Q$2:$Q$200,0)),"")</f>
        <v/>
      </c>
      <c r="H794" t="str">
        <f>IFERROR(INDEX('Pasajeros Pre'!$H$2:H992,MATCH(ROW()-ROW($A$1),'Pasajeros Pre'!$Q$2:$Q$200,0)),"")</f>
        <v/>
      </c>
      <c r="I794" t="str">
        <f>IFERROR(INDEX('Pasajeros Pre'!$I$2:I992,MATCH(ROW()-ROW($A$1),'Pasajeros Pre'!$Q$2:$Q$200,0)),"")</f>
        <v/>
      </c>
      <c r="J794" s="12" t="str">
        <f>IFERROR(INDEX('Pasajeros Pre'!$J$2:J992,MATCH(ROW()-ROW($A$1),'Pasajeros Pre'!$Q$2:$Q$200,0)),"")</f>
        <v/>
      </c>
      <c r="K794" s="12" t="str">
        <f>IFERROR(INDEX('Pasajeros Pre'!$K$2:K992,MATCH(ROW()-ROW($A$1),'Pasajeros Pre'!$Q$2:$Q$200,0)),"")</f>
        <v/>
      </c>
      <c r="L794" t="str">
        <f>IFERROR(INDEX('Pasajeros Pre'!$L$2:L992,MATCH(ROW()-ROW($A$1),'Pasajeros Pre'!$Q$2:$Q$200,0)),"")</f>
        <v/>
      </c>
      <c r="M794" t="str">
        <f>IFERROR(INDEX('Pasajeros Pre'!$M$2:M992,MATCH(ROW()-ROW($A$1),'Pasajeros Pre'!$Q$2:$Q$200,0)),"")</f>
        <v/>
      </c>
    </row>
    <row r="795" spans="1:13" x14ac:dyDescent="0.25">
      <c r="A795" t="str">
        <f>IFERROR(INDEX('Pasajeros Pre'!$A$2:A993,MATCH(ROW()-ROW($A$1),'Pasajeros Pre'!$Q$2:$Q$200,0)),"")</f>
        <v/>
      </c>
      <c r="B795" t="str">
        <f>IFERROR(INDEX('Pasajeros Pre'!$B$2:$B$200,MATCH(ROW()-ROW($A$1),'Pasajeros Pre'!$Q$2:$Q$200,0)),"")</f>
        <v/>
      </c>
      <c r="C795" t="str">
        <f>IFERROR(INDEX('Pasajeros Pre'!$C$2:$C$200,MATCH(ROW()-ROW($A$1),'Pasajeros Pre'!$Q$2:$Q$200,0)),"")</f>
        <v/>
      </c>
      <c r="D795" t="str">
        <f>IFERROR(INDEX('Pasajeros Pre'!$D$2:$D$200,MATCH(ROW()-ROW($A$1),'Pasajeros Pre'!$Q$2:$Q$200,0)),"")</f>
        <v/>
      </c>
      <c r="E795" s="12" t="str">
        <f>IFERROR(INDEX('Pasajeros Pre'!$E$2:E993,MATCH(ROW()-ROW($A$1),'Pasajeros Pre'!$Q$2:$Q$200,0)),"")</f>
        <v/>
      </c>
      <c r="F795" s="12" t="str">
        <f>IFERROR(INDEX('Pasajeros Pre'!$F$2:F993,MATCH(ROW()-ROW($A$1),'Pasajeros Pre'!$Q$2:$Q$200,0)),"")</f>
        <v/>
      </c>
      <c r="G795" t="str">
        <f>IFERROR(INDEX('Pasajeros Pre'!$G$2:G993,MATCH(ROW()-ROW($A$1),'Pasajeros Pre'!$Q$2:$Q$200,0)),"")</f>
        <v/>
      </c>
      <c r="H795" t="str">
        <f>IFERROR(INDEX('Pasajeros Pre'!$H$2:H993,MATCH(ROW()-ROW($A$1),'Pasajeros Pre'!$Q$2:$Q$200,0)),"")</f>
        <v/>
      </c>
      <c r="I795" t="str">
        <f>IFERROR(INDEX('Pasajeros Pre'!$I$2:I993,MATCH(ROW()-ROW($A$1),'Pasajeros Pre'!$Q$2:$Q$200,0)),"")</f>
        <v/>
      </c>
      <c r="J795" s="12" t="str">
        <f>IFERROR(INDEX('Pasajeros Pre'!$J$2:J993,MATCH(ROW()-ROW($A$1),'Pasajeros Pre'!$Q$2:$Q$200,0)),"")</f>
        <v/>
      </c>
      <c r="K795" s="12" t="str">
        <f>IFERROR(INDEX('Pasajeros Pre'!$K$2:K993,MATCH(ROW()-ROW($A$1),'Pasajeros Pre'!$Q$2:$Q$200,0)),"")</f>
        <v/>
      </c>
      <c r="L795" t="str">
        <f>IFERROR(INDEX('Pasajeros Pre'!$L$2:L993,MATCH(ROW()-ROW($A$1),'Pasajeros Pre'!$Q$2:$Q$200,0)),"")</f>
        <v/>
      </c>
      <c r="M795" t="str">
        <f>IFERROR(INDEX('Pasajeros Pre'!$M$2:M993,MATCH(ROW()-ROW($A$1),'Pasajeros Pre'!$Q$2:$Q$200,0)),"")</f>
        <v/>
      </c>
    </row>
    <row r="796" spans="1:13" x14ac:dyDescent="0.25">
      <c r="A796" t="str">
        <f>IFERROR(INDEX('Pasajeros Pre'!$A$2:A994,MATCH(ROW()-ROW($A$1),'Pasajeros Pre'!$Q$2:$Q$200,0)),"")</f>
        <v/>
      </c>
      <c r="B796" t="str">
        <f>IFERROR(INDEX('Pasajeros Pre'!$B$2:$B$200,MATCH(ROW()-ROW($A$1),'Pasajeros Pre'!$Q$2:$Q$200,0)),"")</f>
        <v/>
      </c>
      <c r="C796" t="str">
        <f>IFERROR(INDEX('Pasajeros Pre'!$C$2:$C$200,MATCH(ROW()-ROW($A$1),'Pasajeros Pre'!$Q$2:$Q$200,0)),"")</f>
        <v/>
      </c>
      <c r="D796" t="str">
        <f>IFERROR(INDEX('Pasajeros Pre'!$D$2:$D$200,MATCH(ROW()-ROW($A$1),'Pasajeros Pre'!$Q$2:$Q$200,0)),"")</f>
        <v/>
      </c>
      <c r="E796" s="12" t="str">
        <f>IFERROR(INDEX('Pasajeros Pre'!$E$2:E994,MATCH(ROW()-ROW($A$1),'Pasajeros Pre'!$Q$2:$Q$200,0)),"")</f>
        <v/>
      </c>
      <c r="F796" s="12" t="str">
        <f>IFERROR(INDEX('Pasajeros Pre'!$F$2:F994,MATCH(ROW()-ROW($A$1),'Pasajeros Pre'!$Q$2:$Q$200,0)),"")</f>
        <v/>
      </c>
      <c r="G796" t="str">
        <f>IFERROR(INDEX('Pasajeros Pre'!$G$2:G994,MATCH(ROW()-ROW($A$1),'Pasajeros Pre'!$Q$2:$Q$200,0)),"")</f>
        <v/>
      </c>
      <c r="H796" t="str">
        <f>IFERROR(INDEX('Pasajeros Pre'!$H$2:H994,MATCH(ROW()-ROW($A$1),'Pasajeros Pre'!$Q$2:$Q$200,0)),"")</f>
        <v/>
      </c>
      <c r="I796" t="str">
        <f>IFERROR(INDEX('Pasajeros Pre'!$I$2:I994,MATCH(ROW()-ROW($A$1),'Pasajeros Pre'!$Q$2:$Q$200,0)),"")</f>
        <v/>
      </c>
      <c r="J796" s="12" t="str">
        <f>IFERROR(INDEX('Pasajeros Pre'!$J$2:J994,MATCH(ROW()-ROW($A$1),'Pasajeros Pre'!$Q$2:$Q$200,0)),"")</f>
        <v/>
      </c>
      <c r="K796" s="12" t="str">
        <f>IFERROR(INDEX('Pasajeros Pre'!$K$2:K994,MATCH(ROW()-ROW($A$1),'Pasajeros Pre'!$Q$2:$Q$200,0)),"")</f>
        <v/>
      </c>
      <c r="L796" t="str">
        <f>IFERROR(INDEX('Pasajeros Pre'!$L$2:L994,MATCH(ROW()-ROW($A$1),'Pasajeros Pre'!$Q$2:$Q$200,0)),"")</f>
        <v/>
      </c>
      <c r="M796" t="str">
        <f>IFERROR(INDEX('Pasajeros Pre'!$M$2:M994,MATCH(ROW()-ROW($A$1),'Pasajeros Pre'!$Q$2:$Q$200,0)),"")</f>
        <v/>
      </c>
    </row>
    <row r="797" spans="1:13" x14ac:dyDescent="0.25">
      <c r="A797" t="str">
        <f>IFERROR(INDEX('Pasajeros Pre'!$A$2:A995,MATCH(ROW()-ROW($A$1),'Pasajeros Pre'!$Q$2:$Q$200,0)),"")</f>
        <v/>
      </c>
      <c r="B797" t="str">
        <f>IFERROR(INDEX('Pasajeros Pre'!$B$2:$B$200,MATCH(ROW()-ROW($A$1),'Pasajeros Pre'!$Q$2:$Q$200,0)),"")</f>
        <v/>
      </c>
      <c r="C797" t="str">
        <f>IFERROR(INDEX('Pasajeros Pre'!$C$2:$C$200,MATCH(ROW()-ROW($A$1),'Pasajeros Pre'!$Q$2:$Q$200,0)),"")</f>
        <v/>
      </c>
      <c r="D797" t="str">
        <f>IFERROR(INDEX('Pasajeros Pre'!$D$2:$D$200,MATCH(ROW()-ROW($A$1),'Pasajeros Pre'!$Q$2:$Q$200,0)),"")</f>
        <v/>
      </c>
      <c r="E797" s="12" t="str">
        <f>IFERROR(INDEX('Pasajeros Pre'!$E$2:E995,MATCH(ROW()-ROW($A$1),'Pasajeros Pre'!$Q$2:$Q$200,0)),"")</f>
        <v/>
      </c>
      <c r="F797" s="12" t="str">
        <f>IFERROR(INDEX('Pasajeros Pre'!$F$2:F995,MATCH(ROW()-ROW($A$1),'Pasajeros Pre'!$Q$2:$Q$200,0)),"")</f>
        <v/>
      </c>
      <c r="G797" t="str">
        <f>IFERROR(INDEX('Pasajeros Pre'!$G$2:G995,MATCH(ROW()-ROW($A$1),'Pasajeros Pre'!$Q$2:$Q$200,0)),"")</f>
        <v/>
      </c>
      <c r="H797" t="str">
        <f>IFERROR(INDEX('Pasajeros Pre'!$H$2:H995,MATCH(ROW()-ROW($A$1),'Pasajeros Pre'!$Q$2:$Q$200,0)),"")</f>
        <v/>
      </c>
      <c r="I797" t="str">
        <f>IFERROR(INDEX('Pasajeros Pre'!$I$2:I995,MATCH(ROW()-ROW($A$1),'Pasajeros Pre'!$Q$2:$Q$200,0)),"")</f>
        <v/>
      </c>
      <c r="J797" s="12" t="str">
        <f>IFERROR(INDEX('Pasajeros Pre'!$J$2:J995,MATCH(ROW()-ROW($A$1),'Pasajeros Pre'!$Q$2:$Q$200,0)),"")</f>
        <v/>
      </c>
      <c r="K797" s="12" t="str">
        <f>IFERROR(INDEX('Pasajeros Pre'!$K$2:K995,MATCH(ROW()-ROW($A$1),'Pasajeros Pre'!$Q$2:$Q$200,0)),"")</f>
        <v/>
      </c>
      <c r="L797" t="str">
        <f>IFERROR(INDEX('Pasajeros Pre'!$L$2:L995,MATCH(ROW()-ROW($A$1),'Pasajeros Pre'!$Q$2:$Q$200,0)),"")</f>
        <v/>
      </c>
      <c r="M797" t="str">
        <f>IFERROR(INDEX('Pasajeros Pre'!$M$2:M995,MATCH(ROW()-ROW($A$1),'Pasajeros Pre'!$Q$2:$Q$200,0)),"")</f>
        <v/>
      </c>
    </row>
    <row r="798" spans="1:13" x14ac:dyDescent="0.25">
      <c r="A798" t="str">
        <f>IFERROR(INDEX('Pasajeros Pre'!$A$2:A996,MATCH(ROW()-ROW($A$1),'Pasajeros Pre'!$Q$2:$Q$200,0)),"")</f>
        <v/>
      </c>
      <c r="B798" t="str">
        <f>IFERROR(INDEX('Pasajeros Pre'!$B$2:$B$200,MATCH(ROW()-ROW($A$1),'Pasajeros Pre'!$Q$2:$Q$200,0)),"")</f>
        <v/>
      </c>
      <c r="C798" t="str">
        <f>IFERROR(INDEX('Pasajeros Pre'!$C$2:$C$200,MATCH(ROW()-ROW($A$1),'Pasajeros Pre'!$Q$2:$Q$200,0)),"")</f>
        <v/>
      </c>
      <c r="D798" t="str">
        <f>IFERROR(INDEX('Pasajeros Pre'!$D$2:$D$200,MATCH(ROW()-ROW($A$1),'Pasajeros Pre'!$Q$2:$Q$200,0)),"")</f>
        <v/>
      </c>
      <c r="E798" s="12" t="str">
        <f>IFERROR(INDEX('Pasajeros Pre'!$E$2:E996,MATCH(ROW()-ROW($A$1),'Pasajeros Pre'!$Q$2:$Q$200,0)),"")</f>
        <v/>
      </c>
      <c r="F798" s="12" t="str">
        <f>IFERROR(INDEX('Pasajeros Pre'!$F$2:F996,MATCH(ROW()-ROW($A$1),'Pasajeros Pre'!$Q$2:$Q$200,0)),"")</f>
        <v/>
      </c>
      <c r="G798" t="str">
        <f>IFERROR(INDEX('Pasajeros Pre'!$G$2:G996,MATCH(ROW()-ROW($A$1),'Pasajeros Pre'!$Q$2:$Q$200,0)),"")</f>
        <v/>
      </c>
      <c r="H798" t="str">
        <f>IFERROR(INDEX('Pasajeros Pre'!$H$2:H996,MATCH(ROW()-ROW($A$1),'Pasajeros Pre'!$Q$2:$Q$200,0)),"")</f>
        <v/>
      </c>
      <c r="I798" t="str">
        <f>IFERROR(INDEX('Pasajeros Pre'!$I$2:I996,MATCH(ROW()-ROW($A$1),'Pasajeros Pre'!$Q$2:$Q$200,0)),"")</f>
        <v/>
      </c>
      <c r="J798" s="12" t="str">
        <f>IFERROR(INDEX('Pasajeros Pre'!$J$2:J996,MATCH(ROW()-ROW($A$1),'Pasajeros Pre'!$Q$2:$Q$200,0)),"")</f>
        <v/>
      </c>
      <c r="K798" s="12" t="str">
        <f>IFERROR(INDEX('Pasajeros Pre'!$K$2:K996,MATCH(ROW()-ROW($A$1),'Pasajeros Pre'!$Q$2:$Q$200,0)),"")</f>
        <v/>
      </c>
      <c r="L798" t="str">
        <f>IFERROR(INDEX('Pasajeros Pre'!$L$2:L996,MATCH(ROW()-ROW($A$1),'Pasajeros Pre'!$Q$2:$Q$200,0)),"")</f>
        <v/>
      </c>
      <c r="M798" t="str">
        <f>IFERROR(INDEX('Pasajeros Pre'!$M$2:M996,MATCH(ROW()-ROW($A$1),'Pasajeros Pre'!$Q$2:$Q$200,0)),"")</f>
        <v/>
      </c>
    </row>
    <row r="799" spans="1:13" x14ac:dyDescent="0.25">
      <c r="A799" t="str">
        <f>IFERROR(INDEX('Pasajeros Pre'!$A$2:A997,MATCH(ROW()-ROW($A$1),'Pasajeros Pre'!$Q$2:$Q$200,0)),"")</f>
        <v/>
      </c>
      <c r="B799" t="str">
        <f>IFERROR(INDEX('Pasajeros Pre'!$B$2:$B$200,MATCH(ROW()-ROW($A$1),'Pasajeros Pre'!$Q$2:$Q$200,0)),"")</f>
        <v/>
      </c>
      <c r="C799" t="str">
        <f>IFERROR(INDEX('Pasajeros Pre'!$C$2:$C$200,MATCH(ROW()-ROW($A$1),'Pasajeros Pre'!$Q$2:$Q$200,0)),"")</f>
        <v/>
      </c>
      <c r="D799" t="str">
        <f>IFERROR(INDEX('Pasajeros Pre'!$D$2:$D$200,MATCH(ROW()-ROW($A$1),'Pasajeros Pre'!$Q$2:$Q$200,0)),"")</f>
        <v/>
      </c>
      <c r="E799" s="12" t="str">
        <f>IFERROR(INDEX('Pasajeros Pre'!$E$2:E997,MATCH(ROW()-ROW($A$1),'Pasajeros Pre'!$Q$2:$Q$200,0)),"")</f>
        <v/>
      </c>
      <c r="F799" s="12" t="str">
        <f>IFERROR(INDEX('Pasajeros Pre'!$F$2:F997,MATCH(ROW()-ROW($A$1),'Pasajeros Pre'!$Q$2:$Q$200,0)),"")</f>
        <v/>
      </c>
      <c r="G799" t="str">
        <f>IFERROR(INDEX('Pasajeros Pre'!$G$2:G997,MATCH(ROW()-ROW($A$1),'Pasajeros Pre'!$Q$2:$Q$200,0)),"")</f>
        <v/>
      </c>
      <c r="H799" t="str">
        <f>IFERROR(INDEX('Pasajeros Pre'!$H$2:H997,MATCH(ROW()-ROW($A$1),'Pasajeros Pre'!$Q$2:$Q$200,0)),"")</f>
        <v/>
      </c>
      <c r="I799" t="str">
        <f>IFERROR(INDEX('Pasajeros Pre'!$I$2:I997,MATCH(ROW()-ROW($A$1),'Pasajeros Pre'!$Q$2:$Q$200,0)),"")</f>
        <v/>
      </c>
      <c r="J799" s="12" t="str">
        <f>IFERROR(INDEX('Pasajeros Pre'!$J$2:J997,MATCH(ROW()-ROW($A$1),'Pasajeros Pre'!$Q$2:$Q$200,0)),"")</f>
        <v/>
      </c>
      <c r="K799" s="12" t="str">
        <f>IFERROR(INDEX('Pasajeros Pre'!$K$2:K997,MATCH(ROW()-ROW($A$1),'Pasajeros Pre'!$Q$2:$Q$200,0)),"")</f>
        <v/>
      </c>
      <c r="L799" t="str">
        <f>IFERROR(INDEX('Pasajeros Pre'!$L$2:L997,MATCH(ROW()-ROW($A$1),'Pasajeros Pre'!$Q$2:$Q$200,0)),"")</f>
        <v/>
      </c>
      <c r="M799" t="str">
        <f>IFERROR(INDEX('Pasajeros Pre'!$M$2:M997,MATCH(ROW()-ROW($A$1),'Pasajeros Pre'!$Q$2:$Q$200,0)),"")</f>
        <v/>
      </c>
    </row>
    <row r="800" spans="1:13" x14ac:dyDescent="0.25">
      <c r="A800" t="str">
        <f>IFERROR(INDEX('Pasajeros Pre'!$A$2:A998,MATCH(ROW()-ROW($A$1),'Pasajeros Pre'!$Q$2:$Q$200,0)),"")</f>
        <v/>
      </c>
      <c r="B800" t="str">
        <f>IFERROR(INDEX('Pasajeros Pre'!$B$2:$B$200,MATCH(ROW()-ROW($A$1),'Pasajeros Pre'!$Q$2:$Q$200,0)),"")</f>
        <v/>
      </c>
      <c r="C800" t="str">
        <f>IFERROR(INDEX('Pasajeros Pre'!$C$2:$C$200,MATCH(ROW()-ROW($A$1),'Pasajeros Pre'!$Q$2:$Q$200,0)),"")</f>
        <v/>
      </c>
      <c r="D800" t="str">
        <f>IFERROR(INDEX('Pasajeros Pre'!$D$2:$D$200,MATCH(ROW()-ROW($A$1),'Pasajeros Pre'!$Q$2:$Q$200,0)),"")</f>
        <v/>
      </c>
      <c r="E800" s="12" t="str">
        <f>IFERROR(INDEX('Pasajeros Pre'!$E$2:E998,MATCH(ROW()-ROW($A$1),'Pasajeros Pre'!$Q$2:$Q$200,0)),"")</f>
        <v/>
      </c>
      <c r="F800" s="12" t="str">
        <f>IFERROR(INDEX('Pasajeros Pre'!$F$2:F998,MATCH(ROW()-ROW($A$1),'Pasajeros Pre'!$Q$2:$Q$200,0)),"")</f>
        <v/>
      </c>
      <c r="G800" t="str">
        <f>IFERROR(INDEX('Pasajeros Pre'!$G$2:G998,MATCH(ROW()-ROW($A$1),'Pasajeros Pre'!$Q$2:$Q$200,0)),"")</f>
        <v/>
      </c>
      <c r="H800" t="str">
        <f>IFERROR(INDEX('Pasajeros Pre'!$H$2:H998,MATCH(ROW()-ROW($A$1),'Pasajeros Pre'!$Q$2:$Q$200,0)),"")</f>
        <v/>
      </c>
      <c r="I800" t="str">
        <f>IFERROR(INDEX('Pasajeros Pre'!$I$2:I998,MATCH(ROW()-ROW($A$1),'Pasajeros Pre'!$Q$2:$Q$200,0)),"")</f>
        <v/>
      </c>
      <c r="J800" s="12" t="str">
        <f>IFERROR(INDEX('Pasajeros Pre'!$J$2:J998,MATCH(ROW()-ROW($A$1),'Pasajeros Pre'!$Q$2:$Q$200,0)),"")</f>
        <v/>
      </c>
      <c r="K800" s="12" t="str">
        <f>IFERROR(INDEX('Pasajeros Pre'!$K$2:K998,MATCH(ROW()-ROW($A$1),'Pasajeros Pre'!$Q$2:$Q$200,0)),"")</f>
        <v/>
      </c>
      <c r="L800" t="str">
        <f>IFERROR(INDEX('Pasajeros Pre'!$L$2:L998,MATCH(ROW()-ROW($A$1),'Pasajeros Pre'!$Q$2:$Q$200,0)),"")</f>
        <v/>
      </c>
      <c r="M800" t="str">
        <f>IFERROR(INDEX('Pasajeros Pre'!$M$2:M998,MATCH(ROW()-ROW($A$1),'Pasajeros Pre'!$Q$2:$Q$200,0)),"")</f>
        <v/>
      </c>
    </row>
    <row r="801" spans="1:13" x14ac:dyDescent="0.25">
      <c r="A801" t="str">
        <f>IFERROR(INDEX('Pasajeros Pre'!$A$2:A999,MATCH(ROW()-ROW($A$1),'Pasajeros Pre'!$Q$2:$Q$200,0)),"")</f>
        <v/>
      </c>
      <c r="B801" t="str">
        <f>IFERROR(INDEX('Pasajeros Pre'!$B$2:$B$200,MATCH(ROW()-ROW($A$1),'Pasajeros Pre'!$Q$2:$Q$200,0)),"")</f>
        <v/>
      </c>
      <c r="C801" t="str">
        <f>IFERROR(INDEX('Pasajeros Pre'!$C$2:$C$200,MATCH(ROW()-ROW($A$1),'Pasajeros Pre'!$Q$2:$Q$200,0)),"")</f>
        <v/>
      </c>
      <c r="D801" t="str">
        <f>IFERROR(INDEX('Pasajeros Pre'!$D$2:$D$200,MATCH(ROW()-ROW($A$1),'Pasajeros Pre'!$Q$2:$Q$200,0)),"")</f>
        <v/>
      </c>
      <c r="E801" s="12" t="str">
        <f>IFERROR(INDEX('Pasajeros Pre'!$E$2:E999,MATCH(ROW()-ROW($A$1),'Pasajeros Pre'!$Q$2:$Q$200,0)),"")</f>
        <v/>
      </c>
      <c r="F801" s="12" t="str">
        <f>IFERROR(INDEX('Pasajeros Pre'!$F$2:F999,MATCH(ROW()-ROW($A$1),'Pasajeros Pre'!$Q$2:$Q$200,0)),"")</f>
        <v/>
      </c>
      <c r="G801" t="str">
        <f>IFERROR(INDEX('Pasajeros Pre'!$G$2:G999,MATCH(ROW()-ROW($A$1),'Pasajeros Pre'!$Q$2:$Q$200,0)),"")</f>
        <v/>
      </c>
      <c r="H801" t="str">
        <f>IFERROR(INDEX('Pasajeros Pre'!$H$2:H999,MATCH(ROW()-ROW($A$1),'Pasajeros Pre'!$Q$2:$Q$200,0)),"")</f>
        <v/>
      </c>
      <c r="I801" t="str">
        <f>IFERROR(INDEX('Pasajeros Pre'!$I$2:I999,MATCH(ROW()-ROW($A$1),'Pasajeros Pre'!$Q$2:$Q$200,0)),"")</f>
        <v/>
      </c>
      <c r="J801" s="12" t="str">
        <f>IFERROR(INDEX('Pasajeros Pre'!$J$2:J999,MATCH(ROW()-ROW($A$1),'Pasajeros Pre'!$Q$2:$Q$200,0)),"")</f>
        <v/>
      </c>
      <c r="K801" s="12" t="str">
        <f>IFERROR(INDEX('Pasajeros Pre'!$K$2:K999,MATCH(ROW()-ROW($A$1),'Pasajeros Pre'!$Q$2:$Q$200,0)),"")</f>
        <v/>
      </c>
      <c r="L801" t="str">
        <f>IFERROR(INDEX('Pasajeros Pre'!$L$2:L999,MATCH(ROW()-ROW($A$1),'Pasajeros Pre'!$Q$2:$Q$200,0)),"")</f>
        <v/>
      </c>
      <c r="M801" t="str">
        <f>IFERROR(INDEX('Pasajeros Pre'!$M$2:M999,MATCH(ROW()-ROW($A$1),'Pasajeros Pre'!$Q$2:$Q$200,0)),"")</f>
        <v/>
      </c>
    </row>
    <row r="802" spans="1:13" x14ac:dyDescent="0.25">
      <c r="A802" t="str">
        <f>IFERROR(INDEX('Pasajeros Pre'!$A$2:A1000,MATCH(ROW()-ROW($A$1),'Pasajeros Pre'!$Q$2:$Q$200,0)),"")</f>
        <v/>
      </c>
      <c r="B802" t="str">
        <f>IFERROR(INDEX('Pasajeros Pre'!$B$2:$B$200,MATCH(ROW()-ROW($A$1),'Pasajeros Pre'!$Q$2:$Q$200,0)),"")</f>
        <v/>
      </c>
      <c r="C802" t="str">
        <f>IFERROR(INDEX('Pasajeros Pre'!$C$2:$C$200,MATCH(ROW()-ROW($A$1),'Pasajeros Pre'!$Q$2:$Q$200,0)),"")</f>
        <v/>
      </c>
      <c r="D802" t="str">
        <f>IFERROR(INDEX('Pasajeros Pre'!$D$2:$D$200,MATCH(ROW()-ROW($A$1),'Pasajeros Pre'!$Q$2:$Q$200,0)),"")</f>
        <v/>
      </c>
      <c r="E802" s="12" t="str">
        <f>IFERROR(INDEX('Pasajeros Pre'!$E$2:E1000,MATCH(ROW()-ROW($A$1),'Pasajeros Pre'!$Q$2:$Q$200,0)),"")</f>
        <v/>
      </c>
      <c r="F802" s="12" t="str">
        <f>IFERROR(INDEX('Pasajeros Pre'!$F$2:F1000,MATCH(ROW()-ROW($A$1),'Pasajeros Pre'!$Q$2:$Q$200,0)),"")</f>
        <v/>
      </c>
      <c r="G802" t="str">
        <f>IFERROR(INDEX('Pasajeros Pre'!$G$2:G1000,MATCH(ROW()-ROW($A$1),'Pasajeros Pre'!$Q$2:$Q$200,0)),"")</f>
        <v/>
      </c>
      <c r="H802" t="str">
        <f>IFERROR(INDEX('Pasajeros Pre'!$H$2:H1000,MATCH(ROW()-ROW($A$1),'Pasajeros Pre'!$Q$2:$Q$200,0)),"")</f>
        <v/>
      </c>
      <c r="I802" t="str">
        <f>IFERROR(INDEX('Pasajeros Pre'!$I$2:I1000,MATCH(ROW()-ROW($A$1),'Pasajeros Pre'!$Q$2:$Q$200,0)),"")</f>
        <v/>
      </c>
      <c r="J802" s="12" t="str">
        <f>IFERROR(INDEX('Pasajeros Pre'!$J$2:J1000,MATCH(ROW()-ROW($A$1),'Pasajeros Pre'!$Q$2:$Q$200,0)),"")</f>
        <v/>
      </c>
      <c r="K802" s="12" t="str">
        <f>IFERROR(INDEX('Pasajeros Pre'!$K$2:K1000,MATCH(ROW()-ROW($A$1),'Pasajeros Pre'!$Q$2:$Q$200,0)),"")</f>
        <v/>
      </c>
      <c r="L802" t="str">
        <f>IFERROR(INDEX('Pasajeros Pre'!$L$2:L1000,MATCH(ROW()-ROW($A$1),'Pasajeros Pre'!$Q$2:$Q$200,0)),"")</f>
        <v/>
      </c>
      <c r="M802" t="str">
        <f>IFERROR(INDEX('Pasajeros Pre'!$M$2:M1000,MATCH(ROW()-ROW($A$1),'Pasajeros Pre'!$Q$2:$Q$200,0)),"")</f>
        <v/>
      </c>
    </row>
    <row r="803" spans="1:13" x14ac:dyDescent="0.25">
      <c r="A803" t="str">
        <f>IFERROR(INDEX('Pasajeros Pre'!$A$2:A1001,MATCH(ROW()-ROW($A$1),'Pasajeros Pre'!$Q$2:$Q$200,0)),"")</f>
        <v/>
      </c>
      <c r="B803" t="str">
        <f>IFERROR(INDEX('Pasajeros Pre'!$B$2:$B$200,MATCH(ROW()-ROW($A$1),'Pasajeros Pre'!$Q$2:$Q$200,0)),"")</f>
        <v/>
      </c>
      <c r="C803" t="str">
        <f>IFERROR(INDEX('Pasajeros Pre'!$C$2:$C$200,MATCH(ROW()-ROW($A$1),'Pasajeros Pre'!$Q$2:$Q$200,0)),"")</f>
        <v/>
      </c>
      <c r="D803" t="str">
        <f>IFERROR(INDEX('Pasajeros Pre'!$D$2:$D$200,MATCH(ROW()-ROW($A$1),'Pasajeros Pre'!$Q$2:$Q$200,0)),"")</f>
        <v/>
      </c>
      <c r="E803" s="12" t="str">
        <f>IFERROR(INDEX('Pasajeros Pre'!$E$2:E1001,MATCH(ROW()-ROW($A$1),'Pasajeros Pre'!$Q$2:$Q$200,0)),"")</f>
        <v/>
      </c>
      <c r="F803" s="12" t="str">
        <f>IFERROR(INDEX('Pasajeros Pre'!$F$2:F1001,MATCH(ROW()-ROW($A$1),'Pasajeros Pre'!$Q$2:$Q$200,0)),"")</f>
        <v/>
      </c>
      <c r="G803" t="str">
        <f>IFERROR(INDEX('Pasajeros Pre'!$G$2:G1001,MATCH(ROW()-ROW($A$1),'Pasajeros Pre'!$Q$2:$Q$200,0)),"")</f>
        <v/>
      </c>
      <c r="H803" t="str">
        <f>IFERROR(INDEX('Pasajeros Pre'!$H$2:H1001,MATCH(ROW()-ROW($A$1),'Pasajeros Pre'!$Q$2:$Q$200,0)),"")</f>
        <v/>
      </c>
      <c r="I803" t="str">
        <f>IFERROR(INDEX('Pasajeros Pre'!$I$2:I1001,MATCH(ROW()-ROW($A$1),'Pasajeros Pre'!$Q$2:$Q$200,0)),"")</f>
        <v/>
      </c>
      <c r="J803" s="12" t="str">
        <f>IFERROR(INDEX('Pasajeros Pre'!$J$2:J1001,MATCH(ROW()-ROW($A$1),'Pasajeros Pre'!$Q$2:$Q$200,0)),"")</f>
        <v/>
      </c>
      <c r="K803" s="12" t="str">
        <f>IFERROR(INDEX('Pasajeros Pre'!$K$2:K1001,MATCH(ROW()-ROW($A$1),'Pasajeros Pre'!$Q$2:$Q$200,0)),"")</f>
        <v/>
      </c>
      <c r="L803" t="str">
        <f>IFERROR(INDEX('Pasajeros Pre'!$L$2:L1001,MATCH(ROW()-ROW($A$1),'Pasajeros Pre'!$Q$2:$Q$200,0)),"")</f>
        <v/>
      </c>
      <c r="M803" t="str">
        <f>IFERROR(INDEX('Pasajeros Pre'!$M$2:M1001,MATCH(ROW()-ROW($A$1),'Pasajeros Pre'!$Q$2:$Q$200,0)),"")</f>
        <v/>
      </c>
    </row>
    <row r="804" spans="1:13" x14ac:dyDescent="0.25">
      <c r="A804" t="str">
        <f>IFERROR(INDEX('Pasajeros Pre'!$A$2:A1002,MATCH(ROW()-ROW($A$1),'Pasajeros Pre'!$Q$2:$Q$200,0)),"")</f>
        <v/>
      </c>
      <c r="B804" t="str">
        <f>IFERROR(INDEX('Pasajeros Pre'!$B$2:$B$200,MATCH(ROW()-ROW($A$1),'Pasajeros Pre'!$Q$2:$Q$200,0)),"")</f>
        <v/>
      </c>
      <c r="C804" t="str">
        <f>IFERROR(INDEX('Pasajeros Pre'!$C$2:$C$200,MATCH(ROW()-ROW($A$1),'Pasajeros Pre'!$Q$2:$Q$200,0)),"")</f>
        <v/>
      </c>
      <c r="D804" t="str">
        <f>IFERROR(INDEX('Pasajeros Pre'!$D$2:$D$200,MATCH(ROW()-ROW($A$1),'Pasajeros Pre'!$Q$2:$Q$200,0)),"")</f>
        <v/>
      </c>
      <c r="E804" s="12" t="str">
        <f>IFERROR(INDEX('Pasajeros Pre'!$E$2:E1002,MATCH(ROW()-ROW($A$1),'Pasajeros Pre'!$Q$2:$Q$200,0)),"")</f>
        <v/>
      </c>
      <c r="F804" s="12" t="str">
        <f>IFERROR(INDEX('Pasajeros Pre'!$F$2:F1002,MATCH(ROW()-ROW($A$1),'Pasajeros Pre'!$Q$2:$Q$200,0)),"")</f>
        <v/>
      </c>
      <c r="G804" t="str">
        <f>IFERROR(INDEX('Pasajeros Pre'!$G$2:G1002,MATCH(ROW()-ROW($A$1),'Pasajeros Pre'!$Q$2:$Q$200,0)),"")</f>
        <v/>
      </c>
      <c r="H804" t="str">
        <f>IFERROR(INDEX('Pasajeros Pre'!$H$2:H1002,MATCH(ROW()-ROW($A$1),'Pasajeros Pre'!$Q$2:$Q$200,0)),"")</f>
        <v/>
      </c>
      <c r="I804" t="str">
        <f>IFERROR(INDEX('Pasajeros Pre'!$I$2:I1002,MATCH(ROW()-ROW($A$1),'Pasajeros Pre'!$Q$2:$Q$200,0)),"")</f>
        <v/>
      </c>
      <c r="J804" s="12" t="str">
        <f>IFERROR(INDEX('Pasajeros Pre'!$J$2:J1002,MATCH(ROW()-ROW($A$1),'Pasajeros Pre'!$Q$2:$Q$200,0)),"")</f>
        <v/>
      </c>
      <c r="K804" s="12" t="str">
        <f>IFERROR(INDEX('Pasajeros Pre'!$K$2:K1002,MATCH(ROW()-ROW($A$1),'Pasajeros Pre'!$Q$2:$Q$200,0)),"")</f>
        <v/>
      </c>
      <c r="L804" t="str">
        <f>IFERROR(INDEX('Pasajeros Pre'!$L$2:L1002,MATCH(ROW()-ROW($A$1),'Pasajeros Pre'!$Q$2:$Q$200,0)),"")</f>
        <v/>
      </c>
      <c r="M804" t="str">
        <f>IFERROR(INDEX('Pasajeros Pre'!$M$2:M1002,MATCH(ROW()-ROW($A$1),'Pasajeros Pre'!$Q$2:$Q$200,0)),"")</f>
        <v/>
      </c>
    </row>
    <row r="805" spans="1:13" x14ac:dyDescent="0.25">
      <c r="A805" t="str">
        <f>IFERROR(INDEX('Pasajeros Pre'!$A$2:A1003,MATCH(ROW()-ROW($A$1),'Pasajeros Pre'!$Q$2:$Q$200,0)),"")</f>
        <v/>
      </c>
      <c r="B805" t="str">
        <f>IFERROR(INDEX('Pasajeros Pre'!$B$2:$B$200,MATCH(ROW()-ROW($A$1),'Pasajeros Pre'!$Q$2:$Q$200,0)),"")</f>
        <v/>
      </c>
      <c r="C805" t="str">
        <f>IFERROR(INDEX('Pasajeros Pre'!$C$2:$C$200,MATCH(ROW()-ROW($A$1),'Pasajeros Pre'!$Q$2:$Q$200,0)),"")</f>
        <v/>
      </c>
      <c r="D805" t="str">
        <f>IFERROR(INDEX('Pasajeros Pre'!$D$2:$D$200,MATCH(ROW()-ROW($A$1),'Pasajeros Pre'!$Q$2:$Q$200,0)),"")</f>
        <v/>
      </c>
      <c r="E805" s="12" t="str">
        <f>IFERROR(INDEX('Pasajeros Pre'!$E$2:E1003,MATCH(ROW()-ROW($A$1),'Pasajeros Pre'!$Q$2:$Q$200,0)),"")</f>
        <v/>
      </c>
      <c r="F805" s="12" t="str">
        <f>IFERROR(INDEX('Pasajeros Pre'!$F$2:F1003,MATCH(ROW()-ROW($A$1),'Pasajeros Pre'!$Q$2:$Q$200,0)),"")</f>
        <v/>
      </c>
      <c r="G805" t="str">
        <f>IFERROR(INDEX('Pasajeros Pre'!$G$2:G1003,MATCH(ROW()-ROW($A$1),'Pasajeros Pre'!$Q$2:$Q$200,0)),"")</f>
        <v/>
      </c>
      <c r="H805" t="str">
        <f>IFERROR(INDEX('Pasajeros Pre'!$H$2:H1003,MATCH(ROW()-ROW($A$1),'Pasajeros Pre'!$Q$2:$Q$200,0)),"")</f>
        <v/>
      </c>
      <c r="I805" t="str">
        <f>IFERROR(INDEX('Pasajeros Pre'!$I$2:I1003,MATCH(ROW()-ROW($A$1),'Pasajeros Pre'!$Q$2:$Q$200,0)),"")</f>
        <v/>
      </c>
      <c r="J805" s="12" t="str">
        <f>IFERROR(INDEX('Pasajeros Pre'!$J$2:J1003,MATCH(ROW()-ROW($A$1),'Pasajeros Pre'!$Q$2:$Q$200,0)),"")</f>
        <v/>
      </c>
      <c r="K805" s="12" t="str">
        <f>IFERROR(INDEX('Pasajeros Pre'!$K$2:K1003,MATCH(ROW()-ROW($A$1),'Pasajeros Pre'!$Q$2:$Q$200,0)),"")</f>
        <v/>
      </c>
      <c r="L805" t="str">
        <f>IFERROR(INDEX('Pasajeros Pre'!$L$2:L1003,MATCH(ROW()-ROW($A$1),'Pasajeros Pre'!$Q$2:$Q$200,0)),"")</f>
        <v/>
      </c>
      <c r="M805" t="str">
        <f>IFERROR(INDEX('Pasajeros Pre'!$M$2:M1003,MATCH(ROW()-ROW($A$1),'Pasajeros Pre'!$Q$2:$Q$200,0)),"")</f>
        <v/>
      </c>
    </row>
    <row r="806" spans="1:13" x14ac:dyDescent="0.25">
      <c r="A806" t="str">
        <f>IFERROR(INDEX('Pasajeros Pre'!$A$2:A1004,MATCH(ROW()-ROW($A$1),'Pasajeros Pre'!$Q$2:$Q$200,0)),"")</f>
        <v/>
      </c>
      <c r="B806" t="str">
        <f>IFERROR(INDEX('Pasajeros Pre'!$B$2:$B$200,MATCH(ROW()-ROW($A$1),'Pasajeros Pre'!$Q$2:$Q$200,0)),"")</f>
        <v/>
      </c>
      <c r="C806" t="str">
        <f>IFERROR(INDEX('Pasajeros Pre'!$C$2:$C$200,MATCH(ROW()-ROW($A$1),'Pasajeros Pre'!$Q$2:$Q$200,0)),"")</f>
        <v/>
      </c>
      <c r="D806" t="str">
        <f>IFERROR(INDEX('Pasajeros Pre'!$D$2:$D$200,MATCH(ROW()-ROW($A$1),'Pasajeros Pre'!$Q$2:$Q$200,0)),"")</f>
        <v/>
      </c>
      <c r="E806" s="12" t="str">
        <f>IFERROR(INDEX('Pasajeros Pre'!$E$2:E1004,MATCH(ROW()-ROW($A$1),'Pasajeros Pre'!$Q$2:$Q$200,0)),"")</f>
        <v/>
      </c>
      <c r="F806" s="12" t="str">
        <f>IFERROR(INDEX('Pasajeros Pre'!$F$2:F1004,MATCH(ROW()-ROW($A$1),'Pasajeros Pre'!$Q$2:$Q$200,0)),"")</f>
        <v/>
      </c>
      <c r="G806" t="str">
        <f>IFERROR(INDEX('Pasajeros Pre'!$G$2:G1004,MATCH(ROW()-ROW($A$1),'Pasajeros Pre'!$Q$2:$Q$200,0)),"")</f>
        <v/>
      </c>
      <c r="H806" t="str">
        <f>IFERROR(INDEX('Pasajeros Pre'!$H$2:H1004,MATCH(ROW()-ROW($A$1),'Pasajeros Pre'!$Q$2:$Q$200,0)),"")</f>
        <v/>
      </c>
      <c r="I806" t="str">
        <f>IFERROR(INDEX('Pasajeros Pre'!$I$2:I1004,MATCH(ROW()-ROW($A$1),'Pasajeros Pre'!$Q$2:$Q$200,0)),"")</f>
        <v/>
      </c>
      <c r="J806" s="12" t="str">
        <f>IFERROR(INDEX('Pasajeros Pre'!$J$2:J1004,MATCH(ROW()-ROW($A$1),'Pasajeros Pre'!$Q$2:$Q$200,0)),"")</f>
        <v/>
      </c>
      <c r="K806" s="12" t="str">
        <f>IFERROR(INDEX('Pasajeros Pre'!$K$2:K1004,MATCH(ROW()-ROW($A$1),'Pasajeros Pre'!$Q$2:$Q$200,0)),"")</f>
        <v/>
      </c>
      <c r="L806" t="str">
        <f>IFERROR(INDEX('Pasajeros Pre'!$L$2:L1004,MATCH(ROW()-ROW($A$1),'Pasajeros Pre'!$Q$2:$Q$200,0)),"")</f>
        <v/>
      </c>
      <c r="M806" t="str">
        <f>IFERROR(INDEX('Pasajeros Pre'!$M$2:M1004,MATCH(ROW()-ROW($A$1),'Pasajeros Pre'!$Q$2:$Q$200,0)),"")</f>
        <v/>
      </c>
    </row>
    <row r="807" spans="1:13" x14ac:dyDescent="0.25">
      <c r="A807" t="str">
        <f>IFERROR(INDEX('Pasajeros Pre'!$A$2:A1005,MATCH(ROW()-ROW($A$1),'Pasajeros Pre'!$Q$2:$Q$200,0)),"")</f>
        <v/>
      </c>
      <c r="B807" t="str">
        <f>IFERROR(INDEX('Pasajeros Pre'!$B$2:$B$200,MATCH(ROW()-ROW($A$1),'Pasajeros Pre'!$Q$2:$Q$200,0)),"")</f>
        <v/>
      </c>
      <c r="C807" t="str">
        <f>IFERROR(INDEX('Pasajeros Pre'!$C$2:$C$200,MATCH(ROW()-ROW($A$1),'Pasajeros Pre'!$Q$2:$Q$200,0)),"")</f>
        <v/>
      </c>
      <c r="D807" t="str">
        <f>IFERROR(INDEX('Pasajeros Pre'!$D$2:$D$200,MATCH(ROW()-ROW($A$1),'Pasajeros Pre'!$Q$2:$Q$200,0)),"")</f>
        <v/>
      </c>
      <c r="E807" s="12" t="str">
        <f>IFERROR(INDEX('Pasajeros Pre'!$E$2:E1005,MATCH(ROW()-ROW($A$1),'Pasajeros Pre'!$Q$2:$Q$200,0)),"")</f>
        <v/>
      </c>
      <c r="F807" s="12" t="str">
        <f>IFERROR(INDEX('Pasajeros Pre'!$F$2:F1005,MATCH(ROW()-ROW($A$1),'Pasajeros Pre'!$Q$2:$Q$200,0)),"")</f>
        <v/>
      </c>
      <c r="G807" t="str">
        <f>IFERROR(INDEX('Pasajeros Pre'!$G$2:G1005,MATCH(ROW()-ROW($A$1),'Pasajeros Pre'!$Q$2:$Q$200,0)),"")</f>
        <v/>
      </c>
      <c r="H807" t="str">
        <f>IFERROR(INDEX('Pasajeros Pre'!$H$2:H1005,MATCH(ROW()-ROW($A$1),'Pasajeros Pre'!$Q$2:$Q$200,0)),"")</f>
        <v/>
      </c>
      <c r="I807" t="str">
        <f>IFERROR(INDEX('Pasajeros Pre'!$I$2:I1005,MATCH(ROW()-ROW($A$1),'Pasajeros Pre'!$Q$2:$Q$200,0)),"")</f>
        <v/>
      </c>
      <c r="J807" s="12" t="str">
        <f>IFERROR(INDEX('Pasajeros Pre'!$J$2:J1005,MATCH(ROW()-ROW($A$1),'Pasajeros Pre'!$Q$2:$Q$200,0)),"")</f>
        <v/>
      </c>
      <c r="K807" s="12" t="str">
        <f>IFERROR(INDEX('Pasajeros Pre'!$K$2:K1005,MATCH(ROW()-ROW($A$1),'Pasajeros Pre'!$Q$2:$Q$200,0)),"")</f>
        <v/>
      </c>
      <c r="L807" t="str">
        <f>IFERROR(INDEX('Pasajeros Pre'!$L$2:L1005,MATCH(ROW()-ROW($A$1),'Pasajeros Pre'!$Q$2:$Q$200,0)),"")</f>
        <v/>
      </c>
      <c r="M807" t="str">
        <f>IFERROR(INDEX('Pasajeros Pre'!$M$2:M1005,MATCH(ROW()-ROW($A$1),'Pasajeros Pre'!$Q$2:$Q$200,0)),"")</f>
        <v/>
      </c>
    </row>
    <row r="808" spans="1:13" x14ac:dyDescent="0.25">
      <c r="A808" t="str">
        <f>IFERROR(INDEX('Pasajeros Pre'!$A$2:A1006,MATCH(ROW()-ROW($A$1),'Pasajeros Pre'!$Q$2:$Q$200,0)),"")</f>
        <v/>
      </c>
      <c r="B808" t="str">
        <f>IFERROR(INDEX('Pasajeros Pre'!$B$2:$B$200,MATCH(ROW()-ROW($A$1),'Pasajeros Pre'!$Q$2:$Q$200,0)),"")</f>
        <v/>
      </c>
      <c r="C808" t="str">
        <f>IFERROR(INDEX('Pasajeros Pre'!$C$2:$C$200,MATCH(ROW()-ROW($A$1),'Pasajeros Pre'!$Q$2:$Q$200,0)),"")</f>
        <v/>
      </c>
      <c r="D808" t="str">
        <f>IFERROR(INDEX('Pasajeros Pre'!$D$2:$D$200,MATCH(ROW()-ROW($A$1),'Pasajeros Pre'!$Q$2:$Q$200,0)),"")</f>
        <v/>
      </c>
      <c r="E808" s="12" t="str">
        <f>IFERROR(INDEX('Pasajeros Pre'!$E$2:E1006,MATCH(ROW()-ROW($A$1),'Pasajeros Pre'!$Q$2:$Q$200,0)),"")</f>
        <v/>
      </c>
      <c r="F808" s="12" t="str">
        <f>IFERROR(INDEX('Pasajeros Pre'!$F$2:F1006,MATCH(ROW()-ROW($A$1),'Pasajeros Pre'!$Q$2:$Q$200,0)),"")</f>
        <v/>
      </c>
      <c r="G808" t="str">
        <f>IFERROR(INDEX('Pasajeros Pre'!$G$2:G1006,MATCH(ROW()-ROW($A$1),'Pasajeros Pre'!$Q$2:$Q$200,0)),"")</f>
        <v/>
      </c>
      <c r="H808" t="str">
        <f>IFERROR(INDEX('Pasajeros Pre'!$H$2:H1006,MATCH(ROW()-ROW($A$1),'Pasajeros Pre'!$Q$2:$Q$200,0)),"")</f>
        <v/>
      </c>
      <c r="I808" t="str">
        <f>IFERROR(INDEX('Pasajeros Pre'!$I$2:I1006,MATCH(ROW()-ROW($A$1),'Pasajeros Pre'!$Q$2:$Q$200,0)),"")</f>
        <v/>
      </c>
      <c r="J808" s="12" t="str">
        <f>IFERROR(INDEX('Pasajeros Pre'!$J$2:J1006,MATCH(ROW()-ROW($A$1),'Pasajeros Pre'!$Q$2:$Q$200,0)),"")</f>
        <v/>
      </c>
      <c r="K808" s="12" t="str">
        <f>IFERROR(INDEX('Pasajeros Pre'!$K$2:K1006,MATCH(ROW()-ROW($A$1),'Pasajeros Pre'!$Q$2:$Q$200,0)),"")</f>
        <v/>
      </c>
      <c r="L808" t="str">
        <f>IFERROR(INDEX('Pasajeros Pre'!$L$2:L1006,MATCH(ROW()-ROW($A$1),'Pasajeros Pre'!$Q$2:$Q$200,0)),"")</f>
        <v/>
      </c>
      <c r="M808" t="str">
        <f>IFERROR(INDEX('Pasajeros Pre'!$M$2:M1006,MATCH(ROW()-ROW($A$1),'Pasajeros Pre'!$Q$2:$Q$200,0)),"")</f>
        <v/>
      </c>
    </row>
    <row r="809" spans="1:13" x14ac:dyDescent="0.25">
      <c r="A809" t="str">
        <f>IFERROR(INDEX('Pasajeros Pre'!$A$2:A1007,MATCH(ROW()-ROW($A$1),'Pasajeros Pre'!$Q$2:$Q$200,0)),"")</f>
        <v/>
      </c>
      <c r="B809" t="str">
        <f>IFERROR(INDEX('Pasajeros Pre'!$B$2:$B$200,MATCH(ROW()-ROW($A$1),'Pasajeros Pre'!$Q$2:$Q$200,0)),"")</f>
        <v/>
      </c>
      <c r="C809" t="str">
        <f>IFERROR(INDEX('Pasajeros Pre'!$C$2:$C$200,MATCH(ROW()-ROW($A$1),'Pasajeros Pre'!$Q$2:$Q$200,0)),"")</f>
        <v/>
      </c>
      <c r="D809" t="str">
        <f>IFERROR(INDEX('Pasajeros Pre'!$D$2:$D$200,MATCH(ROW()-ROW($A$1),'Pasajeros Pre'!$Q$2:$Q$200,0)),"")</f>
        <v/>
      </c>
      <c r="E809" s="12" t="str">
        <f>IFERROR(INDEX('Pasajeros Pre'!$E$2:E1007,MATCH(ROW()-ROW($A$1),'Pasajeros Pre'!$Q$2:$Q$200,0)),"")</f>
        <v/>
      </c>
      <c r="F809" s="12" t="str">
        <f>IFERROR(INDEX('Pasajeros Pre'!$F$2:F1007,MATCH(ROW()-ROW($A$1),'Pasajeros Pre'!$Q$2:$Q$200,0)),"")</f>
        <v/>
      </c>
      <c r="G809" t="str">
        <f>IFERROR(INDEX('Pasajeros Pre'!$G$2:G1007,MATCH(ROW()-ROW($A$1),'Pasajeros Pre'!$Q$2:$Q$200,0)),"")</f>
        <v/>
      </c>
      <c r="H809" t="str">
        <f>IFERROR(INDEX('Pasajeros Pre'!$H$2:H1007,MATCH(ROW()-ROW($A$1),'Pasajeros Pre'!$Q$2:$Q$200,0)),"")</f>
        <v/>
      </c>
      <c r="I809" t="str">
        <f>IFERROR(INDEX('Pasajeros Pre'!$I$2:I1007,MATCH(ROW()-ROW($A$1),'Pasajeros Pre'!$Q$2:$Q$200,0)),"")</f>
        <v/>
      </c>
      <c r="J809" s="12" t="str">
        <f>IFERROR(INDEX('Pasajeros Pre'!$J$2:J1007,MATCH(ROW()-ROW($A$1),'Pasajeros Pre'!$Q$2:$Q$200,0)),"")</f>
        <v/>
      </c>
      <c r="K809" s="12" t="str">
        <f>IFERROR(INDEX('Pasajeros Pre'!$K$2:K1007,MATCH(ROW()-ROW($A$1),'Pasajeros Pre'!$Q$2:$Q$200,0)),"")</f>
        <v/>
      </c>
      <c r="L809" t="str">
        <f>IFERROR(INDEX('Pasajeros Pre'!$L$2:L1007,MATCH(ROW()-ROW($A$1),'Pasajeros Pre'!$Q$2:$Q$200,0)),"")</f>
        <v/>
      </c>
      <c r="M809" t="str">
        <f>IFERROR(INDEX('Pasajeros Pre'!$M$2:M1007,MATCH(ROW()-ROW($A$1),'Pasajeros Pre'!$Q$2:$Q$200,0)),"")</f>
        <v/>
      </c>
    </row>
    <row r="810" spans="1:13" x14ac:dyDescent="0.25">
      <c r="A810" t="str">
        <f>IFERROR(INDEX('Pasajeros Pre'!$A$2:A1008,MATCH(ROW()-ROW($A$1),'Pasajeros Pre'!$Q$2:$Q$200,0)),"")</f>
        <v/>
      </c>
      <c r="B810" t="str">
        <f>IFERROR(INDEX('Pasajeros Pre'!$B$2:$B$200,MATCH(ROW()-ROW($A$1),'Pasajeros Pre'!$Q$2:$Q$200,0)),"")</f>
        <v/>
      </c>
      <c r="C810" t="str">
        <f>IFERROR(INDEX('Pasajeros Pre'!$C$2:$C$200,MATCH(ROW()-ROW($A$1),'Pasajeros Pre'!$Q$2:$Q$200,0)),"")</f>
        <v/>
      </c>
      <c r="D810" t="str">
        <f>IFERROR(INDEX('Pasajeros Pre'!$D$2:$D$200,MATCH(ROW()-ROW($A$1),'Pasajeros Pre'!$Q$2:$Q$200,0)),"")</f>
        <v/>
      </c>
      <c r="E810" s="12" t="str">
        <f>IFERROR(INDEX('Pasajeros Pre'!$E$2:E1008,MATCH(ROW()-ROW($A$1),'Pasajeros Pre'!$Q$2:$Q$200,0)),"")</f>
        <v/>
      </c>
      <c r="F810" s="12" t="str">
        <f>IFERROR(INDEX('Pasajeros Pre'!$F$2:F1008,MATCH(ROW()-ROW($A$1),'Pasajeros Pre'!$Q$2:$Q$200,0)),"")</f>
        <v/>
      </c>
      <c r="G810" t="str">
        <f>IFERROR(INDEX('Pasajeros Pre'!$G$2:G1008,MATCH(ROW()-ROW($A$1),'Pasajeros Pre'!$Q$2:$Q$200,0)),"")</f>
        <v/>
      </c>
      <c r="H810" t="str">
        <f>IFERROR(INDEX('Pasajeros Pre'!$H$2:H1008,MATCH(ROW()-ROW($A$1),'Pasajeros Pre'!$Q$2:$Q$200,0)),"")</f>
        <v/>
      </c>
      <c r="I810" t="str">
        <f>IFERROR(INDEX('Pasajeros Pre'!$I$2:I1008,MATCH(ROW()-ROW($A$1),'Pasajeros Pre'!$Q$2:$Q$200,0)),"")</f>
        <v/>
      </c>
      <c r="J810" s="12" t="str">
        <f>IFERROR(INDEX('Pasajeros Pre'!$J$2:J1008,MATCH(ROW()-ROW($A$1),'Pasajeros Pre'!$Q$2:$Q$200,0)),"")</f>
        <v/>
      </c>
      <c r="K810" s="12" t="str">
        <f>IFERROR(INDEX('Pasajeros Pre'!$K$2:K1008,MATCH(ROW()-ROW($A$1),'Pasajeros Pre'!$Q$2:$Q$200,0)),"")</f>
        <v/>
      </c>
      <c r="L810" t="str">
        <f>IFERROR(INDEX('Pasajeros Pre'!$L$2:L1008,MATCH(ROW()-ROW($A$1),'Pasajeros Pre'!$Q$2:$Q$200,0)),"")</f>
        <v/>
      </c>
      <c r="M810" t="str">
        <f>IFERROR(INDEX('Pasajeros Pre'!$M$2:M1008,MATCH(ROW()-ROW($A$1),'Pasajeros Pre'!$Q$2:$Q$200,0)),"")</f>
        <v/>
      </c>
    </row>
    <row r="811" spans="1:13" x14ac:dyDescent="0.25">
      <c r="A811" t="str">
        <f>IFERROR(INDEX('Pasajeros Pre'!$A$2:A1009,MATCH(ROW()-ROW($A$1),'Pasajeros Pre'!$Q$2:$Q$200,0)),"")</f>
        <v/>
      </c>
      <c r="B811" t="str">
        <f>IFERROR(INDEX('Pasajeros Pre'!$B$2:$B$200,MATCH(ROW()-ROW($A$1),'Pasajeros Pre'!$Q$2:$Q$200,0)),"")</f>
        <v/>
      </c>
      <c r="C811" t="str">
        <f>IFERROR(INDEX('Pasajeros Pre'!$C$2:$C$200,MATCH(ROW()-ROW($A$1),'Pasajeros Pre'!$Q$2:$Q$200,0)),"")</f>
        <v/>
      </c>
      <c r="D811" t="str">
        <f>IFERROR(INDEX('Pasajeros Pre'!$D$2:$D$200,MATCH(ROW()-ROW($A$1),'Pasajeros Pre'!$Q$2:$Q$200,0)),"")</f>
        <v/>
      </c>
      <c r="E811" s="12" t="str">
        <f>IFERROR(INDEX('Pasajeros Pre'!$E$2:E1009,MATCH(ROW()-ROW($A$1),'Pasajeros Pre'!$Q$2:$Q$200,0)),"")</f>
        <v/>
      </c>
      <c r="F811" s="12" t="str">
        <f>IFERROR(INDEX('Pasajeros Pre'!$F$2:F1009,MATCH(ROW()-ROW($A$1),'Pasajeros Pre'!$Q$2:$Q$200,0)),"")</f>
        <v/>
      </c>
      <c r="G811" t="str">
        <f>IFERROR(INDEX('Pasajeros Pre'!$G$2:G1009,MATCH(ROW()-ROW($A$1),'Pasajeros Pre'!$Q$2:$Q$200,0)),"")</f>
        <v/>
      </c>
      <c r="H811" t="str">
        <f>IFERROR(INDEX('Pasajeros Pre'!$H$2:H1009,MATCH(ROW()-ROW($A$1),'Pasajeros Pre'!$Q$2:$Q$200,0)),"")</f>
        <v/>
      </c>
      <c r="I811" t="str">
        <f>IFERROR(INDEX('Pasajeros Pre'!$I$2:I1009,MATCH(ROW()-ROW($A$1),'Pasajeros Pre'!$Q$2:$Q$200,0)),"")</f>
        <v/>
      </c>
      <c r="J811" s="12" t="str">
        <f>IFERROR(INDEX('Pasajeros Pre'!$J$2:J1009,MATCH(ROW()-ROW($A$1),'Pasajeros Pre'!$Q$2:$Q$200,0)),"")</f>
        <v/>
      </c>
      <c r="K811" s="12" t="str">
        <f>IFERROR(INDEX('Pasajeros Pre'!$K$2:K1009,MATCH(ROW()-ROW($A$1),'Pasajeros Pre'!$Q$2:$Q$200,0)),"")</f>
        <v/>
      </c>
      <c r="L811" t="str">
        <f>IFERROR(INDEX('Pasajeros Pre'!$L$2:L1009,MATCH(ROW()-ROW($A$1),'Pasajeros Pre'!$Q$2:$Q$200,0)),"")</f>
        <v/>
      </c>
      <c r="M811" t="str">
        <f>IFERROR(INDEX('Pasajeros Pre'!$M$2:M1009,MATCH(ROW()-ROW($A$1),'Pasajeros Pre'!$Q$2:$Q$200,0)),"")</f>
        <v/>
      </c>
    </row>
    <row r="812" spans="1:13" x14ac:dyDescent="0.25">
      <c r="A812" t="str">
        <f>IFERROR(INDEX('Pasajeros Pre'!$A$2:A1010,MATCH(ROW()-ROW($A$1),'Pasajeros Pre'!$Q$2:$Q$200,0)),"")</f>
        <v/>
      </c>
      <c r="B812" t="str">
        <f>IFERROR(INDEX('Pasajeros Pre'!$B$2:$B$200,MATCH(ROW()-ROW($A$1),'Pasajeros Pre'!$Q$2:$Q$200,0)),"")</f>
        <v/>
      </c>
      <c r="C812" t="str">
        <f>IFERROR(INDEX('Pasajeros Pre'!$C$2:$C$200,MATCH(ROW()-ROW($A$1),'Pasajeros Pre'!$Q$2:$Q$200,0)),"")</f>
        <v/>
      </c>
      <c r="D812" t="str">
        <f>IFERROR(INDEX('Pasajeros Pre'!$D$2:$D$200,MATCH(ROW()-ROW($A$1),'Pasajeros Pre'!$Q$2:$Q$200,0)),"")</f>
        <v/>
      </c>
      <c r="E812" s="12" t="str">
        <f>IFERROR(INDEX('Pasajeros Pre'!$E$2:E1010,MATCH(ROW()-ROW($A$1),'Pasajeros Pre'!$Q$2:$Q$200,0)),"")</f>
        <v/>
      </c>
      <c r="F812" s="12" t="str">
        <f>IFERROR(INDEX('Pasajeros Pre'!$F$2:F1010,MATCH(ROW()-ROW($A$1),'Pasajeros Pre'!$Q$2:$Q$200,0)),"")</f>
        <v/>
      </c>
      <c r="G812" t="str">
        <f>IFERROR(INDEX('Pasajeros Pre'!$G$2:G1010,MATCH(ROW()-ROW($A$1),'Pasajeros Pre'!$Q$2:$Q$200,0)),"")</f>
        <v/>
      </c>
      <c r="H812" t="str">
        <f>IFERROR(INDEX('Pasajeros Pre'!$H$2:H1010,MATCH(ROW()-ROW($A$1),'Pasajeros Pre'!$Q$2:$Q$200,0)),"")</f>
        <v/>
      </c>
      <c r="I812" t="str">
        <f>IFERROR(INDEX('Pasajeros Pre'!$I$2:I1010,MATCH(ROW()-ROW($A$1),'Pasajeros Pre'!$Q$2:$Q$200,0)),"")</f>
        <v/>
      </c>
      <c r="J812" s="12" t="str">
        <f>IFERROR(INDEX('Pasajeros Pre'!$J$2:J1010,MATCH(ROW()-ROW($A$1),'Pasajeros Pre'!$Q$2:$Q$200,0)),"")</f>
        <v/>
      </c>
      <c r="K812" s="12" t="str">
        <f>IFERROR(INDEX('Pasajeros Pre'!$K$2:K1010,MATCH(ROW()-ROW($A$1),'Pasajeros Pre'!$Q$2:$Q$200,0)),"")</f>
        <v/>
      </c>
      <c r="L812" t="str">
        <f>IFERROR(INDEX('Pasajeros Pre'!$L$2:L1010,MATCH(ROW()-ROW($A$1),'Pasajeros Pre'!$Q$2:$Q$200,0)),"")</f>
        <v/>
      </c>
      <c r="M812" t="str">
        <f>IFERROR(INDEX('Pasajeros Pre'!$M$2:M1010,MATCH(ROW()-ROW($A$1),'Pasajeros Pre'!$Q$2:$Q$200,0)),"")</f>
        <v/>
      </c>
    </row>
    <row r="813" spans="1:13" x14ac:dyDescent="0.25">
      <c r="A813" t="str">
        <f>IFERROR(INDEX('Pasajeros Pre'!$A$2:A1011,MATCH(ROW()-ROW($A$1),'Pasajeros Pre'!$Q$2:$Q$200,0)),"")</f>
        <v/>
      </c>
      <c r="B813" t="str">
        <f>IFERROR(INDEX('Pasajeros Pre'!$B$2:$B$200,MATCH(ROW()-ROW($A$1),'Pasajeros Pre'!$Q$2:$Q$200,0)),"")</f>
        <v/>
      </c>
      <c r="C813" t="str">
        <f>IFERROR(INDEX('Pasajeros Pre'!$C$2:$C$200,MATCH(ROW()-ROW($A$1),'Pasajeros Pre'!$Q$2:$Q$200,0)),"")</f>
        <v/>
      </c>
      <c r="D813" t="str">
        <f>IFERROR(INDEX('Pasajeros Pre'!$D$2:$D$200,MATCH(ROW()-ROW($A$1),'Pasajeros Pre'!$Q$2:$Q$200,0)),"")</f>
        <v/>
      </c>
      <c r="E813" s="12" t="str">
        <f>IFERROR(INDEX('Pasajeros Pre'!$E$2:E1011,MATCH(ROW()-ROW($A$1),'Pasajeros Pre'!$Q$2:$Q$200,0)),"")</f>
        <v/>
      </c>
      <c r="F813" s="12" t="str">
        <f>IFERROR(INDEX('Pasajeros Pre'!$F$2:F1011,MATCH(ROW()-ROW($A$1),'Pasajeros Pre'!$Q$2:$Q$200,0)),"")</f>
        <v/>
      </c>
      <c r="G813" t="str">
        <f>IFERROR(INDEX('Pasajeros Pre'!$G$2:G1011,MATCH(ROW()-ROW($A$1),'Pasajeros Pre'!$Q$2:$Q$200,0)),"")</f>
        <v/>
      </c>
      <c r="H813" t="str">
        <f>IFERROR(INDEX('Pasajeros Pre'!$H$2:H1011,MATCH(ROW()-ROW($A$1),'Pasajeros Pre'!$Q$2:$Q$200,0)),"")</f>
        <v/>
      </c>
      <c r="I813" t="str">
        <f>IFERROR(INDEX('Pasajeros Pre'!$I$2:I1011,MATCH(ROW()-ROW($A$1),'Pasajeros Pre'!$Q$2:$Q$200,0)),"")</f>
        <v/>
      </c>
      <c r="J813" s="12" t="str">
        <f>IFERROR(INDEX('Pasajeros Pre'!$J$2:J1011,MATCH(ROW()-ROW($A$1),'Pasajeros Pre'!$Q$2:$Q$200,0)),"")</f>
        <v/>
      </c>
      <c r="K813" s="12" t="str">
        <f>IFERROR(INDEX('Pasajeros Pre'!$K$2:K1011,MATCH(ROW()-ROW($A$1),'Pasajeros Pre'!$Q$2:$Q$200,0)),"")</f>
        <v/>
      </c>
      <c r="L813" t="str">
        <f>IFERROR(INDEX('Pasajeros Pre'!$L$2:L1011,MATCH(ROW()-ROW($A$1),'Pasajeros Pre'!$Q$2:$Q$200,0)),"")</f>
        <v/>
      </c>
      <c r="M813" t="str">
        <f>IFERROR(INDEX('Pasajeros Pre'!$M$2:M1011,MATCH(ROW()-ROW($A$1),'Pasajeros Pre'!$Q$2:$Q$200,0)),"")</f>
        <v/>
      </c>
    </row>
    <row r="814" spans="1:13" x14ac:dyDescent="0.25">
      <c r="A814" t="str">
        <f>IFERROR(INDEX('Pasajeros Pre'!$A$2:A1012,MATCH(ROW()-ROW($A$1),'Pasajeros Pre'!$Q$2:$Q$200,0)),"")</f>
        <v/>
      </c>
      <c r="B814" t="str">
        <f>IFERROR(INDEX('Pasajeros Pre'!$B$2:$B$200,MATCH(ROW()-ROW($A$1),'Pasajeros Pre'!$Q$2:$Q$200,0)),"")</f>
        <v/>
      </c>
      <c r="C814" t="str">
        <f>IFERROR(INDEX('Pasajeros Pre'!$C$2:$C$200,MATCH(ROW()-ROW($A$1),'Pasajeros Pre'!$Q$2:$Q$200,0)),"")</f>
        <v/>
      </c>
      <c r="D814" t="str">
        <f>IFERROR(INDEX('Pasajeros Pre'!$D$2:$D$200,MATCH(ROW()-ROW($A$1),'Pasajeros Pre'!$Q$2:$Q$200,0)),"")</f>
        <v/>
      </c>
      <c r="E814" s="12" t="str">
        <f>IFERROR(INDEX('Pasajeros Pre'!$E$2:E1012,MATCH(ROW()-ROW($A$1),'Pasajeros Pre'!$Q$2:$Q$200,0)),"")</f>
        <v/>
      </c>
      <c r="F814" s="12" t="str">
        <f>IFERROR(INDEX('Pasajeros Pre'!$F$2:F1012,MATCH(ROW()-ROW($A$1),'Pasajeros Pre'!$Q$2:$Q$200,0)),"")</f>
        <v/>
      </c>
      <c r="G814" t="str">
        <f>IFERROR(INDEX('Pasajeros Pre'!$G$2:G1012,MATCH(ROW()-ROW($A$1),'Pasajeros Pre'!$Q$2:$Q$200,0)),"")</f>
        <v/>
      </c>
      <c r="H814" t="str">
        <f>IFERROR(INDEX('Pasajeros Pre'!$H$2:H1012,MATCH(ROW()-ROW($A$1),'Pasajeros Pre'!$Q$2:$Q$200,0)),"")</f>
        <v/>
      </c>
      <c r="I814" t="str">
        <f>IFERROR(INDEX('Pasajeros Pre'!$I$2:I1012,MATCH(ROW()-ROW($A$1),'Pasajeros Pre'!$Q$2:$Q$200,0)),"")</f>
        <v/>
      </c>
      <c r="J814" s="12" t="str">
        <f>IFERROR(INDEX('Pasajeros Pre'!$J$2:J1012,MATCH(ROW()-ROW($A$1),'Pasajeros Pre'!$Q$2:$Q$200,0)),"")</f>
        <v/>
      </c>
      <c r="K814" s="12" t="str">
        <f>IFERROR(INDEX('Pasajeros Pre'!$K$2:K1012,MATCH(ROW()-ROW($A$1),'Pasajeros Pre'!$Q$2:$Q$200,0)),"")</f>
        <v/>
      </c>
      <c r="L814" t="str">
        <f>IFERROR(INDEX('Pasajeros Pre'!$L$2:L1012,MATCH(ROW()-ROW($A$1),'Pasajeros Pre'!$Q$2:$Q$200,0)),"")</f>
        <v/>
      </c>
      <c r="M814" t="str">
        <f>IFERROR(INDEX('Pasajeros Pre'!$M$2:M1012,MATCH(ROW()-ROW($A$1),'Pasajeros Pre'!$Q$2:$Q$200,0)),"")</f>
        <v/>
      </c>
    </row>
    <row r="815" spans="1:13" x14ac:dyDescent="0.25">
      <c r="A815" t="str">
        <f>IFERROR(INDEX('Pasajeros Pre'!$A$2:A1013,MATCH(ROW()-ROW($A$1),'Pasajeros Pre'!$Q$2:$Q$200,0)),"")</f>
        <v/>
      </c>
      <c r="B815" t="str">
        <f>IFERROR(INDEX('Pasajeros Pre'!$B$2:$B$200,MATCH(ROW()-ROW($A$1),'Pasajeros Pre'!$Q$2:$Q$200,0)),"")</f>
        <v/>
      </c>
      <c r="C815" t="str">
        <f>IFERROR(INDEX('Pasajeros Pre'!$C$2:$C$200,MATCH(ROW()-ROW($A$1),'Pasajeros Pre'!$Q$2:$Q$200,0)),"")</f>
        <v/>
      </c>
      <c r="D815" t="str">
        <f>IFERROR(INDEX('Pasajeros Pre'!$D$2:$D$200,MATCH(ROW()-ROW($A$1),'Pasajeros Pre'!$Q$2:$Q$200,0)),"")</f>
        <v/>
      </c>
      <c r="E815" s="12" t="str">
        <f>IFERROR(INDEX('Pasajeros Pre'!$E$2:E1013,MATCH(ROW()-ROW($A$1),'Pasajeros Pre'!$Q$2:$Q$200,0)),"")</f>
        <v/>
      </c>
      <c r="F815" s="12" t="str">
        <f>IFERROR(INDEX('Pasajeros Pre'!$F$2:F1013,MATCH(ROW()-ROW($A$1),'Pasajeros Pre'!$Q$2:$Q$200,0)),"")</f>
        <v/>
      </c>
      <c r="G815" t="str">
        <f>IFERROR(INDEX('Pasajeros Pre'!$G$2:G1013,MATCH(ROW()-ROW($A$1),'Pasajeros Pre'!$Q$2:$Q$200,0)),"")</f>
        <v/>
      </c>
      <c r="H815" t="str">
        <f>IFERROR(INDEX('Pasajeros Pre'!$H$2:H1013,MATCH(ROW()-ROW($A$1),'Pasajeros Pre'!$Q$2:$Q$200,0)),"")</f>
        <v/>
      </c>
      <c r="I815" t="str">
        <f>IFERROR(INDEX('Pasajeros Pre'!$I$2:I1013,MATCH(ROW()-ROW($A$1),'Pasajeros Pre'!$Q$2:$Q$200,0)),"")</f>
        <v/>
      </c>
      <c r="J815" s="12" t="str">
        <f>IFERROR(INDEX('Pasajeros Pre'!$J$2:J1013,MATCH(ROW()-ROW($A$1),'Pasajeros Pre'!$Q$2:$Q$200,0)),"")</f>
        <v/>
      </c>
      <c r="K815" s="12" t="str">
        <f>IFERROR(INDEX('Pasajeros Pre'!$K$2:K1013,MATCH(ROW()-ROW($A$1),'Pasajeros Pre'!$Q$2:$Q$200,0)),"")</f>
        <v/>
      </c>
      <c r="L815" t="str">
        <f>IFERROR(INDEX('Pasajeros Pre'!$L$2:L1013,MATCH(ROW()-ROW($A$1),'Pasajeros Pre'!$Q$2:$Q$200,0)),"")</f>
        <v/>
      </c>
      <c r="M815" t="str">
        <f>IFERROR(INDEX('Pasajeros Pre'!$M$2:M1013,MATCH(ROW()-ROW($A$1),'Pasajeros Pre'!$Q$2:$Q$200,0)),"")</f>
        <v/>
      </c>
    </row>
    <row r="816" spans="1:13" x14ac:dyDescent="0.25">
      <c r="A816" t="str">
        <f>IFERROR(INDEX('Pasajeros Pre'!$A$2:A1014,MATCH(ROW()-ROW($A$1),'Pasajeros Pre'!$Q$2:$Q$200,0)),"")</f>
        <v/>
      </c>
      <c r="B816" t="str">
        <f>IFERROR(INDEX('Pasajeros Pre'!$B$2:$B$200,MATCH(ROW()-ROW($A$1),'Pasajeros Pre'!$Q$2:$Q$200,0)),"")</f>
        <v/>
      </c>
      <c r="C816" t="str">
        <f>IFERROR(INDEX('Pasajeros Pre'!$C$2:$C$200,MATCH(ROW()-ROW($A$1),'Pasajeros Pre'!$Q$2:$Q$200,0)),"")</f>
        <v/>
      </c>
      <c r="D816" t="str">
        <f>IFERROR(INDEX('Pasajeros Pre'!$D$2:$D$200,MATCH(ROW()-ROW($A$1),'Pasajeros Pre'!$Q$2:$Q$200,0)),"")</f>
        <v/>
      </c>
      <c r="E816" s="12" t="str">
        <f>IFERROR(INDEX('Pasajeros Pre'!$E$2:E1014,MATCH(ROW()-ROW($A$1),'Pasajeros Pre'!$Q$2:$Q$200,0)),"")</f>
        <v/>
      </c>
      <c r="F816" s="12" t="str">
        <f>IFERROR(INDEX('Pasajeros Pre'!$F$2:F1014,MATCH(ROW()-ROW($A$1),'Pasajeros Pre'!$Q$2:$Q$200,0)),"")</f>
        <v/>
      </c>
      <c r="G816" t="str">
        <f>IFERROR(INDEX('Pasajeros Pre'!$G$2:G1014,MATCH(ROW()-ROW($A$1),'Pasajeros Pre'!$Q$2:$Q$200,0)),"")</f>
        <v/>
      </c>
      <c r="H816" t="str">
        <f>IFERROR(INDEX('Pasajeros Pre'!$H$2:H1014,MATCH(ROW()-ROW($A$1),'Pasajeros Pre'!$Q$2:$Q$200,0)),"")</f>
        <v/>
      </c>
      <c r="I816" t="str">
        <f>IFERROR(INDEX('Pasajeros Pre'!$I$2:I1014,MATCH(ROW()-ROW($A$1),'Pasajeros Pre'!$Q$2:$Q$200,0)),"")</f>
        <v/>
      </c>
      <c r="J816" s="12" t="str">
        <f>IFERROR(INDEX('Pasajeros Pre'!$J$2:J1014,MATCH(ROW()-ROW($A$1),'Pasajeros Pre'!$Q$2:$Q$200,0)),"")</f>
        <v/>
      </c>
      <c r="K816" s="12" t="str">
        <f>IFERROR(INDEX('Pasajeros Pre'!$K$2:K1014,MATCH(ROW()-ROW($A$1),'Pasajeros Pre'!$Q$2:$Q$200,0)),"")</f>
        <v/>
      </c>
      <c r="L816" t="str">
        <f>IFERROR(INDEX('Pasajeros Pre'!$L$2:L1014,MATCH(ROW()-ROW($A$1),'Pasajeros Pre'!$Q$2:$Q$200,0)),"")</f>
        <v/>
      </c>
      <c r="M816" t="str">
        <f>IFERROR(INDEX('Pasajeros Pre'!$M$2:M1014,MATCH(ROW()-ROW($A$1),'Pasajeros Pre'!$Q$2:$Q$200,0)),"")</f>
        <v/>
      </c>
    </row>
    <row r="817" spans="1:13" x14ac:dyDescent="0.25">
      <c r="A817" t="str">
        <f>IFERROR(INDEX('Pasajeros Pre'!$A$2:A1015,MATCH(ROW()-ROW($A$1),'Pasajeros Pre'!$Q$2:$Q$200,0)),"")</f>
        <v/>
      </c>
      <c r="B817" t="str">
        <f>IFERROR(INDEX('Pasajeros Pre'!$B$2:$B$200,MATCH(ROW()-ROW($A$1),'Pasajeros Pre'!$Q$2:$Q$200,0)),"")</f>
        <v/>
      </c>
      <c r="C817" t="str">
        <f>IFERROR(INDEX('Pasajeros Pre'!$C$2:$C$200,MATCH(ROW()-ROW($A$1),'Pasajeros Pre'!$Q$2:$Q$200,0)),"")</f>
        <v/>
      </c>
      <c r="D817" t="str">
        <f>IFERROR(INDEX('Pasajeros Pre'!$D$2:$D$200,MATCH(ROW()-ROW($A$1),'Pasajeros Pre'!$Q$2:$Q$200,0)),"")</f>
        <v/>
      </c>
      <c r="E817" s="12" t="str">
        <f>IFERROR(INDEX('Pasajeros Pre'!$E$2:E1015,MATCH(ROW()-ROW($A$1),'Pasajeros Pre'!$Q$2:$Q$200,0)),"")</f>
        <v/>
      </c>
      <c r="F817" s="12" t="str">
        <f>IFERROR(INDEX('Pasajeros Pre'!$F$2:F1015,MATCH(ROW()-ROW($A$1),'Pasajeros Pre'!$Q$2:$Q$200,0)),"")</f>
        <v/>
      </c>
      <c r="G817" t="str">
        <f>IFERROR(INDEX('Pasajeros Pre'!$G$2:G1015,MATCH(ROW()-ROW($A$1),'Pasajeros Pre'!$Q$2:$Q$200,0)),"")</f>
        <v/>
      </c>
      <c r="H817" t="str">
        <f>IFERROR(INDEX('Pasajeros Pre'!$H$2:H1015,MATCH(ROW()-ROW($A$1),'Pasajeros Pre'!$Q$2:$Q$200,0)),"")</f>
        <v/>
      </c>
      <c r="I817" t="str">
        <f>IFERROR(INDEX('Pasajeros Pre'!$I$2:I1015,MATCH(ROW()-ROW($A$1),'Pasajeros Pre'!$Q$2:$Q$200,0)),"")</f>
        <v/>
      </c>
      <c r="J817" s="12" t="str">
        <f>IFERROR(INDEX('Pasajeros Pre'!$J$2:J1015,MATCH(ROW()-ROW($A$1),'Pasajeros Pre'!$Q$2:$Q$200,0)),"")</f>
        <v/>
      </c>
      <c r="K817" s="12" t="str">
        <f>IFERROR(INDEX('Pasajeros Pre'!$K$2:K1015,MATCH(ROW()-ROW($A$1),'Pasajeros Pre'!$Q$2:$Q$200,0)),"")</f>
        <v/>
      </c>
      <c r="L817" t="str">
        <f>IFERROR(INDEX('Pasajeros Pre'!$L$2:L1015,MATCH(ROW()-ROW($A$1),'Pasajeros Pre'!$Q$2:$Q$200,0)),"")</f>
        <v/>
      </c>
      <c r="M817" t="str">
        <f>IFERROR(INDEX('Pasajeros Pre'!$M$2:M1015,MATCH(ROW()-ROW($A$1),'Pasajeros Pre'!$Q$2:$Q$200,0)),"")</f>
        <v/>
      </c>
    </row>
    <row r="818" spans="1:13" x14ac:dyDescent="0.25">
      <c r="A818" t="str">
        <f>IFERROR(INDEX('Pasajeros Pre'!$A$2:A1016,MATCH(ROW()-ROW($A$1),'Pasajeros Pre'!$Q$2:$Q$200,0)),"")</f>
        <v/>
      </c>
      <c r="B818" t="str">
        <f>IFERROR(INDEX('Pasajeros Pre'!$B$2:$B$200,MATCH(ROW()-ROW($A$1),'Pasajeros Pre'!$Q$2:$Q$200,0)),"")</f>
        <v/>
      </c>
      <c r="C818" t="str">
        <f>IFERROR(INDEX('Pasajeros Pre'!$C$2:$C$200,MATCH(ROW()-ROW($A$1),'Pasajeros Pre'!$Q$2:$Q$200,0)),"")</f>
        <v/>
      </c>
      <c r="D818" t="str">
        <f>IFERROR(INDEX('Pasajeros Pre'!$D$2:$D$200,MATCH(ROW()-ROW($A$1),'Pasajeros Pre'!$Q$2:$Q$200,0)),"")</f>
        <v/>
      </c>
      <c r="E818" s="12" t="str">
        <f>IFERROR(INDEX('Pasajeros Pre'!$E$2:E1016,MATCH(ROW()-ROW($A$1),'Pasajeros Pre'!$Q$2:$Q$200,0)),"")</f>
        <v/>
      </c>
      <c r="F818" s="12" t="str">
        <f>IFERROR(INDEX('Pasajeros Pre'!$F$2:F1016,MATCH(ROW()-ROW($A$1),'Pasajeros Pre'!$Q$2:$Q$200,0)),"")</f>
        <v/>
      </c>
      <c r="G818" t="str">
        <f>IFERROR(INDEX('Pasajeros Pre'!$G$2:G1016,MATCH(ROW()-ROW($A$1),'Pasajeros Pre'!$Q$2:$Q$200,0)),"")</f>
        <v/>
      </c>
      <c r="H818" t="str">
        <f>IFERROR(INDEX('Pasajeros Pre'!$H$2:H1016,MATCH(ROW()-ROW($A$1),'Pasajeros Pre'!$Q$2:$Q$200,0)),"")</f>
        <v/>
      </c>
      <c r="I818" t="str">
        <f>IFERROR(INDEX('Pasajeros Pre'!$I$2:I1016,MATCH(ROW()-ROW($A$1),'Pasajeros Pre'!$Q$2:$Q$200,0)),"")</f>
        <v/>
      </c>
      <c r="J818" s="12" t="str">
        <f>IFERROR(INDEX('Pasajeros Pre'!$J$2:J1016,MATCH(ROW()-ROW($A$1),'Pasajeros Pre'!$Q$2:$Q$200,0)),"")</f>
        <v/>
      </c>
      <c r="K818" s="12" t="str">
        <f>IFERROR(INDEX('Pasajeros Pre'!$K$2:K1016,MATCH(ROW()-ROW($A$1),'Pasajeros Pre'!$Q$2:$Q$200,0)),"")</f>
        <v/>
      </c>
      <c r="L818" t="str">
        <f>IFERROR(INDEX('Pasajeros Pre'!$L$2:L1016,MATCH(ROW()-ROW($A$1),'Pasajeros Pre'!$Q$2:$Q$200,0)),"")</f>
        <v/>
      </c>
      <c r="M818" t="str">
        <f>IFERROR(INDEX('Pasajeros Pre'!$M$2:M1016,MATCH(ROW()-ROW($A$1),'Pasajeros Pre'!$Q$2:$Q$200,0)),"")</f>
        <v/>
      </c>
    </row>
    <row r="819" spans="1:13" x14ac:dyDescent="0.25">
      <c r="A819" t="str">
        <f>IFERROR(INDEX('Pasajeros Pre'!$A$2:A1017,MATCH(ROW()-ROW($A$1),'Pasajeros Pre'!$Q$2:$Q$200,0)),"")</f>
        <v/>
      </c>
      <c r="B819" t="str">
        <f>IFERROR(INDEX('Pasajeros Pre'!$B$2:$B$200,MATCH(ROW()-ROW($A$1),'Pasajeros Pre'!$Q$2:$Q$200,0)),"")</f>
        <v/>
      </c>
      <c r="C819" t="str">
        <f>IFERROR(INDEX('Pasajeros Pre'!$C$2:$C$200,MATCH(ROW()-ROW($A$1),'Pasajeros Pre'!$Q$2:$Q$200,0)),"")</f>
        <v/>
      </c>
      <c r="D819" t="str">
        <f>IFERROR(INDEX('Pasajeros Pre'!$D$2:$D$200,MATCH(ROW()-ROW($A$1),'Pasajeros Pre'!$Q$2:$Q$200,0)),"")</f>
        <v/>
      </c>
      <c r="E819" s="12" t="str">
        <f>IFERROR(INDEX('Pasajeros Pre'!$E$2:E1017,MATCH(ROW()-ROW($A$1),'Pasajeros Pre'!$Q$2:$Q$200,0)),"")</f>
        <v/>
      </c>
      <c r="F819" s="12" t="str">
        <f>IFERROR(INDEX('Pasajeros Pre'!$F$2:F1017,MATCH(ROW()-ROW($A$1),'Pasajeros Pre'!$Q$2:$Q$200,0)),"")</f>
        <v/>
      </c>
      <c r="G819" t="str">
        <f>IFERROR(INDEX('Pasajeros Pre'!$G$2:G1017,MATCH(ROW()-ROW($A$1),'Pasajeros Pre'!$Q$2:$Q$200,0)),"")</f>
        <v/>
      </c>
      <c r="H819" t="str">
        <f>IFERROR(INDEX('Pasajeros Pre'!$H$2:H1017,MATCH(ROW()-ROW($A$1),'Pasajeros Pre'!$Q$2:$Q$200,0)),"")</f>
        <v/>
      </c>
      <c r="I819" t="str">
        <f>IFERROR(INDEX('Pasajeros Pre'!$I$2:I1017,MATCH(ROW()-ROW($A$1),'Pasajeros Pre'!$Q$2:$Q$200,0)),"")</f>
        <v/>
      </c>
      <c r="J819" s="12" t="str">
        <f>IFERROR(INDEX('Pasajeros Pre'!$J$2:J1017,MATCH(ROW()-ROW($A$1),'Pasajeros Pre'!$Q$2:$Q$200,0)),"")</f>
        <v/>
      </c>
      <c r="K819" s="12" t="str">
        <f>IFERROR(INDEX('Pasajeros Pre'!$K$2:K1017,MATCH(ROW()-ROW($A$1),'Pasajeros Pre'!$Q$2:$Q$200,0)),"")</f>
        <v/>
      </c>
      <c r="L819" t="str">
        <f>IFERROR(INDEX('Pasajeros Pre'!$L$2:L1017,MATCH(ROW()-ROW($A$1),'Pasajeros Pre'!$Q$2:$Q$200,0)),"")</f>
        <v/>
      </c>
      <c r="M819" t="str">
        <f>IFERROR(INDEX('Pasajeros Pre'!$M$2:M1017,MATCH(ROW()-ROW($A$1),'Pasajeros Pre'!$Q$2:$Q$200,0)),"")</f>
        <v/>
      </c>
    </row>
    <row r="820" spans="1:13" x14ac:dyDescent="0.25">
      <c r="A820" t="str">
        <f>IFERROR(INDEX('Pasajeros Pre'!$A$2:A1018,MATCH(ROW()-ROW($A$1),'Pasajeros Pre'!$Q$2:$Q$200,0)),"")</f>
        <v/>
      </c>
      <c r="B820" t="str">
        <f>IFERROR(INDEX('Pasajeros Pre'!$B$2:$B$200,MATCH(ROW()-ROW($A$1),'Pasajeros Pre'!$Q$2:$Q$200,0)),"")</f>
        <v/>
      </c>
      <c r="C820" t="str">
        <f>IFERROR(INDEX('Pasajeros Pre'!$C$2:$C$200,MATCH(ROW()-ROW($A$1),'Pasajeros Pre'!$Q$2:$Q$200,0)),"")</f>
        <v/>
      </c>
      <c r="D820" t="str">
        <f>IFERROR(INDEX('Pasajeros Pre'!$D$2:$D$200,MATCH(ROW()-ROW($A$1),'Pasajeros Pre'!$Q$2:$Q$200,0)),"")</f>
        <v/>
      </c>
      <c r="E820" s="12" t="str">
        <f>IFERROR(INDEX('Pasajeros Pre'!$E$2:E1018,MATCH(ROW()-ROW($A$1),'Pasajeros Pre'!$Q$2:$Q$200,0)),"")</f>
        <v/>
      </c>
      <c r="F820" s="12" t="str">
        <f>IFERROR(INDEX('Pasajeros Pre'!$F$2:F1018,MATCH(ROW()-ROW($A$1),'Pasajeros Pre'!$Q$2:$Q$200,0)),"")</f>
        <v/>
      </c>
      <c r="G820" t="str">
        <f>IFERROR(INDEX('Pasajeros Pre'!$G$2:G1018,MATCH(ROW()-ROW($A$1),'Pasajeros Pre'!$Q$2:$Q$200,0)),"")</f>
        <v/>
      </c>
      <c r="H820" t="str">
        <f>IFERROR(INDEX('Pasajeros Pre'!$H$2:H1018,MATCH(ROW()-ROW($A$1),'Pasajeros Pre'!$Q$2:$Q$200,0)),"")</f>
        <v/>
      </c>
      <c r="I820" t="str">
        <f>IFERROR(INDEX('Pasajeros Pre'!$I$2:I1018,MATCH(ROW()-ROW($A$1),'Pasajeros Pre'!$Q$2:$Q$200,0)),"")</f>
        <v/>
      </c>
      <c r="J820" s="12" t="str">
        <f>IFERROR(INDEX('Pasajeros Pre'!$J$2:J1018,MATCH(ROW()-ROW($A$1),'Pasajeros Pre'!$Q$2:$Q$200,0)),"")</f>
        <v/>
      </c>
      <c r="K820" s="12" t="str">
        <f>IFERROR(INDEX('Pasajeros Pre'!$K$2:K1018,MATCH(ROW()-ROW($A$1),'Pasajeros Pre'!$Q$2:$Q$200,0)),"")</f>
        <v/>
      </c>
      <c r="L820" t="str">
        <f>IFERROR(INDEX('Pasajeros Pre'!$L$2:L1018,MATCH(ROW()-ROW($A$1),'Pasajeros Pre'!$Q$2:$Q$200,0)),"")</f>
        <v/>
      </c>
      <c r="M820" t="str">
        <f>IFERROR(INDEX('Pasajeros Pre'!$M$2:M1018,MATCH(ROW()-ROW($A$1),'Pasajeros Pre'!$Q$2:$Q$200,0)),"")</f>
        <v/>
      </c>
    </row>
    <row r="821" spans="1:13" x14ac:dyDescent="0.25">
      <c r="A821" t="str">
        <f>IFERROR(INDEX('Pasajeros Pre'!$A$2:A1019,MATCH(ROW()-ROW($A$1),'Pasajeros Pre'!$Q$2:$Q$200,0)),"")</f>
        <v/>
      </c>
      <c r="B821" t="str">
        <f>IFERROR(INDEX('Pasajeros Pre'!$B$2:$B$200,MATCH(ROW()-ROW($A$1),'Pasajeros Pre'!$Q$2:$Q$200,0)),"")</f>
        <v/>
      </c>
      <c r="C821" t="str">
        <f>IFERROR(INDEX('Pasajeros Pre'!$C$2:$C$200,MATCH(ROW()-ROW($A$1),'Pasajeros Pre'!$Q$2:$Q$200,0)),"")</f>
        <v/>
      </c>
      <c r="D821" t="str">
        <f>IFERROR(INDEX('Pasajeros Pre'!$D$2:$D$200,MATCH(ROW()-ROW($A$1),'Pasajeros Pre'!$Q$2:$Q$200,0)),"")</f>
        <v/>
      </c>
      <c r="E821" s="12" t="str">
        <f>IFERROR(INDEX('Pasajeros Pre'!$E$2:E1019,MATCH(ROW()-ROW($A$1),'Pasajeros Pre'!$Q$2:$Q$200,0)),"")</f>
        <v/>
      </c>
      <c r="F821" s="12" t="str">
        <f>IFERROR(INDEX('Pasajeros Pre'!$F$2:F1019,MATCH(ROW()-ROW($A$1),'Pasajeros Pre'!$Q$2:$Q$200,0)),"")</f>
        <v/>
      </c>
      <c r="G821" t="str">
        <f>IFERROR(INDEX('Pasajeros Pre'!$G$2:G1019,MATCH(ROW()-ROW($A$1),'Pasajeros Pre'!$Q$2:$Q$200,0)),"")</f>
        <v/>
      </c>
      <c r="H821" t="str">
        <f>IFERROR(INDEX('Pasajeros Pre'!$H$2:H1019,MATCH(ROW()-ROW($A$1),'Pasajeros Pre'!$Q$2:$Q$200,0)),"")</f>
        <v/>
      </c>
      <c r="I821" t="str">
        <f>IFERROR(INDEX('Pasajeros Pre'!$I$2:I1019,MATCH(ROW()-ROW($A$1),'Pasajeros Pre'!$Q$2:$Q$200,0)),"")</f>
        <v/>
      </c>
      <c r="J821" s="12" t="str">
        <f>IFERROR(INDEX('Pasajeros Pre'!$J$2:J1019,MATCH(ROW()-ROW($A$1),'Pasajeros Pre'!$Q$2:$Q$200,0)),"")</f>
        <v/>
      </c>
      <c r="K821" s="12" t="str">
        <f>IFERROR(INDEX('Pasajeros Pre'!$K$2:K1019,MATCH(ROW()-ROW($A$1),'Pasajeros Pre'!$Q$2:$Q$200,0)),"")</f>
        <v/>
      </c>
      <c r="L821" t="str">
        <f>IFERROR(INDEX('Pasajeros Pre'!$L$2:L1019,MATCH(ROW()-ROW($A$1),'Pasajeros Pre'!$Q$2:$Q$200,0)),"")</f>
        <v/>
      </c>
      <c r="M821" t="str">
        <f>IFERROR(INDEX('Pasajeros Pre'!$M$2:M1019,MATCH(ROW()-ROW($A$1),'Pasajeros Pre'!$Q$2:$Q$200,0)),"")</f>
        <v/>
      </c>
    </row>
    <row r="822" spans="1:13" x14ac:dyDescent="0.25">
      <c r="A822" t="str">
        <f>IFERROR(INDEX('Pasajeros Pre'!$A$2:A1020,MATCH(ROW()-ROW($A$1),'Pasajeros Pre'!$Q$2:$Q$200,0)),"")</f>
        <v/>
      </c>
      <c r="B822" t="str">
        <f>IFERROR(INDEX('Pasajeros Pre'!$B$2:$B$200,MATCH(ROW()-ROW($A$1),'Pasajeros Pre'!$Q$2:$Q$200,0)),"")</f>
        <v/>
      </c>
      <c r="C822" t="str">
        <f>IFERROR(INDEX('Pasajeros Pre'!$C$2:$C$200,MATCH(ROW()-ROW($A$1),'Pasajeros Pre'!$Q$2:$Q$200,0)),"")</f>
        <v/>
      </c>
      <c r="D822" t="str">
        <f>IFERROR(INDEX('Pasajeros Pre'!$D$2:$D$200,MATCH(ROW()-ROW($A$1),'Pasajeros Pre'!$Q$2:$Q$200,0)),"")</f>
        <v/>
      </c>
      <c r="E822" s="12" t="str">
        <f>IFERROR(INDEX('Pasajeros Pre'!$E$2:E1020,MATCH(ROW()-ROW($A$1),'Pasajeros Pre'!$Q$2:$Q$200,0)),"")</f>
        <v/>
      </c>
      <c r="F822" s="12" t="str">
        <f>IFERROR(INDEX('Pasajeros Pre'!$F$2:F1020,MATCH(ROW()-ROW($A$1),'Pasajeros Pre'!$Q$2:$Q$200,0)),"")</f>
        <v/>
      </c>
      <c r="G822" t="str">
        <f>IFERROR(INDEX('Pasajeros Pre'!$G$2:G1020,MATCH(ROW()-ROW($A$1),'Pasajeros Pre'!$Q$2:$Q$200,0)),"")</f>
        <v/>
      </c>
      <c r="H822" t="str">
        <f>IFERROR(INDEX('Pasajeros Pre'!$H$2:H1020,MATCH(ROW()-ROW($A$1),'Pasajeros Pre'!$Q$2:$Q$200,0)),"")</f>
        <v/>
      </c>
      <c r="I822" t="str">
        <f>IFERROR(INDEX('Pasajeros Pre'!$I$2:I1020,MATCH(ROW()-ROW($A$1),'Pasajeros Pre'!$Q$2:$Q$200,0)),"")</f>
        <v/>
      </c>
      <c r="J822" s="12" t="str">
        <f>IFERROR(INDEX('Pasajeros Pre'!$J$2:J1020,MATCH(ROW()-ROW($A$1),'Pasajeros Pre'!$Q$2:$Q$200,0)),"")</f>
        <v/>
      </c>
      <c r="K822" s="12" t="str">
        <f>IFERROR(INDEX('Pasajeros Pre'!$K$2:K1020,MATCH(ROW()-ROW($A$1),'Pasajeros Pre'!$Q$2:$Q$200,0)),"")</f>
        <v/>
      </c>
      <c r="L822" t="str">
        <f>IFERROR(INDEX('Pasajeros Pre'!$L$2:L1020,MATCH(ROW()-ROW($A$1),'Pasajeros Pre'!$Q$2:$Q$200,0)),"")</f>
        <v/>
      </c>
      <c r="M822" t="str">
        <f>IFERROR(INDEX('Pasajeros Pre'!$M$2:M1020,MATCH(ROW()-ROW($A$1),'Pasajeros Pre'!$Q$2:$Q$200,0)),"")</f>
        <v/>
      </c>
    </row>
    <row r="823" spans="1:13" x14ac:dyDescent="0.25">
      <c r="A823" t="str">
        <f>IFERROR(INDEX('Pasajeros Pre'!$A$2:A1021,MATCH(ROW()-ROW($A$1),'Pasajeros Pre'!$Q$2:$Q$200,0)),"")</f>
        <v/>
      </c>
      <c r="B823" t="str">
        <f>IFERROR(INDEX('Pasajeros Pre'!$B$2:$B$200,MATCH(ROW()-ROW($A$1),'Pasajeros Pre'!$Q$2:$Q$200,0)),"")</f>
        <v/>
      </c>
      <c r="C823" t="str">
        <f>IFERROR(INDEX('Pasajeros Pre'!$C$2:$C$200,MATCH(ROW()-ROW($A$1),'Pasajeros Pre'!$Q$2:$Q$200,0)),"")</f>
        <v/>
      </c>
      <c r="D823" t="str">
        <f>IFERROR(INDEX('Pasajeros Pre'!$D$2:$D$200,MATCH(ROW()-ROW($A$1),'Pasajeros Pre'!$Q$2:$Q$200,0)),"")</f>
        <v/>
      </c>
      <c r="E823" s="12" t="str">
        <f>IFERROR(INDEX('Pasajeros Pre'!$E$2:E1021,MATCH(ROW()-ROW($A$1),'Pasajeros Pre'!$Q$2:$Q$200,0)),"")</f>
        <v/>
      </c>
      <c r="F823" s="12" t="str">
        <f>IFERROR(INDEX('Pasajeros Pre'!$F$2:F1021,MATCH(ROW()-ROW($A$1),'Pasajeros Pre'!$Q$2:$Q$200,0)),"")</f>
        <v/>
      </c>
      <c r="G823" t="str">
        <f>IFERROR(INDEX('Pasajeros Pre'!$G$2:G1021,MATCH(ROW()-ROW($A$1),'Pasajeros Pre'!$Q$2:$Q$200,0)),"")</f>
        <v/>
      </c>
      <c r="H823" t="str">
        <f>IFERROR(INDEX('Pasajeros Pre'!$H$2:H1021,MATCH(ROW()-ROW($A$1),'Pasajeros Pre'!$Q$2:$Q$200,0)),"")</f>
        <v/>
      </c>
      <c r="I823" t="str">
        <f>IFERROR(INDEX('Pasajeros Pre'!$I$2:I1021,MATCH(ROW()-ROW($A$1),'Pasajeros Pre'!$Q$2:$Q$200,0)),"")</f>
        <v/>
      </c>
      <c r="J823" s="12" t="str">
        <f>IFERROR(INDEX('Pasajeros Pre'!$J$2:J1021,MATCH(ROW()-ROW($A$1),'Pasajeros Pre'!$Q$2:$Q$200,0)),"")</f>
        <v/>
      </c>
      <c r="K823" s="12" t="str">
        <f>IFERROR(INDEX('Pasajeros Pre'!$K$2:K1021,MATCH(ROW()-ROW($A$1),'Pasajeros Pre'!$Q$2:$Q$200,0)),"")</f>
        <v/>
      </c>
      <c r="L823" t="str">
        <f>IFERROR(INDEX('Pasajeros Pre'!$L$2:L1021,MATCH(ROW()-ROW($A$1),'Pasajeros Pre'!$Q$2:$Q$200,0)),"")</f>
        <v/>
      </c>
      <c r="M823" t="str">
        <f>IFERROR(INDEX('Pasajeros Pre'!$M$2:M1021,MATCH(ROW()-ROW($A$1),'Pasajeros Pre'!$Q$2:$Q$200,0)),"")</f>
        <v/>
      </c>
    </row>
    <row r="824" spans="1:13" x14ac:dyDescent="0.25">
      <c r="A824" t="str">
        <f>IFERROR(INDEX('Pasajeros Pre'!$A$2:A1022,MATCH(ROW()-ROW($A$1),'Pasajeros Pre'!$Q$2:$Q$200,0)),"")</f>
        <v/>
      </c>
      <c r="B824" t="str">
        <f>IFERROR(INDEX('Pasajeros Pre'!$B$2:$B$200,MATCH(ROW()-ROW($A$1),'Pasajeros Pre'!$Q$2:$Q$200,0)),"")</f>
        <v/>
      </c>
      <c r="C824" t="str">
        <f>IFERROR(INDEX('Pasajeros Pre'!$C$2:$C$200,MATCH(ROW()-ROW($A$1),'Pasajeros Pre'!$Q$2:$Q$200,0)),"")</f>
        <v/>
      </c>
      <c r="D824" t="str">
        <f>IFERROR(INDEX('Pasajeros Pre'!$D$2:$D$200,MATCH(ROW()-ROW($A$1),'Pasajeros Pre'!$Q$2:$Q$200,0)),"")</f>
        <v/>
      </c>
      <c r="E824" s="12" t="str">
        <f>IFERROR(INDEX('Pasajeros Pre'!$E$2:E1022,MATCH(ROW()-ROW($A$1),'Pasajeros Pre'!$Q$2:$Q$200,0)),"")</f>
        <v/>
      </c>
      <c r="F824" s="12" t="str">
        <f>IFERROR(INDEX('Pasajeros Pre'!$F$2:F1022,MATCH(ROW()-ROW($A$1),'Pasajeros Pre'!$Q$2:$Q$200,0)),"")</f>
        <v/>
      </c>
      <c r="G824" t="str">
        <f>IFERROR(INDEX('Pasajeros Pre'!$G$2:G1022,MATCH(ROW()-ROW($A$1),'Pasajeros Pre'!$Q$2:$Q$200,0)),"")</f>
        <v/>
      </c>
      <c r="H824" t="str">
        <f>IFERROR(INDEX('Pasajeros Pre'!$H$2:H1022,MATCH(ROW()-ROW($A$1),'Pasajeros Pre'!$Q$2:$Q$200,0)),"")</f>
        <v/>
      </c>
      <c r="I824" t="str">
        <f>IFERROR(INDEX('Pasajeros Pre'!$I$2:I1022,MATCH(ROW()-ROW($A$1),'Pasajeros Pre'!$Q$2:$Q$200,0)),"")</f>
        <v/>
      </c>
      <c r="J824" s="12" t="str">
        <f>IFERROR(INDEX('Pasajeros Pre'!$J$2:J1022,MATCH(ROW()-ROW($A$1),'Pasajeros Pre'!$Q$2:$Q$200,0)),"")</f>
        <v/>
      </c>
      <c r="K824" s="12" t="str">
        <f>IFERROR(INDEX('Pasajeros Pre'!$K$2:K1022,MATCH(ROW()-ROW($A$1),'Pasajeros Pre'!$Q$2:$Q$200,0)),"")</f>
        <v/>
      </c>
      <c r="L824" t="str">
        <f>IFERROR(INDEX('Pasajeros Pre'!$L$2:L1022,MATCH(ROW()-ROW($A$1),'Pasajeros Pre'!$Q$2:$Q$200,0)),"")</f>
        <v/>
      </c>
      <c r="M824" t="str">
        <f>IFERROR(INDEX('Pasajeros Pre'!$M$2:M1022,MATCH(ROW()-ROW($A$1),'Pasajeros Pre'!$Q$2:$Q$200,0)),"")</f>
        <v/>
      </c>
    </row>
    <row r="825" spans="1:13" x14ac:dyDescent="0.25">
      <c r="A825" t="str">
        <f>IFERROR(INDEX('Pasajeros Pre'!$A$2:A1023,MATCH(ROW()-ROW($A$1),'Pasajeros Pre'!$Q$2:$Q$200,0)),"")</f>
        <v/>
      </c>
      <c r="B825" t="str">
        <f>IFERROR(INDEX('Pasajeros Pre'!$B$2:$B$200,MATCH(ROW()-ROW($A$1),'Pasajeros Pre'!$Q$2:$Q$200,0)),"")</f>
        <v/>
      </c>
      <c r="C825" t="str">
        <f>IFERROR(INDEX('Pasajeros Pre'!$C$2:$C$200,MATCH(ROW()-ROW($A$1),'Pasajeros Pre'!$Q$2:$Q$200,0)),"")</f>
        <v/>
      </c>
      <c r="D825" t="str">
        <f>IFERROR(INDEX('Pasajeros Pre'!$D$2:$D$200,MATCH(ROW()-ROW($A$1),'Pasajeros Pre'!$Q$2:$Q$200,0)),"")</f>
        <v/>
      </c>
      <c r="E825" s="12" t="str">
        <f>IFERROR(INDEX('Pasajeros Pre'!$E$2:E1023,MATCH(ROW()-ROW($A$1),'Pasajeros Pre'!$Q$2:$Q$200,0)),"")</f>
        <v/>
      </c>
      <c r="F825" s="12" t="str">
        <f>IFERROR(INDEX('Pasajeros Pre'!$F$2:F1023,MATCH(ROW()-ROW($A$1),'Pasajeros Pre'!$Q$2:$Q$200,0)),"")</f>
        <v/>
      </c>
      <c r="G825" t="str">
        <f>IFERROR(INDEX('Pasajeros Pre'!$G$2:G1023,MATCH(ROW()-ROW($A$1),'Pasajeros Pre'!$Q$2:$Q$200,0)),"")</f>
        <v/>
      </c>
      <c r="H825" t="str">
        <f>IFERROR(INDEX('Pasajeros Pre'!$H$2:H1023,MATCH(ROW()-ROW($A$1),'Pasajeros Pre'!$Q$2:$Q$200,0)),"")</f>
        <v/>
      </c>
      <c r="I825" t="str">
        <f>IFERROR(INDEX('Pasajeros Pre'!$I$2:I1023,MATCH(ROW()-ROW($A$1),'Pasajeros Pre'!$Q$2:$Q$200,0)),"")</f>
        <v/>
      </c>
      <c r="J825" s="12" t="str">
        <f>IFERROR(INDEX('Pasajeros Pre'!$J$2:J1023,MATCH(ROW()-ROW($A$1),'Pasajeros Pre'!$Q$2:$Q$200,0)),"")</f>
        <v/>
      </c>
      <c r="K825" s="12" t="str">
        <f>IFERROR(INDEX('Pasajeros Pre'!$K$2:K1023,MATCH(ROW()-ROW($A$1),'Pasajeros Pre'!$Q$2:$Q$200,0)),"")</f>
        <v/>
      </c>
      <c r="L825" t="str">
        <f>IFERROR(INDEX('Pasajeros Pre'!$L$2:L1023,MATCH(ROW()-ROW($A$1),'Pasajeros Pre'!$Q$2:$Q$200,0)),"")</f>
        <v/>
      </c>
      <c r="M825" t="str">
        <f>IFERROR(INDEX('Pasajeros Pre'!$M$2:M1023,MATCH(ROW()-ROW($A$1),'Pasajeros Pre'!$Q$2:$Q$200,0)),"")</f>
        <v/>
      </c>
    </row>
    <row r="826" spans="1:13" x14ac:dyDescent="0.25">
      <c r="A826" t="str">
        <f>IFERROR(INDEX('Pasajeros Pre'!$A$2:A1024,MATCH(ROW()-ROW($A$1),'Pasajeros Pre'!$Q$2:$Q$200,0)),"")</f>
        <v/>
      </c>
      <c r="B826" t="str">
        <f>IFERROR(INDEX('Pasajeros Pre'!$B$2:$B$200,MATCH(ROW()-ROW($A$1),'Pasajeros Pre'!$Q$2:$Q$200,0)),"")</f>
        <v/>
      </c>
      <c r="C826" t="str">
        <f>IFERROR(INDEX('Pasajeros Pre'!$C$2:$C$200,MATCH(ROW()-ROW($A$1),'Pasajeros Pre'!$Q$2:$Q$200,0)),"")</f>
        <v/>
      </c>
      <c r="D826" t="str">
        <f>IFERROR(INDEX('Pasajeros Pre'!$D$2:$D$200,MATCH(ROW()-ROW($A$1),'Pasajeros Pre'!$Q$2:$Q$200,0)),"")</f>
        <v/>
      </c>
      <c r="E826" s="12" t="str">
        <f>IFERROR(INDEX('Pasajeros Pre'!$E$2:E1024,MATCH(ROW()-ROW($A$1),'Pasajeros Pre'!$Q$2:$Q$200,0)),"")</f>
        <v/>
      </c>
      <c r="F826" s="12" t="str">
        <f>IFERROR(INDEX('Pasajeros Pre'!$F$2:F1024,MATCH(ROW()-ROW($A$1),'Pasajeros Pre'!$Q$2:$Q$200,0)),"")</f>
        <v/>
      </c>
      <c r="G826" t="str">
        <f>IFERROR(INDEX('Pasajeros Pre'!$G$2:G1024,MATCH(ROW()-ROW($A$1),'Pasajeros Pre'!$Q$2:$Q$200,0)),"")</f>
        <v/>
      </c>
      <c r="H826" t="str">
        <f>IFERROR(INDEX('Pasajeros Pre'!$H$2:H1024,MATCH(ROW()-ROW($A$1),'Pasajeros Pre'!$Q$2:$Q$200,0)),"")</f>
        <v/>
      </c>
      <c r="I826" t="str">
        <f>IFERROR(INDEX('Pasajeros Pre'!$I$2:I1024,MATCH(ROW()-ROW($A$1),'Pasajeros Pre'!$Q$2:$Q$200,0)),"")</f>
        <v/>
      </c>
      <c r="J826" s="12" t="str">
        <f>IFERROR(INDEX('Pasajeros Pre'!$J$2:J1024,MATCH(ROW()-ROW($A$1),'Pasajeros Pre'!$Q$2:$Q$200,0)),"")</f>
        <v/>
      </c>
      <c r="K826" s="12" t="str">
        <f>IFERROR(INDEX('Pasajeros Pre'!$K$2:K1024,MATCH(ROW()-ROW($A$1),'Pasajeros Pre'!$Q$2:$Q$200,0)),"")</f>
        <v/>
      </c>
      <c r="L826" t="str">
        <f>IFERROR(INDEX('Pasajeros Pre'!$L$2:L1024,MATCH(ROW()-ROW($A$1),'Pasajeros Pre'!$Q$2:$Q$200,0)),"")</f>
        <v/>
      </c>
      <c r="M826" t="str">
        <f>IFERROR(INDEX('Pasajeros Pre'!$M$2:M1024,MATCH(ROW()-ROW($A$1),'Pasajeros Pre'!$Q$2:$Q$200,0)),"")</f>
        <v/>
      </c>
    </row>
    <row r="827" spans="1:13" x14ac:dyDescent="0.25">
      <c r="A827" t="str">
        <f>IFERROR(INDEX('Pasajeros Pre'!$A$2:A1025,MATCH(ROW()-ROW($A$1),'Pasajeros Pre'!$Q$2:$Q$200,0)),"")</f>
        <v/>
      </c>
      <c r="B827" t="str">
        <f>IFERROR(INDEX('Pasajeros Pre'!$B$2:$B$200,MATCH(ROW()-ROW($A$1),'Pasajeros Pre'!$Q$2:$Q$200,0)),"")</f>
        <v/>
      </c>
      <c r="C827" t="str">
        <f>IFERROR(INDEX('Pasajeros Pre'!$C$2:$C$200,MATCH(ROW()-ROW($A$1),'Pasajeros Pre'!$Q$2:$Q$200,0)),"")</f>
        <v/>
      </c>
      <c r="D827" t="str">
        <f>IFERROR(INDEX('Pasajeros Pre'!$D$2:$D$200,MATCH(ROW()-ROW($A$1),'Pasajeros Pre'!$Q$2:$Q$200,0)),"")</f>
        <v/>
      </c>
      <c r="E827" s="12" t="str">
        <f>IFERROR(INDEX('Pasajeros Pre'!$E$2:E1025,MATCH(ROW()-ROW($A$1),'Pasajeros Pre'!$Q$2:$Q$200,0)),"")</f>
        <v/>
      </c>
      <c r="F827" s="12" t="str">
        <f>IFERROR(INDEX('Pasajeros Pre'!$F$2:F1025,MATCH(ROW()-ROW($A$1),'Pasajeros Pre'!$Q$2:$Q$200,0)),"")</f>
        <v/>
      </c>
      <c r="G827" t="str">
        <f>IFERROR(INDEX('Pasajeros Pre'!$G$2:G1025,MATCH(ROW()-ROW($A$1),'Pasajeros Pre'!$Q$2:$Q$200,0)),"")</f>
        <v/>
      </c>
      <c r="H827" t="str">
        <f>IFERROR(INDEX('Pasajeros Pre'!$H$2:H1025,MATCH(ROW()-ROW($A$1),'Pasajeros Pre'!$Q$2:$Q$200,0)),"")</f>
        <v/>
      </c>
      <c r="I827" t="str">
        <f>IFERROR(INDEX('Pasajeros Pre'!$I$2:I1025,MATCH(ROW()-ROW($A$1),'Pasajeros Pre'!$Q$2:$Q$200,0)),"")</f>
        <v/>
      </c>
      <c r="J827" s="12" t="str">
        <f>IFERROR(INDEX('Pasajeros Pre'!$J$2:J1025,MATCH(ROW()-ROW($A$1),'Pasajeros Pre'!$Q$2:$Q$200,0)),"")</f>
        <v/>
      </c>
      <c r="K827" s="12" t="str">
        <f>IFERROR(INDEX('Pasajeros Pre'!$K$2:K1025,MATCH(ROW()-ROW($A$1),'Pasajeros Pre'!$Q$2:$Q$200,0)),"")</f>
        <v/>
      </c>
      <c r="L827" t="str">
        <f>IFERROR(INDEX('Pasajeros Pre'!$L$2:L1025,MATCH(ROW()-ROW($A$1),'Pasajeros Pre'!$Q$2:$Q$200,0)),"")</f>
        <v/>
      </c>
      <c r="M827" t="str">
        <f>IFERROR(INDEX('Pasajeros Pre'!$M$2:M1025,MATCH(ROW()-ROW($A$1),'Pasajeros Pre'!$Q$2:$Q$200,0)),"")</f>
        <v/>
      </c>
    </row>
    <row r="828" spans="1:13" x14ac:dyDescent="0.25">
      <c r="A828" t="str">
        <f>IFERROR(INDEX('Pasajeros Pre'!$A$2:A1026,MATCH(ROW()-ROW($A$1),'Pasajeros Pre'!$Q$2:$Q$200,0)),"")</f>
        <v/>
      </c>
      <c r="B828" t="str">
        <f>IFERROR(INDEX('Pasajeros Pre'!$B$2:$B$200,MATCH(ROW()-ROW($A$1),'Pasajeros Pre'!$Q$2:$Q$200,0)),"")</f>
        <v/>
      </c>
      <c r="C828" t="str">
        <f>IFERROR(INDEX('Pasajeros Pre'!$C$2:$C$200,MATCH(ROW()-ROW($A$1),'Pasajeros Pre'!$Q$2:$Q$200,0)),"")</f>
        <v/>
      </c>
      <c r="D828" t="str">
        <f>IFERROR(INDEX('Pasajeros Pre'!$D$2:$D$200,MATCH(ROW()-ROW($A$1),'Pasajeros Pre'!$Q$2:$Q$200,0)),"")</f>
        <v/>
      </c>
      <c r="E828" s="12" t="str">
        <f>IFERROR(INDEX('Pasajeros Pre'!$E$2:E1026,MATCH(ROW()-ROW($A$1),'Pasajeros Pre'!$Q$2:$Q$200,0)),"")</f>
        <v/>
      </c>
      <c r="F828" s="12" t="str">
        <f>IFERROR(INDEX('Pasajeros Pre'!$F$2:F1026,MATCH(ROW()-ROW($A$1),'Pasajeros Pre'!$Q$2:$Q$200,0)),"")</f>
        <v/>
      </c>
      <c r="G828" t="str">
        <f>IFERROR(INDEX('Pasajeros Pre'!$G$2:G1026,MATCH(ROW()-ROW($A$1),'Pasajeros Pre'!$Q$2:$Q$200,0)),"")</f>
        <v/>
      </c>
      <c r="H828" t="str">
        <f>IFERROR(INDEX('Pasajeros Pre'!$H$2:H1026,MATCH(ROW()-ROW($A$1),'Pasajeros Pre'!$Q$2:$Q$200,0)),"")</f>
        <v/>
      </c>
      <c r="I828" t="str">
        <f>IFERROR(INDEX('Pasajeros Pre'!$I$2:I1026,MATCH(ROW()-ROW($A$1),'Pasajeros Pre'!$Q$2:$Q$200,0)),"")</f>
        <v/>
      </c>
      <c r="J828" s="12" t="str">
        <f>IFERROR(INDEX('Pasajeros Pre'!$J$2:J1026,MATCH(ROW()-ROW($A$1),'Pasajeros Pre'!$Q$2:$Q$200,0)),"")</f>
        <v/>
      </c>
      <c r="K828" s="12" t="str">
        <f>IFERROR(INDEX('Pasajeros Pre'!$K$2:K1026,MATCH(ROW()-ROW($A$1),'Pasajeros Pre'!$Q$2:$Q$200,0)),"")</f>
        <v/>
      </c>
      <c r="L828" t="str">
        <f>IFERROR(INDEX('Pasajeros Pre'!$L$2:L1026,MATCH(ROW()-ROW($A$1),'Pasajeros Pre'!$Q$2:$Q$200,0)),"")</f>
        <v/>
      </c>
      <c r="M828" t="str">
        <f>IFERROR(INDEX('Pasajeros Pre'!$M$2:M1026,MATCH(ROW()-ROW($A$1),'Pasajeros Pre'!$Q$2:$Q$200,0)),"")</f>
        <v/>
      </c>
    </row>
    <row r="829" spans="1:13" x14ac:dyDescent="0.25">
      <c r="A829" t="str">
        <f>IFERROR(INDEX('Pasajeros Pre'!$A$2:A1027,MATCH(ROW()-ROW($A$1),'Pasajeros Pre'!$Q$2:$Q$200,0)),"")</f>
        <v/>
      </c>
      <c r="B829" t="str">
        <f>IFERROR(INDEX('Pasajeros Pre'!$B$2:$B$200,MATCH(ROW()-ROW($A$1),'Pasajeros Pre'!$Q$2:$Q$200,0)),"")</f>
        <v/>
      </c>
      <c r="C829" t="str">
        <f>IFERROR(INDEX('Pasajeros Pre'!$C$2:$C$200,MATCH(ROW()-ROW($A$1),'Pasajeros Pre'!$Q$2:$Q$200,0)),"")</f>
        <v/>
      </c>
      <c r="D829" t="str">
        <f>IFERROR(INDEX('Pasajeros Pre'!$D$2:$D$200,MATCH(ROW()-ROW($A$1),'Pasajeros Pre'!$Q$2:$Q$200,0)),"")</f>
        <v/>
      </c>
      <c r="E829" s="12" t="str">
        <f>IFERROR(INDEX('Pasajeros Pre'!$E$2:E1027,MATCH(ROW()-ROW($A$1),'Pasajeros Pre'!$Q$2:$Q$200,0)),"")</f>
        <v/>
      </c>
      <c r="F829" s="12" t="str">
        <f>IFERROR(INDEX('Pasajeros Pre'!$F$2:F1027,MATCH(ROW()-ROW($A$1),'Pasajeros Pre'!$Q$2:$Q$200,0)),"")</f>
        <v/>
      </c>
      <c r="G829" t="str">
        <f>IFERROR(INDEX('Pasajeros Pre'!$G$2:G1027,MATCH(ROW()-ROW($A$1),'Pasajeros Pre'!$Q$2:$Q$200,0)),"")</f>
        <v/>
      </c>
      <c r="H829" t="str">
        <f>IFERROR(INDEX('Pasajeros Pre'!$H$2:H1027,MATCH(ROW()-ROW($A$1),'Pasajeros Pre'!$Q$2:$Q$200,0)),"")</f>
        <v/>
      </c>
      <c r="I829" t="str">
        <f>IFERROR(INDEX('Pasajeros Pre'!$I$2:I1027,MATCH(ROW()-ROW($A$1),'Pasajeros Pre'!$Q$2:$Q$200,0)),"")</f>
        <v/>
      </c>
      <c r="J829" s="12" t="str">
        <f>IFERROR(INDEX('Pasajeros Pre'!$J$2:J1027,MATCH(ROW()-ROW($A$1),'Pasajeros Pre'!$Q$2:$Q$200,0)),"")</f>
        <v/>
      </c>
      <c r="K829" s="12" t="str">
        <f>IFERROR(INDEX('Pasajeros Pre'!$K$2:K1027,MATCH(ROW()-ROW($A$1),'Pasajeros Pre'!$Q$2:$Q$200,0)),"")</f>
        <v/>
      </c>
      <c r="L829" t="str">
        <f>IFERROR(INDEX('Pasajeros Pre'!$L$2:L1027,MATCH(ROW()-ROW($A$1),'Pasajeros Pre'!$Q$2:$Q$200,0)),"")</f>
        <v/>
      </c>
      <c r="M829" t="str">
        <f>IFERROR(INDEX('Pasajeros Pre'!$M$2:M1027,MATCH(ROW()-ROW($A$1),'Pasajeros Pre'!$Q$2:$Q$200,0)),"")</f>
        <v/>
      </c>
    </row>
    <row r="830" spans="1:13" x14ac:dyDescent="0.25">
      <c r="A830" t="str">
        <f>IFERROR(INDEX('Pasajeros Pre'!$A$2:A1028,MATCH(ROW()-ROW($A$1),'Pasajeros Pre'!$Q$2:$Q$200,0)),"")</f>
        <v/>
      </c>
      <c r="B830" t="str">
        <f>IFERROR(INDEX('Pasajeros Pre'!$B$2:$B$200,MATCH(ROW()-ROW($A$1),'Pasajeros Pre'!$Q$2:$Q$200,0)),"")</f>
        <v/>
      </c>
      <c r="C830" t="str">
        <f>IFERROR(INDEX('Pasajeros Pre'!$C$2:$C$200,MATCH(ROW()-ROW($A$1),'Pasajeros Pre'!$Q$2:$Q$200,0)),"")</f>
        <v/>
      </c>
      <c r="D830" t="str">
        <f>IFERROR(INDEX('Pasajeros Pre'!$D$2:$D$200,MATCH(ROW()-ROW($A$1),'Pasajeros Pre'!$Q$2:$Q$200,0)),"")</f>
        <v/>
      </c>
      <c r="E830" s="12" t="str">
        <f>IFERROR(INDEX('Pasajeros Pre'!$E$2:E1028,MATCH(ROW()-ROW($A$1),'Pasajeros Pre'!$Q$2:$Q$200,0)),"")</f>
        <v/>
      </c>
      <c r="F830" s="12" t="str">
        <f>IFERROR(INDEX('Pasajeros Pre'!$F$2:F1028,MATCH(ROW()-ROW($A$1),'Pasajeros Pre'!$Q$2:$Q$200,0)),"")</f>
        <v/>
      </c>
      <c r="G830" t="str">
        <f>IFERROR(INDEX('Pasajeros Pre'!$G$2:G1028,MATCH(ROW()-ROW($A$1),'Pasajeros Pre'!$Q$2:$Q$200,0)),"")</f>
        <v/>
      </c>
      <c r="H830" t="str">
        <f>IFERROR(INDEX('Pasajeros Pre'!$H$2:H1028,MATCH(ROW()-ROW($A$1),'Pasajeros Pre'!$Q$2:$Q$200,0)),"")</f>
        <v/>
      </c>
      <c r="I830" t="str">
        <f>IFERROR(INDEX('Pasajeros Pre'!$I$2:I1028,MATCH(ROW()-ROW($A$1),'Pasajeros Pre'!$Q$2:$Q$200,0)),"")</f>
        <v/>
      </c>
      <c r="J830" s="12" t="str">
        <f>IFERROR(INDEX('Pasajeros Pre'!$J$2:J1028,MATCH(ROW()-ROW($A$1),'Pasajeros Pre'!$Q$2:$Q$200,0)),"")</f>
        <v/>
      </c>
      <c r="K830" s="12" t="str">
        <f>IFERROR(INDEX('Pasajeros Pre'!$K$2:K1028,MATCH(ROW()-ROW($A$1),'Pasajeros Pre'!$Q$2:$Q$200,0)),"")</f>
        <v/>
      </c>
      <c r="L830" t="str">
        <f>IFERROR(INDEX('Pasajeros Pre'!$L$2:L1028,MATCH(ROW()-ROW($A$1),'Pasajeros Pre'!$Q$2:$Q$200,0)),"")</f>
        <v/>
      </c>
      <c r="M830" t="str">
        <f>IFERROR(INDEX('Pasajeros Pre'!$M$2:M1028,MATCH(ROW()-ROW($A$1),'Pasajeros Pre'!$Q$2:$Q$200,0)),"")</f>
        <v/>
      </c>
    </row>
    <row r="831" spans="1:13" x14ac:dyDescent="0.25">
      <c r="A831" t="str">
        <f>IFERROR(INDEX('Pasajeros Pre'!$A$2:A1029,MATCH(ROW()-ROW($A$1),'Pasajeros Pre'!$Q$2:$Q$200,0)),"")</f>
        <v/>
      </c>
      <c r="B831" t="str">
        <f>IFERROR(INDEX('Pasajeros Pre'!$B$2:$B$200,MATCH(ROW()-ROW($A$1),'Pasajeros Pre'!$Q$2:$Q$200,0)),"")</f>
        <v/>
      </c>
      <c r="C831" t="str">
        <f>IFERROR(INDEX('Pasajeros Pre'!$C$2:$C$200,MATCH(ROW()-ROW($A$1),'Pasajeros Pre'!$Q$2:$Q$200,0)),"")</f>
        <v/>
      </c>
      <c r="D831" t="str">
        <f>IFERROR(INDEX('Pasajeros Pre'!$D$2:$D$200,MATCH(ROW()-ROW($A$1),'Pasajeros Pre'!$Q$2:$Q$200,0)),"")</f>
        <v/>
      </c>
      <c r="E831" s="12" t="str">
        <f>IFERROR(INDEX('Pasajeros Pre'!$E$2:E1029,MATCH(ROW()-ROW($A$1),'Pasajeros Pre'!$Q$2:$Q$200,0)),"")</f>
        <v/>
      </c>
      <c r="F831" s="12" t="str">
        <f>IFERROR(INDEX('Pasajeros Pre'!$F$2:F1029,MATCH(ROW()-ROW($A$1),'Pasajeros Pre'!$Q$2:$Q$200,0)),"")</f>
        <v/>
      </c>
      <c r="G831" t="str">
        <f>IFERROR(INDEX('Pasajeros Pre'!$G$2:G1029,MATCH(ROW()-ROW($A$1),'Pasajeros Pre'!$Q$2:$Q$200,0)),"")</f>
        <v/>
      </c>
      <c r="H831" t="str">
        <f>IFERROR(INDEX('Pasajeros Pre'!$H$2:H1029,MATCH(ROW()-ROW($A$1),'Pasajeros Pre'!$Q$2:$Q$200,0)),"")</f>
        <v/>
      </c>
      <c r="I831" t="str">
        <f>IFERROR(INDEX('Pasajeros Pre'!$I$2:I1029,MATCH(ROW()-ROW($A$1),'Pasajeros Pre'!$Q$2:$Q$200,0)),"")</f>
        <v/>
      </c>
      <c r="J831" s="12" t="str">
        <f>IFERROR(INDEX('Pasajeros Pre'!$J$2:J1029,MATCH(ROW()-ROW($A$1),'Pasajeros Pre'!$Q$2:$Q$200,0)),"")</f>
        <v/>
      </c>
      <c r="K831" s="12" t="str">
        <f>IFERROR(INDEX('Pasajeros Pre'!$K$2:K1029,MATCH(ROW()-ROW($A$1),'Pasajeros Pre'!$Q$2:$Q$200,0)),"")</f>
        <v/>
      </c>
      <c r="L831" t="str">
        <f>IFERROR(INDEX('Pasajeros Pre'!$L$2:L1029,MATCH(ROW()-ROW($A$1),'Pasajeros Pre'!$Q$2:$Q$200,0)),"")</f>
        <v/>
      </c>
      <c r="M831" t="str">
        <f>IFERROR(INDEX('Pasajeros Pre'!$M$2:M1029,MATCH(ROW()-ROW($A$1),'Pasajeros Pre'!$Q$2:$Q$200,0)),"")</f>
        <v/>
      </c>
    </row>
    <row r="832" spans="1:13" x14ac:dyDescent="0.25">
      <c r="A832" t="str">
        <f>IFERROR(INDEX('Pasajeros Pre'!$A$2:A1030,MATCH(ROW()-ROW($A$1),'Pasajeros Pre'!$Q$2:$Q$200,0)),"")</f>
        <v/>
      </c>
      <c r="B832" t="str">
        <f>IFERROR(INDEX('Pasajeros Pre'!$B$2:$B$200,MATCH(ROW()-ROW($A$1),'Pasajeros Pre'!$Q$2:$Q$200,0)),"")</f>
        <v/>
      </c>
      <c r="C832" t="str">
        <f>IFERROR(INDEX('Pasajeros Pre'!$C$2:$C$200,MATCH(ROW()-ROW($A$1),'Pasajeros Pre'!$Q$2:$Q$200,0)),"")</f>
        <v/>
      </c>
      <c r="D832" t="str">
        <f>IFERROR(INDEX('Pasajeros Pre'!$D$2:$D$200,MATCH(ROW()-ROW($A$1),'Pasajeros Pre'!$Q$2:$Q$200,0)),"")</f>
        <v/>
      </c>
      <c r="E832" s="12" t="str">
        <f>IFERROR(INDEX('Pasajeros Pre'!$E$2:E1030,MATCH(ROW()-ROW($A$1),'Pasajeros Pre'!$Q$2:$Q$200,0)),"")</f>
        <v/>
      </c>
      <c r="F832" s="12" t="str">
        <f>IFERROR(INDEX('Pasajeros Pre'!$F$2:F1030,MATCH(ROW()-ROW($A$1),'Pasajeros Pre'!$Q$2:$Q$200,0)),"")</f>
        <v/>
      </c>
      <c r="G832" t="str">
        <f>IFERROR(INDEX('Pasajeros Pre'!$G$2:G1030,MATCH(ROW()-ROW($A$1),'Pasajeros Pre'!$Q$2:$Q$200,0)),"")</f>
        <v/>
      </c>
      <c r="H832" t="str">
        <f>IFERROR(INDEX('Pasajeros Pre'!$H$2:H1030,MATCH(ROW()-ROW($A$1),'Pasajeros Pre'!$Q$2:$Q$200,0)),"")</f>
        <v/>
      </c>
      <c r="I832" t="str">
        <f>IFERROR(INDEX('Pasajeros Pre'!$I$2:I1030,MATCH(ROW()-ROW($A$1),'Pasajeros Pre'!$Q$2:$Q$200,0)),"")</f>
        <v/>
      </c>
      <c r="J832" s="12" t="str">
        <f>IFERROR(INDEX('Pasajeros Pre'!$J$2:J1030,MATCH(ROW()-ROW($A$1),'Pasajeros Pre'!$Q$2:$Q$200,0)),"")</f>
        <v/>
      </c>
      <c r="K832" s="12" t="str">
        <f>IFERROR(INDEX('Pasajeros Pre'!$K$2:K1030,MATCH(ROW()-ROW($A$1),'Pasajeros Pre'!$Q$2:$Q$200,0)),"")</f>
        <v/>
      </c>
      <c r="L832" t="str">
        <f>IFERROR(INDEX('Pasajeros Pre'!$L$2:L1030,MATCH(ROW()-ROW($A$1),'Pasajeros Pre'!$Q$2:$Q$200,0)),"")</f>
        <v/>
      </c>
      <c r="M832" t="str">
        <f>IFERROR(INDEX('Pasajeros Pre'!$M$2:M1030,MATCH(ROW()-ROW($A$1),'Pasajeros Pre'!$Q$2:$Q$200,0)),"")</f>
        <v/>
      </c>
    </row>
    <row r="833" spans="1:13" x14ac:dyDescent="0.25">
      <c r="A833" t="str">
        <f>IFERROR(INDEX('Pasajeros Pre'!$A$2:A1031,MATCH(ROW()-ROW($A$1),'Pasajeros Pre'!$Q$2:$Q$200,0)),"")</f>
        <v/>
      </c>
      <c r="B833" t="str">
        <f>IFERROR(INDEX('Pasajeros Pre'!$B$2:$B$200,MATCH(ROW()-ROW($A$1),'Pasajeros Pre'!$Q$2:$Q$200,0)),"")</f>
        <v/>
      </c>
      <c r="C833" t="str">
        <f>IFERROR(INDEX('Pasajeros Pre'!$C$2:$C$200,MATCH(ROW()-ROW($A$1),'Pasajeros Pre'!$Q$2:$Q$200,0)),"")</f>
        <v/>
      </c>
      <c r="D833" t="str">
        <f>IFERROR(INDEX('Pasajeros Pre'!$D$2:$D$200,MATCH(ROW()-ROW($A$1),'Pasajeros Pre'!$Q$2:$Q$200,0)),"")</f>
        <v/>
      </c>
      <c r="E833" s="12" t="str">
        <f>IFERROR(INDEX('Pasajeros Pre'!$E$2:E1031,MATCH(ROW()-ROW($A$1),'Pasajeros Pre'!$Q$2:$Q$200,0)),"")</f>
        <v/>
      </c>
      <c r="F833" s="12" t="str">
        <f>IFERROR(INDEX('Pasajeros Pre'!$F$2:F1031,MATCH(ROW()-ROW($A$1),'Pasajeros Pre'!$Q$2:$Q$200,0)),"")</f>
        <v/>
      </c>
      <c r="G833" t="str">
        <f>IFERROR(INDEX('Pasajeros Pre'!$G$2:G1031,MATCH(ROW()-ROW($A$1),'Pasajeros Pre'!$Q$2:$Q$200,0)),"")</f>
        <v/>
      </c>
      <c r="H833" t="str">
        <f>IFERROR(INDEX('Pasajeros Pre'!$H$2:H1031,MATCH(ROW()-ROW($A$1),'Pasajeros Pre'!$Q$2:$Q$200,0)),"")</f>
        <v/>
      </c>
      <c r="I833" t="str">
        <f>IFERROR(INDEX('Pasajeros Pre'!$I$2:I1031,MATCH(ROW()-ROW($A$1),'Pasajeros Pre'!$Q$2:$Q$200,0)),"")</f>
        <v/>
      </c>
      <c r="J833" s="12" t="str">
        <f>IFERROR(INDEX('Pasajeros Pre'!$J$2:J1031,MATCH(ROW()-ROW($A$1),'Pasajeros Pre'!$Q$2:$Q$200,0)),"")</f>
        <v/>
      </c>
      <c r="K833" s="12" t="str">
        <f>IFERROR(INDEX('Pasajeros Pre'!$K$2:K1031,MATCH(ROW()-ROW($A$1),'Pasajeros Pre'!$Q$2:$Q$200,0)),"")</f>
        <v/>
      </c>
      <c r="L833" t="str">
        <f>IFERROR(INDEX('Pasajeros Pre'!$L$2:L1031,MATCH(ROW()-ROW($A$1),'Pasajeros Pre'!$Q$2:$Q$200,0)),"")</f>
        <v/>
      </c>
      <c r="M833" t="str">
        <f>IFERROR(INDEX('Pasajeros Pre'!$M$2:M1031,MATCH(ROW()-ROW($A$1),'Pasajeros Pre'!$Q$2:$Q$200,0)),"")</f>
        <v/>
      </c>
    </row>
    <row r="834" spans="1:13" x14ac:dyDescent="0.25">
      <c r="A834" t="str">
        <f>IFERROR(INDEX('Pasajeros Pre'!$A$2:A1032,MATCH(ROW()-ROW($A$1),'Pasajeros Pre'!$Q$2:$Q$200,0)),"")</f>
        <v/>
      </c>
      <c r="B834" t="str">
        <f>IFERROR(INDEX('Pasajeros Pre'!$B$2:$B$200,MATCH(ROW()-ROW($A$1),'Pasajeros Pre'!$Q$2:$Q$200,0)),"")</f>
        <v/>
      </c>
      <c r="C834" t="str">
        <f>IFERROR(INDEX('Pasajeros Pre'!$C$2:$C$200,MATCH(ROW()-ROW($A$1),'Pasajeros Pre'!$Q$2:$Q$200,0)),"")</f>
        <v/>
      </c>
      <c r="D834" t="str">
        <f>IFERROR(INDEX('Pasajeros Pre'!$D$2:$D$200,MATCH(ROW()-ROW($A$1),'Pasajeros Pre'!$Q$2:$Q$200,0)),"")</f>
        <v/>
      </c>
      <c r="E834" s="12" t="str">
        <f>IFERROR(INDEX('Pasajeros Pre'!$E$2:E1032,MATCH(ROW()-ROW($A$1),'Pasajeros Pre'!$Q$2:$Q$200,0)),"")</f>
        <v/>
      </c>
      <c r="F834" s="12" t="str">
        <f>IFERROR(INDEX('Pasajeros Pre'!$F$2:F1032,MATCH(ROW()-ROW($A$1),'Pasajeros Pre'!$Q$2:$Q$200,0)),"")</f>
        <v/>
      </c>
      <c r="G834" t="str">
        <f>IFERROR(INDEX('Pasajeros Pre'!$G$2:G1032,MATCH(ROW()-ROW($A$1),'Pasajeros Pre'!$Q$2:$Q$200,0)),"")</f>
        <v/>
      </c>
      <c r="H834" t="str">
        <f>IFERROR(INDEX('Pasajeros Pre'!$H$2:H1032,MATCH(ROW()-ROW($A$1),'Pasajeros Pre'!$Q$2:$Q$200,0)),"")</f>
        <v/>
      </c>
      <c r="I834" t="str">
        <f>IFERROR(INDEX('Pasajeros Pre'!$I$2:I1032,MATCH(ROW()-ROW($A$1),'Pasajeros Pre'!$Q$2:$Q$200,0)),"")</f>
        <v/>
      </c>
      <c r="J834" s="12" t="str">
        <f>IFERROR(INDEX('Pasajeros Pre'!$J$2:J1032,MATCH(ROW()-ROW($A$1),'Pasajeros Pre'!$Q$2:$Q$200,0)),"")</f>
        <v/>
      </c>
      <c r="K834" s="12" t="str">
        <f>IFERROR(INDEX('Pasajeros Pre'!$K$2:K1032,MATCH(ROW()-ROW($A$1),'Pasajeros Pre'!$Q$2:$Q$200,0)),"")</f>
        <v/>
      </c>
      <c r="L834" t="str">
        <f>IFERROR(INDEX('Pasajeros Pre'!$L$2:L1032,MATCH(ROW()-ROW($A$1),'Pasajeros Pre'!$Q$2:$Q$200,0)),"")</f>
        <v/>
      </c>
      <c r="M834" t="str">
        <f>IFERROR(INDEX('Pasajeros Pre'!$M$2:M1032,MATCH(ROW()-ROW($A$1),'Pasajeros Pre'!$Q$2:$Q$200,0)),"")</f>
        <v/>
      </c>
    </row>
    <row r="835" spans="1:13" x14ac:dyDescent="0.25">
      <c r="A835" t="str">
        <f>IFERROR(INDEX('Pasajeros Pre'!$A$2:A1033,MATCH(ROW()-ROW($A$1),'Pasajeros Pre'!$Q$2:$Q$200,0)),"")</f>
        <v/>
      </c>
      <c r="B835" t="str">
        <f>IFERROR(INDEX('Pasajeros Pre'!$B$2:$B$200,MATCH(ROW()-ROW($A$1),'Pasajeros Pre'!$Q$2:$Q$200,0)),"")</f>
        <v/>
      </c>
      <c r="C835" t="str">
        <f>IFERROR(INDEX('Pasajeros Pre'!$C$2:$C$200,MATCH(ROW()-ROW($A$1),'Pasajeros Pre'!$Q$2:$Q$200,0)),"")</f>
        <v/>
      </c>
      <c r="D835" t="str">
        <f>IFERROR(INDEX('Pasajeros Pre'!$D$2:$D$200,MATCH(ROW()-ROW($A$1),'Pasajeros Pre'!$Q$2:$Q$200,0)),"")</f>
        <v/>
      </c>
      <c r="E835" s="12" t="str">
        <f>IFERROR(INDEX('Pasajeros Pre'!$E$2:E1033,MATCH(ROW()-ROW($A$1),'Pasajeros Pre'!$Q$2:$Q$200,0)),"")</f>
        <v/>
      </c>
      <c r="F835" s="12" t="str">
        <f>IFERROR(INDEX('Pasajeros Pre'!$F$2:F1033,MATCH(ROW()-ROW($A$1),'Pasajeros Pre'!$Q$2:$Q$200,0)),"")</f>
        <v/>
      </c>
      <c r="G835" t="str">
        <f>IFERROR(INDEX('Pasajeros Pre'!$G$2:G1033,MATCH(ROW()-ROW($A$1),'Pasajeros Pre'!$Q$2:$Q$200,0)),"")</f>
        <v/>
      </c>
      <c r="H835" t="str">
        <f>IFERROR(INDEX('Pasajeros Pre'!$H$2:H1033,MATCH(ROW()-ROW($A$1),'Pasajeros Pre'!$Q$2:$Q$200,0)),"")</f>
        <v/>
      </c>
      <c r="I835" t="str">
        <f>IFERROR(INDEX('Pasajeros Pre'!$I$2:I1033,MATCH(ROW()-ROW($A$1),'Pasajeros Pre'!$Q$2:$Q$200,0)),"")</f>
        <v/>
      </c>
      <c r="J835" s="12" t="str">
        <f>IFERROR(INDEX('Pasajeros Pre'!$J$2:J1033,MATCH(ROW()-ROW($A$1),'Pasajeros Pre'!$Q$2:$Q$200,0)),"")</f>
        <v/>
      </c>
      <c r="K835" s="12" t="str">
        <f>IFERROR(INDEX('Pasajeros Pre'!$K$2:K1033,MATCH(ROW()-ROW($A$1),'Pasajeros Pre'!$Q$2:$Q$200,0)),"")</f>
        <v/>
      </c>
      <c r="L835" t="str">
        <f>IFERROR(INDEX('Pasajeros Pre'!$L$2:L1033,MATCH(ROW()-ROW($A$1),'Pasajeros Pre'!$Q$2:$Q$200,0)),"")</f>
        <v/>
      </c>
      <c r="M835" t="str">
        <f>IFERROR(INDEX('Pasajeros Pre'!$M$2:M1033,MATCH(ROW()-ROW($A$1),'Pasajeros Pre'!$Q$2:$Q$200,0)),"")</f>
        <v/>
      </c>
    </row>
    <row r="836" spans="1:13" x14ac:dyDescent="0.25">
      <c r="A836" t="str">
        <f>IFERROR(INDEX('Pasajeros Pre'!$A$2:A1034,MATCH(ROW()-ROW($A$1),'Pasajeros Pre'!$Q$2:$Q$200,0)),"")</f>
        <v/>
      </c>
      <c r="B836" t="str">
        <f>IFERROR(INDEX('Pasajeros Pre'!$B$2:$B$200,MATCH(ROW()-ROW($A$1),'Pasajeros Pre'!$Q$2:$Q$200,0)),"")</f>
        <v/>
      </c>
      <c r="C836" t="str">
        <f>IFERROR(INDEX('Pasajeros Pre'!$C$2:$C$200,MATCH(ROW()-ROW($A$1),'Pasajeros Pre'!$Q$2:$Q$200,0)),"")</f>
        <v/>
      </c>
      <c r="D836" t="str">
        <f>IFERROR(INDEX('Pasajeros Pre'!$D$2:$D$200,MATCH(ROW()-ROW($A$1),'Pasajeros Pre'!$Q$2:$Q$200,0)),"")</f>
        <v/>
      </c>
      <c r="E836" s="12" t="str">
        <f>IFERROR(INDEX('Pasajeros Pre'!$E$2:E1034,MATCH(ROW()-ROW($A$1),'Pasajeros Pre'!$Q$2:$Q$200,0)),"")</f>
        <v/>
      </c>
      <c r="F836" s="12" t="str">
        <f>IFERROR(INDEX('Pasajeros Pre'!$F$2:F1034,MATCH(ROW()-ROW($A$1),'Pasajeros Pre'!$Q$2:$Q$200,0)),"")</f>
        <v/>
      </c>
      <c r="G836" t="str">
        <f>IFERROR(INDEX('Pasajeros Pre'!$G$2:G1034,MATCH(ROW()-ROW($A$1),'Pasajeros Pre'!$Q$2:$Q$200,0)),"")</f>
        <v/>
      </c>
      <c r="H836" t="str">
        <f>IFERROR(INDEX('Pasajeros Pre'!$H$2:H1034,MATCH(ROW()-ROW($A$1),'Pasajeros Pre'!$Q$2:$Q$200,0)),"")</f>
        <v/>
      </c>
      <c r="I836" t="str">
        <f>IFERROR(INDEX('Pasajeros Pre'!$I$2:I1034,MATCH(ROW()-ROW($A$1),'Pasajeros Pre'!$Q$2:$Q$200,0)),"")</f>
        <v/>
      </c>
      <c r="J836" s="12" t="str">
        <f>IFERROR(INDEX('Pasajeros Pre'!$J$2:J1034,MATCH(ROW()-ROW($A$1),'Pasajeros Pre'!$Q$2:$Q$200,0)),"")</f>
        <v/>
      </c>
      <c r="K836" s="12" t="str">
        <f>IFERROR(INDEX('Pasajeros Pre'!$K$2:K1034,MATCH(ROW()-ROW($A$1),'Pasajeros Pre'!$Q$2:$Q$200,0)),"")</f>
        <v/>
      </c>
      <c r="L836" t="str">
        <f>IFERROR(INDEX('Pasajeros Pre'!$L$2:L1034,MATCH(ROW()-ROW($A$1),'Pasajeros Pre'!$Q$2:$Q$200,0)),"")</f>
        <v/>
      </c>
      <c r="M836" t="str">
        <f>IFERROR(INDEX('Pasajeros Pre'!$M$2:M1034,MATCH(ROW()-ROW($A$1),'Pasajeros Pre'!$Q$2:$Q$200,0)),"")</f>
        <v/>
      </c>
    </row>
    <row r="837" spans="1:13" x14ac:dyDescent="0.25">
      <c r="A837" t="str">
        <f>IFERROR(INDEX('Pasajeros Pre'!$A$2:A1035,MATCH(ROW()-ROW($A$1),'Pasajeros Pre'!$Q$2:$Q$200,0)),"")</f>
        <v/>
      </c>
      <c r="B837" t="str">
        <f>IFERROR(INDEX('Pasajeros Pre'!$B$2:$B$200,MATCH(ROW()-ROW($A$1),'Pasajeros Pre'!$Q$2:$Q$200,0)),"")</f>
        <v/>
      </c>
      <c r="C837" t="str">
        <f>IFERROR(INDEX('Pasajeros Pre'!$C$2:$C$200,MATCH(ROW()-ROW($A$1),'Pasajeros Pre'!$Q$2:$Q$200,0)),"")</f>
        <v/>
      </c>
      <c r="D837" t="str">
        <f>IFERROR(INDEX('Pasajeros Pre'!$D$2:$D$200,MATCH(ROW()-ROW($A$1),'Pasajeros Pre'!$Q$2:$Q$200,0)),"")</f>
        <v/>
      </c>
      <c r="E837" s="12" t="str">
        <f>IFERROR(INDEX('Pasajeros Pre'!$E$2:E1035,MATCH(ROW()-ROW($A$1),'Pasajeros Pre'!$Q$2:$Q$200,0)),"")</f>
        <v/>
      </c>
      <c r="F837" s="12" t="str">
        <f>IFERROR(INDEX('Pasajeros Pre'!$F$2:F1035,MATCH(ROW()-ROW($A$1),'Pasajeros Pre'!$Q$2:$Q$200,0)),"")</f>
        <v/>
      </c>
      <c r="G837" t="str">
        <f>IFERROR(INDEX('Pasajeros Pre'!$G$2:G1035,MATCH(ROW()-ROW($A$1),'Pasajeros Pre'!$Q$2:$Q$200,0)),"")</f>
        <v/>
      </c>
      <c r="H837" t="str">
        <f>IFERROR(INDEX('Pasajeros Pre'!$H$2:H1035,MATCH(ROW()-ROW($A$1),'Pasajeros Pre'!$Q$2:$Q$200,0)),"")</f>
        <v/>
      </c>
      <c r="I837" t="str">
        <f>IFERROR(INDEX('Pasajeros Pre'!$I$2:I1035,MATCH(ROW()-ROW($A$1),'Pasajeros Pre'!$Q$2:$Q$200,0)),"")</f>
        <v/>
      </c>
      <c r="J837" s="12" t="str">
        <f>IFERROR(INDEX('Pasajeros Pre'!$J$2:J1035,MATCH(ROW()-ROW($A$1),'Pasajeros Pre'!$Q$2:$Q$200,0)),"")</f>
        <v/>
      </c>
      <c r="K837" s="12" t="str">
        <f>IFERROR(INDEX('Pasajeros Pre'!$K$2:K1035,MATCH(ROW()-ROW($A$1),'Pasajeros Pre'!$Q$2:$Q$200,0)),"")</f>
        <v/>
      </c>
      <c r="L837" t="str">
        <f>IFERROR(INDEX('Pasajeros Pre'!$L$2:L1035,MATCH(ROW()-ROW($A$1),'Pasajeros Pre'!$Q$2:$Q$200,0)),"")</f>
        <v/>
      </c>
      <c r="M837" t="str">
        <f>IFERROR(INDEX('Pasajeros Pre'!$M$2:M1035,MATCH(ROW()-ROW($A$1),'Pasajeros Pre'!$Q$2:$Q$200,0)),"")</f>
        <v/>
      </c>
    </row>
    <row r="838" spans="1:13" x14ac:dyDescent="0.25">
      <c r="A838" t="str">
        <f>IFERROR(INDEX('Pasajeros Pre'!$A$2:A1036,MATCH(ROW()-ROW($A$1),'Pasajeros Pre'!$Q$2:$Q$200,0)),"")</f>
        <v/>
      </c>
      <c r="B838" t="str">
        <f>IFERROR(INDEX('Pasajeros Pre'!$B$2:$B$200,MATCH(ROW()-ROW($A$1),'Pasajeros Pre'!$Q$2:$Q$200,0)),"")</f>
        <v/>
      </c>
      <c r="C838" t="str">
        <f>IFERROR(INDEX('Pasajeros Pre'!$C$2:$C$200,MATCH(ROW()-ROW($A$1),'Pasajeros Pre'!$Q$2:$Q$200,0)),"")</f>
        <v/>
      </c>
      <c r="D838" t="str">
        <f>IFERROR(INDEX('Pasajeros Pre'!$D$2:$D$200,MATCH(ROW()-ROW($A$1),'Pasajeros Pre'!$Q$2:$Q$200,0)),"")</f>
        <v/>
      </c>
      <c r="E838" s="12" t="str">
        <f>IFERROR(INDEX('Pasajeros Pre'!$E$2:E1036,MATCH(ROW()-ROW($A$1),'Pasajeros Pre'!$Q$2:$Q$200,0)),"")</f>
        <v/>
      </c>
      <c r="F838" s="12" t="str">
        <f>IFERROR(INDEX('Pasajeros Pre'!$F$2:F1036,MATCH(ROW()-ROW($A$1),'Pasajeros Pre'!$Q$2:$Q$200,0)),"")</f>
        <v/>
      </c>
      <c r="G838" t="str">
        <f>IFERROR(INDEX('Pasajeros Pre'!$G$2:G1036,MATCH(ROW()-ROW($A$1),'Pasajeros Pre'!$Q$2:$Q$200,0)),"")</f>
        <v/>
      </c>
      <c r="H838" t="str">
        <f>IFERROR(INDEX('Pasajeros Pre'!$H$2:H1036,MATCH(ROW()-ROW($A$1),'Pasajeros Pre'!$Q$2:$Q$200,0)),"")</f>
        <v/>
      </c>
      <c r="I838" t="str">
        <f>IFERROR(INDEX('Pasajeros Pre'!$I$2:I1036,MATCH(ROW()-ROW($A$1),'Pasajeros Pre'!$Q$2:$Q$200,0)),"")</f>
        <v/>
      </c>
      <c r="J838" s="12" t="str">
        <f>IFERROR(INDEX('Pasajeros Pre'!$J$2:J1036,MATCH(ROW()-ROW($A$1),'Pasajeros Pre'!$Q$2:$Q$200,0)),"")</f>
        <v/>
      </c>
      <c r="K838" s="12" t="str">
        <f>IFERROR(INDEX('Pasajeros Pre'!$K$2:K1036,MATCH(ROW()-ROW($A$1),'Pasajeros Pre'!$Q$2:$Q$200,0)),"")</f>
        <v/>
      </c>
      <c r="L838" t="str">
        <f>IFERROR(INDEX('Pasajeros Pre'!$L$2:L1036,MATCH(ROW()-ROW($A$1),'Pasajeros Pre'!$Q$2:$Q$200,0)),"")</f>
        <v/>
      </c>
      <c r="M838" t="str">
        <f>IFERROR(INDEX('Pasajeros Pre'!$M$2:M1036,MATCH(ROW()-ROW($A$1),'Pasajeros Pre'!$Q$2:$Q$200,0)),"")</f>
        <v/>
      </c>
    </row>
    <row r="839" spans="1:13" x14ac:dyDescent="0.25">
      <c r="A839" t="str">
        <f>IFERROR(INDEX('Pasajeros Pre'!$A$2:A1037,MATCH(ROW()-ROW($A$1),'Pasajeros Pre'!$Q$2:$Q$200,0)),"")</f>
        <v/>
      </c>
      <c r="B839" t="str">
        <f>IFERROR(INDEX('Pasajeros Pre'!$B$2:$B$200,MATCH(ROW()-ROW($A$1),'Pasajeros Pre'!$Q$2:$Q$200,0)),"")</f>
        <v/>
      </c>
      <c r="C839" t="str">
        <f>IFERROR(INDEX('Pasajeros Pre'!$C$2:$C$200,MATCH(ROW()-ROW($A$1),'Pasajeros Pre'!$Q$2:$Q$200,0)),"")</f>
        <v/>
      </c>
      <c r="D839" t="str">
        <f>IFERROR(INDEX('Pasajeros Pre'!$D$2:$D$200,MATCH(ROW()-ROW($A$1),'Pasajeros Pre'!$Q$2:$Q$200,0)),"")</f>
        <v/>
      </c>
      <c r="E839" s="12" t="str">
        <f>IFERROR(INDEX('Pasajeros Pre'!$E$2:E1037,MATCH(ROW()-ROW($A$1),'Pasajeros Pre'!$Q$2:$Q$200,0)),"")</f>
        <v/>
      </c>
      <c r="F839" s="12" t="str">
        <f>IFERROR(INDEX('Pasajeros Pre'!$F$2:F1037,MATCH(ROW()-ROW($A$1),'Pasajeros Pre'!$Q$2:$Q$200,0)),"")</f>
        <v/>
      </c>
      <c r="G839" t="str">
        <f>IFERROR(INDEX('Pasajeros Pre'!$G$2:G1037,MATCH(ROW()-ROW($A$1),'Pasajeros Pre'!$Q$2:$Q$200,0)),"")</f>
        <v/>
      </c>
      <c r="H839" t="str">
        <f>IFERROR(INDEX('Pasajeros Pre'!$H$2:H1037,MATCH(ROW()-ROW($A$1),'Pasajeros Pre'!$Q$2:$Q$200,0)),"")</f>
        <v/>
      </c>
      <c r="I839" t="str">
        <f>IFERROR(INDEX('Pasajeros Pre'!$I$2:I1037,MATCH(ROW()-ROW($A$1),'Pasajeros Pre'!$Q$2:$Q$200,0)),"")</f>
        <v/>
      </c>
      <c r="J839" s="12" t="str">
        <f>IFERROR(INDEX('Pasajeros Pre'!$J$2:J1037,MATCH(ROW()-ROW($A$1),'Pasajeros Pre'!$Q$2:$Q$200,0)),"")</f>
        <v/>
      </c>
      <c r="K839" s="12" t="str">
        <f>IFERROR(INDEX('Pasajeros Pre'!$K$2:K1037,MATCH(ROW()-ROW($A$1),'Pasajeros Pre'!$Q$2:$Q$200,0)),"")</f>
        <v/>
      </c>
      <c r="L839" t="str">
        <f>IFERROR(INDEX('Pasajeros Pre'!$L$2:L1037,MATCH(ROW()-ROW($A$1),'Pasajeros Pre'!$Q$2:$Q$200,0)),"")</f>
        <v/>
      </c>
      <c r="M839" t="str">
        <f>IFERROR(INDEX('Pasajeros Pre'!$M$2:M1037,MATCH(ROW()-ROW($A$1),'Pasajeros Pre'!$Q$2:$Q$200,0)),"")</f>
        <v/>
      </c>
    </row>
    <row r="840" spans="1:13" x14ac:dyDescent="0.25">
      <c r="A840" t="str">
        <f>IFERROR(INDEX('Pasajeros Pre'!$A$2:A1038,MATCH(ROW()-ROW($A$1),'Pasajeros Pre'!$Q$2:$Q$200,0)),"")</f>
        <v/>
      </c>
      <c r="B840" t="str">
        <f>IFERROR(INDEX('Pasajeros Pre'!$B$2:$B$200,MATCH(ROW()-ROW($A$1),'Pasajeros Pre'!$Q$2:$Q$200,0)),"")</f>
        <v/>
      </c>
      <c r="C840" t="str">
        <f>IFERROR(INDEX('Pasajeros Pre'!$C$2:$C$200,MATCH(ROW()-ROW($A$1),'Pasajeros Pre'!$Q$2:$Q$200,0)),"")</f>
        <v/>
      </c>
      <c r="D840" t="str">
        <f>IFERROR(INDEX('Pasajeros Pre'!$D$2:$D$200,MATCH(ROW()-ROW($A$1),'Pasajeros Pre'!$Q$2:$Q$200,0)),"")</f>
        <v/>
      </c>
      <c r="E840" s="12" t="str">
        <f>IFERROR(INDEX('Pasajeros Pre'!$E$2:E1038,MATCH(ROW()-ROW($A$1),'Pasajeros Pre'!$Q$2:$Q$200,0)),"")</f>
        <v/>
      </c>
      <c r="F840" s="12" t="str">
        <f>IFERROR(INDEX('Pasajeros Pre'!$F$2:F1038,MATCH(ROW()-ROW($A$1),'Pasajeros Pre'!$Q$2:$Q$200,0)),"")</f>
        <v/>
      </c>
      <c r="G840" t="str">
        <f>IFERROR(INDEX('Pasajeros Pre'!$G$2:G1038,MATCH(ROW()-ROW($A$1),'Pasajeros Pre'!$Q$2:$Q$200,0)),"")</f>
        <v/>
      </c>
      <c r="H840" t="str">
        <f>IFERROR(INDEX('Pasajeros Pre'!$H$2:H1038,MATCH(ROW()-ROW($A$1),'Pasajeros Pre'!$Q$2:$Q$200,0)),"")</f>
        <v/>
      </c>
      <c r="I840" t="str">
        <f>IFERROR(INDEX('Pasajeros Pre'!$I$2:I1038,MATCH(ROW()-ROW($A$1),'Pasajeros Pre'!$Q$2:$Q$200,0)),"")</f>
        <v/>
      </c>
      <c r="J840" s="12" t="str">
        <f>IFERROR(INDEX('Pasajeros Pre'!$J$2:J1038,MATCH(ROW()-ROW($A$1),'Pasajeros Pre'!$Q$2:$Q$200,0)),"")</f>
        <v/>
      </c>
      <c r="K840" s="12" t="str">
        <f>IFERROR(INDEX('Pasajeros Pre'!$K$2:K1038,MATCH(ROW()-ROW($A$1),'Pasajeros Pre'!$Q$2:$Q$200,0)),"")</f>
        <v/>
      </c>
      <c r="L840" t="str">
        <f>IFERROR(INDEX('Pasajeros Pre'!$L$2:L1038,MATCH(ROW()-ROW($A$1),'Pasajeros Pre'!$Q$2:$Q$200,0)),"")</f>
        <v/>
      </c>
      <c r="M840" t="str">
        <f>IFERROR(INDEX('Pasajeros Pre'!$M$2:M1038,MATCH(ROW()-ROW($A$1),'Pasajeros Pre'!$Q$2:$Q$200,0)),"")</f>
        <v/>
      </c>
    </row>
    <row r="841" spans="1:13" x14ac:dyDescent="0.25">
      <c r="A841" t="str">
        <f>IFERROR(INDEX('Pasajeros Pre'!$A$2:A1039,MATCH(ROW()-ROW($A$1),'Pasajeros Pre'!$Q$2:$Q$200,0)),"")</f>
        <v/>
      </c>
      <c r="B841" t="str">
        <f>IFERROR(INDEX('Pasajeros Pre'!$B$2:$B$200,MATCH(ROW()-ROW($A$1),'Pasajeros Pre'!$Q$2:$Q$200,0)),"")</f>
        <v/>
      </c>
      <c r="C841" t="str">
        <f>IFERROR(INDEX('Pasajeros Pre'!$C$2:$C$200,MATCH(ROW()-ROW($A$1),'Pasajeros Pre'!$Q$2:$Q$200,0)),"")</f>
        <v/>
      </c>
      <c r="D841" t="str">
        <f>IFERROR(INDEX('Pasajeros Pre'!$D$2:$D$200,MATCH(ROW()-ROW($A$1),'Pasajeros Pre'!$Q$2:$Q$200,0)),"")</f>
        <v/>
      </c>
      <c r="E841" s="12" t="str">
        <f>IFERROR(INDEX('Pasajeros Pre'!$E$2:E1039,MATCH(ROW()-ROW($A$1),'Pasajeros Pre'!$Q$2:$Q$200,0)),"")</f>
        <v/>
      </c>
      <c r="F841" s="12" t="str">
        <f>IFERROR(INDEX('Pasajeros Pre'!$F$2:F1039,MATCH(ROW()-ROW($A$1),'Pasajeros Pre'!$Q$2:$Q$200,0)),"")</f>
        <v/>
      </c>
      <c r="G841" t="str">
        <f>IFERROR(INDEX('Pasajeros Pre'!$G$2:G1039,MATCH(ROW()-ROW($A$1),'Pasajeros Pre'!$Q$2:$Q$200,0)),"")</f>
        <v/>
      </c>
      <c r="H841" t="str">
        <f>IFERROR(INDEX('Pasajeros Pre'!$H$2:H1039,MATCH(ROW()-ROW($A$1),'Pasajeros Pre'!$Q$2:$Q$200,0)),"")</f>
        <v/>
      </c>
      <c r="I841" t="str">
        <f>IFERROR(INDEX('Pasajeros Pre'!$I$2:I1039,MATCH(ROW()-ROW($A$1),'Pasajeros Pre'!$Q$2:$Q$200,0)),"")</f>
        <v/>
      </c>
      <c r="J841" s="12" t="str">
        <f>IFERROR(INDEX('Pasajeros Pre'!$J$2:J1039,MATCH(ROW()-ROW($A$1),'Pasajeros Pre'!$Q$2:$Q$200,0)),"")</f>
        <v/>
      </c>
      <c r="K841" s="12" t="str">
        <f>IFERROR(INDEX('Pasajeros Pre'!$K$2:K1039,MATCH(ROW()-ROW($A$1),'Pasajeros Pre'!$Q$2:$Q$200,0)),"")</f>
        <v/>
      </c>
      <c r="L841" t="str">
        <f>IFERROR(INDEX('Pasajeros Pre'!$L$2:L1039,MATCH(ROW()-ROW($A$1),'Pasajeros Pre'!$Q$2:$Q$200,0)),"")</f>
        <v/>
      </c>
      <c r="M841" t="str">
        <f>IFERROR(INDEX('Pasajeros Pre'!$M$2:M1039,MATCH(ROW()-ROW($A$1),'Pasajeros Pre'!$Q$2:$Q$200,0)),"")</f>
        <v/>
      </c>
    </row>
    <row r="842" spans="1:13" x14ac:dyDescent="0.25">
      <c r="A842" t="str">
        <f>IFERROR(INDEX('Pasajeros Pre'!$A$2:A1040,MATCH(ROW()-ROW($A$1),'Pasajeros Pre'!$Q$2:$Q$200,0)),"")</f>
        <v/>
      </c>
      <c r="B842" t="str">
        <f>IFERROR(INDEX('Pasajeros Pre'!$B$2:$B$200,MATCH(ROW()-ROW($A$1),'Pasajeros Pre'!$Q$2:$Q$200,0)),"")</f>
        <v/>
      </c>
      <c r="C842" t="str">
        <f>IFERROR(INDEX('Pasajeros Pre'!$C$2:$C$200,MATCH(ROW()-ROW($A$1),'Pasajeros Pre'!$Q$2:$Q$200,0)),"")</f>
        <v/>
      </c>
      <c r="D842" t="str">
        <f>IFERROR(INDEX('Pasajeros Pre'!$D$2:$D$200,MATCH(ROW()-ROW($A$1),'Pasajeros Pre'!$Q$2:$Q$200,0)),"")</f>
        <v/>
      </c>
      <c r="E842" s="12" t="str">
        <f>IFERROR(INDEX('Pasajeros Pre'!$E$2:E1040,MATCH(ROW()-ROW($A$1),'Pasajeros Pre'!$Q$2:$Q$200,0)),"")</f>
        <v/>
      </c>
      <c r="F842" s="12" t="str">
        <f>IFERROR(INDEX('Pasajeros Pre'!$F$2:F1040,MATCH(ROW()-ROW($A$1),'Pasajeros Pre'!$Q$2:$Q$200,0)),"")</f>
        <v/>
      </c>
      <c r="G842" t="str">
        <f>IFERROR(INDEX('Pasajeros Pre'!$G$2:G1040,MATCH(ROW()-ROW($A$1),'Pasajeros Pre'!$Q$2:$Q$200,0)),"")</f>
        <v/>
      </c>
      <c r="H842" t="str">
        <f>IFERROR(INDEX('Pasajeros Pre'!$H$2:H1040,MATCH(ROW()-ROW($A$1),'Pasajeros Pre'!$Q$2:$Q$200,0)),"")</f>
        <v/>
      </c>
      <c r="I842" t="str">
        <f>IFERROR(INDEX('Pasajeros Pre'!$I$2:I1040,MATCH(ROW()-ROW($A$1),'Pasajeros Pre'!$Q$2:$Q$200,0)),"")</f>
        <v/>
      </c>
      <c r="J842" s="12" t="str">
        <f>IFERROR(INDEX('Pasajeros Pre'!$J$2:J1040,MATCH(ROW()-ROW($A$1),'Pasajeros Pre'!$Q$2:$Q$200,0)),"")</f>
        <v/>
      </c>
      <c r="K842" s="12" t="str">
        <f>IFERROR(INDEX('Pasajeros Pre'!$K$2:K1040,MATCH(ROW()-ROW($A$1),'Pasajeros Pre'!$Q$2:$Q$200,0)),"")</f>
        <v/>
      </c>
      <c r="L842" t="str">
        <f>IFERROR(INDEX('Pasajeros Pre'!$L$2:L1040,MATCH(ROW()-ROW($A$1),'Pasajeros Pre'!$Q$2:$Q$200,0)),"")</f>
        <v/>
      </c>
      <c r="M842" t="str">
        <f>IFERROR(INDEX('Pasajeros Pre'!$M$2:M1040,MATCH(ROW()-ROW($A$1),'Pasajeros Pre'!$Q$2:$Q$200,0)),"")</f>
        <v/>
      </c>
    </row>
    <row r="843" spans="1:13" x14ac:dyDescent="0.25">
      <c r="A843" t="str">
        <f>IFERROR(INDEX('Pasajeros Pre'!$A$2:A1041,MATCH(ROW()-ROW($A$1),'Pasajeros Pre'!$Q$2:$Q$200,0)),"")</f>
        <v/>
      </c>
      <c r="B843" t="str">
        <f>IFERROR(INDEX('Pasajeros Pre'!$B$2:$B$200,MATCH(ROW()-ROW($A$1),'Pasajeros Pre'!$Q$2:$Q$200,0)),"")</f>
        <v/>
      </c>
      <c r="C843" t="str">
        <f>IFERROR(INDEX('Pasajeros Pre'!$C$2:$C$200,MATCH(ROW()-ROW($A$1),'Pasajeros Pre'!$Q$2:$Q$200,0)),"")</f>
        <v/>
      </c>
      <c r="D843" t="str">
        <f>IFERROR(INDEX('Pasajeros Pre'!$D$2:$D$200,MATCH(ROW()-ROW($A$1),'Pasajeros Pre'!$Q$2:$Q$200,0)),"")</f>
        <v/>
      </c>
      <c r="E843" s="12" t="str">
        <f>IFERROR(INDEX('Pasajeros Pre'!$E$2:E1041,MATCH(ROW()-ROW($A$1),'Pasajeros Pre'!$Q$2:$Q$200,0)),"")</f>
        <v/>
      </c>
      <c r="F843" s="12" t="str">
        <f>IFERROR(INDEX('Pasajeros Pre'!$F$2:F1041,MATCH(ROW()-ROW($A$1),'Pasajeros Pre'!$Q$2:$Q$200,0)),"")</f>
        <v/>
      </c>
      <c r="G843" t="str">
        <f>IFERROR(INDEX('Pasajeros Pre'!$G$2:G1041,MATCH(ROW()-ROW($A$1),'Pasajeros Pre'!$Q$2:$Q$200,0)),"")</f>
        <v/>
      </c>
      <c r="H843" t="str">
        <f>IFERROR(INDEX('Pasajeros Pre'!$H$2:H1041,MATCH(ROW()-ROW($A$1),'Pasajeros Pre'!$Q$2:$Q$200,0)),"")</f>
        <v/>
      </c>
      <c r="I843" t="str">
        <f>IFERROR(INDEX('Pasajeros Pre'!$I$2:I1041,MATCH(ROW()-ROW($A$1),'Pasajeros Pre'!$Q$2:$Q$200,0)),"")</f>
        <v/>
      </c>
      <c r="J843" s="12" t="str">
        <f>IFERROR(INDEX('Pasajeros Pre'!$J$2:J1041,MATCH(ROW()-ROW($A$1),'Pasajeros Pre'!$Q$2:$Q$200,0)),"")</f>
        <v/>
      </c>
      <c r="K843" s="12" t="str">
        <f>IFERROR(INDEX('Pasajeros Pre'!$K$2:K1041,MATCH(ROW()-ROW($A$1),'Pasajeros Pre'!$Q$2:$Q$200,0)),"")</f>
        <v/>
      </c>
      <c r="L843" t="str">
        <f>IFERROR(INDEX('Pasajeros Pre'!$L$2:L1041,MATCH(ROW()-ROW($A$1),'Pasajeros Pre'!$Q$2:$Q$200,0)),"")</f>
        <v/>
      </c>
      <c r="M843" t="str">
        <f>IFERROR(INDEX('Pasajeros Pre'!$M$2:M1041,MATCH(ROW()-ROW($A$1),'Pasajeros Pre'!$Q$2:$Q$200,0)),"")</f>
        <v/>
      </c>
    </row>
    <row r="844" spans="1:13" x14ac:dyDescent="0.25">
      <c r="A844" t="str">
        <f>IFERROR(INDEX('Pasajeros Pre'!$A$2:A1042,MATCH(ROW()-ROW($A$1),'Pasajeros Pre'!$Q$2:$Q$200,0)),"")</f>
        <v/>
      </c>
      <c r="B844" t="str">
        <f>IFERROR(INDEX('Pasajeros Pre'!$B$2:$B$200,MATCH(ROW()-ROW($A$1),'Pasajeros Pre'!$Q$2:$Q$200,0)),"")</f>
        <v/>
      </c>
      <c r="C844" t="str">
        <f>IFERROR(INDEX('Pasajeros Pre'!$C$2:$C$200,MATCH(ROW()-ROW($A$1),'Pasajeros Pre'!$Q$2:$Q$200,0)),"")</f>
        <v/>
      </c>
      <c r="D844" t="str">
        <f>IFERROR(INDEX('Pasajeros Pre'!$D$2:$D$200,MATCH(ROW()-ROW($A$1),'Pasajeros Pre'!$Q$2:$Q$200,0)),"")</f>
        <v/>
      </c>
      <c r="E844" s="12" t="str">
        <f>IFERROR(INDEX('Pasajeros Pre'!$E$2:E1042,MATCH(ROW()-ROW($A$1),'Pasajeros Pre'!$Q$2:$Q$200,0)),"")</f>
        <v/>
      </c>
      <c r="F844" s="12" t="str">
        <f>IFERROR(INDEX('Pasajeros Pre'!$F$2:F1042,MATCH(ROW()-ROW($A$1),'Pasajeros Pre'!$Q$2:$Q$200,0)),"")</f>
        <v/>
      </c>
      <c r="G844" t="str">
        <f>IFERROR(INDEX('Pasajeros Pre'!$G$2:G1042,MATCH(ROW()-ROW($A$1),'Pasajeros Pre'!$Q$2:$Q$200,0)),"")</f>
        <v/>
      </c>
      <c r="H844" t="str">
        <f>IFERROR(INDEX('Pasajeros Pre'!$H$2:H1042,MATCH(ROW()-ROW($A$1),'Pasajeros Pre'!$Q$2:$Q$200,0)),"")</f>
        <v/>
      </c>
      <c r="I844" t="str">
        <f>IFERROR(INDEX('Pasajeros Pre'!$I$2:I1042,MATCH(ROW()-ROW($A$1),'Pasajeros Pre'!$Q$2:$Q$200,0)),"")</f>
        <v/>
      </c>
      <c r="J844" s="12" t="str">
        <f>IFERROR(INDEX('Pasajeros Pre'!$J$2:J1042,MATCH(ROW()-ROW($A$1),'Pasajeros Pre'!$Q$2:$Q$200,0)),"")</f>
        <v/>
      </c>
      <c r="K844" s="12" t="str">
        <f>IFERROR(INDEX('Pasajeros Pre'!$K$2:K1042,MATCH(ROW()-ROW($A$1),'Pasajeros Pre'!$Q$2:$Q$200,0)),"")</f>
        <v/>
      </c>
      <c r="L844" t="str">
        <f>IFERROR(INDEX('Pasajeros Pre'!$L$2:L1042,MATCH(ROW()-ROW($A$1),'Pasajeros Pre'!$Q$2:$Q$200,0)),"")</f>
        <v/>
      </c>
      <c r="M844" t="str">
        <f>IFERROR(INDEX('Pasajeros Pre'!$M$2:M1042,MATCH(ROW()-ROW($A$1),'Pasajeros Pre'!$Q$2:$Q$200,0)),"")</f>
        <v/>
      </c>
    </row>
    <row r="845" spans="1:13" x14ac:dyDescent="0.25">
      <c r="A845" t="str">
        <f>IFERROR(INDEX('Pasajeros Pre'!$A$2:A1043,MATCH(ROW()-ROW($A$1),'Pasajeros Pre'!$Q$2:$Q$200,0)),"")</f>
        <v/>
      </c>
      <c r="B845" t="str">
        <f>IFERROR(INDEX('Pasajeros Pre'!$B$2:$B$200,MATCH(ROW()-ROW($A$1),'Pasajeros Pre'!$Q$2:$Q$200,0)),"")</f>
        <v/>
      </c>
      <c r="C845" t="str">
        <f>IFERROR(INDEX('Pasajeros Pre'!$C$2:$C$200,MATCH(ROW()-ROW($A$1),'Pasajeros Pre'!$Q$2:$Q$200,0)),"")</f>
        <v/>
      </c>
      <c r="D845" t="str">
        <f>IFERROR(INDEX('Pasajeros Pre'!$D$2:$D$200,MATCH(ROW()-ROW($A$1),'Pasajeros Pre'!$Q$2:$Q$200,0)),"")</f>
        <v/>
      </c>
      <c r="E845" s="12" t="str">
        <f>IFERROR(INDEX('Pasajeros Pre'!$E$2:E1043,MATCH(ROW()-ROW($A$1),'Pasajeros Pre'!$Q$2:$Q$200,0)),"")</f>
        <v/>
      </c>
      <c r="F845" s="12" t="str">
        <f>IFERROR(INDEX('Pasajeros Pre'!$F$2:F1043,MATCH(ROW()-ROW($A$1),'Pasajeros Pre'!$Q$2:$Q$200,0)),"")</f>
        <v/>
      </c>
      <c r="G845" t="str">
        <f>IFERROR(INDEX('Pasajeros Pre'!$G$2:G1043,MATCH(ROW()-ROW($A$1),'Pasajeros Pre'!$Q$2:$Q$200,0)),"")</f>
        <v/>
      </c>
      <c r="H845" t="str">
        <f>IFERROR(INDEX('Pasajeros Pre'!$H$2:H1043,MATCH(ROW()-ROW($A$1),'Pasajeros Pre'!$Q$2:$Q$200,0)),"")</f>
        <v/>
      </c>
      <c r="I845" t="str">
        <f>IFERROR(INDEX('Pasajeros Pre'!$I$2:I1043,MATCH(ROW()-ROW($A$1),'Pasajeros Pre'!$Q$2:$Q$200,0)),"")</f>
        <v/>
      </c>
      <c r="J845" s="12" t="str">
        <f>IFERROR(INDEX('Pasajeros Pre'!$J$2:J1043,MATCH(ROW()-ROW($A$1),'Pasajeros Pre'!$Q$2:$Q$200,0)),"")</f>
        <v/>
      </c>
      <c r="K845" s="12" t="str">
        <f>IFERROR(INDEX('Pasajeros Pre'!$K$2:K1043,MATCH(ROW()-ROW($A$1),'Pasajeros Pre'!$Q$2:$Q$200,0)),"")</f>
        <v/>
      </c>
      <c r="L845" t="str">
        <f>IFERROR(INDEX('Pasajeros Pre'!$L$2:L1043,MATCH(ROW()-ROW($A$1),'Pasajeros Pre'!$Q$2:$Q$200,0)),"")</f>
        <v/>
      </c>
      <c r="M845" t="str">
        <f>IFERROR(INDEX('Pasajeros Pre'!$M$2:M1043,MATCH(ROW()-ROW($A$1),'Pasajeros Pre'!$Q$2:$Q$200,0)),"")</f>
        <v/>
      </c>
    </row>
    <row r="846" spans="1:13" x14ac:dyDescent="0.25">
      <c r="A846" t="str">
        <f>IFERROR(INDEX('Pasajeros Pre'!$A$2:A1044,MATCH(ROW()-ROW($A$1),'Pasajeros Pre'!$Q$2:$Q$200,0)),"")</f>
        <v/>
      </c>
      <c r="B846" t="str">
        <f>IFERROR(INDEX('Pasajeros Pre'!$B$2:$B$200,MATCH(ROW()-ROW($A$1),'Pasajeros Pre'!$Q$2:$Q$200,0)),"")</f>
        <v/>
      </c>
      <c r="C846" t="str">
        <f>IFERROR(INDEX('Pasajeros Pre'!$C$2:$C$200,MATCH(ROW()-ROW($A$1),'Pasajeros Pre'!$Q$2:$Q$200,0)),"")</f>
        <v/>
      </c>
      <c r="D846" t="str">
        <f>IFERROR(INDEX('Pasajeros Pre'!$D$2:$D$200,MATCH(ROW()-ROW($A$1),'Pasajeros Pre'!$Q$2:$Q$200,0)),"")</f>
        <v/>
      </c>
      <c r="E846" s="12" t="str">
        <f>IFERROR(INDEX('Pasajeros Pre'!$E$2:E1044,MATCH(ROW()-ROW($A$1),'Pasajeros Pre'!$Q$2:$Q$200,0)),"")</f>
        <v/>
      </c>
      <c r="F846" s="12" t="str">
        <f>IFERROR(INDEX('Pasajeros Pre'!$F$2:F1044,MATCH(ROW()-ROW($A$1),'Pasajeros Pre'!$Q$2:$Q$200,0)),"")</f>
        <v/>
      </c>
      <c r="G846" t="str">
        <f>IFERROR(INDEX('Pasajeros Pre'!$G$2:G1044,MATCH(ROW()-ROW($A$1),'Pasajeros Pre'!$Q$2:$Q$200,0)),"")</f>
        <v/>
      </c>
      <c r="H846" t="str">
        <f>IFERROR(INDEX('Pasajeros Pre'!$H$2:H1044,MATCH(ROW()-ROW($A$1),'Pasajeros Pre'!$Q$2:$Q$200,0)),"")</f>
        <v/>
      </c>
      <c r="I846" t="str">
        <f>IFERROR(INDEX('Pasajeros Pre'!$I$2:I1044,MATCH(ROW()-ROW($A$1),'Pasajeros Pre'!$Q$2:$Q$200,0)),"")</f>
        <v/>
      </c>
      <c r="J846" s="12" t="str">
        <f>IFERROR(INDEX('Pasajeros Pre'!$J$2:J1044,MATCH(ROW()-ROW($A$1),'Pasajeros Pre'!$Q$2:$Q$200,0)),"")</f>
        <v/>
      </c>
      <c r="K846" s="12" t="str">
        <f>IFERROR(INDEX('Pasajeros Pre'!$K$2:K1044,MATCH(ROW()-ROW($A$1),'Pasajeros Pre'!$Q$2:$Q$200,0)),"")</f>
        <v/>
      </c>
      <c r="L846" t="str">
        <f>IFERROR(INDEX('Pasajeros Pre'!$L$2:L1044,MATCH(ROW()-ROW($A$1),'Pasajeros Pre'!$Q$2:$Q$200,0)),"")</f>
        <v/>
      </c>
      <c r="M846" t="str">
        <f>IFERROR(INDEX('Pasajeros Pre'!$M$2:M1044,MATCH(ROW()-ROW($A$1),'Pasajeros Pre'!$Q$2:$Q$200,0)),"")</f>
        <v/>
      </c>
    </row>
    <row r="847" spans="1:13" x14ac:dyDescent="0.25">
      <c r="A847" t="str">
        <f>IFERROR(INDEX('Pasajeros Pre'!$A$2:A1045,MATCH(ROW()-ROW($A$1),'Pasajeros Pre'!$Q$2:$Q$200,0)),"")</f>
        <v/>
      </c>
      <c r="B847" t="str">
        <f>IFERROR(INDEX('Pasajeros Pre'!$B$2:$B$200,MATCH(ROW()-ROW($A$1),'Pasajeros Pre'!$Q$2:$Q$200,0)),"")</f>
        <v/>
      </c>
      <c r="C847" t="str">
        <f>IFERROR(INDEX('Pasajeros Pre'!$C$2:$C$200,MATCH(ROW()-ROW($A$1),'Pasajeros Pre'!$Q$2:$Q$200,0)),"")</f>
        <v/>
      </c>
      <c r="D847" t="str">
        <f>IFERROR(INDEX('Pasajeros Pre'!$D$2:$D$200,MATCH(ROW()-ROW($A$1),'Pasajeros Pre'!$Q$2:$Q$200,0)),"")</f>
        <v/>
      </c>
      <c r="E847" s="12" t="str">
        <f>IFERROR(INDEX('Pasajeros Pre'!$E$2:E1045,MATCH(ROW()-ROW($A$1),'Pasajeros Pre'!$Q$2:$Q$200,0)),"")</f>
        <v/>
      </c>
      <c r="F847" s="12" t="str">
        <f>IFERROR(INDEX('Pasajeros Pre'!$F$2:F1045,MATCH(ROW()-ROW($A$1),'Pasajeros Pre'!$Q$2:$Q$200,0)),"")</f>
        <v/>
      </c>
      <c r="G847" t="str">
        <f>IFERROR(INDEX('Pasajeros Pre'!$G$2:G1045,MATCH(ROW()-ROW($A$1),'Pasajeros Pre'!$Q$2:$Q$200,0)),"")</f>
        <v/>
      </c>
      <c r="H847" t="str">
        <f>IFERROR(INDEX('Pasajeros Pre'!$H$2:H1045,MATCH(ROW()-ROW($A$1),'Pasajeros Pre'!$Q$2:$Q$200,0)),"")</f>
        <v/>
      </c>
      <c r="I847" t="str">
        <f>IFERROR(INDEX('Pasajeros Pre'!$I$2:I1045,MATCH(ROW()-ROW($A$1),'Pasajeros Pre'!$Q$2:$Q$200,0)),"")</f>
        <v/>
      </c>
      <c r="J847" s="12" t="str">
        <f>IFERROR(INDEX('Pasajeros Pre'!$J$2:J1045,MATCH(ROW()-ROW($A$1),'Pasajeros Pre'!$Q$2:$Q$200,0)),"")</f>
        <v/>
      </c>
      <c r="K847" s="12" t="str">
        <f>IFERROR(INDEX('Pasajeros Pre'!$K$2:K1045,MATCH(ROW()-ROW($A$1),'Pasajeros Pre'!$Q$2:$Q$200,0)),"")</f>
        <v/>
      </c>
      <c r="L847" t="str">
        <f>IFERROR(INDEX('Pasajeros Pre'!$L$2:L1045,MATCH(ROW()-ROW($A$1),'Pasajeros Pre'!$Q$2:$Q$200,0)),"")</f>
        <v/>
      </c>
      <c r="M847" t="str">
        <f>IFERROR(INDEX('Pasajeros Pre'!$M$2:M1045,MATCH(ROW()-ROW($A$1),'Pasajeros Pre'!$Q$2:$Q$200,0)),"")</f>
        <v/>
      </c>
    </row>
    <row r="848" spans="1:13" x14ac:dyDescent="0.25">
      <c r="A848" t="str">
        <f>IFERROR(INDEX('Pasajeros Pre'!$A$2:A1046,MATCH(ROW()-ROW($A$1),'Pasajeros Pre'!$Q$2:$Q$200,0)),"")</f>
        <v/>
      </c>
      <c r="B848" t="str">
        <f>IFERROR(INDEX('Pasajeros Pre'!$B$2:$B$200,MATCH(ROW()-ROW($A$1),'Pasajeros Pre'!$Q$2:$Q$200,0)),"")</f>
        <v/>
      </c>
      <c r="C848" t="str">
        <f>IFERROR(INDEX('Pasajeros Pre'!$C$2:$C$200,MATCH(ROW()-ROW($A$1),'Pasajeros Pre'!$Q$2:$Q$200,0)),"")</f>
        <v/>
      </c>
      <c r="D848" t="str">
        <f>IFERROR(INDEX('Pasajeros Pre'!$D$2:$D$200,MATCH(ROW()-ROW($A$1),'Pasajeros Pre'!$Q$2:$Q$200,0)),"")</f>
        <v/>
      </c>
      <c r="E848" s="12" t="str">
        <f>IFERROR(INDEX('Pasajeros Pre'!$E$2:E1046,MATCH(ROW()-ROW($A$1),'Pasajeros Pre'!$Q$2:$Q$200,0)),"")</f>
        <v/>
      </c>
      <c r="F848" s="12" t="str">
        <f>IFERROR(INDEX('Pasajeros Pre'!$F$2:F1046,MATCH(ROW()-ROW($A$1),'Pasajeros Pre'!$Q$2:$Q$200,0)),"")</f>
        <v/>
      </c>
      <c r="G848" t="str">
        <f>IFERROR(INDEX('Pasajeros Pre'!$G$2:G1046,MATCH(ROW()-ROW($A$1),'Pasajeros Pre'!$Q$2:$Q$200,0)),"")</f>
        <v/>
      </c>
      <c r="H848" t="str">
        <f>IFERROR(INDEX('Pasajeros Pre'!$H$2:H1046,MATCH(ROW()-ROW($A$1),'Pasajeros Pre'!$Q$2:$Q$200,0)),"")</f>
        <v/>
      </c>
      <c r="I848" t="str">
        <f>IFERROR(INDEX('Pasajeros Pre'!$I$2:I1046,MATCH(ROW()-ROW($A$1),'Pasajeros Pre'!$Q$2:$Q$200,0)),"")</f>
        <v/>
      </c>
      <c r="J848" s="12" t="str">
        <f>IFERROR(INDEX('Pasajeros Pre'!$J$2:J1046,MATCH(ROW()-ROW($A$1),'Pasajeros Pre'!$Q$2:$Q$200,0)),"")</f>
        <v/>
      </c>
      <c r="K848" s="12" t="str">
        <f>IFERROR(INDEX('Pasajeros Pre'!$K$2:K1046,MATCH(ROW()-ROW($A$1),'Pasajeros Pre'!$Q$2:$Q$200,0)),"")</f>
        <v/>
      </c>
      <c r="L848" t="str">
        <f>IFERROR(INDEX('Pasajeros Pre'!$L$2:L1046,MATCH(ROW()-ROW($A$1),'Pasajeros Pre'!$Q$2:$Q$200,0)),"")</f>
        <v/>
      </c>
      <c r="M848" t="str">
        <f>IFERROR(INDEX('Pasajeros Pre'!$M$2:M1046,MATCH(ROW()-ROW($A$1),'Pasajeros Pre'!$Q$2:$Q$200,0)),"")</f>
        <v/>
      </c>
    </row>
    <row r="849" spans="1:13" x14ac:dyDescent="0.25">
      <c r="A849" t="str">
        <f>IFERROR(INDEX('Pasajeros Pre'!$A$2:A1047,MATCH(ROW()-ROW($A$1),'Pasajeros Pre'!$Q$2:$Q$200,0)),"")</f>
        <v/>
      </c>
      <c r="B849" t="str">
        <f>IFERROR(INDEX('Pasajeros Pre'!$B$2:$B$200,MATCH(ROW()-ROW($A$1),'Pasajeros Pre'!$Q$2:$Q$200,0)),"")</f>
        <v/>
      </c>
      <c r="C849" t="str">
        <f>IFERROR(INDEX('Pasajeros Pre'!$C$2:$C$200,MATCH(ROW()-ROW($A$1),'Pasajeros Pre'!$Q$2:$Q$200,0)),"")</f>
        <v/>
      </c>
      <c r="D849" t="str">
        <f>IFERROR(INDEX('Pasajeros Pre'!$D$2:$D$200,MATCH(ROW()-ROW($A$1),'Pasajeros Pre'!$Q$2:$Q$200,0)),"")</f>
        <v/>
      </c>
      <c r="E849" s="12" t="str">
        <f>IFERROR(INDEX('Pasajeros Pre'!$E$2:E1047,MATCH(ROW()-ROW($A$1),'Pasajeros Pre'!$Q$2:$Q$200,0)),"")</f>
        <v/>
      </c>
      <c r="F849" s="12" t="str">
        <f>IFERROR(INDEX('Pasajeros Pre'!$F$2:F1047,MATCH(ROW()-ROW($A$1),'Pasajeros Pre'!$Q$2:$Q$200,0)),"")</f>
        <v/>
      </c>
      <c r="G849" t="str">
        <f>IFERROR(INDEX('Pasajeros Pre'!$G$2:G1047,MATCH(ROW()-ROW($A$1),'Pasajeros Pre'!$Q$2:$Q$200,0)),"")</f>
        <v/>
      </c>
      <c r="H849" t="str">
        <f>IFERROR(INDEX('Pasajeros Pre'!$H$2:H1047,MATCH(ROW()-ROW($A$1),'Pasajeros Pre'!$Q$2:$Q$200,0)),"")</f>
        <v/>
      </c>
      <c r="I849" t="str">
        <f>IFERROR(INDEX('Pasajeros Pre'!$I$2:I1047,MATCH(ROW()-ROW($A$1),'Pasajeros Pre'!$Q$2:$Q$200,0)),"")</f>
        <v/>
      </c>
      <c r="J849" s="12" t="str">
        <f>IFERROR(INDEX('Pasajeros Pre'!$J$2:J1047,MATCH(ROW()-ROW($A$1),'Pasajeros Pre'!$Q$2:$Q$200,0)),"")</f>
        <v/>
      </c>
      <c r="K849" s="12" t="str">
        <f>IFERROR(INDEX('Pasajeros Pre'!$K$2:K1047,MATCH(ROW()-ROW($A$1),'Pasajeros Pre'!$Q$2:$Q$200,0)),"")</f>
        <v/>
      </c>
      <c r="L849" t="str">
        <f>IFERROR(INDEX('Pasajeros Pre'!$L$2:L1047,MATCH(ROW()-ROW($A$1),'Pasajeros Pre'!$Q$2:$Q$200,0)),"")</f>
        <v/>
      </c>
      <c r="M849" t="str">
        <f>IFERROR(INDEX('Pasajeros Pre'!$M$2:M1047,MATCH(ROW()-ROW($A$1),'Pasajeros Pre'!$Q$2:$Q$200,0)),"")</f>
        <v/>
      </c>
    </row>
    <row r="850" spans="1:13" x14ac:dyDescent="0.25">
      <c r="A850" t="str">
        <f>IFERROR(INDEX('Pasajeros Pre'!$A$2:A1048,MATCH(ROW()-ROW($A$1),'Pasajeros Pre'!$Q$2:$Q$200,0)),"")</f>
        <v/>
      </c>
      <c r="B850" t="str">
        <f>IFERROR(INDEX('Pasajeros Pre'!$B$2:$B$200,MATCH(ROW()-ROW($A$1),'Pasajeros Pre'!$Q$2:$Q$200,0)),"")</f>
        <v/>
      </c>
      <c r="C850" t="str">
        <f>IFERROR(INDEX('Pasajeros Pre'!$C$2:$C$200,MATCH(ROW()-ROW($A$1),'Pasajeros Pre'!$Q$2:$Q$200,0)),"")</f>
        <v/>
      </c>
      <c r="D850" t="str">
        <f>IFERROR(INDEX('Pasajeros Pre'!$D$2:$D$200,MATCH(ROW()-ROW($A$1),'Pasajeros Pre'!$Q$2:$Q$200,0)),"")</f>
        <v/>
      </c>
      <c r="E850" s="12" t="str">
        <f>IFERROR(INDEX('Pasajeros Pre'!$E$2:E1048,MATCH(ROW()-ROW($A$1),'Pasajeros Pre'!$Q$2:$Q$200,0)),"")</f>
        <v/>
      </c>
      <c r="F850" s="12" t="str">
        <f>IFERROR(INDEX('Pasajeros Pre'!$F$2:F1048,MATCH(ROW()-ROW($A$1),'Pasajeros Pre'!$Q$2:$Q$200,0)),"")</f>
        <v/>
      </c>
      <c r="G850" t="str">
        <f>IFERROR(INDEX('Pasajeros Pre'!$G$2:G1048,MATCH(ROW()-ROW($A$1),'Pasajeros Pre'!$Q$2:$Q$200,0)),"")</f>
        <v/>
      </c>
      <c r="H850" t="str">
        <f>IFERROR(INDEX('Pasajeros Pre'!$H$2:H1048,MATCH(ROW()-ROW($A$1),'Pasajeros Pre'!$Q$2:$Q$200,0)),"")</f>
        <v/>
      </c>
      <c r="I850" t="str">
        <f>IFERROR(INDEX('Pasajeros Pre'!$I$2:I1048,MATCH(ROW()-ROW($A$1),'Pasajeros Pre'!$Q$2:$Q$200,0)),"")</f>
        <v/>
      </c>
      <c r="J850" s="12" t="str">
        <f>IFERROR(INDEX('Pasajeros Pre'!$J$2:J1048,MATCH(ROW()-ROW($A$1),'Pasajeros Pre'!$Q$2:$Q$200,0)),"")</f>
        <v/>
      </c>
      <c r="K850" s="12" t="str">
        <f>IFERROR(INDEX('Pasajeros Pre'!$K$2:K1048,MATCH(ROW()-ROW($A$1),'Pasajeros Pre'!$Q$2:$Q$200,0)),"")</f>
        <v/>
      </c>
      <c r="L850" t="str">
        <f>IFERROR(INDEX('Pasajeros Pre'!$L$2:L1048,MATCH(ROW()-ROW($A$1),'Pasajeros Pre'!$Q$2:$Q$200,0)),"")</f>
        <v/>
      </c>
      <c r="M850" t="str">
        <f>IFERROR(INDEX('Pasajeros Pre'!$M$2:M1048,MATCH(ROW()-ROW($A$1),'Pasajeros Pre'!$Q$2:$Q$200,0)),"")</f>
        <v/>
      </c>
    </row>
    <row r="851" spans="1:13" x14ac:dyDescent="0.25">
      <c r="A851" t="str">
        <f>IFERROR(INDEX('Pasajeros Pre'!$A$2:A1049,MATCH(ROW()-ROW($A$1),'Pasajeros Pre'!$Q$2:$Q$200,0)),"")</f>
        <v/>
      </c>
      <c r="B851" t="str">
        <f>IFERROR(INDEX('Pasajeros Pre'!$B$2:$B$200,MATCH(ROW()-ROW($A$1),'Pasajeros Pre'!$Q$2:$Q$200,0)),"")</f>
        <v/>
      </c>
      <c r="C851" t="str">
        <f>IFERROR(INDEX('Pasajeros Pre'!$C$2:$C$200,MATCH(ROW()-ROW($A$1),'Pasajeros Pre'!$Q$2:$Q$200,0)),"")</f>
        <v/>
      </c>
      <c r="D851" t="str">
        <f>IFERROR(INDEX('Pasajeros Pre'!$D$2:$D$200,MATCH(ROW()-ROW($A$1),'Pasajeros Pre'!$Q$2:$Q$200,0)),"")</f>
        <v/>
      </c>
      <c r="E851" s="12" t="str">
        <f>IFERROR(INDEX('Pasajeros Pre'!$E$2:E1049,MATCH(ROW()-ROW($A$1),'Pasajeros Pre'!$Q$2:$Q$200,0)),"")</f>
        <v/>
      </c>
      <c r="F851" s="12" t="str">
        <f>IFERROR(INDEX('Pasajeros Pre'!$F$2:F1049,MATCH(ROW()-ROW($A$1),'Pasajeros Pre'!$Q$2:$Q$200,0)),"")</f>
        <v/>
      </c>
      <c r="G851" t="str">
        <f>IFERROR(INDEX('Pasajeros Pre'!$G$2:G1049,MATCH(ROW()-ROW($A$1),'Pasajeros Pre'!$Q$2:$Q$200,0)),"")</f>
        <v/>
      </c>
      <c r="H851" t="str">
        <f>IFERROR(INDEX('Pasajeros Pre'!$H$2:H1049,MATCH(ROW()-ROW($A$1),'Pasajeros Pre'!$Q$2:$Q$200,0)),"")</f>
        <v/>
      </c>
      <c r="I851" t="str">
        <f>IFERROR(INDEX('Pasajeros Pre'!$I$2:I1049,MATCH(ROW()-ROW($A$1),'Pasajeros Pre'!$Q$2:$Q$200,0)),"")</f>
        <v/>
      </c>
      <c r="J851" s="12" t="str">
        <f>IFERROR(INDEX('Pasajeros Pre'!$J$2:J1049,MATCH(ROW()-ROW($A$1),'Pasajeros Pre'!$Q$2:$Q$200,0)),"")</f>
        <v/>
      </c>
      <c r="K851" s="12" t="str">
        <f>IFERROR(INDEX('Pasajeros Pre'!$K$2:K1049,MATCH(ROW()-ROW($A$1),'Pasajeros Pre'!$Q$2:$Q$200,0)),"")</f>
        <v/>
      </c>
      <c r="L851" t="str">
        <f>IFERROR(INDEX('Pasajeros Pre'!$L$2:L1049,MATCH(ROW()-ROW($A$1),'Pasajeros Pre'!$Q$2:$Q$200,0)),"")</f>
        <v/>
      </c>
      <c r="M851" t="str">
        <f>IFERROR(INDEX('Pasajeros Pre'!$M$2:M1049,MATCH(ROW()-ROW($A$1),'Pasajeros Pre'!$Q$2:$Q$200,0)),"")</f>
        <v/>
      </c>
    </row>
    <row r="852" spans="1:13" x14ac:dyDescent="0.25">
      <c r="A852" t="str">
        <f>IFERROR(INDEX('Pasajeros Pre'!$A$2:A1050,MATCH(ROW()-ROW($A$1),'Pasajeros Pre'!$Q$2:$Q$200,0)),"")</f>
        <v/>
      </c>
      <c r="B852" t="str">
        <f>IFERROR(INDEX('Pasajeros Pre'!$B$2:$B$200,MATCH(ROW()-ROW($A$1),'Pasajeros Pre'!$Q$2:$Q$200,0)),"")</f>
        <v/>
      </c>
      <c r="C852" t="str">
        <f>IFERROR(INDEX('Pasajeros Pre'!$C$2:$C$200,MATCH(ROW()-ROW($A$1),'Pasajeros Pre'!$Q$2:$Q$200,0)),"")</f>
        <v/>
      </c>
      <c r="D852" t="str">
        <f>IFERROR(INDEX('Pasajeros Pre'!$D$2:$D$200,MATCH(ROW()-ROW($A$1),'Pasajeros Pre'!$Q$2:$Q$200,0)),"")</f>
        <v/>
      </c>
      <c r="E852" s="12" t="str">
        <f>IFERROR(INDEX('Pasajeros Pre'!$E$2:E1050,MATCH(ROW()-ROW($A$1),'Pasajeros Pre'!$Q$2:$Q$200,0)),"")</f>
        <v/>
      </c>
      <c r="F852" s="12" t="str">
        <f>IFERROR(INDEX('Pasajeros Pre'!$F$2:F1050,MATCH(ROW()-ROW($A$1),'Pasajeros Pre'!$Q$2:$Q$200,0)),"")</f>
        <v/>
      </c>
      <c r="G852" t="str">
        <f>IFERROR(INDEX('Pasajeros Pre'!$G$2:G1050,MATCH(ROW()-ROW($A$1),'Pasajeros Pre'!$Q$2:$Q$200,0)),"")</f>
        <v/>
      </c>
      <c r="H852" t="str">
        <f>IFERROR(INDEX('Pasajeros Pre'!$H$2:H1050,MATCH(ROW()-ROW($A$1),'Pasajeros Pre'!$Q$2:$Q$200,0)),"")</f>
        <v/>
      </c>
      <c r="I852" t="str">
        <f>IFERROR(INDEX('Pasajeros Pre'!$I$2:I1050,MATCH(ROW()-ROW($A$1),'Pasajeros Pre'!$Q$2:$Q$200,0)),"")</f>
        <v/>
      </c>
      <c r="J852" s="12" t="str">
        <f>IFERROR(INDEX('Pasajeros Pre'!$J$2:J1050,MATCH(ROW()-ROW($A$1),'Pasajeros Pre'!$Q$2:$Q$200,0)),"")</f>
        <v/>
      </c>
      <c r="K852" s="12" t="str">
        <f>IFERROR(INDEX('Pasajeros Pre'!$K$2:K1050,MATCH(ROW()-ROW($A$1),'Pasajeros Pre'!$Q$2:$Q$200,0)),"")</f>
        <v/>
      </c>
      <c r="L852" t="str">
        <f>IFERROR(INDEX('Pasajeros Pre'!$L$2:L1050,MATCH(ROW()-ROW($A$1),'Pasajeros Pre'!$Q$2:$Q$200,0)),"")</f>
        <v/>
      </c>
      <c r="M852" t="str">
        <f>IFERROR(INDEX('Pasajeros Pre'!$M$2:M1050,MATCH(ROW()-ROW($A$1),'Pasajeros Pre'!$Q$2:$Q$200,0)),"")</f>
        <v/>
      </c>
    </row>
    <row r="853" spans="1:13" x14ac:dyDescent="0.25">
      <c r="A853" t="str">
        <f>IFERROR(INDEX('Pasajeros Pre'!$A$2:A1051,MATCH(ROW()-ROW($A$1),'Pasajeros Pre'!$Q$2:$Q$200,0)),"")</f>
        <v/>
      </c>
      <c r="B853" t="str">
        <f>IFERROR(INDEX('Pasajeros Pre'!$B$2:$B$200,MATCH(ROW()-ROW($A$1),'Pasajeros Pre'!$Q$2:$Q$200,0)),"")</f>
        <v/>
      </c>
      <c r="C853" t="str">
        <f>IFERROR(INDEX('Pasajeros Pre'!$C$2:$C$200,MATCH(ROW()-ROW($A$1),'Pasajeros Pre'!$Q$2:$Q$200,0)),"")</f>
        <v/>
      </c>
      <c r="D853" t="str">
        <f>IFERROR(INDEX('Pasajeros Pre'!$D$2:$D$200,MATCH(ROW()-ROW($A$1),'Pasajeros Pre'!$Q$2:$Q$200,0)),"")</f>
        <v/>
      </c>
      <c r="E853" s="12" t="str">
        <f>IFERROR(INDEX('Pasajeros Pre'!$E$2:E1051,MATCH(ROW()-ROW($A$1),'Pasajeros Pre'!$Q$2:$Q$200,0)),"")</f>
        <v/>
      </c>
      <c r="F853" s="12" t="str">
        <f>IFERROR(INDEX('Pasajeros Pre'!$F$2:F1051,MATCH(ROW()-ROW($A$1),'Pasajeros Pre'!$Q$2:$Q$200,0)),"")</f>
        <v/>
      </c>
      <c r="G853" t="str">
        <f>IFERROR(INDEX('Pasajeros Pre'!$G$2:G1051,MATCH(ROW()-ROW($A$1),'Pasajeros Pre'!$Q$2:$Q$200,0)),"")</f>
        <v/>
      </c>
      <c r="H853" t="str">
        <f>IFERROR(INDEX('Pasajeros Pre'!$H$2:H1051,MATCH(ROW()-ROW($A$1),'Pasajeros Pre'!$Q$2:$Q$200,0)),"")</f>
        <v/>
      </c>
      <c r="I853" t="str">
        <f>IFERROR(INDEX('Pasajeros Pre'!$I$2:I1051,MATCH(ROW()-ROW($A$1),'Pasajeros Pre'!$Q$2:$Q$200,0)),"")</f>
        <v/>
      </c>
      <c r="J853" s="12" t="str">
        <f>IFERROR(INDEX('Pasajeros Pre'!$J$2:J1051,MATCH(ROW()-ROW($A$1),'Pasajeros Pre'!$Q$2:$Q$200,0)),"")</f>
        <v/>
      </c>
      <c r="K853" s="12" t="str">
        <f>IFERROR(INDEX('Pasajeros Pre'!$K$2:K1051,MATCH(ROW()-ROW($A$1),'Pasajeros Pre'!$Q$2:$Q$200,0)),"")</f>
        <v/>
      </c>
      <c r="L853" t="str">
        <f>IFERROR(INDEX('Pasajeros Pre'!$L$2:L1051,MATCH(ROW()-ROW($A$1),'Pasajeros Pre'!$Q$2:$Q$200,0)),"")</f>
        <v/>
      </c>
      <c r="M853" t="str">
        <f>IFERROR(INDEX('Pasajeros Pre'!$M$2:M1051,MATCH(ROW()-ROW($A$1),'Pasajeros Pre'!$Q$2:$Q$200,0)),"")</f>
        <v/>
      </c>
    </row>
    <row r="854" spans="1:13" x14ac:dyDescent="0.25">
      <c r="A854" t="str">
        <f>IFERROR(INDEX('Pasajeros Pre'!$A$2:A1052,MATCH(ROW()-ROW($A$1),'Pasajeros Pre'!$Q$2:$Q$200,0)),"")</f>
        <v/>
      </c>
      <c r="B854" t="str">
        <f>IFERROR(INDEX('Pasajeros Pre'!$B$2:$B$200,MATCH(ROW()-ROW($A$1),'Pasajeros Pre'!$Q$2:$Q$200,0)),"")</f>
        <v/>
      </c>
      <c r="C854" t="str">
        <f>IFERROR(INDEX('Pasajeros Pre'!$C$2:$C$200,MATCH(ROW()-ROW($A$1),'Pasajeros Pre'!$Q$2:$Q$200,0)),"")</f>
        <v/>
      </c>
      <c r="D854" t="str">
        <f>IFERROR(INDEX('Pasajeros Pre'!$D$2:$D$200,MATCH(ROW()-ROW($A$1),'Pasajeros Pre'!$Q$2:$Q$200,0)),"")</f>
        <v/>
      </c>
      <c r="E854" s="12" t="str">
        <f>IFERROR(INDEX('Pasajeros Pre'!$E$2:E1052,MATCH(ROW()-ROW($A$1),'Pasajeros Pre'!$Q$2:$Q$200,0)),"")</f>
        <v/>
      </c>
      <c r="F854" s="12" t="str">
        <f>IFERROR(INDEX('Pasajeros Pre'!$F$2:F1052,MATCH(ROW()-ROW($A$1),'Pasajeros Pre'!$Q$2:$Q$200,0)),"")</f>
        <v/>
      </c>
      <c r="G854" t="str">
        <f>IFERROR(INDEX('Pasajeros Pre'!$G$2:G1052,MATCH(ROW()-ROW($A$1),'Pasajeros Pre'!$Q$2:$Q$200,0)),"")</f>
        <v/>
      </c>
      <c r="H854" t="str">
        <f>IFERROR(INDEX('Pasajeros Pre'!$H$2:H1052,MATCH(ROW()-ROW($A$1),'Pasajeros Pre'!$Q$2:$Q$200,0)),"")</f>
        <v/>
      </c>
      <c r="I854" t="str">
        <f>IFERROR(INDEX('Pasajeros Pre'!$I$2:I1052,MATCH(ROW()-ROW($A$1),'Pasajeros Pre'!$Q$2:$Q$200,0)),"")</f>
        <v/>
      </c>
      <c r="J854" s="12" t="str">
        <f>IFERROR(INDEX('Pasajeros Pre'!$J$2:J1052,MATCH(ROW()-ROW($A$1),'Pasajeros Pre'!$Q$2:$Q$200,0)),"")</f>
        <v/>
      </c>
      <c r="K854" s="12" t="str">
        <f>IFERROR(INDEX('Pasajeros Pre'!$K$2:K1052,MATCH(ROW()-ROW($A$1),'Pasajeros Pre'!$Q$2:$Q$200,0)),"")</f>
        <v/>
      </c>
      <c r="L854" t="str">
        <f>IFERROR(INDEX('Pasajeros Pre'!$L$2:L1052,MATCH(ROW()-ROW($A$1),'Pasajeros Pre'!$Q$2:$Q$200,0)),"")</f>
        <v/>
      </c>
      <c r="M854" t="str">
        <f>IFERROR(INDEX('Pasajeros Pre'!$M$2:M1052,MATCH(ROW()-ROW($A$1),'Pasajeros Pre'!$Q$2:$Q$200,0)),"")</f>
        <v/>
      </c>
    </row>
    <row r="855" spans="1:13" x14ac:dyDescent="0.25">
      <c r="A855" t="str">
        <f>IFERROR(INDEX('Pasajeros Pre'!$A$2:A1053,MATCH(ROW()-ROW($A$1),'Pasajeros Pre'!$Q$2:$Q$200,0)),"")</f>
        <v/>
      </c>
      <c r="B855" t="str">
        <f>IFERROR(INDEX('Pasajeros Pre'!$B$2:$B$200,MATCH(ROW()-ROW($A$1),'Pasajeros Pre'!$Q$2:$Q$200,0)),"")</f>
        <v/>
      </c>
      <c r="C855" t="str">
        <f>IFERROR(INDEX('Pasajeros Pre'!$C$2:$C$200,MATCH(ROW()-ROW($A$1),'Pasajeros Pre'!$Q$2:$Q$200,0)),"")</f>
        <v/>
      </c>
      <c r="D855" t="str">
        <f>IFERROR(INDEX('Pasajeros Pre'!$D$2:$D$200,MATCH(ROW()-ROW($A$1),'Pasajeros Pre'!$Q$2:$Q$200,0)),"")</f>
        <v/>
      </c>
      <c r="E855" s="12" t="str">
        <f>IFERROR(INDEX('Pasajeros Pre'!$E$2:E1053,MATCH(ROW()-ROW($A$1),'Pasajeros Pre'!$Q$2:$Q$200,0)),"")</f>
        <v/>
      </c>
      <c r="F855" s="12" t="str">
        <f>IFERROR(INDEX('Pasajeros Pre'!$F$2:F1053,MATCH(ROW()-ROW($A$1),'Pasajeros Pre'!$Q$2:$Q$200,0)),"")</f>
        <v/>
      </c>
      <c r="G855" t="str">
        <f>IFERROR(INDEX('Pasajeros Pre'!$G$2:G1053,MATCH(ROW()-ROW($A$1),'Pasajeros Pre'!$Q$2:$Q$200,0)),"")</f>
        <v/>
      </c>
      <c r="H855" t="str">
        <f>IFERROR(INDEX('Pasajeros Pre'!$H$2:H1053,MATCH(ROW()-ROW($A$1),'Pasajeros Pre'!$Q$2:$Q$200,0)),"")</f>
        <v/>
      </c>
      <c r="I855" t="str">
        <f>IFERROR(INDEX('Pasajeros Pre'!$I$2:I1053,MATCH(ROW()-ROW($A$1),'Pasajeros Pre'!$Q$2:$Q$200,0)),"")</f>
        <v/>
      </c>
      <c r="J855" s="12" t="str">
        <f>IFERROR(INDEX('Pasajeros Pre'!$J$2:J1053,MATCH(ROW()-ROW($A$1),'Pasajeros Pre'!$Q$2:$Q$200,0)),"")</f>
        <v/>
      </c>
      <c r="K855" s="12" t="str">
        <f>IFERROR(INDEX('Pasajeros Pre'!$K$2:K1053,MATCH(ROW()-ROW($A$1),'Pasajeros Pre'!$Q$2:$Q$200,0)),"")</f>
        <v/>
      </c>
      <c r="L855" t="str">
        <f>IFERROR(INDEX('Pasajeros Pre'!$L$2:L1053,MATCH(ROW()-ROW($A$1),'Pasajeros Pre'!$Q$2:$Q$200,0)),"")</f>
        <v/>
      </c>
      <c r="M855" t="str">
        <f>IFERROR(INDEX('Pasajeros Pre'!$M$2:M1053,MATCH(ROW()-ROW($A$1),'Pasajeros Pre'!$Q$2:$Q$200,0)),"")</f>
        <v/>
      </c>
    </row>
    <row r="856" spans="1:13" x14ac:dyDescent="0.25">
      <c r="A856" t="str">
        <f>IFERROR(INDEX('Pasajeros Pre'!$A$2:A1054,MATCH(ROW()-ROW($A$1),'Pasajeros Pre'!$Q$2:$Q$200,0)),"")</f>
        <v/>
      </c>
      <c r="B856" t="str">
        <f>IFERROR(INDEX('Pasajeros Pre'!$B$2:$B$200,MATCH(ROW()-ROW($A$1),'Pasajeros Pre'!$Q$2:$Q$200,0)),"")</f>
        <v/>
      </c>
      <c r="C856" t="str">
        <f>IFERROR(INDEX('Pasajeros Pre'!$C$2:$C$200,MATCH(ROW()-ROW($A$1),'Pasajeros Pre'!$Q$2:$Q$200,0)),"")</f>
        <v/>
      </c>
      <c r="D856" t="str">
        <f>IFERROR(INDEX('Pasajeros Pre'!$D$2:$D$200,MATCH(ROW()-ROW($A$1),'Pasajeros Pre'!$Q$2:$Q$200,0)),"")</f>
        <v/>
      </c>
      <c r="E856" s="12" t="str">
        <f>IFERROR(INDEX('Pasajeros Pre'!$E$2:E1054,MATCH(ROW()-ROW($A$1),'Pasajeros Pre'!$Q$2:$Q$200,0)),"")</f>
        <v/>
      </c>
      <c r="F856" s="12" t="str">
        <f>IFERROR(INDEX('Pasajeros Pre'!$F$2:F1054,MATCH(ROW()-ROW($A$1),'Pasajeros Pre'!$Q$2:$Q$200,0)),"")</f>
        <v/>
      </c>
      <c r="G856" t="str">
        <f>IFERROR(INDEX('Pasajeros Pre'!$G$2:G1054,MATCH(ROW()-ROW($A$1),'Pasajeros Pre'!$Q$2:$Q$200,0)),"")</f>
        <v/>
      </c>
      <c r="H856" t="str">
        <f>IFERROR(INDEX('Pasajeros Pre'!$H$2:H1054,MATCH(ROW()-ROW($A$1),'Pasajeros Pre'!$Q$2:$Q$200,0)),"")</f>
        <v/>
      </c>
      <c r="I856" t="str">
        <f>IFERROR(INDEX('Pasajeros Pre'!$I$2:I1054,MATCH(ROW()-ROW($A$1),'Pasajeros Pre'!$Q$2:$Q$200,0)),"")</f>
        <v/>
      </c>
      <c r="J856" s="12" t="str">
        <f>IFERROR(INDEX('Pasajeros Pre'!$J$2:J1054,MATCH(ROW()-ROW($A$1),'Pasajeros Pre'!$Q$2:$Q$200,0)),"")</f>
        <v/>
      </c>
      <c r="K856" s="12" t="str">
        <f>IFERROR(INDEX('Pasajeros Pre'!$K$2:K1054,MATCH(ROW()-ROW($A$1),'Pasajeros Pre'!$Q$2:$Q$200,0)),"")</f>
        <v/>
      </c>
      <c r="L856" t="str">
        <f>IFERROR(INDEX('Pasajeros Pre'!$L$2:L1054,MATCH(ROW()-ROW($A$1),'Pasajeros Pre'!$Q$2:$Q$200,0)),"")</f>
        <v/>
      </c>
      <c r="M856" t="str">
        <f>IFERROR(INDEX('Pasajeros Pre'!$M$2:M1054,MATCH(ROW()-ROW($A$1),'Pasajeros Pre'!$Q$2:$Q$200,0)),"")</f>
        <v/>
      </c>
    </row>
    <row r="857" spans="1:13" x14ac:dyDescent="0.25">
      <c r="A857" t="str">
        <f>IFERROR(INDEX('Pasajeros Pre'!$A$2:A1055,MATCH(ROW()-ROW($A$1),'Pasajeros Pre'!$Q$2:$Q$200,0)),"")</f>
        <v/>
      </c>
      <c r="B857" t="str">
        <f>IFERROR(INDEX('Pasajeros Pre'!$B$2:$B$200,MATCH(ROW()-ROW($A$1),'Pasajeros Pre'!$Q$2:$Q$200,0)),"")</f>
        <v/>
      </c>
      <c r="C857" t="str">
        <f>IFERROR(INDEX('Pasajeros Pre'!$C$2:$C$200,MATCH(ROW()-ROW($A$1),'Pasajeros Pre'!$Q$2:$Q$200,0)),"")</f>
        <v/>
      </c>
      <c r="D857" t="str">
        <f>IFERROR(INDEX('Pasajeros Pre'!$D$2:$D$200,MATCH(ROW()-ROW($A$1),'Pasajeros Pre'!$Q$2:$Q$200,0)),"")</f>
        <v/>
      </c>
      <c r="E857" s="12" t="str">
        <f>IFERROR(INDEX('Pasajeros Pre'!$E$2:E1055,MATCH(ROW()-ROW($A$1),'Pasajeros Pre'!$Q$2:$Q$200,0)),"")</f>
        <v/>
      </c>
      <c r="F857" s="12" t="str">
        <f>IFERROR(INDEX('Pasajeros Pre'!$F$2:F1055,MATCH(ROW()-ROW($A$1),'Pasajeros Pre'!$Q$2:$Q$200,0)),"")</f>
        <v/>
      </c>
      <c r="G857" t="str">
        <f>IFERROR(INDEX('Pasajeros Pre'!$G$2:G1055,MATCH(ROW()-ROW($A$1),'Pasajeros Pre'!$Q$2:$Q$200,0)),"")</f>
        <v/>
      </c>
      <c r="H857" t="str">
        <f>IFERROR(INDEX('Pasajeros Pre'!$H$2:H1055,MATCH(ROW()-ROW($A$1),'Pasajeros Pre'!$Q$2:$Q$200,0)),"")</f>
        <v/>
      </c>
      <c r="I857" t="str">
        <f>IFERROR(INDEX('Pasajeros Pre'!$I$2:I1055,MATCH(ROW()-ROW($A$1),'Pasajeros Pre'!$Q$2:$Q$200,0)),"")</f>
        <v/>
      </c>
      <c r="J857" s="12" t="str">
        <f>IFERROR(INDEX('Pasajeros Pre'!$J$2:J1055,MATCH(ROW()-ROW($A$1),'Pasajeros Pre'!$Q$2:$Q$200,0)),"")</f>
        <v/>
      </c>
      <c r="K857" s="12" t="str">
        <f>IFERROR(INDEX('Pasajeros Pre'!$K$2:K1055,MATCH(ROW()-ROW($A$1),'Pasajeros Pre'!$Q$2:$Q$200,0)),"")</f>
        <v/>
      </c>
      <c r="L857" t="str">
        <f>IFERROR(INDEX('Pasajeros Pre'!$L$2:L1055,MATCH(ROW()-ROW($A$1),'Pasajeros Pre'!$Q$2:$Q$200,0)),"")</f>
        <v/>
      </c>
      <c r="M857" t="str">
        <f>IFERROR(INDEX('Pasajeros Pre'!$M$2:M1055,MATCH(ROW()-ROW($A$1),'Pasajeros Pre'!$Q$2:$Q$200,0)),"")</f>
        <v/>
      </c>
    </row>
    <row r="858" spans="1:13" x14ac:dyDescent="0.25">
      <c r="A858" t="str">
        <f>IFERROR(INDEX('Pasajeros Pre'!$A$2:A1056,MATCH(ROW()-ROW($A$1),'Pasajeros Pre'!$Q$2:$Q$200,0)),"")</f>
        <v/>
      </c>
      <c r="B858" t="str">
        <f>IFERROR(INDEX('Pasajeros Pre'!$B$2:$B$200,MATCH(ROW()-ROW($A$1),'Pasajeros Pre'!$Q$2:$Q$200,0)),"")</f>
        <v/>
      </c>
      <c r="C858" t="str">
        <f>IFERROR(INDEX('Pasajeros Pre'!$C$2:$C$200,MATCH(ROW()-ROW($A$1),'Pasajeros Pre'!$Q$2:$Q$200,0)),"")</f>
        <v/>
      </c>
      <c r="D858" t="str">
        <f>IFERROR(INDEX('Pasajeros Pre'!$D$2:$D$200,MATCH(ROW()-ROW($A$1),'Pasajeros Pre'!$Q$2:$Q$200,0)),"")</f>
        <v/>
      </c>
      <c r="E858" s="12" t="str">
        <f>IFERROR(INDEX('Pasajeros Pre'!$E$2:E1056,MATCH(ROW()-ROW($A$1),'Pasajeros Pre'!$Q$2:$Q$200,0)),"")</f>
        <v/>
      </c>
      <c r="F858" s="12" t="str">
        <f>IFERROR(INDEX('Pasajeros Pre'!$F$2:F1056,MATCH(ROW()-ROW($A$1),'Pasajeros Pre'!$Q$2:$Q$200,0)),"")</f>
        <v/>
      </c>
      <c r="G858" t="str">
        <f>IFERROR(INDEX('Pasajeros Pre'!$G$2:G1056,MATCH(ROW()-ROW($A$1),'Pasajeros Pre'!$Q$2:$Q$200,0)),"")</f>
        <v/>
      </c>
      <c r="H858" t="str">
        <f>IFERROR(INDEX('Pasajeros Pre'!$H$2:H1056,MATCH(ROW()-ROW($A$1),'Pasajeros Pre'!$Q$2:$Q$200,0)),"")</f>
        <v/>
      </c>
      <c r="I858" t="str">
        <f>IFERROR(INDEX('Pasajeros Pre'!$I$2:I1056,MATCH(ROW()-ROW($A$1),'Pasajeros Pre'!$Q$2:$Q$200,0)),"")</f>
        <v/>
      </c>
      <c r="J858" s="12" t="str">
        <f>IFERROR(INDEX('Pasajeros Pre'!$J$2:J1056,MATCH(ROW()-ROW($A$1),'Pasajeros Pre'!$Q$2:$Q$200,0)),"")</f>
        <v/>
      </c>
      <c r="K858" s="12" t="str">
        <f>IFERROR(INDEX('Pasajeros Pre'!$K$2:K1056,MATCH(ROW()-ROW($A$1),'Pasajeros Pre'!$Q$2:$Q$200,0)),"")</f>
        <v/>
      </c>
      <c r="L858" t="str">
        <f>IFERROR(INDEX('Pasajeros Pre'!$L$2:L1056,MATCH(ROW()-ROW($A$1),'Pasajeros Pre'!$Q$2:$Q$200,0)),"")</f>
        <v/>
      </c>
      <c r="M858" t="str">
        <f>IFERROR(INDEX('Pasajeros Pre'!$M$2:M1056,MATCH(ROW()-ROW($A$1),'Pasajeros Pre'!$Q$2:$Q$200,0)),"")</f>
        <v/>
      </c>
    </row>
    <row r="859" spans="1:13" x14ac:dyDescent="0.25">
      <c r="A859" t="str">
        <f>IFERROR(INDEX('Pasajeros Pre'!$A$2:A1057,MATCH(ROW()-ROW($A$1),'Pasajeros Pre'!$Q$2:$Q$200,0)),"")</f>
        <v/>
      </c>
      <c r="B859" t="str">
        <f>IFERROR(INDEX('Pasajeros Pre'!$B$2:$B$200,MATCH(ROW()-ROW($A$1),'Pasajeros Pre'!$Q$2:$Q$200,0)),"")</f>
        <v/>
      </c>
      <c r="C859" t="str">
        <f>IFERROR(INDEX('Pasajeros Pre'!$C$2:$C$200,MATCH(ROW()-ROW($A$1),'Pasajeros Pre'!$Q$2:$Q$200,0)),"")</f>
        <v/>
      </c>
      <c r="D859" t="str">
        <f>IFERROR(INDEX('Pasajeros Pre'!$D$2:$D$200,MATCH(ROW()-ROW($A$1),'Pasajeros Pre'!$Q$2:$Q$200,0)),"")</f>
        <v/>
      </c>
      <c r="E859" s="12" t="str">
        <f>IFERROR(INDEX('Pasajeros Pre'!$E$2:E1057,MATCH(ROW()-ROW($A$1),'Pasajeros Pre'!$Q$2:$Q$200,0)),"")</f>
        <v/>
      </c>
      <c r="F859" s="12" t="str">
        <f>IFERROR(INDEX('Pasajeros Pre'!$F$2:F1057,MATCH(ROW()-ROW($A$1),'Pasajeros Pre'!$Q$2:$Q$200,0)),"")</f>
        <v/>
      </c>
      <c r="G859" t="str">
        <f>IFERROR(INDEX('Pasajeros Pre'!$G$2:G1057,MATCH(ROW()-ROW($A$1),'Pasajeros Pre'!$Q$2:$Q$200,0)),"")</f>
        <v/>
      </c>
      <c r="H859" t="str">
        <f>IFERROR(INDEX('Pasajeros Pre'!$H$2:H1057,MATCH(ROW()-ROW($A$1),'Pasajeros Pre'!$Q$2:$Q$200,0)),"")</f>
        <v/>
      </c>
      <c r="I859" t="str">
        <f>IFERROR(INDEX('Pasajeros Pre'!$I$2:I1057,MATCH(ROW()-ROW($A$1),'Pasajeros Pre'!$Q$2:$Q$200,0)),"")</f>
        <v/>
      </c>
      <c r="J859" s="12" t="str">
        <f>IFERROR(INDEX('Pasajeros Pre'!$J$2:J1057,MATCH(ROW()-ROW($A$1),'Pasajeros Pre'!$Q$2:$Q$200,0)),"")</f>
        <v/>
      </c>
      <c r="K859" s="12" t="str">
        <f>IFERROR(INDEX('Pasajeros Pre'!$K$2:K1057,MATCH(ROW()-ROW($A$1),'Pasajeros Pre'!$Q$2:$Q$200,0)),"")</f>
        <v/>
      </c>
      <c r="L859" t="str">
        <f>IFERROR(INDEX('Pasajeros Pre'!$L$2:L1057,MATCH(ROW()-ROW($A$1),'Pasajeros Pre'!$Q$2:$Q$200,0)),"")</f>
        <v/>
      </c>
      <c r="M859" t="str">
        <f>IFERROR(INDEX('Pasajeros Pre'!$M$2:M1057,MATCH(ROW()-ROW($A$1),'Pasajeros Pre'!$Q$2:$Q$200,0)),"")</f>
        <v/>
      </c>
    </row>
    <row r="860" spans="1:13" x14ac:dyDescent="0.25">
      <c r="A860" t="str">
        <f>IFERROR(INDEX('Pasajeros Pre'!$A$2:A1058,MATCH(ROW()-ROW($A$1),'Pasajeros Pre'!$Q$2:$Q$200,0)),"")</f>
        <v/>
      </c>
      <c r="B860" t="str">
        <f>IFERROR(INDEX('Pasajeros Pre'!$B$2:$B$200,MATCH(ROW()-ROW($A$1),'Pasajeros Pre'!$Q$2:$Q$200,0)),"")</f>
        <v/>
      </c>
      <c r="C860" t="str">
        <f>IFERROR(INDEX('Pasajeros Pre'!$C$2:$C$200,MATCH(ROW()-ROW($A$1),'Pasajeros Pre'!$Q$2:$Q$200,0)),"")</f>
        <v/>
      </c>
      <c r="D860" t="str">
        <f>IFERROR(INDEX('Pasajeros Pre'!$D$2:$D$200,MATCH(ROW()-ROW($A$1),'Pasajeros Pre'!$Q$2:$Q$200,0)),"")</f>
        <v/>
      </c>
      <c r="E860" s="12" t="str">
        <f>IFERROR(INDEX('Pasajeros Pre'!$E$2:E1058,MATCH(ROW()-ROW($A$1),'Pasajeros Pre'!$Q$2:$Q$200,0)),"")</f>
        <v/>
      </c>
      <c r="F860" s="12" t="str">
        <f>IFERROR(INDEX('Pasajeros Pre'!$F$2:F1058,MATCH(ROW()-ROW($A$1),'Pasajeros Pre'!$Q$2:$Q$200,0)),"")</f>
        <v/>
      </c>
      <c r="G860" t="str">
        <f>IFERROR(INDEX('Pasajeros Pre'!$G$2:G1058,MATCH(ROW()-ROW($A$1),'Pasajeros Pre'!$Q$2:$Q$200,0)),"")</f>
        <v/>
      </c>
      <c r="H860" t="str">
        <f>IFERROR(INDEX('Pasajeros Pre'!$H$2:H1058,MATCH(ROW()-ROW($A$1),'Pasajeros Pre'!$Q$2:$Q$200,0)),"")</f>
        <v/>
      </c>
      <c r="I860" t="str">
        <f>IFERROR(INDEX('Pasajeros Pre'!$I$2:I1058,MATCH(ROW()-ROW($A$1),'Pasajeros Pre'!$Q$2:$Q$200,0)),"")</f>
        <v/>
      </c>
      <c r="J860" s="12" t="str">
        <f>IFERROR(INDEX('Pasajeros Pre'!$J$2:J1058,MATCH(ROW()-ROW($A$1),'Pasajeros Pre'!$Q$2:$Q$200,0)),"")</f>
        <v/>
      </c>
      <c r="K860" s="12" t="str">
        <f>IFERROR(INDEX('Pasajeros Pre'!$K$2:K1058,MATCH(ROW()-ROW($A$1),'Pasajeros Pre'!$Q$2:$Q$200,0)),"")</f>
        <v/>
      </c>
      <c r="L860" t="str">
        <f>IFERROR(INDEX('Pasajeros Pre'!$L$2:L1058,MATCH(ROW()-ROW($A$1),'Pasajeros Pre'!$Q$2:$Q$200,0)),"")</f>
        <v/>
      </c>
      <c r="M860" t="str">
        <f>IFERROR(INDEX('Pasajeros Pre'!$M$2:M1058,MATCH(ROW()-ROW($A$1),'Pasajeros Pre'!$Q$2:$Q$200,0)),"")</f>
        <v/>
      </c>
    </row>
    <row r="861" spans="1:13" x14ac:dyDescent="0.25">
      <c r="A861" t="str">
        <f>IFERROR(INDEX('Pasajeros Pre'!$A$2:A1059,MATCH(ROW()-ROW($A$1),'Pasajeros Pre'!$Q$2:$Q$200,0)),"")</f>
        <v/>
      </c>
      <c r="B861" t="str">
        <f>IFERROR(INDEX('Pasajeros Pre'!$B$2:$B$200,MATCH(ROW()-ROW($A$1),'Pasajeros Pre'!$Q$2:$Q$200,0)),"")</f>
        <v/>
      </c>
      <c r="C861" t="str">
        <f>IFERROR(INDEX('Pasajeros Pre'!$C$2:$C$200,MATCH(ROW()-ROW($A$1),'Pasajeros Pre'!$Q$2:$Q$200,0)),"")</f>
        <v/>
      </c>
      <c r="D861" t="str">
        <f>IFERROR(INDEX('Pasajeros Pre'!$D$2:$D$200,MATCH(ROW()-ROW($A$1),'Pasajeros Pre'!$Q$2:$Q$200,0)),"")</f>
        <v/>
      </c>
      <c r="E861" s="12" t="str">
        <f>IFERROR(INDEX('Pasajeros Pre'!$E$2:E1059,MATCH(ROW()-ROW($A$1),'Pasajeros Pre'!$Q$2:$Q$200,0)),"")</f>
        <v/>
      </c>
      <c r="F861" s="12" t="str">
        <f>IFERROR(INDEX('Pasajeros Pre'!$F$2:F1059,MATCH(ROW()-ROW($A$1),'Pasajeros Pre'!$Q$2:$Q$200,0)),"")</f>
        <v/>
      </c>
      <c r="G861" t="str">
        <f>IFERROR(INDEX('Pasajeros Pre'!$G$2:G1059,MATCH(ROW()-ROW($A$1),'Pasajeros Pre'!$Q$2:$Q$200,0)),"")</f>
        <v/>
      </c>
      <c r="H861" t="str">
        <f>IFERROR(INDEX('Pasajeros Pre'!$H$2:H1059,MATCH(ROW()-ROW($A$1),'Pasajeros Pre'!$Q$2:$Q$200,0)),"")</f>
        <v/>
      </c>
      <c r="I861" t="str">
        <f>IFERROR(INDEX('Pasajeros Pre'!$I$2:I1059,MATCH(ROW()-ROW($A$1),'Pasajeros Pre'!$Q$2:$Q$200,0)),"")</f>
        <v/>
      </c>
      <c r="J861" s="12" t="str">
        <f>IFERROR(INDEX('Pasajeros Pre'!$J$2:J1059,MATCH(ROW()-ROW($A$1),'Pasajeros Pre'!$Q$2:$Q$200,0)),"")</f>
        <v/>
      </c>
      <c r="K861" s="12" t="str">
        <f>IFERROR(INDEX('Pasajeros Pre'!$K$2:K1059,MATCH(ROW()-ROW($A$1),'Pasajeros Pre'!$Q$2:$Q$200,0)),"")</f>
        <v/>
      </c>
      <c r="L861" t="str">
        <f>IFERROR(INDEX('Pasajeros Pre'!$L$2:L1059,MATCH(ROW()-ROW($A$1),'Pasajeros Pre'!$Q$2:$Q$200,0)),"")</f>
        <v/>
      </c>
      <c r="M861" t="str">
        <f>IFERROR(INDEX('Pasajeros Pre'!$M$2:M1059,MATCH(ROW()-ROW($A$1),'Pasajeros Pre'!$Q$2:$Q$200,0)),"")</f>
        <v/>
      </c>
    </row>
    <row r="862" spans="1:13" x14ac:dyDescent="0.25">
      <c r="A862" t="str">
        <f>IFERROR(INDEX('Pasajeros Pre'!$A$2:A1060,MATCH(ROW()-ROW($A$1),'Pasajeros Pre'!$Q$2:$Q$200,0)),"")</f>
        <v/>
      </c>
      <c r="B862" t="str">
        <f>IFERROR(INDEX('Pasajeros Pre'!$B$2:$B$200,MATCH(ROW()-ROW($A$1),'Pasajeros Pre'!$Q$2:$Q$200,0)),"")</f>
        <v/>
      </c>
      <c r="C862" t="str">
        <f>IFERROR(INDEX('Pasajeros Pre'!$C$2:$C$200,MATCH(ROW()-ROW($A$1),'Pasajeros Pre'!$Q$2:$Q$200,0)),"")</f>
        <v/>
      </c>
      <c r="D862" t="str">
        <f>IFERROR(INDEX('Pasajeros Pre'!$D$2:$D$200,MATCH(ROW()-ROW($A$1),'Pasajeros Pre'!$Q$2:$Q$200,0)),"")</f>
        <v/>
      </c>
      <c r="E862" s="12" t="str">
        <f>IFERROR(INDEX('Pasajeros Pre'!$E$2:E1060,MATCH(ROW()-ROW($A$1),'Pasajeros Pre'!$Q$2:$Q$200,0)),"")</f>
        <v/>
      </c>
      <c r="F862" s="12" t="str">
        <f>IFERROR(INDEX('Pasajeros Pre'!$F$2:F1060,MATCH(ROW()-ROW($A$1),'Pasajeros Pre'!$Q$2:$Q$200,0)),"")</f>
        <v/>
      </c>
      <c r="G862" t="str">
        <f>IFERROR(INDEX('Pasajeros Pre'!$G$2:G1060,MATCH(ROW()-ROW($A$1),'Pasajeros Pre'!$Q$2:$Q$200,0)),"")</f>
        <v/>
      </c>
      <c r="H862" t="str">
        <f>IFERROR(INDEX('Pasajeros Pre'!$H$2:H1060,MATCH(ROW()-ROW($A$1),'Pasajeros Pre'!$Q$2:$Q$200,0)),"")</f>
        <v/>
      </c>
      <c r="I862" t="str">
        <f>IFERROR(INDEX('Pasajeros Pre'!$I$2:I1060,MATCH(ROW()-ROW($A$1),'Pasajeros Pre'!$Q$2:$Q$200,0)),"")</f>
        <v/>
      </c>
      <c r="J862" s="12" t="str">
        <f>IFERROR(INDEX('Pasajeros Pre'!$J$2:J1060,MATCH(ROW()-ROW($A$1),'Pasajeros Pre'!$Q$2:$Q$200,0)),"")</f>
        <v/>
      </c>
      <c r="K862" s="12" t="str">
        <f>IFERROR(INDEX('Pasajeros Pre'!$K$2:K1060,MATCH(ROW()-ROW($A$1),'Pasajeros Pre'!$Q$2:$Q$200,0)),"")</f>
        <v/>
      </c>
      <c r="L862" t="str">
        <f>IFERROR(INDEX('Pasajeros Pre'!$L$2:L1060,MATCH(ROW()-ROW($A$1),'Pasajeros Pre'!$Q$2:$Q$200,0)),"")</f>
        <v/>
      </c>
      <c r="M862" t="str">
        <f>IFERROR(INDEX('Pasajeros Pre'!$M$2:M1060,MATCH(ROW()-ROW($A$1),'Pasajeros Pre'!$Q$2:$Q$200,0)),"")</f>
        <v/>
      </c>
    </row>
    <row r="863" spans="1:13" x14ac:dyDescent="0.25">
      <c r="A863" t="str">
        <f>IFERROR(INDEX('Pasajeros Pre'!$A$2:A1061,MATCH(ROW()-ROW($A$1),'Pasajeros Pre'!$Q$2:$Q$200,0)),"")</f>
        <v/>
      </c>
      <c r="B863" t="str">
        <f>IFERROR(INDEX('Pasajeros Pre'!$B$2:$B$200,MATCH(ROW()-ROW($A$1),'Pasajeros Pre'!$Q$2:$Q$200,0)),"")</f>
        <v/>
      </c>
      <c r="C863" t="str">
        <f>IFERROR(INDEX('Pasajeros Pre'!$C$2:$C$200,MATCH(ROW()-ROW($A$1),'Pasajeros Pre'!$Q$2:$Q$200,0)),"")</f>
        <v/>
      </c>
      <c r="D863" t="str">
        <f>IFERROR(INDEX('Pasajeros Pre'!$D$2:$D$200,MATCH(ROW()-ROW($A$1),'Pasajeros Pre'!$Q$2:$Q$200,0)),"")</f>
        <v/>
      </c>
      <c r="E863" s="12" t="str">
        <f>IFERROR(INDEX('Pasajeros Pre'!$E$2:E1061,MATCH(ROW()-ROW($A$1),'Pasajeros Pre'!$Q$2:$Q$200,0)),"")</f>
        <v/>
      </c>
      <c r="F863" s="12" t="str">
        <f>IFERROR(INDEX('Pasajeros Pre'!$F$2:F1061,MATCH(ROW()-ROW($A$1),'Pasajeros Pre'!$Q$2:$Q$200,0)),"")</f>
        <v/>
      </c>
      <c r="G863" t="str">
        <f>IFERROR(INDEX('Pasajeros Pre'!$G$2:G1061,MATCH(ROW()-ROW($A$1),'Pasajeros Pre'!$Q$2:$Q$200,0)),"")</f>
        <v/>
      </c>
      <c r="H863" t="str">
        <f>IFERROR(INDEX('Pasajeros Pre'!$H$2:H1061,MATCH(ROW()-ROW($A$1),'Pasajeros Pre'!$Q$2:$Q$200,0)),"")</f>
        <v/>
      </c>
      <c r="I863" t="str">
        <f>IFERROR(INDEX('Pasajeros Pre'!$I$2:I1061,MATCH(ROW()-ROW($A$1),'Pasajeros Pre'!$Q$2:$Q$200,0)),"")</f>
        <v/>
      </c>
      <c r="J863" s="12" t="str">
        <f>IFERROR(INDEX('Pasajeros Pre'!$J$2:J1061,MATCH(ROW()-ROW($A$1),'Pasajeros Pre'!$Q$2:$Q$200,0)),"")</f>
        <v/>
      </c>
      <c r="K863" s="12" t="str">
        <f>IFERROR(INDEX('Pasajeros Pre'!$K$2:K1061,MATCH(ROW()-ROW($A$1),'Pasajeros Pre'!$Q$2:$Q$200,0)),"")</f>
        <v/>
      </c>
      <c r="L863" t="str">
        <f>IFERROR(INDEX('Pasajeros Pre'!$L$2:L1061,MATCH(ROW()-ROW($A$1),'Pasajeros Pre'!$Q$2:$Q$200,0)),"")</f>
        <v/>
      </c>
      <c r="M863" t="str">
        <f>IFERROR(INDEX('Pasajeros Pre'!$M$2:M1061,MATCH(ROW()-ROW($A$1),'Pasajeros Pre'!$Q$2:$Q$200,0)),"")</f>
        <v/>
      </c>
    </row>
    <row r="864" spans="1:13" x14ac:dyDescent="0.25">
      <c r="A864" t="str">
        <f>IFERROR(INDEX('Pasajeros Pre'!$A$2:A1062,MATCH(ROW()-ROW($A$1),'Pasajeros Pre'!$Q$2:$Q$200,0)),"")</f>
        <v/>
      </c>
      <c r="B864" t="str">
        <f>IFERROR(INDEX('Pasajeros Pre'!$B$2:$B$200,MATCH(ROW()-ROW($A$1),'Pasajeros Pre'!$Q$2:$Q$200,0)),"")</f>
        <v/>
      </c>
      <c r="C864" t="str">
        <f>IFERROR(INDEX('Pasajeros Pre'!$C$2:$C$200,MATCH(ROW()-ROW($A$1),'Pasajeros Pre'!$Q$2:$Q$200,0)),"")</f>
        <v/>
      </c>
      <c r="D864" t="str">
        <f>IFERROR(INDEX('Pasajeros Pre'!$D$2:$D$200,MATCH(ROW()-ROW($A$1),'Pasajeros Pre'!$Q$2:$Q$200,0)),"")</f>
        <v/>
      </c>
      <c r="E864" s="12" t="str">
        <f>IFERROR(INDEX('Pasajeros Pre'!$E$2:E1062,MATCH(ROW()-ROW($A$1),'Pasajeros Pre'!$Q$2:$Q$200,0)),"")</f>
        <v/>
      </c>
      <c r="F864" s="12" t="str">
        <f>IFERROR(INDEX('Pasajeros Pre'!$F$2:F1062,MATCH(ROW()-ROW($A$1),'Pasajeros Pre'!$Q$2:$Q$200,0)),"")</f>
        <v/>
      </c>
      <c r="G864" t="str">
        <f>IFERROR(INDEX('Pasajeros Pre'!$G$2:G1062,MATCH(ROW()-ROW($A$1),'Pasajeros Pre'!$Q$2:$Q$200,0)),"")</f>
        <v/>
      </c>
      <c r="H864" t="str">
        <f>IFERROR(INDEX('Pasajeros Pre'!$H$2:H1062,MATCH(ROW()-ROW($A$1),'Pasajeros Pre'!$Q$2:$Q$200,0)),"")</f>
        <v/>
      </c>
      <c r="I864" t="str">
        <f>IFERROR(INDEX('Pasajeros Pre'!$I$2:I1062,MATCH(ROW()-ROW($A$1),'Pasajeros Pre'!$Q$2:$Q$200,0)),"")</f>
        <v/>
      </c>
      <c r="J864" s="12" t="str">
        <f>IFERROR(INDEX('Pasajeros Pre'!$J$2:J1062,MATCH(ROW()-ROW($A$1),'Pasajeros Pre'!$Q$2:$Q$200,0)),"")</f>
        <v/>
      </c>
      <c r="K864" s="12" t="str">
        <f>IFERROR(INDEX('Pasajeros Pre'!$K$2:K1062,MATCH(ROW()-ROW($A$1),'Pasajeros Pre'!$Q$2:$Q$200,0)),"")</f>
        <v/>
      </c>
      <c r="L864" t="str">
        <f>IFERROR(INDEX('Pasajeros Pre'!$L$2:L1062,MATCH(ROW()-ROW($A$1),'Pasajeros Pre'!$Q$2:$Q$200,0)),"")</f>
        <v/>
      </c>
      <c r="M864" t="str">
        <f>IFERROR(INDEX('Pasajeros Pre'!$M$2:M1062,MATCH(ROW()-ROW($A$1),'Pasajeros Pre'!$Q$2:$Q$200,0)),"")</f>
        <v/>
      </c>
    </row>
    <row r="865" spans="1:13" x14ac:dyDescent="0.25">
      <c r="A865" t="str">
        <f>IFERROR(INDEX('Pasajeros Pre'!$A$2:A1063,MATCH(ROW()-ROW($A$1),'Pasajeros Pre'!$Q$2:$Q$200,0)),"")</f>
        <v/>
      </c>
      <c r="B865" t="str">
        <f>IFERROR(INDEX('Pasajeros Pre'!$B$2:$B$200,MATCH(ROW()-ROW($A$1),'Pasajeros Pre'!$Q$2:$Q$200,0)),"")</f>
        <v/>
      </c>
      <c r="C865" t="str">
        <f>IFERROR(INDEX('Pasajeros Pre'!$C$2:$C$200,MATCH(ROW()-ROW($A$1),'Pasajeros Pre'!$Q$2:$Q$200,0)),"")</f>
        <v/>
      </c>
      <c r="D865" t="str">
        <f>IFERROR(INDEX('Pasajeros Pre'!$D$2:$D$200,MATCH(ROW()-ROW($A$1),'Pasajeros Pre'!$Q$2:$Q$200,0)),"")</f>
        <v/>
      </c>
      <c r="E865" s="12" t="str">
        <f>IFERROR(INDEX('Pasajeros Pre'!$E$2:E1063,MATCH(ROW()-ROW($A$1),'Pasajeros Pre'!$Q$2:$Q$200,0)),"")</f>
        <v/>
      </c>
      <c r="F865" s="12" t="str">
        <f>IFERROR(INDEX('Pasajeros Pre'!$F$2:F1063,MATCH(ROW()-ROW($A$1),'Pasajeros Pre'!$Q$2:$Q$200,0)),"")</f>
        <v/>
      </c>
      <c r="G865" t="str">
        <f>IFERROR(INDEX('Pasajeros Pre'!$G$2:G1063,MATCH(ROW()-ROW($A$1),'Pasajeros Pre'!$Q$2:$Q$200,0)),"")</f>
        <v/>
      </c>
      <c r="H865" t="str">
        <f>IFERROR(INDEX('Pasajeros Pre'!$H$2:H1063,MATCH(ROW()-ROW($A$1),'Pasajeros Pre'!$Q$2:$Q$200,0)),"")</f>
        <v/>
      </c>
      <c r="I865" t="str">
        <f>IFERROR(INDEX('Pasajeros Pre'!$I$2:I1063,MATCH(ROW()-ROW($A$1),'Pasajeros Pre'!$Q$2:$Q$200,0)),"")</f>
        <v/>
      </c>
      <c r="J865" s="12" t="str">
        <f>IFERROR(INDEX('Pasajeros Pre'!$J$2:J1063,MATCH(ROW()-ROW($A$1),'Pasajeros Pre'!$Q$2:$Q$200,0)),"")</f>
        <v/>
      </c>
      <c r="K865" s="12" t="str">
        <f>IFERROR(INDEX('Pasajeros Pre'!$K$2:K1063,MATCH(ROW()-ROW($A$1),'Pasajeros Pre'!$Q$2:$Q$200,0)),"")</f>
        <v/>
      </c>
      <c r="L865" t="str">
        <f>IFERROR(INDEX('Pasajeros Pre'!$L$2:L1063,MATCH(ROW()-ROW($A$1),'Pasajeros Pre'!$Q$2:$Q$200,0)),"")</f>
        <v/>
      </c>
      <c r="M865" t="str">
        <f>IFERROR(INDEX('Pasajeros Pre'!$M$2:M1063,MATCH(ROW()-ROW($A$1),'Pasajeros Pre'!$Q$2:$Q$200,0)),"")</f>
        <v/>
      </c>
    </row>
    <row r="866" spans="1:13" x14ac:dyDescent="0.25">
      <c r="A866" t="str">
        <f>IFERROR(INDEX('Pasajeros Pre'!$A$2:A1064,MATCH(ROW()-ROW($A$1),'Pasajeros Pre'!$Q$2:$Q$200,0)),"")</f>
        <v/>
      </c>
      <c r="B866" t="str">
        <f>IFERROR(INDEX('Pasajeros Pre'!$B$2:$B$200,MATCH(ROW()-ROW($A$1),'Pasajeros Pre'!$Q$2:$Q$200,0)),"")</f>
        <v/>
      </c>
      <c r="C866" t="str">
        <f>IFERROR(INDEX('Pasajeros Pre'!$C$2:$C$200,MATCH(ROW()-ROW($A$1),'Pasajeros Pre'!$Q$2:$Q$200,0)),"")</f>
        <v/>
      </c>
      <c r="D866" t="str">
        <f>IFERROR(INDEX('Pasajeros Pre'!$D$2:$D$200,MATCH(ROW()-ROW($A$1),'Pasajeros Pre'!$Q$2:$Q$200,0)),"")</f>
        <v/>
      </c>
      <c r="E866" s="12" t="str">
        <f>IFERROR(INDEX('Pasajeros Pre'!$E$2:E1064,MATCH(ROW()-ROW($A$1),'Pasajeros Pre'!$Q$2:$Q$200,0)),"")</f>
        <v/>
      </c>
      <c r="F866" s="12" t="str">
        <f>IFERROR(INDEX('Pasajeros Pre'!$F$2:F1064,MATCH(ROW()-ROW($A$1),'Pasajeros Pre'!$Q$2:$Q$200,0)),"")</f>
        <v/>
      </c>
      <c r="G866" t="str">
        <f>IFERROR(INDEX('Pasajeros Pre'!$G$2:G1064,MATCH(ROW()-ROW($A$1),'Pasajeros Pre'!$Q$2:$Q$200,0)),"")</f>
        <v/>
      </c>
      <c r="H866" t="str">
        <f>IFERROR(INDEX('Pasajeros Pre'!$H$2:H1064,MATCH(ROW()-ROW($A$1),'Pasajeros Pre'!$Q$2:$Q$200,0)),"")</f>
        <v/>
      </c>
      <c r="I866" t="str">
        <f>IFERROR(INDEX('Pasajeros Pre'!$I$2:I1064,MATCH(ROW()-ROW($A$1),'Pasajeros Pre'!$Q$2:$Q$200,0)),"")</f>
        <v/>
      </c>
      <c r="J866" s="12" t="str">
        <f>IFERROR(INDEX('Pasajeros Pre'!$J$2:J1064,MATCH(ROW()-ROW($A$1),'Pasajeros Pre'!$Q$2:$Q$200,0)),"")</f>
        <v/>
      </c>
      <c r="K866" s="12" t="str">
        <f>IFERROR(INDEX('Pasajeros Pre'!$K$2:K1064,MATCH(ROW()-ROW($A$1),'Pasajeros Pre'!$Q$2:$Q$200,0)),"")</f>
        <v/>
      </c>
      <c r="L866" t="str">
        <f>IFERROR(INDEX('Pasajeros Pre'!$L$2:L1064,MATCH(ROW()-ROW($A$1),'Pasajeros Pre'!$Q$2:$Q$200,0)),"")</f>
        <v/>
      </c>
      <c r="M866" t="str">
        <f>IFERROR(INDEX('Pasajeros Pre'!$M$2:M1064,MATCH(ROW()-ROW($A$1),'Pasajeros Pre'!$Q$2:$Q$200,0)),"")</f>
        <v/>
      </c>
    </row>
    <row r="867" spans="1:13" x14ac:dyDescent="0.25">
      <c r="A867" t="str">
        <f>IFERROR(INDEX('Pasajeros Pre'!$A$2:A1065,MATCH(ROW()-ROW($A$1),'Pasajeros Pre'!$Q$2:$Q$200,0)),"")</f>
        <v/>
      </c>
      <c r="B867" t="str">
        <f>IFERROR(INDEX('Pasajeros Pre'!$B$2:$B$200,MATCH(ROW()-ROW($A$1),'Pasajeros Pre'!$Q$2:$Q$200,0)),"")</f>
        <v/>
      </c>
      <c r="C867" t="str">
        <f>IFERROR(INDEX('Pasajeros Pre'!$C$2:$C$200,MATCH(ROW()-ROW($A$1),'Pasajeros Pre'!$Q$2:$Q$200,0)),"")</f>
        <v/>
      </c>
      <c r="D867" t="str">
        <f>IFERROR(INDEX('Pasajeros Pre'!$D$2:$D$200,MATCH(ROW()-ROW($A$1),'Pasajeros Pre'!$Q$2:$Q$200,0)),"")</f>
        <v/>
      </c>
      <c r="E867" s="12" t="str">
        <f>IFERROR(INDEX('Pasajeros Pre'!$E$2:E1065,MATCH(ROW()-ROW($A$1),'Pasajeros Pre'!$Q$2:$Q$200,0)),"")</f>
        <v/>
      </c>
      <c r="F867" s="12" t="str">
        <f>IFERROR(INDEX('Pasajeros Pre'!$F$2:F1065,MATCH(ROW()-ROW($A$1),'Pasajeros Pre'!$Q$2:$Q$200,0)),"")</f>
        <v/>
      </c>
      <c r="G867" t="str">
        <f>IFERROR(INDEX('Pasajeros Pre'!$G$2:G1065,MATCH(ROW()-ROW($A$1),'Pasajeros Pre'!$Q$2:$Q$200,0)),"")</f>
        <v/>
      </c>
      <c r="H867" t="str">
        <f>IFERROR(INDEX('Pasajeros Pre'!$H$2:H1065,MATCH(ROW()-ROW($A$1),'Pasajeros Pre'!$Q$2:$Q$200,0)),"")</f>
        <v/>
      </c>
      <c r="I867" t="str">
        <f>IFERROR(INDEX('Pasajeros Pre'!$I$2:I1065,MATCH(ROW()-ROW($A$1),'Pasajeros Pre'!$Q$2:$Q$200,0)),"")</f>
        <v/>
      </c>
      <c r="J867" s="12" t="str">
        <f>IFERROR(INDEX('Pasajeros Pre'!$J$2:J1065,MATCH(ROW()-ROW($A$1),'Pasajeros Pre'!$Q$2:$Q$200,0)),"")</f>
        <v/>
      </c>
      <c r="K867" s="12" t="str">
        <f>IFERROR(INDEX('Pasajeros Pre'!$K$2:K1065,MATCH(ROW()-ROW($A$1),'Pasajeros Pre'!$Q$2:$Q$200,0)),"")</f>
        <v/>
      </c>
      <c r="L867" t="str">
        <f>IFERROR(INDEX('Pasajeros Pre'!$L$2:L1065,MATCH(ROW()-ROW($A$1),'Pasajeros Pre'!$Q$2:$Q$200,0)),"")</f>
        <v/>
      </c>
      <c r="M867" t="str">
        <f>IFERROR(INDEX('Pasajeros Pre'!$M$2:M1065,MATCH(ROW()-ROW($A$1),'Pasajeros Pre'!$Q$2:$Q$200,0)),"")</f>
        <v/>
      </c>
    </row>
    <row r="868" spans="1:13" x14ac:dyDescent="0.25">
      <c r="A868" t="str">
        <f>IFERROR(INDEX('Pasajeros Pre'!$A$2:A1066,MATCH(ROW()-ROW($A$1),'Pasajeros Pre'!$Q$2:$Q$200,0)),"")</f>
        <v/>
      </c>
      <c r="B868" t="str">
        <f>IFERROR(INDEX('Pasajeros Pre'!$B$2:$B$200,MATCH(ROW()-ROW($A$1),'Pasajeros Pre'!$Q$2:$Q$200,0)),"")</f>
        <v/>
      </c>
      <c r="C868" t="str">
        <f>IFERROR(INDEX('Pasajeros Pre'!$C$2:$C$200,MATCH(ROW()-ROW($A$1),'Pasajeros Pre'!$Q$2:$Q$200,0)),"")</f>
        <v/>
      </c>
      <c r="D868" t="str">
        <f>IFERROR(INDEX('Pasajeros Pre'!$D$2:$D$200,MATCH(ROW()-ROW($A$1),'Pasajeros Pre'!$Q$2:$Q$200,0)),"")</f>
        <v/>
      </c>
      <c r="E868" s="12" t="str">
        <f>IFERROR(INDEX('Pasajeros Pre'!$E$2:E1066,MATCH(ROW()-ROW($A$1),'Pasajeros Pre'!$Q$2:$Q$200,0)),"")</f>
        <v/>
      </c>
      <c r="F868" s="12" t="str">
        <f>IFERROR(INDEX('Pasajeros Pre'!$F$2:F1066,MATCH(ROW()-ROW($A$1),'Pasajeros Pre'!$Q$2:$Q$200,0)),"")</f>
        <v/>
      </c>
      <c r="G868" t="str">
        <f>IFERROR(INDEX('Pasajeros Pre'!$G$2:G1066,MATCH(ROW()-ROW($A$1),'Pasajeros Pre'!$Q$2:$Q$200,0)),"")</f>
        <v/>
      </c>
      <c r="H868" t="str">
        <f>IFERROR(INDEX('Pasajeros Pre'!$H$2:H1066,MATCH(ROW()-ROW($A$1),'Pasajeros Pre'!$Q$2:$Q$200,0)),"")</f>
        <v/>
      </c>
      <c r="I868" t="str">
        <f>IFERROR(INDEX('Pasajeros Pre'!$I$2:I1066,MATCH(ROW()-ROW($A$1),'Pasajeros Pre'!$Q$2:$Q$200,0)),"")</f>
        <v/>
      </c>
      <c r="J868" s="12" t="str">
        <f>IFERROR(INDEX('Pasajeros Pre'!$J$2:J1066,MATCH(ROW()-ROW($A$1),'Pasajeros Pre'!$Q$2:$Q$200,0)),"")</f>
        <v/>
      </c>
      <c r="K868" s="12" t="str">
        <f>IFERROR(INDEX('Pasajeros Pre'!$K$2:K1066,MATCH(ROW()-ROW($A$1),'Pasajeros Pre'!$Q$2:$Q$200,0)),"")</f>
        <v/>
      </c>
      <c r="L868" t="str">
        <f>IFERROR(INDEX('Pasajeros Pre'!$L$2:L1066,MATCH(ROW()-ROW($A$1),'Pasajeros Pre'!$Q$2:$Q$200,0)),"")</f>
        <v/>
      </c>
      <c r="M868" t="str">
        <f>IFERROR(INDEX('Pasajeros Pre'!$M$2:M1066,MATCH(ROW()-ROW($A$1),'Pasajeros Pre'!$Q$2:$Q$200,0)),"")</f>
        <v/>
      </c>
    </row>
    <row r="869" spans="1:13" x14ac:dyDescent="0.25">
      <c r="A869" t="str">
        <f>IFERROR(INDEX('Pasajeros Pre'!$A$2:A1067,MATCH(ROW()-ROW($A$1),'Pasajeros Pre'!$Q$2:$Q$200,0)),"")</f>
        <v/>
      </c>
      <c r="B869" t="str">
        <f>IFERROR(INDEX('Pasajeros Pre'!$B$2:$B$200,MATCH(ROW()-ROW($A$1),'Pasajeros Pre'!$Q$2:$Q$200,0)),"")</f>
        <v/>
      </c>
      <c r="C869" t="str">
        <f>IFERROR(INDEX('Pasajeros Pre'!$C$2:$C$200,MATCH(ROW()-ROW($A$1),'Pasajeros Pre'!$Q$2:$Q$200,0)),"")</f>
        <v/>
      </c>
      <c r="D869" t="str">
        <f>IFERROR(INDEX('Pasajeros Pre'!$D$2:$D$200,MATCH(ROW()-ROW($A$1),'Pasajeros Pre'!$Q$2:$Q$200,0)),"")</f>
        <v/>
      </c>
      <c r="E869" s="12" t="str">
        <f>IFERROR(INDEX('Pasajeros Pre'!$E$2:E1067,MATCH(ROW()-ROW($A$1),'Pasajeros Pre'!$Q$2:$Q$200,0)),"")</f>
        <v/>
      </c>
      <c r="F869" s="12" t="str">
        <f>IFERROR(INDEX('Pasajeros Pre'!$F$2:F1067,MATCH(ROW()-ROW($A$1),'Pasajeros Pre'!$Q$2:$Q$200,0)),"")</f>
        <v/>
      </c>
      <c r="G869" t="str">
        <f>IFERROR(INDEX('Pasajeros Pre'!$G$2:G1067,MATCH(ROW()-ROW($A$1),'Pasajeros Pre'!$Q$2:$Q$200,0)),"")</f>
        <v/>
      </c>
      <c r="H869" t="str">
        <f>IFERROR(INDEX('Pasajeros Pre'!$H$2:H1067,MATCH(ROW()-ROW($A$1),'Pasajeros Pre'!$Q$2:$Q$200,0)),"")</f>
        <v/>
      </c>
      <c r="I869" t="str">
        <f>IFERROR(INDEX('Pasajeros Pre'!$I$2:I1067,MATCH(ROW()-ROW($A$1),'Pasajeros Pre'!$Q$2:$Q$200,0)),"")</f>
        <v/>
      </c>
      <c r="J869" s="12" t="str">
        <f>IFERROR(INDEX('Pasajeros Pre'!$J$2:J1067,MATCH(ROW()-ROW($A$1),'Pasajeros Pre'!$Q$2:$Q$200,0)),"")</f>
        <v/>
      </c>
      <c r="K869" s="12" t="str">
        <f>IFERROR(INDEX('Pasajeros Pre'!$K$2:K1067,MATCH(ROW()-ROW($A$1),'Pasajeros Pre'!$Q$2:$Q$200,0)),"")</f>
        <v/>
      </c>
      <c r="L869" t="str">
        <f>IFERROR(INDEX('Pasajeros Pre'!$L$2:L1067,MATCH(ROW()-ROW($A$1),'Pasajeros Pre'!$Q$2:$Q$200,0)),"")</f>
        <v/>
      </c>
      <c r="M869" t="str">
        <f>IFERROR(INDEX('Pasajeros Pre'!$M$2:M1067,MATCH(ROW()-ROW($A$1),'Pasajeros Pre'!$Q$2:$Q$200,0)),"")</f>
        <v/>
      </c>
    </row>
    <row r="870" spans="1:13" x14ac:dyDescent="0.25">
      <c r="A870" t="str">
        <f>IFERROR(INDEX('Pasajeros Pre'!$A$2:A1068,MATCH(ROW()-ROW($A$1),'Pasajeros Pre'!$Q$2:$Q$200,0)),"")</f>
        <v/>
      </c>
      <c r="B870" t="str">
        <f>IFERROR(INDEX('Pasajeros Pre'!$B$2:$B$200,MATCH(ROW()-ROW($A$1),'Pasajeros Pre'!$Q$2:$Q$200,0)),"")</f>
        <v/>
      </c>
      <c r="C870" t="str">
        <f>IFERROR(INDEX('Pasajeros Pre'!$C$2:$C$200,MATCH(ROW()-ROW($A$1),'Pasajeros Pre'!$Q$2:$Q$200,0)),"")</f>
        <v/>
      </c>
      <c r="D870" t="str">
        <f>IFERROR(INDEX('Pasajeros Pre'!$D$2:$D$200,MATCH(ROW()-ROW($A$1),'Pasajeros Pre'!$Q$2:$Q$200,0)),"")</f>
        <v/>
      </c>
      <c r="E870" s="12" t="str">
        <f>IFERROR(INDEX('Pasajeros Pre'!$E$2:E1068,MATCH(ROW()-ROW($A$1),'Pasajeros Pre'!$Q$2:$Q$200,0)),"")</f>
        <v/>
      </c>
      <c r="F870" s="12" t="str">
        <f>IFERROR(INDEX('Pasajeros Pre'!$F$2:F1068,MATCH(ROW()-ROW($A$1),'Pasajeros Pre'!$Q$2:$Q$200,0)),"")</f>
        <v/>
      </c>
      <c r="G870" t="str">
        <f>IFERROR(INDEX('Pasajeros Pre'!$G$2:G1068,MATCH(ROW()-ROW($A$1),'Pasajeros Pre'!$Q$2:$Q$200,0)),"")</f>
        <v/>
      </c>
      <c r="H870" t="str">
        <f>IFERROR(INDEX('Pasajeros Pre'!$H$2:H1068,MATCH(ROW()-ROW($A$1),'Pasajeros Pre'!$Q$2:$Q$200,0)),"")</f>
        <v/>
      </c>
      <c r="I870" t="str">
        <f>IFERROR(INDEX('Pasajeros Pre'!$I$2:I1068,MATCH(ROW()-ROW($A$1),'Pasajeros Pre'!$Q$2:$Q$200,0)),"")</f>
        <v/>
      </c>
      <c r="J870" s="12" t="str">
        <f>IFERROR(INDEX('Pasajeros Pre'!$J$2:J1068,MATCH(ROW()-ROW($A$1),'Pasajeros Pre'!$Q$2:$Q$200,0)),"")</f>
        <v/>
      </c>
      <c r="K870" s="12" t="str">
        <f>IFERROR(INDEX('Pasajeros Pre'!$K$2:K1068,MATCH(ROW()-ROW($A$1),'Pasajeros Pre'!$Q$2:$Q$200,0)),"")</f>
        <v/>
      </c>
      <c r="L870" t="str">
        <f>IFERROR(INDEX('Pasajeros Pre'!$L$2:L1068,MATCH(ROW()-ROW($A$1),'Pasajeros Pre'!$Q$2:$Q$200,0)),"")</f>
        <v/>
      </c>
      <c r="M870" t="str">
        <f>IFERROR(INDEX('Pasajeros Pre'!$M$2:M1068,MATCH(ROW()-ROW($A$1),'Pasajeros Pre'!$Q$2:$Q$200,0)),"")</f>
        <v/>
      </c>
    </row>
    <row r="871" spans="1:13" x14ac:dyDescent="0.25">
      <c r="A871" t="str">
        <f>IFERROR(INDEX('Pasajeros Pre'!$A$2:A1069,MATCH(ROW()-ROW($A$1),'Pasajeros Pre'!$Q$2:$Q$200,0)),"")</f>
        <v/>
      </c>
      <c r="B871" t="str">
        <f>IFERROR(INDEX('Pasajeros Pre'!$B$2:$B$200,MATCH(ROW()-ROW($A$1),'Pasajeros Pre'!$Q$2:$Q$200,0)),"")</f>
        <v/>
      </c>
      <c r="C871" t="str">
        <f>IFERROR(INDEX('Pasajeros Pre'!$C$2:$C$200,MATCH(ROW()-ROW($A$1),'Pasajeros Pre'!$Q$2:$Q$200,0)),"")</f>
        <v/>
      </c>
      <c r="D871" t="str">
        <f>IFERROR(INDEX('Pasajeros Pre'!$D$2:$D$200,MATCH(ROW()-ROW($A$1),'Pasajeros Pre'!$Q$2:$Q$200,0)),"")</f>
        <v/>
      </c>
      <c r="E871" s="12" t="str">
        <f>IFERROR(INDEX('Pasajeros Pre'!$E$2:E1069,MATCH(ROW()-ROW($A$1),'Pasajeros Pre'!$Q$2:$Q$200,0)),"")</f>
        <v/>
      </c>
      <c r="F871" s="12" t="str">
        <f>IFERROR(INDEX('Pasajeros Pre'!$F$2:F1069,MATCH(ROW()-ROW($A$1),'Pasajeros Pre'!$Q$2:$Q$200,0)),"")</f>
        <v/>
      </c>
      <c r="G871" t="str">
        <f>IFERROR(INDEX('Pasajeros Pre'!$G$2:G1069,MATCH(ROW()-ROW($A$1),'Pasajeros Pre'!$Q$2:$Q$200,0)),"")</f>
        <v/>
      </c>
      <c r="H871" t="str">
        <f>IFERROR(INDEX('Pasajeros Pre'!$H$2:H1069,MATCH(ROW()-ROW($A$1),'Pasajeros Pre'!$Q$2:$Q$200,0)),"")</f>
        <v/>
      </c>
      <c r="I871" t="str">
        <f>IFERROR(INDEX('Pasajeros Pre'!$I$2:I1069,MATCH(ROW()-ROW($A$1),'Pasajeros Pre'!$Q$2:$Q$200,0)),"")</f>
        <v/>
      </c>
      <c r="J871" s="12" t="str">
        <f>IFERROR(INDEX('Pasajeros Pre'!$J$2:J1069,MATCH(ROW()-ROW($A$1),'Pasajeros Pre'!$Q$2:$Q$200,0)),"")</f>
        <v/>
      </c>
      <c r="K871" s="12" t="str">
        <f>IFERROR(INDEX('Pasajeros Pre'!$K$2:K1069,MATCH(ROW()-ROW($A$1),'Pasajeros Pre'!$Q$2:$Q$200,0)),"")</f>
        <v/>
      </c>
      <c r="L871" t="str">
        <f>IFERROR(INDEX('Pasajeros Pre'!$L$2:L1069,MATCH(ROW()-ROW($A$1),'Pasajeros Pre'!$Q$2:$Q$200,0)),"")</f>
        <v/>
      </c>
      <c r="M871" t="str">
        <f>IFERROR(INDEX('Pasajeros Pre'!$M$2:M1069,MATCH(ROW()-ROW($A$1),'Pasajeros Pre'!$Q$2:$Q$200,0)),"")</f>
        <v/>
      </c>
    </row>
    <row r="872" spans="1:13" x14ac:dyDescent="0.25">
      <c r="A872" t="str">
        <f>IFERROR(INDEX('Pasajeros Pre'!$A$2:A1070,MATCH(ROW()-ROW($A$1),'Pasajeros Pre'!$Q$2:$Q$200,0)),"")</f>
        <v/>
      </c>
      <c r="B872" t="str">
        <f>IFERROR(INDEX('Pasajeros Pre'!$B$2:$B$200,MATCH(ROW()-ROW($A$1),'Pasajeros Pre'!$Q$2:$Q$200,0)),"")</f>
        <v/>
      </c>
      <c r="C872" t="str">
        <f>IFERROR(INDEX('Pasajeros Pre'!$C$2:$C$200,MATCH(ROW()-ROW($A$1),'Pasajeros Pre'!$Q$2:$Q$200,0)),"")</f>
        <v/>
      </c>
      <c r="D872" t="str">
        <f>IFERROR(INDEX('Pasajeros Pre'!$D$2:$D$200,MATCH(ROW()-ROW($A$1),'Pasajeros Pre'!$Q$2:$Q$200,0)),"")</f>
        <v/>
      </c>
      <c r="E872" s="12" t="str">
        <f>IFERROR(INDEX('Pasajeros Pre'!$E$2:E1070,MATCH(ROW()-ROW($A$1),'Pasajeros Pre'!$Q$2:$Q$200,0)),"")</f>
        <v/>
      </c>
      <c r="F872" s="12" t="str">
        <f>IFERROR(INDEX('Pasajeros Pre'!$F$2:F1070,MATCH(ROW()-ROW($A$1),'Pasajeros Pre'!$Q$2:$Q$200,0)),"")</f>
        <v/>
      </c>
      <c r="G872" t="str">
        <f>IFERROR(INDEX('Pasajeros Pre'!$G$2:G1070,MATCH(ROW()-ROW($A$1),'Pasajeros Pre'!$Q$2:$Q$200,0)),"")</f>
        <v/>
      </c>
      <c r="H872" t="str">
        <f>IFERROR(INDEX('Pasajeros Pre'!$H$2:H1070,MATCH(ROW()-ROW($A$1),'Pasajeros Pre'!$Q$2:$Q$200,0)),"")</f>
        <v/>
      </c>
      <c r="I872" t="str">
        <f>IFERROR(INDEX('Pasajeros Pre'!$I$2:I1070,MATCH(ROW()-ROW($A$1),'Pasajeros Pre'!$Q$2:$Q$200,0)),"")</f>
        <v/>
      </c>
      <c r="J872" s="12" t="str">
        <f>IFERROR(INDEX('Pasajeros Pre'!$J$2:J1070,MATCH(ROW()-ROW($A$1),'Pasajeros Pre'!$Q$2:$Q$200,0)),"")</f>
        <v/>
      </c>
      <c r="K872" s="12" t="str">
        <f>IFERROR(INDEX('Pasajeros Pre'!$K$2:K1070,MATCH(ROW()-ROW($A$1),'Pasajeros Pre'!$Q$2:$Q$200,0)),"")</f>
        <v/>
      </c>
      <c r="L872" t="str">
        <f>IFERROR(INDEX('Pasajeros Pre'!$L$2:L1070,MATCH(ROW()-ROW($A$1),'Pasajeros Pre'!$Q$2:$Q$200,0)),"")</f>
        <v/>
      </c>
      <c r="M872" t="str">
        <f>IFERROR(INDEX('Pasajeros Pre'!$M$2:M1070,MATCH(ROW()-ROW($A$1),'Pasajeros Pre'!$Q$2:$Q$200,0)),"")</f>
        <v/>
      </c>
    </row>
    <row r="873" spans="1:13" x14ac:dyDescent="0.25">
      <c r="A873" t="str">
        <f>IFERROR(INDEX('Pasajeros Pre'!$A$2:A1071,MATCH(ROW()-ROW($A$1),'Pasajeros Pre'!$Q$2:$Q$200,0)),"")</f>
        <v/>
      </c>
      <c r="B873" t="str">
        <f>IFERROR(INDEX('Pasajeros Pre'!$B$2:$B$200,MATCH(ROW()-ROW($A$1),'Pasajeros Pre'!$Q$2:$Q$200,0)),"")</f>
        <v/>
      </c>
      <c r="C873" t="str">
        <f>IFERROR(INDEX('Pasajeros Pre'!$C$2:$C$200,MATCH(ROW()-ROW($A$1),'Pasajeros Pre'!$Q$2:$Q$200,0)),"")</f>
        <v/>
      </c>
      <c r="D873" t="str">
        <f>IFERROR(INDEX('Pasajeros Pre'!$D$2:$D$200,MATCH(ROW()-ROW($A$1),'Pasajeros Pre'!$Q$2:$Q$200,0)),"")</f>
        <v/>
      </c>
      <c r="E873" s="12" t="str">
        <f>IFERROR(INDEX('Pasajeros Pre'!$E$2:E1071,MATCH(ROW()-ROW($A$1),'Pasajeros Pre'!$Q$2:$Q$200,0)),"")</f>
        <v/>
      </c>
      <c r="F873" s="12" t="str">
        <f>IFERROR(INDEX('Pasajeros Pre'!$F$2:F1071,MATCH(ROW()-ROW($A$1),'Pasajeros Pre'!$Q$2:$Q$200,0)),"")</f>
        <v/>
      </c>
      <c r="G873" t="str">
        <f>IFERROR(INDEX('Pasajeros Pre'!$G$2:G1071,MATCH(ROW()-ROW($A$1),'Pasajeros Pre'!$Q$2:$Q$200,0)),"")</f>
        <v/>
      </c>
      <c r="H873" t="str">
        <f>IFERROR(INDEX('Pasajeros Pre'!$H$2:H1071,MATCH(ROW()-ROW($A$1),'Pasajeros Pre'!$Q$2:$Q$200,0)),"")</f>
        <v/>
      </c>
      <c r="I873" t="str">
        <f>IFERROR(INDEX('Pasajeros Pre'!$I$2:I1071,MATCH(ROW()-ROW($A$1),'Pasajeros Pre'!$Q$2:$Q$200,0)),"")</f>
        <v/>
      </c>
      <c r="J873" s="12" t="str">
        <f>IFERROR(INDEX('Pasajeros Pre'!$J$2:J1071,MATCH(ROW()-ROW($A$1),'Pasajeros Pre'!$Q$2:$Q$200,0)),"")</f>
        <v/>
      </c>
      <c r="K873" s="12" t="str">
        <f>IFERROR(INDEX('Pasajeros Pre'!$K$2:K1071,MATCH(ROW()-ROW($A$1),'Pasajeros Pre'!$Q$2:$Q$200,0)),"")</f>
        <v/>
      </c>
      <c r="L873" t="str">
        <f>IFERROR(INDEX('Pasajeros Pre'!$L$2:L1071,MATCH(ROW()-ROW($A$1),'Pasajeros Pre'!$Q$2:$Q$200,0)),"")</f>
        <v/>
      </c>
      <c r="M873" t="str">
        <f>IFERROR(INDEX('Pasajeros Pre'!$M$2:M1071,MATCH(ROW()-ROW($A$1),'Pasajeros Pre'!$Q$2:$Q$200,0)),"")</f>
        <v/>
      </c>
    </row>
    <row r="874" spans="1:13" x14ac:dyDescent="0.25">
      <c r="A874" t="str">
        <f>IFERROR(INDEX('Pasajeros Pre'!$A$2:A1072,MATCH(ROW()-ROW($A$1),'Pasajeros Pre'!$Q$2:$Q$200,0)),"")</f>
        <v/>
      </c>
      <c r="B874" t="str">
        <f>IFERROR(INDEX('Pasajeros Pre'!$B$2:$B$200,MATCH(ROW()-ROW($A$1),'Pasajeros Pre'!$Q$2:$Q$200,0)),"")</f>
        <v/>
      </c>
      <c r="C874" t="str">
        <f>IFERROR(INDEX('Pasajeros Pre'!$C$2:$C$200,MATCH(ROW()-ROW($A$1),'Pasajeros Pre'!$Q$2:$Q$200,0)),"")</f>
        <v/>
      </c>
      <c r="D874" t="str">
        <f>IFERROR(INDEX('Pasajeros Pre'!$D$2:$D$200,MATCH(ROW()-ROW($A$1),'Pasajeros Pre'!$Q$2:$Q$200,0)),"")</f>
        <v/>
      </c>
      <c r="E874" s="12" t="str">
        <f>IFERROR(INDEX('Pasajeros Pre'!$E$2:E1072,MATCH(ROW()-ROW($A$1),'Pasajeros Pre'!$Q$2:$Q$200,0)),"")</f>
        <v/>
      </c>
      <c r="F874" s="12" t="str">
        <f>IFERROR(INDEX('Pasajeros Pre'!$F$2:F1072,MATCH(ROW()-ROW($A$1),'Pasajeros Pre'!$Q$2:$Q$200,0)),"")</f>
        <v/>
      </c>
      <c r="G874" t="str">
        <f>IFERROR(INDEX('Pasajeros Pre'!$G$2:G1072,MATCH(ROW()-ROW($A$1),'Pasajeros Pre'!$Q$2:$Q$200,0)),"")</f>
        <v/>
      </c>
      <c r="H874" t="str">
        <f>IFERROR(INDEX('Pasajeros Pre'!$H$2:H1072,MATCH(ROW()-ROW($A$1),'Pasajeros Pre'!$Q$2:$Q$200,0)),"")</f>
        <v/>
      </c>
      <c r="I874" t="str">
        <f>IFERROR(INDEX('Pasajeros Pre'!$I$2:I1072,MATCH(ROW()-ROW($A$1),'Pasajeros Pre'!$Q$2:$Q$200,0)),"")</f>
        <v/>
      </c>
      <c r="J874" s="12" t="str">
        <f>IFERROR(INDEX('Pasajeros Pre'!$J$2:J1072,MATCH(ROW()-ROW($A$1),'Pasajeros Pre'!$Q$2:$Q$200,0)),"")</f>
        <v/>
      </c>
      <c r="K874" s="12" t="str">
        <f>IFERROR(INDEX('Pasajeros Pre'!$K$2:K1072,MATCH(ROW()-ROW($A$1),'Pasajeros Pre'!$Q$2:$Q$200,0)),"")</f>
        <v/>
      </c>
      <c r="L874" t="str">
        <f>IFERROR(INDEX('Pasajeros Pre'!$L$2:L1072,MATCH(ROW()-ROW($A$1),'Pasajeros Pre'!$Q$2:$Q$200,0)),"")</f>
        <v/>
      </c>
      <c r="M874" t="str">
        <f>IFERROR(INDEX('Pasajeros Pre'!$M$2:M1072,MATCH(ROW()-ROW($A$1),'Pasajeros Pre'!$Q$2:$Q$200,0)),"")</f>
        <v/>
      </c>
    </row>
    <row r="875" spans="1:13" x14ac:dyDescent="0.25">
      <c r="A875" t="str">
        <f>IFERROR(INDEX('Pasajeros Pre'!$A$2:A1073,MATCH(ROW()-ROW($A$1),'Pasajeros Pre'!$Q$2:$Q$200,0)),"")</f>
        <v/>
      </c>
      <c r="B875" t="str">
        <f>IFERROR(INDEX('Pasajeros Pre'!$B$2:$B$200,MATCH(ROW()-ROW($A$1),'Pasajeros Pre'!$Q$2:$Q$200,0)),"")</f>
        <v/>
      </c>
      <c r="C875" t="str">
        <f>IFERROR(INDEX('Pasajeros Pre'!$C$2:$C$200,MATCH(ROW()-ROW($A$1),'Pasajeros Pre'!$Q$2:$Q$200,0)),"")</f>
        <v/>
      </c>
      <c r="D875" t="str">
        <f>IFERROR(INDEX('Pasajeros Pre'!$D$2:$D$200,MATCH(ROW()-ROW($A$1),'Pasajeros Pre'!$Q$2:$Q$200,0)),"")</f>
        <v/>
      </c>
      <c r="E875" s="12" t="str">
        <f>IFERROR(INDEX('Pasajeros Pre'!$E$2:E1073,MATCH(ROW()-ROW($A$1),'Pasajeros Pre'!$Q$2:$Q$200,0)),"")</f>
        <v/>
      </c>
      <c r="F875" s="12" t="str">
        <f>IFERROR(INDEX('Pasajeros Pre'!$F$2:F1073,MATCH(ROW()-ROW($A$1),'Pasajeros Pre'!$Q$2:$Q$200,0)),"")</f>
        <v/>
      </c>
      <c r="G875" t="str">
        <f>IFERROR(INDEX('Pasajeros Pre'!$G$2:G1073,MATCH(ROW()-ROW($A$1),'Pasajeros Pre'!$Q$2:$Q$200,0)),"")</f>
        <v/>
      </c>
      <c r="H875" t="str">
        <f>IFERROR(INDEX('Pasajeros Pre'!$H$2:H1073,MATCH(ROW()-ROW($A$1),'Pasajeros Pre'!$Q$2:$Q$200,0)),"")</f>
        <v/>
      </c>
      <c r="I875" t="str">
        <f>IFERROR(INDEX('Pasajeros Pre'!$I$2:I1073,MATCH(ROW()-ROW($A$1),'Pasajeros Pre'!$Q$2:$Q$200,0)),"")</f>
        <v/>
      </c>
      <c r="J875" s="12" t="str">
        <f>IFERROR(INDEX('Pasajeros Pre'!$J$2:J1073,MATCH(ROW()-ROW($A$1),'Pasajeros Pre'!$Q$2:$Q$200,0)),"")</f>
        <v/>
      </c>
      <c r="K875" s="12" t="str">
        <f>IFERROR(INDEX('Pasajeros Pre'!$K$2:K1073,MATCH(ROW()-ROW($A$1),'Pasajeros Pre'!$Q$2:$Q$200,0)),"")</f>
        <v/>
      </c>
      <c r="L875" t="str">
        <f>IFERROR(INDEX('Pasajeros Pre'!$L$2:L1073,MATCH(ROW()-ROW($A$1),'Pasajeros Pre'!$Q$2:$Q$200,0)),"")</f>
        <v/>
      </c>
      <c r="M875" t="str">
        <f>IFERROR(INDEX('Pasajeros Pre'!$M$2:M1073,MATCH(ROW()-ROW($A$1),'Pasajeros Pre'!$Q$2:$Q$200,0)),"")</f>
        <v/>
      </c>
    </row>
    <row r="876" spans="1:13" x14ac:dyDescent="0.25">
      <c r="A876" t="str">
        <f>IFERROR(INDEX('Pasajeros Pre'!$A$2:A1074,MATCH(ROW()-ROW($A$1),'Pasajeros Pre'!$Q$2:$Q$200,0)),"")</f>
        <v/>
      </c>
      <c r="B876" t="str">
        <f>IFERROR(INDEX('Pasajeros Pre'!$B$2:$B$200,MATCH(ROW()-ROW($A$1),'Pasajeros Pre'!$Q$2:$Q$200,0)),"")</f>
        <v/>
      </c>
      <c r="C876" t="str">
        <f>IFERROR(INDEX('Pasajeros Pre'!$C$2:$C$200,MATCH(ROW()-ROW($A$1),'Pasajeros Pre'!$Q$2:$Q$200,0)),"")</f>
        <v/>
      </c>
      <c r="D876" t="str">
        <f>IFERROR(INDEX('Pasajeros Pre'!$D$2:$D$200,MATCH(ROW()-ROW($A$1),'Pasajeros Pre'!$Q$2:$Q$200,0)),"")</f>
        <v/>
      </c>
      <c r="E876" s="12" t="str">
        <f>IFERROR(INDEX('Pasajeros Pre'!$E$2:E1074,MATCH(ROW()-ROW($A$1),'Pasajeros Pre'!$Q$2:$Q$200,0)),"")</f>
        <v/>
      </c>
      <c r="F876" s="12" t="str">
        <f>IFERROR(INDEX('Pasajeros Pre'!$F$2:F1074,MATCH(ROW()-ROW($A$1),'Pasajeros Pre'!$Q$2:$Q$200,0)),"")</f>
        <v/>
      </c>
      <c r="G876" t="str">
        <f>IFERROR(INDEX('Pasajeros Pre'!$G$2:G1074,MATCH(ROW()-ROW($A$1),'Pasajeros Pre'!$Q$2:$Q$200,0)),"")</f>
        <v/>
      </c>
      <c r="H876" t="str">
        <f>IFERROR(INDEX('Pasajeros Pre'!$H$2:H1074,MATCH(ROW()-ROW($A$1),'Pasajeros Pre'!$Q$2:$Q$200,0)),"")</f>
        <v/>
      </c>
      <c r="I876" t="str">
        <f>IFERROR(INDEX('Pasajeros Pre'!$I$2:I1074,MATCH(ROW()-ROW($A$1),'Pasajeros Pre'!$Q$2:$Q$200,0)),"")</f>
        <v/>
      </c>
      <c r="J876" s="12" t="str">
        <f>IFERROR(INDEX('Pasajeros Pre'!$J$2:J1074,MATCH(ROW()-ROW($A$1),'Pasajeros Pre'!$Q$2:$Q$200,0)),"")</f>
        <v/>
      </c>
      <c r="K876" s="12" t="str">
        <f>IFERROR(INDEX('Pasajeros Pre'!$K$2:K1074,MATCH(ROW()-ROW($A$1),'Pasajeros Pre'!$Q$2:$Q$200,0)),"")</f>
        <v/>
      </c>
      <c r="L876" t="str">
        <f>IFERROR(INDEX('Pasajeros Pre'!$L$2:L1074,MATCH(ROW()-ROW($A$1),'Pasajeros Pre'!$Q$2:$Q$200,0)),"")</f>
        <v/>
      </c>
      <c r="M876" t="str">
        <f>IFERROR(INDEX('Pasajeros Pre'!$M$2:M1074,MATCH(ROW()-ROW($A$1),'Pasajeros Pre'!$Q$2:$Q$200,0)),"")</f>
        <v/>
      </c>
    </row>
    <row r="877" spans="1:13" x14ac:dyDescent="0.25">
      <c r="A877" t="str">
        <f>IFERROR(INDEX('Pasajeros Pre'!$A$2:A1075,MATCH(ROW()-ROW($A$1),'Pasajeros Pre'!$Q$2:$Q$200,0)),"")</f>
        <v/>
      </c>
      <c r="B877" t="str">
        <f>IFERROR(INDEX('Pasajeros Pre'!$B$2:$B$200,MATCH(ROW()-ROW($A$1),'Pasajeros Pre'!$Q$2:$Q$200,0)),"")</f>
        <v/>
      </c>
      <c r="C877" t="str">
        <f>IFERROR(INDEX('Pasajeros Pre'!$C$2:$C$200,MATCH(ROW()-ROW($A$1),'Pasajeros Pre'!$Q$2:$Q$200,0)),"")</f>
        <v/>
      </c>
      <c r="D877" t="str">
        <f>IFERROR(INDEX('Pasajeros Pre'!$D$2:$D$200,MATCH(ROW()-ROW($A$1),'Pasajeros Pre'!$Q$2:$Q$200,0)),"")</f>
        <v/>
      </c>
      <c r="E877" s="12" t="str">
        <f>IFERROR(INDEX('Pasajeros Pre'!$E$2:E1075,MATCH(ROW()-ROW($A$1),'Pasajeros Pre'!$Q$2:$Q$200,0)),"")</f>
        <v/>
      </c>
      <c r="F877" s="12" t="str">
        <f>IFERROR(INDEX('Pasajeros Pre'!$F$2:F1075,MATCH(ROW()-ROW($A$1),'Pasajeros Pre'!$Q$2:$Q$200,0)),"")</f>
        <v/>
      </c>
      <c r="G877" t="str">
        <f>IFERROR(INDEX('Pasajeros Pre'!$G$2:G1075,MATCH(ROW()-ROW($A$1),'Pasajeros Pre'!$Q$2:$Q$200,0)),"")</f>
        <v/>
      </c>
      <c r="H877" t="str">
        <f>IFERROR(INDEX('Pasajeros Pre'!$H$2:H1075,MATCH(ROW()-ROW($A$1),'Pasajeros Pre'!$Q$2:$Q$200,0)),"")</f>
        <v/>
      </c>
      <c r="I877" t="str">
        <f>IFERROR(INDEX('Pasajeros Pre'!$I$2:I1075,MATCH(ROW()-ROW($A$1),'Pasajeros Pre'!$Q$2:$Q$200,0)),"")</f>
        <v/>
      </c>
      <c r="J877" s="12" t="str">
        <f>IFERROR(INDEX('Pasajeros Pre'!$J$2:J1075,MATCH(ROW()-ROW($A$1),'Pasajeros Pre'!$Q$2:$Q$200,0)),"")</f>
        <v/>
      </c>
      <c r="K877" s="12" t="str">
        <f>IFERROR(INDEX('Pasajeros Pre'!$K$2:K1075,MATCH(ROW()-ROW($A$1),'Pasajeros Pre'!$Q$2:$Q$200,0)),"")</f>
        <v/>
      </c>
      <c r="L877" t="str">
        <f>IFERROR(INDEX('Pasajeros Pre'!$L$2:L1075,MATCH(ROW()-ROW($A$1),'Pasajeros Pre'!$Q$2:$Q$200,0)),"")</f>
        <v/>
      </c>
      <c r="M877" t="str">
        <f>IFERROR(INDEX('Pasajeros Pre'!$M$2:M1075,MATCH(ROW()-ROW($A$1),'Pasajeros Pre'!$Q$2:$Q$200,0)),"")</f>
        <v/>
      </c>
    </row>
    <row r="878" spans="1:13" x14ac:dyDescent="0.25">
      <c r="A878" t="str">
        <f>IFERROR(INDEX('Pasajeros Pre'!$A$2:A1076,MATCH(ROW()-ROW($A$1),'Pasajeros Pre'!$Q$2:$Q$200,0)),"")</f>
        <v/>
      </c>
      <c r="B878" t="str">
        <f>IFERROR(INDEX('Pasajeros Pre'!$B$2:$B$200,MATCH(ROW()-ROW($A$1),'Pasajeros Pre'!$Q$2:$Q$200,0)),"")</f>
        <v/>
      </c>
      <c r="C878" t="str">
        <f>IFERROR(INDEX('Pasajeros Pre'!$C$2:$C$200,MATCH(ROW()-ROW($A$1),'Pasajeros Pre'!$Q$2:$Q$200,0)),"")</f>
        <v/>
      </c>
      <c r="D878" t="str">
        <f>IFERROR(INDEX('Pasajeros Pre'!$D$2:$D$200,MATCH(ROW()-ROW($A$1),'Pasajeros Pre'!$Q$2:$Q$200,0)),"")</f>
        <v/>
      </c>
      <c r="E878" s="12" t="str">
        <f>IFERROR(INDEX('Pasajeros Pre'!$E$2:E1076,MATCH(ROW()-ROW($A$1),'Pasajeros Pre'!$Q$2:$Q$200,0)),"")</f>
        <v/>
      </c>
      <c r="F878" s="12" t="str">
        <f>IFERROR(INDEX('Pasajeros Pre'!$F$2:F1076,MATCH(ROW()-ROW($A$1),'Pasajeros Pre'!$Q$2:$Q$200,0)),"")</f>
        <v/>
      </c>
      <c r="G878" t="str">
        <f>IFERROR(INDEX('Pasajeros Pre'!$G$2:G1076,MATCH(ROW()-ROW($A$1),'Pasajeros Pre'!$Q$2:$Q$200,0)),"")</f>
        <v/>
      </c>
      <c r="H878" t="str">
        <f>IFERROR(INDEX('Pasajeros Pre'!$H$2:H1076,MATCH(ROW()-ROW($A$1),'Pasajeros Pre'!$Q$2:$Q$200,0)),"")</f>
        <v/>
      </c>
      <c r="I878" t="str">
        <f>IFERROR(INDEX('Pasajeros Pre'!$I$2:I1076,MATCH(ROW()-ROW($A$1),'Pasajeros Pre'!$Q$2:$Q$200,0)),"")</f>
        <v/>
      </c>
      <c r="J878" s="12" t="str">
        <f>IFERROR(INDEX('Pasajeros Pre'!$J$2:J1076,MATCH(ROW()-ROW($A$1),'Pasajeros Pre'!$Q$2:$Q$200,0)),"")</f>
        <v/>
      </c>
      <c r="K878" s="12" t="str">
        <f>IFERROR(INDEX('Pasajeros Pre'!$K$2:K1076,MATCH(ROW()-ROW($A$1),'Pasajeros Pre'!$Q$2:$Q$200,0)),"")</f>
        <v/>
      </c>
      <c r="L878" t="str">
        <f>IFERROR(INDEX('Pasajeros Pre'!$L$2:L1076,MATCH(ROW()-ROW($A$1),'Pasajeros Pre'!$Q$2:$Q$200,0)),"")</f>
        <v/>
      </c>
      <c r="M878" t="str">
        <f>IFERROR(INDEX('Pasajeros Pre'!$M$2:M1076,MATCH(ROW()-ROW($A$1),'Pasajeros Pre'!$Q$2:$Q$200,0)),"")</f>
        <v/>
      </c>
    </row>
    <row r="879" spans="1:13" x14ac:dyDescent="0.25">
      <c r="A879" t="str">
        <f>IFERROR(INDEX('Pasajeros Pre'!$A$2:A1077,MATCH(ROW()-ROW($A$1),'Pasajeros Pre'!$Q$2:$Q$200,0)),"")</f>
        <v/>
      </c>
      <c r="B879" t="str">
        <f>IFERROR(INDEX('Pasajeros Pre'!$B$2:$B$200,MATCH(ROW()-ROW($A$1),'Pasajeros Pre'!$Q$2:$Q$200,0)),"")</f>
        <v/>
      </c>
      <c r="C879" t="str">
        <f>IFERROR(INDEX('Pasajeros Pre'!$C$2:$C$200,MATCH(ROW()-ROW($A$1),'Pasajeros Pre'!$Q$2:$Q$200,0)),"")</f>
        <v/>
      </c>
      <c r="D879" t="str">
        <f>IFERROR(INDEX('Pasajeros Pre'!$D$2:$D$200,MATCH(ROW()-ROW($A$1),'Pasajeros Pre'!$Q$2:$Q$200,0)),"")</f>
        <v/>
      </c>
      <c r="E879" s="12" t="str">
        <f>IFERROR(INDEX('Pasajeros Pre'!$E$2:E1077,MATCH(ROW()-ROW($A$1),'Pasajeros Pre'!$Q$2:$Q$200,0)),"")</f>
        <v/>
      </c>
      <c r="F879" s="12" t="str">
        <f>IFERROR(INDEX('Pasajeros Pre'!$F$2:F1077,MATCH(ROW()-ROW($A$1),'Pasajeros Pre'!$Q$2:$Q$200,0)),"")</f>
        <v/>
      </c>
      <c r="G879" t="str">
        <f>IFERROR(INDEX('Pasajeros Pre'!$G$2:G1077,MATCH(ROW()-ROW($A$1),'Pasajeros Pre'!$Q$2:$Q$200,0)),"")</f>
        <v/>
      </c>
      <c r="H879" t="str">
        <f>IFERROR(INDEX('Pasajeros Pre'!$H$2:H1077,MATCH(ROW()-ROW($A$1),'Pasajeros Pre'!$Q$2:$Q$200,0)),"")</f>
        <v/>
      </c>
      <c r="I879" t="str">
        <f>IFERROR(INDEX('Pasajeros Pre'!$I$2:I1077,MATCH(ROW()-ROW($A$1),'Pasajeros Pre'!$Q$2:$Q$200,0)),"")</f>
        <v/>
      </c>
      <c r="J879" s="12" t="str">
        <f>IFERROR(INDEX('Pasajeros Pre'!$J$2:J1077,MATCH(ROW()-ROW($A$1),'Pasajeros Pre'!$Q$2:$Q$200,0)),"")</f>
        <v/>
      </c>
      <c r="K879" s="12" t="str">
        <f>IFERROR(INDEX('Pasajeros Pre'!$K$2:K1077,MATCH(ROW()-ROW($A$1),'Pasajeros Pre'!$Q$2:$Q$200,0)),"")</f>
        <v/>
      </c>
      <c r="L879" t="str">
        <f>IFERROR(INDEX('Pasajeros Pre'!$L$2:L1077,MATCH(ROW()-ROW($A$1),'Pasajeros Pre'!$Q$2:$Q$200,0)),"")</f>
        <v/>
      </c>
      <c r="M879" t="str">
        <f>IFERROR(INDEX('Pasajeros Pre'!$M$2:M1077,MATCH(ROW()-ROW($A$1),'Pasajeros Pre'!$Q$2:$Q$200,0)),"")</f>
        <v/>
      </c>
    </row>
    <row r="880" spans="1:13" x14ac:dyDescent="0.25">
      <c r="A880" t="str">
        <f>IFERROR(INDEX('Pasajeros Pre'!$A$2:A1078,MATCH(ROW()-ROW($A$1),'Pasajeros Pre'!$Q$2:$Q$200,0)),"")</f>
        <v/>
      </c>
      <c r="B880" t="str">
        <f>IFERROR(INDEX('Pasajeros Pre'!$B$2:$B$200,MATCH(ROW()-ROW($A$1),'Pasajeros Pre'!$Q$2:$Q$200,0)),"")</f>
        <v/>
      </c>
      <c r="C880" t="str">
        <f>IFERROR(INDEX('Pasajeros Pre'!$C$2:$C$200,MATCH(ROW()-ROW($A$1),'Pasajeros Pre'!$Q$2:$Q$200,0)),"")</f>
        <v/>
      </c>
      <c r="D880" t="str">
        <f>IFERROR(INDEX('Pasajeros Pre'!$D$2:$D$200,MATCH(ROW()-ROW($A$1),'Pasajeros Pre'!$Q$2:$Q$200,0)),"")</f>
        <v/>
      </c>
      <c r="E880" s="12" t="str">
        <f>IFERROR(INDEX('Pasajeros Pre'!$E$2:E1078,MATCH(ROW()-ROW($A$1),'Pasajeros Pre'!$Q$2:$Q$200,0)),"")</f>
        <v/>
      </c>
      <c r="F880" s="12" t="str">
        <f>IFERROR(INDEX('Pasajeros Pre'!$F$2:F1078,MATCH(ROW()-ROW($A$1),'Pasajeros Pre'!$Q$2:$Q$200,0)),"")</f>
        <v/>
      </c>
      <c r="G880" t="str">
        <f>IFERROR(INDEX('Pasajeros Pre'!$G$2:G1078,MATCH(ROW()-ROW($A$1),'Pasajeros Pre'!$Q$2:$Q$200,0)),"")</f>
        <v/>
      </c>
      <c r="H880" t="str">
        <f>IFERROR(INDEX('Pasajeros Pre'!$H$2:H1078,MATCH(ROW()-ROW($A$1),'Pasajeros Pre'!$Q$2:$Q$200,0)),"")</f>
        <v/>
      </c>
      <c r="I880" t="str">
        <f>IFERROR(INDEX('Pasajeros Pre'!$I$2:I1078,MATCH(ROW()-ROW($A$1),'Pasajeros Pre'!$Q$2:$Q$200,0)),"")</f>
        <v/>
      </c>
      <c r="J880" s="12" t="str">
        <f>IFERROR(INDEX('Pasajeros Pre'!$J$2:J1078,MATCH(ROW()-ROW($A$1),'Pasajeros Pre'!$Q$2:$Q$200,0)),"")</f>
        <v/>
      </c>
      <c r="K880" s="12" t="str">
        <f>IFERROR(INDEX('Pasajeros Pre'!$K$2:K1078,MATCH(ROW()-ROW($A$1),'Pasajeros Pre'!$Q$2:$Q$200,0)),"")</f>
        <v/>
      </c>
      <c r="L880" t="str">
        <f>IFERROR(INDEX('Pasajeros Pre'!$L$2:L1078,MATCH(ROW()-ROW($A$1),'Pasajeros Pre'!$Q$2:$Q$200,0)),"")</f>
        <v/>
      </c>
      <c r="M880" t="str">
        <f>IFERROR(INDEX('Pasajeros Pre'!$M$2:M1078,MATCH(ROW()-ROW($A$1),'Pasajeros Pre'!$Q$2:$Q$200,0)),"")</f>
        <v/>
      </c>
    </row>
    <row r="881" spans="1:13" x14ac:dyDescent="0.25">
      <c r="A881" t="str">
        <f>IFERROR(INDEX('Pasajeros Pre'!$A$2:A1079,MATCH(ROW()-ROW($A$1),'Pasajeros Pre'!$Q$2:$Q$200,0)),"")</f>
        <v/>
      </c>
      <c r="B881" t="str">
        <f>IFERROR(INDEX('Pasajeros Pre'!$B$2:$B$200,MATCH(ROW()-ROW($A$1),'Pasajeros Pre'!$Q$2:$Q$200,0)),"")</f>
        <v/>
      </c>
      <c r="C881" t="str">
        <f>IFERROR(INDEX('Pasajeros Pre'!$C$2:$C$200,MATCH(ROW()-ROW($A$1),'Pasajeros Pre'!$Q$2:$Q$200,0)),"")</f>
        <v/>
      </c>
      <c r="D881" t="str">
        <f>IFERROR(INDEX('Pasajeros Pre'!$D$2:$D$200,MATCH(ROW()-ROW($A$1),'Pasajeros Pre'!$Q$2:$Q$200,0)),"")</f>
        <v/>
      </c>
      <c r="E881" s="12" t="str">
        <f>IFERROR(INDEX('Pasajeros Pre'!$E$2:E1079,MATCH(ROW()-ROW($A$1),'Pasajeros Pre'!$Q$2:$Q$200,0)),"")</f>
        <v/>
      </c>
      <c r="F881" s="12" t="str">
        <f>IFERROR(INDEX('Pasajeros Pre'!$F$2:F1079,MATCH(ROW()-ROW($A$1),'Pasajeros Pre'!$Q$2:$Q$200,0)),"")</f>
        <v/>
      </c>
      <c r="G881" t="str">
        <f>IFERROR(INDEX('Pasajeros Pre'!$G$2:G1079,MATCH(ROW()-ROW($A$1),'Pasajeros Pre'!$Q$2:$Q$200,0)),"")</f>
        <v/>
      </c>
      <c r="H881" t="str">
        <f>IFERROR(INDEX('Pasajeros Pre'!$H$2:H1079,MATCH(ROW()-ROW($A$1),'Pasajeros Pre'!$Q$2:$Q$200,0)),"")</f>
        <v/>
      </c>
      <c r="I881" t="str">
        <f>IFERROR(INDEX('Pasajeros Pre'!$I$2:I1079,MATCH(ROW()-ROW($A$1),'Pasajeros Pre'!$Q$2:$Q$200,0)),"")</f>
        <v/>
      </c>
      <c r="J881" s="12" t="str">
        <f>IFERROR(INDEX('Pasajeros Pre'!$J$2:J1079,MATCH(ROW()-ROW($A$1),'Pasajeros Pre'!$Q$2:$Q$200,0)),"")</f>
        <v/>
      </c>
      <c r="K881" s="12" t="str">
        <f>IFERROR(INDEX('Pasajeros Pre'!$K$2:K1079,MATCH(ROW()-ROW($A$1),'Pasajeros Pre'!$Q$2:$Q$200,0)),"")</f>
        <v/>
      </c>
      <c r="L881" t="str">
        <f>IFERROR(INDEX('Pasajeros Pre'!$L$2:L1079,MATCH(ROW()-ROW($A$1),'Pasajeros Pre'!$Q$2:$Q$200,0)),"")</f>
        <v/>
      </c>
      <c r="M881" t="str">
        <f>IFERROR(INDEX('Pasajeros Pre'!$M$2:M1079,MATCH(ROW()-ROW($A$1),'Pasajeros Pre'!$Q$2:$Q$200,0)),"")</f>
        <v/>
      </c>
    </row>
    <row r="882" spans="1:13" x14ac:dyDescent="0.25">
      <c r="A882" t="str">
        <f>IFERROR(INDEX('Pasajeros Pre'!$A$2:A1080,MATCH(ROW()-ROW($A$1),'Pasajeros Pre'!$Q$2:$Q$200,0)),"")</f>
        <v/>
      </c>
      <c r="B882" t="str">
        <f>IFERROR(INDEX('Pasajeros Pre'!$B$2:$B$200,MATCH(ROW()-ROW($A$1),'Pasajeros Pre'!$Q$2:$Q$200,0)),"")</f>
        <v/>
      </c>
      <c r="C882" t="str">
        <f>IFERROR(INDEX('Pasajeros Pre'!$C$2:$C$200,MATCH(ROW()-ROW($A$1),'Pasajeros Pre'!$Q$2:$Q$200,0)),"")</f>
        <v/>
      </c>
      <c r="D882" t="str">
        <f>IFERROR(INDEX('Pasajeros Pre'!$D$2:$D$200,MATCH(ROW()-ROW($A$1),'Pasajeros Pre'!$Q$2:$Q$200,0)),"")</f>
        <v/>
      </c>
      <c r="E882" s="12" t="str">
        <f>IFERROR(INDEX('Pasajeros Pre'!$E$2:E1080,MATCH(ROW()-ROW($A$1),'Pasajeros Pre'!$Q$2:$Q$200,0)),"")</f>
        <v/>
      </c>
      <c r="F882" s="12" t="str">
        <f>IFERROR(INDEX('Pasajeros Pre'!$F$2:F1080,MATCH(ROW()-ROW($A$1),'Pasajeros Pre'!$Q$2:$Q$200,0)),"")</f>
        <v/>
      </c>
      <c r="G882" t="str">
        <f>IFERROR(INDEX('Pasajeros Pre'!$G$2:G1080,MATCH(ROW()-ROW($A$1),'Pasajeros Pre'!$Q$2:$Q$200,0)),"")</f>
        <v/>
      </c>
      <c r="H882" t="str">
        <f>IFERROR(INDEX('Pasajeros Pre'!$H$2:H1080,MATCH(ROW()-ROW($A$1),'Pasajeros Pre'!$Q$2:$Q$200,0)),"")</f>
        <v/>
      </c>
      <c r="I882" t="str">
        <f>IFERROR(INDEX('Pasajeros Pre'!$I$2:I1080,MATCH(ROW()-ROW($A$1),'Pasajeros Pre'!$Q$2:$Q$200,0)),"")</f>
        <v/>
      </c>
      <c r="J882" s="12" t="str">
        <f>IFERROR(INDEX('Pasajeros Pre'!$J$2:J1080,MATCH(ROW()-ROW($A$1),'Pasajeros Pre'!$Q$2:$Q$200,0)),"")</f>
        <v/>
      </c>
      <c r="K882" s="12" t="str">
        <f>IFERROR(INDEX('Pasajeros Pre'!$K$2:K1080,MATCH(ROW()-ROW($A$1),'Pasajeros Pre'!$Q$2:$Q$200,0)),"")</f>
        <v/>
      </c>
      <c r="L882" t="str">
        <f>IFERROR(INDEX('Pasajeros Pre'!$L$2:L1080,MATCH(ROW()-ROW($A$1),'Pasajeros Pre'!$Q$2:$Q$200,0)),"")</f>
        <v/>
      </c>
      <c r="M882" t="str">
        <f>IFERROR(INDEX('Pasajeros Pre'!$M$2:M1080,MATCH(ROW()-ROW($A$1),'Pasajeros Pre'!$Q$2:$Q$200,0)),"")</f>
        <v/>
      </c>
    </row>
    <row r="883" spans="1:13" x14ac:dyDescent="0.25">
      <c r="A883" t="str">
        <f>IFERROR(INDEX('Pasajeros Pre'!$A$2:A1081,MATCH(ROW()-ROW($A$1),'Pasajeros Pre'!$Q$2:$Q$200,0)),"")</f>
        <v/>
      </c>
      <c r="B883" t="str">
        <f>IFERROR(INDEX('Pasajeros Pre'!$B$2:$B$200,MATCH(ROW()-ROW($A$1),'Pasajeros Pre'!$Q$2:$Q$200,0)),"")</f>
        <v/>
      </c>
      <c r="C883" t="str">
        <f>IFERROR(INDEX('Pasajeros Pre'!$C$2:$C$200,MATCH(ROW()-ROW($A$1),'Pasajeros Pre'!$Q$2:$Q$200,0)),"")</f>
        <v/>
      </c>
      <c r="D883" t="str">
        <f>IFERROR(INDEX('Pasajeros Pre'!$D$2:$D$200,MATCH(ROW()-ROW($A$1),'Pasajeros Pre'!$Q$2:$Q$200,0)),"")</f>
        <v/>
      </c>
      <c r="E883" s="12" t="str">
        <f>IFERROR(INDEX('Pasajeros Pre'!$E$2:E1081,MATCH(ROW()-ROW($A$1),'Pasajeros Pre'!$Q$2:$Q$200,0)),"")</f>
        <v/>
      </c>
      <c r="F883" s="12" t="str">
        <f>IFERROR(INDEX('Pasajeros Pre'!$F$2:F1081,MATCH(ROW()-ROW($A$1),'Pasajeros Pre'!$Q$2:$Q$200,0)),"")</f>
        <v/>
      </c>
      <c r="G883" t="str">
        <f>IFERROR(INDEX('Pasajeros Pre'!$G$2:G1081,MATCH(ROW()-ROW($A$1),'Pasajeros Pre'!$Q$2:$Q$200,0)),"")</f>
        <v/>
      </c>
      <c r="H883" t="str">
        <f>IFERROR(INDEX('Pasajeros Pre'!$H$2:H1081,MATCH(ROW()-ROW($A$1),'Pasajeros Pre'!$Q$2:$Q$200,0)),"")</f>
        <v/>
      </c>
      <c r="I883" t="str">
        <f>IFERROR(INDEX('Pasajeros Pre'!$I$2:I1081,MATCH(ROW()-ROW($A$1),'Pasajeros Pre'!$Q$2:$Q$200,0)),"")</f>
        <v/>
      </c>
      <c r="J883" s="12" t="str">
        <f>IFERROR(INDEX('Pasajeros Pre'!$J$2:J1081,MATCH(ROW()-ROW($A$1),'Pasajeros Pre'!$Q$2:$Q$200,0)),"")</f>
        <v/>
      </c>
      <c r="K883" s="12" t="str">
        <f>IFERROR(INDEX('Pasajeros Pre'!$K$2:K1081,MATCH(ROW()-ROW($A$1),'Pasajeros Pre'!$Q$2:$Q$200,0)),"")</f>
        <v/>
      </c>
      <c r="L883" t="str">
        <f>IFERROR(INDEX('Pasajeros Pre'!$L$2:L1081,MATCH(ROW()-ROW($A$1),'Pasajeros Pre'!$Q$2:$Q$200,0)),"")</f>
        <v/>
      </c>
      <c r="M883" t="str">
        <f>IFERROR(INDEX('Pasajeros Pre'!$M$2:M1081,MATCH(ROW()-ROW($A$1),'Pasajeros Pre'!$Q$2:$Q$200,0)),"")</f>
        <v/>
      </c>
    </row>
    <row r="884" spans="1:13" x14ac:dyDescent="0.25">
      <c r="A884" t="str">
        <f>IFERROR(INDEX('Pasajeros Pre'!$A$2:A1082,MATCH(ROW()-ROW($A$1),'Pasajeros Pre'!$Q$2:$Q$200,0)),"")</f>
        <v/>
      </c>
      <c r="B884" t="str">
        <f>IFERROR(INDEX('Pasajeros Pre'!$B$2:$B$200,MATCH(ROW()-ROW($A$1),'Pasajeros Pre'!$Q$2:$Q$200,0)),"")</f>
        <v/>
      </c>
      <c r="C884" t="str">
        <f>IFERROR(INDEX('Pasajeros Pre'!$C$2:$C$200,MATCH(ROW()-ROW($A$1),'Pasajeros Pre'!$Q$2:$Q$200,0)),"")</f>
        <v/>
      </c>
      <c r="D884" t="str">
        <f>IFERROR(INDEX('Pasajeros Pre'!$D$2:$D$200,MATCH(ROW()-ROW($A$1),'Pasajeros Pre'!$Q$2:$Q$200,0)),"")</f>
        <v/>
      </c>
      <c r="E884" s="12" t="str">
        <f>IFERROR(INDEX('Pasajeros Pre'!$E$2:E1082,MATCH(ROW()-ROW($A$1),'Pasajeros Pre'!$Q$2:$Q$200,0)),"")</f>
        <v/>
      </c>
      <c r="F884" s="12" t="str">
        <f>IFERROR(INDEX('Pasajeros Pre'!$F$2:F1082,MATCH(ROW()-ROW($A$1),'Pasajeros Pre'!$Q$2:$Q$200,0)),"")</f>
        <v/>
      </c>
      <c r="G884" t="str">
        <f>IFERROR(INDEX('Pasajeros Pre'!$G$2:G1082,MATCH(ROW()-ROW($A$1),'Pasajeros Pre'!$Q$2:$Q$200,0)),"")</f>
        <v/>
      </c>
      <c r="H884" t="str">
        <f>IFERROR(INDEX('Pasajeros Pre'!$H$2:H1082,MATCH(ROW()-ROW($A$1),'Pasajeros Pre'!$Q$2:$Q$200,0)),"")</f>
        <v/>
      </c>
      <c r="I884" t="str">
        <f>IFERROR(INDEX('Pasajeros Pre'!$I$2:I1082,MATCH(ROW()-ROW($A$1),'Pasajeros Pre'!$Q$2:$Q$200,0)),"")</f>
        <v/>
      </c>
      <c r="J884" s="12" t="str">
        <f>IFERROR(INDEX('Pasajeros Pre'!$J$2:J1082,MATCH(ROW()-ROW($A$1),'Pasajeros Pre'!$Q$2:$Q$200,0)),"")</f>
        <v/>
      </c>
      <c r="K884" s="12" t="str">
        <f>IFERROR(INDEX('Pasajeros Pre'!$K$2:K1082,MATCH(ROW()-ROW($A$1),'Pasajeros Pre'!$Q$2:$Q$200,0)),"")</f>
        <v/>
      </c>
      <c r="L884" t="str">
        <f>IFERROR(INDEX('Pasajeros Pre'!$L$2:L1082,MATCH(ROW()-ROW($A$1),'Pasajeros Pre'!$Q$2:$Q$200,0)),"")</f>
        <v/>
      </c>
      <c r="M884" t="str">
        <f>IFERROR(INDEX('Pasajeros Pre'!$M$2:M1082,MATCH(ROW()-ROW($A$1),'Pasajeros Pre'!$Q$2:$Q$200,0)),"")</f>
        <v/>
      </c>
    </row>
    <row r="885" spans="1:13" x14ac:dyDescent="0.25">
      <c r="A885" t="str">
        <f>IFERROR(INDEX('Pasajeros Pre'!$A$2:A1083,MATCH(ROW()-ROW($A$1),'Pasajeros Pre'!$Q$2:$Q$200,0)),"")</f>
        <v/>
      </c>
      <c r="B885" t="str">
        <f>IFERROR(INDEX('Pasajeros Pre'!$B$2:$B$200,MATCH(ROW()-ROW($A$1),'Pasajeros Pre'!$Q$2:$Q$200,0)),"")</f>
        <v/>
      </c>
      <c r="C885" t="str">
        <f>IFERROR(INDEX('Pasajeros Pre'!$C$2:$C$200,MATCH(ROW()-ROW($A$1),'Pasajeros Pre'!$Q$2:$Q$200,0)),"")</f>
        <v/>
      </c>
      <c r="D885" t="str">
        <f>IFERROR(INDEX('Pasajeros Pre'!$D$2:$D$200,MATCH(ROW()-ROW($A$1),'Pasajeros Pre'!$Q$2:$Q$200,0)),"")</f>
        <v/>
      </c>
      <c r="E885" s="12" t="str">
        <f>IFERROR(INDEX('Pasajeros Pre'!$E$2:E1083,MATCH(ROW()-ROW($A$1),'Pasajeros Pre'!$Q$2:$Q$200,0)),"")</f>
        <v/>
      </c>
      <c r="F885" s="12" t="str">
        <f>IFERROR(INDEX('Pasajeros Pre'!$F$2:F1083,MATCH(ROW()-ROW($A$1),'Pasajeros Pre'!$Q$2:$Q$200,0)),"")</f>
        <v/>
      </c>
      <c r="G885" t="str">
        <f>IFERROR(INDEX('Pasajeros Pre'!$G$2:G1083,MATCH(ROW()-ROW($A$1),'Pasajeros Pre'!$Q$2:$Q$200,0)),"")</f>
        <v/>
      </c>
      <c r="H885" t="str">
        <f>IFERROR(INDEX('Pasajeros Pre'!$H$2:H1083,MATCH(ROW()-ROW($A$1),'Pasajeros Pre'!$Q$2:$Q$200,0)),"")</f>
        <v/>
      </c>
      <c r="I885" t="str">
        <f>IFERROR(INDEX('Pasajeros Pre'!$I$2:I1083,MATCH(ROW()-ROW($A$1),'Pasajeros Pre'!$Q$2:$Q$200,0)),"")</f>
        <v/>
      </c>
      <c r="J885" s="12" t="str">
        <f>IFERROR(INDEX('Pasajeros Pre'!$J$2:J1083,MATCH(ROW()-ROW($A$1),'Pasajeros Pre'!$Q$2:$Q$200,0)),"")</f>
        <v/>
      </c>
      <c r="K885" s="12" t="str">
        <f>IFERROR(INDEX('Pasajeros Pre'!$K$2:K1083,MATCH(ROW()-ROW($A$1),'Pasajeros Pre'!$Q$2:$Q$200,0)),"")</f>
        <v/>
      </c>
      <c r="L885" t="str">
        <f>IFERROR(INDEX('Pasajeros Pre'!$L$2:L1083,MATCH(ROW()-ROW($A$1),'Pasajeros Pre'!$Q$2:$Q$200,0)),"")</f>
        <v/>
      </c>
      <c r="M885" t="str">
        <f>IFERROR(INDEX('Pasajeros Pre'!$M$2:M1083,MATCH(ROW()-ROW($A$1),'Pasajeros Pre'!$Q$2:$Q$200,0)),"")</f>
        <v/>
      </c>
    </row>
    <row r="886" spans="1:13" x14ac:dyDescent="0.25">
      <c r="A886" t="str">
        <f>IFERROR(INDEX('Pasajeros Pre'!$A$2:A1084,MATCH(ROW()-ROW($A$1),'Pasajeros Pre'!$Q$2:$Q$200,0)),"")</f>
        <v/>
      </c>
      <c r="B886" t="str">
        <f>IFERROR(INDEX('Pasajeros Pre'!$B$2:$B$200,MATCH(ROW()-ROW($A$1),'Pasajeros Pre'!$Q$2:$Q$200,0)),"")</f>
        <v/>
      </c>
      <c r="C886" t="str">
        <f>IFERROR(INDEX('Pasajeros Pre'!$C$2:$C$200,MATCH(ROW()-ROW($A$1),'Pasajeros Pre'!$Q$2:$Q$200,0)),"")</f>
        <v/>
      </c>
      <c r="D886" t="str">
        <f>IFERROR(INDEX('Pasajeros Pre'!$D$2:$D$200,MATCH(ROW()-ROW($A$1),'Pasajeros Pre'!$Q$2:$Q$200,0)),"")</f>
        <v/>
      </c>
      <c r="E886" s="12" t="str">
        <f>IFERROR(INDEX('Pasajeros Pre'!$E$2:E1084,MATCH(ROW()-ROW($A$1),'Pasajeros Pre'!$Q$2:$Q$200,0)),"")</f>
        <v/>
      </c>
      <c r="F886" s="12" t="str">
        <f>IFERROR(INDEX('Pasajeros Pre'!$F$2:F1084,MATCH(ROW()-ROW($A$1),'Pasajeros Pre'!$Q$2:$Q$200,0)),"")</f>
        <v/>
      </c>
      <c r="G886" t="str">
        <f>IFERROR(INDEX('Pasajeros Pre'!$G$2:G1084,MATCH(ROW()-ROW($A$1),'Pasajeros Pre'!$Q$2:$Q$200,0)),"")</f>
        <v/>
      </c>
      <c r="H886" t="str">
        <f>IFERROR(INDEX('Pasajeros Pre'!$H$2:H1084,MATCH(ROW()-ROW($A$1),'Pasajeros Pre'!$Q$2:$Q$200,0)),"")</f>
        <v/>
      </c>
      <c r="I886" t="str">
        <f>IFERROR(INDEX('Pasajeros Pre'!$I$2:I1084,MATCH(ROW()-ROW($A$1),'Pasajeros Pre'!$Q$2:$Q$200,0)),"")</f>
        <v/>
      </c>
      <c r="J886" s="12" t="str">
        <f>IFERROR(INDEX('Pasajeros Pre'!$J$2:J1084,MATCH(ROW()-ROW($A$1),'Pasajeros Pre'!$Q$2:$Q$200,0)),"")</f>
        <v/>
      </c>
      <c r="K886" s="12" t="str">
        <f>IFERROR(INDEX('Pasajeros Pre'!$K$2:K1084,MATCH(ROW()-ROW($A$1),'Pasajeros Pre'!$Q$2:$Q$200,0)),"")</f>
        <v/>
      </c>
      <c r="L886" t="str">
        <f>IFERROR(INDEX('Pasajeros Pre'!$L$2:L1084,MATCH(ROW()-ROW($A$1),'Pasajeros Pre'!$Q$2:$Q$200,0)),"")</f>
        <v/>
      </c>
      <c r="M886" t="str">
        <f>IFERROR(INDEX('Pasajeros Pre'!$M$2:M1084,MATCH(ROW()-ROW($A$1),'Pasajeros Pre'!$Q$2:$Q$200,0)),"")</f>
        <v/>
      </c>
    </row>
    <row r="887" spans="1:13" x14ac:dyDescent="0.25">
      <c r="A887" t="str">
        <f>IFERROR(INDEX('Pasajeros Pre'!$A$2:A1085,MATCH(ROW()-ROW($A$1),'Pasajeros Pre'!$Q$2:$Q$200,0)),"")</f>
        <v/>
      </c>
      <c r="B887" t="str">
        <f>IFERROR(INDEX('Pasajeros Pre'!$B$2:$B$200,MATCH(ROW()-ROW($A$1),'Pasajeros Pre'!$Q$2:$Q$200,0)),"")</f>
        <v/>
      </c>
      <c r="C887" t="str">
        <f>IFERROR(INDEX('Pasajeros Pre'!$C$2:$C$200,MATCH(ROW()-ROW($A$1),'Pasajeros Pre'!$Q$2:$Q$200,0)),"")</f>
        <v/>
      </c>
      <c r="D887" t="str">
        <f>IFERROR(INDEX('Pasajeros Pre'!$D$2:$D$200,MATCH(ROW()-ROW($A$1),'Pasajeros Pre'!$Q$2:$Q$200,0)),"")</f>
        <v/>
      </c>
      <c r="E887" s="12" t="str">
        <f>IFERROR(INDEX('Pasajeros Pre'!$E$2:E1085,MATCH(ROW()-ROW($A$1),'Pasajeros Pre'!$Q$2:$Q$200,0)),"")</f>
        <v/>
      </c>
      <c r="F887" s="12" t="str">
        <f>IFERROR(INDEX('Pasajeros Pre'!$F$2:F1085,MATCH(ROW()-ROW($A$1),'Pasajeros Pre'!$Q$2:$Q$200,0)),"")</f>
        <v/>
      </c>
      <c r="G887" t="str">
        <f>IFERROR(INDEX('Pasajeros Pre'!$G$2:G1085,MATCH(ROW()-ROW($A$1),'Pasajeros Pre'!$Q$2:$Q$200,0)),"")</f>
        <v/>
      </c>
      <c r="H887" t="str">
        <f>IFERROR(INDEX('Pasajeros Pre'!$H$2:H1085,MATCH(ROW()-ROW($A$1),'Pasajeros Pre'!$Q$2:$Q$200,0)),"")</f>
        <v/>
      </c>
      <c r="I887" t="str">
        <f>IFERROR(INDEX('Pasajeros Pre'!$I$2:I1085,MATCH(ROW()-ROW($A$1),'Pasajeros Pre'!$Q$2:$Q$200,0)),"")</f>
        <v/>
      </c>
      <c r="J887" s="12" t="str">
        <f>IFERROR(INDEX('Pasajeros Pre'!$J$2:J1085,MATCH(ROW()-ROW($A$1),'Pasajeros Pre'!$Q$2:$Q$200,0)),"")</f>
        <v/>
      </c>
      <c r="K887" s="12" t="str">
        <f>IFERROR(INDEX('Pasajeros Pre'!$K$2:K1085,MATCH(ROW()-ROW($A$1),'Pasajeros Pre'!$Q$2:$Q$200,0)),"")</f>
        <v/>
      </c>
      <c r="L887" t="str">
        <f>IFERROR(INDEX('Pasajeros Pre'!$L$2:L1085,MATCH(ROW()-ROW($A$1),'Pasajeros Pre'!$Q$2:$Q$200,0)),"")</f>
        <v/>
      </c>
      <c r="M887" t="str">
        <f>IFERROR(INDEX('Pasajeros Pre'!$M$2:M1085,MATCH(ROW()-ROW($A$1),'Pasajeros Pre'!$Q$2:$Q$200,0)),"")</f>
        <v/>
      </c>
    </row>
    <row r="888" spans="1:13" x14ac:dyDescent="0.25">
      <c r="A888" t="str">
        <f>IFERROR(INDEX('Pasajeros Pre'!$A$2:A1086,MATCH(ROW()-ROW($A$1),'Pasajeros Pre'!$Q$2:$Q$200,0)),"")</f>
        <v/>
      </c>
      <c r="B888" t="str">
        <f>IFERROR(INDEX('Pasajeros Pre'!$B$2:$B$200,MATCH(ROW()-ROW($A$1),'Pasajeros Pre'!$Q$2:$Q$200,0)),"")</f>
        <v/>
      </c>
      <c r="C888" t="str">
        <f>IFERROR(INDEX('Pasajeros Pre'!$C$2:$C$200,MATCH(ROW()-ROW($A$1),'Pasajeros Pre'!$Q$2:$Q$200,0)),"")</f>
        <v/>
      </c>
      <c r="D888" t="str">
        <f>IFERROR(INDEX('Pasajeros Pre'!$D$2:$D$200,MATCH(ROW()-ROW($A$1),'Pasajeros Pre'!$Q$2:$Q$200,0)),"")</f>
        <v/>
      </c>
      <c r="E888" s="12" t="str">
        <f>IFERROR(INDEX('Pasajeros Pre'!$E$2:E1086,MATCH(ROW()-ROW($A$1),'Pasajeros Pre'!$Q$2:$Q$200,0)),"")</f>
        <v/>
      </c>
      <c r="F888" s="12" t="str">
        <f>IFERROR(INDEX('Pasajeros Pre'!$F$2:F1086,MATCH(ROW()-ROW($A$1),'Pasajeros Pre'!$Q$2:$Q$200,0)),"")</f>
        <v/>
      </c>
      <c r="G888" t="str">
        <f>IFERROR(INDEX('Pasajeros Pre'!$G$2:G1086,MATCH(ROW()-ROW($A$1),'Pasajeros Pre'!$Q$2:$Q$200,0)),"")</f>
        <v/>
      </c>
      <c r="H888" t="str">
        <f>IFERROR(INDEX('Pasajeros Pre'!$H$2:H1086,MATCH(ROW()-ROW($A$1),'Pasajeros Pre'!$Q$2:$Q$200,0)),"")</f>
        <v/>
      </c>
      <c r="I888" t="str">
        <f>IFERROR(INDEX('Pasajeros Pre'!$I$2:I1086,MATCH(ROW()-ROW($A$1),'Pasajeros Pre'!$Q$2:$Q$200,0)),"")</f>
        <v/>
      </c>
      <c r="J888" s="12" t="str">
        <f>IFERROR(INDEX('Pasajeros Pre'!$J$2:J1086,MATCH(ROW()-ROW($A$1),'Pasajeros Pre'!$Q$2:$Q$200,0)),"")</f>
        <v/>
      </c>
      <c r="K888" s="12" t="str">
        <f>IFERROR(INDEX('Pasajeros Pre'!$K$2:K1086,MATCH(ROW()-ROW($A$1),'Pasajeros Pre'!$Q$2:$Q$200,0)),"")</f>
        <v/>
      </c>
      <c r="L888" t="str">
        <f>IFERROR(INDEX('Pasajeros Pre'!$L$2:L1086,MATCH(ROW()-ROW($A$1),'Pasajeros Pre'!$Q$2:$Q$200,0)),"")</f>
        <v/>
      </c>
      <c r="M888" t="str">
        <f>IFERROR(INDEX('Pasajeros Pre'!$M$2:M1086,MATCH(ROW()-ROW($A$1),'Pasajeros Pre'!$Q$2:$Q$200,0)),"")</f>
        <v/>
      </c>
    </row>
    <row r="889" spans="1:13" x14ac:dyDescent="0.25">
      <c r="A889" t="str">
        <f>IFERROR(INDEX('Pasajeros Pre'!$A$2:A1087,MATCH(ROW()-ROW($A$1),'Pasajeros Pre'!$Q$2:$Q$200,0)),"")</f>
        <v/>
      </c>
      <c r="B889" t="str">
        <f>IFERROR(INDEX('Pasajeros Pre'!$B$2:$B$200,MATCH(ROW()-ROW($A$1),'Pasajeros Pre'!$Q$2:$Q$200,0)),"")</f>
        <v/>
      </c>
      <c r="C889" t="str">
        <f>IFERROR(INDEX('Pasajeros Pre'!$C$2:$C$200,MATCH(ROW()-ROW($A$1),'Pasajeros Pre'!$Q$2:$Q$200,0)),"")</f>
        <v/>
      </c>
      <c r="D889" t="str">
        <f>IFERROR(INDEX('Pasajeros Pre'!$D$2:$D$200,MATCH(ROW()-ROW($A$1),'Pasajeros Pre'!$Q$2:$Q$200,0)),"")</f>
        <v/>
      </c>
      <c r="E889" s="12" t="str">
        <f>IFERROR(INDEX('Pasajeros Pre'!$E$2:E1087,MATCH(ROW()-ROW($A$1),'Pasajeros Pre'!$Q$2:$Q$200,0)),"")</f>
        <v/>
      </c>
      <c r="F889" s="12" t="str">
        <f>IFERROR(INDEX('Pasajeros Pre'!$F$2:F1087,MATCH(ROW()-ROW($A$1),'Pasajeros Pre'!$Q$2:$Q$200,0)),"")</f>
        <v/>
      </c>
      <c r="G889" t="str">
        <f>IFERROR(INDEX('Pasajeros Pre'!$G$2:G1087,MATCH(ROW()-ROW($A$1),'Pasajeros Pre'!$Q$2:$Q$200,0)),"")</f>
        <v/>
      </c>
      <c r="H889" t="str">
        <f>IFERROR(INDEX('Pasajeros Pre'!$H$2:H1087,MATCH(ROW()-ROW($A$1),'Pasajeros Pre'!$Q$2:$Q$200,0)),"")</f>
        <v/>
      </c>
      <c r="I889" t="str">
        <f>IFERROR(INDEX('Pasajeros Pre'!$I$2:I1087,MATCH(ROW()-ROW($A$1),'Pasajeros Pre'!$Q$2:$Q$200,0)),"")</f>
        <v/>
      </c>
      <c r="J889" s="12" t="str">
        <f>IFERROR(INDEX('Pasajeros Pre'!$J$2:J1087,MATCH(ROW()-ROW($A$1),'Pasajeros Pre'!$Q$2:$Q$200,0)),"")</f>
        <v/>
      </c>
      <c r="K889" s="12" t="str">
        <f>IFERROR(INDEX('Pasajeros Pre'!$K$2:K1087,MATCH(ROW()-ROW($A$1),'Pasajeros Pre'!$Q$2:$Q$200,0)),"")</f>
        <v/>
      </c>
      <c r="L889" t="str">
        <f>IFERROR(INDEX('Pasajeros Pre'!$L$2:L1087,MATCH(ROW()-ROW($A$1),'Pasajeros Pre'!$Q$2:$Q$200,0)),"")</f>
        <v/>
      </c>
      <c r="M889" t="str">
        <f>IFERROR(INDEX('Pasajeros Pre'!$M$2:M1087,MATCH(ROW()-ROW($A$1),'Pasajeros Pre'!$Q$2:$Q$200,0)),"")</f>
        <v/>
      </c>
    </row>
    <row r="890" spans="1:13" x14ac:dyDescent="0.25">
      <c r="A890" t="str">
        <f>IFERROR(INDEX('Pasajeros Pre'!$A$2:A1088,MATCH(ROW()-ROW($A$1),'Pasajeros Pre'!$Q$2:$Q$200,0)),"")</f>
        <v/>
      </c>
      <c r="B890" t="str">
        <f>IFERROR(INDEX('Pasajeros Pre'!$B$2:$B$200,MATCH(ROW()-ROW($A$1),'Pasajeros Pre'!$Q$2:$Q$200,0)),"")</f>
        <v/>
      </c>
      <c r="C890" t="str">
        <f>IFERROR(INDEX('Pasajeros Pre'!$C$2:$C$200,MATCH(ROW()-ROW($A$1),'Pasajeros Pre'!$Q$2:$Q$200,0)),"")</f>
        <v/>
      </c>
      <c r="D890" t="str">
        <f>IFERROR(INDEX('Pasajeros Pre'!$D$2:$D$200,MATCH(ROW()-ROW($A$1),'Pasajeros Pre'!$Q$2:$Q$200,0)),"")</f>
        <v/>
      </c>
      <c r="E890" s="12" t="str">
        <f>IFERROR(INDEX('Pasajeros Pre'!$E$2:E1088,MATCH(ROW()-ROW($A$1),'Pasajeros Pre'!$Q$2:$Q$200,0)),"")</f>
        <v/>
      </c>
      <c r="F890" s="12" t="str">
        <f>IFERROR(INDEX('Pasajeros Pre'!$F$2:F1088,MATCH(ROW()-ROW($A$1),'Pasajeros Pre'!$Q$2:$Q$200,0)),"")</f>
        <v/>
      </c>
      <c r="G890" t="str">
        <f>IFERROR(INDEX('Pasajeros Pre'!$G$2:G1088,MATCH(ROW()-ROW($A$1),'Pasajeros Pre'!$Q$2:$Q$200,0)),"")</f>
        <v/>
      </c>
      <c r="H890" t="str">
        <f>IFERROR(INDEX('Pasajeros Pre'!$H$2:H1088,MATCH(ROW()-ROW($A$1),'Pasajeros Pre'!$Q$2:$Q$200,0)),"")</f>
        <v/>
      </c>
      <c r="I890" t="str">
        <f>IFERROR(INDEX('Pasajeros Pre'!$I$2:I1088,MATCH(ROW()-ROW($A$1),'Pasajeros Pre'!$Q$2:$Q$200,0)),"")</f>
        <v/>
      </c>
      <c r="J890" s="12" t="str">
        <f>IFERROR(INDEX('Pasajeros Pre'!$J$2:J1088,MATCH(ROW()-ROW($A$1),'Pasajeros Pre'!$Q$2:$Q$200,0)),"")</f>
        <v/>
      </c>
      <c r="K890" s="12" t="str">
        <f>IFERROR(INDEX('Pasajeros Pre'!$K$2:K1088,MATCH(ROW()-ROW($A$1),'Pasajeros Pre'!$Q$2:$Q$200,0)),"")</f>
        <v/>
      </c>
      <c r="L890" t="str">
        <f>IFERROR(INDEX('Pasajeros Pre'!$L$2:L1088,MATCH(ROW()-ROW($A$1),'Pasajeros Pre'!$Q$2:$Q$200,0)),"")</f>
        <v/>
      </c>
      <c r="M890" t="str">
        <f>IFERROR(INDEX('Pasajeros Pre'!$M$2:M1088,MATCH(ROW()-ROW($A$1),'Pasajeros Pre'!$Q$2:$Q$200,0)),"")</f>
        <v/>
      </c>
    </row>
    <row r="891" spans="1:13" x14ac:dyDescent="0.25">
      <c r="A891" t="str">
        <f>IFERROR(INDEX('Pasajeros Pre'!$A$2:A1089,MATCH(ROW()-ROW($A$1),'Pasajeros Pre'!$Q$2:$Q$200,0)),"")</f>
        <v/>
      </c>
      <c r="B891" t="str">
        <f>IFERROR(INDEX('Pasajeros Pre'!$B$2:$B$200,MATCH(ROW()-ROW($A$1),'Pasajeros Pre'!$Q$2:$Q$200,0)),"")</f>
        <v/>
      </c>
      <c r="C891" t="str">
        <f>IFERROR(INDEX('Pasajeros Pre'!$C$2:$C$200,MATCH(ROW()-ROW($A$1),'Pasajeros Pre'!$Q$2:$Q$200,0)),"")</f>
        <v/>
      </c>
      <c r="D891" t="str">
        <f>IFERROR(INDEX('Pasajeros Pre'!$D$2:$D$200,MATCH(ROW()-ROW($A$1),'Pasajeros Pre'!$Q$2:$Q$200,0)),"")</f>
        <v/>
      </c>
      <c r="E891" s="12" t="str">
        <f>IFERROR(INDEX('Pasajeros Pre'!$E$2:E1089,MATCH(ROW()-ROW($A$1),'Pasajeros Pre'!$Q$2:$Q$200,0)),"")</f>
        <v/>
      </c>
      <c r="F891" s="12" t="str">
        <f>IFERROR(INDEX('Pasajeros Pre'!$F$2:F1089,MATCH(ROW()-ROW($A$1),'Pasajeros Pre'!$Q$2:$Q$200,0)),"")</f>
        <v/>
      </c>
      <c r="G891" t="str">
        <f>IFERROR(INDEX('Pasajeros Pre'!$G$2:G1089,MATCH(ROW()-ROW($A$1),'Pasajeros Pre'!$Q$2:$Q$200,0)),"")</f>
        <v/>
      </c>
      <c r="H891" t="str">
        <f>IFERROR(INDEX('Pasajeros Pre'!$H$2:H1089,MATCH(ROW()-ROW($A$1),'Pasajeros Pre'!$Q$2:$Q$200,0)),"")</f>
        <v/>
      </c>
      <c r="I891" t="str">
        <f>IFERROR(INDEX('Pasajeros Pre'!$I$2:I1089,MATCH(ROW()-ROW($A$1),'Pasajeros Pre'!$Q$2:$Q$200,0)),"")</f>
        <v/>
      </c>
      <c r="J891" s="12" t="str">
        <f>IFERROR(INDEX('Pasajeros Pre'!$J$2:J1089,MATCH(ROW()-ROW($A$1),'Pasajeros Pre'!$Q$2:$Q$200,0)),"")</f>
        <v/>
      </c>
      <c r="K891" s="12" t="str">
        <f>IFERROR(INDEX('Pasajeros Pre'!$K$2:K1089,MATCH(ROW()-ROW($A$1),'Pasajeros Pre'!$Q$2:$Q$200,0)),"")</f>
        <v/>
      </c>
      <c r="L891" t="str">
        <f>IFERROR(INDEX('Pasajeros Pre'!$L$2:L1089,MATCH(ROW()-ROW($A$1),'Pasajeros Pre'!$Q$2:$Q$200,0)),"")</f>
        <v/>
      </c>
      <c r="M891" t="str">
        <f>IFERROR(INDEX('Pasajeros Pre'!$M$2:M1089,MATCH(ROW()-ROW($A$1),'Pasajeros Pre'!$Q$2:$Q$200,0)),"")</f>
        <v/>
      </c>
    </row>
    <row r="892" spans="1:13" x14ac:dyDescent="0.25">
      <c r="A892" t="str">
        <f>IFERROR(INDEX('Pasajeros Pre'!$A$2:A1090,MATCH(ROW()-ROW($A$1),'Pasajeros Pre'!$Q$2:$Q$200,0)),"")</f>
        <v/>
      </c>
      <c r="B892" t="str">
        <f>IFERROR(INDEX('Pasajeros Pre'!$B$2:$B$200,MATCH(ROW()-ROW($A$1),'Pasajeros Pre'!$Q$2:$Q$200,0)),"")</f>
        <v/>
      </c>
      <c r="C892" t="str">
        <f>IFERROR(INDEX('Pasajeros Pre'!$C$2:$C$200,MATCH(ROW()-ROW($A$1),'Pasajeros Pre'!$Q$2:$Q$200,0)),"")</f>
        <v/>
      </c>
      <c r="D892" t="str">
        <f>IFERROR(INDEX('Pasajeros Pre'!$D$2:$D$200,MATCH(ROW()-ROW($A$1),'Pasajeros Pre'!$Q$2:$Q$200,0)),"")</f>
        <v/>
      </c>
      <c r="E892" s="12" t="str">
        <f>IFERROR(INDEX('Pasajeros Pre'!$E$2:E1090,MATCH(ROW()-ROW($A$1),'Pasajeros Pre'!$Q$2:$Q$200,0)),"")</f>
        <v/>
      </c>
      <c r="F892" s="12" t="str">
        <f>IFERROR(INDEX('Pasajeros Pre'!$F$2:F1090,MATCH(ROW()-ROW($A$1),'Pasajeros Pre'!$Q$2:$Q$200,0)),"")</f>
        <v/>
      </c>
      <c r="G892" t="str">
        <f>IFERROR(INDEX('Pasajeros Pre'!$G$2:G1090,MATCH(ROW()-ROW($A$1),'Pasajeros Pre'!$Q$2:$Q$200,0)),"")</f>
        <v/>
      </c>
      <c r="H892" t="str">
        <f>IFERROR(INDEX('Pasajeros Pre'!$H$2:H1090,MATCH(ROW()-ROW($A$1),'Pasajeros Pre'!$Q$2:$Q$200,0)),"")</f>
        <v/>
      </c>
      <c r="I892" t="str">
        <f>IFERROR(INDEX('Pasajeros Pre'!$I$2:I1090,MATCH(ROW()-ROW($A$1),'Pasajeros Pre'!$Q$2:$Q$200,0)),"")</f>
        <v/>
      </c>
      <c r="J892" s="12" t="str">
        <f>IFERROR(INDEX('Pasajeros Pre'!$J$2:J1090,MATCH(ROW()-ROW($A$1),'Pasajeros Pre'!$Q$2:$Q$200,0)),"")</f>
        <v/>
      </c>
      <c r="K892" s="12" t="str">
        <f>IFERROR(INDEX('Pasajeros Pre'!$K$2:K1090,MATCH(ROW()-ROW($A$1),'Pasajeros Pre'!$Q$2:$Q$200,0)),"")</f>
        <v/>
      </c>
      <c r="L892" t="str">
        <f>IFERROR(INDEX('Pasajeros Pre'!$L$2:L1090,MATCH(ROW()-ROW($A$1),'Pasajeros Pre'!$Q$2:$Q$200,0)),"")</f>
        <v/>
      </c>
      <c r="M892" t="str">
        <f>IFERROR(INDEX('Pasajeros Pre'!$M$2:M1090,MATCH(ROW()-ROW($A$1),'Pasajeros Pre'!$Q$2:$Q$200,0)),"")</f>
        <v/>
      </c>
    </row>
    <row r="893" spans="1:13" x14ac:dyDescent="0.25">
      <c r="A893" t="str">
        <f>IFERROR(INDEX('Pasajeros Pre'!$A$2:A1091,MATCH(ROW()-ROW($A$1),'Pasajeros Pre'!$Q$2:$Q$200,0)),"")</f>
        <v/>
      </c>
      <c r="B893" t="str">
        <f>IFERROR(INDEX('Pasajeros Pre'!$B$2:$B$200,MATCH(ROW()-ROW($A$1),'Pasajeros Pre'!$Q$2:$Q$200,0)),"")</f>
        <v/>
      </c>
      <c r="C893" t="str">
        <f>IFERROR(INDEX('Pasajeros Pre'!$C$2:$C$200,MATCH(ROW()-ROW($A$1),'Pasajeros Pre'!$Q$2:$Q$200,0)),"")</f>
        <v/>
      </c>
      <c r="D893" t="str">
        <f>IFERROR(INDEX('Pasajeros Pre'!$D$2:$D$200,MATCH(ROW()-ROW($A$1),'Pasajeros Pre'!$Q$2:$Q$200,0)),"")</f>
        <v/>
      </c>
      <c r="E893" s="12" t="str">
        <f>IFERROR(INDEX('Pasajeros Pre'!$E$2:E1091,MATCH(ROW()-ROW($A$1),'Pasajeros Pre'!$Q$2:$Q$200,0)),"")</f>
        <v/>
      </c>
      <c r="F893" s="12" t="str">
        <f>IFERROR(INDEX('Pasajeros Pre'!$F$2:F1091,MATCH(ROW()-ROW($A$1),'Pasajeros Pre'!$Q$2:$Q$200,0)),"")</f>
        <v/>
      </c>
      <c r="G893" t="str">
        <f>IFERROR(INDEX('Pasajeros Pre'!$G$2:G1091,MATCH(ROW()-ROW($A$1),'Pasajeros Pre'!$Q$2:$Q$200,0)),"")</f>
        <v/>
      </c>
      <c r="H893" t="str">
        <f>IFERROR(INDEX('Pasajeros Pre'!$H$2:H1091,MATCH(ROW()-ROW($A$1),'Pasajeros Pre'!$Q$2:$Q$200,0)),"")</f>
        <v/>
      </c>
      <c r="I893" t="str">
        <f>IFERROR(INDEX('Pasajeros Pre'!$I$2:I1091,MATCH(ROW()-ROW($A$1),'Pasajeros Pre'!$Q$2:$Q$200,0)),"")</f>
        <v/>
      </c>
      <c r="J893" s="12" t="str">
        <f>IFERROR(INDEX('Pasajeros Pre'!$J$2:J1091,MATCH(ROW()-ROW($A$1),'Pasajeros Pre'!$Q$2:$Q$200,0)),"")</f>
        <v/>
      </c>
      <c r="K893" s="12" t="str">
        <f>IFERROR(INDEX('Pasajeros Pre'!$K$2:K1091,MATCH(ROW()-ROW($A$1),'Pasajeros Pre'!$Q$2:$Q$200,0)),"")</f>
        <v/>
      </c>
      <c r="L893" t="str">
        <f>IFERROR(INDEX('Pasajeros Pre'!$L$2:L1091,MATCH(ROW()-ROW($A$1),'Pasajeros Pre'!$Q$2:$Q$200,0)),"")</f>
        <v/>
      </c>
      <c r="M893" t="str">
        <f>IFERROR(INDEX('Pasajeros Pre'!$M$2:M1091,MATCH(ROW()-ROW($A$1),'Pasajeros Pre'!$Q$2:$Q$200,0)),"")</f>
        <v/>
      </c>
    </row>
    <row r="894" spans="1:13" x14ac:dyDescent="0.25">
      <c r="A894" t="str">
        <f>IFERROR(INDEX('Pasajeros Pre'!$A$2:A1092,MATCH(ROW()-ROW($A$1),'Pasajeros Pre'!$Q$2:$Q$200,0)),"")</f>
        <v/>
      </c>
      <c r="B894" t="str">
        <f>IFERROR(INDEX('Pasajeros Pre'!$B$2:$B$200,MATCH(ROW()-ROW($A$1),'Pasajeros Pre'!$Q$2:$Q$200,0)),"")</f>
        <v/>
      </c>
      <c r="C894" t="str">
        <f>IFERROR(INDEX('Pasajeros Pre'!$C$2:$C$200,MATCH(ROW()-ROW($A$1),'Pasajeros Pre'!$Q$2:$Q$200,0)),"")</f>
        <v/>
      </c>
      <c r="D894" t="str">
        <f>IFERROR(INDEX('Pasajeros Pre'!$D$2:$D$200,MATCH(ROW()-ROW($A$1),'Pasajeros Pre'!$Q$2:$Q$200,0)),"")</f>
        <v/>
      </c>
      <c r="E894" s="12" t="str">
        <f>IFERROR(INDEX('Pasajeros Pre'!$E$2:E1092,MATCH(ROW()-ROW($A$1),'Pasajeros Pre'!$Q$2:$Q$200,0)),"")</f>
        <v/>
      </c>
      <c r="F894" s="12" t="str">
        <f>IFERROR(INDEX('Pasajeros Pre'!$F$2:F1092,MATCH(ROW()-ROW($A$1),'Pasajeros Pre'!$Q$2:$Q$200,0)),"")</f>
        <v/>
      </c>
      <c r="G894" t="str">
        <f>IFERROR(INDEX('Pasajeros Pre'!$G$2:G1092,MATCH(ROW()-ROW($A$1),'Pasajeros Pre'!$Q$2:$Q$200,0)),"")</f>
        <v/>
      </c>
      <c r="H894" t="str">
        <f>IFERROR(INDEX('Pasajeros Pre'!$H$2:H1092,MATCH(ROW()-ROW($A$1),'Pasajeros Pre'!$Q$2:$Q$200,0)),"")</f>
        <v/>
      </c>
      <c r="I894" t="str">
        <f>IFERROR(INDEX('Pasajeros Pre'!$I$2:I1092,MATCH(ROW()-ROW($A$1),'Pasajeros Pre'!$Q$2:$Q$200,0)),"")</f>
        <v/>
      </c>
      <c r="J894" s="12" t="str">
        <f>IFERROR(INDEX('Pasajeros Pre'!$J$2:J1092,MATCH(ROW()-ROW($A$1),'Pasajeros Pre'!$Q$2:$Q$200,0)),"")</f>
        <v/>
      </c>
      <c r="K894" s="12" t="str">
        <f>IFERROR(INDEX('Pasajeros Pre'!$K$2:K1092,MATCH(ROW()-ROW($A$1),'Pasajeros Pre'!$Q$2:$Q$200,0)),"")</f>
        <v/>
      </c>
      <c r="L894" t="str">
        <f>IFERROR(INDEX('Pasajeros Pre'!$L$2:L1092,MATCH(ROW()-ROW($A$1),'Pasajeros Pre'!$Q$2:$Q$200,0)),"")</f>
        <v/>
      </c>
      <c r="M894" t="str">
        <f>IFERROR(INDEX('Pasajeros Pre'!$M$2:M1092,MATCH(ROW()-ROW($A$1),'Pasajeros Pre'!$Q$2:$Q$200,0)),"")</f>
        <v/>
      </c>
    </row>
    <row r="895" spans="1:13" x14ac:dyDescent="0.25">
      <c r="A895" t="str">
        <f>IFERROR(INDEX('Pasajeros Pre'!$A$2:A1093,MATCH(ROW()-ROW($A$1),'Pasajeros Pre'!$Q$2:$Q$200,0)),"")</f>
        <v/>
      </c>
      <c r="B895" t="str">
        <f>IFERROR(INDEX('Pasajeros Pre'!$B$2:$B$200,MATCH(ROW()-ROW($A$1),'Pasajeros Pre'!$Q$2:$Q$200,0)),"")</f>
        <v/>
      </c>
      <c r="C895" t="str">
        <f>IFERROR(INDEX('Pasajeros Pre'!$C$2:$C$200,MATCH(ROW()-ROW($A$1),'Pasajeros Pre'!$Q$2:$Q$200,0)),"")</f>
        <v/>
      </c>
      <c r="D895" t="str">
        <f>IFERROR(INDEX('Pasajeros Pre'!$D$2:$D$200,MATCH(ROW()-ROW($A$1),'Pasajeros Pre'!$Q$2:$Q$200,0)),"")</f>
        <v/>
      </c>
      <c r="E895" s="12" t="str">
        <f>IFERROR(INDEX('Pasajeros Pre'!$E$2:E1093,MATCH(ROW()-ROW($A$1),'Pasajeros Pre'!$Q$2:$Q$200,0)),"")</f>
        <v/>
      </c>
      <c r="F895" s="12" t="str">
        <f>IFERROR(INDEX('Pasajeros Pre'!$F$2:F1093,MATCH(ROW()-ROW($A$1),'Pasajeros Pre'!$Q$2:$Q$200,0)),"")</f>
        <v/>
      </c>
      <c r="G895" t="str">
        <f>IFERROR(INDEX('Pasajeros Pre'!$G$2:G1093,MATCH(ROW()-ROW($A$1),'Pasajeros Pre'!$Q$2:$Q$200,0)),"")</f>
        <v/>
      </c>
      <c r="H895" t="str">
        <f>IFERROR(INDEX('Pasajeros Pre'!$H$2:H1093,MATCH(ROW()-ROW($A$1),'Pasajeros Pre'!$Q$2:$Q$200,0)),"")</f>
        <v/>
      </c>
      <c r="I895" t="str">
        <f>IFERROR(INDEX('Pasajeros Pre'!$I$2:I1093,MATCH(ROW()-ROW($A$1),'Pasajeros Pre'!$Q$2:$Q$200,0)),"")</f>
        <v/>
      </c>
      <c r="J895" s="12" t="str">
        <f>IFERROR(INDEX('Pasajeros Pre'!$J$2:J1093,MATCH(ROW()-ROW($A$1),'Pasajeros Pre'!$Q$2:$Q$200,0)),"")</f>
        <v/>
      </c>
      <c r="K895" s="12" t="str">
        <f>IFERROR(INDEX('Pasajeros Pre'!$K$2:K1093,MATCH(ROW()-ROW($A$1),'Pasajeros Pre'!$Q$2:$Q$200,0)),"")</f>
        <v/>
      </c>
      <c r="L895" t="str">
        <f>IFERROR(INDEX('Pasajeros Pre'!$L$2:L1093,MATCH(ROW()-ROW($A$1),'Pasajeros Pre'!$Q$2:$Q$200,0)),"")</f>
        <v/>
      </c>
      <c r="M895" t="str">
        <f>IFERROR(INDEX('Pasajeros Pre'!$M$2:M1093,MATCH(ROW()-ROW($A$1),'Pasajeros Pre'!$Q$2:$Q$200,0)),"")</f>
        <v/>
      </c>
    </row>
    <row r="896" spans="1:13" x14ac:dyDescent="0.25">
      <c r="A896" t="str">
        <f>IFERROR(INDEX('Pasajeros Pre'!$A$2:A1094,MATCH(ROW()-ROW($A$1),'Pasajeros Pre'!$Q$2:$Q$200,0)),"")</f>
        <v/>
      </c>
      <c r="B896" t="str">
        <f>IFERROR(INDEX('Pasajeros Pre'!$B$2:$B$200,MATCH(ROW()-ROW($A$1),'Pasajeros Pre'!$Q$2:$Q$200,0)),"")</f>
        <v/>
      </c>
      <c r="C896" t="str">
        <f>IFERROR(INDEX('Pasajeros Pre'!$C$2:$C$200,MATCH(ROW()-ROW($A$1),'Pasajeros Pre'!$Q$2:$Q$200,0)),"")</f>
        <v/>
      </c>
      <c r="D896" t="str">
        <f>IFERROR(INDEX('Pasajeros Pre'!$D$2:$D$200,MATCH(ROW()-ROW($A$1),'Pasajeros Pre'!$Q$2:$Q$200,0)),"")</f>
        <v/>
      </c>
      <c r="E896" s="12" t="str">
        <f>IFERROR(INDEX('Pasajeros Pre'!$E$2:E1094,MATCH(ROW()-ROW($A$1),'Pasajeros Pre'!$Q$2:$Q$200,0)),"")</f>
        <v/>
      </c>
      <c r="F896" s="12" t="str">
        <f>IFERROR(INDEX('Pasajeros Pre'!$F$2:F1094,MATCH(ROW()-ROW($A$1),'Pasajeros Pre'!$Q$2:$Q$200,0)),"")</f>
        <v/>
      </c>
      <c r="G896" t="str">
        <f>IFERROR(INDEX('Pasajeros Pre'!$G$2:G1094,MATCH(ROW()-ROW($A$1),'Pasajeros Pre'!$Q$2:$Q$200,0)),"")</f>
        <v/>
      </c>
      <c r="H896" t="str">
        <f>IFERROR(INDEX('Pasajeros Pre'!$H$2:H1094,MATCH(ROW()-ROW($A$1),'Pasajeros Pre'!$Q$2:$Q$200,0)),"")</f>
        <v/>
      </c>
      <c r="I896" t="str">
        <f>IFERROR(INDEX('Pasajeros Pre'!$I$2:I1094,MATCH(ROW()-ROW($A$1),'Pasajeros Pre'!$Q$2:$Q$200,0)),"")</f>
        <v/>
      </c>
      <c r="J896" s="12" t="str">
        <f>IFERROR(INDEX('Pasajeros Pre'!$J$2:J1094,MATCH(ROW()-ROW($A$1),'Pasajeros Pre'!$Q$2:$Q$200,0)),"")</f>
        <v/>
      </c>
      <c r="K896" s="12" t="str">
        <f>IFERROR(INDEX('Pasajeros Pre'!$K$2:K1094,MATCH(ROW()-ROW($A$1),'Pasajeros Pre'!$Q$2:$Q$200,0)),"")</f>
        <v/>
      </c>
      <c r="L896" t="str">
        <f>IFERROR(INDEX('Pasajeros Pre'!$L$2:L1094,MATCH(ROW()-ROW($A$1),'Pasajeros Pre'!$Q$2:$Q$200,0)),"")</f>
        <v/>
      </c>
      <c r="M896" t="str">
        <f>IFERROR(INDEX('Pasajeros Pre'!$M$2:M1094,MATCH(ROW()-ROW($A$1),'Pasajeros Pre'!$Q$2:$Q$200,0)),"")</f>
        <v/>
      </c>
    </row>
    <row r="897" spans="1:13" x14ac:dyDescent="0.25">
      <c r="A897" t="str">
        <f>IFERROR(INDEX('Pasajeros Pre'!$A$2:A1095,MATCH(ROW()-ROW($A$1),'Pasajeros Pre'!$Q$2:$Q$200,0)),"")</f>
        <v/>
      </c>
      <c r="B897" t="str">
        <f>IFERROR(INDEX('Pasajeros Pre'!$B$2:$B$200,MATCH(ROW()-ROW($A$1),'Pasajeros Pre'!$Q$2:$Q$200,0)),"")</f>
        <v/>
      </c>
      <c r="C897" t="str">
        <f>IFERROR(INDEX('Pasajeros Pre'!$C$2:$C$200,MATCH(ROW()-ROW($A$1),'Pasajeros Pre'!$Q$2:$Q$200,0)),"")</f>
        <v/>
      </c>
      <c r="D897" t="str">
        <f>IFERROR(INDEX('Pasajeros Pre'!$D$2:$D$200,MATCH(ROW()-ROW($A$1),'Pasajeros Pre'!$Q$2:$Q$200,0)),"")</f>
        <v/>
      </c>
      <c r="E897" s="12" t="str">
        <f>IFERROR(INDEX('Pasajeros Pre'!$E$2:E1095,MATCH(ROW()-ROW($A$1),'Pasajeros Pre'!$Q$2:$Q$200,0)),"")</f>
        <v/>
      </c>
      <c r="F897" s="12" t="str">
        <f>IFERROR(INDEX('Pasajeros Pre'!$F$2:F1095,MATCH(ROW()-ROW($A$1),'Pasajeros Pre'!$Q$2:$Q$200,0)),"")</f>
        <v/>
      </c>
      <c r="G897" t="str">
        <f>IFERROR(INDEX('Pasajeros Pre'!$G$2:G1095,MATCH(ROW()-ROW($A$1),'Pasajeros Pre'!$Q$2:$Q$200,0)),"")</f>
        <v/>
      </c>
      <c r="H897" t="str">
        <f>IFERROR(INDEX('Pasajeros Pre'!$H$2:H1095,MATCH(ROW()-ROW($A$1),'Pasajeros Pre'!$Q$2:$Q$200,0)),"")</f>
        <v/>
      </c>
      <c r="I897" t="str">
        <f>IFERROR(INDEX('Pasajeros Pre'!$I$2:I1095,MATCH(ROW()-ROW($A$1),'Pasajeros Pre'!$Q$2:$Q$200,0)),"")</f>
        <v/>
      </c>
      <c r="J897" s="12" t="str">
        <f>IFERROR(INDEX('Pasajeros Pre'!$J$2:J1095,MATCH(ROW()-ROW($A$1),'Pasajeros Pre'!$Q$2:$Q$200,0)),"")</f>
        <v/>
      </c>
      <c r="K897" s="12" t="str">
        <f>IFERROR(INDEX('Pasajeros Pre'!$K$2:K1095,MATCH(ROW()-ROW($A$1),'Pasajeros Pre'!$Q$2:$Q$200,0)),"")</f>
        <v/>
      </c>
      <c r="L897" t="str">
        <f>IFERROR(INDEX('Pasajeros Pre'!$L$2:L1095,MATCH(ROW()-ROW($A$1),'Pasajeros Pre'!$Q$2:$Q$200,0)),"")</f>
        <v/>
      </c>
      <c r="M897" t="str">
        <f>IFERROR(INDEX('Pasajeros Pre'!$M$2:M1095,MATCH(ROW()-ROW($A$1),'Pasajeros Pre'!$Q$2:$Q$200,0)),"")</f>
        <v/>
      </c>
    </row>
    <row r="898" spans="1:13" x14ac:dyDescent="0.25">
      <c r="A898" t="str">
        <f>IFERROR(INDEX('Pasajeros Pre'!$A$2:A1096,MATCH(ROW()-ROW($A$1),'Pasajeros Pre'!$Q$2:$Q$200,0)),"")</f>
        <v/>
      </c>
      <c r="B898" t="str">
        <f>IFERROR(INDEX('Pasajeros Pre'!$B$2:$B$200,MATCH(ROW()-ROW($A$1),'Pasajeros Pre'!$Q$2:$Q$200,0)),"")</f>
        <v/>
      </c>
      <c r="C898" t="str">
        <f>IFERROR(INDEX('Pasajeros Pre'!$C$2:$C$200,MATCH(ROW()-ROW($A$1),'Pasajeros Pre'!$Q$2:$Q$200,0)),"")</f>
        <v/>
      </c>
      <c r="D898" t="str">
        <f>IFERROR(INDEX('Pasajeros Pre'!$D$2:$D$200,MATCH(ROW()-ROW($A$1),'Pasajeros Pre'!$Q$2:$Q$200,0)),"")</f>
        <v/>
      </c>
      <c r="E898" s="12" t="str">
        <f>IFERROR(INDEX('Pasajeros Pre'!$E$2:E1096,MATCH(ROW()-ROW($A$1),'Pasajeros Pre'!$Q$2:$Q$200,0)),"")</f>
        <v/>
      </c>
      <c r="F898" s="12" t="str">
        <f>IFERROR(INDEX('Pasajeros Pre'!$F$2:F1096,MATCH(ROW()-ROW($A$1),'Pasajeros Pre'!$Q$2:$Q$200,0)),"")</f>
        <v/>
      </c>
      <c r="G898" t="str">
        <f>IFERROR(INDEX('Pasajeros Pre'!$G$2:G1096,MATCH(ROW()-ROW($A$1),'Pasajeros Pre'!$Q$2:$Q$200,0)),"")</f>
        <v/>
      </c>
      <c r="H898" t="str">
        <f>IFERROR(INDEX('Pasajeros Pre'!$H$2:H1096,MATCH(ROW()-ROW($A$1),'Pasajeros Pre'!$Q$2:$Q$200,0)),"")</f>
        <v/>
      </c>
      <c r="I898" t="str">
        <f>IFERROR(INDEX('Pasajeros Pre'!$I$2:I1096,MATCH(ROW()-ROW($A$1),'Pasajeros Pre'!$Q$2:$Q$200,0)),"")</f>
        <v/>
      </c>
      <c r="J898" s="12" t="str">
        <f>IFERROR(INDEX('Pasajeros Pre'!$J$2:J1096,MATCH(ROW()-ROW($A$1),'Pasajeros Pre'!$Q$2:$Q$200,0)),"")</f>
        <v/>
      </c>
      <c r="K898" s="12" t="str">
        <f>IFERROR(INDEX('Pasajeros Pre'!$K$2:K1096,MATCH(ROW()-ROW($A$1),'Pasajeros Pre'!$Q$2:$Q$200,0)),"")</f>
        <v/>
      </c>
      <c r="L898" t="str">
        <f>IFERROR(INDEX('Pasajeros Pre'!$L$2:L1096,MATCH(ROW()-ROW($A$1),'Pasajeros Pre'!$Q$2:$Q$200,0)),"")</f>
        <v/>
      </c>
      <c r="M898" t="str">
        <f>IFERROR(INDEX('Pasajeros Pre'!$M$2:M1096,MATCH(ROW()-ROW($A$1),'Pasajeros Pre'!$Q$2:$Q$200,0)),"")</f>
        <v/>
      </c>
    </row>
    <row r="899" spans="1:13" x14ac:dyDescent="0.25">
      <c r="A899" t="str">
        <f>IFERROR(INDEX('Pasajeros Pre'!$A$2:A1097,MATCH(ROW()-ROW($A$1),'Pasajeros Pre'!$Q$2:$Q$200,0)),"")</f>
        <v/>
      </c>
      <c r="B899" t="str">
        <f>IFERROR(INDEX('Pasajeros Pre'!$B$2:$B$200,MATCH(ROW()-ROW($A$1),'Pasajeros Pre'!$Q$2:$Q$200,0)),"")</f>
        <v/>
      </c>
      <c r="C899" t="str">
        <f>IFERROR(INDEX('Pasajeros Pre'!$C$2:$C$200,MATCH(ROW()-ROW($A$1),'Pasajeros Pre'!$Q$2:$Q$200,0)),"")</f>
        <v/>
      </c>
      <c r="D899" t="str">
        <f>IFERROR(INDEX('Pasajeros Pre'!$D$2:$D$200,MATCH(ROW()-ROW($A$1),'Pasajeros Pre'!$Q$2:$Q$200,0)),"")</f>
        <v/>
      </c>
      <c r="E899" s="12" t="str">
        <f>IFERROR(INDEX('Pasajeros Pre'!$E$2:E1097,MATCH(ROW()-ROW($A$1),'Pasajeros Pre'!$Q$2:$Q$200,0)),"")</f>
        <v/>
      </c>
      <c r="F899" s="12" t="str">
        <f>IFERROR(INDEX('Pasajeros Pre'!$F$2:F1097,MATCH(ROW()-ROW($A$1),'Pasajeros Pre'!$Q$2:$Q$200,0)),"")</f>
        <v/>
      </c>
      <c r="G899" t="str">
        <f>IFERROR(INDEX('Pasajeros Pre'!$G$2:G1097,MATCH(ROW()-ROW($A$1),'Pasajeros Pre'!$Q$2:$Q$200,0)),"")</f>
        <v/>
      </c>
      <c r="H899" t="str">
        <f>IFERROR(INDEX('Pasajeros Pre'!$H$2:H1097,MATCH(ROW()-ROW($A$1),'Pasajeros Pre'!$Q$2:$Q$200,0)),"")</f>
        <v/>
      </c>
      <c r="I899" t="str">
        <f>IFERROR(INDEX('Pasajeros Pre'!$I$2:I1097,MATCH(ROW()-ROW($A$1),'Pasajeros Pre'!$Q$2:$Q$200,0)),"")</f>
        <v/>
      </c>
      <c r="J899" s="12" t="str">
        <f>IFERROR(INDEX('Pasajeros Pre'!$J$2:J1097,MATCH(ROW()-ROW($A$1),'Pasajeros Pre'!$Q$2:$Q$200,0)),"")</f>
        <v/>
      </c>
      <c r="K899" s="12" t="str">
        <f>IFERROR(INDEX('Pasajeros Pre'!$K$2:K1097,MATCH(ROW()-ROW($A$1),'Pasajeros Pre'!$Q$2:$Q$200,0)),"")</f>
        <v/>
      </c>
      <c r="L899" t="str">
        <f>IFERROR(INDEX('Pasajeros Pre'!$L$2:L1097,MATCH(ROW()-ROW($A$1),'Pasajeros Pre'!$Q$2:$Q$200,0)),"")</f>
        <v/>
      </c>
      <c r="M899" t="str">
        <f>IFERROR(INDEX('Pasajeros Pre'!$M$2:M1097,MATCH(ROW()-ROW($A$1),'Pasajeros Pre'!$Q$2:$Q$200,0)),"")</f>
        <v/>
      </c>
    </row>
    <row r="900" spans="1:13" x14ac:dyDescent="0.25">
      <c r="A900" t="str">
        <f>IFERROR(INDEX('Pasajeros Pre'!$A$2:A1098,MATCH(ROW()-ROW($A$1),'Pasajeros Pre'!$Q$2:$Q$200,0)),"")</f>
        <v/>
      </c>
      <c r="B900" t="str">
        <f>IFERROR(INDEX('Pasajeros Pre'!$B$2:$B$200,MATCH(ROW()-ROW($A$1),'Pasajeros Pre'!$Q$2:$Q$200,0)),"")</f>
        <v/>
      </c>
      <c r="C900" t="str">
        <f>IFERROR(INDEX('Pasajeros Pre'!$C$2:$C$200,MATCH(ROW()-ROW($A$1),'Pasajeros Pre'!$Q$2:$Q$200,0)),"")</f>
        <v/>
      </c>
      <c r="D900" t="str">
        <f>IFERROR(INDEX('Pasajeros Pre'!$D$2:$D$200,MATCH(ROW()-ROW($A$1),'Pasajeros Pre'!$Q$2:$Q$200,0)),"")</f>
        <v/>
      </c>
      <c r="E900" s="12" t="str">
        <f>IFERROR(INDEX('Pasajeros Pre'!$E$2:E1098,MATCH(ROW()-ROW($A$1),'Pasajeros Pre'!$Q$2:$Q$200,0)),"")</f>
        <v/>
      </c>
      <c r="F900" s="12" t="str">
        <f>IFERROR(INDEX('Pasajeros Pre'!$F$2:F1098,MATCH(ROW()-ROW($A$1),'Pasajeros Pre'!$Q$2:$Q$200,0)),"")</f>
        <v/>
      </c>
      <c r="G900" t="str">
        <f>IFERROR(INDEX('Pasajeros Pre'!$G$2:G1098,MATCH(ROW()-ROW($A$1),'Pasajeros Pre'!$Q$2:$Q$200,0)),"")</f>
        <v/>
      </c>
      <c r="H900" t="str">
        <f>IFERROR(INDEX('Pasajeros Pre'!$H$2:H1098,MATCH(ROW()-ROW($A$1),'Pasajeros Pre'!$Q$2:$Q$200,0)),"")</f>
        <v/>
      </c>
      <c r="I900" t="str">
        <f>IFERROR(INDEX('Pasajeros Pre'!$I$2:I1098,MATCH(ROW()-ROW($A$1),'Pasajeros Pre'!$Q$2:$Q$200,0)),"")</f>
        <v/>
      </c>
      <c r="J900" s="12" t="str">
        <f>IFERROR(INDEX('Pasajeros Pre'!$J$2:J1098,MATCH(ROW()-ROW($A$1),'Pasajeros Pre'!$Q$2:$Q$200,0)),"")</f>
        <v/>
      </c>
      <c r="K900" s="12" t="str">
        <f>IFERROR(INDEX('Pasajeros Pre'!$K$2:K1098,MATCH(ROW()-ROW($A$1),'Pasajeros Pre'!$Q$2:$Q$200,0)),"")</f>
        <v/>
      </c>
      <c r="L900" t="str">
        <f>IFERROR(INDEX('Pasajeros Pre'!$L$2:L1098,MATCH(ROW()-ROW($A$1),'Pasajeros Pre'!$Q$2:$Q$200,0)),"")</f>
        <v/>
      </c>
      <c r="M900" t="str">
        <f>IFERROR(INDEX('Pasajeros Pre'!$M$2:M1098,MATCH(ROW()-ROW($A$1),'Pasajeros Pre'!$Q$2:$Q$200,0)),"")</f>
        <v/>
      </c>
    </row>
    <row r="901" spans="1:13" x14ac:dyDescent="0.25">
      <c r="A901" t="str">
        <f>IFERROR(INDEX('Pasajeros Pre'!$A$2:A1099,MATCH(ROW()-ROW($A$1),'Pasajeros Pre'!$Q$2:$Q$200,0)),"")</f>
        <v/>
      </c>
      <c r="B901" t="str">
        <f>IFERROR(INDEX('Pasajeros Pre'!$B$2:$B$200,MATCH(ROW()-ROW($A$1),'Pasajeros Pre'!$Q$2:$Q$200,0)),"")</f>
        <v/>
      </c>
      <c r="C901" t="str">
        <f>IFERROR(INDEX('Pasajeros Pre'!$C$2:$C$200,MATCH(ROW()-ROW($A$1),'Pasajeros Pre'!$Q$2:$Q$200,0)),"")</f>
        <v/>
      </c>
      <c r="D901" t="str">
        <f>IFERROR(INDEX('Pasajeros Pre'!$D$2:$D$200,MATCH(ROW()-ROW($A$1),'Pasajeros Pre'!$Q$2:$Q$200,0)),"")</f>
        <v/>
      </c>
      <c r="E901" s="12" t="str">
        <f>IFERROR(INDEX('Pasajeros Pre'!$E$2:E1099,MATCH(ROW()-ROW($A$1),'Pasajeros Pre'!$Q$2:$Q$200,0)),"")</f>
        <v/>
      </c>
      <c r="F901" s="12" t="str">
        <f>IFERROR(INDEX('Pasajeros Pre'!$F$2:F1099,MATCH(ROW()-ROW($A$1),'Pasajeros Pre'!$Q$2:$Q$200,0)),"")</f>
        <v/>
      </c>
      <c r="G901" t="str">
        <f>IFERROR(INDEX('Pasajeros Pre'!$G$2:G1099,MATCH(ROW()-ROW($A$1),'Pasajeros Pre'!$Q$2:$Q$200,0)),"")</f>
        <v/>
      </c>
      <c r="H901" t="str">
        <f>IFERROR(INDEX('Pasajeros Pre'!$H$2:H1099,MATCH(ROW()-ROW($A$1),'Pasajeros Pre'!$Q$2:$Q$200,0)),"")</f>
        <v/>
      </c>
      <c r="I901" t="str">
        <f>IFERROR(INDEX('Pasajeros Pre'!$I$2:I1099,MATCH(ROW()-ROW($A$1),'Pasajeros Pre'!$Q$2:$Q$200,0)),"")</f>
        <v/>
      </c>
      <c r="J901" s="12" t="str">
        <f>IFERROR(INDEX('Pasajeros Pre'!$J$2:J1099,MATCH(ROW()-ROW($A$1),'Pasajeros Pre'!$Q$2:$Q$200,0)),"")</f>
        <v/>
      </c>
      <c r="K901" s="12" t="str">
        <f>IFERROR(INDEX('Pasajeros Pre'!$K$2:K1099,MATCH(ROW()-ROW($A$1),'Pasajeros Pre'!$Q$2:$Q$200,0)),"")</f>
        <v/>
      </c>
      <c r="L901" t="str">
        <f>IFERROR(INDEX('Pasajeros Pre'!$L$2:L1099,MATCH(ROW()-ROW($A$1),'Pasajeros Pre'!$Q$2:$Q$200,0)),"")</f>
        <v/>
      </c>
      <c r="M901" t="str">
        <f>IFERROR(INDEX('Pasajeros Pre'!$M$2:M1099,MATCH(ROW()-ROW($A$1),'Pasajeros Pre'!$Q$2:$Q$200,0)),"")</f>
        <v/>
      </c>
    </row>
    <row r="902" spans="1:13" x14ac:dyDescent="0.25">
      <c r="A902" t="str">
        <f>IFERROR(INDEX('Pasajeros Pre'!$A$2:A1100,MATCH(ROW()-ROW($A$1),'Pasajeros Pre'!$Q$2:$Q$200,0)),"")</f>
        <v/>
      </c>
      <c r="B902" t="str">
        <f>IFERROR(INDEX('Pasajeros Pre'!$B$2:$B$200,MATCH(ROW()-ROW($A$1),'Pasajeros Pre'!$Q$2:$Q$200,0)),"")</f>
        <v/>
      </c>
      <c r="C902" t="str">
        <f>IFERROR(INDEX('Pasajeros Pre'!$C$2:$C$200,MATCH(ROW()-ROW($A$1),'Pasajeros Pre'!$Q$2:$Q$200,0)),"")</f>
        <v/>
      </c>
      <c r="D902" t="str">
        <f>IFERROR(INDEX('Pasajeros Pre'!$D$2:$D$200,MATCH(ROW()-ROW($A$1),'Pasajeros Pre'!$Q$2:$Q$200,0)),"")</f>
        <v/>
      </c>
      <c r="E902" s="12" t="str">
        <f>IFERROR(INDEX('Pasajeros Pre'!$E$2:E1100,MATCH(ROW()-ROW($A$1),'Pasajeros Pre'!$Q$2:$Q$200,0)),"")</f>
        <v/>
      </c>
      <c r="F902" s="12" t="str">
        <f>IFERROR(INDEX('Pasajeros Pre'!$F$2:F1100,MATCH(ROW()-ROW($A$1),'Pasajeros Pre'!$Q$2:$Q$200,0)),"")</f>
        <v/>
      </c>
      <c r="G902" t="str">
        <f>IFERROR(INDEX('Pasajeros Pre'!$G$2:G1100,MATCH(ROW()-ROW($A$1),'Pasajeros Pre'!$Q$2:$Q$200,0)),"")</f>
        <v/>
      </c>
      <c r="H902" t="str">
        <f>IFERROR(INDEX('Pasajeros Pre'!$H$2:H1100,MATCH(ROW()-ROW($A$1),'Pasajeros Pre'!$Q$2:$Q$200,0)),"")</f>
        <v/>
      </c>
      <c r="I902" t="str">
        <f>IFERROR(INDEX('Pasajeros Pre'!$I$2:I1100,MATCH(ROW()-ROW($A$1),'Pasajeros Pre'!$Q$2:$Q$200,0)),"")</f>
        <v/>
      </c>
      <c r="J902" s="12" t="str">
        <f>IFERROR(INDEX('Pasajeros Pre'!$J$2:J1100,MATCH(ROW()-ROW($A$1),'Pasajeros Pre'!$Q$2:$Q$200,0)),"")</f>
        <v/>
      </c>
      <c r="K902" s="12" t="str">
        <f>IFERROR(INDEX('Pasajeros Pre'!$K$2:K1100,MATCH(ROW()-ROW($A$1),'Pasajeros Pre'!$Q$2:$Q$200,0)),"")</f>
        <v/>
      </c>
      <c r="L902" t="str">
        <f>IFERROR(INDEX('Pasajeros Pre'!$L$2:L1100,MATCH(ROW()-ROW($A$1),'Pasajeros Pre'!$Q$2:$Q$200,0)),"")</f>
        <v/>
      </c>
      <c r="M902" t="str">
        <f>IFERROR(INDEX('Pasajeros Pre'!$M$2:M1100,MATCH(ROW()-ROW($A$1),'Pasajeros Pre'!$Q$2:$Q$200,0)),"")</f>
        <v/>
      </c>
    </row>
    <row r="903" spans="1:13" x14ac:dyDescent="0.25">
      <c r="A903" t="str">
        <f>IFERROR(INDEX('Pasajeros Pre'!$A$2:A1101,MATCH(ROW()-ROW($A$1),'Pasajeros Pre'!$Q$2:$Q$200,0)),"")</f>
        <v/>
      </c>
      <c r="B903" t="str">
        <f>IFERROR(INDEX('Pasajeros Pre'!$B$2:$B$200,MATCH(ROW()-ROW($A$1),'Pasajeros Pre'!$Q$2:$Q$200,0)),"")</f>
        <v/>
      </c>
      <c r="C903" t="str">
        <f>IFERROR(INDEX('Pasajeros Pre'!$C$2:$C$200,MATCH(ROW()-ROW($A$1),'Pasajeros Pre'!$Q$2:$Q$200,0)),"")</f>
        <v/>
      </c>
      <c r="D903" t="str">
        <f>IFERROR(INDEX('Pasajeros Pre'!$D$2:$D$200,MATCH(ROW()-ROW($A$1),'Pasajeros Pre'!$Q$2:$Q$200,0)),"")</f>
        <v/>
      </c>
      <c r="E903" s="12" t="str">
        <f>IFERROR(INDEX('Pasajeros Pre'!$E$2:E1101,MATCH(ROW()-ROW($A$1),'Pasajeros Pre'!$Q$2:$Q$200,0)),"")</f>
        <v/>
      </c>
      <c r="F903" s="12" t="str">
        <f>IFERROR(INDEX('Pasajeros Pre'!$F$2:F1101,MATCH(ROW()-ROW($A$1),'Pasajeros Pre'!$Q$2:$Q$200,0)),"")</f>
        <v/>
      </c>
      <c r="G903" t="str">
        <f>IFERROR(INDEX('Pasajeros Pre'!$G$2:G1101,MATCH(ROW()-ROW($A$1),'Pasajeros Pre'!$Q$2:$Q$200,0)),"")</f>
        <v/>
      </c>
      <c r="H903" t="str">
        <f>IFERROR(INDEX('Pasajeros Pre'!$H$2:H1101,MATCH(ROW()-ROW($A$1),'Pasajeros Pre'!$Q$2:$Q$200,0)),"")</f>
        <v/>
      </c>
      <c r="I903" t="str">
        <f>IFERROR(INDEX('Pasajeros Pre'!$I$2:I1101,MATCH(ROW()-ROW($A$1),'Pasajeros Pre'!$Q$2:$Q$200,0)),"")</f>
        <v/>
      </c>
      <c r="J903" s="12" t="str">
        <f>IFERROR(INDEX('Pasajeros Pre'!$J$2:J1101,MATCH(ROW()-ROW($A$1),'Pasajeros Pre'!$Q$2:$Q$200,0)),"")</f>
        <v/>
      </c>
      <c r="K903" s="12" t="str">
        <f>IFERROR(INDEX('Pasajeros Pre'!$K$2:K1101,MATCH(ROW()-ROW($A$1),'Pasajeros Pre'!$Q$2:$Q$200,0)),"")</f>
        <v/>
      </c>
      <c r="L903" t="str">
        <f>IFERROR(INDEX('Pasajeros Pre'!$L$2:L1101,MATCH(ROW()-ROW($A$1),'Pasajeros Pre'!$Q$2:$Q$200,0)),"")</f>
        <v/>
      </c>
      <c r="M903" t="str">
        <f>IFERROR(INDEX('Pasajeros Pre'!$M$2:M1101,MATCH(ROW()-ROW($A$1),'Pasajeros Pre'!$Q$2:$Q$200,0)),"")</f>
        <v/>
      </c>
    </row>
    <row r="904" spans="1:13" x14ac:dyDescent="0.25">
      <c r="A904" t="str">
        <f>IFERROR(INDEX('Pasajeros Pre'!$A$2:A1102,MATCH(ROW()-ROW($A$1),'Pasajeros Pre'!$Q$2:$Q$200,0)),"")</f>
        <v/>
      </c>
      <c r="B904" t="str">
        <f>IFERROR(INDEX('Pasajeros Pre'!$B$2:$B$200,MATCH(ROW()-ROW($A$1),'Pasajeros Pre'!$Q$2:$Q$200,0)),"")</f>
        <v/>
      </c>
      <c r="C904" t="str">
        <f>IFERROR(INDEX('Pasajeros Pre'!$C$2:$C$200,MATCH(ROW()-ROW($A$1),'Pasajeros Pre'!$Q$2:$Q$200,0)),"")</f>
        <v/>
      </c>
      <c r="D904" t="str">
        <f>IFERROR(INDEX('Pasajeros Pre'!$D$2:$D$200,MATCH(ROW()-ROW($A$1),'Pasajeros Pre'!$Q$2:$Q$200,0)),"")</f>
        <v/>
      </c>
      <c r="E904" s="12" t="str">
        <f>IFERROR(INDEX('Pasajeros Pre'!$E$2:E1102,MATCH(ROW()-ROW($A$1),'Pasajeros Pre'!$Q$2:$Q$200,0)),"")</f>
        <v/>
      </c>
      <c r="F904" s="12" t="str">
        <f>IFERROR(INDEX('Pasajeros Pre'!$F$2:F1102,MATCH(ROW()-ROW($A$1),'Pasajeros Pre'!$Q$2:$Q$200,0)),"")</f>
        <v/>
      </c>
      <c r="G904" t="str">
        <f>IFERROR(INDEX('Pasajeros Pre'!$G$2:G1102,MATCH(ROW()-ROW($A$1),'Pasajeros Pre'!$Q$2:$Q$200,0)),"")</f>
        <v/>
      </c>
      <c r="H904" t="str">
        <f>IFERROR(INDEX('Pasajeros Pre'!$H$2:H1102,MATCH(ROW()-ROW($A$1),'Pasajeros Pre'!$Q$2:$Q$200,0)),"")</f>
        <v/>
      </c>
      <c r="I904" t="str">
        <f>IFERROR(INDEX('Pasajeros Pre'!$I$2:I1102,MATCH(ROW()-ROW($A$1),'Pasajeros Pre'!$Q$2:$Q$200,0)),"")</f>
        <v/>
      </c>
      <c r="J904" s="12" t="str">
        <f>IFERROR(INDEX('Pasajeros Pre'!$J$2:J1102,MATCH(ROW()-ROW($A$1),'Pasajeros Pre'!$Q$2:$Q$200,0)),"")</f>
        <v/>
      </c>
      <c r="K904" s="12" t="str">
        <f>IFERROR(INDEX('Pasajeros Pre'!$K$2:K1102,MATCH(ROW()-ROW($A$1),'Pasajeros Pre'!$Q$2:$Q$200,0)),"")</f>
        <v/>
      </c>
      <c r="L904" t="str">
        <f>IFERROR(INDEX('Pasajeros Pre'!$L$2:L1102,MATCH(ROW()-ROW($A$1),'Pasajeros Pre'!$Q$2:$Q$200,0)),"")</f>
        <v/>
      </c>
      <c r="M904" t="str">
        <f>IFERROR(INDEX('Pasajeros Pre'!$M$2:M1102,MATCH(ROW()-ROW($A$1),'Pasajeros Pre'!$Q$2:$Q$200,0)),"")</f>
        <v/>
      </c>
    </row>
    <row r="905" spans="1:13" x14ac:dyDescent="0.25">
      <c r="A905" t="str">
        <f>IFERROR(INDEX('Pasajeros Pre'!$A$2:A1103,MATCH(ROW()-ROW($A$1),'Pasajeros Pre'!$Q$2:$Q$200,0)),"")</f>
        <v/>
      </c>
      <c r="B905" t="str">
        <f>IFERROR(INDEX('Pasajeros Pre'!$B$2:$B$200,MATCH(ROW()-ROW($A$1),'Pasajeros Pre'!$Q$2:$Q$200,0)),"")</f>
        <v/>
      </c>
      <c r="C905" t="str">
        <f>IFERROR(INDEX('Pasajeros Pre'!$C$2:$C$200,MATCH(ROW()-ROW($A$1),'Pasajeros Pre'!$Q$2:$Q$200,0)),"")</f>
        <v/>
      </c>
      <c r="D905" t="str">
        <f>IFERROR(INDEX('Pasajeros Pre'!$D$2:$D$200,MATCH(ROW()-ROW($A$1),'Pasajeros Pre'!$Q$2:$Q$200,0)),"")</f>
        <v/>
      </c>
      <c r="E905" s="12" t="str">
        <f>IFERROR(INDEX('Pasajeros Pre'!$E$2:E1103,MATCH(ROW()-ROW($A$1),'Pasajeros Pre'!$Q$2:$Q$200,0)),"")</f>
        <v/>
      </c>
      <c r="F905" s="12" t="str">
        <f>IFERROR(INDEX('Pasajeros Pre'!$F$2:F1103,MATCH(ROW()-ROW($A$1),'Pasajeros Pre'!$Q$2:$Q$200,0)),"")</f>
        <v/>
      </c>
      <c r="G905" t="str">
        <f>IFERROR(INDEX('Pasajeros Pre'!$G$2:G1103,MATCH(ROW()-ROW($A$1),'Pasajeros Pre'!$Q$2:$Q$200,0)),"")</f>
        <v/>
      </c>
      <c r="H905" t="str">
        <f>IFERROR(INDEX('Pasajeros Pre'!$H$2:H1103,MATCH(ROW()-ROW($A$1),'Pasajeros Pre'!$Q$2:$Q$200,0)),"")</f>
        <v/>
      </c>
      <c r="I905" t="str">
        <f>IFERROR(INDEX('Pasajeros Pre'!$I$2:I1103,MATCH(ROW()-ROW($A$1),'Pasajeros Pre'!$Q$2:$Q$200,0)),"")</f>
        <v/>
      </c>
      <c r="J905" s="12" t="str">
        <f>IFERROR(INDEX('Pasajeros Pre'!$J$2:J1103,MATCH(ROW()-ROW($A$1),'Pasajeros Pre'!$Q$2:$Q$200,0)),"")</f>
        <v/>
      </c>
      <c r="K905" s="12" t="str">
        <f>IFERROR(INDEX('Pasajeros Pre'!$K$2:K1103,MATCH(ROW()-ROW($A$1),'Pasajeros Pre'!$Q$2:$Q$200,0)),"")</f>
        <v/>
      </c>
      <c r="L905" t="str">
        <f>IFERROR(INDEX('Pasajeros Pre'!$L$2:L1103,MATCH(ROW()-ROW($A$1),'Pasajeros Pre'!$Q$2:$Q$200,0)),"")</f>
        <v/>
      </c>
      <c r="M905" t="str">
        <f>IFERROR(INDEX('Pasajeros Pre'!$M$2:M1103,MATCH(ROW()-ROW($A$1),'Pasajeros Pre'!$Q$2:$Q$200,0)),"")</f>
        <v/>
      </c>
    </row>
    <row r="906" spans="1:13" x14ac:dyDescent="0.25">
      <c r="A906" t="str">
        <f>IFERROR(INDEX('Pasajeros Pre'!$A$2:A1104,MATCH(ROW()-ROW($A$1),'Pasajeros Pre'!$Q$2:$Q$200,0)),"")</f>
        <v/>
      </c>
      <c r="B906" t="str">
        <f>IFERROR(INDEX('Pasajeros Pre'!$B$2:$B$200,MATCH(ROW()-ROW($A$1),'Pasajeros Pre'!$Q$2:$Q$200,0)),"")</f>
        <v/>
      </c>
      <c r="C906" t="str">
        <f>IFERROR(INDEX('Pasajeros Pre'!$C$2:$C$200,MATCH(ROW()-ROW($A$1),'Pasajeros Pre'!$Q$2:$Q$200,0)),"")</f>
        <v/>
      </c>
      <c r="D906" t="str">
        <f>IFERROR(INDEX('Pasajeros Pre'!$D$2:$D$200,MATCH(ROW()-ROW($A$1),'Pasajeros Pre'!$Q$2:$Q$200,0)),"")</f>
        <v/>
      </c>
      <c r="E906" s="12" t="str">
        <f>IFERROR(INDEX('Pasajeros Pre'!$E$2:E1104,MATCH(ROW()-ROW($A$1),'Pasajeros Pre'!$Q$2:$Q$200,0)),"")</f>
        <v/>
      </c>
      <c r="F906" s="12" t="str">
        <f>IFERROR(INDEX('Pasajeros Pre'!$F$2:F1104,MATCH(ROW()-ROW($A$1),'Pasajeros Pre'!$Q$2:$Q$200,0)),"")</f>
        <v/>
      </c>
      <c r="G906" t="str">
        <f>IFERROR(INDEX('Pasajeros Pre'!$G$2:G1104,MATCH(ROW()-ROW($A$1),'Pasajeros Pre'!$Q$2:$Q$200,0)),"")</f>
        <v/>
      </c>
      <c r="H906" t="str">
        <f>IFERROR(INDEX('Pasajeros Pre'!$H$2:H1104,MATCH(ROW()-ROW($A$1),'Pasajeros Pre'!$Q$2:$Q$200,0)),"")</f>
        <v/>
      </c>
      <c r="I906" t="str">
        <f>IFERROR(INDEX('Pasajeros Pre'!$I$2:I1104,MATCH(ROW()-ROW($A$1),'Pasajeros Pre'!$Q$2:$Q$200,0)),"")</f>
        <v/>
      </c>
      <c r="J906" s="12" t="str">
        <f>IFERROR(INDEX('Pasajeros Pre'!$J$2:J1104,MATCH(ROW()-ROW($A$1),'Pasajeros Pre'!$Q$2:$Q$200,0)),"")</f>
        <v/>
      </c>
      <c r="K906" s="12" t="str">
        <f>IFERROR(INDEX('Pasajeros Pre'!$K$2:K1104,MATCH(ROW()-ROW($A$1),'Pasajeros Pre'!$Q$2:$Q$200,0)),"")</f>
        <v/>
      </c>
      <c r="L906" t="str">
        <f>IFERROR(INDEX('Pasajeros Pre'!$L$2:L1104,MATCH(ROW()-ROW($A$1),'Pasajeros Pre'!$Q$2:$Q$200,0)),"")</f>
        <v/>
      </c>
      <c r="M906" t="str">
        <f>IFERROR(INDEX('Pasajeros Pre'!$M$2:M1104,MATCH(ROW()-ROW($A$1),'Pasajeros Pre'!$Q$2:$Q$200,0)),"")</f>
        <v/>
      </c>
    </row>
    <row r="907" spans="1:13" x14ac:dyDescent="0.25">
      <c r="A907" t="str">
        <f>IFERROR(INDEX('Pasajeros Pre'!$A$2:A1105,MATCH(ROW()-ROW($A$1),'Pasajeros Pre'!$Q$2:$Q$200,0)),"")</f>
        <v/>
      </c>
      <c r="B907" t="str">
        <f>IFERROR(INDEX('Pasajeros Pre'!$B$2:$B$200,MATCH(ROW()-ROW($A$1),'Pasajeros Pre'!$Q$2:$Q$200,0)),"")</f>
        <v/>
      </c>
      <c r="C907" t="str">
        <f>IFERROR(INDEX('Pasajeros Pre'!$C$2:$C$200,MATCH(ROW()-ROW($A$1),'Pasajeros Pre'!$Q$2:$Q$200,0)),"")</f>
        <v/>
      </c>
      <c r="D907" t="str">
        <f>IFERROR(INDEX('Pasajeros Pre'!$D$2:$D$200,MATCH(ROW()-ROW($A$1),'Pasajeros Pre'!$Q$2:$Q$200,0)),"")</f>
        <v/>
      </c>
      <c r="E907" s="12" t="str">
        <f>IFERROR(INDEX('Pasajeros Pre'!$E$2:E1105,MATCH(ROW()-ROW($A$1),'Pasajeros Pre'!$Q$2:$Q$200,0)),"")</f>
        <v/>
      </c>
      <c r="F907" s="12" t="str">
        <f>IFERROR(INDEX('Pasajeros Pre'!$F$2:F1105,MATCH(ROW()-ROW($A$1),'Pasajeros Pre'!$Q$2:$Q$200,0)),"")</f>
        <v/>
      </c>
      <c r="G907" t="str">
        <f>IFERROR(INDEX('Pasajeros Pre'!$G$2:G1105,MATCH(ROW()-ROW($A$1),'Pasajeros Pre'!$Q$2:$Q$200,0)),"")</f>
        <v/>
      </c>
      <c r="H907" t="str">
        <f>IFERROR(INDEX('Pasajeros Pre'!$H$2:H1105,MATCH(ROW()-ROW($A$1),'Pasajeros Pre'!$Q$2:$Q$200,0)),"")</f>
        <v/>
      </c>
      <c r="I907" t="str">
        <f>IFERROR(INDEX('Pasajeros Pre'!$I$2:I1105,MATCH(ROW()-ROW($A$1),'Pasajeros Pre'!$Q$2:$Q$200,0)),"")</f>
        <v/>
      </c>
      <c r="J907" s="12" t="str">
        <f>IFERROR(INDEX('Pasajeros Pre'!$J$2:J1105,MATCH(ROW()-ROW($A$1),'Pasajeros Pre'!$Q$2:$Q$200,0)),"")</f>
        <v/>
      </c>
      <c r="K907" s="12" t="str">
        <f>IFERROR(INDEX('Pasajeros Pre'!$K$2:K1105,MATCH(ROW()-ROW($A$1),'Pasajeros Pre'!$Q$2:$Q$200,0)),"")</f>
        <v/>
      </c>
      <c r="L907" t="str">
        <f>IFERROR(INDEX('Pasajeros Pre'!$L$2:L1105,MATCH(ROW()-ROW($A$1),'Pasajeros Pre'!$Q$2:$Q$200,0)),"")</f>
        <v/>
      </c>
      <c r="M907" t="str">
        <f>IFERROR(INDEX('Pasajeros Pre'!$M$2:M1105,MATCH(ROW()-ROW($A$1),'Pasajeros Pre'!$Q$2:$Q$200,0)),"")</f>
        <v/>
      </c>
    </row>
    <row r="908" spans="1:13" x14ac:dyDescent="0.25">
      <c r="A908" t="str">
        <f>IFERROR(INDEX('Pasajeros Pre'!$A$2:A1106,MATCH(ROW()-ROW($A$1),'Pasajeros Pre'!$Q$2:$Q$200,0)),"")</f>
        <v/>
      </c>
      <c r="B908" t="str">
        <f>IFERROR(INDEX('Pasajeros Pre'!$B$2:$B$200,MATCH(ROW()-ROW($A$1),'Pasajeros Pre'!$Q$2:$Q$200,0)),"")</f>
        <v/>
      </c>
      <c r="C908" t="str">
        <f>IFERROR(INDEX('Pasajeros Pre'!$C$2:$C$200,MATCH(ROW()-ROW($A$1),'Pasajeros Pre'!$Q$2:$Q$200,0)),"")</f>
        <v/>
      </c>
      <c r="D908" t="str">
        <f>IFERROR(INDEX('Pasajeros Pre'!$D$2:$D$200,MATCH(ROW()-ROW($A$1),'Pasajeros Pre'!$Q$2:$Q$200,0)),"")</f>
        <v/>
      </c>
      <c r="E908" s="12" t="str">
        <f>IFERROR(INDEX('Pasajeros Pre'!$E$2:E1106,MATCH(ROW()-ROW($A$1),'Pasajeros Pre'!$Q$2:$Q$200,0)),"")</f>
        <v/>
      </c>
      <c r="F908" s="12" t="str">
        <f>IFERROR(INDEX('Pasajeros Pre'!$F$2:F1106,MATCH(ROW()-ROW($A$1),'Pasajeros Pre'!$Q$2:$Q$200,0)),"")</f>
        <v/>
      </c>
      <c r="G908" t="str">
        <f>IFERROR(INDEX('Pasajeros Pre'!$G$2:G1106,MATCH(ROW()-ROW($A$1),'Pasajeros Pre'!$Q$2:$Q$200,0)),"")</f>
        <v/>
      </c>
      <c r="H908" t="str">
        <f>IFERROR(INDEX('Pasajeros Pre'!$H$2:H1106,MATCH(ROW()-ROW($A$1),'Pasajeros Pre'!$Q$2:$Q$200,0)),"")</f>
        <v/>
      </c>
      <c r="I908" t="str">
        <f>IFERROR(INDEX('Pasajeros Pre'!$I$2:I1106,MATCH(ROW()-ROW($A$1),'Pasajeros Pre'!$Q$2:$Q$200,0)),"")</f>
        <v/>
      </c>
      <c r="J908" s="12" t="str">
        <f>IFERROR(INDEX('Pasajeros Pre'!$J$2:J1106,MATCH(ROW()-ROW($A$1),'Pasajeros Pre'!$Q$2:$Q$200,0)),"")</f>
        <v/>
      </c>
      <c r="K908" s="12" t="str">
        <f>IFERROR(INDEX('Pasajeros Pre'!$K$2:K1106,MATCH(ROW()-ROW($A$1),'Pasajeros Pre'!$Q$2:$Q$200,0)),"")</f>
        <v/>
      </c>
      <c r="L908" t="str">
        <f>IFERROR(INDEX('Pasajeros Pre'!$L$2:L1106,MATCH(ROW()-ROW($A$1),'Pasajeros Pre'!$Q$2:$Q$200,0)),"")</f>
        <v/>
      </c>
      <c r="M908" t="str">
        <f>IFERROR(INDEX('Pasajeros Pre'!$M$2:M1106,MATCH(ROW()-ROW($A$1),'Pasajeros Pre'!$Q$2:$Q$200,0)),"")</f>
        <v/>
      </c>
    </row>
    <row r="909" spans="1:13" x14ac:dyDescent="0.25">
      <c r="A909" t="str">
        <f>IFERROR(INDEX('Pasajeros Pre'!$A$2:A1107,MATCH(ROW()-ROW($A$1),'Pasajeros Pre'!$Q$2:$Q$200,0)),"")</f>
        <v/>
      </c>
      <c r="B909" t="str">
        <f>IFERROR(INDEX('Pasajeros Pre'!$B$2:$B$200,MATCH(ROW()-ROW($A$1),'Pasajeros Pre'!$Q$2:$Q$200,0)),"")</f>
        <v/>
      </c>
      <c r="C909" t="str">
        <f>IFERROR(INDEX('Pasajeros Pre'!$C$2:$C$200,MATCH(ROW()-ROW($A$1),'Pasajeros Pre'!$Q$2:$Q$200,0)),"")</f>
        <v/>
      </c>
      <c r="D909" t="str">
        <f>IFERROR(INDEX('Pasajeros Pre'!$D$2:$D$200,MATCH(ROW()-ROW($A$1),'Pasajeros Pre'!$Q$2:$Q$200,0)),"")</f>
        <v/>
      </c>
      <c r="E909" s="12" t="str">
        <f>IFERROR(INDEX('Pasajeros Pre'!$E$2:E1107,MATCH(ROW()-ROW($A$1),'Pasajeros Pre'!$Q$2:$Q$200,0)),"")</f>
        <v/>
      </c>
      <c r="F909" s="12" t="str">
        <f>IFERROR(INDEX('Pasajeros Pre'!$F$2:F1107,MATCH(ROW()-ROW($A$1),'Pasajeros Pre'!$Q$2:$Q$200,0)),"")</f>
        <v/>
      </c>
      <c r="G909" t="str">
        <f>IFERROR(INDEX('Pasajeros Pre'!$G$2:G1107,MATCH(ROW()-ROW($A$1),'Pasajeros Pre'!$Q$2:$Q$200,0)),"")</f>
        <v/>
      </c>
      <c r="H909" t="str">
        <f>IFERROR(INDEX('Pasajeros Pre'!$H$2:H1107,MATCH(ROW()-ROW($A$1),'Pasajeros Pre'!$Q$2:$Q$200,0)),"")</f>
        <v/>
      </c>
      <c r="I909" t="str">
        <f>IFERROR(INDEX('Pasajeros Pre'!$I$2:I1107,MATCH(ROW()-ROW($A$1),'Pasajeros Pre'!$Q$2:$Q$200,0)),"")</f>
        <v/>
      </c>
      <c r="J909" s="12" t="str">
        <f>IFERROR(INDEX('Pasajeros Pre'!$J$2:J1107,MATCH(ROW()-ROW($A$1),'Pasajeros Pre'!$Q$2:$Q$200,0)),"")</f>
        <v/>
      </c>
      <c r="K909" s="12" t="str">
        <f>IFERROR(INDEX('Pasajeros Pre'!$K$2:K1107,MATCH(ROW()-ROW($A$1),'Pasajeros Pre'!$Q$2:$Q$200,0)),"")</f>
        <v/>
      </c>
      <c r="L909" t="str">
        <f>IFERROR(INDEX('Pasajeros Pre'!$L$2:L1107,MATCH(ROW()-ROW($A$1),'Pasajeros Pre'!$Q$2:$Q$200,0)),"")</f>
        <v/>
      </c>
      <c r="M909" t="str">
        <f>IFERROR(INDEX('Pasajeros Pre'!$M$2:M1107,MATCH(ROW()-ROW($A$1),'Pasajeros Pre'!$Q$2:$Q$200,0)),"")</f>
        <v/>
      </c>
    </row>
    <row r="910" spans="1:13" x14ac:dyDescent="0.25">
      <c r="A910" t="str">
        <f>IFERROR(INDEX('Pasajeros Pre'!$A$2:A1108,MATCH(ROW()-ROW($A$1),'Pasajeros Pre'!$Q$2:$Q$200,0)),"")</f>
        <v/>
      </c>
      <c r="B910" t="str">
        <f>IFERROR(INDEX('Pasajeros Pre'!$B$2:$B$200,MATCH(ROW()-ROW($A$1),'Pasajeros Pre'!$Q$2:$Q$200,0)),"")</f>
        <v/>
      </c>
      <c r="C910" t="str">
        <f>IFERROR(INDEX('Pasajeros Pre'!$C$2:$C$200,MATCH(ROW()-ROW($A$1),'Pasajeros Pre'!$Q$2:$Q$200,0)),"")</f>
        <v/>
      </c>
      <c r="D910" t="str">
        <f>IFERROR(INDEX('Pasajeros Pre'!$D$2:$D$200,MATCH(ROW()-ROW($A$1),'Pasajeros Pre'!$Q$2:$Q$200,0)),"")</f>
        <v/>
      </c>
      <c r="E910" s="12" t="str">
        <f>IFERROR(INDEX('Pasajeros Pre'!$E$2:E1108,MATCH(ROW()-ROW($A$1),'Pasajeros Pre'!$Q$2:$Q$200,0)),"")</f>
        <v/>
      </c>
      <c r="F910" s="12" t="str">
        <f>IFERROR(INDEX('Pasajeros Pre'!$F$2:F1108,MATCH(ROW()-ROW($A$1),'Pasajeros Pre'!$Q$2:$Q$200,0)),"")</f>
        <v/>
      </c>
      <c r="G910" t="str">
        <f>IFERROR(INDEX('Pasajeros Pre'!$G$2:G1108,MATCH(ROW()-ROW($A$1),'Pasajeros Pre'!$Q$2:$Q$200,0)),"")</f>
        <v/>
      </c>
      <c r="H910" t="str">
        <f>IFERROR(INDEX('Pasajeros Pre'!$H$2:H1108,MATCH(ROW()-ROW($A$1),'Pasajeros Pre'!$Q$2:$Q$200,0)),"")</f>
        <v/>
      </c>
      <c r="I910" t="str">
        <f>IFERROR(INDEX('Pasajeros Pre'!$I$2:I1108,MATCH(ROW()-ROW($A$1),'Pasajeros Pre'!$Q$2:$Q$200,0)),"")</f>
        <v/>
      </c>
      <c r="J910" s="12" t="str">
        <f>IFERROR(INDEX('Pasajeros Pre'!$J$2:J1108,MATCH(ROW()-ROW($A$1),'Pasajeros Pre'!$Q$2:$Q$200,0)),"")</f>
        <v/>
      </c>
      <c r="K910" s="12" t="str">
        <f>IFERROR(INDEX('Pasajeros Pre'!$K$2:K1108,MATCH(ROW()-ROW($A$1),'Pasajeros Pre'!$Q$2:$Q$200,0)),"")</f>
        <v/>
      </c>
      <c r="L910" t="str">
        <f>IFERROR(INDEX('Pasajeros Pre'!$L$2:L1108,MATCH(ROW()-ROW($A$1),'Pasajeros Pre'!$Q$2:$Q$200,0)),"")</f>
        <v/>
      </c>
      <c r="M910" t="str">
        <f>IFERROR(INDEX('Pasajeros Pre'!$M$2:M1108,MATCH(ROW()-ROW($A$1),'Pasajeros Pre'!$Q$2:$Q$200,0)),"")</f>
        <v/>
      </c>
    </row>
    <row r="911" spans="1:13" x14ac:dyDescent="0.25">
      <c r="A911" t="str">
        <f>IFERROR(INDEX('Pasajeros Pre'!$A$2:A1109,MATCH(ROW()-ROW($A$1),'Pasajeros Pre'!$Q$2:$Q$200,0)),"")</f>
        <v/>
      </c>
      <c r="B911" t="str">
        <f>IFERROR(INDEX('Pasajeros Pre'!$B$2:$B$200,MATCH(ROW()-ROW($A$1),'Pasajeros Pre'!$Q$2:$Q$200,0)),"")</f>
        <v/>
      </c>
      <c r="C911" t="str">
        <f>IFERROR(INDEX('Pasajeros Pre'!$C$2:$C$200,MATCH(ROW()-ROW($A$1),'Pasajeros Pre'!$Q$2:$Q$200,0)),"")</f>
        <v/>
      </c>
      <c r="D911" t="str">
        <f>IFERROR(INDEX('Pasajeros Pre'!$D$2:$D$200,MATCH(ROW()-ROW($A$1),'Pasajeros Pre'!$Q$2:$Q$200,0)),"")</f>
        <v/>
      </c>
      <c r="E911" s="12" t="str">
        <f>IFERROR(INDEX('Pasajeros Pre'!$E$2:E1109,MATCH(ROW()-ROW($A$1),'Pasajeros Pre'!$Q$2:$Q$200,0)),"")</f>
        <v/>
      </c>
      <c r="F911" s="12" t="str">
        <f>IFERROR(INDEX('Pasajeros Pre'!$F$2:F1109,MATCH(ROW()-ROW($A$1),'Pasajeros Pre'!$Q$2:$Q$200,0)),"")</f>
        <v/>
      </c>
      <c r="G911" t="str">
        <f>IFERROR(INDEX('Pasajeros Pre'!$G$2:G1109,MATCH(ROW()-ROW($A$1),'Pasajeros Pre'!$Q$2:$Q$200,0)),"")</f>
        <v/>
      </c>
      <c r="H911" t="str">
        <f>IFERROR(INDEX('Pasajeros Pre'!$H$2:H1109,MATCH(ROW()-ROW($A$1),'Pasajeros Pre'!$Q$2:$Q$200,0)),"")</f>
        <v/>
      </c>
      <c r="I911" t="str">
        <f>IFERROR(INDEX('Pasajeros Pre'!$I$2:I1109,MATCH(ROW()-ROW($A$1),'Pasajeros Pre'!$Q$2:$Q$200,0)),"")</f>
        <v/>
      </c>
      <c r="J911" s="12" t="str">
        <f>IFERROR(INDEX('Pasajeros Pre'!$J$2:J1109,MATCH(ROW()-ROW($A$1),'Pasajeros Pre'!$Q$2:$Q$200,0)),"")</f>
        <v/>
      </c>
      <c r="K911" s="12" t="str">
        <f>IFERROR(INDEX('Pasajeros Pre'!$K$2:K1109,MATCH(ROW()-ROW($A$1),'Pasajeros Pre'!$Q$2:$Q$200,0)),"")</f>
        <v/>
      </c>
      <c r="L911" t="str">
        <f>IFERROR(INDEX('Pasajeros Pre'!$L$2:L1109,MATCH(ROW()-ROW($A$1),'Pasajeros Pre'!$Q$2:$Q$200,0)),"")</f>
        <v/>
      </c>
      <c r="M911" t="str">
        <f>IFERROR(INDEX('Pasajeros Pre'!$M$2:M1109,MATCH(ROW()-ROW($A$1),'Pasajeros Pre'!$Q$2:$Q$200,0)),"")</f>
        <v/>
      </c>
    </row>
    <row r="912" spans="1:13" x14ac:dyDescent="0.25">
      <c r="A912" t="str">
        <f>IFERROR(INDEX('Pasajeros Pre'!$A$2:A1110,MATCH(ROW()-ROW($A$1),'Pasajeros Pre'!$Q$2:$Q$200,0)),"")</f>
        <v/>
      </c>
      <c r="B912" t="str">
        <f>IFERROR(INDEX('Pasajeros Pre'!$B$2:$B$200,MATCH(ROW()-ROW($A$1),'Pasajeros Pre'!$Q$2:$Q$200,0)),"")</f>
        <v/>
      </c>
      <c r="C912" t="str">
        <f>IFERROR(INDEX('Pasajeros Pre'!$C$2:$C$200,MATCH(ROW()-ROW($A$1),'Pasajeros Pre'!$Q$2:$Q$200,0)),"")</f>
        <v/>
      </c>
      <c r="D912" t="str">
        <f>IFERROR(INDEX('Pasajeros Pre'!$D$2:$D$200,MATCH(ROW()-ROW($A$1),'Pasajeros Pre'!$Q$2:$Q$200,0)),"")</f>
        <v/>
      </c>
      <c r="E912" s="12" t="str">
        <f>IFERROR(INDEX('Pasajeros Pre'!$E$2:E1110,MATCH(ROW()-ROW($A$1),'Pasajeros Pre'!$Q$2:$Q$200,0)),"")</f>
        <v/>
      </c>
      <c r="F912" s="12" t="str">
        <f>IFERROR(INDEX('Pasajeros Pre'!$F$2:F1110,MATCH(ROW()-ROW($A$1),'Pasajeros Pre'!$Q$2:$Q$200,0)),"")</f>
        <v/>
      </c>
      <c r="G912" t="str">
        <f>IFERROR(INDEX('Pasajeros Pre'!$G$2:G1110,MATCH(ROW()-ROW($A$1),'Pasajeros Pre'!$Q$2:$Q$200,0)),"")</f>
        <v/>
      </c>
      <c r="H912" t="str">
        <f>IFERROR(INDEX('Pasajeros Pre'!$H$2:H1110,MATCH(ROW()-ROW($A$1),'Pasajeros Pre'!$Q$2:$Q$200,0)),"")</f>
        <v/>
      </c>
      <c r="I912" t="str">
        <f>IFERROR(INDEX('Pasajeros Pre'!$I$2:I1110,MATCH(ROW()-ROW($A$1),'Pasajeros Pre'!$Q$2:$Q$200,0)),"")</f>
        <v/>
      </c>
      <c r="J912" s="12" t="str">
        <f>IFERROR(INDEX('Pasajeros Pre'!$J$2:J1110,MATCH(ROW()-ROW($A$1),'Pasajeros Pre'!$Q$2:$Q$200,0)),"")</f>
        <v/>
      </c>
      <c r="K912" s="12" t="str">
        <f>IFERROR(INDEX('Pasajeros Pre'!$K$2:K1110,MATCH(ROW()-ROW($A$1),'Pasajeros Pre'!$Q$2:$Q$200,0)),"")</f>
        <v/>
      </c>
      <c r="L912" t="str">
        <f>IFERROR(INDEX('Pasajeros Pre'!$L$2:L1110,MATCH(ROW()-ROW($A$1),'Pasajeros Pre'!$Q$2:$Q$200,0)),"")</f>
        <v/>
      </c>
      <c r="M912" t="str">
        <f>IFERROR(INDEX('Pasajeros Pre'!$M$2:M1110,MATCH(ROW()-ROW($A$1),'Pasajeros Pre'!$Q$2:$Q$200,0)),"")</f>
        <v/>
      </c>
    </row>
    <row r="913" spans="1:13" x14ac:dyDescent="0.25">
      <c r="A913" t="str">
        <f>IFERROR(INDEX('Pasajeros Pre'!$A$2:A1111,MATCH(ROW()-ROW($A$1),'Pasajeros Pre'!$Q$2:$Q$200,0)),"")</f>
        <v/>
      </c>
      <c r="B913" t="str">
        <f>IFERROR(INDEX('Pasajeros Pre'!$B$2:$B$200,MATCH(ROW()-ROW($A$1),'Pasajeros Pre'!$Q$2:$Q$200,0)),"")</f>
        <v/>
      </c>
      <c r="C913" t="str">
        <f>IFERROR(INDEX('Pasajeros Pre'!$C$2:$C$200,MATCH(ROW()-ROW($A$1),'Pasajeros Pre'!$Q$2:$Q$200,0)),"")</f>
        <v/>
      </c>
      <c r="D913" t="str">
        <f>IFERROR(INDEX('Pasajeros Pre'!$D$2:$D$200,MATCH(ROW()-ROW($A$1),'Pasajeros Pre'!$Q$2:$Q$200,0)),"")</f>
        <v/>
      </c>
      <c r="E913" s="12" t="str">
        <f>IFERROR(INDEX('Pasajeros Pre'!$E$2:E1111,MATCH(ROW()-ROW($A$1),'Pasajeros Pre'!$Q$2:$Q$200,0)),"")</f>
        <v/>
      </c>
      <c r="F913" s="12" t="str">
        <f>IFERROR(INDEX('Pasajeros Pre'!$F$2:F1111,MATCH(ROW()-ROW($A$1),'Pasajeros Pre'!$Q$2:$Q$200,0)),"")</f>
        <v/>
      </c>
      <c r="G913" t="str">
        <f>IFERROR(INDEX('Pasajeros Pre'!$G$2:G1111,MATCH(ROW()-ROW($A$1),'Pasajeros Pre'!$Q$2:$Q$200,0)),"")</f>
        <v/>
      </c>
      <c r="H913" t="str">
        <f>IFERROR(INDEX('Pasajeros Pre'!$H$2:H1111,MATCH(ROW()-ROW($A$1),'Pasajeros Pre'!$Q$2:$Q$200,0)),"")</f>
        <v/>
      </c>
      <c r="I913" t="str">
        <f>IFERROR(INDEX('Pasajeros Pre'!$I$2:I1111,MATCH(ROW()-ROW($A$1),'Pasajeros Pre'!$Q$2:$Q$200,0)),"")</f>
        <v/>
      </c>
      <c r="J913" s="12" t="str">
        <f>IFERROR(INDEX('Pasajeros Pre'!$J$2:J1111,MATCH(ROW()-ROW($A$1),'Pasajeros Pre'!$Q$2:$Q$200,0)),"")</f>
        <v/>
      </c>
      <c r="K913" s="12" t="str">
        <f>IFERROR(INDEX('Pasajeros Pre'!$K$2:K1111,MATCH(ROW()-ROW($A$1),'Pasajeros Pre'!$Q$2:$Q$200,0)),"")</f>
        <v/>
      </c>
      <c r="L913" t="str">
        <f>IFERROR(INDEX('Pasajeros Pre'!$L$2:L1111,MATCH(ROW()-ROW($A$1),'Pasajeros Pre'!$Q$2:$Q$200,0)),"")</f>
        <v/>
      </c>
      <c r="M913" t="str">
        <f>IFERROR(INDEX('Pasajeros Pre'!$M$2:M1111,MATCH(ROW()-ROW($A$1),'Pasajeros Pre'!$Q$2:$Q$200,0)),"")</f>
        <v/>
      </c>
    </row>
    <row r="914" spans="1:13" x14ac:dyDescent="0.25">
      <c r="A914" t="str">
        <f>IFERROR(INDEX('Pasajeros Pre'!$A$2:A1112,MATCH(ROW()-ROW($A$1),'Pasajeros Pre'!$Q$2:$Q$200,0)),"")</f>
        <v/>
      </c>
      <c r="B914" t="str">
        <f>IFERROR(INDEX('Pasajeros Pre'!$B$2:$B$200,MATCH(ROW()-ROW($A$1),'Pasajeros Pre'!$Q$2:$Q$200,0)),"")</f>
        <v/>
      </c>
      <c r="C914" t="str">
        <f>IFERROR(INDEX('Pasajeros Pre'!$C$2:$C$200,MATCH(ROW()-ROW($A$1),'Pasajeros Pre'!$Q$2:$Q$200,0)),"")</f>
        <v/>
      </c>
      <c r="D914" t="str">
        <f>IFERROR(INDEX('Pasajeros Pre'!$D$2:$D$200,MATCH(ROW()-ROW($A$1),'Pasajeros Pre'!$Q$2:$Q$200,0)),"")</f>
        <v/>
      </c>
      <c r="E914" s="12" t="str">
        <f>IFERROR(INDEX('Pasajeros Pre'!$E$2:E1112,MATCH(ROW()-ROW($A$1),'Pasajeros Pre'!$Q$2:$Q$200,0)),"")</f>
        <v/>
      </c>
      <c r="F914" s="12" t="str">
        <f>IFERROR(INDEX('Pasajeros Pre'!$F$2:F1112,MATCH(ROW()-ROW($A$1),'Pasajeros Pre'!$Q$2:$Q$200,0)),"")</f>
        <v/>
      </c>
      <c r="G914" t="str">
        <f>IFERROR(INDEX('Pasajeros Pre'!$G$2:G1112,MATCH(ROW()-ROW($A$1),'Pasajeros Pre'!$Q$2:$Q$200,0)),"")</f>
        <v/>
      </c>
      <c r="H914" t="str">
        <f>IFERROR(INDEX('Pasajeros Pre'!$H$2:H1112,MATCH(ROW()-ROW($A$1),'Pasajeros Pre'!$Q$2:$Q$200,0)),"")</f>
        <v/>
      </c>
      <c r="I914" t="str">
        <f>IFERROR(INDEX('Pasajeros Pre'!$I$2:I1112,MATCH(ROW()-ROW($A$1),'Pasajeros Pre'!$Q$2:$Q$200,0)),"")</f>
        <v/>
      </c>
      <c r="J914" s="12" t="str">
        <f>IFERROR(INDEX('Pasajeros Pre'!$J$2:J1112,MATCH(ROW()-ROW($A$1),'Pasajeros Pre'!$Q$2:$Q$200,0)),"")</f>
        <v/>
      </c>
      <c r="K914" s="12" t="str">
        <f>IFERROR(INDEX('Pasajeros Pre'!$K$2:K1112,MATCH(ROW()-ROW($A$1),'Pasajeros Pre'!$Q$2:$Q$200,0)),"")</f>
        <v/>
      </c>
      <c r="L914" t="str">
        <f>IFERROR(INDEX('Pasajeros Pre'!$L$2:L1112,MATCH(ROW()-ROW($A$1),'Pasajeros Pre'!$Q$2:$Q$200,0)),"")</f>
        <v/>
      </c>
      <c r="M914" t="str">
        <f>IFERROR(INDEX('Pasajeros Pre'!$M$2:M1112,MATCH(ROW()-ROW($A$1),'Pasajeros Pre'!$Q$2:$Q$200,0)),"")</f>
        <v/>
      </c>
    </row>
    <row r="915" spans="1:13" x14ac:dyDescent="0.25">
      <c r="A915" t="str">
        <f>IFERROR(INDEX('Pasajeros Pre'!$A$2:A1113,MATCH(ROW()-ROW($A$1),'Pasajeros Pre'!$Q$2:$Q$200,0)),"")</f>
        <v/>
      </c>
      <c r="B915" t="str">
        <f>IFERROR(INDEX('Pasajeros Pre'!$B$2:$B$200,MATCH(ROW()-ROW($A$1),'Pasajeros Pre'!$Q$2:$Q$200,0)),"")</f>
        <v/>
      </c>
      <c r="C915" t="str">
        <f>IFERROR(INDEX('Pasajeros Pre'!$C$2:$C$200,MATCH(ROW()-ROW($A$1),'Pasajeros Pre'!$Q$2:$Q$200,0)),"")</f>
        <v/>
      </c>
      <c r="D915" t="str">
        <f>IFERROR(INDEX('Pasajeros Pre'!$D$2:$D$200,MATCH(ROW()-ROW($A$1),'Pasajeros Pre'!$Q$2:$Q$200,0)),"")</f>
        <v/>
      </c>
      <c r="E915" s="12" t="str">
        <f>IFERROR(INDEX('Pasajeros Pre'!$E$2:E1113,MATCH(ROW()-ROW($A$1),'Pasajeros Pre'!$Q$2:$Q$200,0)),"")</f>
        <v/>
      </c>
      <c r="F915" s="12" t="str">
        <f>IFERROR(INDEX('Pasajeros Pre'!$F$2:F1113,MATCH(ROW()-ROW($A$1),'Pasajeros Pre'!$Q$2:$Q$200,0)),"")</f>
        <v/>
      </c>
      <c r="G915" t="str">
        <f>IFERROR(INDEX('Pasajeros Pre'!$G$2:G1113,MATCH(ROW()-ROW($A$1),'Pasajeros Pre'!$Q$2:$Q$200,0)),"")</f>
        <v/>
      </c>
      <c r="H915" t="str">
        <f>IFERROR(INDEX('Pasajeros Pre'!$H$2:H1113,MATCH(ROW()-ROW($A$1),'Pasajeros Pre'!$Q$2:$Q$200,0)),"")</f>
        <v/>
      </c>
      <c r="I915" t="str">
        <f>IFERROR(INDEX('Pasajeros Pre'!$I$2:I1113,MATCH(ROW()-ROW($A$1),'Pasajeros Pre'!$Q$2:$Q$200,0)),"")</f>
        <v/>
      </c>
      <c r="J915" s="12" t="str">
        <f>IFERROR(INDEX('Pasajeros Pre'!$J$2:J1113,MATCH(ROW()-ROW($A$1),'Pasajeros Pre'!$Q$2:$Q$200,0)),"")</f>
        <v/>
      </c>
      <c r="K915" s="12" t="str">
        <f>IFERROR(INDEX('Pasajeros Pre'!$K$2:K1113,MATCH(ROW()-ROW($A$1),'Pasajeros Pre'!$Q$2:$Q$200,0)),"")</f>
        <v/>
      </c>
      <c r="L915" t="str">
        <f>IFERROR(INDEX('Pasajeros Pre'!$L$2:L1113,MATCH(ROW()-ROW($A$1),'Pasajeros Pre'!$Q$2:$Q$200,0)),"")</f>
        <v/>
      </c>
      <c r="M915" t="str">
        <f>IFERROR(INDEX('Pasajeros Pre'!$M$2:M1113,MATCH(ROW()-ROW($A$1),'Pasajeros Pre'!$Q$2:$Q$200,0)),"")</f>
        <v/>
      </c>
    </row>
    <row r="916" spans="1:13" x14ac:dyDescent="0.25">
      <c r="A916" t="str">
        <f>IFERROR(INDEX('Pasajeros Pre'!$A$2:A1114,MATCH(ROW()-ROW($A$1),'Pasajeros Pre'!$Q$2:$Q$200,0)),"")</f>
        <v/>
      </c>
      <c r="B916" t="str">
        <f>IFERROR(INDEX('Pasajeros Pre'!$B$2:$B$200,MATCH(ROW()-ROW($A$1),'Pasajeros Pre'!$Q$2:$Q$200,0)),"")</f>
        <v/>
      </c>
      <c r="C916" t="str">
        <f>IFERROR(INDEX('Pasajeros Pre'!$C$2:$C$200,MATCH(ROW()-ROW($A$1),'Pasajeros Pre'!$Q$2:$Q$200,0)),"")</f>
        <v/>
      </c>
      <c r="D916" t="str">
        <f>IFERROR(INDEX('Pasajeros Pre'!$D$2:$D$200,MATCH(ROW()-ROW($A$1),'Pasajeros Pre'!$Q$2:$Q$200,0)),"")</f>
        <v/>
      </c>
      <c r="E916" s="12" t="str">
        <f>IFERROR(INDEX('Pasajeros Pre'!$E$2:E1114,MATCH(ROW()-ROW($A$1),'Pasajeros Pre'!$Q$2:$Q$200,0)),"")</f>
        <v/>
      </c>
      <c r="F916" s="12" t="str">
        <f>IFERROR(INDEX('Pasajeros Pre'!$F$2:F1114,MATCH(ROW()-ROW($A$1),'Pasajeros Pre'!$Q$2:$Q$200,0)),"")</f>
        <v/>
      </c>
      <c r="G916" t="str">
        <f>IFERROR(INDEX('Pasajeros Pre'!$G$2:G1114,MATCH(ROW()-ROW($A$1),'Pasajeros Pre'!$Q$2:$Q$200,0)),"")</f>
        <v/>
      </c>
      <c r="H916" t="str">
        <f>IFERROR(INDEX('Pasajeros Pre'!$H$2:H1114,MATCH(ROW()-ROW($A$1),'Pasajeros Pre'!$Q$2:$Q$200,0)),"")</f>
        <v/>
      </c>
      <c r="I916" t="str">
        <f>IFERROR(INDEX('Pasajeros Pre'!$I$2:I1114,MATCH(ROW()-ROW($A$1),'Pasajeros Pre'!$Q$2:$Q$200,0)),"")</f>
        <v/>
      </c>
      <c r="J916" s="12" t="str">
        <f>IFERROR(INDEX('Pasajeros Pre'!$J$2:J1114,MATCH(ROW()-ROW($A$1),'Pasajeros Pre'!$Q$2:$Q$200,0)),"")</f>
        <v/>
      </c>
      <c r="K916" s="12" t="str">
        <f>IFERROR(INDEX('Pasajeros Pre'!$K$2:K1114,MATCH(ROW()-ROW($A$1),'Pasajeros Pre'!$Q$2:$Q$200,0)),"")</f>
        <v/>
      </c>
      <c r="L916" t="str">
        <f>IFERROR(INDEX('Pasajeros Pre'!$L$2:L1114,MATCH(ROW()-ROW($A$1),'Pasajeros Pre'!$Q$2:$Q$200,0)),"")</f>
        <v/>
      </c>
      <c r="M916" t="str">
        <f>IFERROR(INDEX('Pasajeros Pre'!$M$2:M1114,MATCH(ROW()-ROW($A$1),'Pasajeros Pre'!$Q$2:$Q$200,0)),"")</f>
        <v/>
      </c>
    </row>
    <row r="917" spans="1:13" x14ac:dyDescent="0.25">
      <c r="A917" t="str">
        <f>IFERROR(INDEX('Pasajeros Pre'!$A$2:A1115,MATCH(ROW()-ROW($A$1),'Pasajeros Pre'!$Q$2:$Q$200,0)),"")</f>
        <v/>
      </c>
      <c r="B917" t="str">
        <f>IFERROR(INDEX('Pasajeros Pre'!$B$2:$B$200,MATCH(ROW()-ROW($A$1),'Pasajeros Pre'!$Q$2:$Q$200,0)),"")</f>
        <v/>
      </c>
      <c r="C917" t="str">
        <f>IFERROR(INDEX('Pasajeros Pre'!$C$2:$C$200,MATCH(ROW()-ROW($A$1),'Pasajeros Pre'!$Q$2:$Q$200,0)),"")</f>
        <v/>
      </c>
      <c r="D917" t="str">
        <f>IFERROR(INDEX('Pasajeros Pre'!$D$2:$D$200,MATCH(ROW()-ROW($A$1),'Pasajeros Pre'!$Q$2:$Q$200,0)),"")</f>
        <v/>
      </c>
      <c r="E917" s="12" t="str">
        <f>IFERROR(INDEX('Pasajeros Pre'!$E$2:E1115,MATCH(ROW()-ROW($A$1),'Pasajeros Pre'!$Q$2:$Q$200,0)),"")</f>
        <v/>
      </c>
      <c r="F917" s="12" t="str">
        <f>IFERROR(INDEX('Pasajeros Pre'!$F$2:F1115,MATCH(ROW()-ROW($A$1),'Pasajeros Pre'!$Q$2:$Q$200,0)),"")</f>
        <v/>
      </c>
      <c r="G917" t="str">
        <f>IFERROR(INDEX('Pasajeros Pre'!$G$2:G1115,MATCH(ROW()-ROW($A$1),'Pasajeros Pre'!$Q$2:$Q$200,0)),"")</f>
        <v/>
      </c>
      <c r="H917" t="str">
        <f>IFERROR(INDEX('Pasajeros Pre'!$H$2:H1115,MATCH(ROW()-ROW($A$1),'Pasajeros Pre'!$Q$2:$Q$200,0)),"")</f>
        <v/>
      </c>
      <c r="I917" t="str">
        <f>IFERROR(INDEX('Pasajeros Pre'!$I$2:I1115,MATCH(ROW()-ROW($A$1),'Pasajeros Pre'!$Q$2:$Q$200,0)),"")</f>
        <v/>
      </c>
      <c r="J917" s="12" t="str">
        <f>IFERROR(INDEX('Pasajeros Pre'!$J$2:J1115,MATCH(ROW()-ROW($A$1),'Pasajeros Pre'!$Q$2:$Q$200,0)),"")</f>
        <v/>
      </c>
      <c r="K917" s="12" t="str">
        <f>IFERROR(INDEX('Pasajeros Pre'!$K$2:K1115,MATCH(ROW()-ROW($A$1),'Pasajeros Pre'!$Q$2:$Q$200,0)),"")</f>
        <v/>
      </c>
      <c r="L917" t="str">
        <f>IFERROR(INDEX('Pasajeros Pre'!$L$2:L1115,MATCH(ROW()-ROW($A$1),'Pasajeros Pre'!$Q$2:$Q$200,0)),"")</f>
        <v/>
      </c>
      <c r="M917" t="str">
        <f>IFERROR(INDEX('Pasajeros Pre'!$M$2:M1115,MATCH(ROW()-ROW($A$1),'Pasajeros Pre'!$Q$2:$Q$200,0)),"")</f>
        <v/>
      </c>
    </row>
    <row r="918" spans="1:13" x14ac:dyDescent="0.25">
      <c r="A918" t="str">
        <f>IFERROR(INDEX('Pasajeros Pre'!$A$2:A1116,MATCH(ROW()-ROW($A$1),'Pasajeros Pre'!$Q$2:$Q$200,0)),"")</f>
        <v/>
      </c>
      <c r="B918" t="str">
        <f>IFERROR(INDEX('Pasajeros Pre'!$B$2:$B$200,MATCH(ROW()-ROW($A$1),'Pasajeros Pre'!$Q$2:$Q$200,0)),"")</f>
        <v/>
      </c>
      <c r="C918" t="str">
        <f>IFERROR(INDEX('Pasajeros Pre'!$C$2:$C$200,MATCH(ROW()-ROW($A$1),'Pasajeros Pre'!$Q$2:$Q$200,0)),"")</f>
        <v/>
      </c>
      <c r="D918" t="str">
        <f>IFERROR(INDEX('Pasajeros Pre'!$D$2:$D$200,MATCH(ROW()-ROW($A$1),'Pasajeros Pre'!$Q$2:$Q$200,0)),"")</f>
        <v/>
      </c>
      <c r="E918" s="12" t="str">
        <f>IFERROR(INDEX('Pasajeros Pre'!$E$2:E1116,MATCH(ROW()-ROW($A$1),'Pasajeros Pre'!$Q$2:$Q$200,0)),"")</f>
        <v/>
      </c>
      <c r="F918" s="12" t="str">
        <f>IFERROR(INDEX('Pasajeros Pre'!$F$2:F1116,MATCH(ROW()-ROW($A$1),'Pasajeros Pre'!$Q$2:$Q$200,0)),"")</f>
        <v/>
      </c>
      <c r="G918" t="str">
        <f>IFERROR(INDEX('Pasajeros Pre'!$G$2:G1116,MATCH(ROW()-ROW($A$1),'Pasajeros Pre'!$Q$2:$Q$200,0)),"")</f>
        <v/>
      </c>
      <c r="H918" t="str">
        <f>IFERROR(INDEX('Pasajeros Pre'!$H$2:H1116,MATCH(ROW()-ROW($A$1),'Pasajeros Pre'!$Q$2:$Q$200,0)),"")</f>
        <v/>
      </c>
      <c r="I918" t="str">
        <f>IFERROR(INDEX('Pasajeros Pre'!$I$2:I1116,MATCH(ROW()-ROW($A$1),'Pasajeros Pre'!$Q$2:$Q$200,0)),"")</f>
        <v/>
      </c>
      <c r="J918" s="12" t="str">
        <f>IFERROR(INDEX('Pasajeros Pre'!$J$2:J1116,MATCH(ROW()-ROW($A$1),'Pasajeros Pre'!$Q$2:$Q$200,0)),"")</f>
        <v/>
      </c>
      <c r="K918" s="12" t="str">
        <f>IFERROR(INDEX('Pasajeros Pre'!$K$2:K1116,MATCH(ROW()-ROW($A$1),'Pasajeros Pre'!$Q$2:$Q$200,0)),"")</f>
        <v/>
      </c>
      <c r="L918" t="str">
        <f>IFERROR(INDEX('Pasajeros Pre'!$L$2:L1116,MATCH(ROW()-ROW($A$1),'Pasajeros Pre'!$Q$2:$Q$200,0)),"")</f>
        <v/>
      </c>
      <c r="M918" t="str">
        <f>IFERROR(INDEX('Pasajeros Pre'!$M$2:M1116,MATCH(ROW()-ROW($A$1),'Pasajeros Pre'!$Q$2:$Q$200,0)),"")</f>
        <v/>
      </c>
    </row>
    <row r="919" spans="1:13" x14ac:dyDescent="0.25">
      <c r="A919" t="str">
        <f>IFERROR(INDEX('Pasajeros Pre'!$A$2:A1117,MATCH(ROW()-ROW($A$1),'Pasajeros Pre'!$Q$2:$Q$200,0)),"")</f>
        <v/>
      </c>
      <c r="B919" t="str">
        <f>IFERROR(INDEX('Pasajeros Pre'!$B$2:$B$200,MATCH(ROW()-ROW($A$1),'Pasajeros Pre'!$Q$2:$Q$200,0)),"")</f>
        <v/>
      </c>
      <c r="C919" t="str">
        <f>IFERROR(INDEX('Pasajeros Pre'!$C$2:$C$200,MATCH(ROW()-ROW($A$1),'Pasajeros Pre'!$Q$2:$Q$200,0)),"")</f>
        <v/>
      </c>
      <c r="D919" t="str">
        <f>IFERROR(INDEX('Pasajeros Pre'!$D$2:$D$200,MATCH(ROW()-ROW($A$1),'Pasajeros Pre'!$Q$2:$Q$200,0)),"")</f>
        <v/>
      </c>
      <c r="E919" s="12" t="str">
        <f>IFERROR(INDEX('Pasajeros Pre'!$E$2:E1117,MATCH(ROW()-ROW($A$1),'Pasajeros Pre'!$Q$2:$Q$200,0)),"")</f>
        <v/>
      </c>
      <c r="F919" s="12" t="str">
        <f>IFERROR(INDEX('Pasajeros Pre'!$F$2:F1117,MATCH(ROW()-ROW($A$1),'Pasajeros Pre'!$Q$2:$Q$200,0)),"")</f>
        <v/>
      </c>
      <c r="G919" t="str">
        <f>IFERROR(INDEX('Pasajeros Pre'!$G$2:G1117,MATCH(ROW()-ROW($A$1),'Pasajeros Pre'!$Q$2:$Q$200,0)),"")</f>
        <v/>
      </c>
      <c r="H919" t="str">
        <f>IFERROR(INDEX('Pasajeros Pre'!$H$2:H1117,MATCH(ROW()-ROW($A$1),'Pasajeros Pre'!$Q$2:$Q$200,0)),"")</f>
        <v/>
      </c>
      <c r="I919" t="str">
        <f>IFERROR(INDEX('Pasajeros Pre'!$I$2:I1117,MATCH(ROW()-ROW($A$1),'Pasajeros Pre'!$Q$2:$Q$200,0)),"")</f>
        <v/>
      </c>
      <c r="J919" s="12" t="str">
        <f>IFERROR(INDEX('Pasajeros Pre'!$J$2:J1117,MATCH(ROW()-ROW($A$1),'Pasajeros Pre'!$Q$2:$Q$200,0)),"")</f>
        <v/>
      </c>
      <c r="K919" s="12" t="str">
        <f>IFERROR(INDEX('Pasajeros Pre'!$K$2:K1117,MATCH(ROW()-ROW($A$1),'Pasajeros Pre'!$Q$2:$Q$200,0)),"")</f>
        <v/>
      </c>
      <c r="L919" t="str">
        <f>IFERROR(INDEX('Pasajeros Pre'!$L$2:L1117,MATCH(ROW()-ROW($A$1),'Pasajeros Pre'!$Q$2:$Q$200,0)),"")</f>
        <v/>
      </c>
      <c r="M919" t="str">
        <f>IFERROR(INDEX('Pasajeros Pre'!$M$2:M1117,MATCH(ROW()-ROW($A$1),'Pasajeros Pre'!$Q$2:$Q$200,0)),"")</f>
        <v/>
      </c>
    </row>
    <row r="920" spans="1:13" x14ac:dyDescent="0.25">
      <c r="A920" t="str">
        <f>IFERROR(INDEX('Pasajeros Pre'!$A$2:A1118,MATCH(ROW()-ROW($A$1),'Pasajeros Pre'!$Q$2:$Q$200,0)),"")</f>
        <v/>
      </c>
      <c r="B920" t="str">
        <f>IFERROR(INDEX('Pasajeros Pre'!$B$2:$B$200,MATCH(ROW()-ROW($A$1),'Pasajeros Pre'!$Q$2:$Q$200,0)),"")</f>
        <v/>
      </c>
      <c r="C920" t="str">
        <f>IFERROR(INDEX('Pasajeros Pre'!$C$2:$C$200,MATCH(ROW()-ROW($A$1),'Pasajeros Pre'!$Q$2:$Q$200,0)),"")</f>
        <v/>
      </c>
      <c r="D920" t="str">
        <f>IFERROR(INDEX('Pasajeros Pre'!$D$2:$D$200,MATCH(ROW()-ROW($A$1),'Pasajeros Pre'!$Q$2:$Q$200,0)),"")</f>
        <v/>
      </c>
      <c r="E920" s="12" t="str">
        <f>IFERROR(INDEX('Pasajeros Pre'!$E$2:E1118,MATCH(ROW()-ROW($A$1),'Pasajeros Pre'!$Q$2:$Q$200,0)),"")</f>
        <v/>
      </c>
      <c r="F920" s="12" t="str">
        <f>IFERROR(INDEX('Pasajeros Pre'!$F$2:F1118,MATCH(ROW()-ROW($A$1),'Pasajeros Pre'!$Q$2:$Q$200,0)),"")</f>
        <v/>
      </c>
      <c r="G920" t="str">
        <f>IFERROR(INDEX('Pasajeros Pre'!$G$2:G1118,MATCH(ROW()-ROW($A$1),'Pasajeros Pre'!$Q$2:$Q$200,0)),"")</f>
        <v/>
      </c>
      <c r="H920" t="str">
        <f>IFERROR(INDEX('Pasajeros Pre'!$H$2:H1118,MATCH(ROW()-ROW($A$1),'Pasajeros Pre'!$Q$2:$Q$200,0)),"")</f>
        <v/>
      </c>
      <c r="I920" t="str">
        <f>IFERROR(INDEX('Pasajeros Pre'!$I$2:I1118,MATCH(ROW()-ROW($A$1),'Pasajeros Pre'!$Q$2:$Q$200,0)),"")</f>
        <v/>
      </c>
      <c r="J920" s="12" t="str">
        <f>IFERROR(INDEX('Pasajeros Pre'!$J$2:J1118,MATCH(ROW()-ROW($A$1),'Pasajeros Pre'!$Q$2:$Q$200,0)),"")</f>
        <v/>
      </c>
      <c r="K920" s="12" t="str">
        <f>IFERROR(INDEX('Pasajeros Pre'!$K$2:K1118,MATCH(ROW()-ROW($A$1),'Pasajeros Pre'!$Q$2:$Q$200,0)),"")</f>
        <v/>
      </c>
      <c r="L920" t="str">
        <f>IFERROR(INDEX('Pasajeros Pre'!$L$2:L1118,MATCH(ROW()-ROW($A$1),'Pasajeros Pre'!$Q$2:$Q$200,0)),"")</f>
        <v/>
      </c>
      <c r="M920" t="str">
        <f>IFERROR(INDEX('Pasajeros Pre'!$M$2:M1118,MATCH(ROW()-ROW($A$1),'Pasajeros Pre'!$Q$2:$Q$200,0)),"")</f>
        <v/>
      </c>
    </row>
    <row r="921" spans="1:13" x14ac:dyDescent="0.25">
      <c r="A921" t="str">
        <f>IFERROR(INDEX('Pasajeros Pre'!$A$2:A1119,MATCH(ROW()-ROW($A$1),'Pasajeros Pre'!$Q$2:$Q$200,0)),"")</f>
        <v/>
      </c>
      <c r="B921" t="str">
        <f>IFERROR(INDEX('Pasajeros Pre'!$B$2:$B$200,MATCH(ROW()-ROW($A$1),'Pasajeros Pre'!$Q$2:$Q$200,0)),"")</f>
        <v/>
      </c>
      <c r="C921" t="str">
        <f>IFERROR(INDEX('Pasajeros Pre'!$C$2:$C$200,MATCH(ROW()-ROW($A$1),'Pasajeros Pre'!$Q$2:$Q$200,0)),"")</f>
        <v/>
      </c>
      <c r="D921" t="str">
        <f>IFERROR(INDEX('Pasajeros Pre'!$D$2:$D$200,MATCH(ROW()-ROW($A$1),'Pasajeros Pre'!$Q$2:$Q$200,0)),"")</f>
        <v/>
      </c>
      <c r="E921" s="12" t="str">
        <f>IFERROR(INDEX('Pasajeros Pre'!$E$2:E1119,MATCH(ROW()-ROW($A$1),'Pasajeros Pre'!$Q$2:$Q$200,0)),"")</f>
        <v/>
      </c>
      <c r="F921" s="12" t="str">
        <f>IFERROR(INDEX('Pasajeros Pre'!$F$2:F1119,MATCH(ROW()-ROW($A$1),'Pasajeros Pre'!$Q$2:$Q$200,0)),"")</f>
        <v/>
      </c>
      <c r="G921" t="str">
        <f>IFERROR(INDEX('Pasajeros Pre'!$G$2:G1119,MATCH(ROW()-ROW($A$1),'Pasajeros Pre'!$Q$2:$Q$200,0)),"")</f>
        <v/>
      </c>
      <c r="H921" t="str">
        <f>IFERROR(INDEX('Pasajeros Pre'!$H$2:H1119,MATCH(ROW()-ROW($A$1),'Pasajeros Pre'!$Q$2:$Q$200,0)),"")</f>
        <v/>
      </c>
      <c r="I921" t="str">
        <f>IFERROR(INDEX('Pasajeros Pre'!$I$2:I1119,MATCH(ROW()-ROW($A$1),'Pasajeros Pre'!$Q$2:$Q$200,0)),"")</f>
        <v/>
      </c>
      <c r="J921" s="12" t="str">
        <f>IFERROR(INDEX('Pasajeros Pre'!$J$2:J1119,MATCH(ROW()-ROW($A$1),'Pasajeros Pre'!$Q$2:$Q$200,0)),"")</f>
        <v/>
      </c>
      <c r="K921" s="12" t="str">
        <f>IFERROR(INDEX('Pasajeros Pre'!$K$2:K1119,MATCH(ROW()-ROW($A$1),'Pasajeros Pre'!$Q$2:$Q$200,0)),"")</f>
        <v/>
      </c>
      <c r="L921" t="str">
        <f>IFERROR(INDEX('Pasajeros Pre'!$L$2:L1119,MATCH(ROW()-ROW($A$1),'Pasajeros Pre'!$Q$2:$Q$200,0)),"")</f>
        <v/>
      </c>
      <c r="M921" t="str">
        <f>IFERROR(INDEX('Pasajeros Pre'!$M$2:M1119,MATCH(ROW()-ROW($A$1),'Pasajeros Pre'!$Q$2:$Q$200,0)),"")</f>
        <v/>
      </c>
    </row>
    <row r="922" spans="1:13" x14ac:dyDescent="0.25">
      <c r="A922" t="str">
        <f>IFERROR(INDEX('Pasajeros Pre'!$A$2:A1120,MATCH(ROW()-ROW($A$1),'Pasajeros Pre'!$Q$2:$Q$200,0)),"")</f>
        <v/>
      </c>
      <c r="B922" t="str">
        <f>IFERROR(INDEX('Pasajeros Pre'!$B$2:$B$200,MATCH(ROW()-ROW($A$1),'Pasajeros Pre'!$Q$2:$Q$200,0)),"")</f>
        <v/>
      </c>
      <c r="C922" t="str">
        <f>IFERROR(INDEX('Pasajeros Pre'!$C$2:$C$200,MATCH(ROW()-ROW($A$1),'Pasajeros Pre'!$Q$2:$Q$200,0)),"")</f>
        <v/>
      </c>
      <c r="D922" t="str">
        <f>IFERROR(INDEX('Pasajeros Pre'!$D$2:$D$200,MATCH(ROW()-ROW($A$1),'Pasajeros Pre'!$Q$2:$Q$200,0)),"")</f>
        <v/>
      </c>
      <c r="E922" s="12" t="str">
        <f>IFERROR(INDEX('Pasajeros Pre'!$E$2:E1120,MATCH(ROW()-ROW($A$1),'Pasajeros Pre'!$Q$2:$Q$200,0)),"")</f>
        <v/>
      </c>
      <c r="F922" s="12" t="str">
        <f>IFERROR(INDEX('Pasajeros Pre'!$F$2:F1120,MATCH(ROW()-ROW($A$1),'Pasajeros Pre'!$Q$2:$Q$200,0)),"")</f>
        <v/>
      </c>
      <c r="G922" t="str">
        <f>IFERROR(INDEX('Pasajeros Pre'!$G$2:G1120,MATCH(ROW()-ROW($A$1),'Pasajeros Pre'!$Q$2:$Q$200,0)),"")</f>
        <v/>
      </c>
      <c r="H922" t="str">
        <f>IFERROR(INDEX('Pasajeros Pre'!$H$2:H1120,MATCH(ROW()-ROW($A$1),'Pasajeros Pre'!$Q$2:$Q$200,0)),"")</f>
        <v/>
      </c>
      <c r="I922" t="str">
        <f>IFERROR(INDEX('Pasajeros Pre'!$I$2:I1120,MATCH(ROW()-ROW($A$1),'Pasajeros Pre'!$Q$2:$Q$200,0)),"")</f>
        <v/>
      </c>
      <c r="J922" s="12" t="str">
        <f>IFERROR(INDEX('Pasajeros Pre'!$J$2:J1120,MATCH(ROW()-ROW($A$1),'Pasajeros Pre'!$Q$2:$Q$200,0)),"")</f>
        <v/>
      </c>
      <c r="K922" s="12" t="str">
        <f>IFERROR(INDEX('Pasajeros Pre'!$K$2:K1120,MATCH(ROW()-ROW($A$1),'Pasajeros Pre'!$Q$2:$Q$200,0)),"")</f>
        <v/>
      </c>
      <c r="L922" t="str">
        <f>IFERROR(INDEX('Pasajeros Pre'!$L$2:L1120,MATCH(ROW()-ROW($A$1),'Pasajeros Pre'!$Q$2:$Q$200,0)),"")</f>
        <v/>
      </c>
      <c r="M922" t="str">
        <f>IFERROR(INDEX('Pasajeros Pre'!$M$2:M1120,MATCH(ROW()-ROW($A$1),'Pasajeros Pre'!$Q$2:$Q$200,0)),"")</f>
        <v/>
      </c>
    </row>
    <row r="923" spans="1:13" x14ac:dyDescent="0.25">
      <c r="A923" t="str">
        <f>IFERROR(INDEX('Pasajeros Pre'!$A$2:A1121,MATCH(ROW()-ROW($A$1),'Pasajeros Pre'!$Q$2:$Q$200,0)),"")</f>
        <v/>
      </c>
      <c r="B923" t="str">
        <f>IFERROR(INDEX('Pasajeros Pre'!$B$2:$B$200,MATCH(ROW()-ROW($A$1),'Pasajeros Pre'!$Q$2:$Q$200,0)),"")</f>
        <v/>
      </c>
      <c r="C923" t="str">
        <f>IFERROR(INDEX('Pasajeros Pre'!$C$2:$C$200,MATCH(ROW()-ROW($A$1),'Pasajeros Pre'!$Q$2:$Q$200,0)),"")</f>
        <v/>
      </c>
      <c r="D923" t="str">
        <f>IFERROR(INDEX('Pasajeros Pre'!$D$2:$D$200,MATCH(ROW()-ROW($A$1),'Pasajeros Pre'!$Q$2:$Q$200,0)),"")</f>
        <v/>
      </c>
      <c r="E923" s="12" t="str">
        <f>IFERROR(INDEX('Pasajeros Pre'!$E$2:E1121,MATCH(ROW()-ROW($A$1),'Pasajeros Pre'!$Q$2:$Q$200,0)),"")</f>
        <v/>
      </c>
      <c r="F923" s="12" t="str">
        <f>IFERROR(INDEX('Pasajeros Pre'!$F$2:F1121,MATCH(ROW()-ROW($A$1),'Pasajeros Pre'!$Q$2:$Q$200,0)),"")</f>
        <v/>
      </c>
      <c r="G923" t="str">
        <f>IFERROR(INDEX('Pasajeros Pre'!$G$2:G1121,MATCH(ROW()-ROW($A$1),'Pasajeros Pre'!$Q$2:$Q$200,0)),"")</f>
        <v/>
      </c>
      <c r="H923" t="str">
        <f>IFERROR(INDEX('Pasajeros Pre'!$H$2:H1121,MATCH(ROW()-ROW($A$1),'Pasajeros Pre'!$Q$2:$Q$200,0)),"")</f>
        <v/>
      </c>
      <c r="I923" t="str">
        <f>IFERROR(INDEX('Pasajeros Pre'!$I$2:I1121,MATCH(ROW()-ROW($A$1),'Pasajeros Pre'!$Q$2:$Q$200,0)),"")</f>
        <v/>
      </c>
      <c r="J923" s="12" t="str">
        <f>IFERROR(INDEX('Pasajeros Pre'!$J$2:J1121,MATCH(ROW()-ROW($A$1),'Pasajeros Pre'!$Q$2:$Q$200,0)),"")</f>
        <v/>
      </c>
      <c r="K923" s="12" t="str">
        <f>IFERROR(INDEX('Pasajeros Pre'!$K$2:K1121,MATCH(ROW()-ROW($A$1),'Pasajeros Pre'!$Q$2:$Q$200,0)),"")</f>
        <v/>
      </c>
      <c r="L923" t="str">
        <f>IFERROR(INDEX('Pasajeros Pre'!$L$2:L1121,MATCH(ROW()-ROW($A$1),'Pasajeros Pre'!$Q$2:$Q$200,0)),"")</f>
        <v/>
      </c>
      <c r="M923" t="str">
        <f>IFERROR(INDEX('Pasajeros Pre'!$M$2:M1121,MATCH(ROW()-ROW($A$1),'Pasajeros Pre'!$Q$2:$Q$200,0)),"")</f>
        <v/>
      </c>
    </row>
    <row r="924" spans="1:13" x14ac:dyDescent="0.25">
      <c r="A924" t="str">
        <f>IFERROR(INDEX('Pasajeros Pre'!$A$2:A1122,MATCH(ROW()-ROW($A$1),'Pasajeros Pre'!$Q$2:$Q$200,0)),"")</f>
        <v/>
      </c>
      <c r="B924" t="str">
        <f>IFERROR(INDEX('Pasajeros Pre'!$B$2:$B$200,MATCH(ROW()-ROW($A$1),'Pasajeros Pre'!$Q$2:$Q$200,0)),"")</f>
        <v/>
      </c>
      <c r="C924" t="str">
        <f>IFERROR(INDEX('Pasajeros Pre'!$C$2:$C$200,MATCH(ROW()-ROW($A$1),'Pasajeros Pre'!$Q$2:$Q$200,0)),"")</f>
        <v/>
      </c>
      <c r="D924" t="str">
        <f>IFERROR(INDEX('Pasajeros Pre'!$D$2:$D$200,MATCH(ROW()-ROW($A$1),'Pasajeros Pre'!$Q$2:$Q$200,0)),"")</f>
        <v/>
      </c>
      <c r="E924" s="12" t="str">
        <f>IFERROR(INDEX('Pasajeros Pre'!$E$2:E1122,MATCH(ROW()-ROW($A$1),'Pasajeros Pre'!$Q$2:$Q$200,0)),"")</f>
        <v/>
      </c>
      <c r="F924" s="12" t="str">
        <f>IFERROR(INDEX('Pasajeros Pre'!$F$2:F1122,MATCH(ROW()-ROW($A$1),'Pasajeros Pre'!$Q$2:$Q$200,0)),"")</f>
        <v/>
      </c>
      <c r="G924" t="str">
        <f>IFERROR(INDEX('Pasajeros Pre'!$G$2:G1122,MATCH(ROW()-ROW($A$1),'Pasajeros Pre'!$Q$2:$Q$200,0)),"")</f>
        <v/>
      </c>
      <c r="H924" t="str">
        <f>IFERROR(INDEX('Pasajeros Pre'!$H$2:H1122,MATCH(ROW()-ROW($A$1),'Pasajeros Pre'!$Q$2:$Q$200,0)),"")</f>
        <v/>
      </c>
      <c r="I924" t="str">
        <f>IFERROR(INDEX('Pasajeros Pre'!$I$2:I1122,MATCH(ROW()-ROW($A$1),'Pasajeros Pre'!$Q$2:$Q$200,0)),"")</f>
        <v/>
      </c>
      <c r="J924" s="12" t="str">
        <f>IFERROR(INDEX('Pasajeros Pre'!$J$2:J1122,MATCH(ROW()-ROW($A$1),'Pasajeros Pre'!$Q$2:$Q$200,0)),"")</f>
        <v/>
      </c>
      <c r="K924" s="12" t="str">
        <f>IFERROR(INDEX('Pasajeros Pre'!$K$2:K1122,MATCH(ROW()-ROW($A$1),'Pasajeros Pre'!$Q$2:$Q$200,0)),"")</f>
        <v/>
      </c>
      <c r="L924" t="str">
        <f>IFERROR(INDEX('Pasajeros Pre'!$L$2:L1122,MATCH(ROW()-ROW($A$1),'Pasajeros Pre'!$Q$2:$Q$200,0)),"")</f>
        <v/>
      </c>
      <c r="M924" t="str">
        <f>IFERROR(INDEX('Pasajeros Pre'!$M$2:M1122,MATCH(ROW()-ROW($A$1),'Pasajeros Pre'!$Q$2:$Q$200,0)),"")</f>
        <v/>
      </c>
    </row>
    <row r="925" spans="1:13" x14ac:dyDescent="0.25">
      <c r="A925" t="str">
        <f>IFERROR(INDEX('Pasajeros Pre'!$A$2:A1123,MATCH(ROW()-ROW($A$1),'Pasajeros Pre'!$Q$2:$Q$200,0)),"")</f>
        <v/>
      </c>
      <c r="B925" t="str">
        <f>IFERROR(INDEX('Pasajeros Pre'!$B$2:$B$200,MATCH(ROW()-ROW($A$1),'Pasajeros Pre'!$Q$2:$Q$200,0)),"")</f>
        <v/>
      </c>
      <c r="C925" t="str">
        <f>IFERROR(INDEX('Pasajeros Pre'!$C$2:$C$200,MATCH(ROW()-ROW($A$1),'Pasajeros Pre'!$Q$2:$Q$200,0)),"")</f>
        <v/>
      </c>
      <c r="D925" t="str">
        <f>IFERROR(INDEX('Pasajeros Pre'!$D$2:$D$200,MATCH(ROW()-ROW($A$1),'Pasajeros Pre'!$Q$2:$Q$200,0)),"")</f>
        <v/>
      </c>
      <c r="E925" s="12" t="str">
        <f>IFERROR(INDEX('Pasajeros Pre'!$E$2:E1123,MATCH(ROW()-ROW($A$1),'Pasajeros Pre'!$Q$2:$Q$200,0)),"")</f>
        <v/>
      </c>
      <c r="F925" s="12" t="str">
        <f>IFERROR(INDEX('Pasajeros Pre'!$F$2:F1123,MATCH(ROW()-ROW($A$1),'Pasajeros Pre'!$Q$2:$Q$200,0)),"")</f>
        <v/>
      </c>
      <c r="G925" t="str">
        <f>IFERROR(INDEX('Pasajeros Pre'!$G$2:G1123,MATCH(ROW()-ROW($A$1),'Pasajeros Pre'!$Q$2:$Q$200,0)),"")</f>
        <v/>
      </c>
      <c r="H925" t="str">
        <f>IFERROR(INDEX('Pasajeros Pre'!$H$2:H1123,MATCH(ROW()-ROW($A$1),'Pasajeros Pre'!$Q$2:$Q$200,0)),"")</f>
        <v/>
      </c>
      <c r="I925" t="str">
        <f>IFERROR(INDEX('Pasajeros Pre'!$I$2:I1123,MATCH(ROW()-ROW($A$1),'Pasajeros Pre'!$Q$2:$Q$200,0)),"")</f>
        <v/>
      </c>
      <c r="J925" s="12" t="str">
        <f>IFERROR(INDEX('Pasajeros Pre'!$J$2:J1123,MATCH(ROW()-ROW($A$1),'Pasajeros Pre'!$Q$2:$Q$200,0)),"")</f>
        <v/>
      </c>
      <c r="K925" s="12" t="str">
        <f>IFERROR(INDEX('Pasajeros Pre'!$K$2:K1123,MATCH(ROW()-ROW($A$1),'Pasajeros Pre'!$Q$2:$Q$200,0)),"")</f>
        <v/>
      </c>
      <c r="L925" t="str">
        <f>IFERROR(INDEX('Pasajeros Pre'!$L$2:L1123,MATCH(ROW()-ROW($A$1),'Pasajeros Pre'!$Q$2:$Q$200,0)),"")</f>
        <v/>
      </c>
      <c r="M925" t="str">
        <f>IFERROR(INDEX('Pasajeros Pre'!$M$2:M1123,MATCH(ROW()-ROW($A$1),'Pasajeros Pre'!$Q$2:$Q$200,0)),"")</f>
        <v/>
      </c>
    </row>
    <row r="926" spans="1:13" x14ac:dyDescent="0.25">
      <c r="A926" t="str">
        <f>IFERROR(INDEX('Pasajeros Pre'!$A$2:A1124,MATCH(ROW()-ROW($A$1),'Pasajeros Pre'!$Q$2:$Q$200,0)),"")</f>
        <v/>
      </c>
      <c r="B926" t="str">
        <f>IFERROR(INDEX('Pasajeros Pre'!$B$2:$B$200,MATCH(ROW()-ROW($A$1),'Pasajeros Pre'!$Q$2:$Q$200,0)),"")</f>
        <v/>
      </c>
      <c r="C926" t="str">
        <f>IFERROR(INDEX('Pasajeros Pre'!$C$2:$C$200,MATCH(ROW()-ROW($A$1),'Pasajeros Pre'!$Q$2:$Q$200,0)),"")</f>
        <v/>
      </c>
      <c r="D926" t="str">
        <f>IFERROR(INDEX('Pasajeros Pre'!$D$2:$D$200,MATCH(ROW()-ROW($A$1),'Pasajeros Pre'!$Q$2:$Q$200,0)),"")</f>
        <v/>
      </c>
      <c r="E926" s="12" t="str">
        <f>IFERROR(INDEX('Pasajeros Pre'!$E$2:E1124,MATCH(ROW()-ROW($A$1),'Pasajeros Pre'!$Q$2:$Q$200,0)),"")</f>
        <v/>
      </c>
      <c r="F926" s="12" t="str">
        <f>IFERROR(INDEX('Pasajeros Pre'!$F$2:F1124,MATCH(ROW()-ROW($A$1),'Pasajeros Pre'!$Q$2:$Q$200,0)),"")</f>
        <v/>
      </c>
      <c r="G926" t="str">
        <f>IFERROR(INDEX('Pasajeros Pre'!$G$2:G1124,MATCH(ROW()-ROW($A$1),'Pasajeros Pre'!$Q$2:$Q$200,0)),"")</f>
        <v/>
      </c>
      <c r="H926" t="str">
        <f>IFERROR(INDEX('Pasajeros Pre'!$H$2:H1124,MATCH(ROW()-ROW($A$1),'Pasajeros Pre'!$Q$2:$Q$200,0)),"")</f>
        <v/>
      </c>
      <c r="I926" t="str">
        <f>IFERROR(INDEX('Pasajeros Pre'!$I$2:I1124,MATCH(ROW()-ROW($A$1),'Pasajeros Pre'!$Q$2:$Q$200,0)),"")</f>
        <v/>
      </c>
      <c r="J926" s="12" t="str">
        <f>IFERROR(INDEX('Pasajeros Pre'!$J$2:J1124,MATCH(ROW()-ROW($A$1),'Pasajeros Pre'!$Q$2:$Q$200,0)),"")</f>
        <v/>
      </c>
      <c r="K926" s="12" t="str">
        <f>IFERROR(INDEX('Pasajeros Pre'!$K$2:K1124,MATCH(ROW()-ROW($A$1),'Pasajeros Pre'!$Q$2:$Q$200,0)),"")</f>
        <v/>
      </c>
      <c r="L926" t="str">
        <f>IFERROR(INDEX('Pasajeros Pre'!$L$2:L1124,MATCH(ROW()-ROW($A$1),'Pasajeros Pre'!$Q$2:$Q$200,0)),"")</f>
        <v/>
      </c>
      <c r="M926" t="str">
        <f>IFERROR(INDEX('Pasajeros Pre'!$M$2:M1124,MATCH(ROW()-ROW($A$1),'Pasajeros Pre'!$Q$2:$Q$200,0)),"")</f>
        <v/>
      </c>
    </row>
    <row r="927" spans="1:13" x14ac:dyDescent="0.25">
      <c r="A927" t="str">
        <f>IFERROR(INDEX('Pasajeros Pre'!$A$2:A1125,MATCH(ROW()-ROW($A$1),'Pasajeros Pre'!$Q$2:$Q$200,0)),"")</f>
        <v/>
      </c>
      <c r="B927" t="str">
        <f>IFERROR(INDEX('Pasajeros Pre'!$B$2:$B$200,MATCH(ROW()-ROW($A$1),'Pasajeros Pre'!$Q$2:$Q$200,0)),"")</f>
        <v/>
      </c>
      <c r="C927" t="str">
        <f>IFERROR(INDEX('Pasajeros Pre'!$C$2:$C$200,MATCH(ROW()-ROW($A$1),'Pasajeros Pre'!$Q$2:$Q$200,0)),"")</f>
        <v/>
      </c>
      <c r="D927" t="str">
        <f>IFERROR(INDEX('Pasajeros Pre'!$D$2:$D$200,MATCH(ROW()-ROW($A$1),'Pasajeros Pre'!$Q$2:$Q$200,0)),"")</f>
        <v/>
      </c>
      <c r="E927" s="12" t="str">
        <f>IFERROR(INDEX('Pasajeros Pre'!$E$2:E1125,MATCH(ROW()-ROW($A$1),'Pasajeros Pre'!$Q$2:$Q$200,0)),"")</f>
        <v/>
      </c>
      <c r="F927" s="12" t="str">
        <f>IFERROR(INDEX('Pasajeros Pre'!$F$2:F1125,MATCH(ROW()-ROW($A$1),'Pasajeros Pre'!$Q$2:$Q$200,0)),"")</f>
        <v/>
      </c>
      <c r="G927" t="str">
        <f>IFERROR(INDEX('Pasajeros Pre'!$G$2:G1125,MATCH(ROW()-ROW($A$1),'Pasajeros Pre'!$Q$2:$Q$200,0)),"")</f>
        <v/>
      </c>
      <c r="H927" t="str">
        <f>IFERROR(INDEX('Pasajeros Pre'!$H$2:H1125,MATCH(ROW()-ROW($A$1),'Pasajeros Pre'!$Q$2:$Q$200,0)),"")</f>
        <v/>
      </c>
      <c r="I927" t="str">
        <f>IFERROR(INDEX('Pasajeros Pre'!$I$2:I1125,MATCH(ROW()-ROW($A$1),'Pasajeros Pre'!$Q$2:$Q$200,0)),"")</f>
        <v/>
      </c>
      <c r="J927" s="12" t="str">
        <f>IFERROR(INDEX('Pasajeros Pre'!$J$2:J1125,MATCH(ROW()-ROW($A$1),'Pasajeros Pre'!$Q$2:$Q$200,0)),"")</f>
        <v/>
      </c>
      <c r="K927" s="12" t="str">
        <f>IFERROR(INDEX('Pasajeros Pre'!$K$2:K1125,MATCH(ROW()-ROW($A$1),'Pasajeros Pre'!$Q$2:$Q$200,0)),"")</f>
        <v/>
      </c>
      <c r="L927" t="str">
        <f>IFERROR(INDEX('Pasajeros Pre'!$L$2:L1125,MATCH(ROW()-ROW($A$1),'Pasajeros Pre'!$Q$2:$Q$200,0)),"")</f>
        <v/>
      </c>
      <c r="M927" t="str">
        <f>IFERROR(INDEX('Pasajeros Pre'!$M$2:M1125,MATCH(ROW()-ROW($A$1),'Pasajeros Pre'!$Q$2:$Q$200,0)),"")</f>
        <v/>
      </c>
    </row>
    <row r="928" spans="1:13" x14ac:dyDescent="0.25">
      <c r="A928" t="str">
        <f>IFERROR(INDEX('Pasajeros Pre'!$A$2:A1126,MATCH(ROW()-ROW($A$1),'Pasajeros Pre'!$Q$2:$Q$200,0)),"")</f>
        <v/>
      </c>
      <c r="B928" t="str">
        <f>IFERROR(INDEX('Pasajeros Pre'!$B$2:$B$200,MATCH(ROW()-ROW($A$1),'Pasajeros Pre'!$Q$2:$Q$200,0)),"")</f>
        <v/>
      </c>
      <c r="C928" t="str">
        <f>IFERROR(INDEX('Pasajeros Pre'!$C$2:$C$200,MATCH(ROW()-ROW($A$1),'Pasajeros Pre'!$Q$2:$Q$200,0)),"")</f>
        <v/>
      </c>
      <c r="D928" t="str">
        <f>IFERROR(INDEX('Pasajeros Pre'!$D$2:$D$200,MATCH(ROW()-ROW($A$1),'Pasajeros Pre'!$Q$2:$Q$200,0)),"")</f>
        <v/>
      </c>
      <c r="E928" s="12" t="str">
        <f>IFERROR(INDEX('Pasajeros Pre'!$E$2:E1126,MATCH(ROW()-ROW($A$1),'Pasajeros Pre'!$Q$2:$Q$200,0)),"")</f>
        <v/>
      </c>
      <c r="F928" s="12" t="str">
        <f>IFERROR(INDEX('Pasajeros Pre'!$F$2:F1126,MATCH(ROW()-ROW($A$1),'Pasajeros Pre'!$Q$2:$Q$200,0)),"")</f>
        <v/>
      </c>
      <c r="G928" t="str">
        <f>IFERROR(INDEX('Pasajeros Pre'!$G$2:G1126,MATCH(ROW()-ROW($A$1),'Pasajeros Pre'!$Q$2:$Q$200,0)),"")</f>
        <v/>
      </c>
      <c r="H928" t="str">
        <f>IFERROR(INDEX('Pasajeros Pre'!$H$2:H1126,MATCH(ROW()-ROW($A$1),'Pasajeros Pre'!$Q$2:$Q$200,0)),"")</f>
        <v/>
      </c>
      <c r="I928" t="str">
        <f>IFERROR(INDEX('Pasajeros Pre'!$I$2:I1126,MATCH(ROW()-ROW($A$1),'Pasajeros Pre'!$Q$2:$Q$200,0)),"")</f>
        <v/>
      </c>
      <c r="J928" s="12" t="str">
        <f>IFERROR(INDEX('Pasajeros Pre'!$J$2:J1126,MATCH(ROW()-ROW($A$1),'Pasajeros Pre'!$Q$2:$Q$200,0)),"")</f>
        <v/>
      </c>
      <c r="K928" s="12" t="str">
        <f>IFERROR(INDEX('Pasajeros Pre'!$K$2:K1126,MATCH(ROW()-ROW($A$1),'Pasajeros Pre'!$Q$2:$Q$200,0)),"")</f>
        <v/>
      </c>
      <c r="L928" t="str">
        <f>IFERROR(INDEX('Pasajeros Pre'!$L$2:L1126,MATCH(ROW()-ROW($A$1),'Pasajeros Pre'!$Q$2:$Q$200,0)),"")</f>
        <v/>
      </c>
      <c r="M928" t="str">
        <f>IFERROR(INDEX('Pasajeros Pre'!$M$2:M1126,MATCH(ROW()-ROW($A$1),'Pasajeros Pre'!$Q$2:$Q$200,0)),"")</f>
        <v/>
      </c>
    </row>
    <row r="929" spans="1:13" x14ac:dyDescent="0.25">
      <c r="A929" t="str">
        <f>IFERROR(INDEX('Pasajeros Pre'!$A$2:A1127,MATCH(ROW()-ROW($A$1),'Pasajeros Pre'!$Q$2:$Q$200,0)),"")</f>
        <v/>
      </c>
      <c r="B929" t="str">
        <f>IFERROR(INDEX('Pasajeros Pre'!$B$2:$B$200,MATCH(ROW()-ROW($A$1),'Pasajeros Pre'!$Q$2:$Q$200,0)),"")</f>
        <v/>
      </c>
      <c r="C929" t="str">
        <f>IFERROR(INDEX('Pasajeros Pre'!$C$2:$C$200,MATCH(ROW()-ROW($A$1),'Pasajeros Pre'!$Q$2:$Q$200,0)),"")</f>
        <v/>
      </c>
      <c r="D929" t="str">
        <f>IFERROR(INDEX('Pasajeros Pre'!$D$2:$D$200,MATCH(ROW()-ROW($A$1),'Pasajeros Pre'!$Q$2:$Q$200,0)),"")</f>
        <v/>
      </c>
      <c r="E929" s="12" t="str">
        <f>IFERROR(INDEX('Pasajeros Pre'!$E$2:E1127,MATCH(ROW()-ROW($A$1),'Pasajeros Pre'!$Q$2:$Q$200,0)),"")</f>
        <v/>
      </c>
      <c r="F929" s="12" t="str">
        <f>IFERROR(INDEX('Pasajeros Pre'!$F$2:F1127,MATCH(ROW()-ROW($A$1),'Pasajeros Pre'!$Q$2:$Q$200,0)),"")</f>
        <v/>
      </c>
      <c r="G929" t="str">
        <f>IFERROR(INDEX('Pasajeros Pre'!$G$2:G1127,MATCH(ROW()-ROW($A$1),'Pasajeros Pre'!$Q$2:$Q$200,0)),"")</f>
        <v/>
      </c>
      <c r="H929" t="str">
        <f>IFERROR(INDEX('Pasajeros Pre'!$H$2:H1127,MATCH(ROW()-ROW($A$1),'Pasajeros Pre'!$Q$2:$Q$200,0)),"")</f>
        <v/>
      </c>
      <c r="I929" t="str">
        <f>IFERROR(INDEX('Pasajeros Pre'!$I$2:I1127,MATCH(ROW()-ROW($A$1),'Pasajeros Pre'!$Q$2:$Q$200,0)),"")</f>
        <v/>
      </c>
      <c r="J929" s="12" t="str">
        <f>IFERROR(INDEX('Pasajeros Pre'!$J$2:J1127,MATCH(ROW()-ROW($A$1),'Pasajeros Pre'!$Q$2:$Q$200,0)),"")</f>
        <v/>
      </c>
      <c r="K929" s="12" t="str">
        <f>IFERROR(INDEX('Pasajeros Pre'!$K$2:K1127,MATCH(ROW()-ROW($A$1),'Pasajeros Pre'!$Q$2:$Q$200,0)),"")</f>
        <v/>
      </c>
      <c r="L929" t="str">
        <f>IFERROR(INDEX('Pasajeros Pre'!$L$2:L1127,MATCH(ROW()-ROW($A$1),'Pasajeros Pre'!$Q$2:$Q$200,0)),"")</f>
        <v/>
      </c>
      <c r="M929" t="str">
        <f>IFERROR(INDEX('Pasajeros Pre'!$M$2:M1127,MATCH(ROW()-ROW($A$1),'Pasajeros Pre'!$Q$2:$Q$200,0)),"")</f>
        <v/>
      </c>
    </row>
    <row r="930" spans="1:13" x14ac:dyDescent="0.25">
      <c r="A930" t="str">
        <f>IFERROR(INDEX('Pasajeros Pre'!$A$2:A1128,MATCH(ROW()-ROW($A$1),'Pasajeros Pre'!$Q$2:$Q$200,0)),"")</f>
        <v/>
      </c>
      <c r="B930" t="str">
        <f>IFERROR(INDEX('Pasajeros Pre'!$B$2:$B$200,MATCH(ROW()-ROW($A$1),'Pasajeros Pre'!$Q$2:$Q$200,0)),"")</f>
        <v/>
      </c>
      <c r="C930" t="str">
        <f>IFERROR(INDEX('Pasajeros Pre'!$C$2:$C$200,MATCH(ROW()-ROW($A$1),'Pasajeros Pre'!$Q$2:$Q$200,0)),"")</f>
        <v/>
      </c>
      <c r="D930" t="str">
        <f>IFERROR(INDEX('Pasajeros Pre'!$D$2:$D$200,MATCH(ROW()-ROW($A$1),'Pasajeros Pre'!$Q$2:$Q$200,0)),"")</f>
        <v/>
      </c>
      <c r="E930" s="12" t="str">
        <f>IFERROR(INDEX('Pasajeros Pre'!$E$2:E1128,MATCH(ROW()-ROW($A$1),'Pasajeros Pre'!$Q$2:$Q$200,0)),"")</f>
        <v/>
      </c>
      <c r="F930" s="12" t="str">
        <f>IFERROR(INDEX('Pasajeros Pre'!$F$2:F1128,MATCH(ROW()-ROW($A$1),'Pasajeros Pre'!$Q$2:$Q$200,0)),"")</f>
        <v/>
      </c>
      <c r="G930" t="str">
        <f>IFERROR(INDEX('Pasajeros Pre'!$G$2:G1128,MATCH(ROW()-ROW($A$1),'Pasajeros Pre'!$Q$2:$Q$200,0)),"")</f>
        <v/>
      </c>
      <c r="H930" t="str">
        <f>IFERROR(INDEX('Pasajeros Pre'!$H$2:H1128,MATCH(ROW()-ROW($A$1),'Pasajeros Pre'!$Q$2:$Q$200,0)),"")</f>
        <v/>
      </c>
      <c r="I930" t="str">
        <f>IFERROR(INDEX('Pasajeros Pre'!$I$2:I1128,MATCH(ROW()-ROW($A$1),'Pasajeros Pre'!$Q$2:$Q$200,0)),"")</f>
        <v/>
      </c>
      <c r="J930" s="12" t="str">
        <f>IFERROR(INDEX('Pasajeros Pre'!$J$2:J1128,MATCH(ROW()-ROW($A$1),'Pasajeros Pre'!$Q$2:$Q$200,0)),"")</f>
        <v/>
      </c>
      <c r="K930" s="12" t="str">
        <f>IFERROR(INDEX('Pasajeros Pre'!$K$2:K1128,MATCH(ROW()-ROW($A$1),'Pasajeros Pre'!$Q$2:$Q$200,0)),"")</f>
        <v/>
      </c>
      <c r="L930" t="str">
        <f>IFERROR(INDEX('Pasajeros Pre'!$L$2:L1128,MATCH(ROW()-ROW($A$1),'Pasajeros Pre'!$Q$2:$Q$200,0)),"")</f>
        <v/>
      </c>
      <c r="M930" t="str">
        <f>IFERROR(INDEX('Pasajeros Pre'!$M$2:M1128,MATCH(ROW()-ROW($A$1),'Pasajeros Pre'!$Q$2:$Q$200,0)),"")</f>
        <v/>
      </c>
    </row>
    <row r="931" spans="1:13" x14ac:dyDescent="0.25">
      <c r="A931" t="str">
        <f>IFERROR(INDEX('Pasajeros Pre'!$A$2:A1129,MATCH(ROW()-ROW($A$1),'Pasajeros Pre'!$Q$2:$Q$200,0)),"")</f>
        <v/>
      </c>
      <c r="B931" t="str">
        <f>IFERROR(INDEX('Pasajeros Pre'!$B$2:$B$200,MATCH(ROW()-ROW($A$1),'Pasajeros Pre'!$Q$2:$Q$200,0)),"")</f>
        <v/>
      </c>
      <c r="C931" t="str">
        <f>IFERROR(INDEX('Pasajeros Pre'!$C$2:$C$200,MATCH(ROW()-ROW($A$1),'Pasajeros Pre'!$Q$2:$Q$200,0)),"")</f>
        <v/>
      </c>
      <c r="D931" t="str">
        <f>IFERROR(INDEX('Pasajeros Pre'!$D$2:$D$200,MATCH(ROW()-ROW($A$1),'Pasajeros Pre'!$Q$2:$Q$200,0)),"")</f>
        <v/>
      </c>
      <c r="E931" s="12" t="str">
        <f>IFERROR(INDEX('Pasajeros Pre'!$E$2:E1129,MATCH(ROW()-ROW($A$1),'Pasajeros Pre'!$Q$2:$Q$200,0)),"")</f>
        <v/>
      </c>
      <c r="F931" s="12" t="str">
        <f>IFERROR(INDEX('Pasajeros Pre'!$F$2:F1129,MATCH(ROW()-ROW($A$1),'Pasajeros Pre'!$Q$2:$Q$200,0)),"")</f>
        <v/>
      </c>
      <c r="G931" t="str">
        <f>IFERROR(INDEX('Pasajeros Pre'!$G$2:G1129,MATCH(ROW()-ROW($A$1),'Pasajeros Pre'!$Q$2:$Q$200,0)),"")</f>
        <v/>
      </c>
      <c r="H931" t="str">
        <f>IFERROR(INDEX('Pasajeros Pre'!$H$2:H1129,MATCH(ROW()-ROW($A$1),'Pasajeros Pre'!$Q$2:$Q$200,0)),"")</f>
        <v/>
      </c>
      <c r="I931" t="str">
        <f>IFERROR(INDEX('Pasajeros Pre'!$I$2:I1129,MATCH(ROW()-ROW($A$1),'Pasajeros Pre'!$Q$2:$Q$200,0)),"")</f>
        <v/>
      </c>
      <c r="J931" s="12" t="str">
        <f>IFERROR(INDEX('Pasajeros Pre'!$J$2:J1129,MATCH(ROW()-ROW($A$1),'Pasajeros Pre'!$Q$2:$Q$200,0)),"")</f>
        <v/>
      </c>
      <c r="K931" s="12" t="str">
        <f>IFERROR(INDEX('Pasajeros Pre'!$K$2:K1129,MATCH(ROW()-ROW($A$1),'Pasajeros Pre'!$Q$2:$Q$200,0)),"")</f>
        <v/>
      </c>
      <c r="L931" t="str">
        <f>IFERROR(INDEX('Pasajeros Pre'!$L$2:L1129,MATCH(ROW()-ROW($A$1),'Pasajeros Pre'!$Q$2:$Q$200,0)),"")</f>
        <v/>
      </c>
      <c r="M931" t="str">
        <f>IFERROR(INDEX('Pasajeros Pre'!$M$2:M1129,MATCH(ROW()-ROW($A$1),'Pasajeros Pre'!$Q$2:$Q$200,0)),"")</f>
        <v/>
      </c>
    </row>
    <row r="932" spans="1:13" x14ac:dyDescent="0.25">
      <c r="A932" t="str">
        <f>IFERROR(INDEX('Pasajeros Pre'!$A$2:A1130,MATCH(ROW()-ROW($A$1),'Pasajeros Pre'!$Q$2:$Q$200,0)),"")</f>
        <v/>
      </c>
      <c r="B932" t="str">
        <f>IFERROR(INDEX('Pasajeros Pre'!$B$2:$B$200,MATCH(ROW()-ROW($A$1),'Pasajeros Pre'!$Q$2:$Q$200,0)),"")</f>
        <v/>
      </c>
      <c r="C932" t="str">
        <f>IFERROR(INDEX('Pasajeros Pre'!$C$2:$C$200,MATCH(ROW()-ROW($A$1),'Pasajeros Pre'!$Q$2:$Q$200,0)),"")</f>
        <v/>
      </c>
      <c r="D932" t="str">
        <f>IFERROR(INDEX('Pasajeros Pre'!$D$2:$D$200,MATCH(ROW()-ROW($A$1),'Pasajeros Pre'!$Q$2:$Q$200,0)),"")</f>
        <v/>
      </c>
      <c r="E932" s="12" t="str">
        <f>IFERROR(INDEX('Pasajeros Pre'!$E$2:E1130,MATCH(ROW()-ROW($A$1),'Pasajeros Pre'!$Q$2:$Q$200,0)),"")</f>
        <v/>
      </c>
      <c r="F932" s="12" t="str">
        <f>IFERROR(INDEX('Pasajeros Pre'!$F$2:F1130,MATCH(ROW()-ROW($A$1),'Pasajeros Pre'!$Q$2:$Q$200,0)),"")</f>
        <v/>
      </c>
      <c r="G932" t="str">
        <f>IFERROR(INDEX('Pasajeros Pre'!$G$2:G1130,MATCH(ROW()-ROW($A$1),'Pasajeros Pre'!$Q$2:$Q$200,0)),"")</f>
        <v/>
      </c>
      <c r="H932" t="str">
        <f>IFERROR(INDEX('Pasajeros Pre'!$H$2:H1130,MATCH(ROW()-ROW($A$1),'Pasajeros Pre'!$Q$2:$Q$200,0)),"")</f>
        <v/>
      </c>
      <c r="I932" t="str">
        <f>IFERROR(INDEX('Pasajeros Pre'!$I$2:I1130,MATCH(ROW()-ROW($A$1),'Pasajeros Pre'!$Q$2:$Q$200,0)),"")</f>
        <v/>
      </c>
      <c r="J932" s="12" t="str">
        <f>IFERROR(INDEX('Pasajeros Pre'!$J$2:J1130,MATCH(ROW()-ROW($A$1),'Pasajeros Pre'!$Q$2:$Q$200,0)),"")</f>
        <v/>
      </c>
      <c r="K932" s="12" t="str">
        <f>IFERROR(INDEX('Pasajeros Pre'!$K$2:K1130,MATCH(ROW()-ROW($A$1),'Pasajeros Pre'!$Q$2:$Q$200,0)),"")</f>
        <v/>
      </c>
      <c r="L932" t="str">
        <f>IFERROR(INDEX('Pasajeros Pre'!$L$2:L1130,MATCH(ROW()-ROW($A$1),'Pasajeros Pre'!$Q$2:$Q$200,0)),"")</f>
        <v/>
      </c>
      <c r="M932" t="str">
        <f>IFERROR(INDEX('Pasajeros Pre'!$M$2:M1130,MATCH(ROW()-ROW($A$1),'Pasajeros Pre'!$Q$2:$Q$200,0)),"")</f>
        <v/>
      </c>
    </row>
    <row r="933" spans="1:13" x14ac:dyDescent="0.25">
      <c r="A933" t="str">
        <f>IFERROR(INDEX('Pasajeros Pre'!$A$2:A1131,MATCH(ROW()-ROW($A$1),'Pasajeros Pre'!$Q$2:$Q$200,0)),"")</f>
        <v/>
      </c>
      <c r="B933" t="str">
        <f>IFERROR(INDEX('Pasajeros Pre'!$B$2:$B$200,MATCH(ROW()-ROW($A$1),'Pasajeros Pre'!$Q$2:$Q$200,0)),"")</f>
        <v/>
      </c>
      <c r="C933" t="str">
        <f>IFERROR(INDEX('Pasajeros Pre'!$C$2:$C$200,MATCH(ROW()-ROW($A$1),'Pasajeros Pre'!$Q$2:$Q$200,0)),"")</f>
        <v/>
      </c>
      <c r="D933" t="str">
        <f>IFERROR(INDEX('Pasajeros Pre'!$D$2:$D$200,MATCH(ROW()-ROW($A$1),'Pasajeros Pre'!$Q$2:$Q$200,0)),"")</f>
        <v/>
      </c>
      <c r="E933" s="12" t="str">
        <f>IFERROR(INDEX('Pasajeros Pre'!$E$2:E1131,MATCH(ROW()-ROW($A$1),'Pasajeros Pre'!$Q$2:$Q$200,0)),"")</f>
        <v/>
      </c>
      <c r="F933" s="12" t="str">
        <f>IFERROR(INDEX('Pasajeros Pre'!$F$2:F1131,MATCH(ROW()-ROW($A$1),'Pasajeros Pre'!$Q$2:$Q$200,0)),"")</f>
        <v/>
      </c>
      <c r="G933" t="str">
        <f>IFERROR(INDEX('Pasajeros Pre'!$G$2:G1131,MATCH(ROW()-ROW($A$1),'Pasajeros Pre'!$Q$2:$Q$200,0)),"")</f>
        <v/>
      </c>
      <c r="H933" t="str">
        <f>IFERROR(INDEX('Pasajeros Pre'!$H$2:H1131,MATCH(ROW()-ROW($A$1),'Pasajeros Pre'!$Q$2:$Q$200,0)),"")</f>
        <v/>
      </c>
      <c r="I933" t="str">
        <f>IFERROR(INDEX('Pasajeros Pre'!$I$2:I1131,MATCH(ROW()-ROW($A$1),'Pasajeros Pre'!$Q$2:$Q$200,0)),"")</f>
        <v/>
      </c>
      <c r="J933" s="12" t="str">
        <f>IFERROR(INDEX('Pasajeros Pre'!$J$2:J1131,MATCH(ROW()-ROW($A$1),'Pasajeros Pre'!$Q$2:$Q$200,0)),"")</f>
        <v/>
      </c>
      <c r="K933" s="12" t="str">
        <f>IFERROR(INDEX('Pasajeros Pre'!$K$2:K1131,MATCH(ROW()-ROW($A$1),'Pasajeros Pre'!$Q$2:$Q$200,0)),"")</f>
        <v/>
      </c>
      <c r="L933" t="str">
        <f>IFERROR(INDEX('Pasajeros Pre'!$L$2:L1131,MATCH(ROW()-ROW($A$1),'Pasajeros Pre'!$Q$2:$Q$200,0)),"")</f>
        <v/>
      </c>
      <c r="M933" t="str">
        <f>IFERROR(INDEX('Pasajeros Pre'!$M$2:M1131,MATCH(ROW()-ROW($A$1),'Pasajeros Pre'!$Q$2:$Q$200,0)),"")</f>
        <v/>
      </c>
    </row>
    <row r="934" spans="1:13" x14ac:dyDescent="0.25">
      <c r="A934" t="str">
        <f>IFERROR(INDEX('Pasajeros Pre'!$A$2:A1132,MATCH(ROW()-ROW($A$1),'Pasajeros Pre'!$Q$2:$Q$200,0)),"")</f>
        <v/>
      </c>
      <c r="B934" t="str">
        <f>IFERROR(INDEX('Pasajeros Pre'!$B$2:$B$200,MATCH(ROW()-ROW($A$1),'Pasajeros Pre'!$Q$2:$Q$200,0)),"")</f>
        <v/>
      </c>
      <c r="C934" t="str">
        <f>IFERROR(INDEX('Pasajeros Pre'!$C$2:$C$200,MATCH(ROW()-ROW($A$1),'Pasajeros Pre'!$Q$2:$Q$200,0)),"")</f>
        <v/>
      </c>
      <c r="D934" t="str">
        <f>IFERROR(INDEX('Pasajeros Pre'!$D$2:$D$200,MATCH(ROW()-ROW($A$1),'Pasajeros Pre'!$Q$2:$Q$200,0)),"")</f>
        <v/>
      </c>
      <c r="E934" s="12" t="str">
        <f>IFERROR(INDEX('Pasajeros Pre'!$E$2:E1132,MATCH(ROW()-ROW($A$1),'Pasajeros Pre'!$Q$2:$Q$200,0)),"")</f>
        <v/>
      </c>
      <c r="F934" s="12" t="str">
        <f>IFERROR(INDEX('Pasajeros Pre'!$F$2:F1132,MATCH(ROW()-ROW($A$1),'Pasajeros Pre'!$Q$2:$Q$200,0)),"")</f>
        <v/>
      </c>
      <c r="G934" t="str">
        <f>IFERROR(INDEX('Pasajeros Pre'!$G$2:G1132,MATCH(ROW()-ROW($A$1),'Pasajeros Pre'!$Q$2:$Q$200,0)),"")</f>
        <v/>
      </c>
      <c r="H934" t="str">
        <f>IFERROR(INDEX('Pasajeros Pre'!$H$2:H1132,MATCH(ROW()-ROW($A$1),'Pasajeros Pre'!$Q$2:$Q$200,0)),"")</f>
        <v/>
      </c>
      <c r="I934" t="str">
        <f>IFERROR(INDEX('Pasajeros Pre'!$I$2:I1132,MATCH(ROW()-ROW($A$1),'Pasajeros Pre'!$Q$2:$Q$200,0)),"")</f>
        <v/>
      </c>
      <c r="J934" s="12" t="str">
        <f>IFERROR(INDEX('Pasajeros Pre'!$J$2:J1132,MATCH(ROW()-ROW($A$1),'Pasajeros Pre'!$Q$2:$Q$200,0)),"")</f>
        <v/>
      </c>
      <c r="K934" s="12" t="str">
        <f>IFERROR(INDEX('Pasajeros Pre'!$K$2:K1132,MATCH(ROW()-ROW($A$1),'Pasajeros Pre'!$Q$2:$Q$200,0)),"")</f>
        <v/>
      </c>
      <c r="L934" t="str">
        <f>IFERROR(INDEX('Pasajeros Pre'!$L$2:L1132,MATCH(ROW()-ROW($A$1),'Pasajeros Pre'!$Q$2:$Q$200,0)),"")</f>
        <v/>
      </c>
      <c r="M934" t="str">
        <f>IFERROR(INDEX('Pasajeros Pre'!$M$2:M1132,MATCH(ROW()-ROW($A$1),'Pasajeros Pre'!$Q$2:$Q$200,0)),"")</f>
        <v/>
      </c>
    </row>
    <row r="935" spans="1:13" x14ac:dyDescent="0.25">
      <c r="A935" t="str">
        <f>IFERROR(INDEX('Pasajeros Pre'!$A$2:A1133,MATCH(ROW()-ROW($A$1),'Pasajeros Pre'!$Q$2:$Q$200,0)),"")</f>
        <v/>
      </c>
      <c r="B935" t="str">
        <f>IFERROR(INDEX('Pasajeros Pre'!$B$2:$B$200,MATCH(ROW()-ROW($A$1),'Pasajeros Pre'!$Q$2:$Q$200,0)),"")</f>
        <v/>
      </c>
      <c r="C935" t="str">
        <f>IFERROR(INDEX('Pasajeros Pre'!$C$2:$C$200,MATCH(ROW()-ROW($A$1),'Pasajeros Pre'!$Q$2:$Q$200,0)),"")</f>
        <v/>
      </c>
      <c r="D935" t="str">
        <f>IFERROR(INDEX('Pasajeros Pre'!$D$2:$D$200,MATCH(ROW()-ROW($A$1),'Pasajeros Pre'!$Q$2:$Q$200,0)),"")</f>
        <v/>
      </c>
      <c r="E935" s="12" t="str">
        <f>IFERROR(INDEX('Pasajeros Pre'!$E$2:E1133,MATCH(ROW()-ROW($A$1),'Pasajeros Pre'!$Q$2:$Q$200,0)),"")</f>
        <v/>
      </c>
      <c r="F935" s="12" t="str">
        <f>IFERROR(INDEX('Pasajeros Pre'!$F$2:F1133,MATCH(ROW()-ROW($A$1),'Pasajeros Pre'!$Q$2:$Q$200,0)),"")</f>
        <v/>
      </c>
      <c r="G935" t="str">
        <f>IFERROR(INDEX('Pasajeros Pre'!$G$2:G1133,MATCH(ROW()-ROW($A$1),'Pasajeros Pre'!$Q$2:$Q$200,0)),"")</f>
        <v/>
      </c>
      <c r="H935" t="str">
        <f>IFERROR(INDEX('Pasajeros Pre'!$H$2:H1133,MATCH(ROW()-ROW($A$1),'Pasajeros Pre'!$Q$2:$Q$200,0)),"")</f>
        <v/>
      </c>
      <c r="I935" t="str">
        <f>IFERROR(INDEX('Pasajeros Pre'!$I$2:I1133,MATCH(ROW()-ROW($A$1),'Pasajeros Pre'!$Q$2:$Q$200,0)),"")</f>
        <v/>
      </c>
      <c r="J935" s="12" t="str">
        <f>IFERROR(INDEX('Pasajeros Pre'!$J$2:J1133,MATCH(ROW()-ROW($A$1),'Pasajeros Pre'!$Q$2:$Q$200,0)),"")</f>
        <v/>
      </c>
      <c r="K935" s="12" t="str">
        <f>IFERROR(INDEX('Pasajeros Pre'!$K$2:K1133,MATCH(ROW()-ROW($A$1),'Pasajeros Pre'!$Q$2:$Q$200,0)),"")</f>
        <v/>
      </c>
      <c r="L935" t="str">
        <f>IFERROR(INDEX('Pasajeros Pre'!$L$2:L1133,MATCH(ROW()-ROW($A$1),'Pasajeros Pre'!$Q$2:$Q$200,0)),"")</f>
        <v/>
      </c>
      <c r="M935" t="str">
        <f>IFERROR(INDEX('Pasajeros Pre'!$M$2:M1133,MATCH(ROW()-ROW($A$1),'Pasajeros Pre'!$Q$2:$Q$200,0)),"")</f>
        <v/>
      </c>
    </row>
    <row r="936" spans="1:13" x14ac:dyDescent="0.25">
      <c r="A936" t="str">
        <f>IFERROR(INDEX('Pasajeros Pre'!$A$2:A1134,MATCH(ROW()-ROW($A$1),'Pasajeros Pre'!$Q$2:$Q$200,0)),"")</f>
        <v/>
      </c>
      <c r="B936" t="str">
        <f>IFERROR(INDEX('Pasajeros Pre'!$B$2:$B$200,MATCH(ROW()-ROW($A$1),'Pasajeros Pre'!$Q$2:$Q$200,0)),"")</f>
        <v/>
      </c>
      <c r="C936" t="str">
        <f>IFERROR(INDEX('Pasajeros Pre'!$C$2:$C$200,MATCH(ROW()-ROW($A$1),'Pasajeros Pre'!$Q$2:$Q$200,0)),"")</f>
        <v/>
      </c>
      <c r="D936" t="str">
        <f>IFERROR(INDEX('Pasajeros Pre'!$D$2:$D$200,MATCH(ROW()-ROW($A$1),'Pasajeros Pre'!$Q$2:$Q$200,0)),"")</f>
        <v/>
      </c>
      <c r="E936" s="12" t="str">
        <f>IFERROR(INDEX('Pasajeros Pre'!$E$2:E1134,MATCH(ROW()-ROW($A$1),'Pasajeros Pre'!$Q$2:$Q$200,0)),"")</f>
        <v/>
      </c>
      <c r="F936" s="12" t="str">
        <f>IFERROR(INDEX('Pasajeros Pre'!$F$2:F1134,MATCH(ROW()-ROW($A$1),'Pasajeros Pre'!$Q$2:$Q$200,0)),"")</f>
        <v/>
      </c>
      <c r="G936" t="str">
        <f>IFERROR(INDEX('Pasajeros Pre'!$G$2:G1134,MATCH(ROW()-ROW($A$1),'Pasajeros Pre'!$Q$2:$Q$200,0)),"")</f>
        <v/>
      </c>
      <c r="H936" t="str">
        <f>IFERROR(INDEX('Pasajeros Pre'!$H$2:H1134,MATCH(ROW()-ROW($A$1),'Pasajeros Pre'!$Q$2:$Q$200,0)),"")</f>
        <v/>
      </c>
      <c r="I936" t="str">
        <f>IFERROR(INDEX('Pasajeros Pre'!$I$2:I1134,MATCH(ROW()-ROW($A$1),'Pasajeros Pre'!$Q$2:$Q$200,0)),"")</f>
        <v/>
      </c>
      <c r="J936" s="12" t="str">
        <f>IFERROR(INDEX('Pasajeros Pre'!$J$2:J1134,MATCH(ROW()-ROW($A$1),'Pasajeros Pre'!$Q$2:$Q$200,0)),"")</f>
        <v/>
      </c>
      <c r="K936" s="12" t="str">
        <f>IFERROR(INDEX('Pasajeros Pre'!$K$2:K1134,MATCH(ROW()-ROW($A$1),'Pasajeros Pre'!$Q$2:$Q$200,0)),"")</f>
        <v/>
      </c>
      <c r="L936" t="str">
        <f>IFERROR(INDEX('Pasajeros Pre'!$L$2:L1134,MATCH(ROW()-ROW($A$1),'Pasajeros Pre'!$Q$2:$Q$200,0)),"")</f>
        <v/>
      </c>
      <c r="M936" t="str">
        <f>IFERROR(INDEX('Pasajeros Pre'!$M$2:M1134,MATCH(ROW()-ROW($A$1),'Pasajeros Pre'!$Q$2:$Q$200,0)),"")</f>
        <v/>
      </c>
    </row>
    <row r="937" spans="1:13" x14ac:dyDescent="0.25">
      <c r="A937" t="str">
        <f>IFERROR(INDEX('Pasajeros Pre'!$A$2:A1135,MATCH(ROW()-ROW($A$1),'Pasajeros Pre'!$Q$2:$Q$200,0)),"")</f>
        <v/>
      </c>
      <c r="B937" t="str">
        <f>IFERROR(INDEX('Pasajeros Pre'!$B$2:$B$200,MATCH(ROW()-ROW($A$1),'Pasajeros Pre'!$Q$2:$Q$200,0)),"")</f>
        <v/>
      </c>
      <c r="C937" t="str">
        <f>IFERROR(INDEX('Pasajeros Pre'!$C$2:$C$200,MATCH(ROW()-ROW($A$1),'Pasajeros Pre'!$Q$2:$Q$200,0)),"")</f>
        <v/>
      </c>
      <c r="D937" t="str">
        <f>IFERROR(INDEX('Pasajeros Pre'!$D$2:$D$200,MATCH(ROW()-ROW($A$1),'Pasajeros Pre'!$Q$2:$Q$200,0)),"")</f>
        <v/>
      </c>
      <c r="E937" s="12" t="str">
        <f>IFERROR(INDEX('Pasajeros Pre'!$E$2:E1135,MATCH(ROW()-ROW($A$1),'Pasajeros Pre'!$Q$2:$Q$200,0)),"")</f>
        <v/>
      </c>
      <c r="F937" s="12" t="str">
        <f>IFERROR(INDEX('Pasajeros Pre'!$F$2:F1135,MATCH(ROW()-ROW($A$1),'Pasajeros Pre'!$Q$2:$Q$200,0)),"")</f>
        <v/>
      </c>
      <c r="G937" t="str">
        <f>IFERROR(INDEX('Pasajeros Pre'!$G$2:G1135,MATCH(ROW()-ROW($A$1),'Pasajeros Pre'!$Q$2:$Q$200,0)),"")</f>
        <v/>
      </c>
      <c r="H937" t="str">
        <f>IFERROR(INDEX('Pasajeros Pre'!$H$2:H1135,MATCH(ROW()-ROW($A$1),'Pasajeros Pre'!$Q$2:$Q$200,0)),"")</f>
        <v/>
      </c>
      <c r="I937" t="str">
        <f>IFERROR(INDEX('Pasajeros Pre'!$I$2:I1135,MATCH(ROW()-ROW($A$1),'Pasajeros Pre'!$Q$2:$Q$200,0)),"")</f>
        <v/>
      </c>
      <c r="J937" s="12" t="str">
        <f>IFERROR(INDEX('Pasajeros Pre'!$J$2:J1135,MATCH(ROW()-ROW($A$1),'Pasajeros Pre'!$Q$2:$Q$200,0)),"")</f>
        <v/>
      </c>
      <c r="K937" s="12" t="str">
        <f>IFERROR(INDEX('Pasajeros Pre'!$K$2:K1135,MATCH(ROW()-ROW($A$1),'Pasajeros Pre'!$Q$2:$Q$200,0)),"")</f>
        <v/>
      </c>
      <c r="L937" t="str">
        <f>IFERROR(INDEX('Pasajeros Pre'!$L$2:L1135,MATCH(ROW()-ROW($A$1),'Pasajeros Pre'!$Q$2:$Q$200,0)),"")</f>
        <v/>
      </c>
      <c r="M937" t="str">
        <f>IFERROR(INDEX('Pasajeros Pre'!$M$2:M1135,MATCH(ROW()-ROW($A$1),'Pasajeros Pre'!$Q$2:$Q$200,0)),"")</f>
        <v/>
      </c>
    </row>
    <row r="938" spans="1:13" x14ac:dyDescent="0.25">
      <c r="A938" t="str">
        <f>IFERROR(INDEX('Pasajeros Pre'!$A$2:A1136,MATCH(ROW()-ROW($A$1),'Pasajeros Pre'!$Q$2:$Q$200,0)),"")</f>
        <v/>
      </c>
      <c r="B938" t="str">
        <f>IFERROR(INDEX('Pasajeros Pre'!$B$2:$B$200,MATCH(ROW()-ROW($A$1),'Pasajeros Pre'!$Q$2:$Q$200,0)),"")</f>
        <v/>
      </c>
      <c r="C938" t="str">
        <f>IFERROR(INDEX('Pasajeros Pre'!$C$2:$C$200,MATCH(ROW()-ROW($A$1),'Pasajeros Pre'!$Q$2:$Q$200,0)),"")</f>
        <v/>
      </c>
      <c r="D938" t="str">
        <f>IFERROR(INDEX('Pasajeros Pre'!$D$2:$D$200,MATCH(ROW()-ROW($A$1),'Pasajeros Pre'!$Q$2:$Q$200,0)),"")</f>
        <v/>
      </c>
      <c r="E938" s="12" t="str">
        <f>IFERROR(INDEX('Pasajeros Pre'!$E$2:E1136,MATCH(ROW()-ROW($A$1),'Pasajeros Pre'!$Q$2:$Q$200,0)),"")</f>
        <v/>
      </c>
      <c r="F938" s="12" t="str">
        <f>IFERROR(INDEX('Pasajeros Pre'!$F$2:F1136,MATCH(ROW()-ROW($A$1),'Pasajeros Pre'!$Q$2:$Q$200,0)),"")</f>
        <v/>
      </c>
      <c r="G938" t="str">
        <f>IFERROR(INDEX('Pasajeros Pre'!$G$2:G1136,MATCH(ROW()-ROW($A$1),'Pasajeros Pre'!$Q$2:$Q$200,0)),"")</f>
        <v/>
      </c>
      <c r="H938" t="str">
        <f>IFERROR(INDEX('Pasajeros Pre'!$H$2:H1136,MATCH(ROW()-ROW($A$1),'Pasajeros Pre'!$Q$2:$Q$200,0)),"")</f>
        <v/>
      </c>
      <c r="I938" t="str">
        <f>IFERROR(INDEX('Pasajeros Pre'!$I$2:I1136,MATCH(ROW()-ROW($A$1),'Pasajeros Pre'!$Q$2:$Q$200,0)),"")</f>
        <v/>
      </c>
      <c r="J938" s="12" t="str">
        <f>IFERROR(INDEX('Pasajeros Pre'!$J$2:J1136,MATCH(ROW()-ROW($A$1),'Pasajeros Pre'!$Q$2:$Q$200,0)),"")</f>
        <v/>
      </c>
      <c r="K938" s="12" t="str">
        <f>IFERROR(INDEX('Pasajeros Pre'!$K$2:K1136,MATCH(ROW()-ROW($A$1),'Pasajeros Pre'!$Q$2:$Q$200,0)),"")</f>
        <v/>
      </c>
      <c r="L938" t="str">
        <f>IFERROR(INDEX('Pasajeros Pre'!$L$2:L1136,MATCH(ROW()-ROW($A$1),'Pasajeros Pre'!$Q$2:$Q$200,0)),"")</f>
        <v/>
      </c>
      <c r="M938" t="str">
        <f>IFERROR(INDEX('Pasajeros Pre'!$M$2:M1136,MATCH(ROW()-ROW($A$1),'Pasajeros Pre'!$Q$2:$Q$200,0)),"")</f>
        <v/>
      </c>
    </row>
    <row r="939" spans="1:13" x14ac:dyDescent="0.25">
      <c r="A939" t="str">
        <f>IFERROR(INDEX('Pasajeros Pre'!$A$2:A1137,MATCH(ROW()-ROW($A$1),'Pasajeros Pre'!$Q$2:$Q$200,0)),"")</f>
        <v/>
      </c>
      <c r="B939" t="str">
        <f>IFERROR(INDEX('Pasajeros Pre'!$B$2:$B$200,MATCH(ROW()-ROW($A$1),'Pasajeros Pre'!$Q$2:$Q$200,0)),"")</f>
        <v/>
      </c>
      <c r="C939" t="str">
        <f>IFERROR(INDEX('Pasajeros Pre'!$C$2:$C$200,MATCH(ROW()-ROW($A$1),'Pasajeros Pre'!$Q$2:$Q$200,0)),"")</f>
        <v/>
      </c>
      <c r="D939" t="str">
        <f>IFERROR(INDEX('Pasajeros Pre'!$D$2:$D$200,MATCH(ROW()-ROW($A$1),'Pasajeros Pre'!$Q$2:$Q$200,0)),"")</f>
        <v/>
      </c>
      <c r="E939" s="12" t="str">
        <f>IFERROR(INDEX('Pasajeros Pre'!$E$2:E1137,MATCH(ROW()-ROW($A$1),'Pasajeros Pre'!$Q$2:$Q$200,0)),"")</f>
        <v/>
      </c>
      <c r="F939" s="12" t="str">
        <f>IFERROR(INDEX('Pasajeros Pre'!$F$2:F1137,MATCH(ROW()-ROW($A$1),'Pasajeros Pre'!$Q$2:$Q$200,0)),"")</f>
        <v/>
      </c>
      <c r="G939" t="str">
        <f>IFERROR(INDEX('Pasajeros Pre'!$G$2:G1137,MATCH(ROW()-ROW($A$1),'Pasajeros Pre'!$Q$2:$Q$200,0)),"")</f>
        <v/>
      </c>
      <c r="H939" t="str">
        <f>IFERROR(INDEX('Pasajeros Pre'!$H$2:H1137,MATCH(ROW()-ROW($A$1),'Pasajeros Pre'!$Q$2:$Q$200,0)),"")</f>
        <v/>
      </c>
      <c r="I939" t="str">
        <f>IFERROR(INDEX('Pasajeros Pre'!$I$2:I1137,MATCH(ROW()-ROW($A$1),'Pasajeros Pre'!$Q$2:$Q$200,0)),"")</f>
        <v/>
      </c>
      <c r="J939" s="12" t="str">
        <f>IFERROR(INDEX('Pasajeros Pre'!$J$2:J1137,MATCH(ROW()-ROW($A$1),'Pasajeros Pre'!$Q$2:$Q$200,0)),"")</f>
        <v/>
      </c>
      <c r="K939" s="12" t="str">
        <f>IFERROR(INDEX('Pasajeros Pre'!$K$2:K1137,MATCH(ROW()-ROW($A$1),'Pasajeros Pre'!$Q$2:$Q$200,0)),"")</f>
        <v/>
      </c>
      <c r="L939" t="str">
        <f>IFERROR(INDEX('Pasajeros Pre'!$L$2:L1137,MATCH(ROW()-ROW($A$1),'Pasajeros Pre'!$Q$2:$Q$200,0)),"")</f>
        <v/>
      </c>
      <c r="M939" t="str">
        <f>IFERROR(INDEX('Pasajeros Pre'!$M$2:M1137,MATCH(ROW()-ROW($A$1),'Pasajeros Pre'!$Q$2:$Q$200,0)),"")</f>
        <v/>
      </c>
    </row>
    <row r="940" spans="1:13" x14ac:dyDescent="0.25">
      <c r="A940" t="str">
        <f>IFERROR(INDEX('Pasajeros Pre'!$A$2:A1138,MATCH(ROW()-ROW($A$1),'Pasajeros Pre'!$Q$2:$Q$200,0)),"")</f>
        <v/>
      </c>
      <c r="B940" t="str">
        <f>IFERROR(INDEX('Pasajeros Pre'!$B$2:$B$200,MATCH(ROW()-ROW($A$1),'Pasajeros Pre'!$Q$2:$Q$200,0)),"")</f>
        <v/>
      </c>
      <c r="C940" t="str">
        <f>IFERROR(INDEX('Pasajeros Pre'!$C$2:$C$200,MATCH(ROW()-ROW($A$1),'Pasajeros Pre'!$Q$2:$Q$200,0)),"")</f>
        <v/>
      </c>
      <c r="D940" t="str">
        <f>IFERROR(INDEX('Pasajeros Pre'!$D$2:$D$200,MATCH(ROW()-ROW($A$1),'Pasajeros Pre'!$Q$2:$Q$200,0)),"")</f>
        <v/>
      </c>
      <c r="E940" s="12" t="str">
        <f>IFERROR(INDEX('Pasajeros Pre'!$E$2:E1138,MATCH(ROW()-ROW($A$1),'Pasajeros Pre'!$Q$2:$Q$200,0)),"")</f>
        <v/>
      </c>
      <c r="F940" s="12" t="str">
        <f>IFERROR(INDEX('Pasajeros Pre'!$F$2:F1138,MATCH(ROW()-ROW($A$1),'Pasajeros Pre'!$Q$2:$Q$200,0)),"")</f>
        <v/>
      </c>
      <c r="G940" t="str">
        <f>IFERROR(INDEX('Pasajeros Pre'!$G$2:G1138,MATCH(ROW()-ROW($A$1),'Pasajeros Pre'!$Q$2:$Q$200,0)),"")</f>
        <v/>
      </c>
      <c r="H940" t="str">
        <f>IFERROR(INDEX('Pasajeros Pre'!$H$2:H1138,MATCH(ROW()-ROW($A$1),'Pasajeros Pre'!$Q$2:$Q$200,0)),"")</f>
        <v/>
      </c>
      <c r="I940" t="str">
        <f>IFERROR(INDEX('Pasajeros Pre'!$I$2:I1138,MATCH(ROW()-ROW($A$1),'Pasajeros Pre'!$Q$2:$Q$200,0)),"")</f>
        <v/>
      </c>
      <c r="J940" s="12" t="str">
        <f>IFERROR(INDEX('Pasajeros Pre'!$J$2:J1138,MATCH(ROW()-ROW($A$1),'Pasajeros Pre'!$Q$2:$Q$200,0)),"")</f>
        <v/>
      </c>
      <c r="K940" s="12" t="str">
        <f>IFERROR(INDEX('Pasajeros Pre'!$K$2:K1138,MATCH(ROW()-ROW($A$1),'Pasajeros Pre'!$Q$2:$Q$200,0)),"")</f>
        <v/>
      </c>
      <c r="L940" t="str">
        <f>IFERROR(INDEX('Pasajeros Pre'!$L$2:L1138,MATCH(ROW()-ROW($A$1),'Pasajeros Pre'!$Q$2:$Q$200,0)),"")</f>
        <v/>
      </c>
      <c r="M940" t="str">
        <f>IFERROR(INDEX('Pasajeros Pre'!$M$2:M1138,MATCH(ROW()-ROW($A$1),'Pasajeros Pre'!$Q$2:$Q$200,0)),"")</f>
        <v/>
      </c>
    </row>
    <row r="941" spans="1:13" x14ac:dyDescent="0.25">
      <c r="A941" t="str">
        <f>IFERROR(INDEX('Pasajeros Pre'!$A$2:A1139,MATCH(ROW()-ROW($A$1),'Pasajeros Pre'!$Q$2:$Q$200,0)),"")</f>
        <v/>
      </c>
      <c r="B941" t="str">
        <f>IFERROR(INDEX('Pasajeros Pre'!$B$2:$B$200,MATCH(ROW()-ROW($A$1),'Pasajeros Pre'!$Q$2:$Q$200,0)),"")</f>
        <v/>
      </c>
      <c r="C941" t="str">
        <f>IFERROR(INDEX('Pasajeros Pre'!$C$2:$C$200,MATCH(ROW()-ROW($A$1),'Pasajeros Pre'!$Q$2:$Q$200,0)),"")</f>
        <v/>
      </c>
      <c r="D941" t="str">
        <f>IFERROR(INDEX('Pasajeros Pre'!$D$2:$D$200,MATCH(ROW()-ROW($A$1),'Pasajeros Pre'!$Q$2:$Q$200,0)),"")</f>
        <v/>
      </c>
      <c r="E941" s="12" t="str">
        <f>IFERROR(INDEX('Pasajeros Pre'!$E$2:E1139,MATCH(ROW()-ROW($A$1),'Pasajeros Pre'!$Q$2:$Q$200,0)),"")</f>
        <v/>
      </c>
      <c r="F941" s="12" t="str">
        <f>IFERROR(INDEX('Pasajeros Pre'!$F$2:F1139,MATCH(ROW()-ROW($A$1),'Pasajeros Pre'!$Q$2:$Q$200,0)),"")</f>
        <v/>
      </c>
      <c r="G941" t="str">
        <f>IFERROR(INDEX('Pasajeros Pre'!$G$2:G1139,MATCH(ROW()-ROW($A$1),'Pasajeros Pre'!$Q$2:$Q$200,0)),"")</f>
        <v/>
      </c>
      <c r="H941" t="str">
        <f>IFERROR(INDEX('Pasajeros Pre'!$H$2:H1139,MATCH(ROW()-ROW($A$1),'Pasajeros Pre'!$Q$2:$Q$200,0)),"")</f>
        <v/>
      </c>
      <c r="I941" t="str">
        <f>IFERROR(INDEX('Pasajeros Pre'!$I$2:I1139,MATCH(ROW()-ROW($A$1),'Pasajeros Pre'!$Q$2:$Q$200,0)),"")</f>
        <v/>
      </c>
      <c r="J941" s="12" t="str">
        <f>IFERROR(INDEX('Pasajeros Pre'!$J$2:J1139,MATCH(ROW()-ROW($A$1),'Pasajeros Pre'!$Q$2:$Q$200,0)),"")</f>
        <v/>
      </c>
      <c r="K941" s="12" t="str">
        <f>IFERROR(INDEX('Pasajeros Pre'!$K$2:K1139,MATCH(ROW()-ROW($A$1),'Pasajeros Pre'!$Q$2:$Q$200,0)),"")</f>
        <v/>
      </c>
      <c r="L941" t="str">
        <f>IFERROR(INDEX('Pasajeros Pre'!$L$2:L1139,MATCH(ROW()-ROW($A$1),'Pasajeros Pre'!$Q$2:$Q$200,0)),"")</f>
        <v/>
      </c>
      <c r="M941" t="str">
        <f>IFERROR(INDEX('Pasajeros Pre'!$M$2:M1139,MATCH(ROW()-ROW($A$1),'Pasajeros Pre'!$Q$2:$Q$200,0)),"")</f>
        <v/>
      </c>
    </row>
    <row r="942" spans="1:13" x14ac:dyDescent="0.25">
      <c r="A942" t="str">
        <f>IFERROR(INDEX('Pasajeros Pre'!$A$2:A1140,MATCH(ROW()-ROW($A$1),'Pasajeros Pre'!$Q$2:$Q$200,0)),"")</f>
        <v/>
      </c>
      <c r="B942" t="str">
        <f>IFERROR(INDEX('Pasajeros Pre'!$B$2:$B$200,MATCH(ROW()-ROW($A$1),'Pasajeros Pre'!$Q$2:$Q$200,0)),"")</f>
        <v/>
      </c>
      <c r="C942" t="str">
        <f>IFERROR(INDEX('Pasajeros Pre'!$C$2:$C$200,MATCH(ROW()-ROW($A$1),'Pasajeros Pre'!$Q$2:$Q$200,0)),"")</f>
        <v/>
      </c>
      <c r="D942" t="str">
        <f>IFERROR(INDEX('Pasajeros Pre'!$D$2:$D$200,MATCH(ROW()-ROW($A$1),'Pasajeros Pre'!$Q$2:$Q$200,0)),"")</f>
        <v/>
      </c>
      <c r="E942" s="12" t="str">
        <f>IFERROR(INDEX('Pasajeros Pre'!$E$2:E1140,MATCH(ROW()-ROW($A$1),'Pasajeros Pre'!$Q$2:$Q$200,0)),"")</f>
        <v/>
      </c>
      <c r="F942" s="12" t="str">
        <f>IFERROR(INDEX('Pasajeros Pre'!$F$2:F1140,MATCH(ROW()-ROW($A$1),'Pasajeros Pre'!$Q$2:$Q$200,0)),"")</f>
        <v/>
      </c>
      <c r="G942" t="str">
        <f>IFERROR(INDEX('Pasajeros Pre'!$G$2:G1140,MATCH(ROW()-ROW($A$1),'Pasajeros Pre'!$Q$2:$Q$200,0)),"")</f>
        <v/>
      </c>
      <c r="H942" t="str">
        <f>IFERROR(INDEX('Pasajeros Pre'!$H$2:H1140,MATCH(ROW()-ROW($A$1),'Pasajeros Pre'!$Q$2:$Q$200,0)),"")</f>
        <v/>
      </c>
      <c r="I942" t="str">
        <f>IFERROR(INDEX('Pasajeros Pre'!$I$2:I1140,MATCH(ROW()-ROW($A$1),'Pasajeros Pre'!$Q$2:$Q$200,0)),"")</f>
        <v/>
      </c>
      <c r="J942" s="12" t="str">
        <f>IFERROR(INDEX('Pasajeros Pre'!$J$2:J1140,MATCH(ROW()-ROW($A$1),'Pasajeros Pre'!$Q$2:$Q$200,0)),"")</f>
        <v/>
      </c>
      <c r="K942" s="12" t="str">
        <f>IFERROR(INDEX('Pasajeros Pre'!$K$2:K1140,MATCH(ROW()-ROW($A$1),'Pasajeros Pre'!$Q$2:$Q$200,0)),"")</f>
        <v/>
      </c>
      <c r="L942" t="str">
        <f>IFERROR(INDEX('Pasajeros Pre'!$L$2:L1140,MATCH(ROW()-ROW($A$1),'Pasajeros Pre'!$Q$2:$Q$200,0)),"")</f>
        <v/>
      </c>
      <c r="M942" t="str">
        <f>IFERROR(INDEX('Pasajeros Pre'!$M$2:M1140,MATCH(ROW()-ROW($A$1),'Pasajeros Pre'!$Q$2:$Q$200,0)),"")</f>
        <v/>
      </c>
    </row>
    <row r="943" spans="1:13" x14ac:dyDescent="0.25">
      <c r="A943" t="str">
        <f>IFERROR(INDEX('Pasajeros Pre'!$A$2:A1141,MATCH(ROW()-ROW($A$1),'Pasajeros Pre'!$Q$2:$Q$200,0)),"")</f>
        <v/>
      </c>
      <c r="B943" t="str">
        <f>IFERROR(INDEX('Pasajeros Pre'!$B$2:$B$200,MATCH(ROW()-ROW($A$1),'Pasajeros Pre'!$Q$2:$Q$200,0)),"")</f>
        <v/>
      </c>
      <c r="C943" t="str">
        <f>IFERROR(INDEX('Pasajeros Pre'!$C$2:$C$200,MATCH(ROW()-ROW($A$1),'Pasajeros Pre'!$Q$2:$Q$200,0)),"")</f>
        <v/>
      </c>
      <c r="D943" t="str">
        <f>IFERROR(INDEX('Pasajeros Pre'!$D$2:$D$200,MATCH(ROW()-ROW($A$1),'Pasajeros Pre'!$Q$2:$Q$200,0)),"")</f>
        <v/>
      </c>
      <c r="E943" s="12" t="str">
        <f>IFERROR(INDEX('Pasajeros Pre'!$E$2:E1141,MATCH(ROW()-ROW($A$1),'Pasajeros Pre'!$Q$2:$Q$200,0)),"")</f>
        <v/>
      </c>
      <c r="F943" s="12" t="str">
        <f>IFERROR(INDEX('Pasajeros Pre'!$F$2:F1141,MATCH(ROW()-ROW($A$1),'Pasajeros Pre'!$Q$2:$Q$200,0)),"")</f>
        <v/>
      </c>
      <c r="G943" t="str">
        <f>IFERROR(INDEX('Pasajeros Pre'!$G$2:G1141,MATCH(ROW()-ROW($A$1),'Pasajeros Pre'!$Q$2:$Q$200,0)),"")</f>
        <v/>
      </c>
      <c r="H943" t="str">
        <f>IFERROR(INDEX('Pasajeros Pre'!$H$2:H1141,MATCH(ROW()-ROW($A$1),'Pasajeros Pre'!$Q$2:$Q$200,0)),"")</f>
        <v/>
      </c>
      <c r="I943" t="str">
        <f>IFERROR(INDEX('Pasajeros Pre'!$I$2:I1141,MATCH(ROW()-ROW($A$1),'Pasajeros Pre'!$Q$2:$Q$200,0)),"")</f>
        <v/>
      </c>
      <c r="J943" s="12" t="str">
        <f>IFERROR(INDEX('Pasajeros Pre'!$J$2:J1141,MATCH(ROW()-ROW($A$1),'Pasajeros Pre'!$Q$2:$Q$200,0)),"")</f>
        <v/>
      </c>
      <c r="K943" s="12" t="str">
        <f>IFERROR(INDEX('Pasajeros Pre'!$K$2:K1141,MATCH(ROW()-ROW($A$1),'Pasajeros Pre'!$Q$2:$Q$200,0)),"")</f>
        <v/>
      </c>
      <c r="L943" t="str">
        <f>IFERROR(INDEX('Pasajeros Pre'!$L$2:L1141,MATCH(ROW()-ROW($A$1),'Pasajeros Pre'!$Q$2:$Q$200,0)),"")</f>
        <v/>
      </c>
      <c r="M943" t="str">
        <f>IFERROR(INDEX('Pasajeros Pre'!$M$2:M1141,MATCH(ROW()-ROW($A$1),'Pasajeros Pre'!$Q$2:$Q$200,0)),"")</f>
        <v/>
      </c>
    </row>
    <row r="944" spans="1:13" x14ac:dyDescent="0.25">
      <c r="A944" t="str">
        <f>IFERROR(INDEX('Pasajeros Pre'!$A$2:A1142,MATCH(ROW()-ROW($A$1),'Pasajeros Pre'!$Q$2:$Q$200,0)),"")</f>
        <v/>
      </c>
      <c r="B944" t="str">
        <f>IFERROR(INDEX('Pasajeros Pre'!$B$2:$B$200,MATCH(ROW()-ROW($A$1),'Pasajeros Pre'!$Q$2:$Q$200,0)),"")</f>
        <v/>
      </c>
      <c r="C944" t="str">
        <f>IFERROR(INDEX('Pasajeros Pre'!$C$2:$C$200,MATCH(ROW()-ROW($A$1),'Pasajeros Pre'!$Q$2:$Q$200,0)),"")</f>
        <v/>
      </c>
      <c r="D944" t="str">
        <f>IFERROR(INDEX('Pasajeros Pre'!$D$2:$D$200,MATCH(ROW()-ROW($A$1),'Pasajeros Pre'!$Q$2:$Q$200,0)),"")</f>
        <v/>
      </c>
      <c r="E944" s="12" t="str">
        <f>IFERROR(INDEX('Pasajeros Pre'!$E$2:E1142,MATCH(ROW()-ROW($A$1),'Pasajeros Pre'!$Q$2:$Q$200,0)),"")</f>
        <v/>
      </c>
      <c r="F944" s="12" t="str">
        <f>IFERROR(INDEX('Pasajeros Pre'!$F$2:F1142,MATCH(ROW()-ROW($A$1),'Pasajeros Pre'!$Q$2:$Q$200,0)),"")</f>
        <v/>
      </c>
      <c r="G944" t="str">
        <f>IFERROR(INDEX('Pasajeros Pre'!$G$2:G1142,MATCH(ROW()-ROW($A$1),'Pasajeros Pre'!$Q$2:$Q$200,0)),"")</f>
        <v/>
      </c>
      <c r="H944" t="str">
        <f>IFERROR(INDEX('Pasajeros Pre'!$H$2:H1142,MATCH(ROW()-ROW($A$1),'Pasajeros Pre'!$Q$2:$Q$200,0)),"")</f>
        <v/>
      </c>
      <c r="I944" t="str">
        <f>IFERROR(INDEX('Pasajeros Pre'!$I$2:I1142,MATCH(ROW()-ROW($A$1),'Pasajeros Pre'!$Q$2:$Q$200,0)),"")</f>
        <v/>
      </c>
      <c r="J944" s="12" t="str">
        <f>IFERROR(INDEX('Pasajeros Pre'!$J$2:J1142,MATCH(ROW()-ROW($A$1),'Pasajeros Pre'!$Q$2:$Q$200,0)),"")</f>
        <v/>
      </c>
      <c r="K944" s="12" t="str">
        <f>IFERROR(INDEX('Pasajeros Pre'!$K$2:K1142,MATCH(ROW()-ROW($A$1),'Pasajeros Pre'!$Q$2:$Q$200,0)),"")</f>
        <v/>
      </c>
      <c r="L944" t="str">
        <f>IFERROR(INDEX('Pasajeros Pre'!$L$2:L1142,MATCH(ROW()-ROW($A$1),'Pasajeros Pre'!$Q$2:$Q$200,0)),"")</f>
        <v/>
      </c>
      <c r="M944" t="str">
        <f>IFERROR(INDEX('Pasajeros Pre'!$M$2:M1142,MATCH(ROW()-ROW($A$1),'Pasajeros Pre'!$Q$2:$Q$200,0)),"")</f>
        <v/>
      </c>
    </row>
    <row r="945" spans="1:13" x14ac:dyDescent="0.25">
      <c r="A945" t="str">
        <f>IFERROR(INDEX('Pasajeros Pre'!$A$2:A1143,MATCH(ROW()-ROW($A$1),'Pasajeros Pre'!$Q$2:$Q$200,0)),"")</f>
        <v/>
      </c>
      <c r="B945" t="str">
        <f>IFERROR(INDEX('Pasajeros Pre'!$B$2:$B$200,MATCH(ROW()-ROW($A$1),'Pasajeros Pre'!$Q$2:$Q$200,0)),"")</f>
        <v/>
      </c>
      <c r="C945" t="str">
        <f>IFERROR(INDEX('Pasajeros Pre'!$C$2:$C$200,MATCH(ROW()-ROW($A$1),'Pasajeros Pre'!$Q$2:$Q$200,0)),"")</f>
        <v/>
      </c>
      <c r="D945" t="str">
        <f>IFERROR(INDEX('Pasajeros Pre'!$D$2:$D$200,MATCH(ROW()-ROW($A$1),'Pasajeros Pre'!$Q$2:$Q$200,0)),"")</f>
        <v/>
      </c>
      <c r="E945" s="12" t="str">
        <f>IFERROR(INDEX('Pasajeros Pre'!$E$2:E1143,MATCH(ROW()-ROW($A$1),'Pasajeros Pre'!$Q$2:$Q$200,0)),"")</f>
        <v/>
      </c>
      <c r="F945" s="12" t="str">
        <f>IFERROR(INDEX('Pasajeros Pre'!$F$2:F1143,MATCH(ROW()-ROW($A$1),'Pasajeros Pre'!$Q$2:$Q$200,0)),"")</f>
        <v/>
      </c>
      <c r="G945" t="str">
        <f>IFERROR(INDEX('Pasajeros Pre'!$G$2:G1143,MATCH(ROW()-ROW($A$1),'Pasajeros Pre'!$Q$2:$Q$200,0)),"")</f>
        <v/>
      </c>
      <c r="H945" t="str">
        <f>IFERROR(INDEX('Pasajeros Pre'!$H$2:H1143,MATCH(ROW()-ROW($A$1),'Pasajeros Pre'!$Q$2:$Q$200,0)),"")</f>
        <v/>
      </c>
      <c r="I945" t="str">
        <f>IFERROR(INDEX('Pasajeros Pre'!$I$2:I1143,MATCH(ROW()-ROW($A$1),'Pasajeros Pre'!$Q$2:$Q$200,0)),"")</f>
        <v/>
      </c>
      <c r="J945" s="12" t="str">
        <f>IFERROR(INDEX('Pasajeros Pre'!$J$2:J1143,MATCH(ROW()-ROW($A$1),'Pasajeros Pre'!$Q$2:$Q$200,0)),"")</f>
        <v/>
      </c>
      <c r="K945" s="12" t="str">
        <f>IFERROR(INDEX('Pasajeros Pre'!$K$2:K1143,MATCH(ROW()-ROW($A$1),'Pasajeros Pre'!$Q$2:$Q$200,0)),"")</f>
        <v/>
      </c>
      <c r="L945" t="str">
        <f>IFERROR(INDEX('Pasajeros Pre'!$L$2:L1143,MATCH(ROW()-ROW($A$1),'Pasajeros Pre'!$Q$2:$Q$200,0)),"")</f>
        <v/>
      </c>
      <c r="M945" t="str">
        <f>IFERROR(INDEX('Pasajeros Pre'!$M$2:M1143,MATCH(ROW()-ROW($A$1),'Pasajeros Pre'!$Q$2:$Q$200,0)),"")</f>
        <v/>
      </c>
    </row>
    <row r="946" spans="1:13" x14ac:dyDescent="0.25">
      <c r="A946" t="str">
        <f>IFERROR(INDEX('Pasajeros Pre'!$A$2:A1144,MATCH(ROW()-ROW($A$1),'Pasajeros Pre'!$Q$2:$Q$200,0)),"")</f>
        <v/>
      </c>
      <c r="B946" t="str">
        <f>IFERROR(INDEX('Pasajeros Pre'!$B$2:$B$200,MATCH(ROW()-ROW($A$1),'Pasajeros Pre'!$Q$2:$Q$200,0)),"")</f>
        <v/>
      </c>
      <c r="C946" t="str">
        <f>IFERROR(INDEX('Pasajeros Pre'!$C$2:$C$200,MATCH(ROW()-ROW($A$1),'Pasajeros Pre'!$Q$2:$Q$200,0)),"")</f>
        <v/>
      </c>
      <c r="D946" t="str">
        <f>IFERROR(INDEX('Pasajeros Pre'!$D$2:$D$200,MATCH(ROW()-ROW($A$1),'Pasajeros Pre'!$Q$2:$Q$200,0)),"")</f>
        <v/>
      </c>
      <c r="E946" s="12" t="str">
        <f>IFERROR(INDEX('Pasajeros Pre'!$E$2:E1144,MATCH(ROW()-ROW($A$1),'Pasajeros Pre'!$Q$2:$Q$200,0)),"")</f>
        <v/>
      </c>
      <c r="F946" s="12" t="str">
        <f>IFERROR(INDEX('Pasajeros Pre'!$F$2:F1144,MATCH(ROW()-ROW($A$1),'Pasajeros Pre'!$Q$2:$Q$200,0)),"")</f>
        <v/>
      </c>
      <c r="G946" t="str">
        <f>IFERROR(INDEX('Pasajeros Pre'!$G$2:G1144,MATCH(ROW()-ROW($A$1),'Pasajeros Pre'!$Q$2:$Q$200,0)),"")</f>
        <v/>
      </c>
      <c r="H946" t="str">
        <f>IFERROR(INDEX('Pasajeros Pre'!$H$2:H1144,MATCH(ROW()-ROW($A$1),'Pasajeros Pre'!$Q$2:$Q$200,0)),"")</f>
        <v/>
      </c>
      <c r="I946" t="str">
        <f>IFERROR(INDEX('Pasajeros Pre'!$I$2:I1144,MATCH(ROW()-ROW($A$1),'Pasajeros Pre'!$Q$2:$Q$200,0)),"")</f>
        <v/>
      </c>
      <c r="J946" s="12" t="str">
        <f>IFERROR(INDEX('Pasajeros Pre'!$J$2:J1144,MATCH(ROW()-ROW($A$1),'Pasajeros Pre'!$Q$2:$Q$200,0)),"")</f>
        <v/>
      </c>
      <c r="K946" s="12" t="str">
        <f>IFERROR(INDEX('Pasajeros Pre'!$K$2:K1144,MATCH(ROW()-ROW($A$1),'Pasajeros Pre'!$Q$2:$Q$200,0)),"")</f>
        <v/>
      </c>
      <c r="L946" t="str">
        <f>IFERROR(INDEX('Pasajeros Pre'!$L$2:L1144,MATCH(ROW()-ROW($A$1),'Pasajeros Pre'!$Q$2:$Q$200,0)),"")</f>
        <v/>
      </c>
      <c r="M946" t="str">
        <f>IFERROR(INDEX('Pasajeros Pre'!$M$2:M1144,MATCH(ROW()-ROW($A$1),'Pasajeros Pre'!$Q$2:$Q$200,0)),"")</f>
        <v/>
      </c>
    </row>
    <row r="947" spans="1:13" x14ac:dyDescent="0.25">
      <c r="A947" t="str">
        <f>IFERROR(INDEX('Pasajeros Pre'!$A$2:A1145,MATCH(ROW()-ROW($A$1),'Pasajeros Pre'!$Q$2:$Q$200,0)),"")</f>
        <v/>
      </c>
      <c r="B947" t="str">
        <f>IFERROR(INDEX('Pasajeros Pre'!$B$2:$B$200,MATCH(ROW()-ROW($A$1),'Pasajeros Pre'!$Q$2:$Q$200,0)),"")</f>
        <v/>
      </c>
      <c r="C947" t="str">
        <f>IFERROR(INDEX('Pasajeros Pre'!$C$2:$C$200,MATCH(ROW()-ROW($A$1),'Pasajeros Pre'!$Q$2:$Q$200,0)),"")</f>
        <v/>
      </c>
      <c r="D947" t="str">
        <f>IFERROR(INDEX('Pasajeros Pre'!$D$2:$D$200,MATCH(ROW()-ROW($A$1),'Pasajeros Pre'!$Q$2:$Q$200,0)),"")</f>
        <v/>
      </c>
      <c r="E947" s="12" t="str">
        <f>IFERROR(INDEX('Pasajeros Pre'!$E$2:E1145,MATCH(ROW()-ROW($A$1),'Pasajeros Pre'!$Q$2:$Q$200,0)),"")</f>
        <v/>
      </c>
      <c r="F947" s="12" t="str">
        <f>IFERROR(INDEX('Pasajeros Pre'!$F$2:F1145,MATCH(ROW()-ROW($A$1),'Pasajeros Pre'!$Q$2:$Q$200,0)),"")</f>
        <v/>
      </c>
      <c r="G947" t="str">
        <f>IFERROR(INDEX('Pasajeros Pre'!$G$2:G1145,MATCH(ROW()-ROW($A$1),'Pasajeros Pre'!$Q$2:$Q$200,0)),"")</f>
        <v/>
      </c>
      <c r="H947" t="str">
        <f>IFERROR(INDEX('Pasajeros Pre'!$H$2:H1145,MATCH(ROW()-ROW($A$1),'Pasajeros Pre'!$Q$2:$Q$200,0)),"")</f>
        <v/>
      </c>
      <c r="I947" t="str">
        <f>IFERROR(INDEX('Pasajeros Pre'!$I$2:I1145,MATCH(ROW()-ROW($A$1),'Pasajeros Pre'!$Q$2:$Q$200,0)),"")</f>
        <v/>
      </c>
      <c r="J947" s="12" t="str">
        <f>IFERROR(INDEX('Pasajeros Pre'!$J$2:J1145,MATCH(ROW()-ROW($A$1),'Pasajeros Pre'!$Q$2:$Q$200,0)),"")</f>
        <v/>
      </c>
      <c r="K947" s="12" t="str">
        <f>IFERROR(INDEX('Pasajeros Pre'!$K$2:K1145,MATCH(ROW()-ROW($A$1),'Pasajeros Pre'!$Q$2:$Q$200,0)),"")</f>
        <v/>
      </c>
      <c r="L947" t="str">
        <f>IFERROR(INDEX('Pasajeros Pre'!$L$2:L1145,MATCH(ROW()-ROW($A$1),'Pasajeros Pre'!$Q$2:$Q$200,0)),"")</f>
        <v/>
      </c>
      <c r="M947" t="str">
        <f>IFERROR(INDEX('Pasajeros Pre'!$M$2:M1145,MATCH(ROW()-ROW($A$1),'Pasajeros Pre'!$Q$2:$Q$200,0)),"")</f>
        <v/>
      </c>
    </row>
    <row r="948" spans="1:13" x14ac:dyDescent="0.25">
      <c r="A948" t="str">
        <f>IFERROR(INDEX('Pasajeros Pre'!$A$2:A1146,MATCH(ROW()-ROW($A$1),'Pasajeros Pre'!$Q$2:$Q$200,0)),"")</f>
        <v/>
      </c>
      <c r="B948" t="str">
        <f>IFERROR(INDEX('Pasajeros Pre'!$B$2:$B$200,MATCH(ROW()-ROW($A$1),'Pasajeros Pre'!$Q$2:$Q$200,0)),"")</f>
        <v/>
      </c>
      <c r="C948" t="str">
        <f>IFERROR(INDEX('Pasajeros Pre'!$C$2:$C$200,MATCH(ROW()-ROW($A$1),'Pasajeros Pre'!$Q$2:$Q$200,0)),"")</f>
        <v/>
      </c>
      <c r="D948" t="str">
        <f>IFERROR(INDEX('Pasajeros Pre'!$D$2:$D$200,MATCH(ROW()-ROW($A$1),'Pasajeros Pre'!$Q$2:$Q$200,0)),"")</f>
        <v/>
      </c>
      <c r="E948" s="12" t="str">
        <f>IFERROR(INDEX('Pasajeros Pre'!$E$2:E1146,MATCH(ROW()-ROW($A$1),'Pasajeros Pre'!$Q$2:$Q$200,0)),"")</f>
        <v/>
      </c>
      <c r="F948" s="12" t="str">
        <f>IFERROR(INDEX('Pasajeros Pre'!$F$2:F1146,MATCH(ROW()-ROW($A$1),'Pasajeros Pre'!$Q$2:$Q$200,0)),"")</f>
        <v/>
      </c>
      <c r="G948" t="str">
        <f>IFERROR(INDEX('Pasajeros Pre'!$G$2:G1146,MATCH(ROW()-ROW($A$1),'Pasajeros Pre'!$Q$2:$Q$200,0)),"")</f>
        <v/>
      </c>
      <c r="H948" t="str">
        <f>IFERROR(INDEX('Pasajeros Pre'!$H$2:H1146,MATCH(ROW()-ROW($A$1),'Pasajeros Pre'!$Q$2:$Q$200,0)),"")</f>
        <v/>
      </c>
      <c r="I948" t="str">
        <f>IFERROR(INDEX('Pasajeros Pre'!$I$2:I1146,MATCH(ROW()-ROW($A$1),'Pasajeros Pre'!$Q$2:$Q$200,0)),"")</f>
        <v/>
      </c>
      <c r="J948" s="12" t="str">
        <f>IFERROR(INDEX('Pasajeros Pre'!$J$2:J1146,MATCH(ROW()-ROW($A$1),'Pasajeros Pre'!$Q$2:$Q$200,0)),"")</f>
        <v/>
      </c>
      <c r="K948" s="12" t="str">
        <f>IFERROR(INDEX('Pasajeros Pre'!$K$2:K1146,MATCH(ROW()-ROW($A$1),'Pasajeros Pre'!$Q$2:$Q$200,0)),"")</f>
        <v/>
      </c>
      <c r="L948" t="str">
        <f>IFERROR(INDEX('Pasajeros Pre'!$L$2:L1146,MATCH(ROW()-ROW($A$1),'Pasajeros Pre'!$Q$2:$Q$200,0)),"")</f>
        <v/>
      </c>
      <c r="M948" t="str">
        <f>IFERROR(INDEX('Pasajeros Pre'!$M$2:M1146,MATCH(ROW()-ROW($A$1),'Pasajeros Pre'!$Q$2:$Q$200,0)),"")</f>
        <v/>
      </c>
    </row>
    <row r="949" spans="1:13" x14ac:dyDescent="0.25">
      <c r="A949" t="str">
        <f>IFERROR(INDEX('Pasajeros Pre'!$A$2:A1147,MATCH(ROW()-ROW($A$1),'Pasajeros Pre'!$Q$2:$Q$200,0)),"")</f>
        <v/>
      </c>
      <c r="B949" t="str">
        <f>IFERROR(INDEX('Pasajeros Pre'!$B$2:$B$200,MATCH(ROW()-ROW($A$1),'Pasajeros Pre'!$Q$2:$Q$200,0)),"")</f>
        <v/>
      </c>
      <c r="C949" t="str">
        <f>IFERROR(INDEX('Pasajeros Pre'!$C$2:$C$200,MATCH(ROW()-ROW($A$1),'Pasajeros Pre'!$Q$2:$Q$200,0)),"")</f>
        <v/>
      </c>
      <c r="D949" t="str">
        <f>IFERROR(INDEX('Pasajeros Pre'!$D$2:$D$200,MATCH(ROW()-ROW($A$1),'Pasajeros Pre'!$Q$2:$Q$200,0)),"")</f>
        <v/>
      </c>
      <c r="E949" s="12" t="str">
        <f>IFERROR(INDEX('Pasajeros Pre'!$E$2:E1147,MATCH(ROW()-ROW($A$1),'Pasajeros Pre'!$Q$2:$Q$200,0)),"")</f>
        <v/>
      </c>
      <c r="F949" s="12" t="str">
        <f>IFERROR(INDEX('Pasajeros Pre'!$F$2:F1147,MATCH(ROW()-ROW($A$1),'Pasajeros Pre'!$Q$2:$Q$200,0)),"")</f>
        <v/>
      </c>
      <c r="G949" t="str">
        <f>IFERROR(INDEX('Pasajeros Pre'!$G$2:G1147,MATCH(ROW()-ROW($A$1),'Pasajeros Pre'!$Q$2:$Q$200,0)),"")</f>
        <v/>
      </c>
      <c r="H949" t="str">
        <f>IFERROR(INDEX('Pasajeros Pre'!$H$2:H1147,MATCH(ROW()-ROW($A$1),'Pasajeros Pre'!$Q$2:$Q$200,0)),"")</f>
        <v/>
      </c>
      <c r="I949" t="str">
        <f>IFERROR(INDEX('Pasajeros Pre'!$I$2:I1147,MATCH(ROW()-ROW($A$1),'Pasajeros Pre'!$Q$2:$Q$200,0)),"")</f>
        <v/>
      </c>
      <c r="J949" s="12" t="str">
        <f>IFERROR(INDEX('Pasajeros Pre'!$J$2:J1147,MATCH(ROW()-ROW($A$1),'Pasajeros Pre'!$Q$2:$Q$200,0)),"")</f>
        <v/>
      </c>
      <c r="K949" s="12" t="str">
        <f>IFERROR(INDEX('Pasajeros Pre'!$K$2:K1147,MATCH(ROW()-ROW($A$1),'Pasajeros Pre'!$Q$2:$Q$200,0)),"")</f>
        <v/>
      </c>
      <c r="L949" t="str">
        <f>IFERROR(INDEX('Pasajeros Pre'!$L$2:L1147,MATCH(ROW()-ROW($A$1),'Pasajeros Pre'!$Q$2:$Q$200,0)),"")</f>
        <v/>
      </c>
      <c r="M949" t="str">
        <f>IFERROR(INDEX('Pasajeros Pre'!$M$2:M1147,MATCH(ROW()-ROW($A$1),'Pasajeros Pre'!$Q$2:$Q$200,0)),"")</f>
        <v/>
      </c>
    </row>
    <row r="950" spans="1:13" x14ac:dyDescent="0.25">
      <c r="A950" t="str">
        <f>IFERROR(INDEX('Pasajeros Pre'!$A$2:A1148,MATCH(ROW()-ROW($A$1),'Pasajeros Pre'!$Q$2:$Q$200,0)),"")</f>
        <v/>
      </c>
      <c r="B950" t="str">
        <f>IFERROR(INDEX('Pasajeros Pre'!$B$2:$B$200,MATCH(ROW()-ROW($A$1),'Pasajeros Pre'!$Q$2:$Q$200,0)),"")</f>
        <v/>
      </c>
      <c r="C950" t="str">
        <f>IFERROR(INDEX('Pasajeros Pre'!$C$2:$C$200,MATCH(ROW()-ROW($A$1),'Pasajeros Pre'!$Q$2:$Q$200,0)),"")</f>
        <v/>
      </c>
      <c r="D950" t="str">
        <f>IFERROR(INDEX('Pasajeros Pre'!$D$2:$D$200,MATCH(ROW()-ROW($A$1),'Pasajeros Pre'!$Q$2:$Q$200,0)),"")</f>
        <v/>
      </c>
      <c r="E950" s="12" t="str">
        <f>IFERROR(INDEX('Pasajeros Pre'!$E$2:E1148,MATCH(ROW()-ROW($A$1),'Pasajeros Pre'!$Q$2:$Q$200,0)),"")</f>
        <v/>
      </c>
      <c r="F950" s="12" t="str">
        <f>IFERROR(INDEX('Pasajeros Pre'!$F$2:F1148,MATCH(ROW()-ROW($A$1),'Pasajeros Pre'!$Q$2:$Q$200,0)),"")</f>
        <v/>
      </c>
      <c r="G950" t="str">
        <f>IFERROR(INDEX('Pasajeros Pre'!$G$2:G1148,MATCH(ROW()-ROW($A$1),'Pasajeros Pre'!$Q$2:$Q$200,0)),"")</f>
        <v/>
      </c>
      <c r="H950" t="str">
        <f>IFERROR(INDEX('Pasajeros Pre'!$H$2:H1148,MATCH(ROW()-ROW($A$1),'Pasajeros Pre'!$Q$2:$Q$200,0)),"")</f>
        <v/>
      </c>
      <c r="I950" t="str">
        <f>IFERROR(INDEX('Pasajeros Pre'!$I$2:I1148,MATCH(ROW()-ROW($A$1),'Pasajeros Pre'!$Q$2:$Q$200,0)),"")</f>
        <v/>
      </c>
      <c r="J950" s="12" t="str">
        <f>IFERROR(INDEX('Pasajeros Pre'!$J$2:J1148,MATCH(ROW()-ROW($A$1),'Pasajeros Pre'!$Q$2:$Q$200,0)),"")</f>
        <v/>
      </c>
      <c r="K950" s="12" t="str">
        <f>IFERROR(INDEX('Pasajeros Pre'!$K$2:K1148,MATCH(ROW()-ROW($A$1),'Pasajeros Pre'!$Q$2:$Q$200,0)),"")</f>
        <v/>
      </c>
      <c r="L950" t="str">
        <f>IFERROR(INDEX('Pasajeros Pre'!$L$2:L1148,MATCH(ROW()-ROW($A$1),'Pasajeros Pre'!$Q$2:$Q$200,0)),"")</f>
        <v/>
      </c>
      <c r="M950" t="str">
        <f>IFERROR(INDEX('Pasajeros Pre'!$M$2:M1148,MATCH(ROW()-ROW($A$1),'Pasajeros Pre'!$Q$2:$Q$200,0)),"")</f>
        <v/>
      </c>
    </row>
    <row r="951" spans="1:13" x14ac:dyDescent="0.25">
      <c r="A951" t="str">
        <f>IFERROR(INDEX('Pasajeros Pre'!$A$2:A1149,MATCH(ROW()-ROW($A$1),'Pasajeros Pre'!$Q$2:$Q$200,0)),"")</f>
        <v/>
      </c>
      <c r="B951" t="str">
        <f>IFERROR(INDEX('Pasajeros Pre'!$B$2:$B$200,MATCH(ROW()-ROW($A$1),'Pasajeros Pre'!$Q$2:$Q$200,0)),"")</f>
        <v/>
      </c>
      <c r="C951" t="str">
        <f>IFERROR(INDEX('Pasajeros Pre'!$C$2:$C$200,MATCH(ROW()-ROW($A$1),'Pasajeros Pre'!$Q$2:$Q$200,0)),"")</f>
        <v/>
      </c>
      <c r="D951" t="str">
        <f>IFERROR(INDEX('Pasajeros Pre'!$D$2:$D$200,MATCH(ROW()-ROW($A$1),'Pasajeros Pre'!$Q$2:$Q$200,0)),"")</f>
        <v/>
      </c>
      <c r="E951" s="12" t="str">
        <f>IFERROR(INDEX('Pasajeros Pre'!$E$2:E1149,MATCH(ROW()-ROW($A$1),'Pasajeros Pre'!$Q$2:$Q$200,0)),"")</f>
        <v/>
      </c>
      <c r="F951" s="12" t="str">
        <f>IFERROR(INDEX('Pasajeros Pre'!$F$2:F1149,MATCH(ROW()-ROW($A$1),'Pasajeros Pre'!$Q$2:$Q$200,0)),"")</f>
        <v/>
      </c>
      <c r="G951" t="str">
        <f>IFERROR(INDEX('Pasajeros Pre'!$G$2:G1149,MATCH(ROW()-ROW($A$1),'Pasajeros Pre'!$Q$2:$Q$200,0)),"")</f>
        <v/>
      </c>
      <c r="H951" t="str">
        <f>IFERROR(INDEX('Pasajeros Pre'!$H$2:H1149,MATCH(ROW()-ROW($A$1),'Pasajeros Pre'!$Q$2:$Q$200,0)),"")</f>
        <v/>
      </c>
      <c r="I951" t="str">
        <f>IFERROR(INDEX('Pasajeros Pre'!$I$2:I1149,MATCH(ROW()-ROW($A$1),'Pasajeros Pre'!$Q$2:$Q$200,0)),"")</f>
        <v/>
      </c>
      <c r="J951" s="12" t="str">
        <f>IFERROR(INDEX('Pasajeros Pre'!$J$2:J1149,MATCH(ROW()-ROW($A$1),'Pasajeros Pre'!$Q$2:$Q$200,0)),"")</f>
        <v/>
      </c>
      <c r="K951" s="12" t="str">
        <f>IFERROR(INDEX('Pasajeros Pre'!$K$2:K1149,MATCH(ROW()-ROW($A$1),'Pasajeros Pre'!$Q$2:$Q$200,0)),"")</f>
        <v/>
      </c>
      <c r="L951" t="str">
        <f>IFERROR(INDEX('Pasajeros Pre'!$L$2:L1149,MATCH(ROW()-ROW($A$1),'Pasajeros Pre'!$Q$2:$Q$200,0)),"")</f>
        <v/>
      </c>
      <c r="M951" t="str">
        <f>IFERROR(INDEX('Pasajeros Pre'!$M$2:M1149,MATCH(ROW()-ROW($A$1),'Pasajeros Pre'!$Q$2:$Q$200,0)),"")</f>
        <v/>
      </c>
    </row>
    <row r="952" spans="1:13" x14ac:dyDescent="0.25">
      <c r="A952" t="str">
        <f>IFERROR(INDEX('Pasajeros Pre'!$A$2:A1150,MATCH(ROW()-ROW($A$1),'Pasajeros Pre'!$Q$2:$Q$200,0)),"")</f>
        <v/>
      </c>
      <c r="B952" t="str">
        <f>IFERROR(INDEX('Pasajeros Pre'!$B$2:$B$200,MATCH(ROW()-ROW($A$1),'Pasajeros Pre'!$Q$2:$Q$200,0)),"")</f>
        <v/>
      </c>
      <c r="C952" t="str">
        <f>IFERROR(INDEX('Pasajeros Pre'!$C$2:$C$200,MATCH(ROW()-ROW($A$1),'Pasajeros Pre'!$Q$2:$Q$200,0)),"")</f>
        <v/>
      </c>
      <c r="D952" t="str">
        <f>IFERROR(INDEX('Pasajeros Pre'!$D$2:$D$200,MATCH(ROW()-ROW($A$1),'Pasajeros Pre'!$Q$2:$Q$200,0)),"")</f>
        <v/>
      </c>
      <c r="E952" s="12" t="str">
        <f>IFERROR(INDEX('Pasajeros Pre'!$E$2:E1150,MATCH(ROW()-ROW($A$1),'Pasajeros Pre'!$Q$2:$Q$200,0)),"")</f>
        <v/>
      </c>
      <c r="F952" s="12" t="str">
        <f>IFERROR(INDEX('Pasajeros Pre'!$F$2:F1150,MATCH(ROW()-ROW($A$1),'Pasajeros Pre'!$Q$2:$Q$200,0)),"")</f>
        <v/>
      </c>
      <c r="G952" t="str">
        <f>IFERROR(INDEX('Pasajeros Pre'!$G$2:G1150,MATCH(ROW()-ROW($A$1),'Pasajeros Pre'!$Q$2:$Q$200,0)),"")</f>
        <v/>
      </c>
      <c r="H952" t="str">
        <f>IFERROR(INDEX('Pasajeros Pre'!$H$2:H1150,MATCH(ROW()-ROW($A$1),'Pasajeros Pre'!$Q$2:$Q$200,0)),"")</f>
        <v/>
      </c>
      <c r="I952" t="str">
        <f>IFERROR(INDEX('Pasajeros Pre'!$I$2:I1150,MATCH(ROW()-ROW($A$1),'Pasajeros Pre'!$Q$2:$Q$200,0)),"")</f>
        <v/>
      </c>
      <c r="J952" s="12" t="str">
        <f>IFERROR(INDEX('Pasajeros Pre'!$J$2:J1150,MATCH(ROW()-ROW($A$1),'Pasajeros Pre'!$Q$2:$Q$200,0)),"")</f>
        <v/>
      </c>
      <c r="K952" s="12" t="str">
        <f>IFERROR(INDEX('Pasajeros Pre'!$K$2:K1150,MATCH(ROW()-ROW($A$1),'Pasajeros Pre'!$Q$2:$Q$200,0)),"")</f>
        <v/>
      </c>
      <c r="L952" t="str">
        <f>IFERROR(INDEX('Pasajeros Pre'!$L$2:L1150,MATCH(ROW()-ROW($A$1),'Pasajeros Pre'!$Q$2:$Q$200,0)),"")</f>
        <v/>
      </c>
      <c r="M952" t="str">
        <f>IFERROR(INDEX('Pasajeros Pre'!$M$2:M1150,MATCH(ROW()-ROW($A$1),'Pasajeros Pre'!$Q$2:$Q$200,0)),"")</f>
        <v/>
      </c>
    </row>
    <row r="953" spans="1:13" x14ac:dyDescent="0.25">
      <c r="A953" t="str">
        <f>IFERROR(INDEX('Pasajeros Pre'!$A$2:A1151,MATCH(ROW()-ROW($A$1),'Pasajeros Pre'!$Q$2:$Q$200,0)),"")</f>
        <v/>
      </c>
      <c r="B953" t="str">
        <f>IFERROR(INDEX('Pasajeros Pre'!$B$2:$B$200,MATCH(ROW()-ROW($A$1),'Pasajeros Pre'!$Q$2:$Q$200,0)),"")</f>
        <v/>
      </c>
      <c r="C953" t="str">
        <f>IFERROR(INDEX('Pasajeros Pre'!$C$2:$C$200,MATCH(ROW()-ROW($A$1),'Pasajeros Pre'!$Q$2:$Q$200,0)),"")</f>
        <v/>
      </c>
      <c r="D953" t="str">
        <f>IFERROR(INDEX('Pasajeros Pre'!$D$2:$D$200,MATCH(ROW()-ROW($A$1),'Pasajeros Pre'!$Q$2:$Q$200,0)),"")</f>
        <v/>
      </c>
      <c r="E953" s="12" t="str">
        <f>IFERROR(INDEX('Pasajeros Pre'!$E$2:E1151,MATCH(ROW()-ROW($A$1),'Pasajeros Pre'!$Q$2:$Q$200,0)),"")</f>
        <v/>
      </c>
      <c r="F953" s="12" t="str">
        <f>IFERROR(INDEX('Pasajeros Pre'!$F$2:F1151,MATCH(ROW()-ROW($A$1),'Pasajeros Pre'!$Q$2:$Q$200,0)),"")</f>
        <v/>
      </c>
      <c r="G953" t="str">
        <f>IFERROR(INDEX('Pasajeros Pre'!$G$2:G1151,MATCH(ROW()-ROW($A$1),'Pasajeros Pre'!$Q$2:$Q$200,0)),"")</f>
        <v/>
      </c>
      <c r="H953" t="str">
        <f>IFERROR(INDEX('Pasajeros Pre'!$H$2:H1151,MATCH(ROW()-ROW($A$1),'Pasajeros Pre'!$Q$2:$Q$200,0)),"")</f>
        <v/>
      </c>
      <c r="I953" t="str">
        <f>IFERROR(INDEX('Pasajeros Pre'!$I$2:I1151,MATCH(ROW()-ROW($A$1),'Pasajeros Pre'!$Q$2:$Q$200,0)),"")</f>
        <v/>
      </c>
      <c r="J953" s="12" t="str">
        <f>IFERROR(INDEX('Pasajeros Pre'!$J$2:J1151,MATCH(ROW()-ROW($A$1),'Pasajeros Pre'!$Q$2:$Q$200,0)),"")</f>
        <v/>
      </c>
      <c r="K953" s="12" t="str">
        <f>IFERROR(INDEX('Pasajeros Pre'!$K$2:K1151,MATCH(ROW()-ROW($A$1),'Pasajeros Pre'!$Q$2:$Q$200,0)),"")</f>
        <v/>
      </c>
      <c r="L953" t="str">
        <f>IFERROR(INDEX('Pasajeros Pre'!$L$2:L1151,MATCH(ROW()-ROW($A$1),'Pasajeros Pre'!$Q$2:$Q$200,0)),"")</f>
        <v/>
      </c>
      <c r="M953" t="str">
        <f>IFERROR(INDEX('Pasajeros Pre'!$M$2:M1151,MATCH(ROW()-ROW($A$1),'Pasajeros Pre'!$Q$2:$Q$200,0)),"")</f>
        <v/>
      </c>
    </row>
    <row r="954" spans="1:13" x14ac:dyDescent="0.25">
      <c r="A954" t="str">
        <f>IFERROR(INDEX('Pasajeros Pre'!$A$2:A1152,MATCH(ROW()-ROW($A$1),'Pasajeros Pre'!$Q$2:$Q$200,0)),"")</f>
        <v/>
      </c>
      <c r="B954" t="str">
        <f>IFERROR(INDEX('Pasajeros Pre'!$B$2:$B$200,MATCH(ROW()-ROW($A$1),'Pasajeros Pre'!$Q$2:$Q$200,0)),"")</f>
        <v/>
      </c>
      <c r="C954" t="str">
        <f>IFERROR(INDEX('Pasajeros Pre'!$C$2:$C$200,MATCH(ROW()-ROW($A$1),'Pasajeros Pre'!$Q$2:$Q$200,0)),"")</f>
        <v/>
      </c>
      <c r="D954" t="str">
        <f>IFERROR(INDEX('Pasajeros Pre'!$D$2:$D$200,MATCH(ROW()-ROW($A$1),'Pasajeros Pre'!$Q$2:$Q$200,0)),"")</f>
        <v/>
      </c>
      <c r="E954" s="12" t="str">
        <f>IFERROR(INDEX('Pasajeros Pre'!$E$2:E1152,MATCH(ROW()-ROW($A$1),'Pasajeros Pre'!$Q$2:$Q$200,0)),"")</f>
        <v/>
      </c>
      <c r="F954" s="12" t="str">
        <f>IFERROR(INDEX('Pasajeros Pre'!$F$2:F1152,MATCH(ROW()-ROW($A$1),'Pasajeros Pre'!$Q$2:$Q$200,0)),"")</f>
        <v/>
      </c>
      <c r="G954" t="str">
        <f>IFERROR(INDEX('Pasajeros Pre'!$G$2:G1152,MATCH(ROW()-ROW($A$1),'Pasajeros Pre'!$Q$2:$Q$200,0)),"")</f>
        <v/>
      </c>
      <c r="H954" t="str">
        <f>IFERROR(INDEX('Pasajeros Pre'!$H$2:H1152,MATCH(ROW()-ROW($A$1),'Pasajeros Pre'!$Q$2:$Q$200,0)),"")</f>
        <v/>
      </c>
      <c r="I954" t="str">
        <f>IFERROR(INDEX('Pasajeros Pre'!$I$2:I1152,MATCH(ROW()-ROW($A$1),'Pasajeros Pre'!$Q$2:$Q$200,0)),"")</f>
        <v/>
      </c>
      <c r="J954" s="12" t="str">
        <f>IFERROR(INDEX('Pasajeros Pre'!$J$2:J1152,MATCH(ROW()-ROW($A$1),'Pasajeros Pre'!$Q$2:$Q$200,0)),"")</f>
        <v/>
      </c>
      <c r="K954" s="12" t="str">
        <f>IFERROR(INDEX('Pasajeros Pre'!$K$2:K1152,MATCH(ROW()-ROW($A$1),'Pasajeros Pre'!$Q$2:$Q$200,0)),"")</f>
        <v/>
      </c>
      <c r="L954" t="str">
        <f>IFERROR(INDEX('Pasajeros Pre'!$L$2:L1152,MATCH(ROW()-ROW($A$1),'Pasajeros Pre'!$Q$2:$Q$200,0)),"")</f>
        <v/>
      </c>
      <c r="M954" t="str">
        <f>IFERROR(INDEX('Pasajeros Pre'!$M$2:M1152,MATCH(ROW()-ROW($A$1),'Pasajeros Pre'!$Q$2:$Q$200,0)),"")</f>
        <v/>
      </c>
    </row>
    <row r="955" spans="1:13" x14ac:dyDescent="0.25">
      <c r="A955" t="str">
        <f>IFERROR(INDEX('Pasajeros Pre'!$A$2:A1153,MATCH(ROW()-ROW($A$1),'Pasajeros Pre'!$Q$2:$Q$200,0)),"")</f>
        <v/>
      </c>
      <c r="B955" t="str">
        <f>IFERROR(INDEX('Pasajeros Pre'!$B$2:$B$200,MATCH(ROW()-ROW($A$1),'Pasajeros Pre'!$Q$2:$Q$200,0)),"")</f>
        <v/>
      </c>
      <c r="C955" t="str">
        <f>IFERROR(INDEX('Pasajeros Pre'!$C$2:$C$200,MATCH(ROW()-ROW($A$1),'Pasajeros Pre'!$Q$2:$Q$200,0)),"")</f>
        <v/>
      </c>
      <c r="D955" t="str">
        <f>IFERROR(INDEX('Pasajeros Pre'!$D$2:$D$200,MATCH(ROW()-ROW($A$1),'Pasajeros Pre'!$Q$2:$Q$200,0)),"")</f>
        <v/>
      </c>
      <c r="E955" s="12" t="str">
        <f>IFERROR(INDEX('Pasajeros Pre'!$E$2:E1153,MATCH(ROW()-ROW($A$1),'Pasajeros Pre'!$Q$2:$Q$200,0)),"")</f>
        <v/>
      </c>
      <c r="F955" s="12" t="str">
        <f>IFERROR(INDEX('Pasajeros Pre'!$F$2:F1153,MATCH(ROW()-ROW($A$1),'Pasajeros Pre'!$Q$2:$Q$200,0)),"")</f>
        <v/>
      </c>
      <c r="G955" t="str">
        <f>IFERROR(INDEX('Pasajeros Pre'!$G$2:G1153,MATCH(ROW()-ROW($A$1),'Pasajeros Pre'!$Q$2:$Q$200,0)),"")</f>
        <v/>
      </c>
      <c r="H955" t="str">
        <f>IFERROR(INDEX('Pasajeros Pre'!$H$2:H1153,MATCH(ROW()-ROW($A$1),'Pasajeros Pre'!$Q$2:$Q$200,0)),"")</f>
        <v/>
      </c>
      <c r="I955" t="str">
        <f>IFERROR(INDEX('Pasajeros Pre'!$I$2:I1153,MATCH(ROW()-ROW($A$1),'Pasajeros Pre'!$Q$2:$Q$200,0)),"")</f>
        <v/>
      </c>
      <c r="J955" s="12" t="str">
        <f>IFERROR(INDEX('Pasajeros Pre'!$J$2:J1153,MATCH(ROW()-ROW($A$1),'Pasajeros Pre'!$Q$2:$Q$200,0)),"")</f>
        <v/>
      </c>
      <c r="K955" s="12" t="str">
        <f>IFERROR(INDEX('Pasajeros Pre'!$K$2:K1153,MATCH(ROW()-ROW($A$1),'Pasajeros Pre'!$Q$2:$Q$200,0)),"")</f>
        <v/>
      </c>
      <c r="L955" t="str">
        <f>IFERROR(INDEX('Pasajeros Pre'!$L$2:L1153,MATCH(ROW()-ROW($A$1),'Pasajeros Pre'!$Q$2:$Q$200,0)),"")</f>
        <v/>
      </c>
      <c r="M955" t="str">
        <f>IFERROR(INDEX('Pasajeros Pre'!$M$2:M1153,MATCH(ROW()-ROW($A$1),'Pasajeros Pre'!$Q$2:$Q$200,0)),"")</f>
        <v/>
      </c>
    </row>
    <row r="956" spans="1:13" x14ac:dyDescent="0.25">
      <c r="A956" t="str">
        <f>IFERROR(INDEX('Pasajeros Pre'!$A$2:A1154,MATCH(ROW()-ROW($A$1),'Pasajeros Pre'!$Q$2:$Q$200,0)),"")</f>
        <v/>
      </c>
      <c r="B956" t="str">
        <f>IFERROR(INDEX('Pasajeros Pre'!$B$2:$B$200,MATCH(ROW()-ROW($A$1),'Pasajeros Pre'!$Q$2:$Q$200,0)),"")</f>
        <v/>
      </c>
      <c r="C956" t="str">
        <f>IFERROR(INDEX('Pasajeros Pre'!$C$2:$C$200,MATCH(ROW()-ROW($A$1),'Pasajeros Pre'!$Q$2:$Q$200,0)),"")</f>
        <v/>
      </c>
      <c r="D956" t="str">
        <f>IFERROR(INDEX('Pasajeros Pre'!$D$2:$D$200,MATCH(ROW()-ROW($A$1),'Pasajeros Pre'!$Q$2:$Q$200,0)),"")</f>
        <v/>
      </c>
      <c r="E956" s="12" t="str">
        <f>IFERROR(INDEX('Pasajeros Pre'!$E$2:E1154,MATCH(ROW()-ROW($A$1),'Pasajeros Pre'!$Q$2:$Q$200,0)),"")</f>
        <v/>
      </c>
      <c r="F956" s="12" t="str">
        <f>IFERROR(INDEX('Pasajeros Pre'!$F$2:F1154,MATCH(ROW()-ROW($A$1),'Pasajeros Pre'!$Q$2:$Q$200,0)),"")</f>
        <v/>
      </c>
      <c r="G956" t="str">
        <f>IFERROR(INDEX('Pasajeros Pre'!$G$2:G1154,MATCH(ROW()-ROW($A$1),'Pasajeros Pre'!$Q$2:$Q$200,0)),"")</f>
        <v/>
      </c>
      <c r="H956" t="str">
        <f>IFERROR(INDEX('Pasajeros Pre'!$H$2:H1154,MATCH(ROW()-ROW($A$1),'Pasajeros Pre'!$Q$2:$Q$200,0)),"")</f>
        <v/>
      </c>
      <c r="I956" t="str">
        <f>IFERROR(INDEX('Pasajeros Pre'!$I$2:I1154,MATCH(ROW()-ROW($A$1),'Pasajeros Pre'!$Q$2:$Q$200,0)),"")</f>
        <v/>
      </c>
      <c r="J956" s="12" t="str">
        <f>IFERROR(INDEX('Pasajeros Pre'!$J$2:J1154,MATCH(ROW()-ROW($A$1),'Pasajeros Pre'!$Q$2:$Q$200,0)),"")</f>
        <v/>
      </c>
      <c r="K956" s="12" t="str">
        <f>IFERROR(INDEX('Pasajeros Pre'!$K$2:K1154,MATCH(ROW()-ROW($A$1),'Pasajeros Pre'!$Q$2:$Q$200,0)),"")</f>
        <v/>
      </c>
      <c r="L956" t="str">
        <f>IFERROR(INDEX('Pasajeros Pre'!$L$2:L1154,MATCH(ROW()-ROW($A$1),'Pasajeros Pre'!$Q$2:$Q$200,0)),"")</f>
        <v/>
      </c>
      <c r="M956" t="str">
        <f>IFERROR(INDEX('Pasajeros Pre'!$M$2:M1154,MATCH(ROW()-ROW($A$1),'Pasajeros Pre'!$Q$2:$Q$200,0)),"")</f>
        <v/>
      </c>
    </row>
    <row r="957" spans="1:13" x14ac:dyDescent="0.25">
      <c r="A957" t="str">
        <f>IFERROR(INDEX('Pasajeros Pre'!$A$2:A1155,MATCH(ROW()-ROW($A$1),'Pasajeros Pre'!$Q$2:$Q$200,0)),"")</f>
        <v/>
      </c>
      <c r="B957" t="str">
        <f>IFERROR(INDEX('Pasajeros Pre'!$B$2:$B$200,MATCH(ROW()-ROW($A$1),'Pasajeros Pre'!$Q$2:$Q$200,0)),"")</f>
        <v/>
      </c>
      <c r="C957" t="str">
        <f>IFERROR(INDEX('Pasajeros Pre'!$C$2:$C$200,MATCH(ROW()-ROW($A$1),'Pasajeros Pre'!$Q$2:$Q$200,0)),"")</f>
        <v/>
      </c>
      <c r="D957" t="str">
        <f>IFERROR(INDEX('Pasajeros Pre'!$D$2:$D$200,MATCH(ROW()-ROW($A$1),'Pasajeros Pre'!$Q$2:$Q$200,0)),"")</f>
        <v/>
      </c>
      <c r="E957" s="12" t="str">
        <f>IFERROR(INDEX('Pasajeros Pre'!$E$2:E1155,MATCH(ROW()-ROW($A$1),'Pasajeros Pre'!$Q$2:$Q$200,0)),"")</f>
        <v/>
      </c>
      <c r="F957" s="12" t="str">
        <f>IFERROR(INDEX('Pasajeros Pre'!$F$2:F1155,MATCH(ROW()-ROW($A$1),'Pasajeros Pre'!$Q$2:$Q$200,0)),"")</f>
        <v/>
      </c>
      <c r="G957" t="str">
        <f>IFERROR(INDEX('Pasajeros Pre'!$G$2:G1155,MATCH(ROW()-ROW($A$1),'Pasajeros Pre'!$Q$2:$Q$200,0)),"")</f>
        <v/>
      </c>
      <c r="H957" t="str">
        <f>IFERROR(INDEX('Pasajeros Pre'!$H$2:H1155,MATCH(ROW()-ROW($A$1),'Pasajeros Pre'!$Q$2:$Q$200,0)),"")</f>
        <v/>
      </c>
      <c r="I957" t="str">
        <f>IFERROR(INDEX('Pasajeros Pre'!$I$2:I1155,MATCH(ROW()-ROW($A$1),'Pasajeros Pre'!$Q$2:$Q$200,0)),"")</f>
        <v/>
      </c>
      <c r="J957" s="12" t="str">
        <f>IFERROR(INDEX('Pasajeros Pre'!$J$2:J1155,MATCH(ROW()-ROW($A$1),'Pasajeros Pre'!$Q$2:$Q$200,0)),"")</f>
        <v/>
      </c>
      <c r="K957" s="12" t="str">
        <f>IFERROR(INDEX('Pasajeros Pre'!$K$2:K1155,MATCH(ROW()-ROW($A$1),'Pasajeros Pre'!$Q$2:$Q$200,0)),"")</f>
        <v/>
      </c>
      <c r="L957" t="str">
        <f>IFERROR(INDEX('Pasajeros Pre'!$L$2:L1155,MATCH(ROW()-ROW($A$1),'Pasajeros Pre'!$Q$2:$Q$200,0)),"")</f>
        <v/>
      </c>
      <c r="M957" t="str">
        <f>IFERROR(INDEX('Pasajeros Pre'!$M$2:M1155,MATCH(ROW()-ROW($A$1),'Pasajeros Pre'!$Q$2:$Q$200,0)),"")</f>
        <v/>
      </c>
    </row>
    <row r="958" spans="1:13" x14ac:dyDescent="0.25">
      <c r="A958" t="str">
        <f>IFERROR(INDEX('Pasajeros Pre'!$A$2:A1156,MATCH(ROW()-ROW($A$1),'Pasajeros Pre'!$Q$2:$Q$200,0)),"")</f>
        <v/>
      </c>
      <c r="B958" t="str">
        <f>IFERROR(INDEX('Pasajeros Pre'!$B$2:$B$200,MATCH(ROW()-ROW($A$1),'Pasajeros Pre'!$Q$2:$Q$200,0)),"")</f>
        <v/>
      </c>
      <c r="C958" t="str">
        <f>IFERROR(INDEX('Pasajeros Pre'!$C$2:$C$200,MATCH(ROW()-ROW($A$1),'Pasajeros Pre'!$Q$2:$Q$200,0)),"")</f>
        <v/>
      </c>
      <c r="D958" t="str">
        <f>IFERROR(INDEX('Pasajeros Pre'!$D$2:$D$200,MATCH(ROW()-ROW($A$1),'Pasajeros Pre'!$Q$2:$Q$200,0)),"")</f>
        <v/>
      </c>
      <c r="E958" s="12" t="str">
        <f>IFERROR(INDEX('Pasajeros Pre'!$E$2:E1156,MATCH(ROW()-ROW($A$1),'Pasajeros Pre'!$Q$2:$Q$200,0)),"")</f>
        <v/>
      </c>
      <c r="F958" s="12" t="str">
        <f>IFERROR(INDEX('Pasajeros Pre'!$F$2:F1156,MATCH(ROW()-ROW($A$1),'Pasajeros Pre'!$Q$2:$Q$200,0)),"")</f>
        <v/>
      </c>
      <c r="G958" t="str">
        <f>IFERROR(INDEX('Pasajeros Pre'!$G$2:G1156,MATCH(ROW()-ROW($A$1),'Pasajeros Pre'!$Q$2:$Q$200,0)),"")</f>
        <v/>
      </c>
      <c r="H958" t="str">
        <f>IFERROR(INDEX('Pasajeros Pre'!$H$2:H1156,MATCH(ROW()-ROW($A$1),'Pasajeros Pre'!$Q$2:$Q$200,0)),"")</f>
        <v/>
      </c>
      <c r="I958" t="str">
        <f>IFERROR(INDEX('Pasajeros Pre'!$I$2:I1156,MATCH(ROW()-ROW($A$1),'Pasajeros Pre'!$Q$2:$Q$200,0)),"")</f>
        <v/>
      </c>
      <c r="J958" s="12" t="str">
        <f>IFERROR(INDEX('Pasajeros Pre'!$J$2:J1156,MATCH(ROW()-ROW($A$1),'Pasajeros Pre'!$Q$2:$Q$200,0)),"")</f>
        <v/>
      </c>
      <c r="K958" s="12" t="str">
        <f>IFERROR(INDEX('Pasajeros Pre'!$K$2:K1156,MATCH(ROW()-ROW($A$1),'Pasajeros Pre'!$Q$2:$Q$200,0)),"")</f>
        <v/>
      </c>
      <c r="L958" t="str">
        <f>IFERROR(INDEX('Pasajeros Pre'!$L$2:L1156,MATCH(ROW()-ROW($A$1),'Pasajeros Pre'!$Q$2:$Q$200,0)),"")</f>
        <v/>
      </c>
      <c r="M958" t="str">
        <f>IFERROR(INDEX('Pasajeros Pre'!$M$2:M1156,MATCH(ROW()-ROW($A$1),'Pasajeros Pre'!$Q$2:$Q$200,0)),"")</f>
        <v/>
      </c>
    </row>
    <row r="959" spans="1:13" x14ac:dyDescent="0.25">
      <c r="A959" t="str">
        <f>IFERROR(INDEX('Pasajeros Pre'!$A$2:A1157,MATCH(ROW()-ROW($A$1),'Pasajeros Pre'!$Q$2:$Q$200,0)),"")</f>
        <v/>
      </c>
      <c r="B959" t="str">
        <f>IFERROR(INDEX('Pasajeros Pre'!$B$2:$B$200,MATCH(ROW()-ROW($A$1),'Pasajeros Pre'!$Q$2:$Q$200,0)),"")</f>
        <v/>
      </c>
      <c r="C959" t="str">
        <f>IFERROR(INDEX('Pasajeros Pre'!$C$2:$C$200,MATCH(ROW()-ROW($A$1),'Pasajeros Pre'!$Q$2:$Q$200,0)),"")</f>
        <v/>
      </c>
      <c r="D959" t="str">
        <f>IFERROR(INDEX('Pasajeros Pre'!$D$2:$D$200,MATCH(ROW()-ROW($A$1),'Pasajeros Pre'!$Q$2:$Q$200,0)),"")</f>
        <v/>
      </c>
      <c r="E959" s="12" t="str">
        <f>IFERROR(INDEX('Pasajeros Pre'!$E$2:E1157,MATCH(ROW()-ROW($A$1),'Pasajeros Pre'!$Q$2:$Q$200,0)),"")</f>
        <v/>
      </c>
      <c r="F959" s="12" t="str">
        <f>IFERROR(INDEX('Pasajeros Pre'!$F$2:F1157,MATCH(ROW()-ROW($A$1),'Pasajeros Pre'!$Q$2:$Q$200,0)),"")</f>
        <v/>
      </c>
      <c r="G959" t="str">
        <f>IFERROR(INDEX('Pasajeros Pre'!$G$2:G1157,MATCH(ROW()-ROW($A$1),'Pasajeros Pre'!$Q$2:$Q$200,0)),"")</f>
        <v/>
      </c>
      <c r="H959" t="str">
        <f>IFERROR(INDEX('Pasajeros Pre'!$H$2:H1157,MATCH(ROW()-ROW($A$1),'Pasajeros Pre'!$Q$2:$Q$200,0)),"")</f>
        <v/>
      </c>
      <c r="I959" t="str">
        <f>IFERROR(INDEX('Pasajeros Pre'!$I$2:I1157,MATCH(ROW()-ROW($A$1),'Pasajeros Pre'!$Q$2:$Q$200,0)),"")</f>
        <v/>
      </c>
      <c r="J959" s="12" t="str">
        <f>IFERROR(INDEX('Pasajeros Pre'!$J$2:J1157,MATCH(ROW()-ROW($A$1),'Pasajeros Pre'!$Q$2:$Q$200,0)),"")</f>
        <v/>
      </c>
      <c r="K959" s="12" t="str">
        <f>IFERROR(INDEX('Pasajeros Pre'!$K$2:K1157,MATCH(ROW()-ROW($A$1),'Pasajeros Pre'!$Q$2:$Q$200,0)),"")</f>
        <v/>
      </c>
      <c r="L959" t="str">
        <f>IFERROR(INDEX('Pasajeros Pre'!$L$2:L1157,MATCH(ROW()-ROW($A$1),'Pasajeros Pre'!$Q$2:$Q$200,0)),"")</f>
        <v/>
      </c>
      <c r="M959" t="str">
        <f>IFERROR(INDEX('Pasajeros Pre'!$M$2:M1157,MATCH(ROW()-ROW($A$1),'Pasajeros Pre'!$Q$2:$Q$200,0)),"")</f>
        <v/>
      </c>
    </row>
    <row r="960" spans="1:13" x14ac:dyDescent="0.25">
      <c r="A960" t="str">
        <f>IFERROR(INDEX('Pasajeros Pre'!$A$2:A1158,MATCH(ROW()-ROW($A$1),'Pasajeros Pre'!$Q$2:$Q$200,0)),"")</f>
        <v/>
      </c>
      <c r="B960" t="str">
        <f>IFERROR(INDEX('Pasajeros Pre'!$B$2:$B$200,MATCH(ROW()-ROW($A$1),'Pasajeros Pre'!$Q$2:$Q$200,0)),"")</f>
        <v/>
      </c>
      <c r="C960" t="str">
        <f>IFERROR(INDEX('Pasajeros Pre'!$C$2:$C$200,MATCH(ROW()-ROW($A$1),'Pasajeros Pre'!$Q$2:$Q$200,0)),"")</f>
        <v/>
      </c>
      <c r="D960" t="str">
        <f>IFERROR(INDEX('Pasajeros Pre'!$D$2:$D$200,MATCH(ROW()-ROW($A$1),'Pasajeros Pre'!$Q$2:$Q$200,0)),"")</f>
        <v/>
      </c>
      <c r="E960" s="12" t="str">
        <f>IFERROR(INDEX('Pasajeros Pre'!$E$2:E1158,MATCH(ROW()-ROW($A$1),'Pasajeros Pre'!$Q$2:$Q$200,0)),"")</f>
        <v/>
      </c>
      <c r="F960" s="12" t="str">
        <f>IFERROR(INDEX('Pasajeros Pre'!$F$2:F1158,MATCH(ROW()-ROW($A$1),'Pasajeros Pre'!$Q$2:$Q$200,0)),"")</f>
        <v/>
      </c>
      <c r="G960" t="str">
        <f>IFERROR(INDEX('Pasajeros Pre'!$G$2:G1158,MATCH(ROW()-ROW($A$1),'Pasajeros Pre'!$Q$2:$Q$200,0)),"")</f>
        <v/>
      </c>
      <c r="H960" t="str">
        <f>IFERROR(INDEX('Pasajeros Pre'!$H$2:H1158,MATCH(ROW()-ROW($A$1),'Pasajeros Pre'!$Q$2:$Q$200,0)),"")</f>
        <v/>
      </c>
      <c r="I960" t="str">
        <f>IFERROR(INDEX('Pasajeros Pre'!$I$2:I1158,MATCH(ROW()-ROW($A$1),'Pasajeros Pre'!$Q$2:$Q$200,0)),"")</f>
        <v/>
      </c>
      <c r="J960" s="12" t="str">
        <f>IFERROR(INDEX('Pasajeros Pre'!$J$2:J1158,MATCH(ROW()-ROW($A$1),'Pasajeros Pre'!$Q$2:$Q$200,0)),"")</f>
        <v/>
      </c>
      <c r="K960" s="12" t="str">
        <f>IFERROR(INDEX('Pasajeros Pre'!$K$2:K1158,MATCH(ROW()-ROW($A$1),'Pasajeros Pre'!$Q$2:$Q$200,0)),"")</f>
        <v/>
      </c>
      <c r="L960" t="str">
        <f>IFERROR(INDEX('Pasajeros Pre'!$L$2:L1158,MATCH(ROW()-ROW($A$1),'Pasajeros Pre'!$Q$2:$Q$200,0)),"")</f>
        <v/>
      </c>
      <c r="M960" t="str">
        <f>IFERROR(INDEX('Pasajeros Pre'!$M$2:M1158,MATCH(ROW()-ROW($A$1),'Pasajeros Pre'!$Q$2:$Q$200,0)),"")</f>
        <v/>
      </c>
    </row>
    <row r="961" spans="1:13" x14ac:dyDescent="0.25">
      <c r="A961" t="str">
        <f>IFERROR(INDEX('Pasajeros Pre'!$A$2:A1159,MATCH(ROW()-ROW($A$1),'Pasajeros Pre'!$Q$2:$Q$200,0)),"")</f>
        <v/>
      </c>
      <c r="B961" t="str">
        <f>IFERROR(INDEX('Pasajeros Pre'!$B$2:$B$200,MATCH(ROW()-ROW($A$1),'Pasajeros Pre'!$Q$2:$Q$200,0)),"")</f>
        <v/>
      </c>
      <c r="C961" t="str">
        <f>IFERROR(INDEX('Pasajeros Pre'!$C$2:$C$200,MATCH(ROW()-ROW($A$1),'Pasajeros Pre'!$Q$2:$Q$200,0)),"")</f>
        <v/>
      </c>
      <c r="D961" t="str">
        <f>IFERROR(INDEX('Pasajeros Pre'!$D$2:$D$200,MATCH(ROW()-ROW($A$1),'Pasajeros Pre'!$Q$2:$Q$200,0)),"")</f>
        <v/>
      </c>
      <c r="E961" s="12" t="str">
        <f>IFERROR(INDEX('Pasajeros Pre'!$E$2:E1159,MATCH(ROW()-ROW($A$1),'Pasajeros Pre'!$Q$2:$Q$200,0)),"")</f>
        <v/>
      </c>
      <c r="F961" s="12" t="str">
        <f>IFERROR(INDEX('Pasajeros Pre'!$F$2:F1159,MATCH(ROW()-ROW($A$1),'Pasajeros Pre'!$Q$2:$Q$200,0)),"")</f>
        <v/>
      </c>
      <c r="G961" t="str">
        <f>IFERROR(INDEX('Pasajeros Pre'!$G$2:G1159,MATCH(ROW()-ROW($A$1),'Pasajeros Pre'!$Q$2:$Q$200,0)),"")</f>
        <v/>
      </c>
      <c r="H961" t="str">
        <f>IFERROR(INDEX('Pasajeros Pre'!$H$2:H1159,MATCH(ROW()-ROW($A$1),'Pasajeros Pre'!$Q$2:$Q$200,0)),"")</f>
        <v/>
      </c>
      <c r="I961" t="str">
        <f>IFERROR(INDEX('Pasajeros Pre'!$I$2:I1159,MATCH(ROW()-ROW($A$1),'Pasajeros Pre'!$Q$2:$Q$200,0)),"")</f>
        <v/>
      </c>
      <c r="J961" s="12" t="str">
        <f>IFERROR(INDEX('Pasajeros Pre'!$J$2:J1159,MATCH(ROW()-ROW($A$1),'Pasajeros Pre'!$Q$2:$Q$200,0)),"")</f>
        <v/>
      </c>
      <c r="K961" s="12" t="str">
        <f>IFERROR(INDEX('Pasajeros Pre'!$K$2:K1159,MATCH(ROW()-ROW($A$1),'Pasajeros Pre'!$Q$2:$Q$200,0)),"")</f>
        <v/>
      </c>
      <c r="L961" t="str">
        <f>IFERROR(INDEX('Pasajeros Pre'!$L$2:L1159,MATCH(ROW()-ROW($A$1),'Pasajeros Pre'!$Q$2:$Q$200,0)),"")</f>
        <v/>
      </c>
      <c r="M961" t="str">
        <f>IFERROR(INDEX('Pasajeros Pre'!$M$2:M1159,MATCH(ROW()-ROW($A$1),'Pasajeros Pre'!$Q$2:$Q$200,0)),"")</f>
        <v/>
      </c>
    </row>
    <row r="962" spans="1:13" x14ac:dyDescent="0.25">
      <c r="A962" t="str">
        <f>IFERROR(INDEX('Pasajeros Pre'!$A$2:A1160,MATCH(ROW()-ROW($A$1),'Pasajeros Pre'!$Q$2:$Q$200,0)),"")</f>
        <v/>
      </c>
      <c r="B962" t="str">
        <f>IFERROR(INDEX('Pasajeros Pre'!$B$2:$B$200,MATCH(ROW()-ROW($A$1),'Pasajeros Pre'!$Q$2:$Q$200,0)),"")</f>
        <v/>
      </c>
      <c r="C962" t="str">
        <f>IFERROR(INDEX('Pasajeros Pre'!$C$2:$C$200,MATCH(ROW()-ROW($A$1),'Pasajeros Pre'!$Q$2:$Q$200,0)),"")</f>
        <v/>
      </c>
      <c r="D962" t="str">
        <f>IFERROR(INDEX('Pasajeros Pre'!$D$2:$D$200,MATCH(ROW()-ROW($A$1),'Pasajeros Pre'!$Q$2:$Q$200,0)),"")</f>
        <v/>
      </c>
      <c r="E962" s="12" t="str">
        <f>IFERROR(INDEX('Pasajeros Pre'!$E$2:E1160,MATCH(ROW()-ROW($A$1),'Pasajeros Pre'!$Q$2:$Q$200,0)),"")</f>
        <v/>
      </c>
      <c r="F962" s="12" t="str">
        <f>IFERROR(INDEX('Pasajeros Pre'!$F$2:F1160,MATCH(ROW()-ROW($A$1),'Pasajeros Pre'!$Q$2:$Q$200,0)),"")</f>
        <v/>
      </c>
      <c r="G962" t="str">
        <f>IFERROR(INDEX('Pasajeros Pre'!$G$2:G1160,MATCH(ROW()-ROW($A$1),'Pasajeros Pre'!$Q$2:$Q$200,0)),"")</f>
        <v/>
      </c>
      <c r="H962" t="str">
        <f>IFERROR(INDEX('Pasajeros Pre'!$H$2:H1160,MATCH(ROW()-ROW($A$1),'Pasajeros Pre'!$Q$2:$Q$200,0)),"")</f>
        <v/>
      </c>
      <c r="I962" t="str">
        <f>IFERROR(INDEX('Pasajeros Pre'!$I$2:I1160,MATCH(ROW()-ROW($A$1),'Pasajeros Pre'!$Q$2:$Q$200,0)),"")</f>
        <v/>
      </c>
      <c r="J962" s="12" t="str">
        <f>IFERROR(INDEX('Pasajeros Pre'!$J$2:J1160,MATCH(ROW()-ROW($A$1),'Pasajeros Pre'!$Q$2:$Q$200,0)),"")</f>
        <v/>
      </c>
      <c r="K962" s="12" t="str">
        <f>IFERROR(INDEX('Pasajeros Pre'!$K$2:K1160,MATCH(ROW()-ROW($A$1),'Pasajeros Pre'!$Q$2:$Q$200,0)),"")</f>
        <v/>
      </c>
      <c r="L962" t="str">
        <f>IFERROR(INDEX('Pasajeros Pre'!$L$2:L1160,MATCH(ROW()-ROW($A$1),'Pasajeros Pre'!$Q$2:$Q$200,0)),"")</f>
        <v/>
      </c>
      <c r="M962" t="str">
        <f>IFERROR(INDEX('Pasajeros Pre'!$M$2:M1160,MATCH(ROW()-ROW($A$1),'Pasajeros Pre'!$Q$2:$Q$200,0)),"")</f>
        <v/>
      </c>
    </row>
    <row r="963" spans="1:13" x14ac:dyDescent="0.25">
      <c r="A963" t="str">
        <f>IFERROR(INDEX('Pasajeros Pre'!$A$2:A1161,MATCH(ROW()-ROW($A$1),'Pasajeros Pre'!$Q$2:$Q$200,0)),"")</f>
        <v/>
      </c>
      <c r="B963" t="str">
        <f>IFERROR(INDEX('Pasajeros Pre'!$B$2:$B$200,MATCH(ROW()-ROW($A$1),'Pasajeros Pre'!$Q$2:$Q$200,0)),"")</f>
        <v/>
      </c>
      <c r="C963" t="str">
        <f>IFERROR(INDEX('Pasajeros Pre'!$C$2:$C$200,MATCH(ROW()-ROW($A$1),'Pasajeros Pre'!$Q$2:$Q$200,0)),"")</f>
        <v/>
      </c>
      <c r="D963" t="str">
        <f>IFERROR(INDEX('Pasajeros Pre'!$D$2:$D$200,MATCH(ROW()-ROW($A$1),'Pasajeros Pre'!$Q$2:$Q$200,0)),"")</f>
        <v/>
      </c>
      <c r="E963" s="12" t="str">
        <f>IFERROR(INDEX('Pasajeros Pre'!$E$2:E1161,MATCH(ROW()-ROW($A$1),'Pasajeros Pre'!$Q$2:$Q$200,0)),"")</f>
        <v/>
      </c>
      <c r="F963" s="12" t="str">
        <f>IFERROR(INDEX('Pasajeros Pre'!$F$2:F1161,MATCH(ROW()-ROW($A$1),'Pasajeros Pre'!$Q$2:$Q$200,0)),"")</f>
        <v/>
      </c>
      <c r="G963" t="str">
        <f>IFERROR(INDEX('Pasajeros Pre'!$G$2:G1161,MATCH(ROW()-ROW($A$1),'Pasajeros Pre'!$Q$2:$Q$200,0)),"")</f>
        <v/>
      </c>
      <c r="H963" t="str">
        <f>IFERROR(INDEX('Pasajeros Pre'!$H$2:H1161,MATCH(ROW()-ROW($A$1),'Pasajeros Pre'!$Q$2:$Q$200,0)),"")</f>
        <v/>
      </c>
      <c r="I963" t="str">
        <f>IFERROR(INDEX('Pasajeros Pre'!$I$2:I1161,MATCH(ROW()-ROW($A$1),'Pasajeros Pre'!$Q$2:$Q$200,0)),"")</f>
        <v/>
      </c>
      <c r="J963" s="12" t="str">
        <f>IFERROR(INDEX('Pasajeros Pre'!$J$2:J1161,MATCH(ROW()-ROW($A$1),'Pasajeros Pre'!$Q$2:$Q$200,0)),"")</f>
        <v/>
      </c>
      <c r="K963" s="12" t="str">
        <f>IFERROR(INDEX('Pasajeros Pre'!$K$2:K1161,MATCH(ROW()-ROW($A$1),'Pasajeros Pre'!$Q$2:$Q$200,0)),"")</f>
        <v/>
      </c>
      <c r="L963" t="str">
        <f>IFERROR(INDEX('Pasajeros Pre'!$L$2:L1161,MATCH(ROW()-ROW($A$1),'Pasajeros Pre'!$Q$2:$Q$200,0)),"")</f>
        <v/>
      </c>
      <c r="M963" t="str">
        <f>IFERROR(INDEX('Pasajeros Pre'!$M$2:M1161,MATCH(ROW()-ROW($A$1),'Pasajeros Pre'!$Q$2:$Q$200,0)),"")</f>
        <v/>
      </c>
    </row>
    <row r="964" spans="1:13" x14ac:dyDescent="0.25">
      <c r="A964" t="str">
        <f>IFERROR(INDEX('Pasajeros Pre'!$A$2:A1162,MATCH(ROW()-ROW($A$1),'Pasajeros Pre'!$Q$2:$Q$200,0)),"")</f>
        <v/>
      </c>
      <c r="B964" t="str">
        <f>IFERROR(INDEX('Pasajeros Pre'!$B$2:$B$200,MATCH(ROW()-ROW($A$1),'Pasajeros Pre'!$Q$2:$Q$200,0)),"")</f>
        <v/>
      </c>
      <c r="C964" t="str">
        <f>IFERROR(INDEX('Pasajeros Pre'!$C$2:$C$200,MATCH(ROW()-ROW($A$1),'Pasajeros Pre'!$Q$2:$Q$200,0)),"")</f>
        <v/>
      </c>
      <c r="D964" t="str">
        <f>IFERROR(INDEX('Pasajeros Pre'!$D$2:$D$200,MATCH(ROW()-ROW($A$1),'Pasajeros Pre'!$Q$2:$Q$200,0)),"")</f>
        <v/>
      </c>
      <c r="E964" s="12" t="str">
        <f>IFERROR(INDEX('Pasajeros Pre'!$E$2:E1162,MATCH(ROW()-ROW($A$1),'Pasajeros Pre'!$Q$2:$Q$200,0)),"")</f>
        <v/>
      </c>
      <c r="F964" s="12" t="str">
        <f>IFERROR(INDEX('Pasajeros Pre'!$F$2:F1162,MATCH(ROW()-ROW($A$1),'Pasajeros Pre'!$Q$2:$Q$200,0)),"")</f>
        <v/>
      </c>
      <c r="G964" t="str">
        <f>IFERROR(INDEX('Pasajeros Pre'!$G$2:G1162,MATCH(ROW()-ROW($A$1),'Pasajeros Pre'!$Q$2:$Q$200,0)),"")</f>
        <v/>
      </c>
      <c r="H964" t="str">
        <f>IFERROR(INDEX('Pasajeros Pre'!$H$2:H1162,MATCH(ROW()-ROW($A$1),'Pasajeros Pre'!$Q$2:$Q$200,0)),"")</f>
        <v/>
      </c>
      <c r="I964" t="str">
        <f>IFERROR(INDEX('Pasajeros Pre'!$I$2:I1162,MATCH(ROW()-ROW($A$1),'Pasajeros Pre'!$Q$2:$Q$200,0)),"")</f>
        <v/>
      </c>
      <c r="J964" s="12" t="str">
        <f>IFERROR(INDEX('Pasajeros Pre'!$J$2:J1162,MATCH(ROW()-ROW($A$1),'Pasajeros Pre'!$Q$2:$Q$200,0)),"")</f>
        <v/>
      </c>
      <c r="K964" s="12" t="str">
        <f>IFERROR(INDEX('Pasajeros Pre'!$K$2:K1162,MATCH(ROW()-ROW($A$1),'Pasajeros Pre'!$Q$2:$Q$200,0)),"")</f>
        <v/>
      </c>
      <c r="L964" t="str">
        <f>IFERROR(INDEX('Pasajeros Pre'!$L$2:L1162,MATCH(ROW()-ROW($A$1),'Pasajeros Pre'!$Q$2:$Q$200,0)),"")</f>
        <v/>
      </c>
      <c r="M964" t="str">
        <f>IFERROR(INDEX('Pasajeros Pre'!$M$2:M1162,MATCH(ROW()-ROW($A$1),'Pasajeros Pre'!$Q$2:$Q$200,0)),"")</f>
        <v/>
      </c>
    </row>
    <row r="965" spans="1:13" x14ac:dyDescent="0.25">
      <c r="A965" t="str">
        <f>IFERROR(INDEX('Pasajeros Pre'!$A$2:A1163,MATCH(ROW()-ROW($A$1),'Pasajeros Pre'!$Q$2:$Q$200,0)),"")</f>
        <v/>
      </c>
      <c r="B965" t="str">
        <f>IFERROR(INDEX('Pasajeros Pre'!$B$2:$B$200,MATCH(ROW()-ROW($A$1),'Pasajeros Pre'!$Q$2:$Q$200,0)),"")</f>
        <v/>
      </c>
      <c r="C965" t="str">
        <f>IFERROR(INDEX('Pasajeros Pre'!$C$2:$C$200,MATCH(ROW()-ROW($A$1),'Pasajeros Pre'!$Q$2:$Q$200,0)),"")</f>
        <v/>
      </c>
      <c r="D965" t="str">
        <f>IFERROR(INDEX('Pasajeros Pre'!$D$2:$D$200,MATCH(ROW()-ROW($A$1),'Pasajeros Pre'!$Q$2:$Q$200,0)),"")</f>
        <v/>
      </c>
      <c r="E965" s="12" t="str">
        <f>IFERROR(INDEX('Pasajeros Pre'!$E$2:E1163,MATCH(ROW()-ROW($A$1),'Pasajeros Pre'!$Q$2:$Q$200,0)),"")</f>
        <v/>
      </c>
      <c r="F965" s="12" t="str">
        <f>IFERROR(INDEX('Pasajeros Pre'!$F$2:F1163,MATCH(ROW()-ROW($A$1),'Pasajeros Pre'!$Q$2:$Q$200,0)),"")</f>
        <v/>
      </c>
      <c r="G965" t="str">
        <f>IFERROR(INDEX('Pasajeros Pre'!$G$2:G1163,MATCH(ROW()-ROW($A$1),'Pasajeros Pre'!$Q$2:$Q$200,0)),"")</f>
        <v/>
      </c>
      <c r="H965" t="str">
        <f>IFERROR(INDEX('Pasajeros Pre'!$H$2:H1163,MATCH(ROW()-ROW($A$1),'Pasajeros Pre'!$Q$2:$Q$200,0)),"")</f>
        <v/>
      </c>
      <c r="I965" t="str">
        <f>IFERROR(INDEX('Pasajeros Pre'!$I$2:I1163,MATCH(ROW()-ROW($A$1),'Pasajeros Pre'!$Q$2:$Q$200,0)),"")</f>
        <v/>
      </c>
      <c r="J965" s="12" t="str">
        <f>IFERROR(INDEX('Pasajeros Pre'!$J$2:J1163,MATCH(ROW()-ROW($A$1),'Pasajeros Pre'!$Q$2:$Q$200,0)),"")</f>
        <v/>
      </c>
      <c r="K965" s="12" t="str">
        <f>IFERROR(INDEX('Pasajeros Pre'!$K$2:K1163,MATCH(ROW()-ROW($A$1),'Pasajeros Pre'!$Q$2:$Q$200,0)),"")</f>
        <v/>
      </c>
      <c r="L965" t="str">
        <f>IFERROR(INDEX('Pasajeros Pre'!$L$2:L1163,MATCH(ROW()-ROW($A$1),'Pasajeros Pre'!$Q$2:$Q$200,0)),"")</f>
        <v/>
      </c>
      <c r="M965" t="str">
        <f>IFERROR(INDEX('Pasajeros Pre'!$M$2:M1163,MATCH(ROW()-ROW($A$1),'Pasajeros Pre'!$Q$2:$Q$200,0)),"")</f>
        <v/>
      </c>
    </row>
    <row r="966" spans="1:13" x14ac:dyDescent="0.25">
      <c r="A966" t="str">
        <f>IFERROR(INDEX('Pasajeros Pre'!$A$2:A1164,MATCH(ROW()-ROW($A$1),'Pasajeros Pre'!$Q$2:$Q$200,0)),"")</f>
        <v/>
      </c>
      <c r="B966" t="str">
        <f>IFERROR(INDEX('Pasajeros Pre'!$B$2:$B$200,MATCH(ROW()-ROW($A$1),'Pasajeros Pre'!$Q$2:$Q$200,0)),"")</f>
        <v/>
      </c>
      <c r="C966" t="str">
        <f>IFERROR(INDEX('Pasajeros Pre'!$C$2:$C$200,MATCH(ROW()-ROW($A$1),'Pasajeros Pre'!$Q$2:$Q$200,0)),"")</f>
        <v/>
      </c>
      <c r="D966" t="str">
        <f>IFERROR(INDEX('Pasajeros Pre'!$D$2:$D$200,MATCH(ROW()-ROW($A$1),'Pasajeros Pre'!$Q$2:$Q$200,0)),"")</f>
        <v/>
      </c>
      <c r="E966" s="12" t="str">
        <f>IFERROR(INDEX('Pasajeros Pre'!$E$2:E1164,MATCH(ROW()-ROW($A$1),'Pasajeros Pre'!$Q$2:$Q$200,0)),"")</f>
        <v/>
      </c>
      <c r="F966" s="12" t="str">
        <f>IFERROR(INDEX('Pasajeros Pre'!$F$2:F1164,MATCH(ROW()-ROW($A$1),'Pasajeros Pre'!$Q$2:$Q$200,0)),"")</f>
        <v/>
      </c>
      <c r="G966" t="str">
        <f>IFERROR(INDEX('Pasajeros Pre'!$G$2:G1164,MATCH(ROW()-ROW($A$1),'Pasajeros Pre'!$Q$2:$Q$200,0)),"")</f>
        <v/>
      </c>
      <c r="H966" t="str">
        <f>IFERROR(INDEX('Pasajeros Pre'!$H$2:H1164,MATCH(ROW()-ROW($A$1),'Pasajeros Pre'!$Q$2:$Q$200,0)),"")</f>
        <v/>
      </c>
      <c r="I966" t="str">
        <f>IFERROR(INDEX('Pasajeros Pre'!$I$2:I1164,MATCH(ROW()-ROW($A$1),'Pasajeros Pre'!$Q$2:$Q$200,0)),"")</f>
        <v/>
      </c>
      <c r="J966" s="12" t="str">
        <f>IFERROR(INDEX('Pasajeros Pre'!$J$2:J1164,MATCH(ROW()-ROW($A$1),'Pasajeros Pre'!$Q$2:$Q$200,0)),"")</f>
        <v/>
      </c>
      <c r="K966" s="12" t="str">
        <f>IFERROR(INDEX('Pasajeros Pre'!$K$2:K1164,MATCH(ROW()-ROW($A$1),'Pasajeros Pre'!$Q$2:$Q$200,0)),"")</f>
        <v/>
      </c>
      <c r="L966" t="str">
        <f>IFERROR(INDEX('Pasajeros Pre'!$L$2:L1164,MATCH(ROW()-ROW($A$1),'Pasajeros Pre'!$Q$2:$Q$200,0)),"")</f>
        <v/>
      </c>
      <c r="M966" t="str">
        <f>IFERROR(INDEX('Pasajeros Pre'!$M$2:M1164,MATCH(ROW()-ROW($A$1),'Pasajeros Pre'!$Q$2:$Q$200,0)),"")</f>
        <v/>
      </c>
    </row>
    <row r="967" spans="1:13" x14ac:dyDescent="0.25">
      <c r="A967" t="str">
        <f>IFERROR(INDEX('Pasajeros Pre'!$A$2:A1165,MATCH(ROW()-ROW($A$1),'Pasajeros Pre'!$Q$2:$Q$200,0)),"")</f>
        <v/>
      </c>
      <c r="B967" t="str">
        <f>IFERROR(INDEX('Pasajeros Pre'!$B$2:$B$200,MATCH(ROW()-ROW($A$1),'Pasajeros Pre'!$Q$2:$Q$200,0)),"")</f>
        <v/>
      </c>
      <c r="C967" t="str">
        <f>IFERROR(INDEX('Pasajeros Pre'!$C$2:$C$200,MATCH(ROW()-ROW($A$1),'Pasajeros Pre'!$Q$2:$Q$200,0)),"")</f>
        <v/>
      </c>
      <c r="D967" t="str">
        <f>IFERROR(INDEX('Pasajeros Pre'!$D$2:$D$200,MATCH(ROW()-ROW($A$1),'Pasajeros Pre'!$Q$2:$Q$200,0)),"")</f>
        <v/>
      </c>
      <c r="E967" s="12" t="str">
        <f>IFERROR(INDEX('Pasajeros Pre'!$E$2:E1165,MATCH(ROW()-ROW($A$1),'Pasajeros Pre'!$Q$2:$Q$200,0)),"")</f>
        <v/>
      </c>
      <c r="F967" s="12" t="str">
        <f>IFERROR(INDEX('Pasajeros Pre'!$F$2:F1165,MATCH(ROW()-ROW($A$1),'Pasajeros Pre'!$Q$2:$Q$200,0)),"")</f>
        <v/>
      </c>
      <c r="G967" t="str">
        <f>IFERROR(INDEX('Pasajeros Pre'!$G$2:G1165,MATCH(ROW()-ROW($A$1),'Pasajeros Pre'!$Q$2:$Q$200,0)),"")</f>
        <v/>
      </c>
      <c r="H967" t="str">
        <f>IFERROR(INDEX('Pasajeros Pre'!$H$2:H1165,MATCH(ROW()-ROW($A$1),'Pasajeros Pre'!$Q$2:$Q$200,0)),"")</f>
        <v/>
      </c>
      <c r="I967" t="str">
        <f>IFERROR(INDEX('Pasajeros Pre'!$I$2:I1165,MATCH(ROW()-ROW($A$1),'Pasajeros Pre'!$Q$2:$Q$200,0)),"")</f>
        <v/>
      </c>
      <c r="J967" s="12" t="str">
        <f>IFERROR(INDEX('Pasajeros Pre'!$J$2:J1165,MATCH(ROW()-ROW($A$1),'Pasajeros Pre'!$Q$2:$Q$200,0)),"")</f>
        <v/>
      </c>
      <c r="K967" s="12" t="str">
        <f>IFERROR(INDEX('Pasajeros Pre'!$K$2:K1165,MATCH(ROW()-ROW($A$1),'Pasajeros Pre'!$Q$2:$Q$200,0)),"")</f>
        <v/>
      </c>
      <c r="L967" t="str">
        <f>IFERROR(INDEX('Pasajeros Pre'!$L$2:L1165,MATCH(ROW()-ROW($A$1),'Pasajeros Pre'!$Q$2:$Q$200,0)),"")</f>
        <v/>
      </c>
      <c r="M967" t="str">
        <f>IFERROR(INDEX('Pasajeros Pre'!$M$2:M1165,MATCH(ROW()-ROW($A$1),'Pasajeros Pre'!$Q$2:$Q$200,0)),"")</f>
        <v/>
      </c>
    </row>
    <row r="968" spans="1:13" x14ac:dyDescent="0.25">
      <c r="A968" t="str">
        <f>IFERROR(INDEX('Pasajeros Pre'!$A$2:A1166,MATCH(ROW()-ROW($A$1),'Pasajeros Pre'!$Q$2:$Q$200,0)),"")</f>
        <v/>
      </c>
      <c r="B968" t="str">
        <f>IFERROR(INDEX('Pasajeros Pre'!$B$2:$B$200,MATCH(ROW()-ROW($A$1),'Pasajeros Pre'!$Q$2:$Q$200,0)),"")</f>
        <v/>
      </c>
      <c r="C968" t="str">
        <f>IFERROR(INDEX('Pasajeros Pre'!$C$2:$C$200,MATCH(ROW()-ROW($A$1),'Pasajeros Pre'!$Q$2:$Q$200,0)),"")</f>
        <v/>
      </c>
      <c r="D968" t="str">
        <f>IFERROR(INDEX('Pasajeros Pre'!$D$2:$D$200,MATCH(ROW()-ROW($A$1),'Pasajeros Pre'!$Q$2:$Q$200,0)),"")</f>
        <v/>
      </c>
      <c r="E968" s="12" t="str">
        <f>IFERROR(INDEX('Pasajeros Pre'!$E$2:E1166,MATCH(ROW()-ROW($A$1),'Pasajeros Pre'!$Q$2:$Q$200,0)),"")</f>
        <v/>
      </c>
      <c r="F968" s="12" t="str">
        <f>IFERROR(INDEX('Pasajeros Pre'!$F$2:F1166,MATCH(ROW()-ROW($A$1),'Pasajeros Pre'!$Q$2:$Q$200,0)),"")</f>
        <v/>
      </c>
      <c r="G968" t="str">
        <f>IFERROR(INDEX('Pasajeros Pre'!$G$2:G1166,MATCH(ROW()-ROW($A$1),'Pasajeros Pre'!$Q$2:$Q$200,0)),"")</f>
        <v/>
      </c>
      <c r="H968" t="str">
        <f>IFERROR(INDEX('Pasajeros Pre'!$H$2:H1166,MATCH(ROW()-ROW($A$1),'Pasajeros Pre'!$Q$2:$Q$200,0)),"")</f>
        <v/>
      </c>
      <c r="I968" t="str">
        <f>IFERROR(INDEX('Pasajeros Pre'!$I$2:I1166,MATCH(ROW()-ROW($A$1),'Pasajeros Pre'!$Q$2:$Q$200,0)),"")</f>
        <v/>
      </c>
      <c r="J968" s="12" t="str">
        <f>IFERROR(INDEX('Pasajeros Pre'!$J$2:J1166,MATCH(ROW()-ROW($A$1),'Pasajeros Pre'!$Q$2:$Q$200,0)),"")</f>
        <v/>
      </c>
      <c r="K968" s="12" t="str">
        <f>IFERROR(INDEX('Pasajeros Pre'!$K$2:K1166,MATCH(ROW()-ROW($A$1),'Pasajeros Pre'!$Q$2:$Q$200,0)),"")</f>
        <v/>
      </c>
      <c r="L968" t="str">
        <f>IFERROR(INDEX('Pasajeros Pre'!$L$2:L1166,MATCH(ROW()-ROW($A$1),'Pasajeros Pre'!$Q$2:$Q$200,0)),"")</f>
        <v/>
      </c>
      <c r="M968" t="str">
        <f>IFERROR(INDEX('Pasajeros Pre'!$M$2:M1166,MATCH(ROW()-ROW($A$1),'Pasajeros Pre'!$Q$2:$Q$200,0)),"")</f>
        <v/>
      </c>
    </row>
    <row r="969" spans="1:13" x14ac:dyDescent="0.25">
      <c r="A969" t="str">
        <f>IFERROR(INDEX('Pasajeros Pre'!$A$2:A1167,MATCH(ROW()-ROW($A$1),'Pasajeros Pre'!$Q$2:$Q$200,0)),"")</f>
        <v/>
      </c>
      <c r="B969" t="str">
        <f>IFERROR(INDEX('Pasajeros Pre'!$B$2:$B$200,MATCH(ROW()-ROW($A$1),'Pasajeros Pre'!$Q$2:$Q$200,0)),"")</f>
        <v/>
      </c>
      <c r="C969" t="str">
        <f>IFERROR(INDEX('Pasajeros Pre'!$C$2:$C$200,MATCH(ROW()-ROW($A$1),'Pasajeros Pre'!$Q$2:$Q$200,0)),"")</f>
        <v/>
      </c>
      <c r="D969" t="str">
        <f>IFERROR(INDEX('Pasajeros Pre'!$D$2:$D$200,MATCH(ROW()-ROW($A$1),'Pasajeros Pre'!$Q$2:$Q$200,0)),"")</f>
        <v/>
      </c>
      <c r="E969" s="12" t="str">
        <f>IFERROR(INDEX('Pasajeros Pre'!$E$2:E1167,MATCH(ROW()-ROW($A$1),'Pasajeros Pre'!$Q$2:$Q$200,0)),"")</f>
        <v/>
      </c>
      <c r="F969" s="12" t="str">
        <f>IFERROR(INDEX('Pasajeros Pre'!$F$2:F1167,MATCH(ROW()-ROW($A$1),'Pasajeros Pre'!$Q$2:$Q$200,0)),"")</f>
        <v/>
      </c>
      <c r="G969" t="str">
        <f>IFERROR(INDEX('Pasajeros Pre'!$G$2:G1167,MATCH(ROW()-ROW($A$1),'Pasajeros Pre'!$Q$2:$Q$200,0)),"")</f>
        <v/>
      </c>
      <c r="H969" t="str">
        <f>IFERROR(INDEX('Pasajeros Pre'!$H$2:H1167,MATCH(ROW()-ROW($A$1),'Pasajeros Pre'!$Q$2:$Q$200,0)),"")</f>
        <v/>
      </c>
      <c r="I969" t="str">
        <f>IFERROR(INDEX('Pasajeros Pre'!$I$2:I1167,MATCH(ROW()-ROW($A$1),'Pasajeros Pre'!$Q$2:$Q$200,0)),"")</f>
        <v/>
      </c>
      <c r="J969" s="12" t="str">
        <f>IFERROR(INDEX('Pasajeros Pre'!$J$2:J1167,MATCH(ROW()-ROW($A$1),'Pasajeros Pre'!$Q$2:$Q$200,0)),"")</f>
        <v/>
      </c>
      <c r="K969" s="12" t="str">
        <f>IFERROR(INDEX('Pasajeros Pre'!$K$2:K1167,MATCH(ROW()-ROW($A$1),'Pasajeros Pre'!$Q$2:$Q$200,0)),"")</f>
        <v/>
      </c>
      <c r="L969" t="str">
        <f>IFERROR(INDEX('Pasajeros Pre'!$L$2:L1167,MATCH(ROW()-ROW($A$1),'Pasajeros Pre'!$Q$2:$Q$200,0)),"")</f>
        <v/>
      </c>
      <c r="M969" t="str">
        <f>IFERROR(INDEX('Pasajeros Pre'!$M$2:M1167,MATCH(ROW()-ROW($A$1),'Pasajeros Pre'!$Q$2:$Q$200,0)),"")</f>
        <v/>
      </c>
    </row>
    <row r="970" spans="1:13" x14ac:dyDescent="0.25">
      <c r="A970" t="str">
        <f>IFERROR(INDEX('Pasajeros Pre'!$A$2:A1168,MATCH(ROW()-ROW($A$1),'Pasajeros Pre'!$Q$2:$Q$200,0)),"")</f>
        <v/>
      </c>
      <c r="B970" t="str">
        <f>IFERROR(INDEX('Pasajeros Pre'!$B$2:$B$200,MATCH(ROW()-ROW($A$1),'Pasajeros Pre'!$Q$2:$Q$200,0)),"")</f>
        <v/>
      </c>
      <c r="C970" t="str">
        <f>IFERROR(INDEX('Pasajeros Pre'!$C$2:$C$200,MATCH(ROW()-ROW($A$1),'Pasajeros Pre'!$Q$2:$Q$200,0)),"")</f>
        <v/>
      </c>
      <c r="D970" t="str">
        <f>IFERROR(INDEX('Pasajeros Pre'!$D$2:$D$200,MATCH(ROW()-ROW($A$1),'Pasajeros Pre'!$Q$2:$Q$200,0)),"")</f>
        <v/>
      </c>
      <c r="E970" s="12" t="str">
        <f>IFERROR(INDEX('Pasajeros Pre'!$E$2:E1168,MATCH(ROW()-ROW($A$1),'Pasajeros Pre'!$Q$2:$Q$200,0)),"")</f>
        <v/>
      </c>
      <c r="F970" s="12" t="str">
        <f>IFERROR(INDEX('Pasajeros Pre'!$F$2:F1168,MATCH(ROW()-ROW($A$1),'Pasajeros Pre'!$Q$2:$Q$200,0)),"")</f>
        <v/>
      </c>
      <c r="G970" t="str">
        <f>IFERROR(INDEX('Pasajeros Pre'!$G$2:G1168,MATCH(ROW()-ROW($A$1),'Pasajeros Pre'!$Q$2:$Q$200,0)),"")</f>
        <v/>
      </c>
      <c r="H970" t="str">
        <f>IFERROR(INDEX('Pasajeros Pre'!$H$2:H1168,MATCH(ROW()-ROW($A$1),'Pasajeros Pre'!$Q$2:$Q$200,0)),"")</f>
        <v/>
      </c>
      <c r="I970" t="str">
        <f>IFERROR(INDEX('Pasajeros Pre'!$I$2:I1168,MATCH(ROW()-ROW($A$1),'Pasajeros Pre'!$Q$2:$Q$200,0)),"")</f>
        <v/>
      </c>
      <c r="J970" s="12" t="str">
        <f>IFERROR(INDEX('Pasajeros Pre'!$J$2:J1168,MATCH(ROW()-ROW($A$1),'Pasajeros Pre'!$Q$2:$Q$200,0)),"")</f>
        <v/>
      </c>
      <c r="K970" s="12" t="str">
        <f>IFERROR(INDEX('Pasajeros Pre'!$K$2:K1168,MATCH(ROW()-ROW($A$1),'Pasajeros Pre'!$Q$2:$Q$200,0)),"")</f>
        <v/>
      </c>
      <c r="L970" t="str">
        <f>IFERROR(INDEX('Pasajeros Pre'!$L$2:L1168,MATCH(ROW()-ROW($A$1),'Pasajeros Pre'!$Q$2:$Q$200,0)),"")</f>
        <v/>
      </c>
      <c r="M970" t="str">
        <f>IFERROR(INDEX('Pasajeros Pre'!$M$2:M1168,MATCH(ROW()-ROW($A$1),'Pasajeros Pre'!$Q$2:$Q$200,0)),"")</f>
        <v/>
      </c>
    </row>
    <row r="971" spans="1:13" x14ac:dyDescent="0.25">
      <c r="A971" t="str">
        <f>IFERROR(INDEX('Pasajeros Pre'!$A$2:A1169,MATCH(ROW()-ROW($A$1),'Pasajeros Pre'!$Q$2:$Q$200,0)),"")</f>
        <v/>
      </c>
      <c r="B971" t="str">
        <f>IFERROR(INDEX('Pasajeros Pre'!$B$2:$B$200,MATCH(ROW()-ROW($A$1),'Pasajeros Pre'!$Q$2:$Q$200,0)),"")</f>
        <v/>
      </c>
      <c r="C971" t="str">
        <f>IFERROR(INDEX('Pasajeros Pre'!$C$2:$C$200,MATCH(ROW()-ROW($A$1),'Pasajeros Pre'!$Q$2:$Q$200,0)),"")</f>
        <v/>
      </c>
      <c r="D971" t="str">
        <f>IFERROR(INDEX('Pasajeros Pre'!$D$2:$D$200,MATCH(ROW()-ROW($A$1),'Pasajeros Pre'!$Q$2:$Q$200,0)),"")</f>
        <v/>
      </c>
      <c r="E971" s="12" t="str">
        <f>IFERROR(INDEX('Pasajeros Pre'!$E$2:E1169,MATCH(ROW()-ROW($A$1),'Pasajeros Pre'!$Q$2:$Q$200,0)),"")</f>
        <v/>
      </c>
      <c r="F971" s="12" t="str">
        <f>IFERROR(INDEX('Pasajeros Pre'!$F$2:F1169,MATCH(ROW()-ROW($A$1),'Pasajeros Pre'!$Q$2:$Q$200,0)),"")</f>
        <v/>
      </c>
      <c r="G971" t="str">
        <f>IFERROR(INDEX('Pasajeros Pre'!$G$2:G1169,MATCH(ROW()-ROW($A$1),'Pasajeros Pre'!$Q$2:$Q$200,0)),"")</f>
        <v/>
      </c>
      <c r="H971" t="str">
        <f>IFERROR(INDEX('Pasajeros Pre'!$H$2:H1169,MATCH(ROW()-ROW($A$1),'Pasajeros Pre'!$Q$2:$Q$200,0)),"")</f>
        <v/>
      </c>
      <c r="I971" t="str">
        <f>IFERROR(INDEX('Pasajeros Pre'!$I$2:I1169,MATCH(ROW()-ROW($A$1),'Pasajeros Pre'!$Q$2:$Q$200,0)),"")</f>
        <v/>
      </c>
      <c r="J971" s="12" t="str">
        <f>IFERROR(INDEX('Pasajeros Pre'!$J$2:J1169,MATCH(ROW()-ROW($A$1),'Pasajeros Pre'!$Q$2:$Q$200,0)),"")</f>
        <v/>
      </c>
      <c r="K971" s="12" t="str">
        <f>IFERROR(INDEX('Pasajeros Pre'!$K$2:K1169,MATCH(ROW()-ROW($A$1),'Pasajeros Pre'!$Q$2:$Q$200,0)),"")</f>
        <v/>
      </c>
      <c r="L971" t="str">
        <f>IFERROR(INDEX('Pasajeros Pre'!$L$2:L1169,MATCH(ROW()-ROW($A$1),'Pasajeros Pre'!$Q$2:$Q$200,0)),"")</f>
        <v/>
      </c>
      <c r="M971" t="str">
        <f>IFERROR(INDEX('Pasajeros Pre'!$M$2:M1169,MATCH(ROW()-ROW($A$1),'Pasajeros Pre'!$Q$2:$Q$200,0)),"")</f>
        <v/>
      </c>
    </row>
    <row r="972" spans="1:13" x14ac:dyDescent="0.25">
      <c r="A972" t="str">
        <f>IFERROR(INDEX('Pasajeros Pre'!$A$2:A1170,MATCH(ROW()-ROW($A$1),'Pasajeros Pre'!$Q$2:$Q$200,0)),"")</f>
        <v/>
      </c>
      <c r="B972" t="str">
        <f>IFERROR(INDEX('Pasajeros Pre'!$B$2:$B$200,MATCH(ROW()-ROW($A$1),'Pasajeros Pre'!$Q$2:$Q$200,0)),"")</f>
        <v/>
      </c>
      <c r="C972" t="str">
        <f>IFERROR(INDEX('Pasajeros Pre'!$C$2:$C$200,MATCH(ROW()-ROW($A$1),'Pasajeros Pre'!$Q$2:$Q$200,0)),"")</f>
        <v/>
      </c>
      <c r="D972" t="str">
        <f>IFERROR(INDEX('Pasajeros Pre'!$D$2:$D$200,MATCH(ROW()-ROW($A$1),'Pasajeros Pre'!$Q$2:$Q$200,0)),"")</f>
        <v/>
      </c>
      <c r="E972" s="12" t="str">
        <f>IFERROR(INDEX('Pasajeros Pre'!$E$2:E1170,MATCH(ROW()-ROW($A$1),'Pasajeros Pre'!$Q$2:$Q$200,0)),"")</f>
        <v/>
      </c>
      <c r="F972" s="12" t="str">
        <f>IFERROR(INDEX('Pasajeros Pre'!$F$2:F1170,MATCH(ROW()-ROW($A$1),'Pasajeros Pre'!$Q$2:$Q$200,0)),"")</f>
        <v/>
      </c>
      <c r="G972" t="str">
        <f>IFERROR(INDEX('Pasajeros Pre'!$G$2:G1170,MATCH(ROW()-ROW($A$1),'Pasajeros Pre'!$Q$2:$Q$200,0)),"")</f>
        <v/>
      </c>
      <c r="H972" t="str">
        <f>IFERROR(INDEX('Pasajeros Pre'!$H$2:H1170,MATCH(ROW()-ROW($A$1),'Pasajeros Pre'!$Q$2:$Q$200,0)),"")</f>
        <v/>
      </c>
      <c r="I972" t="str">
        <f>IFERROR(INDEX('Pasajeros Pre'!$I$2:I1170,MATCH(ROW()-ROW($A$1),'Pasajeros Pre'!$Q$2:$Q$200,0)),"")</f>
        <v/>
      </c>
      <c r="J972" s="12" t="str">
        <f>IFERROR(INDEX('Pasajeros Pre'!$J$2:J1170,MATCH(ROW()-ROW($A$1),'Pasajeros Pre'!$Q$2:$Q$200,0)),"")</f>
        <v/>
      </c>
      <c r="K972" s="12" t="str">
        <f>IFERROR(INDEX('Pasajeros Pre'!$K$2:K1170,MATCH(ROW()-ROW($A$1),'Pasajeros Pre'!$Q$2:$Q$200,0)),"")</f>
        <v/>
      </c>
      <c r="L972" t="str">
        <f>IFERROR(INDEX('Pasajeros Pre'!$L$2:L1170,MATCH(ROW()-ROW($A$1),'Pasajeros Pre'!$Q$2:$Q$200,0)),"")</f>
        <v/>
      </c>
      <c r="M972" t="str">
        <f>IFERROR(INDEX('Pasajeros Pre'!$M$2:M1170,MATCH(ROW()-ROW($A$1),'Pasajeros Pre'!$Q$2:$Q$200,0)),"")</f>
        <v/>
      </c>
    </row>
    <row r="973" spans="1:13" x14ac:dyDescent="0.25">
      <c r="A973" t="str">
        <f>IFERROR(INDEX('Pasajeros Pre'!$A$2:A1171,MATCH(ROW()-ROW($A$1),'Pasajeros Pre'!$Q$2:$Q$200,0)),"")</f>
        <v/>
      </c>
      <c r="B973" t="str">
        <f>IFERROR(INDEX('Pasajeros Pre'!$B$2:$B$200,MATCH(ROW()-ROW($A$1),'Pasajeros Pre'!$Q$2:$Q$200,0)),"")</f>
        <v/>
      </c>
      <c r="C973" t="str">
        <f>IFERROR(INDEX('Pasajeros Pre'!$C$2:$C$200,MATCH(ROW()-ROW($A$1),'Pasajeros Pre'!$Q$2:$Q$200,0)),"")</f>
        <v/>
      </c>
      <c r="D973" t="str">
        <f>IFERROR(INDEX('Pasajeros Pre'!$D$2:$D$200,MATCH(ROW()-ROW($A$1),'Pasajeros Pre'!$Q$2:$Q$200,0)),"")</f>
        <v/>
      </c>
      <c r="E973" s="12" t="str">
        <f>IFERROR(INDEX('Pasajeros Pre'!$E$2:E1171,MATCH(ROW()-ROW($A$1),'Pasajeros Pre'!$Q$2:$Q$200,0)),"")</f>
        <v/>
      </c>
      <c r="F973" s="12" t="str">
        <f>IFERROR(INDEX('Pasajeros Pre'!$F$2:F1171,MATCH(ROW()-ROW($A$1),'Pasajeros Pre'!$Q$2:$Q$200,0)),"")</f>
        <v/>
      </c>
      <c r="G973" t="str">
        <f>IFERROR(INDEX('Pasajeros Pre'!$G$2:G1171,MATCH(ROW()-ROW($A$1),'Pasajeros Pre'!$Q$2:$Q$200,0)),"")</f>
        <v/>
      </c>
      <c r="H973" t="str">
        <f>IFERROR(INDEX('Pasajeros Pre'!$H$2:H1171,MATCH(ROW()-ROW($A$1),'Pasajeros Pre'!$Q$2:$Q$200,0)),"")</f>
        <v/>
      </c>
      <c r="I973" t="str">
        <f>IFERROR(INDEX('Pasajeros Pre'!$I$2:I1171,MATCH(ROW()-ROW($A$1),'Pasajeros Pre'!$Q$2:$Q$200,0)),"")</f>
        <v/>
      </c>
      <c r="J973" s="12" t="str">
        <f>IFERROR(INDEX('Pasajeros Pre'!$J$2:J1171,MATCH(ROW()-ROW($A$1),'Pasajeros Pre'!$Q$2:$Q$200,0)),"")</f>
        <v/>
      </c>
      <c r="K973" s="12" t="str">
        <f>IFERROR(INDEX('Pasajeros Pre'!$K$2:K1171,MATCH(ROW()-ROW($A$1),'Pasajeros Pre'!$Q$2:$Q$200,0)),"")</f>
        <v/>
      </c>
      <c r="L973" t="str">
        <f>IFERROR(INDEX('Pasajeros Pre'!$L$2:L1171,MATCH(ROW()-ROW($A$1),'Pasajeros Pre'!$Q$2:$Q$200,0)),"")</f>
        <v/>
      </c>
      <c r="M973" t="str">
        <f>IFERROR(INDEX('Pasajeros Pre'!$M$2:M1171,MATCH(ROW()-ROW($A$1),'Pasajeros Pre'!$Q$2:$Q$200,0)),"")</f>
        <v/>
      </c>
    </row>
    <row r="974" spans="1:13" x14ac:dyDescent="0.25">
      <c r="A974" t="str">
        <f>IFERROR(INDEX('Pasajeros Pre'!$A$2:A1172,MATCH(ROW()-ROW($A$1),'Pasajeros Pre'!$Q$2:$Q$200,0)),"")</f>
        <v/>
      </c>
      <c r="B974" t="str">
        <f>IFERROR(INDEX('Pasajeros Pre'!$B$2:$B$200,MATCH(ROW()-ROW($A$1),'Pasajeros Pre'!$Q$2:$Q$200,0)),"")</f>
        <v/>
      </c>
      <c r="C974" t="str">
        <f>IFERROR(INDEX('Pasajeros Pre'!$C$2:$C$200,MATCH(ROW()-ROW($A$1),'Pasajeros Pre'!$Q$2:$Q$200,0)),"")</f>
        <v/>
      </c>
      <c r="D974" t="str">
        <f>IFERROR(INDEX('Pasajeros Pre'!$D$2:$D$200,MATCH(ROW()-ROW($A$1),'Pasajeros Pre'!$Q$2:$Q$200,0)),"")</f>
        <v/>
      </c>
      <c r="E974" s="12" t="str">
        <f>IFERROR(INDEX('Pasajeros Pre'!$E$2:E1172,MATCH(ROW()-ROW($A$1),'Pasajeros Pre'!$Q$2:$Q$200,0)),"")</f>
        <v/>
      </c>
      <c r="F974" s="12" t="str">
        <f>IFERROR(INDEX('Pasajeros Pre'!$F$2:F1172,MATCH(ROW()-ROW($A$1),'Pasajeros Pre'!$Q$2:$Q$200,0)),"")</f>
        <v/>
      </c>
      <c r="G974" t="str">
        <f>IFERROR(INDEX('Pasajeros Pre'!$G$2:G1172,MATCH(ROW()-ROW($A$1),'Pasajeros Pre'!$Q$2:$Q$200,0)),"")</f>
        <v/>
      </c>
      <c r="H974" t="str">
        <f>IFERROR(INDEX('Pasajeros Pre'!$H$2:H1172,MATCH(ROW()-ROW($A$1),'Pasajeros Pre'!$Q$2:$Q$200,0)),"")</f>
        <v/>
      </c>
      <c r="I974" t="str">
        <f>IFERROR(INDEX('Pasajeros Pre'!$I$2:I1172,MATCH(ROW()-ROW($A$1),'Pasajeros Pre'!$Q$2:$Q$200,0)),"")</f>
        <v/>
      </c>
      <c r="J974" s="12" t="str">
        <f>IFERROR(INDEX('Pasajeros Pre'!$J$2:J1172,MATCH(ROW()-ROW($A$1),'Pasajeros Pre'!$Q$2:$Q$200,0)),"")</f>
        <v/>
      </c>
      <c r="K974" s="12" t="str">
        <f>IFERROR(INDEX('Pasajeros Pre'!$K$2:K1172,MATCH(ROW()-ROW($A$1),'Pasajeros Pre'!$Q$2:$Q$200,0)),"")</f>
        <v/>
      </c>
      <c r="L974" t="str">
        <f>IFERROR(INDEX('Pasajeros Pre'!$L$2:L1172,MATCH(ROW()-ROW($A$1),'Pasajeros Pre'!$Q$2:$Q$200,0)),"")</f>
        <v/>
      </c>
      <c r="M974" t="str">
        <f>IFERROR(INDEX('Pasajeros Pre'!$M$2:M1172,MATCH(ROW()-ROW($A$1),'Pasajeros Pre'!$Q$2:$Q$200,0)),"")</f>
        <v/>
      </c>
    </row>
    <row r="975" spans="1:13" x14ac:dyDescent="0.25">
      <c r="A975" t="str">
        <f>IFERROR(INDEX('Pasajeros Pre'!$A$2:A1173,MATCH(ROW()-ROW($A$1),'Pasajeros Pre'!$Q$2:$Q$200,0)),"")</f>
        <v/>
      </c>
      <c r="B975" t="str">
        <f>IFERROR(INDEX('Pasajeros Pre'!$B$2:$B$200,MATCH(ROW()-ROW($A$1),'Pasajeros Pre'!$Q$2:$Q$200,0)),"")</f>
        <v/>
      </c>
      <c r="C975" t="str">
        <f>IFERROR(INDEX('Pasajeros Pre'!$C$2:$C$200,MATCH(ROW()-ROW($A$1),'Pasajeros Pre'!$Q$2:$Q$200,0)),"")</f>
        <v/>
      </c>
      <c r="D975" t="str">
        <f>IFERROR(INDEX('Pasajeros Pre'!$D$2:$D$200,MATCH(ROW()-ROW($A$1),'Pasajeros Pre'!$Q$2:$Q$200,0)),"")</f>
        <v/>
      </c>
      <c r="E975" s="12" t="str">
        <f>IFERROR(INDEX('Pasajeros Pre'!$E$2:E1173,MATCH(ROW()-ROW($A$1),'Pasajeros Pre'!$Q$2:$Q$200,0)),"")</f>
        <v/>
      </c>
      <c r="F975" s="12" t="str">
        <f>IFERROR(INDEX('Pasajeros Pre'!$F$2:F1173,MATCH(ROW()-ROW($A$1),'Pasajeros Pre'!$Q$2:$Q$200,0)),"")</f>
        <v/>
      </c>
      <c r="G975" t="str">
        <f>IFERROR(INDEX('Pasajeros Pre'!$G$2:G1173,MATCH(ROW()-ROW($A$1),'Pasajeros Pre'!$Q$2:$Q$200,0)),"")</f>
        <v/>
      </c>
      <c r="H975" t="str">
        <f>IFERROR(INDEX('Pasajeros Pre'!$H$2:H1173,MATCH(ROW()-ROW($A$1),'Pasajeros Pre'!$Q$2:$Q$200,0)),"")</f>
        <v/>
      </c>
      <c r="I975" t="str">
        <f>IFERROR(INDEX('Pasajeros Pre'!$I$2:I1173,MATCH(ROW()-ROW($A$1),'Pasajeros Pre'!$Q$2:$Q$200,0)),"")</f>
        <v/>
      </c>
      <c r="J975" s="12" t="str">
        <f>IFERROR(INDEX('Pasajeros Pre'!$J$2:J1173,MATCH(ROW()-ROW($A$1),'Pasajeros Pre'!$Q$2:$Q$200,0)),"")</f>
        <v/>
      </c>
      <c r="K975" s="12" t="str">
        <f>IFERROR(INDEX('Pasajeros Pre'!$K$2:K1173,MATCH(ROW()-ROW($A$1),'Pasajeros Pre'!$Q$2:$Q$200,0)),"")</f>
        <v/>
      </c>
      <c r="L975" t="str">
        <f>IFERROR(INDEX('Pasajeros Pre'!$L$2:L1173,MATCH(ROW()-ROW($A$1),'Pasajeros Pre'!$Q$2:$Q$200,0)),"")</f>
        <v/>
      </c>
      <c r="M975" t="str">
        <f>IFERROR(INDEX('Pasajeros Pre'!$M$2:M1173,MATCH(ROW()-ROW($A$1),'Pasajeros Pre'!$Q$2:$Q$200,0)),"")</f>
        <v/>
      </c>
    </row>
    <row r="976" spans="1:13" x14ac:dyDescent="0.25">
      <c r="A976" t="str">
        <f>IFERROR(INDEX('Pasajeros Pre'!$A$2:A1174,MATCH(ROW()-ROW($A$1),'Pasajeros Pre'!$Q$2:$Q$200,0)),"")</f>
        <v/>
      </c>
      <c r="B976" t="str">
        <f>IFERROR(INDEX('Pasajeros Pre'!$B$2:$B$200,MATCH(ROW()-ROW($A$1),'Pasajeros Pre'!$Q$2:$Q$200,0)),"")</f>
        <v/>
      </c>
      <c r="C976" t="str">
        <f>IFERROR(INDEX('Pasajeros Pre'!$C$2:$C$200,MATCH(ROW()-ROW($A$1),'Pasajeros Pre'!$Q$2:$Q$200,0)),"")</f>
        <v/>
      </c>
      <c r="D976" t="str">
        <f>IFERROR(INDEX('Pasajeros Pre'!$D$2:$D$200,MATCH(ROW()-ROW($A$1),'Pasajeros Pre'!$Q$2:$Q$200,0)),"")</f>
        <v/>
      </c>
      <c r="E976" s="12" t="str">
        <f>IFERROR(INDEX('Pasajeros Pre'!$E$2:E1174,MATCH(ROW()-ROW($A$1),'Pasajeros Pre'!$Q$2:$Q$200,0)),"")</f>
        <v/>
      </c>
      <c r="F976" s="12" t="str">
        <f>IFERROR(INDEX('Pasajeros Pre'!$F$2:F1174,MATCH(ROW()-ROW($A$1),'Pasajeros Pre'!$Q$2:$Q$200,0)),"")</f>
        <v/>
      </c>
      <c r="G976" t="str">
        <f>IFERROR(INDEX('Pasajeros Pre'!$G$2:G1174,MATCH(ROW()-ROW($A$1),'Pasajeros Pre'!$Q$2:$Q$200,0)),"")</f>
        <v/>
      </c>
      <c r="H976" t="str">
        <f>IFERROR(INDEX('Pasajeros Pre'!$H$2:H1174,MATCH(ROW()-ROW($A$1),'Pasajeros Pre'!$Q$2:$Q$200,0)),"")</f>
        <v/>
      </c>
      <c r="I976" t="str">
        <f>IFERROR(INDEX('Pasajeros Pre'!$I$2:I1174,MATCH(ROW()-ROW($A$1),'Pasajeros Pre'!$Q$2:$Q$200,0)),"")</f>
        <v/>
      </c>
      <c r="J976" s="12" t="str">
        <f>IFERROR(INDEX('Pasajeros Pre'!$J$2:J1174,MATCH(ROW()-ROW($A$1),'Pasajeros Pre'!$Q$2:$Q$200,0)),"")</f>
        <v/>
      </c>
      <c r="K976" s="12" t="str">
        <f>IFERROR(INDEX('Pasajeros Pre'!$K$2:K1174,MATCH(ROW()-ROW($A$1),'Pasajeros Pre'!$Q$2:$Q$200,0)),"")</f>
        <v/>
      </c>
      <c r="L976" t="str">
        <f>IFERROR(INDEX('Pasajeros Pre'!$L$2:L1174,MATCH(ROW()-ROW($A$1),'Pasajeros Pre'!$Q$2:$Q$200,0)),"")</f>
        <v/>
      </c>
      <c r="M976" t="str">
        <f>IFERROR(INDEX('Pasajeros Pre'!$M$2:M1174,MATCH(ROW()-ROW($A$1),'Pasajeros Pre'!$Q$2:$Q$200,0)),"")</f>
        <v/>
      </c>
    </row>
    <row r="977" spans="1:13" x14ac:dyDescent="0.25">
      <c r="A977" t="str">
        <f>IFERROR(INDEX('Pasajeros Pre'!$A$2:A1175,MATCH(ROW()-ROW($A$1),'Pasajeros Pre'!$Q$2:$Q$200,0)),"")</f>
        <v/>
      </c>
      <c r="B977" t="str">
        <f>IFERROR(INDEX('Pasajeros Pre'!$B$2:$B$200,MATCH(ROW()-ROW($A$1),'Pasajeros Pre'!$Q$2:$Q$200,0)),"")</f>
        <v/>
      </c>
      <c r="C977" t="str">
        <f>IFERROR(INDEX('Pasajeros Pre'!$C$2:$C$200,MATCH(ROW()-ROW($A$1),'Pasajeros Pre'!$Q$2:$Q$200,0)),"")</f>
        <v/>
      </c>
      <c r="D977" t="str">
        <f>IFERROR(INDEX('Pasajeros Pre'!$D$2:$D$200,MATCH(ROW()-ROW($A$1),'Pasajeros Pre'!$Q$2:$Q$200,0)),"")</f>
        <v/>
      </c>
      <c r="E977" s="12" t="str">
        <f>IFERROR(INDEX('Pasajeros Pre'!$E$2:E1175,MATCH(ROW()-ROW($A$1),'Pasajeros Pre'!$Q$2:$Q$200,0)),"")</f>
        <v/>
      </c>
      <c r="F977" s="12" t="str">
        <f>IFERROR(INDEX('Pasajeros Pre'!$F$2:F1175,MATCH(ROW()-ROW($A$1),'Pasajeros Pre'!$Q$2:$Q$200,0)),"")</f>
        <v/>
      </c>
      <c r="G977" t="str">
        <f>IFERROR(INDEX('Pasajeros Pre'!$G$2:G1175,MATCH(ROW()-ROW($A$1),'Pasajeros Pre'!$Q$2:$Q$200,0)),"")</f>
        <v/>
      </c>
      <c r="H977" t="str">
        <f>IFERROR(INDEX('Pasajeros Pre'!$H$2:H1175,MATCH(ROW()-ROW($A$1),'Pasajeros Pre'!$Q$2:$Q$200,0)),"")</f>
        <v/>
      </c>
      <c r="I977" t="str">
        <f>IFERROR(INDEX('Pasajeros Pre'!$I$2:I1175,MATCH(ROW()-ROW($A$1),'Pasajeros Pre'!$Q$2:$Q$200,0)),"")</f>
        <v/>
      </c>
      <c r="J977" s="12" t="str">
        <f>IFERROR(INDEX('Pasajeros Pre'!$J$2:J1175,MATCH(ROW()-ROW($A$1),'Pasajeros Pre'!$Q$2:$Q$200,0)),"")</f>
        <v/>
      </c>
      <c r="K977" s="12" t="str">
        <f>IFERROR(INDEX('Pasajeros Pre'!$K$2:K1175,MATCH(ROW()-ROW($A$1),'Pasajeros Pre'!$Q$2:$Q$200,0)),"")</f>
        <v/>
      </c>
      <c r="L977" t="str">
        <f>IFERROR(INDEX('Pasajeros Pre'!$L$2:L1175,MATCH(ROW()-ROW($A$1),'Pasajeros Pre'!$Q$2:$Q$200,0)),"")</f>
        <v/>
      </c>
      <c r="M977" t="str">
        <f>IFERROR(INDEX('Pasajeros Pre'!$M$2:M1175,MATCH(ROW()-ROW($A$1),'Pasajeros Pre'!$Q$2:$Q$200,0)),"")</f>
        <v/>
      </c>
    </row>
    <row r="978" spans="1:13" x14ac:dyDescent="0.25">
      <c r="A978" t="str">
        <f>IFERROR(INDEX('Pasajeros Pre'!$A$2:A1176,MATCH(ROW()-ROW($A$1),'Pasajeros Pre'!$Q$2:$Q$200,0)),"")</f>
        <v/>
      </c>
      <c r="B978" t="str">
        <f>IFERROR(INDEX('Pasajeros Pre'!$B$2:$B$200,MATCH(ROW()-ROW($A$1),'Pasajeros Pre'!$Q$2:$Q$200,0)),"")</f>
        <v/>
      </c>
      <c r="C978" t="str">
        <f>IFERROR(INDEX('Pasajeros Pre'!$C$2:$C$200,MATCH(ROW()-ROW($A$1),'Pasajeros Pre'!$Q$2:$Q$200,0)),"")</f>
        <v/>
      </c>
      <c r="D978" t="str">
        <f>IFERROR(INDEX('Pasajeros Pre'!$D$2:$D$200,MATCH(ROW()-ROW($A$1),'Pasajeros Pre'!$Q$2:$Q$200,0)),"")</f>
        <v/>
      </c>
      <c r="E978" s="12" t="str">
        <f>IFERROR(INDEX('Pasajeros Pre'!$E$2:E1176,MATCH(ROW()-ROW($A$1),'Pasajeros Pre'!$Q$2:$Q$200,0)),"")</f>
        <v/>
      </c>
      <c r="F978" s="12" t="str">
        <f>IFERROR(INDEX('Pasajeros Pre'!$F$2:F1176,MATCH(ROW()-ROW($A$1),'Pasajeros Pre'!$Q$2:$Q$200,0)),"")</f>
        <v/>
      </c>
      <c r="G978" t="str">
        <f>IFERROR(INDEX('Pasajeros Pre'!$G$2:G1176,MATCH(ROW()-ROW($A$1),'Pasajeros Pre'!$Q$2:$Q$200,0)),"")</f>
        <v/>
      </c>
      <c r="H978" t="str">
        <f>IFERROR(INDEX('Pasajeros Pre'!$H$2:H1176,MATCH(ROW()-ROW($A$1),'Pasajeros Pre'!$Q$2:$Q$200,0)),"")</f>
        <v/>
      </c>
      <c r="I978" t="str">
        <f>IFERROR(INDEX('Pasajeros Pre'!$I$2:I1176,MATCH(ROW()-ROW($A$1),'Pasajeros Pre'!$Q$2:$Q$200,0)),"")</f>
        <v/>
      </c>
      <c r="J978" s="12" t="str">
        <f>IFERROR(INDEX('Pasajeros Pre'!$J$2:J1176,MATCH(ROW()-ROW($A$1),'Pasajeros Pre'!$Q$2:$Q$200,0)),"")</f>
        <v/>
      </c>
      <c r="K978" s="12" t="str">
        <f>IFERROR(INDEX('Pasajeros Pre'!$K$2:K1176,MATCH(ROW()-ROW($A$1),'Pasajeros Pre'!$Q$2:$Q$200,0)),"")</f>
        <v/>
      </c>
      <c r="L978" t="str">
        <f>IFERROR(INDEX('Pasajeros Pre'!$L$2:L1176,MATCH(ROW()-ROW($A$1),'Pasajeros Pre'!$Q$2:$Q$200,0)),"")</f>
        <v/>
      </c>
      <c r="M978" t="str">
        <f>IFERROR(INDEX('Pasajeros Pre'!$M$2:M1176,MATCH(ROW()-ROW($A$1),'Pasajeros Pre'!$Q$2:$Q$200,0)),"")</f>
        <v/>
      </c>
    </row>
    <row r="979" spans="1:13" x14ac:dyDescent="0.25">
      <c r="A979" t="str">
        <f>IFERROR(INDEX('Pasajeros Pre'!$A$2:A1177,MATCH(ROW()-ROW($A$1),'Pasajeros Pre'!$Q$2:$Q$200,0)),"")</f>
        <v/>
      </c>
      <c r="B979" t="str">
        <f>IFERROR(INDEX('Pasajeros Pre'!$B$2:$B$200,MATCH(ROW()-ROW($A$1),'Pasajeros Pre'!$Q$2:$Q$200,0)),"")</f>
        <v/>
      </c>
      <c r="C979" t="str">
        <f>IFERROR(INDEX('Pasajeros Pre'!$C$2:$C$200,MATCH(ROW()-ROW($A$1),'Pasajeros Pre'!$Q$2:$Q$200,0)),"")</f>
        <v/>
      </c>
      <c r="D979" t="str">
        <f>IFERROR(INDEX('Pasajeros Pre'!$D$2:$D$200,MATCH(ROW()-ROW($A$1),'Pasajeros Pre'!$Q$2:$Q$200,0)),"")</f>
        <v/>
      </c>
      <c r="E979" s="12" t="str">
        <f>IFERROR(INDEX('Pasajeros Pre'!$E$2:E1177,MATCH(ROW()-ROW($A$1),'Pasajeros Pre'!$Q$2:$Q$200,0)),"")</f>
        <v/>
      </c>
      <c r="F979" s="12" t="str">
        <f>IFERROR(INDEX('Pasajeros Pre'!$F$2:F1177,MATCH(ROW()-ROW($A$1),'Pasajeros Pre'!$Q$2:$Q$200,0)),"")</f>
        <v/>
      </c>
      <c r="G979" t="str">
        <f>IFERROR(INDEX('Pasajeros Pre'!$G$2:G1177,MATCH(ROW()-ROW($A$1),'Pasajeros Pre'!$Q$2:$Q$200,0)),"")</f>
        <v/>
      </c>
      <c r="H979" t="str">
        <f>IFERROR(INDEX('Pasajeros Pre'!$H$2:H1177,MATCH(ROW()-ROW($A$1),'Pasajeros Pre'!$Q$2:$Q$200,0)),"")</f>
        <v/>
      </c>
      <c r="I979" t="str">
        <f>IFERROR(INDEX('Pasajeros Pre'!$I$2:I1177,MATCH(ROW()-ROW($A$1),'Pasajeros Pre'!$Q$2:$Q$200,0)),"")</f>
        <v/>
      </c>
      <c r="J979" s="12" t="str">
        <f>IFERROR(INDEX('Pasajeros Pre'!$J$2:J1177,MATCH(ROW()-ROW($A$1),'Pasajeros Pre'!$Q$2:$Q$200,0)),"")</f>
        <v/>
      </c>
      <c r="K979" s="12" t="str">
        <f>IFERROR(INDEX('Pasajeros Pre'!$K$2:K1177,MATCH(ROW()-ROW($A$1),'Pasajeros Pre'!$Q$2:$Q$200,0)),"")</f>
        <v/>
      </c>
      <c r="L979" t="str">
        <f>IFERROR(INDEX('Pasajeros Pre'!$L$2:L1177,MATCH(ROW()-ROW($A$1),'Pasajeros Pre'!$Q$2:$Q$200,0)),"")</f>
        <v/>
      </c>
      <c r="M979" t="str">
        <f>IFERROR(INDEX('Pasajeros Pre'!$M$2:M1177,MATCH(ROW()-ROW($A$1),'Pasajeros Pre'!$Q$2:$Q$200,0)),"")</f>
        <v/>
      </c>
    </row>
    <row r="980" spans="1:13" x14ac:dyDescent="0.25">
      <c r="A980" t="str">
        <f>IFERROR(INDEX('Pasajeros Pre'!$A$2:A1178,MATCH(ROW()-ROW($A$1),'Pasajeros Pre'!$Q$2:$Q$200,0)),"")</f>
        <v/>
      </c>
      <c r="B980" t="str">
        <f>IFERROR(INDEX('Pasajeros Pre'!$B$2:$B$200,MATCH(ROW()-ROW($A$1),'Pasajeros Pre'!$Q$2:$Q$200,0)),"")</f>
        <v/>
      </c>
      <c r="C980" t="str">
        <f>IFERROR(INDEX('Pasajeros Pre'!$C$2:$C$200,MATCH(ROW()-ROW($A$1),'Pasajeros Pre'!$Q$2:$Q$200,0)),"")</f>
        <v/>
      </c>
      <c r="D980" t="str">
        <f>IFERROR(INDEX('Pasajeros Pre'!$D$2:$D$200,MATCH(ROW()-ROW($A$1),'Pasajeros Pre'!$Q$2:$Q$200,0)),"")</f>
        <v/>
      </c>
      <c r="E980" s="12" t="str">
        <f>IFERROR(INDEX('Pasajeros Pre'!$E$2:E1178,MATCH(ROW()-ROW($A$1),'Pasajeros Pre'!$Q$2:$Q$200,0)),"")</f>
        <v/>
      </c>
      <c r="F980" s="12" t="str">
        <f>IFERROR(INDEX('Pasajeros Pre'!$F$2:F1178,MATCH(ROW()-ROW($A$1),'Pasajeros Pre'!$Q$2:$Q$200,0)),"")</f>
        <v/>
      </c>
      <c r="G980" t="str">
        <f>IFERROR(INDEX('Pasajeros Pre'!$G$2:G1178,MATCH(ROW()-ROW($A$1),'Pasajeros Pre'!$Q$2:$Q$200,0)),"")</f>
        <v/>
      </c>
      <c r="H980" t="str">
        <f>IFERROR(INDEX('Pasajeros Pre'!$H$2:H1178,MATCH(ROW()-ROW($A$1),'Pasajeros Pre'!$Q$2:$Q$200,0)),"")</f>
        <v/>
      </c>
      <c r="I980" t="str">
        <f>IFERROR(INDEX('Pasajeros Pre'!$I$2:I1178,MATCH(ROW()-ROW($A$1),'Pasajeros Pre'!$Q$2:$Q$200,0)),"")</f>
        <v/>
      </c>
      <c r="J980" s="12" t="str">
        <f>IFERROR(INDEX('Pasajeros Pre'!$J$2:J1178,MATCH(ROW()-ROW($A$1),'Pasajeros Pre'!$Q$2:$Q$200,0)),"")</f>
        <v/>
      </c>
      <c r="K980" s="12" t="str">
        <f>IFERROR(INDEX('Pasajeros Pre'!$K$2:K1178,MATCH(ROW()-ROW($A$1),'Pasajeros Pre'!$Q$2:$Q$200,0)),"")</f>
        <v/>
      </c>
      <c r="L980" t="str">
        <f>IFERROR(INDEX('Pasajeros Pre'!$L$2:L1178,MATCH(ROW()-ROW($A$1),'Pasajeros Pre'!$Q$2:$Q$200,0)),"")</f>
        <v/>
      </c>
      <c r="M980" t="str">
        <f>IFERROR(INDEX('Pasajeros Pre'!$M$2:M1178,MATCH(ROW()-ROW($A$1),'Pasajeros Pre'!$Q$2:$Q$200,0)),"")</f>
        <v/>
      </c>
    </row>
    <row r="981" spans="1:13" x14ac:dyDescent="0.25">
      <c r="A981" t="str">
        <f>IFERROR(INDEX('Pasajeros Pre'!$A$2:A1179,MATCH(ROW()-ROW($A$1),'Pasajeros Pre'!$Q$2:$Q$200,0)),"")</f>
        <v/>
      </c>
      <c r="B981" t="str">
        <f>IFERROR(INDEX('Pasajeros Pre'!$B$2:$B$200,MATCH(ROW()-ROW($A$1),'Pasajeros Pre'!$Q$2:$Q$200,0)),"")</f>
        <v/>
      </c>
      <c r="C981" t="str">
        <f>IFERROR(INDEX('Pasajeros Pre'!$C$2:$C$200,MATCH(ROW()-ROW($A$1),'Pasajeros Pre'!$Q$2:$Q$200,0)),"")</f>
        <v/>
      </c>
      <c r="D981" t="str">
        <f>IFERROR(INDEX('Pasajeros Pre'!$D$2:$D$200,MATCH(ROW()-ROW($A$1),'Pasajeros Pre'!$Q$2:$Q$200,0)),"")</f>
        <v/>
      </c>
      <c r="E981" s="12" t="str">
        <f>IFERROR(INDEX('Pasajeros Pre'!$E$2:E1179,MATCH(ROW()-ROW($A$1),'Pasajeros Pre'!$Q$2:$Q$200,0)),"")</f>
        <v/>
      </c>
      <c r="F981" s="12" t="str">
        <f>IFERROR(INDEX('Pasajeros Pre'!$F$2:F1179,MATCH(ROW()-ROW($A$1),'Pasajeros Pre'!$Q$2:$Q$200,0)),"")</f>
        <v/>
      </c>
      <c r="G981" t="str">
        <f>IFERROR(INDEX('Pasajeros Pre'!$G$2:G1179,MATCH(ROW()-ROW($A$1),'Pasajeros Pre'!$Q$2:$Q$200,0)),"")</f>
        <v/>
      </c>
      <c r="H981" t="str">
        <f>IFERROR(INDEX('Pasajeros Pre'!$H$2:H1179,MATCH(ROW()-ROW($A$1),'Pasajeros Pre'!$Q$2:$Q$200,0)),"")</f>
        <v/>
      </c>
      <c r="I981" t="str">
        <f>IFERROR(INDEX('Pasajeros Pre'!$I$2:I1179,MATCH(ROW()-ROW($A$1),'Pasajeros Pre'!$Q$2:$Q$200,0)),"")</f>
        <v/>
      </c>
      <c r="J981" s="12" t="str">
        <f>IFERROR(INDEX('Pasajeros Pre'!$J$2:J1179,MATCH(ROW()-ROW($A$1),'Pasajeros Pre'!$Q$2:$Q$200,0)),"")</f>
        <v/>
      </c>
      <c r="K981" s="12" t="str">
        <f>IFERROR(INDEX('Pasajeros Pre'!$K$2:K1179,MATCH(ROW()-ROW($A$1),'Pasajeros Pre'!$Q$2:$Q$200,0)),"")</f>
        <v/>
      </c>
      <c r="L981" t="str">
        <f>IFERROR(INDEX('Pasajeros Pre'!$L$2:L1179,MATCH(ROW()-ROW($A$1),'Pasajeros Pre'!$Q$2:$Q$200,0)),"")</f>
        <v/>
      </c>
      <c r="M981" t="str">
        <f>IFERROR(INDEX('Pasajeros Pre'!$M$2:M1179,MATCH(ROW()-ROW($A$1),'Pasajeros Pre'!$Q$2:$Q$200,0)),"")</f>
        <v/>
      </c>
    </row>
    <row r="982" spans="1:13" x14ac:dyDescent="0.25">
      <c r="A982" t="str">
        <f>IFERROR(INDEX('Pasajeros Pre'!$A$2:A1180,MATCH(ROW()-ROW($A$1),'Pasajeros Pre'!$Q$2:$Q$200,0)),"")</f>
        <v/>
      </c>
      <c r="B982" t="str">
        <f>IFERROR(INDEX('Pasajeros Pre'!$B$2:$B$200,MATCH(ROW()-ROW($A$1),'Pasajeros Pre'!$Q$2:$Q$200,0)),"")</f>
        <v/>
      </c>
      <c r="C982" t="str">
        <f>IFERROR(INDEX('Pasajeros Pre'!$C$2:$C$200,MATCH(ROW()-ROW($A$1),'Pasajeros Pre'!$Q$2:$Q$200,0)),"")</f>
        <v/>
      </c>
      <c r="D982" t="str">
        <f>IFERROR(INDEX('Pasajeros Pre'!$D$2:$D$200,MATCH(ROW()-ROW($A$1),'Pasajeros Pre'!$Q$2:$Q$200,0)),"")</f>
        <v/>
      </c>
      <c r="E982" s="12" t="str">
        <f>IFERROR(INDEX('Pasajeros Pre'!$E$2:E1180,MATCH(ROW()-ROW($A$1),'Pasajeros Pre'!$Q$2:$Q$200,0)),"")</f>
        <v/>
      </c>
      <c r="F982" s="12" t="str">
        <f>IFERROR(INDEX('Pasajeros Pre'!$F$2:F1180,MATCH(ROW()-ROW($A$1),'Pasajeros Pre'!$Q$2:$Q$200,0)),"")</f>
        <v/>
      </c>
      <c r="G982" t="str">
        <f>IFERROR(INDEX('Pasajeros Pre'!$G$2:G1180,MATCH(ROW()-ROW($A$1),'Pasajeros Pre'!$Q$2:$Q$200,0)),"")</f>
        <v/>
      </c>
      <c r="H982" t="str">
        <f>IFERROR(INDEX('Pasajeros Pre'!$H$2:H1180,MATCH(ROW()-ROW($A$1),'Pasajeros Pre'!$Q$2:$Q$200,0)),"")</f>
        <v/>
      </c>
      <c r="I982" t="str">
        <f>IFERROR(INDEX('Pasajeros Pre'!$I$2:I1180,MATCH(ROW()-ROW($A$1),'Pasajeros Pre'!$Q$2:$Q$200,0)),"")</f>
        <v/>
      </c>
      <c r="J982" s="12" t="str">
        <f>IFERROR(INDEX('Pasajeros Pre'!$J$2:J1180,MATCH(ROW()-ROW($A$1),'Pasajeros Pre'!$Q$2:$Q$200,0)),"")</f>
        <v/>
      </c>
      <c r="K982" s="12" t="str">
        <f>IFERROR(INDEX('Pasajeros Pre'!$K$2:K1180,MATCH(ROW()-ROW($A$1),'Pasajeros Pre'!$Q$2:$Q$200,0)),"")</f>
        <v/>
      </c>
      <c r="L982" t="str">
        <f>IFERROR(INDEX('Pasajeros Pre'!$L$2:L1180,MATCH(ROW()-ROW($A$1),'Pasajeros Pre'!$Q$2:$Q$200,0)),"")</f>
        <v/>
      </c>
      <c r="M982" t="str">
        <f>IFERROR(INDEX('Pasajeros Pre'!$M$2:M1180,MATCH(ROW()-ROW($A$1),'Pasajeros Pre'!$Q$2:$Q$200,0)),"")</f>
        <v/>
      </c>
    </row>
    <row r="983" spans="1:13" x14ac:dyDescent="0.25">
      <c r="A983" t="str">
        <f>IFERROR(INDEX('Pasajeros Pre'!$A$2:A1181,MATCH(ROW()-ROW($A$1),'Pasajeros Pre'!$Q$2:$Q$200,0)),"")</f>
        <v/>
      </c>
      <c r="B983" t="str">
        <f>IFERROR(INDEX('Pasajeros Pre'!$B$2:$B$200,MATCH(ROW()-ROW($A$1),'Pasajeros Pre'!$Q$2:$Q$200,0)),"")</f>
        <v/>
      </c>
      <c r="C983" t="str">
        <f>IFERROR(INDEX('Pasajeros Pre'!$C$2:$C$200,MATCH(ROW()-ROW($A$1),'Pasajeros Pre'!$Q$2:$Q$200,0)),"")</f>
        <v/>
      </c>
      <c r="D983" t="str">
        <f>IFERROR(INDEX('Pasajeros Pre'!$D$2:$D$200,MATCH(ROW()-ROW($A$1),'Pasajeros Pre'!$Q$2:$Q$200,0)),"")</f>
        <v/>
      </c>
      <c r="E983" s="12" t="str">
        <f>IFERROR(INDEX('Pasajeros Pre'!$E$2:E1181,MATCH(ROW()-ROW($A$1),'Pasajeros Pre'!$Q$2:$Q$200,0)),"")</f>
        <v/>
      </c>
      <c r="F983" s="12" t="str">
        <f>IFERROR(INDEX('Pasajeros Pre'!$F$2:F1181,MATCH(ROW()-ROW($A$1),'Pasajeros Pre'!$Q$2:$Q$200,0)),"")</f>
        <v/>
      </c>
      <c r="G983" t="str">
        <f>IFERROR(INDEX('Pasajeros Pre'!$G$2:G1181,MATCH(ROW()-ROW($A$1),'Pasajeros Pre'!$Q$2:$Q$200,0)),"")</f>
        <v/>
      </c>
      <c r="H983" t="str">
        <f>IFERROR(INDEX('Pasajeros Pre'!$H$2:H1181,MATCH(ROW()-ROW($A$1),'Pasajeros Pre'!$Q$2:$Q$200,0)),"")</f>
        <v/>
      </c>
      <c r="I983" t="str">
        <f>IFERROR(INDEX('Pasajeros Pre'!$I$2:I1181,MATCH(ROW()-ROW($A$1),'Pasajeros Pre'!$Q$2:$Q$200,0)),"")</f>
        <v/>
      </c>
      <c r="J983" s="12" t="str">
        <f>IFERROR(INDEX('Pasajeros Pre'!$J$2:J1181,MATCH(ROW()-ROW($A$1),'Pasajeros Pre'!$Q$2:$Q$200,0)),"")</f>
        <v/>
      </c>
      <c r="K983" s="12" t="str">
        <f>IFERROR(INDEX('Pasajeros Pre'!$K$2:K1181,MATCH(ROW()-ROW($A$1),'Pasajeros Pre'!$Q$2:$Q$200,0)),"")</f>
        <v/>
      </c>
      <c r="L983" t="str">
        <f>IFERROR(INDEX('Pasajeros Pre'!$L$2:L1181,MATCH(ROW()-ROW($A$1),'Pasajeros Pre'!$Q$2:$Q$200,0)),"")</f>
        <v/>
      </c>
      <c r="M983" t="str">
        <f>IFERROR(INDEX('Pasajeros Pre'!$M$2:M1181,MATCH(ROW()-ROW($A$1),'Pasajeros Pre'!$Q$2:$Q$200,0)),"")</f>
        <v/>
      </c>
    </row>
    <row r="984" spans="1:13" x14ac:dyDescent="0.25">
      <c r="A984" t="str">
        <f>IFERROR(INDEX('Pasajeros Pre'!$A$2:A1182,MATCH(ROW()-ROW($A$1),'Pasajeros Pre'!$Q$2:$Q$200,0)),"")</f>
        <v/>
      </c>
      <c r="B984" t="str">
        <f>IFERROR(INDEX('Pasajeros Pre'!$B$2:$B$200,MATCH(ROW()-ROW($A$1),'Pasajeros Pre'!$Q$2:$Q$200,0)),"")</f>
        <v/>
      </c>
      <c r="C984" t="str">
        <f>IFERROR(INDEX('Pasajeros Pre'!$C$2:$C$200,MATCH(ROW()-ROW($A$1),'Pasajeros Pre'!$Q$2:$Q$200,0)),"")</f>
        <v/>
      </c>
      <c r="D984" t="str">
        <f>IFERROR(INDEX('Pasajeros Pre'!$D$2:$D$200,MATCH(ROW()-ROW($A$1),'Pasajeros Pre'!$Q$2:$Q$200,0)),"")</f>
        <v/>
      </c>
      <c r="E984" s="12" t="str">
        <f>IFERROR(INDEX('Pasajeros Pre'!$E$2:E1182,MATCH(ROW()-ROW($A$1),'Pasajeros Pre'!$Q$2:$Q$200,0)),"")</f>
        <v/>
      </c>
      <c r="F984" s="12" t="str">
        <f>IFERROR(INDEX('Pasajeros Pre'!$F$2:F1182,MATCH(ROW()-ROW($A$1),'Pasajeros Pre'!$Q$2:$Q$200,0)),"")</f>
        <v/>
      </c>
      <c r="G984" t="str">
        <f>IFERROR(INDEX('Pasajeros Pre'!$G$2:G1182,MATCH(ROW()-ROW($A$1),'Pasajeros Pre'!$Q$2:$Q$200,0)),"")</f>
        <v/>
      </c>
      <c r="H984" t="str">
        <f>IFERROR(INDEX('Pasajeros Pre'!$H$2:H1182,MATCH(ROW()-ROW($A$1),'Pasajeros Pre'!$Q$2:$Q$200,0)),"")</f>
        <v/>
      </c>
      <c r="I984" t="str">
        <f>IFERROR(INDEX('Pasajeros Pre'!$I$2:I1182,MATCH(ROW()-ROW($A$1),'Pasajeros Pre'!$Q$2:$Q$200,0)),"")</f>
        <v/>
      </c>
      <c r="J984" s="12" t="str">
        <f>IFERROR(INDEX('Pasajeros Pre'!$J$2:J1182,MATCH(ROW()-ROW($A$1),'Pasajeros Pre'!$Q$2:$Q$200,0)),"")</f>
        <v/>
      </c>
      <c r="K984" s="12" t="str">
        <f>IFERROR(INDEX('Pasajeros Pre'!$K$2:K1182,MATCH(ROW()-ROW($A$1),'Pasajeros Pre'!$Q$2:$Q$200,0)),"")</f>
        <v/>
      </c>
      <c r="L984" t="str">
        <f>IFERROR(INDEX('Pasajeros Pre'!$L$2:L1182,MATCH(ROW()-ROW($A$1),'Pasajeros Pre'!$Q$2:$Q$200,0)),"")</f>
        <v/>
      </c>
      <c r="M984" t="str">
        <f>IFERROR(INDEX('Pasajeros Pre'!$M$2:M1182,MATCH(ROW()-ROW($A$1),'Pasajeros Pre'!$Q$2:$Q$200,0)),"")</f>
        <v/>
      </c>
    </row>
    <row r="985" spans="1:13" x14ac:dyDescent="0.25">
      <c r="A985" t="str">
        <f>IFERROR(INDEX('Pasajeros Pre'!$A$2:A1183,MATCH(ROW()-ROW($A$1),'Pasajeros Pre'!$Q$2:$Q$200,0)),"")</f>
        <v/>
      </c>
      <c r="B985" t="str">
        <f>IFERROR(INDEX('Pasajeros Pre'!$B$2:$B$200,MATCH(ROW()-ROW($A$1),'Pasajeros Pre'!$Q$2:$Q$200,0)),"")</f>
        <v/>
      </c>
      <c r="C985" t="str">
        <f>IFERROR(INDEX('Pasajeros Pre'!$C$2:$C$200,MATCH(ROW()-ROW($A$1),'Pasajeros Pre'!$Q$2:$Q$200,0)),"")</f>
        <v/>
      </c>
      <c r="D985" t="str">
        <f>IFERROR(INDEX('Pasajeros Pre'!$D$2:$D$200,MATCH(ROW()-ROW($A$1),'Pasajeros Pre'!$Q$2:$Q$200,0)),"")</f>
        <v/>
      </c>
      <c r="E985" s="12" t="str">
        <f>IFERROR(INDEX('Pasajeros Pre'!$E$2:E1183,MATCH(ROW()-ROW($A$1),'Pasajeros Pre'!$Q$2:$Q$200,0)),"")</f>
        <v/>
      </c>
      <c r="F985" s="12" t="str">
        <f>IFERROR(INDEX('Pasajeros Pre'!$F$2:F1183,MATCH(ROW()-ROW($A$1),'Pasajeros Pre'!$Q$2:$Q$200,0)),"")</f>
        <v/>
      </c>
      <c r="G985" t="str">
        <f>IFERROR(INDEX('Pasajeros Pre'!$G$2:G1183,MATCH(ROW()-ROW($A$1),'Pasajeros Pre'!$Q$2:$Q$200,0)),"")</f>
        <v/>
      </c>
      <c r="H985" t="str">
        <f>IFERROR(INDEX('Pasajeros Pre'!$H$2:H1183,MATCH(ROW()-ROW($A$1),'Pasajeros Pre'!$Q$2:$Q$200,0)),"")</f>
        <v/>
      </c>
      <c r="I985" t="str">
        <f>IFERROR(INDEX('Pasajeros Pre'!$I$2:I1183,MATCH(ROW()-ROW($A$1),'Pasajeros Pre'!$Q$2:$Q$200,0)),"")</f>
        <v/>
      </c>
      <c r="J985" s="12" t="str">
        <f>IFERROR(INDEX('Pasajeros Pre'!$J$2:J1183,MATCH(ROW()-ROW($A$1),'Pasajeros Pre'!$Q$2:$Q$200,0)),"")</f>
        <v/>
      </c>
      <c r="K985" s="12" t="str">
        <f>IFERROR(INDEX('Pasajeros Pre'!$K$2:K1183,MATCH(ROW()-ROW($A$1),'Pasajeros Pre'!$Q$2:$Q$200,0)),"")</f>
        <v/>
      </c>
      <c r="L985" t="str">
        <f>IFERROR(INDEX('Pasajeros Pre'!$L$2:L1183,MATCH(ROW()-ROW($A$1),'Pasajeros Pre'!$Q$2:$Q$200,0)),"")</f>
        <v/>
      </c>
      <c r="M985" t="str">
        <f>IFERROR(INDEX('Pasajeros Pre'!$M$2:M1183,MATCH(ROW()-ROW($A$1),'Pasajeros Pre'!$Q$2:$Q$200,0)),"")</f>
        <v/>
      </c>
    </row>
    <row r="986" spans="1:13" x14ac:dyDescent="0.25">
      <c r="A986" t="str">
        <f>IFERROR(INDEX('Pasajeros Pre'!$A$2:A1184,MATCH(ROW()-ROW($A$1),'Pasajeros Pre'!$Q$2:$Q$200,0)),"")</f>
        <v/>
      </c>
      <c r="B986" t="str">
        <f>IFERROR(INDEX('Pasajeros Pre'!$B$2:$B$200,MATCH(ROW()-ROW($A$1),'Pasajeros Pre'!$Q$2:$Q$200,0)),"")</f>
        <v/>
      </c>
      <c r="C986" t="str">
        <f>IFERROR(INDEX('Pasajeros Pre'!$C$2:$C$200,MATCH(ROW()-ROW($A$1),'Pasajeros Pre'!$Q$2:$Q$200,0)),"")</f>
        <v/>
      </c>
      <c r="D986" t="str">
        <f>IFERROR(INDEX('Pasajeros Pre'!$D$2:$D$200,MATCH(ROW()-ROW($A$1),'Pasajeros Pre'!$Q$2:$Q$200,0)),"")</f>
        <v/>
      </c>
      <c r="E986" s="12" t="str">
        <f>IFERROR(INDEX('Pasajeros Pre'!$E$2:E1184,MATCH(ROW()-ROW($A$1),'Pasajeros Pre'!$Q$2:$Q$200,0)),"")</f>
        <v/>
      </c>
      <c r="F986" s="12" t="str">
        <f>IFERROR(INDEX('Pasajeros Pre'!$F$2:F1184,MATCH(ROW()-ROW($A$1),'Pasajeros Pre'!$Q$2:$Q$200,0)),"")</f>
        <v/>
      </c>
      <c r="G986" t="str">
        <f>IFERROR(INDEX('Pasajeros Pre'!$G$2:G1184,MATCH(ROW()-ROW($A$1),'Pasajeros Pre'!$Q$2:$Q$200,0)),"")</f>
        <v/>
      </c>
      <c r="H986" t="str">
        <f>IFERROR(INDEX('Pasajeros Pre'!$H$2:H1184,MATCH(ROW()-ROW($A$1),'Pasajeros Pre'!$Q$2:$Q$200,0)),"")</f>
        <v/>
      </c>
      <c r="I986" t="str">
        <f>IFERROR(INDEX('Pasajeros Pre'!$I$2:I1184,MATCH(ROW()-ROW($A$1),'Pasajeros Pre'!$Q$2:$Q$200,0)),"")</f>
        <v/>
      </c>
      <c r="J986" s="12" t="str">
        <f>IFERROR(INDEX('Pasajeros Pre'!$J$2:J1184,MATCH(ROW()-ROW($A$1),'Pasajeros Pre'!$Q$2:$Q$200,0)),"")</f>
        <v/>
      </c>
      <c r="K986" s="12" t="str">
        <f>IFERROR(INDEX('Pasajeros Pre'!$K$2:K1184,MATCH(ROW()-ROW($A$1),'Pasajeros Pre'!$Q$2:$Q$200,0)),"")</f>
        <v/>
      </c>
      <c r="L986" t="str">
        <f>IFERROR(INDEX('Pasajeros Pre'!$L$2:L1184,MATCH(ROW()-ROW($A$1),'Pasajeros Pre'!$Q$2:$Q$200,0)),"")</f>
        <v/>
      </c>
      <c r="M986" t="str">
        <f>IFERROR(INDEX('Pasajeros Pre'!$M$2:M1184,MATCH(ROW()-ROW($A$1),'Pasajeros Pre'!$Q$2:$Q$200,0)),"")</f>
        <v/>
      </c>
    </row>
    <row r="987" spans="1:13" x14ac:dyDescent="0.25">
      <c r="A987" t="str">
        <f>IFERROR(INDEX('Pasajeros Pre'!$A$2:A1185,MATCH(ROW()-ROW($A$1),'Pasajeros Pre'!$Q$2:$Q$200,0)),"")</f>
        <v/>
      </c>
      <c r="B987" t="str">
        <f>IFERROR(INDEX('Pasajeros Pre'!$B$2:$B$200,MATCH(ROW()-ROW($A$1),'Pasajeros Pre'!$Q$2:$Q$200,0)),"")</f>
        <v/>
      </c>
      <c r="C987" t="str">
        <f>IFERROR(INDEX('Pasajeros Pre'!$C$2:$C$200,MATCH(ROW()-ROW($A$1),'Pasajeros Pre'!$Q$2:$Q$200,0)),"")</f>
        <v/>
      </c>
      <c r="D987" t="str">
        <f>IFERROR(INDEX('Pasajeros Pre'!$D$2:$D$200,MATCH(ROW()-ROW($A$1),'Pasajeros Pre'!$Q$2:$Q$200,0)),"")</f>
        <v/>
      </c>
      <c r="E987" s="12" t="str">
        <f>IFERROR(INDEX('Pasajeros Pre'!$E$2:E1185,MATCH(ROW()-ROW($A$1),'Pasajeros Pre'!$Q$2:$Q$200,0)),"")</f>
        <v/>
      </c>
      <c r="F987" s="12" t="str">
        <f>IFERROR(INDEX('Pasajeros Pre'!$F$2:F1185,MATCH(ROW()-ROW($A$1),'Pasajeros Pre'!$Q$2:$Q$200,0)),"")</f>
        <v/>
      </c>
      <c r="G987" t="str">
        <f>IFERROR(INDEX('Pasajeros Pre'!$G$2:G1185,MATCH(ROW()-ROW($A$1),'Pasajeros Pre'!$Q$2:$Q$200,0)),"")</f>
        <v/>
      </c>
      <c r="H987" t="str">
        <f>IFERROR(INDEX('Pasajeros Pre'!$H$2:H1185,MATCH(ROW()-ROW($A$1),'Pasajeros Pre'!$Q$2:$Q$200,0)),"")</f>
        <v/>
      </c>
      <c r="I987" t="str">
        <f>IFERROR(INDEX('Pasajeros Pre'!$I$2:I1185,MATCH(ROW()-ROW($A$1),'Pasajeros Pre'!$Q$2:$Q$200,0)),"")</f>
        <v/>
      </c>
      <c r="J987" s="12" t="str">
        <f>IFERROR(INDEX('Pasajeros Pre'!$J$2:J1185,MATCH(ROW()-ROW($A$1),'Pasajeros Pre'!$Q$2:$Q$200,0)),"")</f>
        <v/>
      </c>
      <c r="K987" s="12" t="str">
        <f>IFERROR(INDEX('Pasajeros Pre'!$K$2:K1185,MATCH(ROW()-ROW($A$1),'Pasajeros Pre'!$Q$2:$Q$200,0)),"")</f>
        <v/>
      </c>
      <c r="L987" t="str">
        <f>IFERROR(INDEX('Pasajeros Pre'!$L$2:L1185,MATCH(ROW()-ROW($A$1),'Pasajeros Pre'!$Q$2:$Q$200,0)),"")</f>
        <v/>
      </c>
      <c r="M987" t="str">
        <f>IFERROR(INDEX('Pasajeros Pre'!$M$2:M1185,MATCH(ROW()-ROW($A$1),'Pasajeros Pre'!$Q$2:$Q$200,0)),"")</f>
        <v/>
      </c>
    </row>
    <row r="988" spans="1:13" x14ac:dyDescent="0.25">
      <c r="A988" t="str">
        <f>IFERROR(INDEX('Pasajeros Pre'!$A$2:A1186,MATCH(ROW()-ROW($A$1),'Pasajeros Pre'!$Q$2:$Q$200,0)),"")</f>
        <v/>
      </c>
      <c r="B988" t="str">
        <f>IFERROR(INDEX('Pasajeros Pre'!$B$2:$B$200,MATCH(ROW()-ROW($A$1),'Pasajeros Pre'!$Q$2:$Q$200,0)),"")</f>
        <v/>
      </c>
      <c r="C988" t="str">
        <f>IFERROR(INDEX('Pasajeros Pre'!$C$2:$C$200,MATCH(ROW()-ROW($A$1),'Pasajeros Pre'!$Q$2:$Q$200,0)),"")</f>
        <v/>
      </c>
      <c r="D988" t="str">
        <f>IFERROR(INDEX('Pasajeros Pre'!$D$2:$D$200,MATCH(ROW()-ROW($A$1),'Pasajeros Pre'!$Q$2:$Q$200,0)),"")</f>
        <v/>
      </c>
      <c r="E988" s="12" t="str">
        <f>IFERROR(INDEX('Pasajeros Pre'!$E$2:E1186,MATCH(ROW()-ROW($A$1),'Pasajeros Pre'!$Q$2:$Q$200,0)),"")</f>
        <v/>
      </c>
      <c r="F988" s="12" t="str">
        <f>IFERROR(INDEX('Pasajeros Pre'!$F$2:F1186,MATCH(ROW()-ROW($A$1),'Pasajeros Pre'!$Q$2:$Q$200,0)),"")</f>
        <v/>
      </c>
      <c r="G988" t="str">
        <f>IFERROR(INDEX('Pasajeros Pre'!$G$2:G1186,MATCH(ROW()-ROW($A$1),'Pasajeros Pre'!$Q$2:$Q$200,0)),"")</f>
        <v/>
      </c>
      <c r="H988" t="str">
        <f>IFERROR(INDEX('Pasajeros Pre'!$H$2:H1186,MATCH(ROW()-ROW($A$1),'Pasajeros Pre'!$Q$2:$Q$200,0)),"")</f>
        <v/>
      </c>
      <c r="I988" t="str">
        <f>IFERROR(INDEX('Pasajeros Pre'!$I$2:I1186,MATCH(ROW()-ROW($A$1),'Pasajeros Pre'!$Q$2:$Q$200,0)),"")</f>
        <v/>
      </c>
      <c r="J988" s="12" t="str">
        <f>IFERROR(INDEX('Pasajeros Pre'!$J$2:J1186,MATCH(ROW()-ROW($A$1),'Pasajeros Pre'!$Q$2:$Q$200,0)),"")</f>
        <v/>
      </c>
      <c r="K988" s="12" t="str">
        <f>IFERROR(INDEX('Pasajeros Pre'!$K$2:K1186,MATCH(ROW()-ROW($A$1),'Pasajeros Pre'!$Q$2:$Q$200,0)),"")</f>
        <v/>
      </c>
      <c r="L988" t="str">
        <f>IFERROR(INDEX('Pasajeros Pre'!$L$2:L1186,MATCH(ROW()-ROW($A$1),'Pasajeros Pre'!$Q$2:$Q$200,0)),"")</f>
        <v/>
      </c>
      <c r="M988" t="str">
        <f>IFERROR(INDEX('Pasajeros Pre'!$M$2:M1186,MATCH(ROW()-ROW($A$1),'Pasajeros Pre'!$Q$2:$Q$200,0)),"")</f>
        <v/>
      </c>
    </row>
    <row r="989" spans="1:13" x14ac:dyDescent="0.25">
      <c r="A989" t="str">
        <f>IFERROR(INDEX('Pasajeros Pre'!$A$2:A1187,MATCH(ROW()-ROW($A$1),'Pasajeros Pre'!$Q$2:$Q$200,0)),"")</f>
        <v/>
      </c>
      <c r="B989" t="str">
        <f>IFERROR(INDEX('Pasajeros Pre'!$B$2:$B$200,MATCH(ROW()-ROW($A$1),'Pasajeros Pre'!$Q$2:$Q$200,0)),"")</f>
        <v/>
      </c>
      <c r="C989" t="str">
        <f>IFERROR(INDEX('Pasajeros Pre'!$C$2:$C$200,MATCH(ROW()-ROW($A$1),'Pasajeros Pre'!$Q$2:$Q$200,0)),"")</f>
        <v/>
      </c>
      <c r="D989" t="str">
        <f>IFERROR(INDEX('Pasajeros Pre'!$D$2:$D$200,MATCH(ROW()-ROW($A$1),'Pasajeros Pre'!$Q$2:$Q$200,0)),"")</f>
        <v/>
      </c>
      <c r="E989" s="12" t="str">
        <f>IFERROR(INDEX('Pasajeros Pre'!$E$2:E1187,MATCH(ROW()-ROW($A$1),'Pasajeros Pre'!$Q$2:$Q$200,0)),"")</f>
        <v/>
      </c>
      <c r="F989" s="12" t="str">
        <f>IFERROR(INDEX('Pasajeros Pre'!$F$2:F1187,MATCH(ROW()-ROW($A$1),'Pasajeros Pre'!$Q$2:$Q$200,0)),"")</f>
        <v/>
      </c>
      <c r="G989" t="str">
        <f>IFERROR(INDEX('Pasajeros Pre'!$G$2:G1187,MATCH(ROW()-ROW($A$1),'Pasajeros Pre'!$Q$2:$Q$200,0)),"")</f>
        <v/>
      </c>
      <c r="H989" t="str">
        <f>IFERROR(INDEX('Pasajeros Pre'!$H$2:H1187,MATCH(ROW()-ROW($A$1),'Pasajeros Pre'!$Q$2:$Q$200,0)),"")</f>
        <v/>
      </c>
      <c r="I989" t="str">
        <f>IFERROR(INDEX('Pasajeros Pre'!$I$2:I1187,MATCH(ROW()-ROW($A$1),'Pasajeros Pre'!$Q$2:$Q$200,0)),"")</f>
        <v/>
      </c>
      <c r="J989" s="12" t="str">
        <f>IFERROR(INDEX('Pasajeros Pre'!$J$2:J1187,MATCH(ROW()-ROW($A$1),'Pasajeros Pre'!$Q$2:$Q$200,0)),"")</f>
        <v/>
      </c>
      <c r="K989" s="12" t="str">
        <f>IFERROR(INDEX('Pasajeros Pre'!$K$2:K1187,MATCH(ROW()-ROW($A$1),'Pasajeros Pre'!$Q$2:$Q$200,0)),"")</f>
        <v/>
      </c>
      <c r="L989" t="str">
        <f>IFERROR(INDEX('Pasajeros Pre'!$L$2:L1187,MATCH(ROW()-ROW($A$1),'Pasajeros Pre'!$Q$2:$Q$200,0)),"")</f>
        <v/>
      </c>
      <c r="M989" t="str">
        <f>IFERROR(INDEX('Pasajeros Pre'!$M$2:M1187,MATCH(ROW()-ROW($A$1),'Pasajeros Pre'!$Q$2:$Q$200,0)),"")</f>
        <v/>
      </c>
    </row>
    <row r="990" spans="1:13" x14ac:dyDescent="0.25">
      <c r="A990" t="str">
        <f>IFERROR(INDEX('Pasajeros Pre'!$A$2:A1188,MATCH(ROW()-ROW($A$1),'Pasajeros Pre'!$Q$2:$Q$200,0)),"")</f>
        <v/>
      </c>
      <c r="B990" t="str">
        <f>IFERROR(INDEX('Pasajeros Pre'!$B$2:$B$200,MATCH(ROW()-ROW($A$1),'Pasajeros Pre'!$Q$2:$Q$200,0)),"")</f>
        <v/>
      </c>
      <c r="C990" t="str">
        <f>IFERROR(INDEX('Pasajeros Pre'!$C$2:$C$200,MATCH(ROW()-ROW($A$1),'Pasajeros Pre'!$Q$2:$Q$200,0)),"")</f>
        <v/>
      </c>
      <c r="D990" t="str">
        <f>IFERROR(INDEX('Pasajeros Pre'!$D$2:$D$200,MATCH(ROW()-ROW($A$1),'Pasajeros Pre'!$Q$2:$Q$200,0)),"")</f>
        <v/>
      </c>
      <c r="E990" s="12" t="str">
        <f>IFERROR(INDEX('Pasajeros Pre'!$E$2:E1188,MATCH(ROW()-ROW($A$1),'Pasajeros Pre'!$Q$2:$Q$200,0)),"")</f>
        <v/>
      </c>
      <c r="F990" s="12" t="str">
        <f>IFERROR(INDEX('Pasajeros Pre'!$F$2:F1188,MATCH(ROW()-ROW($A$1),'Pasajeros Pre'!$Q$2:$Q$200,0)),"")</f>
        <v/>
      </c>
      <c r="G990" t="str">
        <f>IFERROR(INDEX('Pasajeros Pre'!$G$2:G1188,MATCH(ROW()-ROW($A$1),'Pasajeros Pre'!$Q$2:$Q$200,0)),"")</f>
        <v/>
      </c>
      <c r="H990" t="str">
        <f>IFERROR(INDEX('Pasajeros Pre'!$H$2:H1188,MATCH(ROW()-ROW($A$1),'Pasajeros Pre'!$Q$2:$Q$200,0)),"")</f>
        <v/>
      </c>
      <c r="I990" t="str">
        <f>IFERROR(INDEX('Pasajeros Pre'!$I$2:I1188,MATCH(ROW()-ROW($A$1),'Pasajeros Pre'!$Q$2:$Q$200,0)),"")</f>
        <v/>
      </c>
      <c r="J990" s="12" t="str">
        <f>IFERROR(INDEX('Pasajeros Pre'!$J$2:J1188,MATCH(ROW()-ROW($A$1),'Pasajeros Pre'!$Q$2:$Q$200,0)),"")</f>
        <v/>
      </c>
      <c r="K990" s="12" t="str">
        <f>IFERROR(INDEX('Pasajeros Pre'!$K$2:K1188,MATCH(ROW()-ROW($A$1),'Pasajeros Pre'!$Q$2:$Q$200,0)),"")</f>
        <v/>
      </c>
      <c r="L990" t="str">
        <f>IFERROR(INDEX('Pasajeros Pre'!$L$2:L1188,MATCH(ROW()-ROW($A$1),'Pasajeros Pre'!$Q$2:$Q$200,0)),"")</f>
        <v/>
      </c>
      <c r="M990" t="str">
        <f>IFERROR(INDEX('Pasajeros Pre'!$M$2:M1188,MATCH(ROW()-ROW($A$1),'Pasajeros Pre'!$Q$2:$Q$200,0)),"")</f>
        <v/>
      </c>
    </row>
    <row r="991" spans="1:13" x14ac:dyDescent="0.25">
      <c r="A991" t="str">
        <f>IFERROR(INDEX('Pasajeros Pre'!$A$2:A1189,MATCH(ROW()-ROW($A$1),'Pasajeros Pre'!$Q$2:$Q$200,0)),"")</f>
        <v/>
      </c>
      <c r="B991" t="str">
        <f>IFERROR(INDEX('Pasajeros Pre'!$B$2:$B$200,MATCH(ROW()-ROW($A$1),'Pasajeros Pre'!$Q$2:$Q$200,0)),"")</f>
        <v/>
      </c>
      <c r="C991" t="str">
        <f>IFERROR(INDEX('Pasajeros Pre'!$C$2:$C$200,MATCH(ROW()-ROW($A$1),'Pasajeros Pre'!$Q$2:$Q$200,0)),"")</f>
        <v/>
      </c>
      <c r="D991" t="str">
        <f>IFERROR(INDEX('Pasajeros Pre'!$D$2:$D$200,MATCH(ROW()-ROW($A$1),'Pasajeros Pre'!$Q$2:$Q$200,0)),"")</f>
        <v/>
      </c>
      <c r="E991" s="12" t="str">
        <f>IFERROR(INDEX('Pasajeros Pre'!$E$2:E1189,MATCH(ROW()-ROW($A$1),'Pasajeros Pre'!$Q$2:$Q$200,0)),"")</f>
        <v/>
      </c>
      <c r="F991" s="12" t="str">
        <f>IFERROR(INDEX('Pasajeros Pre'!$F$2:F1189,MATCH(ROW()-ROW($A$1),'Pasajeros Pre'!$Q$2:$Q$200,0)),"")</f>
        <v/>
      </c>
      <c r="G991" t="str">
        <f>IFERROR(INDEX('Pasajeros Pre'!$G$2:G1189,MATCH(ROW()-ROW($A$1),'Pasajeros Pre'!$Q$2:$Q$200,0)),"")</f>
        <v/>
      </c>
      <c r="H991" t="str">
        <f>IFERROR(INDEX('Pasajeros Pre'!$H$2:H1189,MATCH(ROW()-ROW($A$1),'Pasajeros Pre'!$Q$2:$Q$200,0)),"")</f>
        <v/>
      </c>
      <c r="I991" t="str">
        <f>IFERROR(INDEX('Pasajeros Pre'!$I$2:I1189,MATCH(ROW()-ROW($A$1),'Pasajeros Pre'!$Q$2:$Q$200,0)),"")</f>
        <v/>
      </c>
      <c r="J991" s="12" t="str">
        <f>IFERROR(INDEX('Pasajeros Pre'!$J$2:J1189,MATCH(ROW()-ROW($A$1),'Pasajeros Pre'!$Q$2:$Q$200,0)),"")</f>
        <v/>
      </c>
      <c r="K991" s="12" t="str">
        <f>IFERROR(INDEX('Pasajeros Pre'!$K$2:K1189,MATCH(ROW()-ROW($A$1),'Pasajeros Pre'!$Q$2:$Q$200,0)),"")</f>
        <v/>
      </c>
      <c r="L991" t="str">
        <f>IFERROR(INDEX('Pasajeros Pre'!$L$2:L1189,MATCH(ROW()-ROW($A$1),'Pasajeros Pre'!$Q$2:$Q$200,0)),"")</f>
        <v/>
      </c>
      <c r="M991" t="str">
        <f>IFERROR(INDEX('Pasajeros Pre'!$M$2:M1189,MATCH(ROW()-ROW($A$1),'Pasajeros Pre'!$Q$2:$Q$200,0)),"")</f>
        <v/>
      </c>
    </row>
    <row r="992" spans="1:13" x14ac:dyDescent="0.25">
      <c r="A992" t="str">
        <f>IFERROR(INDEX('Pasajeros Pre'!$A$2:A1190,MATCH(ROW()-ROW($A$1),'Pasajeros Pre'!$Q$2:$Q$200,0)),"")</f>
        <v/>
      </c>
      <c r="B992" t="str">
        <f>IFERROR(INDEX('Pasajeros Pre'!$B$2:$B$200,MATCH(ROW()-ROW($A$1),'Pasajeros Pre'!$Q$2:$Q$200,0)),"")</f>
        <v/>
      </c>
      <c r="C992" t="str">
        <f>IFERROR(INDEX('Pasajeros Pre'!$C$2:$C$200,MATCH(ROW()-ROW($A$1),'Pasajeros Pre'!$Q$2:$Q$200,0)),"")</f>
        <v/>
      </c>
      <c r="D992" t="str">
        <f>IFERROR(INDEX('Pasajeros Pre'!$D$2:$D$200,MATCH(ROW()-ROW($A$1),'Pasajeros Pre'!$Q$2:$Q$200,0)),"")</f>
        <v/>
      </c>
      <c r="E992" s="12" t="str">
        <f>IFERROR(INDEX('Pasajeros Pre'!$E$2:E1190,MATCH(ROW()-ROW($A$1),'Pasajeros Pre'!$Q$2:$Q$200,0)),"")</f>
        <v/>
      </c>
      <c r="F992" s="12" t="str">
        <f>IFERROR(INDEX('Pasajeros Pre'!$F$2:F1190,MATCH(ROW()-ROW($A$1),'Pasajeros Pre'!$Q$2:$Q$200,0)),"")</f>
        <v/>
      </c>
      <c r="G992" t="str">
        <f>IFERROR(INDEX('Pasajeros Pre'!$G$2:G1190,MATCH(ROW()-ROW($A$1),'Pasajeros Pre'!$Q$2:$Q$200,0)),"")</f>
        <v/>
      </c>
      <c r="H992" t="str">
        <f>IFERROR(INDEX('Pasajeros Pre'!$H$2:H1190,MATCH(ROW()-ROW($A$1),'Pasajeros Pre'!$Q$2:$Q$200,0)),"")</f>
        <v/>
      </c>
      <c r="I992" t="str">
        <f>IFERROR(INDEX('Pasajeros Pre'!$I$2:I1190,MATCH(ROW()-ROW($A$1),'Pasajeros Pre'!$Q$2:$Q$200,0)),"")</f>
        <v/>
      </c>
      <c r="J992" s="12" t="str">
        <f>IFERROR(INDEX('Pasajeros Pre'!$J$2:J1190,MATCH(ROW()-ROW($A$1),'Pasajeros Pre'!$Q$2:$Q$200,0)),"")</f>
        <v/>
      </c>
      <c r="K992" s="12" t="str">
        <f>IFERROR(INDEX('Pasajeros Pre'!$K$2:K1190,MATCH(ROW()-ROW($A$1),'Pasajeros Pre'!$Q$2:$Q$200,0)),"")</f>
        <v/>
      </c>
      <c r="L992" t="str">
        <f>IFERROR(INDEX('Pasajeros Pre'!$L$2:L1190,MATCH(ROW()-ROW($A$1),'Pasajeros Pre'!$Q$2:$Q$200,0)),"")</f>
        <v/>
      </c>
      <c r="M992" t="str">
        <f>IFERROR(INDEX('Pasajeros Pre'!$M$2:M1190,MATCH(ROW()-ROW($A$1),'Pasajeros Pre'!$Q$2:$Q$200,0)),"")</f>
        <v/>
      </c>
    </row>
  </sheetData>
  <autoFilter ref="A1:N992" xr:uid="{00000000-0001-0000-0400-000000000000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0"/>
  <sheetViews>
    <sheetView view="pageLayout" zoomScale="130" zoomScaleNormal="100" zoomScalePageLayoutView="130" workbookViewId="0">
      <selection activeCell="E8" sqref="E8"/>
    </sheetView>
  </sheetViews>
  <sheetFormatPr baseColWidth="10" defaultColWidth="11.5703125" defaultRowHeight="15" x14ac:dyDescent="0.25"/>
  <cols>
    <col min="1" max="1" width="3.28515625" style="1" customWidth="1"/>
    <col min="2" max="2" width="10.85546875" style="7" customWidth="1"/>
    <col min="3" max="3" width="8.5703125" style="1" customWidth="1"/>
    <col min="4" max="4" width="10.28515625" style="1" customWidth="1"/>
    <col min="5" max="5" width="12.140625" style="15" customWidth="1"/>
    <col min="6" max="6" width="13.140625" style="15" bestFit="1" customWidth="1"/>
    <col min="7" max="7" width="8.140625" style="1" customWidth="1"/>
    <col min="8" max="8" width="10" style="7" customWidth="1"/>
    <col min="9" max="9" width="12.5703125" style="15" customWidth="1"/>
    <col min="10" max="10" width="11.7109375" style="15" customWidth="1"/>
    <col min="11" max="11" width="14.42578125" customWidth="1"/>
    <col min="12" max="12" width="19.42578125" customWidth="1"/>
  </cols>
  <sheetData>
    <row r="1" spans="1:12" x14ac:dyDescent="0.25">
      <c r="A1" s="90" t="str">
        <f>'Hoja Final Pasajeros'!A1:L1</f>
        <v>Domingo, 19 de octubre del 2025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x14ac:dyDescent="0.25">
      <c r="A2" s="91" t="s">
        <v>737</v>
      </c>
      <c r="B2" s="91"/>
      <c r="C2" s="91"/>
      <c r="D2" s="91"/>
      <c r="E2" s="91"/>
      <c r="F2" s="91"/>
      <c r="G2" s="91" t="s">
        <v>738</v>
      </c>
      <c r="H2" s="91"/>
      <c r="I2" s="91"/>
      <c r="J2" s="91"/>
      <c r="K2" s="91"/>
      <c r="L2" s="91"/>
    </row>
    <row r="3" spans="1:12" s="4" customFormat="1" ht="38.25" x14ac:dyDescent="0.2">
      <c r="A3" s="17" t="s">
        <v>0</v>
      </c>
      <c r="B3" s="17" t="s">
        <v>1</v>
      </c>
      <c r="C3" s="17" t="s">
        <v>2</v>
      </c>
      <c r="D3" s="17" t="s">
        <v>4</v>
      </c>
      <c r="E3" s="13" t="s">
        <v>248</v>
      </c>
      <c r="F3" s="13" t="s">
        <v>3</v>
      </c>
      <c r="G3" s="17" t="s">
        <v>5</v>
      </c>
      <c r="H3" s="44" t="s">
        <v>6</v>
      </c>
      <c r="I3" s="13" t="s">
        <v>248</v>
      </c>
      <c r="J3" s="13" t="s">
        <v>250</v>
      </c>
      <c r="K3" s="44" t="s">
        <v>953</v>
      </c>
      <c r="L3" s="17" t="s">
        <v>251</v>
      </c>
    </row>
    <row r="4" spans="1:12" ht="22.5" x14ac:dyDescent="0.25">
      <c r="A4" s="10">
        <f t="shared" ref="A4:A20" si="0">ROW(A1)</f>
        <v>1</v>
      </c>
      <c r="B4" s="11" t="str">
        <f>Cargo!B2</f>
        <v>Awesome Cargo</v>
      </c>
      <c r="C4" s="10" t="str">
        <f>Cargo!C2</f>
        <v>A7 908</v>
      </c>
      <c r="D4" s="14" t="str">
        <f>Cargo!D2</f>
        <v>Anchorage</v>
      </c>
      <c r="E4" s="75" t="s">
        <v>788</v>
      </c>
      <c r="F4" s="77"/>
      <c r="G4" s="10" t="str">
        <f>Cargo!H2</f>
        <v>A7 907</v>
      </c>
      <c r="H4" s="11" t="str">
        <f>Cargo!I2</f>
        <v>Anchorage</v>
      </c>
      <c r="I4" s="14">
        <f>Cargo!J2</f>
        <v>45949.715277777781</v>
      </c>
      <c r="J4" s="14">
        <f>Cargo!K2</f>
        <v>45949.708333333336</v>
      </c>
      <c r="K4" s="11" t="str">
        <f t="shared" ref="K4" si="1">IF(J4-I4&gt;=0,TEXT(J4-I4,"hh:mm"),TEXT(ABS(J4-I4),"-HH:mm"))</f>
        <v>-00:10</v>
      </c>
      <c r="L4" s="11" t="str">
        <f>Cargo!M2</f>
        <v/>
      </c>
    </row>
    <row r="5" spans="1:12" x14ac:dyDescent="0.25">
      <c r="A5" s="10">
        <f t="shared" si="0"/>
        <v>2</v>
      </c>
      <c r="B5" s="11" t="str">
        <f>Cargo!B3</f>
        <v>MasAir</v>
      </c>
      <c r="C5" s="10" t="str">
        <f>Cargo!C3</f>
        <v>M7 8372</v>
      </c>
      <c r="D5" s="14" t="str">
        <f>Cargo!D3</f>
        <v>Bogota</v>
      </c>
      <c r="E5" s="67">
        <f>Cargo!E3</f>
        <v>45949.072916666664</v>
      </c>
      <c r="F5" s="14">
        <f>Cargo!F3</f>
        <v>45949.056250000001</v>
      </c>
      <c r="G5" s="10" t="str">
        <f>Cargo!H3</f>
        <v>M7 3618</v>
      </c>
      <c r="H5" s="11" t="str">
        <f>Cargo!I3</f>
        <v>Los Angeles</v>
      </c>
      <c r="I5" s="14">
        <f>Cargo!J3</f>
        <v>45949.15625</v>
      </c>
      <c r="J5" s="14">
        <f>Cargo!K3</f>
        <v>45949.152777777781</v>
      </c>
      <c r="K5" s="11" t="str">
        <f t="shared" ref="K5:K16" si="2">IF(J5-I5&gt;=0,TEXT(J5-I5,"hh:mm"),TEXT(ABS(J5-I5),"-HH:mm"))</f>
        <v>-00:05</v>
      </c>
      <c r="L5" s="11" t="str">
        <f>Cargo!M3</f>
        <v/>
      </c>
    </row>
    <row r="6" spans="1:12" ht="56.25" x14ac:dyDescent="0.25">
      <c r="A6" s="10">
        <f t="shared" si="0"/>
        <v>3</v>
      </c>
      <c r="B6" s="11" t="str">
        <f>Cargo!B4</f>
        <v>Air Canada</v>
      </c>
      <c r="C6" s="10" t="str">
        <f>Cargo!C4</f>
        <v>AC 7242</v>
      </c>
      <c r="D6" s="14" t="str">
        <f>Cargo!D4</f>
        <v>Toronto</v>
      </c>
      <c r="E6" s="67">
        <f>Cargo!E4</f>
        <v>45949.090277777781</v>
      </c>
      <c r="F6" s="14">
        <f>Cargo!F4</f>
        <v>45949.091666666667</v>
      </c>
      <c r="G6" s="10" t="str">
        <f>Cargo!H4</f>
        <v>AC 7242</v>
      </c>
      <c r="H6" s="11" t="str">
        <f>Cargo!I4</f>
        <v>Guadalajara</v>
      </c>
      <c r="I6" s="14">
        <f>Cargo!J4</f>
        <v>45949.277777777781</v>
      </c>
      <c r="J6" s="14">
        <f>Cargo!K4</f>
        <v>45949.256249999999</v>
      </c>
      <c r="K6" s="11" t="str">
        <f t="shared" si="2"/>
        <v>-00:31</v>
      </c>
      <c r="L6" s="11" t="str">
        <f>Cargo!M4</f>
        <v xml:space="preserve">Repercusión debido a salida anticipada por conveniencia de la compañía.
</v>
      </c>
    </row>
    <row r="7" spans="1:12" ht="22.5" x14ac:dyDescent="0.25">
      <c r="A7" s="10">
        <f t="shared" si="0"/>
        <v>4</v>
      </c>
      <c r="B7" s="11" t="str">
        <f>Cargo!B5</f>
        <v>Ethiopian Airlines</v>
      </c>
      <c r="C7" s="10" t="str">
        <f>Cargo!C5</f>
        <v>ET 3516</v>
      </c>
      <c r="D7" s="14" t="str">
        <f>Cargo!D5</f>
        <v>Zaragoza</v>
      </c>
      <c r="E7" s="67">
        <f>Cargo!E5</f>
        <v>45949.111111111109</v>
      </c>
      <c r="F7" s="14">
        <f>Cargo!F5</f>
        <v>45949.115277777775</v>
      </c>
      <c r="G7" s="10" t="str">
        <f>Cargo!H5</f>
        <v>ET 3516</v>
      </c>
      <c r="H7" s="11" t="str">
        <f>Cargo!I5</f>
        <v>Bogota</v>
      </c>
      <c r="I7" s="14">
        <f>Cargo!J5</f>
        <v>45949.194444444445</v>
      </c>
      <c r="J7" s="14">
        <f>Cargo!K5</f>
        <v>45949.192361111112</v>
      </c>
      <c r="K7" s="11" t="str">
        <f t="shared" si="2"/>
        <v>-00:03</v>
      </c>
      <c r="L7" s="11" t="str">
        <f>Cargo!M5</f>
        <v/>
      </c>
    </row>
    <row r="8" spans="1:12" ht="56.25" x14ac:dyDescent="0.25">
      <c r="A8" s="10">
        <f t="shared" si="0"/>
        <v>5</v>
      </c>
      <c r="B8" s="11" t="str">
        <f>Cargo!B6</f>
        <v>Emirates Airlines</v>
      </c>
      <c r="C8" s="10" t="str">
        <f>Cargo!C6</f>
        <v>EK 9915</v>
      </c>
      <c r="D8" s="14" t="str">
        <f>Cargo!D6</f>
        <v>Zaragoza</v>
      </c>
      <c r="E8" s="67">
        <f>Cargo!E6</f>
        <v>45949.177083333336</v>
      </c>
      <c r="F8" s="14">
        <f>Cargo!F6</f>
        <v>45949.168055555558</v>
      </c>
      <c r="G8" s="10" t="str">
        <f>Cargo!H6</f>
        <v>EK 9915</v>
      </c>
      <c r="H8" s="11" t="str">
        <f>Cargo!I6</f>
        <v>Quito</v>
      </c>
      <c r="I8" s="14">
        <f>Cargo!J6</f>
        <v>45949.260416666664</v>
      </c>
      <c r="J8" s="14">
        <f>Cargo!K6</f>
        <v>45949.242361111108</v>
      </c>
      <c r="K8" s="11" t="str">
        <f t="shared" si="2"/>
        <v>-00:26</v>
      </c>
      <c r="L8" s="11" t="str">
        <f>Cargo!M6</f>
        <v xml:space="preserve">Repercusión debido a salida anticipada por conveniencia de la compañía.
</v>
      </c>
    </row>
    <row r="9" spans="1:12" x14ac:dyDescent="0.25">
      <c r="A9" s="10">
        <f t="shared" si="0"/>
        <v>6</v>
      </c>
      <c r="B9" s="11" t="str">
        <f>Cargo!B7</f>
        <v>MasAir</v>
      </c>
      <c r="C9" s="10" t="str">
        <f>Cargo!C7</f>
        <v>M7 6711</v>
      </c>
      <c r="D9" s="14" t="str">
        <f>Cargo!D7</f>
        <v>Quito</v>
      </c>
      <c r="E9" s="67">
        <f>Cargo!E7</f>
        <v>45949.253472222219</v>
      </c>
      <c r="F9" s="14">
        <f>Cargo!F7</f>
        <v>45949.256944444445</v>
      </c>
      <c r="G9" s="10" t="str">
        <f>Cargo!H7</f>
        <v>M7 6810</v>
      </c>
      <c r="H9" s="11" t="str">
        <f>Cargo!I7</f>
        <v>Los Angeles</v>
      </c>
      <c r="I9" s="14">
        <f>Cargo!J7</f>
        <v>45949.326388888891</v>
      </c>
      <c r="J9" s="14">
        <f>Cargo!K7</f>
        <v>45949.331944444442</v>
      </c>
      <c r="K9" s="11" t="str">
        <f t="shared" si="2"/>
        <v>00:08</v>
      </c>
      <c r="L9" s="11" t="str">
        <f>Cargo!M7</f>
        <v/>
      </c>
    </row>
    <row r="10" spans="1:12" ht="22.5" x14ac:dyDescent="0.25">
      <c r="A10" s="10">
        <f t="shared" si="0"/>
        <v>7</v>
      </c>
      <c r="B10" s="11" t="str">
        <f>Cargo!B8</f>
        <v>Cargojet Airways</v>
      </c>
      <c r="C10" s="10" t="str">
        <f>Cargo!C8</f>
        <v>W8 905</v>
      </c>
      <c r="D10" s="14" t="str">
        <f>Cargo!D8</f>
        <v>Cincinnati</v>
      </c>
      <c r="E10" s="67">
        <f>Cargo!E8</f>
        <v>45949.375</v>
      </c>
      <c r="F10" s="14">
        <f>Cargo!F8</f>
        <v>45949.375694444447</v>
      </c>
      <c r="G10" s="10" t="str">
        <f>Cargo!H8</f>
        <v>W8 906</v>
      </c>
      <c r="H10" s="11" t="str">
        <f>Cargo!I8</f>
        <v>Cincinnati</v>
      </c>
      <c r="I10" s="14">
        <f>Cargo!J8</f>
        <v>45949.4375</v>
      </c>
      <c r="J10" s="14">
        <f>Cargo!K8</f>
        <v>45949.445833333331</v>
      </c>
      <c r="K10" s="11" t="str">
        <f t="shared" ref="K10" si="3">IF(J10-I10&gt;=0,TEXT(J10-I10,"hh:mm"),TEXT(ABS(J10-I10),"-HH:mm"))</f>
        <v>00:12</v>
      </c>
      <c r="L10" s="11" t="str">
        <f>Cargo!M8</f>
        <v/>
      </c>
    </row>
    <row r="11" spans="1:12" ht="22.5" x14ac:dyDescent="0.25">
      <c r="A11" s="10">
        <f t="shared" si="0"/>
        <v>8</v>
      </c>
      <c r="B11" s="11" t="str">
        <f>Cargo!B9</f>
        <v>DHL Guatemala</v>
      </c>
      <c r="C11" s="10" t="str">
        <f>Cargo!C9</f>
        <v>L3 6218</v>
      </c>
      <c r="D11" s="14" t="str">
        <f>Cargo!D9</f>
        <v>Guatemala City</v>
      </c>
      <c r="E11" s="67">
        <f>Cargo!E9</f>
        <v>45949.395833333336</v>
      </c>
      <c r="F11" s="14">
        <f>Cargo!F9</f>
        <v>45949.382638888892</v>
      </c>
      <c r="G11" s="10" t="str">
        <f>Cargo!H9</f>
        <v>L3 6217</v>
      </c>
      <c r="H11" s="11" t="str">
        <f>Cargo!I9</f>
        <v>Guatemala City</v>
      </c>
      <c r="I11" s="14">
        <f>Cargo!J9</f>
        <v>45949.458333333336</v>
      </c>
      <c r="J11" s="14">
        <f>Cargo!K9</f>
        <v>45949.455555555556</v>
      </c>
      <c r="K11" s="11" t="str">
        <f t="shared" si="2"/>
        <v>-00:04</v>
      </c>
      <c r="L11" s="11" t="str">
        <f>Cargo!M9</f>
        <v/>
      </c>
    </row>
    <row r="12" spans="1:12" x14ac:dyDescent="0.25">
      <c r="A12" s="10">
        <f t="shared" si="0"/>
        <v>9</v>
      </c>
      <c r="B12" s="11" t="str">
        <f>Cargo!B10</f>
        <v>MasAir</v>
      </c>
      <c r="C12" s="10" t="str">
        <f>Cargo!C10</f>
        <v>M7 3228</v>
      </c>
      <c r="D12" s="14" t="str">
        <f>Cargo!D10</f>
        <v>Anchorage</v>
      </c>
      <c r="E12" s="67">
        <f>Cargo!E10</f>
        <v>45949.423611111109</v>
      </c>
      <c r="F12" s="14">
        <f>Cargo!F10</f>
        <v>45949.413194444445</v>
      </c>
      <c r="G12" s="10" t="str">
        <f>Cargo!H10</f>
        <v>M7 3114I</v>
      </c>
      <c r="H12" s="11" t="str">
        <f>Cargo!I10</f>
        <v>Los Angeles</v>
      </c>
      <c r="I12" s="78" t="s">
        <v>788</v>
      </c>
      <c r="J12" s="79"/>
      <c r="K12" s="89"/>
      <c r="L12" s="11" t="str">
        <f>Cargo!M10</f>
        <v/>
      </c>
    </row>
    <row r="13" spans="1:12" ht="45" x14ac:dyDescent="0.25">
      <c r="A13" s="10">
        <f t="shared" si="0"/>
        <v>10</v>
      </c>
      <c r="B13" s="11" t="str">
        <f>Cargo!B11</f>
        <v>Kalitta Air</v>
      </c>
      <c r="C13" s="10" t="str">
        <f>Cargo!C11</f>
        <v>K4 819</v>
      </c>
      <c r="D13" s="14" t="str">
        <f>Cargo!D11</f>
        <v>Anchorage</v>
      </c>
      <c r="E13" s="67">
        <f>Cargo!E11</f>
        <v>45949.458333333336</v>
      </c>
      <c r="F13" s="14">
        <f>Cargo!F11</f>
        <v>45949.518055555556</v>
      </c>
      <c r="G13" s="10" t="str">
        <f>Cargo!H11</f>
        <v>K4 810</v>
      </c>
      <c r="H13" s="11" t="str">
        <f>Cargo!I11</f>
        <v>Fairfield</v>
      </c>
      <c r="I13" s="14">
        <f>Cargo!J11</f>
        <v>45949.5625</v>
      </c>
      <c r="J13" s="14">
        <f>Cargo!K11</f>
        <v>45949.611111111109</v>
      </c>
      <c r="K13" s="11" t="str">
        <f t="shared" si="2"/>
        <v>01:10</v>
      </c>
      <c r="L13" s="11" t="str">
        <f>Cargo!M11</f>
        <v xml:space="preserve">Demora fue repercusión debido a secuencia anterior del vuelo.
</v>
      </c>
    </row>
    <row r="14" spans="1:12" x14ac:dyDescent="0.25">
      <c r="A14" s="10">
        <f t="shared" si="0"/>
        <v>11</v>
      </c>
      <c r="B14" s="11" t="str">
        <f>Cargo!B12</f>
        <v>Cathay Pacific</v>
      </c>
      <c r="C14" s="10" t="str">
        <f>Cargo!C12</f>
        <v>CX 096</v>
      </c>
      <c r="D14" s="14" t="str">
        <f>Cargo!D12</f>
        <v>Anchorage</v>
      </c>
      <c r="E14" s="67">
        <f>Cargo!E12</f>
        <v>45949.482638888891</v>
      </c>
      <c r="F14" s="14">
        <f>Cargo!F12</f>
        <v>45949.46875</v>
      </c>
      <c r="G14" s="10" t="str">
        <f>Cargo!H12</f>
        <v>CX 097</v>
      </c>
      <c r="H14" s="11" t="str">
        <f>Cargo!I12</f>
        <v>Guadalajara</v>
      </c>
      <c r="I14" s="14">
        <f>Cargo!J12</f>
        <v>45949.565972222219</v>
      </c>
      <c r="J14" s="14">
        <f>Cargo!K12</f>
        <v>45949.561805555553</v>
      </c>
      <c r="K14" s="11" t="str">
        <f t="shared" si="2"/>
        <v>-00:06</v>
      </c>
      <c r="L14" s="11" t="str">
        <f>Cargo!M12</f>
        <v/>
      </c>
    </row>
    <row r="15" spans="1:12" ht="45" x14ac:dyDescent="0.25">
      <c r="A15" s="10">
        <f t="shared" si="0"/>
        <v>12</v>
      </c>
      <c r="B15" s="11" t="str">
        <f>Cargo!B13</f>
        <v>AeroUnión</v>
      </c>
      <c r="C15" s="10" t="str">
        <f>Cargo!C13</f>
        <v>6R 7087</v>
      </c>
      <c r="D15" s="14" t="str">
        <f>Cargo!D13</f>
        <v>Guadalajara</v>
      </c>
      <c r="E15" s="67">
        <f>Cargo!E13</f>
        <v>45949.536111111112</v>
      </c>
      <c r="F15" s="14">
        <f>Cargo!F13</f>
        <v>45949.574999999997</v>
      </c>
      <c r="G15" s="10" t="str">
        <f>Cargo!H13</f>
        <v>6R 7087</v>
      </c>
      <c r="H15" s="11" t="str">
        <f>Cargo!I13</f>
        <v>Bogota</v>
      </c>
      <c r="I15" s="14">
        <f>Cargo!J13</f>
        <v>45949.605555555558</v>
      </c>
      <c r="J15" s="14">
        <f>Cargo!K13</f>
        <v>45949.654861111114</v>
      </c>
      <c r="K15" s="11" t="str">
        <f t="shared" si="2"/>
        <v>01:11</v>
      </c>
      <c r="L15" s="11" t="str">
        <f>Cargo!M13</f>
        <v xml:space="preserve">Demora fue repercusión debido a secuencia anterior del vuelo.
</v>
      </c>
    </row>
    <row r="16" spans="1:12" ht="22.5" x14ac:dyDescent="0.25">
      <c r="A16" s="10">
        <f t="shared" si="0"/>
        <v>13</v>
      </c>
      <c r="B16" s="11" t="str">
        <f>Cargo!B14</f>
        <v>Awesome Cargo</v>
      </c>
      <c r="C16" s="10" t="str">
        <f>Cargo!C14</f>
        <v>A7 902</v>
      </c>
      <c r="D16" s="14" t="str">
        <f>Cargo!D14</f>
        <v>Anchorage</v>
      </c>
      <c r="E16" s="67">
        <f>Cargo!E14</f>
        <v>45949.708333333336</v>
      </c>
      <c r="F16" s="14">
        <f>Cargo!F14</f>
        <v>45949.696527777778</v>
      </c>
      <c r="G16" s="10" t="str">
        <f>Cargo!H14</f>
        <v>A7 901</v>
      </c>
      <c r="H16" s="11" t="str">
        <f>Cargo!I14</f>
        <v>Anchorage</v>
      </c>
      <c r="I16" s="78" t="s">
        <v>788</v>
      </c>
      <c r="J16" s="79"/>
      <c r="K16" s="89"/>
      <c r="L16" s="11" t="str">
        <f>Cargo!M14</f>
        <v/>
      </c>
    </row>
    <row r="17" spans="1:12" ht="33.75" x14ac:dyDescent="0.25">
      <c r="A17" s="10">
        <f t="shared" si="0"/>
        <v>14</v>
      </c>
      <c r="B17" s="11" t="str">
        <f>Cargo!B15</f>
        <v>Cargolux</v>
      </c>
      <c r="C17" s="10" t="str">
        <f>Cargo!C15</f>
        <v>CV 6687</v>
      </c>
      <c r="D17" s="14" t="str">
        <f>Cargo!D15</f>
        <v>Luxembourg</v>
      </c>
      <c r="E17" s="67">
        <f>Cargo!E15</f>
        <v>45949.746527777781</v>
      </c>
      <c r="F17" s="14">
        <f>Cargo!F15</f>
        <v>45949.754166666666</v>
      </c>
      <c r="G17" s="10" t="str">
        <f>Cargo!H15</f>
        <v>CV 6697</v>
      </c>
      <c r="H17" s="11" t="str">
        <f>Cargo!I15</f>
        <v>Guadalajara</v>
      </c>
      <c r="I17" s="14">
        <f>Cargo!J15</f>
        <v>45949.829861111109</v>
      </c>
      <c r="J17" s="14">
        <f>Cargo!K15</f>
        <v>45949.862500000003</v>
      </c>
      <c r="K17" s="11" t="str">
        <f t="shared" ref="K17:K20" si="4">IF(J17-I17&gt;=0,TEXT(J17-I17,"hh:mm"),TEXT(ABS(J17-I17),"-HH:mm"))</f>
        <v>00:47</v>
      </c>
      <c r="L17" s="11" t="str">
        <f>Cargo!M15</f>
        <v xml:space="preserve">Demora por conveniencia de la compañía.
</v>
      </c>
    </row>
    <row r="18" spans="1:12" ht="22.5" x14ac:dyDescent="0.25">
      <c r="A18" s="10">
        <f t="shared" si="0"/>
        <v>15</v>
      </c>
      <c r="B18" s="11" t="str">
        <f>Cargo!B16</f>
        <v>China Southerrn</v>
      </c>
      <c r="C18" s="10" t="str">
        <f>Cargo!C16</f>
        <v>CZ 2541</v>
      </c>
      <c r="D18" s="14" t="str">
        <f>Cargo!D16</f>
        <v>Harbin</v>
      </c>
      <c r="E18" s="67">
        <f>Cargo!E16</f>
        <v>45949.78125</v>
      </c>
      <c r="F18" s="14">
        <f>Cargo!F16</f>
        <v>45949.727777777778</v>
      </c>
      <c r="G18" s="10" t="str">
        <f>Cargo!H16</f>
        <v>CZ 2542</v>
      </c>
      <c r="H18" s="11" t="str">
        <f>Cargo!I16</f>
        <v>Shanghai</v>
      </c>
      <c r="I18" s="14">
        <f>Cargo!J16</f>
        <v>45949.836805555555</v>
      </c>
      <c r="J18" s="14">
        <f>Cargo!K16</f>
        <v>45949.828472222223</v>
      </c>
      <c r="K18" s="11" t="str">
        <f t="shared" si="4"/>
        <v>-00:12</v>
      </c>
      <c r="L18" s="11" t="str">
        <f>Cargo!M16</f>
        <v/>
      </c>
    </row>
    <row r="19" spans="1:12" ht="33.75" x14ac:dyDescent="0.25">
      <c r="A19" s="10">
        <f t="shared" si="0"/>
        <v>16</v>
      </c>
      <c r="B19" s="11" t="str">
        <f>Cargo!B17</f>
        <v>MasAir</v>
      </c>
      <c r="C19" s="10" t="str">
        <f>Cargo!C17</f>
        <v>M7 6811</v>
      </c>
      <c r="D19" s="14" t="str">
        <f>Cargo!D17</f>
        <v>Guadalajara</v>
      </c>
      <c r="E19" s="67">
        <f>Cargo!E17</f>
        <v>45949.822916666664</v>
      </c>
      <c r="F19" s="14">
        <f>Cargo!F17</f>
        <v>45949.809027777781</v>
      </c>
      <c r="G19" s="10" t="str">
        <f>Cargo!H17</f>
        <v>M7 6471</v>
      </c>
      <c r="H19" s="11" t="str">
        <f>Cargo!I17</f>
        <v>Salt Lake City</v>
      </c>
      <c r="I19" s="14">
        <f>Cargo!J17</f>
        <v>45949.90625</v>
      </c>
      <c r="J19" s="14">
        <f>Cargo!K17</f>
        <v>45949.920138888891</v>
      </c>
      <c r="K19" s="11" t="str">
        <f t="shared" si="4"/>
        <v>00:20</v>
      </c>
      <c r="L19" s="11" t="str">
        <f>Cargo!M17</f>
        <v xml:space="preserve">Demora por conveniencia de la compañía.
</v>
      </c>
    </row>
    <row r="20" spans="1:12" x14ac:dyDescent="0.25">
      <c r="A20" s="10">
        <f t="shared" si="0"/>
        <v>17</v>
      </c>
      <c r="B20" s="11" t="str">
        <f>Cargo!B18</f>
        <v>Lufthansa</v>
      </c>
      <c r="C20" s="10" t="str">
        <f>Cargo!C18</f>
        <v>LH 8220</v>
      </c>
      <c r="D20" s="14" t="str">
        <f>Cargo!D18</f>
        <v>Frankfurt</v>
      </c>
      <c r="E20" s="67">
        <f>Cargo!E18</f>
        <v>45949.993055555555</v>
      </c>
      <c r="F20" s="14">
        <f>Cargo!F18</f>
        <v>45949.992361111108</v>
      </c>
      <c r="G20" s="10" t="str">
        <f>Cargo!H18</f>
        <v>LH 8221</v>
      </c>
      <c r="H20" s="11" t="str">
        <f>Cargo!I18</f>
        <v>Frankfurt</v>
      </c>
      <c r="I20" s="78" t="s">
        <v>788</v>
      </c>
      <c r="J20" s="79"/>
      <c r="K20" s="89"/>
      <c r="L20" s="11" t="str">
        <f>Cargo!M18</f>
        <v/>
      </c>
    </row>
  </sheetData>
  <sheetProtection selectLockedCells="1"/>
  <autoFilter ref="A3:K20" xr:uid="{00000000-0009-0000-0000-000007000000}"/>
  <mergeCells count="7">
    <mergeCell ref="I12:K12"/>
    <mergeCell ref="I16:K16"/>
    <mergeCell ref="I20:K20"/>
    <mergeCell ref="E4:F4"/>
    <mergeCell ref="A1:L1"/>
    <mergeCell ref="G2:L2"/>
    <mergeCell ref="A2:F2"/>
  </mergeCells>
  <conditionalFormatting sqref="F5:F20">
    <cfRule type="containsText" dxfId="4" priority="2" operator="containsText" text="Revisar">
      <formula>NOT(ISERROR(SEARCH("Revisar",F5)))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&amp;16Vuelos de Carga&amp;11 </oddHeader>
    <oddFooter>&amp;C&amp;P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92"/>
  <sheetViews>
    <sheetView topLeftCell="C1" zoomScaleNormal="100" workbookViewId="0">
      <selection activeCell="I2" sqref="I2:I18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121.28515625" bestFit="1" customWidth="1"/>
  </cols>
  <sheetData>
    <row r="1" spans="1:13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</row>
    <row r="2" spans="1:13" x14ac:dyDescent="0.25">
      <c r="A2" t="str">
        <f>IFERROR(INDEX('Cargo Pre'!$A$2:A200,MATCH(ROW()-ROW($A$1),'Cargo Pre'!$Q$2:$Q$200,0)),"")</f>
        <v>Take off</v>
      </c>
      <c r="B2" t="str">
        <f>IFERROR(INDEX('Cargo Pre'!$B$2:$B$200,MATCH(ROW()-ROW($A$1),'Cargo Pre'!$Q$2:$Q$200,0)),"")</f>
        <v>Awesome Cargo</v>
      </c>
      <c r="C2" t="str">
        <f>IFERROR(INDEX('Cargo Pre'!$C$2:$C$200,MATCH(ROW()-ROW($A$1),'Cargo Pre'!$Q$2:$Q$200,0)),"")</f>
        <v>A7 908</v>
      </c>
      <c r="D2" t="str">
        <f>IFERROR(INDEX('Cargo Pre'!$D$2:$D$200,MATCH(ROW()-ROW($A$1),'Cargo Pre'!$Q$2:$Q$200,0)),"")</f>
        <v>Anchorage</v>
      </c>
      <c r="E2" s="12">
        <f>IFERROR(INDEX('Cargo Pre'!$E$2:$E$200,MATCH(ROW()-ROW($A$1),'Cargo Pre'!$Q$2:$Q$200,0)),"")</f>
        <v>0</v>
      </c>
      <c r="F2" s="12">
        <f>IFERROR(INDEX('Cargo Pre'!$F$2:$F$200,MATCH(ROW()-ROW($A$1),'Cargo Pre'!$Q$2:$Q$200,0)),"")</f>
        <v>0</v>
      </c>
      <c r="G2">
        <f>IFERROR(INDEX('Cargo Pre'!$G$2:$G$200,MATCH(ROW()-ROW($A$1),'Cargo Pre'!$Q$2:$Q$200,0)),"")</f>
        <v>0</v>
      </c>
      <c r="H2" t="str">
        <f>IFERROR(INDEX('Cargo Pre'!$H$2:$H$200,MATCH(ROW()-ROW($A$1),'Cargo Pre'!$Q$2:$Q$200,0)),"")</f>
        <v>A7 907</v>
      </c>
      <c r="I2" t="str">
        <f>IFERROR(INDEX('Cargo Pre'!$I$2:$I$200,MATCH(ROW()-ROW($A$1),'Cargo Pre'!$Q$2:$Q$200,0)),"")</f>
        <v>Anchorage</v>
      </c>
      <c r="J2" s="12">
        <f>IFERROR(INDEX('Cargo Pre'!$J$2:$J$200,MATCH(ROW()-ROW($A$1),'Cargo Pre'!$Q$2:$Q$200,0)),"")</f>
        <v>45949.715277777781</v>
      </c>
      <c r="K2" s="12">
        <f>IFERROR(INDEX('Cargo Pre'!$K$2:$K$200,MATCH(ROW()-ROW($A$1),'Cargo Pre'!$Q$2:$Q$200,0)),"")</f>
        <v>45949.708333333336</v>
      </c>
      <c r="L2">
        <f>IFERROR(INDEX('Cargo Pre'!$L$2:$L$200,MATCH(ROW()-ROW($A$1),'Cargo Pre'!$Q$2:$Q$200,0)),"")</f>
        <v>0</v>
      </c>
      <c r="M2" t="str">
        <f>IFERROR(INDEX('Cargo Pre'!$M$2:$M$200,MATCH(ROW()-ROW($A$1),'Cargo Pre'!$Q$2:$Q$200,0)),"")</f>
        <v/>
      </c>
    </row>
    <row r="3" spans="1:13" x14ac:dyDescent="0.25">
      <c r="A3" t="str">
        <f>IFERROR(INDEX('Cargo Pre'!$A$2:A201,MATCH(ROW()-ROW($A$1),'Cargo Pre'!$Q$2:$Q$200,0)),"")</f>
        <v>Take off</v>
      </c>
      <c r="B3" t="str">
        <f>IFERROR(INDEX('Cargo Pre'!$B$2:$B$200,MATCH(ROW()-ROW($A$1),'Cargo Pre'!$Q$2:$Q$200,0)),"")</f>
        <v>MasAir</v>
      </c>
      <c r="C3" t="str">
        <f>IFERROR(INDEX('Cargo Pre'!$C$2:$C$200,MATCH(ROW()-ROW($A$1),'Cargo Pre'!$Q$2:$Q$200,0)),"")</f>
        <v>M7 8372</v>
      </c>
      <c r="D3" t="str">
        <f>IFERROR(INDEX('Cargo Pre'!$D$2:$D$200,MATCH(ROW()-ROW($A$1),'Cargo Pre'!$Q$2:$Q$200,0)),"")</f>
        <v>Bogota</v>
      </c>
      <c r="E3" s="12">
        <f>IFERROR(INDEX('Cargo Pre'!$E$2:$E$200,MATCH(ROW()-ROW($A$1),'Cargo Pre'!$Q$2:$Q$200,0)),"")</f>
        <v>45949.072916666664</v>
      </c>
      <c r="F3" s="12">
        <f>IFERROR(INDEX('Cargo Pre'!$F$2:$F$200,MATCH(ROW()-ROW($A$1),'Cargo Pre'!$Q$2:$Q$200,0)),"")</f>
        <v>45949.056250000001</v>
      </c>
      <c r="G3">
        <f>IFERROR(INDEX('Cargo Pre'!$G$2:$G$200,MATCH(ROW()-ROW($A$1),'Cargo Pre'!$Q$2:$Q$200,0)),"")</f>
        <v>0</v>
      </c>
      <c r="H3" t="str">
        <f>IFERROR(INDEX('Cargo Pre'!$H$2:$H$200,MATCH(ROW()-ROW($A$1),'Cargo Pre'!$Q$2:$Q$200,0)),"")</f>
        <v>M7 3618</v>
      </c>
      <c r="I3" t="str">
        <f>IFERROR(INDEX('Cargo Pre'!$I$2:$I$200,MATCH(ROW()-ROW($A$1),'Cargo Pre'!$Q$2:$Q$200,0)),"")</f>
        <v>Los Angeles</v>
      </c>
      <c r="J3" s="12">
        <f>IFERROR(INDEX('Cargo Pre'!$J$2:$J$200,MATCH(ROW()-ROW($A$1),'Cargo Pre'!$Q$2:$Q$200,0)),"")</f>
        <v>45949.15625</v>
      </c>
      <c r="K3" s="12">
        <f>IFERROR(INDEX('Cargo Pre'!$K$2:$K$200,MATCH(ROW()-ROW($A$1),'Cargo Pre'!$Q$2:$Q$200,0)),"")</f>
        <v>45949.152777777781</v>
      </c>
      <c r="L3">
        <f>IFERROR(INDEX('Cargo Pre'!$L$2:$L$200,MATCH(ROW()-ROW($A$1),'Cargo Pre'!$Q$2:$Q$200,0)),"")</f>
        <v>0</v>
      </c>
      <c r="M3" t="str">
        <f>IFERROR(INDEX('Cargo Pre'!$M$2:$M$200,MATCH(ROW()-ROW($A$1),'Cargo Pre'!$Q$2:$Q$200,0)),"")</f>
        <v/>
      </c>
    </row>
    <row r="4" spans="1:13" x14ac:dyDescent="0.25">
      <c r="A4" t="str">
        <f>IFERROR(INDEX('Cargo Pre'!$A$2:A202,MATCH(ROW()-ROW($A$1),'Cargo Pre'!$Q$2:$Q$200,0)),"")</f>
        <v>Take off</v>
      </c>
      <c r="B4" t="str">
        <f>IFERROR(INDEX('Cargo Pre'!$B$2:$B$200,MATCH(ROW()-ROW($A$1),'Cargo Pre'!$Q$2:$Q$200,0)),"")</f>
        <v>Air Canada</v>
      </c>
      <c r="C4" t="str">
        <f>IFERROR(INDEX('Cargo Pre'!$C$2:$C$200,MATCH(ROW()-ROW($A$1),'Cargo Pre'!$Q$2:$Q$200,0)),"")</f>
        <v>AC 7242</v>
      </c>
      <c r="D4" t="str">
        <f>IFERROR(INDEX('Cargo Pre'!$D$2:$D$200,MATCH(ROW()-ROW($A$1),'Cargo Pre'!$Q$2:$Q$200,0)),"")</f>
        <v>Toronto</v>
      </c>
      <c r="E4" s="12">
        <f>IFERROR(INDEX('Cargo Pre'!$E$2:$E$200,MATCH(ROW()-ROW($A$1),'Cargo Pre'!$Q$2:$Q$200,0)),"")</f>
        <v>45949.090277777781</v>
      </c>
      <c r="F4" s="12">
        <f>IFERROR(INDEX('Cargo Pre'!$F$2:$F$200,MATCH(ROW()-ROW($A$1),'Cargo Pre'!$Q$2:$Q$200,0)),"")</f>
        <v>45949.091666666667</v>
      </c>
      <c r="G4">
        <f>IFERROR(INDEX('Cargo Pre'!$G$2:$G$200,MATCH(ROW()-ROW($A$1),'Cargo Pre'!$Q$2:$Q$200,0)),"")</f>
        <v>0</v>
      </c>
      <c r="H4" t="str">
        <f>IFERROR(INDEX('Cargo Pre'!$H$2:$H$200,MATCH(ROW()-ROW($A$1),'Cargo Pre'!$Q$2:$Q$200,0)),"")</f>
        <v>AC 7242</v>
      </c>
      <c r="I4" t="str">
        <f>IFERROR(INDEX('Cargo Pre'!$I$2:$I$200,MATCH(ROW()-ROW($A$1),'Cargo Pre'!$Q$2:$Q$200,0)),"")</f>
        <v>Guadalajara</v>
      </c>
      <c r="J4" s="12">
        <f>IFERROR(INDEX('Cargo Pre'!$J$2:$J$200,MATCH(ROW()-ROW($A$1),'Cargo Pre'!$Q$2:$Q$200,0)),"")</f>
        <v>45949.277777777781</v>
      </c>
      <c r="K4" s="12">
        <f>IFERROR(INDEX('Cargo Pre'!$K$2:$K$200,MATCH(ROW()-ROW($A$1),'Cargo Pre'!$Q$2:$Q$200,0)),"")</f>
        <v>45949.256249999999</v>
      </c>
      <c r="L4">
        <f>IFERROR(INDEX('Cargo Pre'!$L$2:$L$200,MATCH(ROW()-ROW($A$1),'Cargo Pre'!$Q$2:$Q$200,0)),"")</f>
        <v>0</v>
      </c>
      <c r="M4" t="str">
        <f>IFERROR(INDEX('Cargo Pre'!$M$2:$M$200,MATCH(ROW()-ROW($A$1),'Cargo Pre'!$Q$2:$Q$200,0)),"")</f>
        <v xml:space="preserve">Repercusión debido a salida anticipada por conveniencia de la compañía.
</v>
      </c>
    </row>
    <row r="5" spans="1:13" x14ac:dyDescent="0.25">
      <c r="A5" t="str">
        <f>IFERROR(INDEX('Cargo Pre'!$A$2:A203,MATCH(ROW()-ROW($A$1),'Cargo Pre'!$Q$2:$Q$200,0)),"")</f>
        <v>Take off</v>
      </c>
      <c r="B5" t="str">
        <f>IFERROR(INDEX('Cargo Pre'!$B$2:$B$200,MATCH(ROW()-ROW($A$1),'Cargo Pre'!$Q$2:$Q$200,0)),"")</f>
        <v>Ethiopian Airlines</v>
      </c>
      <c r="C5" t="str">
        <f>IFERROR(INDEX('Cargo Pre'!$C$2:$C$200,MATCH(ROW()-ROW($A$1),'Cargo Pre'!$Q$2:$Q$200,0)),"")</f>
        <v>ET 3516</v>
      </c>
      <c r="D5" t="str">
        <f>IFERROR(INDEX('Cargo Pre'!$D$2:$D$200,MATCH(ROW()-ROW($A$1),'Cargo Pre'!$Q$2:$Q$200,0)),"")</f>
        <v>Zaragoza</v>
      </c>
      <c r="E5" s="12">
        <f>IFERROR(INDEX('Cargo Pre'!$E$2:$E$200,MATCH(ROW()-ROW($A$1),'Cargo Pre'!$Q$2:$Q$200,0)),"")</f>
        <v>45949.111111111109</v>
      </c>
      <c r="F5" s="12">
        <f>IFERROR(INDEX('Cargo Pre'!$F$2:$F$200,MATCH(ROW()-ROW($A$1),'Cargo Pre'!$Q$2:$Q$200,0)),"")</f>
        <v>45949.115277777775</v>
      </c>
      <c r="G5">
        <f>IFERROR(INDEX('Cargo Pre'!$G$2:$G$200,MATCH(ROW()-ROW($A$1),'Cargo Pre'!$Q$2:$Q$200,0)),"")</f>
        <v>0</v>
      </c>
      <c r="H5" t="str">
        <f>IFERROR(INDEX('Cargo Pre'!$H$2:$H$200,MATCH(ROW()-ROW($A$1),'Cargo Pre'!$Q$2:$Q$200,0)),"")</f>
        <v>ET 3516</v>
      </c>
      <c r="I5" t="str">
        <f>IFERROR(INDEX('Cargo Pre'!$I$2:$I$200,MATCH(ROW()-ROW($A$1),'Cargo Pre'!$Q$2:$Q$200,0)),"")</f>
        <v>Bogota</v>
      </c>
      <c r="J5" s="12">
        <f>IFERROR(INDEX('Cargo Pre'!$J$2:$J$200,MATCH(ROW()-ROW($A$1),'Cargo Pre'!$Q$2:$Q$200,0)),"")</f>
        <v>45949.194444444445</v>
      </c>
      <c r="K5" s="12">
        <f>IFERROR(INDEX('Cargo Pre'!$K$2:$K$200,MATCH(ROW()-ROW($A$1),'Cargo Pre'!$Q$2:$Q$200,0)),"")</f>
        <v>45949.192361111112</v>
      </c>
      <c r="L5">
        <f>IFERROR(INDEX('Cargo Pre'!$L$2:$L$200,MATCH(ROW()-ROW($A$1),'Cargo Pre'!$Q$2:$Q$200,0)),"")</f>
        <v>0</v>
      </c>
      <c r="M5" t="str">
        <f>IFERROR(INDEX('Cargo Pre'!$M$2:$M$200,MATCH(ROW()-ROW($A$1),'Cargo Pre'!$Q$2:$Q$200,0)),"")</f>
        <v/>
      </c>
    </row>
    <row r="6" spans="1:13" x14ac:dyDescent="0.25">
      <c r="A6" t="str">
        <f>IFERROR(INDEX('Cargo Pre'!$A$2:A204,MATCH(ROW()-ROW($A$1),'Cargo Pre'!$Q$2:$Q$200,0)),"")</f>
        <v>Take off</v>
      </c>
      <c r="B6" t="str">
        <f>IFERROR(INDEX('Cargo Pre'!$B$2:$B$200,MATCH(ROW()-ROW($A$1),'Cargo Pre'!$Q$2:$Q$200,0)),"")</f>
        <v>Emirates Airlines</v>
      </c>
      <c r="C6" t="str">
        <f>IFERROR(INDEX('Cargo Pre'!$C$2:$C$200,MATCH(ROW()-ROW($A$1),'Cargo Pre'!$Q$2:$Q$200,0)),"")</f>
        <v>EK 9915</v>
      </c>
      <c r="D6" t="str">
        <f>IFERROR(INDEX('Cargo Pre'!$D$2:$D$200,MATCH(ROW()-ROW($A$1),'Cargo Pre'!$Q$2:$Q$200,0)),"")</f>
        <v>Zaragoza</v>
      </c>
      <c r="E6" s="12">
        <f>IFERROR(INDEX('Cargo Pre'!$E$2:$E$200,MATCH(ROW()-ROW($A$1),'Cargo Pre'!$Q$2:$Q$200,0)),"")</f>
        <v>45949.177083333336</v>
      </c>
      <c r="F6" s="12">
        <f>IFERROR(INDEX('Cargo Pre'!$F$2:$F$200,MATCH(ROW()-ROW($A$1),'Cargo Pre'!$Q$2:$Q$200,0)),"")</f>
        <v>45949.168055555558</v>
      </c>
      <c r="G6">
        <f>IFERROR(INDEX('Cargo Pre'!$G$2:$G$200,MATCH(ROW()-ROW($A$1),'Cargo Pre'!$Q$2:$Q$200,0)),"")</f>
        <v>0</v>
      </c>
      <c r="H6" t="str">
        <f>IFERROR(INDEX('Cargo Pre'!$H$2:$H$200,MATCH(ROW()-ROW($A$1),'Cargo Pre'!$Q$2:$Q$200,0)),"")</f>
        <v>EK 9915</v>
      </c>
      <c r="I6" t="str">
        <f>IFERROR(INDEX('Cargo Pre'!$I$2:$I$200,MATCH(ROW()-ROW($A$1),'Cargo Pre'!$Q$2:$Q$200,0)),"")</f>
        <v>Quito</v>
      </c>
      <c r="J6" s="12">
        <f>IFERROR(INDEX('Cargo Pre'!$J$2:$J$200,MATCH(ROW()-ROW($A$1),'Cargo Pre'!$Q$2:$Q$200,0)),"")</f>
        <v>45949.260416666664</v>
      </c>
      <c r="K6" s="12">
        <f>IFERROR(INDEX('Cargo Pre'!$K$2:$K$200,MATCH(ROW()-ROW($A$1),'Cargo Pre'!$Q$2:$Q$200,0)),"")</f>
        <v>45949.242361111108</v>
      </c>
      <c r="L6">
        <f>IFERROR(INDEX('Cargo Pre'!$L$2:$L$200,MATCH(ROW()-ROW($A$1),'Cargo Pre'!$Q$2:$Q$200,0)),"")</f>
        <v>0</v>
      </c>
      <c r="M6" t="str">
        <f>IFERROR(INDEX('Cargo Pre'!$M$2:$M$200,MATCH(ROW()-ROW($A$1),'Cargo Pre'!$Q$2:$Q$200,0)),"")</f>
        <v xml:space="preserve">Repercusión debido a salida anticipada por conveniencia de la compañía.
</v>
      </c>
    </row>
    <row r="7" spans="1:13" x14ac:dyDescent="0.25">
      <c r="A7" t="str">
        <f>IFERROR(INDEX('Cargo Pre'!$A$2:A205,MATCH(ROW()-ROW($A$1),'Cargo Pre'!$Q$2:$Q$200,0)),"")</f>
        <v>Take off</v>
      </c>
      <c r="B7" t="str">
        <f>IFERROR(INDEX('Cargo Pre'!$B$2:$B$200,MATCH(ROW()-ROW($A$1),'Cargo Pre'!$Q$2:$Q$200,0)),"")</f>
        <v>MasAir</v>
      </c>
      <c r="C7" t="str">
        <f>IFERROR(INDEX('Cargo Pre'!$C$2:$C$200,MATCH(ROW()-ROW($A$1),'Cargo Pre'!$Q$2:$Q$200,0)),"")</f>
        <v>M7 6711</v>
      </c>
      <c r="D7" t="str">
        <f>IFERROR(INDEX('Cargo Pre'!$D$2:$D$200,MATCH(ROW()-ROW($A$1),'Cargo Pre'!$Q$2:$Q$200,0)),"")</f>
        <v>Quito</v>
      </c>
      <c r="E7" s="12">
        <f>IFERROR(INDEX('Cargo Pre'!$E$2:$E$200,MATCH(ROW()-ROW($A$1),'Cargo Pre'!$Q$2:$Q$200,0)),"")</f>
        <v>45949.253472222219</v>
      </c>
      <c r="F7" s="12">
        <f>IFERROR(INDEX('Cargo Pre'!$F$2:$F$200,MATCH(ROW()-ROW($A$1),'Cargo Pre'!$Q$2:$Q$200,0)),"")</f>
        <v>45949.256944444445</v>
      </c>
      <c r="G7">
        <f>IFERROR(INDEX('Cargo Pre'!$G$2:$G$200,MATCH(ROW()-ROW($A$1),'Cargo Pre'!$Q$2:$Q$200,0)),"")</f>
        <v>0</v>
      </c>
      <c r="H7" t="str">
        <f>IFERROR(INDEX('Cargo Pre'!$H$2:$H$200,MATCH(ROW()-ROW($A$1),'Cargo Pre'!$Q$2:$Q$200,0)),"")</f>
        <v>M7 6810</v>
      </c>
      <c r="I7" t="str">
        <f>IFERROR(INDEX('Cargo Pre'!$I$2:$I$200,MATCH(ROW()-ROW($A$1),'Cargo Pre'!$Q$2:$Q$200,0)),"")</f>
        <v>Los Angeles</v>
      </c>
      <c r="J7" s="12">
        <f>IFERROR(INDEX('Cargo Pre'!$J$2:$J$200,MATCH(ROW()-ROW($A$1),'Cargo Pre'!$Q$2:$Q$200,0)),"")</f>
        <v>45949.326388888891</v>
      </c>
      <c r="K7" s="12">
        <f>IFERROR(INDEX('Cargo Pre'!$K$2:$K$200,MATCH(ROW()-ROW($A$1),'Cargo Pre'!$Q$2:$Q$200,0)),"")</f>
        <v>45949.331944444442</v>
      </c>
      <c r="L7">
        <f>IFERROR(INDEX('Cargo Pre'!$L$2:$L$200,MATCH(ROW()-ROW($A$1),'Cargo Pre'!$Q$2:$Q$200,0)),"")</f>
        <v>0</v>
      </c>
      <c r="M7" t="str">
        <f>IFERROR(INDEX('Cargo Pre'!$M$2:$M$200,MATCH(ROW()-ROW($A$1),'Cargo Pre'!$Q$2:$Q$200,0)),"")</f>
        <v/>
      </c>
    </row>
    <row r="8" spans="1:13" x14ac:dyDescent="0.25">
      <c r="A8" t="str">
        <f>IFERROR(INDEX('Cargo Pre'!$A$2:A206,MATCH(ROW()-ROW($A$1),'Cargo Pre'!$Q$2:$Q$200,0)),"")</f>
        <v>Take off</v>
      </c>
      <c r="B8" t="str">
        <f>IFERROR(INDEX('Cargo Pre'!$B$2:$B$200,MATCH(ROW()-ROW($A$1),'Cargo Pre'!$Q$2:$Q$200,0)),"")</f>
        <v>Cargojet Airways</v>
      </c>
      <c r="C8" t="str">
        <f>IFERROR(INDEX('Cargo Pre'!$C$2:$C$200,MATCH(ROW()-ROW($A$1),'Cargo Pre'!$Q$2:$Q$200,0)),"")</f>
        <v>W8 905</v>
      </c>
      <c r="D8" t="str">
        <f>IFERROR(INDEX('Cargo Pre'!$D$2:$D$200,MATCH(ROW()-ROW($A$1),'Cargo Pre'!$Q$2:$Q$200,0)),"")</f>
        <v>Cincinnati</v>
      </c>
      <c r="E8" s="12">
        <f>IFERROR(INDEX('Cargo Pre'!$E$2:$E$200,MATCH(ROW()-ROW($A$1),'Cargo Pre'!$Q$2:$Q$200,0)),"")</f>
        <v>45949.375</v>
      </c>
      <c r="F8" s="12">
        <f>IFERROR(INDEX('Cargo Pre'!$F$2:$F$200,MATCH(ROW()-ROW($A$1),'Cargo Pre'!$Q$2:$Q$200,0)),"")</f>
        <v>45949.375694444447</v>
      </c>
      <c r="G8">
        <f>IFERROR(INDEX('Cargo Pre'!$G$2:$G$200,MATCH(ROW()-ROW($A$1),'Cargo Pre'!$Q$2:$Q$200,0)),"")</f>
        <v>0</v>
      </c>
      <c r="H8" t="str">
        <f>IFERROR(INDEX('Cargo Pre'!$H$2:$H$200,MATCH(ROW()-ROW($A$1),'Cargo Pre'!$Q$2:$Q$200,0)),"")</f>
        <v>W8 906</v>
      </c>
      <c r="I8" t="str">
        <f>IFERROR(INDEX('Cargo Pre'!$I$2:$I$200,MATCH(ROW()-ROW($A$1),'Cargo Pre'!$Q$2:$Q$200,0)),"")</f>
        <v>Cincinnati</v>
      </c>
      <c r="J8" s="12">
        <f>IFERROR(INDEX('Cargo Pre'!$J$2:$J$200,MATCH(ROW()-ROW($A$1),'Cargo Pre'!$Q$2:$Q$200,0)),"")</f>
        <v>45949.4375</v>
      </c>
      <c r="K8" s="12">
        <f>IFERROR(INDEX('Cargo Pre'!$K$2:$K$200,MATCH(ROW()-ROW($A$1),'Cargo Pre'!$Q$2:$Q$200,0)),"")</f>
        <v>45949.445833333331</v>
      </c>
      <c r="L8">
        <f>IFERROR(INDEX('Cargo Pre'!$L$2:$L$200,MATCH(ROW()-ROW($A$1),'Cargo Pre'!$Q$2:$Q$200,0)),"")</f>
        <v>0</v>
      </c>
      <c r="M8" t="str">
        <f>IFERROR(INDEX('Cargo Pre'!$M$2:$M$200,MATCH(ROW()-ROW($A$1),'Cargo Pre'!$Q$2:$Q$200,0)),"")</f>
        <v/>
      </c>
    </row>
    <row r="9" spans="1:13" x14ac:dyDescent="0.25">
      <c r="A9" t="str">
        <f>IFERROR(INDEX('Cargo Pre'!$A$2:A207,MATCH(ROW()-ROW($A$1),'Cargo Pre'!$Q$2:$Q$200,0)),"")</f>
        <v>Take off</v>
      </c>
      <c r="B9" t="str">
        <f>IFERROR(INDEX('Cargo Pre'!$B$2:$B$200,MATCH(ROW()-ROW($A$1),'Cargo Pre'!$Q$2:$Q$200,0)),"")</f>
        <v>DHL Guatemala</v>
      </c>
      <c r="C9" t="str">
        <f>IFERROR(INDEX('Cargo Pre'!$C$2:$C$200,MATCH(ROW()-ROW($A$1),'Cargo Pre'!$Q$2:$Q$200,0)),"")</f>
        <v>L3 6218</v>
      </c>
      <c r="D9" t="str">
        <f>IFERROR(INDEX('Cargo Pre'!$D$2:$D$200,MATCH(ROW()-ROW($A$1),'Cargo Pre'!$Q$2:$Q$200,0)),"")</f>
        <v>Guatemala City</v>
      </c>
      <c r="E9" s="12">
        <f>IFERROR(INDEX('Cargo Pre'!$E$2:$E$200,MATCH(ROW()-ROW($A$1),'Cargo Pre'!$Q$2:$Q$200,0)),"")</f>
        <v>45949.395833333336</v>
      </c>
      <c r="F9" s="12">
        <f>IFERROR(INDEX('Cargo Pre'!$F$2:$F$200,MATCH(ROW()-ROW($A$1),'Cargo Pre'!$Q$2:$Q$200,0)),"")</f>
        <v>45949.382638888892</v>
      </c>
      <c r="G9">
        <f>IFERROR(INDEX('Cargo Pre'!$G$2:$G$200,MATCH(ROW()-ROW($A$1),'Cargo Pre'!$Q$2:$Q$200,0)),"")</f>
        <v>0</v>
      </c>
      <c r="H9" t="str">
        <f>IFERROR(INDEX('Cargo Pre'!$H$2:$H$200,MATCH(ROW()-ROW($A$1),'Cargo Pre'!$Q$2:$Q$200,0)),"")</f>
        <v>L3 6217</v>
      </c>
      <c r="I9" t="str">
        <f>IFERROR(INDEX('Cargo Pre'!$I$2:$I$200,MATCH(ROW()-ROW($A$1),'Cargo Pre'!$Q$2:$Q$200,0)),"")</f>
        <v>Guatemala City</v>
      </c>
      <c r="J9" s="12">
        <f>IFERROR(INDEX('Cargo Pre'!$J$2:$J$200,MATCH(ROW()-ROW($A$1),'Cargo Pre'!$Q$2:$Q$200,0)),"")</f>
        <v>45949.458333333336</v>
      </c>
      <c r="K9" s="12">
        <f>IFERROR(INDEX('Cargo Pre'!$K$2:$K$200,MATCH(ROW()-ROW($A$1),'Cargo Pre'!$Q$2:$Q$200,0)),"")</f>
        <v>45949.455555555556</v>
      </c>
      <c r="L9">
        <f>IFERROR(INDEX('Cargo Pre'!$L$2:$L$200,MATCH(ROW()-ROW($A$1),'Cargo Pre'!$Q$2:$Q$200,0)),"")</f>
        <v>0</v>
      </c>
      <c r="M9" t="str">
        <f>IFERROR(INDEX('Cargo Pre'!$M$2:$M$200,MATCH(ROW()-ROW($A$1),'Cargo Pre'!$Q$2:$Q$200,0)),"")</f>
        <v/>
      </c>
    </row>
    <row r="10" spans="1:13" x14ac:dyDescent="0.25">
      <c r="A10" t="str">
        <f>IFERROR(INDEX('Cargo Pre'!$A$2:A208,MATCH(ROW()-ROW($A$1),'Cargo Pre'!$Q$2:$Q$200,0)),"")</f>
        <v>Last bag</v>
      </c>
      <c r="B10" t="str">
        <f>IFERROR(INDEX('Cargo Pre'!$B$2:$B$200,MATCH(ROW()-ROW($A$1),'Cargo Pre'!$Q$2:$Q$200,0)),"")</f>
        <v>MasAir</v>
      </c>
      <c r="C10" t="str">
        <f>IFERROR(INDEX('Cargo Pre'!$C$2:$C$200,MATCH(ROW()-ROW($A$1),'Cargo Pre'!$Q$2:$Q$200,0)),"")</f>
        <v>M7 3228</v>
      </c>
      <c r="D10" t="str">
        <f>IFERROR(INDEX('Cargo Pre'!$D$2:$D$200,MATCH(ROW()-ROW($A$1),'Cargo Pre'!$Q$2:$Q$200,0)),"")</f>
        <v>Anchorage</v>
      </c>
      <c r="E10" s="12">
        <f>IFERROR(INDEX('Cargo Pre'!$E$2:$E$200,MATCH(ROW()-ROW($A$1),'Cargo Pre'!$Q$2:$Q$200,0)),"")</f>
        <v>45949.423611111109</v>
      </c>
      <c r="F10" s="12">
        <f>IFERROR(INDEX('Cargo Pre'!$F$2:$F$200,MATCH(ROW()-ROW($A$1),'Cargo Pre'!$Q$2:$Q$200,0)),"")</f>
        <v>45949.413194444445</v>
      </c>
      <c r="G10">
        <f>IFERROR(INDEX('Cargo Pre'!$G$2:$G$200,MATCH(ROW()-ROW($A$1),'Cargo Pre'!$Q$2:$Q$200,0)),"")</f>
        <v>0</v>
      </c>
      <c r="H10" t="str">
        <f>IFERROR(INDEX('Cargo Pre'!$H$2:$H$200,MATCH(ROW()-ROW($A$1),'Cargo Pre'!$Q$2:$Q$200,0)),"")</f>
        <v>M7 3114I</v>
      </c>
      <c r="I10" t="str">
        <f>IFERROR(INDEX('Cargo Pre'!$I$2:$I$200,MATCH(ROW()-ROW($A$1),'Cargo Pre'!$Q$2:$Q$200,0)),"")</f>
        <v>Los Angeles</v>
      </c>
      <c r="J10" s="12">
        <f>IFERROR(INDEX('Cargo Pre'!$J$2:$J$200,MATCH(ROW()-ROW($A$1),'Cargo Pre'!$Q$2:$Q$200,0)),"")</f>
        <v>0</v>
      </c>
      <c r="K10" s="12">
        <f>IFERROR(INDEX('Cargo Pre'!$K$2:$K$200,MATCH(ROW()-ROW($A$1),'Cargo Pre'!$Q$2:$Q$200,0)),"")</f>
        <v>0</v>
      </c>
      <c r="L10">
        <f>IFERROR(INDEX('Cargo Pre'!$L$2:$L$200,MATCH(ROW()-ROW($A$1),'Cargo Pre'!$Q$2:$Q$200,0)),"")</f>
        <v>0</v>
      </c>
      <c r="M10" t="str">
        <f>IFERROR(INDEX('Cargo Pre'!$M$2:$M$200,MATCH(ROW()-ROW($A$1),'Cargo Pre'!$Q$2:$Q$200,0)),"")</f>
        <v/>
      </c>
    </row>
    <row r="11" spans="1:13" x14ac:dyDescent="0.25">
      <c r="A11" t="str">
        <f>IFERROR(INDEX('Cargo Pre'!$A$2:A209,MATCH(ROW()-ROW($A$1),'Cargo Pre'!$Q$2:$Q$200,0)),"")</f>
        <v>Take off</v>
      </c>
      <c r="B11" t="str">
        <f>IFERROR(INDEX('Cargo Pre'!$B$2:$B$200,MATCH(ROW()-ROW($A$1),'Cargo Pre'!$Q$2:$Q$200,0)),"")</f>
        <v>Kalitta Air</v>
      </c>
      <c r="C11" t="str">
        <f>IFERROR(INDEX('Cargo Pre'!$C$2:$C$200,MATCH(ROW()-ROW($A$1),'Cargo Pre'!$Q$2:$Q$200,0)),"")</f>
        <v>K4 819</v>
      </c>
      <c r="D11" t="str">
        <f>IFERROR(INDEX('Cargo Pre'!$D$2:$D$200,MATCH(ROW()-ROW($A$1),'Cargo Pre'!$Q$2:$Q$200,0)),"")</f>
        <v>Anchorage</v>
      </c>
      <c r="E11" s="12">
        <f>IFERROR(INDEX('Cargo Pre'!$E$2:$E$200,MATCH(ROW()-ROW($A$1),'Cargo Pre'!$Q$2:$Q$200,0)),"")</f>
        <v>45949.458333333336</v>
      </c>
      <c r="F11" s="12">
        <f>IFERROR(INDEX('Cargo Pre'!$F$2:$F$200,MATCH(ROW()-ROW($A$1),'Cargo Pre'!$Q$2:$Q$200,0)),"")</f>
        <v>45949.518055555556</v>
      </c>
      <c r="G11">
        <f>IFERROR(INDEX('Cargo Pre'!$G$2:$G$200,MATCH(ROW()-ROW($A$1),'Cargo Pre'!$Q$2:$Q$200,0)),"")</f>
        <v>0</v>
      </c>
      <c r="H11" t="str">
        <f>IFERROR(INDEX('Cargo Pre'!$H$2:$H$200,MATCH(ROW()-ROW($A$1),'Cargo Pre'!$Q$2:$Q$200,0)),"")</f>
        <v>K4 810</v>
      </c>
      <c r="I11" t="str">
        <f>IFERROR(INDEX('Cargo Pre'!$I$2:$I$200,MATCH(ROW()-ROW($A$1),'Cargo Pre'!$Q$2:$Q$200,0)),"")</f>
        <v>Fairfield</v>
      </c>
      <c r="J11" s="12">
        <f>IFERROR(INDEX('Cargo Pre'!$J$2:$J$200,MATCH(ROW()-ROW($A$1),'Cargo Pre'!$Q$2:$Q$200,0)),"")</f>
        <v>45949.5625</v>
      </c>
      <c r="K11" s="12">
        <f>IFERROR(INDEX('Cargo Pre'!$K$2:$K$200,MATCH(ROW()-ROW($A$1),'Cargo Pre'!$Q$2:$Q$200,0)),"")</f>
        <v>45949.611111111109</v>
      </c>
      <c r="L11">
        <f>IFERROR(INDEX('Cargo Pre'!$L$2:$L$200,MATCH(ROW()-ROW($A$1),'Cargo Pre'!$Q$2:$Q$200,0)),"")</f>
        <v>0</v>
      </c>
      <c r="M11" t="str">
        <f>IFERROR(INDEX('Cargo Pre'!$M$2:$M$200,MATCH(ROW()-ROW($A$1),'Cargo Pre'!$Q$2:$Q$200,0)),"")</f>
        <v xml:space="preserve">Demora fue repercusión debido a secuencia anterior del vuelo.
</v>
      </c>
    </row>
    <row r="12" spans="1:13" x14ac:dyDescent="0.25">
      <c r="A12" t="str">
        <f>IFERROR(INDEX('Cargo Pre'!$A$2:A210,MATCH(ROW()-ROW($A$1),'Cargo Pre'!$Q$2:$Q$200,0)),"")</f>
        <v>Take off</v>
      </c>
      <c r="B12" t="str">
        <f>IFERROR(INDEX('Cargo Pre'!$B$2:$B$200,MATCH(ROW()-ROW($A$1),'Cargo Pre'!$Q$2:$Q$200,0)),"")</f>
        <v>Cathay Pacific</v>
      </c>
      <c r="C12" t="str">
        <f>IFERROR(INDEX('Cargo Pre'!$C$2:$C$200,MATCH(ROW()-ROW($A$1),'Cargo Pre'!$Q$2:$Q$200,0)),"")</f>
        <v>CX 096</v>
      </c>
      <c r="D12" t="str">
        <f>IFERROR(INDEX('Cargo Pre'!$D$2:$D$200,MATCH(ROW()-ROW($A$1),'Cargo Pre'!$Q$2:$Q$200,0)),"")</f>
        <v>Anchorage</v>
      </c>
      <c r="E12" s="12">
        <f>IFERROR(INDEX('Cargo Pre'!$E$2:$E$200,MATCH(ROW()-ROW($A$1),'Cargo Pre'!$Q$2:$Q$200,0)),"")</f>
        <v>45949.482638888891</v>
      </c>
      <c r="F12" s="12">
        <f>IFERROR(INDEX('Cargo Pre'!$F$2:$F$200,MATCH(ROW()-ROW($A$1),'Cargo Pre'!$Q$2:$Q$200,0)),"")</f>
        <v>45949.46875</v>
      </c>
      <c r="G12">
        <f>IFERROR(INDEX('Cargo Pre'!$G$2:$G$200,MATCH(ROW()-ROW($A$1),'Cargo Pre'!$Q$2:$Q$200,0)),"")</f>
        <v>0</v>
      </c>
      <c r="H12" t="str">
        <f>IFERROR(INDEX('Cargo Pre'!$H$2:$H$200,MATCH(ROW()-ROW($A$1),'Cargo Pre'!$Q$2:$Q$200,0)),"")</f>
        <v>CX 097</v>
      </c>
      <c r="I12" t="str">
        <f>IFERROR(INDEX('Cargo Pre'!$I$2:$I$200,MATCH(ROW()-ROW($A$1),'Cargo Pre'!$Q$2:$Q$200,0)),"")</f>
        <v>Guadalajara</v>
      </c>
      <c r="J12" s="12">
        <f>IFERROR(INDEX('Cargo Pre'!$J$2:$J$200,MATCH(ROW()-ROW($A$1),'Cargo Pre'!$Q$2:$Q$200,0)),"")</f>
        <v>45949.565972222219</v>
      </c>
      <c r="K12" s="12">
        <f>IFERROR(INDEX('Cargo Pre'!$K$2:$K$200,MATCH(ROW()-ROW($A$1),'Cargo Pre'!$Q$2:$Q$200,0)),"")</f>
        <v>45949.561805555553</v>
      </c>
      <c r="L12">
        <f>IFERROR(INDEX('Cargo Pre'!$L$2:$L$200,MATCH(ROW()-ROW($A$1),'Cargo Pre'!$Q$2:$Q$200,0)),"")</f>
        <v>0</v>
      </c>
      <c r="M12" t="str">
        <f>IFERROR(INDEX('Cargo Pre'!$M$2:$M$200,MATCH(ROW()-ROW($A$1),'Cargo Pre'!$Q$2:$Q$200,0)),"")</f>
        <v/>
      </c>
    </row>
    <row r="13" spans="1:13" x14ac:dyDescent="0.25">
      <c r="A13" t="str">
        <f>IFERROR(INDEX('Cargo Pre'!$A$2:A211,MATCH(ROW()-ROW($A$1),'Cargo Pre'!$Q$2:$Q$200,0)),"")</f>
        <v>Take off</v>
      </c>
      <c r="B13" t="str">
        <f>IFERROR(INDEX('Cargo Pre'!$B$2:$B$200,MATCH(ROW()-ROW($A$1),'Cargo Pre'!$Q$2:$Q$200,0)),"")</f>
        <v>AeroUnión</v>
      </c>
      <c r="C13" t="str">
        <f>IFERROR(INDEX('Cargo Pre'!$C$2:$C$200,MATCH(ROW()-ROW($A$1),'Cargo Pre'!$Q$2:$Q$200,0)),"")</f>
        <v>6R 7087</v>
      </c>
      <c r="D13" t="str">
        <f>IFERROR(INDEX('Cargo Pre'!$D$2:$D$200,MATCH(ROW()-ROW($A$1),'Cargo Pre'!$Q$2:$Q$200,0)),"")</f>
        <v>Guadalajara</v>
      </c>
      <c r="E13" s="12">
        <f>IFERROR(INDEX('Cargo Pre'!$E$2:$E$200,MATCH(ROW()-ROW($A$1),'Cargo Pre'!$Q$2:$Q$200,0)),"")</f>
        <v>45949.536111111112</v>
      </c>
      <c r="F13" s="12">
        <f>IFERROR(INDEX('Cargo Pre'!$F$2:$F$200,MATCH(ROW()-ROW($A$1),'Cargo Pre'!$Q$2:$Q$200,0)),"")</f>
        <v>45949.574999999997</v>
      </c>
      <c r="G13">
        <f>IFERROR(INDEX('Cargo Pre'!$G$2:$G$200,MATCH(ROW()-ROW($A$1),'Cargo Pre'!$Q$2:$Q$200,0)),"")</f>
        <v>0</v>
      </c>
      <c r="H13" t="str">
        <f>IFERROR(INDEX('Cargo Pre'!$H$2:$H$200,MATCH(ROW()-ROW($A$1),'Cargo Pre'!$Q$2:$Q$200,0)),"")</f>
        <v>6R 7087</v>
      </c>
      <c r="I13" t="str">
        <f>IFERROR(INDEX('Cargo Pre'!$I$2:$I$200,MATCH(ROW()-ROW($A$1),'Cargo Pre'!$Q$2:$Q$200,0)),"")</f>
        <v>Bogota</v>
      </c>
      <c r="J13" s="12">
        <f>IFERROR(INDEX('Cargo Pre'!$J$2:$J$200,MATCH(ROW()-ROW($A$1),'Cargo Pre'!$Q$2:$Q$200,0)),"")</f>
        <v>45949.605555555558</v>
      </c>
      <c r="K13" s="12">
        <f>IFERROR(INDEX('Cargo Pre'!$K$2:$K$200,MATCH(ROW()-ROW($A$1),'Cargo Pre'!$Q$2:$Q$200,0)),"")</f>
        <v>45949.654861111114</v>
      </c>
      <c r="L13">
        <f>IFERROR(INDEX('Cargo Pre'!$L$2:$L$200,MATCH(ROW()-ROW($A$1),'Cargo Pre'!$Q$2:$Q$200,0)),"")</f>
        <v>0</v>
      </c>
      <c r="M13" t="str">
        <f>IFERROR(INDEX('Cargo Pre'!$M$2:$M$200,MATCH(ROW()-ROW($A$1),'Cargo Pre'!$Q$2:$Q$200,0)),"")</f>
        <v xml:space="preserve">Demora fue repercusión debido a secuencia anterior del vuelo.
</v>
      </c>
    </row>
    <row r="14" spans="1:13" x14ac:dyDescent="0.25">
      <c r="A14" t="str">
        <f>IFERROR(INDEX('Cargo Pre'!$A$2:A212,MATCH(ROW()-ROW($A$1),'Cargo Pre'!$Q$2:$Q$200,0)),"")</f>
        <v>Last bag</v>
      </c>
      <c r="B14" t="str">
        <f>IFERROR(INDEX('Cargo Pre'!$B$2:$B$200,MATCH(ROW()-ROW($A$1),'Cargo Pre'!$Q$2:$Q$200,0)),"")</f>
        <v>Awesome Cargo</v>
      </c>
      <c r="C14" t="str">
        <f>IFERROR(INDEX('Cargo Pre'!$C$2:$C$200,MATCH(ROW()-ROW($A$1),'Cargo Pre'!$Q$2:$Q$200,0)),"")</f>
        <v>A7 902</v>
      </c>
      <c r="D14" t="str">
        <f>IFERROR(INDEX('Cargo Pre'!$D$2:$D$200,MATCH(ROW()-ROW($A$1),'Cargo Pre'!$Q$2:$Q$200,0)),"")</f>
        <v>Anchorage</v>
      </c>
      <c r="E14" s="12">
        <f>IFERROR(INDEX('Cargo Pre'!$E$2:$E$200,MATCH(ROW()-ROW($A$1),'Cargo Pre'!$Q$2:$Q$200,0)),"")</f>
        <v>45949.708333333336</v>
      </c>
      <c r="F14" s="12">
        <f>IFERROR(INDEX('Cargo Pre'!$F$2:$F$200,MATCH(ROW()-ROW($A$1),'Cargo Pre'!$Q$2:$Q$200,0)),"")</f>
        <v>45949.696527777778</v>
      </c>
      <c r="G14">
        <f>IFERROR(INDEX('Cargo Pre'!$G$2:$G$200,MATCH(ROW()-ROW($A$1),'Cargo Pre'!$Q$2:$Q$200,0)),"")</f>
        <v>0</v>
      </c>
      <c r="H14" t="str">
        <f>IFERROR(INDEX('Cargo Pre'!$H$2:$H$200,MATCH(ROW()-ROW($A$1),'Cargo Pre'!$Q$2:$Q$200,0)),"")</f>
        <v>A7 901</v>
      </c>
      <c r="I14" t="str">
        <f>IFERROR(INDEX('Cargo Pre'!$I$2:$I$200,MATCH(ROW()-ROW($A$1),'Cargo Pre'!$Q$2:$Q$200,0)),"")</f>
        <v>Anchorage</v>
      </c>
      <c r="J14" s="12">
        <f>IFERROR(INDEX('Cargo Pre'!$J$2:$J$200,MATCH(ROW()-ROW($A$1),'Cargo Pre'!$Q$2:$Q$200,0)),"")</f>
        <v>0</v>
      </c>
      <c r="K14" s="12">
        <f>IFERROR(INDEX('Cargo Pre'!$K$2:$K$200,MATCH(ROW()-ROW($A$1),'Cargo Pre'!$Q$2:$Q$200,0)),"")</f>
        <v>0</v>
      </c>
      <c r="L14">
        <f>IFERROR(INDEX('Cargo Pre'!$L$2:$L$200,MATCH(ROW()-ROW($A$1),'Cargo Pre'!$Q$2:$Q$200,0)),"")</f>
        <v>0</v>
      </c>
      <c r="M14" t="str">
        <f>IFERROR(INDEX('Cargo Pre'!$M$2:$M$200,MATCH(ROW()-ROW($A$1),'Cargo Pre'!$Q$2:$Q$200,0)),"")</f>
        <v/>
      </c>
    </row>
    <row r="15" spans="1:13" x14ac:dyDescent="0.25">
      <c r="A15" t="str">
        <f>IFERROR(INDEX('Cargo Pre'!$A$2:A213,MATCH(ROW()-ROW($A$1),'Cargo Pre'!$Q$2:$Q$200,0)),"")</f>
        <v>Take off</v>
      </c>
      <c r="B15" t="str">
        <f>IFERROR(INDEX('Cargo Pre'!$B$2:$B$200,MATCH(ROW()-ROW($A$1),'Cargo Pre'!$Q$2:$Q$200,0)),"")</f>
        <v>Cargolux</v>
      </c>
      <c r="C15" t="str">
        <f>IFERROR(INDEX('Cargo Pre'!$C$2:$C$200,MATCH(ROW()-ROW($A$1),'Cargo Pre'!$Q$2:$Q$200,0)),"")</f>
        <v>CV 6687</v>
      </c>
      <c r="D15" t="str">
        <f>IFERROR(INDEX('Cargo Pre'!$D$2:$D$200,MATCH(ROW()-ROW($A$1),'Cargo Pre'!$Q$2:$Q$200,0)),"")</f>
        <v>Luxembourg</v>
      </c>
      <c r="E15" s="12">
        <f>IFERROR(INDEX('Cargo Pre'!$E$2:$E$200,MATCH(ROW()-ROW($A$1),'Cargo Pre'!$Q$2:$Q$200,0)),"")</f>
        <v>45949.746527777781</v>
      </c>
      <c r="F15" s="12">
        <f>IFERROR(INDEX('Cargo Pre'!$F$2:$F$200,MATCH(ROW()-ROW($A$1),'Cargo Pre'!$Q$2:$Q$200,0)),"")</f>
        <v>45949.754166666666</v>
      </c>
      <c r="G15">
        <f>IFERROR(INDEX('Cargo Pre'!$G$2:$G$200,MATCH(ROW()-ROW($A$1),'Cargo Pre'!$Q$2:$Q$200,0)),"")</f>
        <v>0</v>
      </c>
      <c r="H15" t="str">
        <f>IFERROR(INDEX('Cargo Pre'!$H$2:$H$200,MATCH(ROW()-ROW($A$1),'Cargo Pre'!$Q$2:$Q$200,0)),"")</f>
        <v>CV 6697</v>
      </c>
      <c r="I15" t="str">
        <f>IFERROR(INDEX('Cargo Pre'!$I$2:$I$200,MATCH(ROW()-ROW($A$1),'Cargo Pre'!$Q$2:$Q$200,0)),"")</f>
        <v>Guadalajara</v>
      </c>
      <c r="J15" s="12">
        <f>IFERROR(INDEX('Cargo Pre'!$J$2:$J$200,MATCH(ROW()-ROW($A$1),'Cargo Pre'!$Q$2:$Q$200,0)),"")</f>
        <v>45949.829861111109</v>
      </c>
      <c r="K15" s="12">
        <f>IFERROR(INDEX('Cargo Pre'!$K$2:$K$200,MATCH(ROW()-ROW($A$1),'Cargo Pre'!$Q$2:$Q$200,0)),"")</f>
        <v>45949.862500000003</v>
      </c>
      <c r="L15">
        <f>IFERROR(INDEX('Cargo Pre'!$L$2:$L$200,MATCH(ROW()-ROW($A$1),'Cargo Pre'!$Q$2:$Q$200,0)),"")</f>
        <v>0</v>
      </c>
      <c r="M15" t="str">
        <f>IFERROR(INDEX('Cargo Pre'!$M$2:$M$200,MATCH(ROW()-ROW($A$1),'Cargo Pre'!$Q$2:$Q$200,0)),"")</f>
        <v xml:space="preserve">Demora por conveniencia de la compañía.
</v>
      </c>
    </row>
    <row r="16" spans="1:13" x14ac:dyDescent="0.25">
      <c r="A16" t="str">
        <f>IFERROR(INDEX('Cargo Pre'!$A$2:A214,MATCH(ROW()-ROW($A$1),'Cargo Pre'!$Q$2:$Q$200,0)),"")</f>
        <v>Take off</v>
      </c>
      <c r="B16" t="str">
        <f>IFERROR(INDEX('Cargo Pre'!$B$2:$B$200,MATCH(ROW()-ROW($A$1),'Cargo Pre'!$Q$2:$Q$200,0)),"")</f>
        <v>China Southerrn</v>
      </c>
      <c r="C16" t="str">
        <f>IFERROR(INDEX('Cargo Pre'!$C$2:$C$200,MATCH(ROW()-ROW($A$1),'Cargo Pre'!$Q$2:$Q$200,0)),"")</f>
        <v>CZ 2541</v>
      </c>
      <c r="D16" t="str">
        <f>IFERROR(INDEX('Cargo Pre'!$D$2:$D$200,MATCH(ROW()-ROW($A$1),'Cargo Pre'!$Q$2:$Q$200,0)),"")</f>
        <v>Harbin</v>
      </c>
      <c r="E16" s="12">
        <f>IFERROR(INDEX('Cargo Pre'!$E$2:$E$200,MATCH(ROW()-ROW($A$1),'Cargo Pre'!$Q$2:$Q$200,0)),"")</f>
        <v>45949.78125</v>
      </c>
      <c r="F16" s="12">
        <f>IFERROR(INDEX('Cargo Pre'!$F$2:$F$200,MATCH(ROW()-ROW($A$1),'Cargo Pre'!$Q$2:$Q$200,0)),"")</f>
        <v>45949.727777777778</v>
      </c>
      <c r="G16">
        <f>IFERROR(INDEX('Cargo Pre'!$G$2:$G$200,MATCH(ROW()-ROW($A$1),'Cargo Pre'!$Q$2:$Q$200,0)),"")</f>
        <v>0</v>
      </c>
      <c r="H16" t="str">
        <f>IFERROR(INDEX('Cargo Pre'!$H$2:$H$200,MATCH(ROW()-ROW($A$1),'Cargo Pre'!$Q$2:$Q$200,0)),"")</f>
        <v>CZ 2542</v>
      </c>
      <c r="I16" t="str">
        <f>IFERROR(INDEX('Cargo Pre'!$I$2:$I$200,MATCH(ROW()-ROW($A$1),'Cargo Pre'!$Q$2:$Q$200,0)),"")</f>
        <v>Shanghai</v>
      </c>
      <c r="J16" s="12">
        <f>IFERROR(INDEX('Cargo Pre'!$J$2:$J$200,MATCH(ROW()-ROW($A$1),'Cargo Pre'!$Q$2:$Q$200,0)),"")</f>
        <v>45949.836805555555</v>
      </c>
      <c r="K16" s="12">
        <f>IFERROR(INDEX('Cargo Pre'!$K$2:$K$200,MATCH(ROW()-ROW($A$1),'Cargo Pre'!$Q$2:$Q$200,0)),"")</f>
        <v>45949.828472222223</v>
      </c>
      <c r="L16">
        <f>IFERROR(INDEX('Cargo Pre'!$L$2:$L$200,MATCH(ROW()-ROW($A$1),'Cargo Pre'!$Q$2:$Q$200,0)),"")</f>
        <v>0</v>
      </c>
      <c r="M16" t="str">
        <f>IFERROR(INDEX('Cargo Pre'!$M$2:$M$200,MATCH(ROW()-ROW($A$1),'Cargo Pre'!$Q$2:$Q$200,0)),"")</f>
        <v/>
      </c>
    </row>
    <row r="17" spans="1:13" x14ac:dyDescent="0.25">
      <c r="A17" t="str">
        <f>IFERROR(INDEX('Cargo Pre'!$A$2:A215,MATCH(ROW()-ROW($A$1),'Cargo Pre'!$Q$2:$Q$200,0)),"")</f>
        <v>Take off</v>
      </c>
      <c r="B17" t="str">
        <f>IFERROR(INDEX('Cargo Pre'!$B$2:$B$200,MATCH(ROW()-ROW($A$1),'Cargo Pre'!$Q$2:$Q$200,0)),"")</f>
        <v>MasAir</v>
      </c>
      <c r="C17" t="str">
        <f>IFERROR(INDEX('Cargo Pre'!$C$2:$C$200,MATCH(ROW()-ROW($A$1),'Cargo Pre'!$Q$2:$Q$200,0)),"")</f>
        <v>M7 6811</v>
      </c>
      <c r="D17" t="str">
        <f>IFERROR(INDEX('Cargo Pre'!$D$2:$D$200,MATCH(ROW()-ROW($A$1),'Cargo Pre'!$Q$2:$Q$200,0)),"")</f>
        <v>Guadalajara</v>
      </c>
      <c r="E17" s="12">
        <f>IFERROR(INDEX('Cargo Pre'!$E$2:$E$200,MATCH(ROW()-ROW($A$1),'Cargo Pre'!$Q$2:$Q$200,0)),"")</f>
        <v>45949.822916666664</v>
      </c>
      <c r="F17" s="12">
        <f>IFERROR(INDEX('Cargo Pre'!$F$2:$F$200,MATCH(ROW()-ROW($A$1),'Cargo Pre'!$Q$2:$Q$200,0)),"")</f>
        <v>45949.809027777781</v>
      </c>
      <c r="G17">
        <f>IFERROR(INDEX('Cargo Pre'!$G$2:$G$200,MATCH(ROW()-ROW($A$1),'Cargo Pre'!$Q$2:$Q$200,0)),"")</f>
        <v>0</v>
      </c>
      <c r="H17" t="str">
        <f>IFERROR(INDEX('Cargo Pre'!$H$2:$H$200,MATCH(ROW()-ROW($A$1),'Cargo Pre'!$Q$2:$Q$200,0)),"")</f>
        <v>M7 6471</v>
      </c>
      <c r="I17" t="str">
        <f>IFERROR(INDEX('Cargo Pre'!$I$2:$I$200,MATCH(ROW()-ROW($A$1),'Cargo Pre'!$Q$2:$Q$200,0)),"")</f>
        <v>Salt Lake City</v>
      </c>
      <c r="J17" s="12">
        <f>IFERROR(INDEX('Cargo Pre'!$J$2:$J$200,MATCH(ROW()-ROW($A$1),'Cargo Pre'!$Q$2:$Q$200,0)),"")</f>
        <v>45949.90625</v>
      </c>
      <c r="K17" s="12">
        <f>IFERROR(INDEX('Cargo Pre'!$K$2:$K$200,MATCH(ROW()-ROW($A$1),'Cargo Pre'!$Q$2:$Q$200,0)),"")</f>
        <v>45949.920138888891</v>
      </c>
      <c r="L17">
        <f>IFERROR(INDEX('Cargo Pre'!$L$2:$L$200,MATCH(ROW()-ROW($A$1),'Cargo Pre'!$Q$2:$Q$200,0)),"")</f>
        <v>0</v>
      </c>
      <c r="M17" t="str">
        <f>IFERROR(INDEX('Cargo Pre'!$M$2:$M$200,MATCH(ROW()-ROW($A$1),'Cargo Pre'!$Q$2:$Q$200,0)),"")</f>
        <v xml:space="preserve">Demora por conveniencia de la compañía.
</v>
      </c>
    </row>
    <row r="18" spans="1:13" x14ac:dyDescent="0.25">
      <c r="A18" t="str">
        <f>IFERROR(INDEX('Cargo Pre'!$A$2:A216,MATCH(ROW()-ROW($A$1),'Cargo Pre'!$Q$2:$Q$200,0)),"")</f>
        <v>Take off</v>
      </c>
      <c r="B18" t="str">
        <f>IFERROR(INDEX('Cargo Pre'!$B$2:$B$200,MATCH(ROW()-ROW($A$1),'Cargo Pre'!$Q$2:$Q$200,0)),"")</f>
        <v>Lufthansa</v>
      </c>
      <c r="C18" t="str">
        <f>IFERROR(INDEX('Cargo Pre'!$C$2:$C$200,MATCH(ROW()-ROW($A$1),'Cargo Pre'!$Q$2:$Q$200,0)),"")</f>
        <v>LH 8220</v>
      </c>
      <c r="D18" t="str">
        <f>IFERROR(INDEX('Cargo Pre'!$D$2:$D$200,MATCH(ROW()-ROW($A$1),'Cargo Pre'!$Q$2:$Q$200,0)),"")</f>
        <v>Frankfurt</v>
      </c>
      <c r="E18" s="12">
        <f>IFERROR(INDEX('Cargo Pre'!$E$2:$E$200,MATCH(ROW()-ROW($A$1),'Cargo Pre'!$Q$2:$Q$200,0)),"")</f>
        <v>45949.993055555555</v>
      </c>
      <c r="F18" s="12">
        <f>IFERROR(INDEX('Cargo Pre'!$F$2:$F$200,MATCH(ROW()-ROW($A$1),'Cargo Pre'!$Q$2:$Q$200,0)),"")</f>
        <v>45949.992361111108</v>
      </c>
      <c r="G18">
        <f>IFERROR(INDEX('Cargo Pre'!$G$2:$G$200,MATCH(ROW()-ROW($A$1),'Cargo Pre'!$Q$2:$Q$200,0)),"")</f>
        <v>0</v>
      </c>
      <c r="H18" t="str">
        <f>IFERROR(INDEX('Cargo Pre'!$H$2:$H$200,MATCH(ROW()-ROW($A$1),'Cargo Pre'!$Q$2:$Q$200,0)),"")</f>
        <v>LH 8221</v>
      </c>
      <c r="I18" t="str">
        <f>IFERROR(INDEX('Cargo Pre'!$I$2:$I$200,MATCH(ROW()-ROW($A$1),'Cargo Pre'!$Q$2:$Q$200,0)),"")</f>
        <v>Frankfurt</v>
      </c>
      <c r="J18" s="12">
        <f>IFERROR(INDEX('Cargo Pre'!$J$2:$J$200,MATCH(ROW()-ROW($A$1),'Cargo Pre'!$Q$2:$Q$200,0)),"")</f>
        <v>0</v>
      </c>
      <c r="K18" s="12">
        <f>IFERROR(INDEX('Cargo Pre'!$K$2:$K$200,MATCH(ROW()-ROW($A$1),'Cargo Pre'!$Q$2:$Q$200,0)),"")</f>
        <v>0</v>
      </c>
      <c r="L18">
        <f>IFERROR(INDEX('Cargo Pre'!$L$2:$L$200,MATCH(ROW()-ROW($A$1),'Cargo Pre'!$Q$2:$Q$200,0)),"")</f>
        <v>0</v>
      </c>
      <c r="M18" t="str">
        <f>IFERROR(INDEX('Cargo Pre'!$M$2:$M$200,MATCH(ROW()-ROW($A$1),'Cargo Pre'!$Q$2:$Q$200,0)),"")</f>
        <v/>
      </c>
    </row>
    <row r="19" spans="1:13" x14ac:dyDescent="0.25">
      <c r="A19" t="str">
        <f>IFERROR(INDEX('Cargo Pre'!$A$2:A217,MATCH(ROW()-ROW($A$1),'Cargo Pre'!$Q$2:$Q$200,0)),"")</f>
        <v/>
      </c>
      <c r="B19" t="str">
        <f>IFERROR(INDEX('Cargo Pre'!$B$2:$B$200,MATCH(ROW()-ROW($A$1),'Cargo Pre'!$Q$2:$Q$200,0)),"")</f>
        <v/>
      </c>
      <c r="C19" t="str">
        <f>IFERROR(INDEX('Cargo Pre'!$C$2:$C$200,MATCH(ROW()-ROW($A$1),'Cargo Pre'!$Q$2:$Q$200,0)),"")</f>
        <v/>
      </c>
      <c r="D19" t="str">
        <f>IFERROR(INDEX('Cargo Pre'!$D$2:$D$200,MATCH(ROW()-ROW($A$1),'Cargo Pre'!$Q$2:$Q$200,0)),"")</f>
        <v/>
      </c>
      <c r="E19" s="12" t="str">
        <f>IFERROR(INDEX('Cargo Pre'!$E$2:$E$200,MATCH(ROW()-ROW($A$1),'Cargo Pre'!$Q$2:$Q$200,0)),"")</f>
        <v/>
      </c>
      <c r="F19" s="12" t="str">
        <f>IFERROR(INDEX('Cargo Pre'!$F$2:$F$200,MATCH(ROW()-ROW($A$1),'Cargo Pre'!$Q$2:$Q$200,0)),"")</f>
        <v/>
      </c>
      <c r="G19" t="str">
        <f>IFERROR(INDEX('Cargo Pre'!$G$2:$G$200,MATCH(ROW()-ROW($A$1),'Cargo Pre'!$Q$2:$Q$200,0)),"")</f>
        <v/>
      </c>
      <c r="H19" t="str">
        <f>IFERROR(INDEX('Cargo Pre'!$H$2:$H$200,MATCH(ROW()-ROW($A$1),'Cargo Pre'!$Q$2:$Q$200,0)),"")</f>
        <v/>
      </c>
      <c r="I19" t="str">
        <f>IFERROR(INDEX('Cargo Pre'!$I$2:$I$200,MATCH(ROW()-ROW($A$1),'Cargo Pre'!$Q$2:$Q$200,0)),"")</f>
        <v/>
      </c>
      <c r="J19" s="12" t="str">
        <f>IFERROR(INDEX('Cargo Pre'!$J$2:$J$200,MATCH(ROW()-ROW($A$1),'Cargo Pre'!$Q$2:$Q$200,0)),"")</f>
        <v/>
      </c>
      <c r="K19" s="12" t="str">
        <f>IFERROR(INDEX('Cargo Pre'!$K$2:$K$200,MATCH(ROW()-ROW($A$1),'Cargo Pre'!$Q$2:$Q$200,0)),"")</f>
        <v/>
      </c>
      <c r="L19" t="str">
        <f>IFERROR(INDEX('Cargo Pre'!$L$2:$L$200,MATCH(ROW()-ROW($A$1),'Cargo Pre'!$Q$2:$Q$200,0)),"")</f>
        <v/>
      </c>
      <c r="M19" t="str">
        <f>IFERROR(INDEX('Cargo Pre'!$M$2:$M$200,MATCH(ROW()-ROW($A$1),'Cargo Pre'!$Q$2:$Q$200,0)),"")</f>
        <v/>
      </c>
    </row>
    <row r="20" spans="1:13" x14ac:dyDescent="0.25">
      <c r="A20" t="str">
        <f>IFERROR(INDEX('Cargo Pre'!$A$2:A218,MATCH(ROW()-ROW($A$1),'Cargo Pre'!$Q$2:$Q$200,0)),"")</f>
        <v/>
      </c>
      <c r="B20" t="str">
        <f>IFERROR(INDEX('Cargo Pre'!$B$2:$B$200,MATCH(ROW()-ROW($A$1),'Cargo Pre'!$Q$2:$Q$200,0)),"")</f>
        <v/>
      </c>
      <c r="C20" t="str">
        <f>IFERROR(INDEX('Cargo Pre'!$C$2:$C$200,MATCH(ROW()-ROW($A$1),'Cargo Pre'!$Q$2:$Q$200,0)),"")</f>
        <v/>
      </c>
      <c r="D20" t="str">
        <f>IFERROR(INDEX('Cargo Pre'!$D$2:$D$200,MATCH(ROW()-ROW($A$1),'Cargo Pre'!$Q$2:$Q$200,0)),"")</f>
        <v/>
      </c>
      <c r="E20" s="12" t="str">
        <f>IFERROR(INDEX('Cargo Pre'!$E$2:$E$200,MATCH(ROW()-ROW($A$1),'Cargo Pre'!$Q$2:$Q$200,0)),"")</f>
        <v/>
      </c>
      <c r="F20" s="12" t="str">
        <f>IFERROR(INDEX('Cargo Pre'!$F$2:$F$200,MATCH(ROW()-ROW($A$1),'Cargo Pre'!$Q$2:$Q$200,0)),"")</f>
        <v/>
      </c>
      <c r="G20" t="str">
        <f>IFERROR(INDEX('Cargo Pre'!$G$2:$G$200,MATCH(ROW()-ROW($A$1),'Cargo Pre'!$Q$2:$Q$200,0)),"")</f>
        <v/>
      </c>
      <c r="H20" t="str">
        <f>IFERROR(INDEX('Cargo Pre'!$H$2:$H$200,MATCH(ROW()-ROW($A$1),'Cargo Pre'!$Q$2:$Q$200,0)),"")</f>
        <v/>
      </c>
      <c r="I20" t="str">
        <f>IFERROR(INDEX('Cargo Pre'!$I$2:$I$200,MATCH(ROW()-ROW($A$1),'Cargo Pre'!$Q$2:$Q$200,0)),"")</f>
        <v/>
      </c>
      <c r="J20" s="12" t="str">
        <f>IFERROR(INDEX('Cargo Pre'!$J$2:$J$200,MATCH(ROW()-ROW($A$1),'Cargo Pre'!$Q$2:$Q$200,0)),"")</f>
        <v/>
      </c>
      <c r="K20" s="12" t="str">
        <f>IFERROR(INDEX('Cargo Pre'!$K$2:$K$200,MATCH(ROW()-ROW($A$1),'Cargo Pre'!$Q$2:$Q$200,0)),"")</f>
        <v/>
      </c>
      <c r="L20" t="str">
        <f>IFERROR(INDEX('Cargo Pre'!$L$2:$L$200,MATCH(ROW()-ROW($A$1),'Cargo Pre'!$Q$2:$Q$200,0)),"")</f>
        <v/>
      </c>
      <c r="M20" t="str">
        <f>IFERROR(INDEX('Cargo Pre'!$M$2:$M$200,MATCH(ROW()-ROW($A$1),'Cargo Pre'!$Q$2:$Q$200,0)),"")</f>
        <v/>
      </c>
    </row>
    <row r="21" spans="1:13" x14ac:dyDescent="0.25">
      <c r="A21" t="str">
        <f>IFERROR(INDEX('Cargo Pre'!$A$2:A219,MATCH(ROW()-ROW($A$1),'Cargo Pre'!$Q$2:$Q$200,0)),"")</f>
        <v/>
      </c>
      <c r="B21" t="str">
        <f>IFERROR(INDEX('Cargo Pre'!$B$2:$B$200,MATCH(ROW()-ROW($A$1),'Cargo Pre'!$Q$2:$Q$200,0)),"")</f>
        <v/>
      </c>
      <c r="C21" t="str">
        <f>IFERROR(INDEX('Cargo Pre'!$C$2:$C$200,MATCH(ROW()-ROW($A$1),'Cargo Pre'!$Q$2:$Q$200,0)),"")</f>
        <v/>
      </c>
      <c r="D21" t="str">
        <f>IFERROR(INDEX('Cargo Pre'!$D$2:$D$200,MATCH(ROW()-ROW($A$1),'Cargo Pre'!$Q$2:$Q$200,0)),"")</f>
        <v/>
      </c>
      <c r="E21" s="12" t="str">
        <f>IFERROR(INDEX('Cargo Pre'!$E$2:$E$200,MATCH(ROW()-ROW($A$1),'Cargo Pre'!$Q$2:$Q$200,0)),"")</f>
        <v/>
      </c>
      <c r="F21" s="12" t="str">
        <f>IFERROR(INDEX('Cargo Pre'!$F$2:$F$200,MATCH(ROW()-ROW($A$1),'Cargo Pre'!$Q$2:$Q$200,0)),"")</f>
        <v/>
      </c>
      <c r="G21" t="str">
        <f>IFERROR(INDEX('Cargo Pre'!$G$2:$G$200,MATCH(ROW()-ROW($A$1),'Cargo Pre'!$Q$2:$Q$200,0)),"")</f>
        <v/>
      </c>
      <c r="H21" t="str">
        <f>IFERROR(INDEX('Cargo Pre'!$H$2:$H$200,MATCH(ROW()-ROW($A$1),'Cargo Pre'!$Q$2:$Q$200,0)),"")</f>
        <v/>
      </c>
      <c r="I21" t="str">
        <f>IFERROR(INDEX('Cargo Pre'!$I$2:$I$200,MATCH(ROW()-ROW($A$1),'Cargo Pre'!$Q$2:$Q$200,0)),"")</f>
        <v/>
      </c>
      <c r="J21" s="12" t="str">
        <f>IFERROR(INDEX('Cargo Pre'!$J$2:$J$200,MATCH(ROW()-ROW($A$1),'Cargo Pre'!$Q$2:$Q$200,0)),"")</f>
        <v/>
      </c>
      <c r="K21" s="12" t="str">
        <f>IFERROR(INDEX('Cargo Pre'!$K$2:$K$200,MATCH(ROW()-ROW($A$1),'Cargo Pre'!$Q$2:$Q$200,0)),"")</f>
        <v/>
      </c>
      <c r="L21" t="str">
        <f>IFERROR(INDEX('Cargo Pre'!$L$2:$L$200,MATCH(ROW()-ROW($A$1),'Cargo Pre'!$Q$2:$Q$200,0)),"")</f>
        <v/>
      </c>
      <c r="M21" t="str">
        <f>IFERROR(INDEX('Cargo Pre'!$M$2:$M$200,MATCH(ROW()-ROW($A$1),'Cargo Pre'!$Q$2:$Q$200,0)),"")</f>
        <v/>
      </c>
    </row>
    <row r="22" spans="1:13" x14ac:dyDescent="0.25">
      <c r="A22" t="str">
        <f>IFERROR(INDEX('Cargo Pre'!$A$2:A220,MATCH(ROW()-ROW($A$1),'Cargo Pre'!$Q$2:$Q$200,0)),"")</f>
        <v/>
      </c>
      <c r="B22" t="str">
        <f>IFERROR(INDEX('Cargo Pre'!$B$2:$B$200,MATCH(ROW()-ROW($A$1),'Cargo Pre'!$Q$2:$Q$200,0)),"")</f>
        <v/>
      </c>
      <c r="C22" t="str">
        <f>IFERROR(INDEX('Cargo Pre'!$C$2:$C$200,MATCH(ROW()-ROW($A$1),'Cargo Pre'!$Q$2:$Q$200,0)),"")</f>
        <v/>
      </c>
      <c r="D22" t="str">
        <f>IFERROR(INDEX('Cargo Pre'!$D$2:$D$200,MATCH(ROW()-ROW($A$1),'Cargo Pre'!$Q$2:$Q$200,0)),"")</f>
        <v/>
      </c>
      <c r="E22" s="12" t="str">
        <f>IFERROR(INDEX('Cargo Pre'!$E$2:$E$200,MATCH(ROW()-ROW($A$1),'Cargo Pre'!$Q$2:$Q$200,0)),"")</f>
        <v/>
      </c>
      <c r="F22" s="12" t="str">
        <f>IFERROR(INDEX('Cargo Pre'!$F$2:$F$200,MATCH(ROW()-ROW($A$1),'Cargo Pre'!$Q$2:$Q$200,0)),"")</f>
        <v/>
      </c>
      <c r="G22" t="str">
        <f>IFERROR(INDEX('Cargo Pre'!$G$2:$G$200,MATCH(ROW()-ROW($A$1),'Cargo Pre'!$Q$2:$Q$200,0)),"")</f>
        <v/>
      </c>
      <c r="H22" t="str">
        <f>IFERROR(INDEX('Cargo Pre'!$H$2:$H$200,MATCH(ROW()-ROW($A$1),'Cargo Pre'!$Q$2:$Q$200,0)),"")</f>
        <v/>
      </c>
      <c r="I22" t="str">
        <f>IFERROR(INDEX('Cargo Pre'!$I$2:$I$200,MATCH(ROW()-ROW($A$1),'Cargo Pre'!$Q$2:$Q$200,0)),"")</f>
        <v/>
      </c>
      <c r="J22" s="12" t="str">
        <f>IFERROR(INDEX('Cargo Pre'!$J$2:$J$200,MATCH(ROW()-ROW($A$1),'Cargo Pre'!$Q$2:$Q$200,0)),"")</f>
        <v/>
      </c>
      <c r="K22" s="12" t="str">
        <f>IFERROR(INDEX('Cargo Pre'!$K$2:$K$200,MATCH(ROW()-ROW($A$1),'Cargo Pre'!$Q$2:$Q$200,0)),"")</f>
        <v/>
      </c>
      <c r="L22" t="str">
        <f>IFERROR(INDEX('Cargo Pre'!$L$2:$L$200,MATCH(ROW()-ROW($A$1),'Cargo Pre'!$Q$2:$Q$200,0)),"")</f>
        <v/>
      </c>
      <c r="M22" t="str">
        <f>IFERROR(INDEX('Cargo Pre'!$M$2:$M$200,MATCH(ROW()-ROW($A$1),'Cargo Pre'!$Q$2:$Q$200,0)),"")</f>
        <v/>
      </c>
    </row>
    <row r="23" spans="1:13" x14ac:dyDescent="0.25">
      <c r="A23" t="str">
        <f>IFERROR(INDEX('Cargo Pre'!$A$2:A221,MATCH(ROW()-ROW($A$1),'Cargo Pre'!$Q$2:$Q$200,0)),"")</f>
        <v/>
      </c>
      <c r="B23" t="str">
        <f>IFERROR(INDEX('Cargo Pre'!$B$2:$B$200,MATCH(ROW()-ROW($A$1),'Cargo Pre'!$Q$2:$Q$200,0)),"")</f>
        <v/>
      </c>
      <c r="C23" t="str">
        <f>IFERROR(INDEX('Cargo Pre'!$C$2:$C$200,MATCH(ROW()-ROW($A$1),'Cargo Pre'!$Q$2:$Q$200,0)),"")</f>
        <v/>
      </c>
      <c r="D23" t="str">
        <f>IFERROR(INDEX('Cargo Pre'!$D$2:$D$200,MATCH(ROW()-ROW($A$1),'Cargo Pre'!$Q$2:$Q$200,0)),"")</f>
        <v/>
      </c>
      <c r="E23" s="12" t="str">
        <f>IFERROR(INDEX('Cargo Pre'!$E$2:$E$200,MATCH(ROW()-ROW($A$1),'Cargo Pre'!$Q$2:$Q$200,0)),"")</f>
        <v/>
      </c>
      <c r="F23" s="12" t="str">
        <f>IFERROR(INDEX('Cargo Pre'!$F$2:$F$200,MATCH(ROW()-ROW($A$1),'Cargo Pre'!$Q$2:$Q$200,0)),"")</f>
        <v/>
      </c>
      <c r="G23" t="str">
        <f>IFERROR(INDEX('Cargo Pre'!$G$2:$G$200,MATCH(ROW()-ROW($A$1),'Cargo Pre'!$Q$2:$Q$200,0)),"")</f>
        <v/>
      </c>
      <c r="H23" t="str">
        <f>IFERROR(INDEX('Cargo Pre'!$H$2:$H$200,MATCH(ROW()-ROW($A$1),'Cargo Pre'!$Q$2:$Q$200,0)),"")</f>
        <v/>
      </c>
      <c r="I23" t="str">
        <f>IFERROR(INDEX('Cargo Pre'!$I$2:$I$200,MATCH(ROW()-ROW($A$1),'Cargo Pre'!$Q$2:$Q$200,0)),"")</f>
        <v/>
      </c>
      <c r="J23" s="12" t="str">
        <f>IFERROR(INDEX('Cargo Pre'!$J$2:$J$200,MATCH(ROW()-ROW($A$1),'Cargo Pre'!$Q$2:$Q$200,0)),"")</f>
        <v/>
      </c>
      <c r="K23" s="12" t="str">
        <f>IFERROR(INDEX('Cargo Pre'!$K$2:$K$200,MATCH(ROW()-ROW($A$1),'Cargo Pre'!$Q$2:$Q$200,0)),"")</f>
        <v/>
      </c>
      <c r="L23" t="str">
        <f>IFERROR(INDEX('Cargo Pre'!$L$2:$L$200,MATCH(ROW()-ROW($A$1),'Cargo Pre'!$Q$2:$Q$200,0)),"")</f>
        <v/>
      </c>
      <c r="M23" t="str">
        <f>IFERROR(INDEX('Cargo Pre'!$M$2:$M$200,MATCH(ROW()-ROW($A$1),'Cargo Pre'!$Q$2:$Q$200,0)),"")</f>
        <v/>
      </c>
    </row>
    <row r="24" spans="1:13" x14ac:dyDescent="0.25">
      <c r="A24" t="str">
        <f>IFERROR(INDEX('Cargo Pre'!$A$2:A222,MATCH(ROW()-ROW($A$1),'Cargo Pre'!$Q$2:$Q$200,0)),"")</f>
        <v/>
      </c>
      <c r="B24" t="str">
        <f>IFERROR(INDEX('Cargo Pre'!$B$2:$B$200,MATCH(ROW()-ROW($A$1),'Cargo Pre'!$Q$2:$Q$200,0)),"")</f>
        <v/>
      </c>
      <c r="C24" t="str">
        <f>IFERROR(INDEX('Cargo Pre'!$C$2:$C$200,MATCH(ROW()-ROW($A$1),'Cargo Pre'!$Q$2:$Q$200,0)),"")</f>
        <v/>
      </c>
      <c r="D24" t="str">
        <f>IFERROR(INDEX('Cargo Pre'!$D$2:$D$200,MATCH(ROW()-ROW($A$1),'Cargo Pre'!$Q$2:$Q$200,0)),"")</f>
        <v/>
      </c>
      <c r="E24" s="12" t="str">
        <f>IFERROR(INDEX('Cargo Pre'!$E$2:$E$200,MATCH(ROW()-ROW($A$1),'Cargo Pre'!$Q$2:$Q$200,0)),"")</f>
        <v/>
      </c>
      <c r="F24" s="12" t="str">
        <f>IFERROR(INDEX('Cargo Pre'!$F$2:$F$200,MATCH(ROW()-ROW($A$1),'Cargo Pre'!$Q$2:$Q$200,0)),"")</f>
        <v/>
      </c>
      <c r="G24" t="str">
        <f>IFERROR(INDEX('Cargo Pre'!$G$2:$G$200,MATCH(ROW()-ROW($A$1),'Cargo Pre'!$Q$2:$Q$200,0)),"")</f>
        <v/>
      </c>
      <c r="H24" t="str">
        <f>IFERROR(INDEX('Cargo Pre'!$H$2:$H$200,MATCH(ROW()-ROW($A$1),'Cargo Pre'!$Q$2:$Q$200,0)),"")</f>
        <v/>
      </c>
      <c r="I24" t="str">
        <f>IFERROR(INDEX('Cargo Pre'!$I$2:$I$200,MATCH(ROW()-ROW($A$1),'Cargo Pre'!$Q$2:$Q$200,0)),"")</f>
        <v/>
      </c>
      <c r="J24" s="12" t="str">
        <f>IFERROR(INDEX('Cargo Pre'!$J$2:$J$200,MATCH(ROW()-ROW($A$1),'Cargo Pre'!$Q$2:$Q$200,0)),"")</f>
        <v/>
      </c>
      <c r="K24" s="12" t="str">
        <f>IFERROR(INDEX('Cargo Pre'!$K$2:$K$200,MATCH(ROW()-ROW($A$1),'Cargo Pre'!$Q$2:$Q$200,0)),"")</f>
        <v/>
      </c>
      <c r="L24" t="str">
        <f>IFERROR(INDEX('Cargo Pre'!$L$2:$L$200,MATCH(ROW()-ROW($A$1),'Cargo Pre'!$Q$2:$Q$200,0)),"")</f>
        <v/>
      </c>
      <c r="M24" t="str">
        <f>IFERROR(INDEX('Cargo Pre'!$M$2:$M$200,MATCH(ROW()-ROW($A$1),'Cargo Pre'!$Q$2:$Q$200,0)),"")</f>
        <v/>
      </c>
    </row>
    <row r="25" spans="1:13" x14ac:dyDescent="0.25">
      <c r="A25" t="str">
        <f>IFERROR(INDEX('Cargo Pre'!$A$2:A223,MATCH(ROW()-ROW($A$1),'Cargo Pre'!$Q$2:$Q$200,0)),"")</f>
        <v/>
      </c>
      <c r="B25" t="str">
        <f>IFERROR(INDEX('Cargo Pre'!$B$2:$B$200,MATCH(ROW()-ROW($A$1),'Cargo Pre'!$Q$2:$Q$200,0)),"")</f>
        <v/>
      </c>
      <c r="C25" t="str">
        <f>IFERROR(INDEX('Cargo Pre'!$C$2:$C$200,MATCH(ROW()-ROW($A$1),'Cargo Pre'!$Q$2:$Q$200,0)),"")</f>
        <v/>
      </c>
      <c r="D25" t="str">
        <f>IFERROR(INDEX('Cargo Pre'!$D$2:$D$200,MATCH(ROW()-ROW($A$1),'Cargo Pre'!$Q$2:$Q$200,0)),"")</f>
        <v/>
      </c>
      <c r="E25" s="12" t="str">
        <f>IFERROR(INDEX('Cargo Pre'!$E$2:$E$200,MATCH(ROW()-ROW($A$1),'Cargo Pre'!$Q$2:$Q$200,0)),"")</f>
        <v/>
      </c>
      <c r="F25" s="12" t="str">
        <f>IFERROR(INDEX('Cargo Pre'!$F$2:$F$200,MATCH(ROW()-ROW($A$1),'Cargo Pre'!$Q$2:$Q$200,0)),"")</f>
        <v/>
      </c>
      <c r="G25" t="str">
        <f>IFERROR(INDEX('Cargo Pre'!$G$2:$G$200,MATCH(ROW()-ROW($A$1),'Cargo Pre'!$Q$2:$Q$200,0)),"")</f>
        <v/>
      </c>
      <c r="H25" t="str">
        <f>IFERROR(INDEX('Cargo Pre'!$H$2:$H$200,MATCH(ROW()-ROW($A$1),'Cargo Pre'!$Q$2:$Q$200,0)),"")</f>
        <v/>
      </c>
      <c r="I25" t="str">
        <f>IFERROR(INDEX('Cargo Pre'!$I$2:$I$200,MATCH(ROW()-ROW($A$1),'Cargo Pre'!$Q$2:$Q$200,0)),"")</f>
        <v/>
      </c>
      <c r="J25" s="12" t="str">
        <f>IFERROR(INDEX('Cargo Pre'!$J$2:$J$200,MATCH(ROW()-ROW($A$1),'Cargo Pre'!$Q$2:$Q$200,0)),"")</f>
        <v/>
      </c>
      <c r="K25" s="12" t="str">
        <f>IFERROR(INDEX('Cargo Pre'!$K$2:$K$200,MATCH(ROW()-ROW($A$1),'Cargo Pre'!$Q$2:$Q$200,0)),"")</f>
        <v/>
      </c>
      <c r="L25" t="str">
        <f>IFERROR(INDEX('Cargo Pre'!$L$2:$L$200,MATCH(ROW()-ROW($A$1),'Cargo Pre'!$Q$2:$Q$200,0)),"")</f>
        <v/>
      </c>
      <c r="M25" t="str">
        <f>IFERROR(INDEX('Cargo Pre'!$M$2:$M$200,MATCH(ROW()-ROW($A$1),'Cargo Pre'!$Q$2:$Q$200,0)),"")</f>
        <v/>
      </c>
    </row>
    <row r="26" spans="1:13" x14ac:dyDescent="0.25">
      <c r="A26" t="str">
        <f>IFERROR(INDEX('Cargo Pre'!$A$2:A224,MATCH(ROW()-ROW($A$1),'Cargo Pre'!$Q$2:$Q$200,0)),"")</f>
        <v/>
      </c>
      <c r="B26" t="str">
        <f>IFERROR(INDEX('Cargo Pre'!$B$2:$B$200,MATCH(ROW()-ROW($A$1),'Cargo Pre'!$Q$2:$Q$200,0)),"")</f>
        <v/>
      </c>
      <c r="C26" t="str">
        <f>IFERROR(INDEX('Cargo Pre'!$C$2:$C$200,MATCH(ROW()-ROW($A$1),'Cargo Pre'!$Q$2:$Q$200,0)),"")</f>
        <v/>
      </c>
      <c r="D26" t="str">
        <f>IFERROR(INDEX('Cargo Pre'!$D$2:$D$200,MATCH(ROW()-ROW($A$1),'Cargo Pre'!$Q$2:$Q$200,0)),"")</f>
        <v/>
      </c>
      <c r="E26" s="12" t="str">
        <f>IFERROR(INDEX('Cargo Pre'!$E$2:$E$200,MATCH(ROW()-ROW($A$1),'Cargo Pre'!$Q$2:$Q$200,0)),"")</f>
        <v/>
      </c>
      <c r="F26" s="12" t="str">
        <f>IFERROR(INDEX('Cargo Pre'!$F$2:$F$200,MATCH(ROW()-ROW($A$1),'Cargo Pre'!$Q$2:$Q$200,0)),"")</f>
        <v/>
      </c>
      <c r="G26" t="str">
        <f>IFERROR(INDEX('Cargo Pre'!$G$2:$G$200,MATCH(ROW()-ROW($A$1),'Cargo Pre'!$Q$2:$Q$200,0)),"")</f>
        <v/>
      </c>
      <c r="H26" t="str">
        <f>IFERROR(INDEX('Cargo Pre'!$H$2:$H$200,MATCH(ROW()-ROW($A$1),'Cargo Pre'!$Q$2:$Q$200,0)),"")</f>
        <v/>
      </c>
      <c r="I26" t="str">
        <f>IFERROR(INDEX('Cargo Pre'!$I$2:$I$200,MATCH(ROW()-ROW($A$1),'Cargo Pre'!$Q$2:$Q$200,0)),"")</f>
        <v/>
      </c>
      <c r="J26" s="12" t="str">
        <f>IFERROR(INDEX('Cargo Pre'!$J$2:$J$200,MATCH(ROW()-ROW($A$1),'Cargo Pre'!$Q$2:$Q$200,0)),"")</f>
        <v/>
      </c>
      <c r="K26" s="12" t="str">
        <f>IFERROR(INDEX('Cargo Pre'!$K$2:$K$200,MATCH(ROW()-ROW($A$1),'Cargo Pre'!$Q$2:$Q$200,0)),"")</f>
        <v/>
      </c>
      <c r="L26" t="str">
        <f>IFERROR(INDEX('Cargo Pre'!$L$2:$L$200,MATCH(ROW()-ROW($A$1),'Cargo Pre'!$Q$2:$Q$200,0)),"")</f>
        <v/>
      </c>
      <c r="M26" t="str">
        <f>IFERROR(INDEX('Cargo Pre'!$M$2:$M$200,MATCH(ROW()-ROW($A$1),'Cargo Pre'!$Q$2:$Q$200,0)),"")</f>
        <v/>
      </c>
    </row>
    <row r="27" spans="1:13" x14ac:dyDescent="0.25">
      <c r="A27" t="str">
        <f>IFERROR(INDEX('Cargo Pre'!$A$2:A225,MATCH(ROW()-ROW($A$1),'Cargo Pre'!$Q$2:$Q$200,0)),"")</f>
        <v/>
      </c>
      <c r="B27" t="str">
        <f>IFERROR(INDEX('Cargo Pre'!$B$2:$B$200,MATCH(ROW()-ROW($A$1),'Cargo Pre'!$Q$2:$Q$200,0)),"")</f>
        <v/>
      </c>
      <c r="C27" t="str">
        <f>IFERROR(INDEX('Cargo Pre'!$C$2:$C$200,MATCH(ROW()-ROW($A$1),'Cargo Pre'!$Q$2:$Q$200,0)),"")</f>
        <v/>
      </c>
      <c r="D27" t="str">
        <f>IFERROR(INDEX('Cargo Pre'!$D$2:$D$200,MATCH(ROW()-ROW($A$1),'Cargo Pre'!$Q$2:$Q$200,0)),"")</f>
        <v/>
      </c>
      <c r="E27" s="12" t="str">
        <f>IFERROR(INDEX('Cargo Pre'!$E$2:$E$200,MATCH(ROW()-ROW($A$1),'Cargo Pre'!$Q$2:$Q$200,0)),"")</f>
        <v/>
      </c>
      <c r="F27" s="12" t="str">
        <f>IFERROR(INDEX('Cargo Pre'!$F$2:$F$200,MATCH(ROW()-ROW($A$1),'Cargo Pre'!$Q$2:$Q$200,0)),"")</f>
        <v/>
      </c>
      <c r="G27" t="str">
        <f>IFERROR(INDEX('Cargo Pre'!$G$2:$G$200,MATCH(ROW()-ROW($A$1),'Cargo Pre'!$Q$2:$Q$200,0)),"")</f>
        <v/>
      </c>
      <c r="H27" t="str">
        <f>IFERROR(INDEX('Cargo Pre'!$H$2:$H$200,MATCH(ROW()-ROW($A$1),'Cargo Pre'!$Q$2:$Q$200,0)),"")</f>
        <v/>
      </c>
      <c r="I27" t="str">
        <f>IFERROR(INDEX('Cargo Pre'!$I$2:$I$200,MATCH(ROW()-ROW($A$1),'Cargo Pre'!$Q$2:$Q$200,0)),"")</f>
        <v/>
      </c>
      <c r="J27" s="12" t="str">
        <f>IFERROR(INDEX('Cargo Pre'!$J$2:$J$200,MATCH(ROW()-ROW($A$1),'Cargo Pre'!$Q$2:$Q$200,0)),"")</f>
        <v/>
      </c>
      <c r="K27" s="12" t="str">
        <f>IFERROR(INDEX('Cargo Pre'!$K$2:$K$200,MATCH(ROW()-ROW($A$1),'Cargo Pre'!$Q$2:$Q$200,0)),"")</f>
        <v/>
      </c>
      <c r="L27" t="str">
        <f>IFERROR(INDEX('Cargo Pre'!$L$2:$L$200,MATCH(ROW()-ROW($A$1),'Cargo Pre'!$Q$2:$Q$200,0)),"")</f>
        <v/>
      </c>
      <c r="M27" t="str">
        <f>IFERROR(INDEX('Cargo Pre'!$M$2:$M$200,MATCH(ROW()-ROW($A$1),'Cargo Pre'!$Q$2:$Q$200,0)),"")</f>
        <v/>
      </c>
    </row>
    <row r="28" spans="1:13" x14ac:dyDescent="0.25">
      <c r="A28" t="str">
        <f>IFERROR(INDEX('Cargo Pre'!$A$2:A226,MATCH(ROW()-ROW($A$1),'Cargo Pre'!$Q$2:$Q$200,0)),"")</f>
        <v/>
      </c>
      <c r="B28" t="str">
        <f>IFERROR(INDEX('Cargo Pre'!$B$2:$B$200,MATCH(ROW()-ROW($A$1),'Cargo Pre'!$Q$2:$Q$200,0)),"")</f>
        <v/>
      </c>
      <c r="C28" t="str">
        <f>IFERROR(INDEX('Cargo Pre'!$C$2:$C$200,MATCH(ROW()-ROW($A$1),'Cargo Pre'!$Q$2:$Q$200,0)),"")</f>
        <v/>
      </c>
      <c r="D28" t="str">
        <f>IFERROR(INDEX('Cargo Pre'!$D$2:$D$200,MATCH(ROW()-ROW($A$1),'Cargo Pre'!$Q$2:$Q$200,0)),"")</f>
        <v/>
      </c>
      <c r="E28" s="12" t="str">
        <f>IFERROR(INDEX('Cargo Pre'!$E$2:$E$200,MATCH(ROW()-ROW($A$1),'Cargo Pre'!$Q$2:$Q$200,0)),"")</f>
        <v/>
      </c>
      <c r="F28" s="12" t="str">
        <f>IFERROR(INDEX('Cargo Pre'!$F$2:$F$200,MATCH(ROW()-ROW($A$1),'Cargo Pre'!$Q$2:$Q$200,0)),"")</f>
        <v/>
      </c>
      <c r="G28" t="str">
        <f>IFERROR(INDEX('Cargo Pre'!$G$2:$G$200,MATCH(ROW()-ROW($A$1),'Cargo Pre'!$Q$2:$Q$200,0)),"")</f>
        <v/>
      </c>
      <c r="H28" t="str">
        <f>IFERROR(INDEX('Cargo Pre'!$H$2:$H$200,MATCH(ROW()-ROW($A$1),'Cargo Pre'!$Q$2:$Q$200,0)),"")</f>
        <v/>
      </c>
      <c r="I28" t="str">
        <f>IFERROR(INDEX('Cargo Pre'!$I$2:$I$200,MATCH(ROW()-ROW($A$1),'Cargo Pre'!$Q$2:$Q$200,0)),"")</f>
        <v/>
      </c>
      <c r="J28" s="12" t="str">
        <f>IFERROR(INDEX('Cargo Pre'!$J$2:$J$200,MATCH(ROW()-ROW($A$1),'Cargo Pre'!$Q$2:$Q$200,0)),"")</f>
        <v/>
      </c>
      <c r="K28" s="12" t="str">
        <f>IFERROR(INDEX('Cargo Pre'!$K$2:$K$200,MATCH(ROW()-ROW($A$1),'Cargo Pre'!$Q$2:$Q$200,0)),"")</f>
        <v/>
      </c>
      <c r="L28" t="str">
        <f>IFERROR(INDEX('Cargo Pre'!$L$2:$L$200,MATCH(ROW()-ROW($A$1),'Cargo Pre'!$Q$2:$Q$200,0)),"")</f>
        <v/>
      </c>
      <c r="M28" t="str">
        <f>IFERROR(INDEX('Cargo Pre'!$M$2:$M$200,MATCH(ROW()-ROW($A$1),'Cargo Pre'!$Q$2:$Q$200,0)),"")</f>
        <v/>
      </c>
    </row>
    <row r="29" spans="1:13" x14ac:dyDescent="0.25">
      <c r="A29" t="str">
        <f>IFERROR(INDEX('Cargo Pre'!$A$2:A227,MATCH(ROW()-ROW($A$1),'Cargo Pre'!$Q$2:$Q$200,0)),"")</f>
        <v/>
      </c>
      <c r="B29" t="str">
        <f>IFERROR(INDEX('Cargo Pre'!$B$2:$B$200,MATCH(ROW()-ROW($A$1),'Cargo Pre'!$Q$2:$Q$200,0)),"")</f>
        <v/>
      </c>
      <c r="C29" t="str">
        <f>IFERROR(INDEX('Cargo Pre'!$C$2:$C$200,MATCH(ROW()-ROW($A$1),'Cargo Pre'!$Q$2:$Q$200,0)),"")</f>
        <v/>
      </c>
      <c r="D29" t="str">
        <f>IFERROR(INDEX('Cargo Pre'!$D$2:$D$200,MATCH(ROW()-ROW($A$1),'Cargo Pre'!$Q$2:$Q$200,0)),"")</f>
        <v/>
      </c>
      <c r="E29" s="12" t="str">
        <f>IFERROR(INDEX('Cargo Pre'!$E$2:$E$200,MATCH(ROW()-ROW($A$1),'Cargo Pre'!$Q$2:$Q$200,0)),"")</f>
        <v/>
      </c>
      <c r="F29" s="12" t="str">
        <f>IFERROR(INDEX('Cargo Pre'!$F$2:$F$200,MATCH(ROW()-ROW($A$1),'Cargo Pre'!$Q$2:$Q$200,0)),"")</f>
        <v/>
      </c>
      <c r="G29" t="str">
        <f>IFERROR(INDEX('Cargo Pre'!$G$2:$G$200,MATCH(ROW()-ROW($A$1),'Cargo Pre'!$Q$2:$Q$200,0)),"")</f>
        <v/>
      </c>
      <c r="H29" t="str">
        <f>IFERROR(INDEX('Cargo Pre'!$H$2:$H$200,MATCH(ROW()-ROW($A$1),'Cargo Pre'!$Q$2:$Q$200,0)),"")</f>
        <v/>
      </c>
      <c r="I29" t="str">
        <f>IFERROR(INDEX('Cargo Pre'!$I$2:$I$200,MATCH(ROW()-ROW($A$1),'Cargo Pre'!$Q$2:$Q$200,0)),"")</f>
        <v/>
      </c>
      <c r="J29" s="12" t="str">
        <f>IFERROR(INDEX('Cargo Pre'!$J$2:$J$200,MATCH(ROW()-ROW($A$1),'Cargo Pre'!$Q$2:$Q$200,0)),"")</f>
        <v/>
      </c>
      <c r="K29" s="12" t="str">
        <f>IFERROR(INDEX('Cargo Pre'!$K$2:$K$200,MATCH(ROW()-ROW($A$1),'Cargo Pre'!$Q$2:$Q$200,0)),"")</f>
        <v/>
      </c>
      <c r="L29" t="str">
        <f>IFERROR(INDEX('Cargo Pre'!$L$2:$L$200,MATCH(ROW()-ROW($A$1),'Cargo Pre'!$Q$2:$Q$200,0)),"")</f>
        <v/>
      </c>
      <c r="M29" t="str">
        <f>IFERROR(INDEX('Cargo Pre'!$M$2:$M$200,MATCH(ROW()-ROW($A$1),'Cargo Pre'!$Q$2:$Q$200,0)),"")</f>
        <v/>
      </c>
    </row>
    <row r="30" spans="1:13" x14ac:dyDescent="0.25">
      <c r="A30" t="str">
        <f>IFERROR(INDEX('Cargo Pre'!$A$2:A228,MATCH(ROW()-ROW($A$1),'Cargo Pre'!$Q$2:$Q$200,0)),"")</f>
        <v/>
      </c>
      <c r="B30" t="str">
        <f>IFERROR(INDEX('Cargo Pre'!$B$2:$B$200,MATCH(ROW()-ROW($A$1),'Cargo Pre'!$Q$2:$Q$200,0)),"")</f>
        <v/>
      </c>
      <c r="C30" t="str">
        <f>IFERROR(INDEX('Cargo Pre'!$C$2:$C$200,MATCH(ROW()-ROW($A$1),'Cargo Pre'!$Q$2:$Q$200,0)),"")</f>
        <v/>
      </c>
      <c r="D30" t="str">
        <f>IFERROR(INDEX('Cargo Pre'!$D$2:$D$200,MATCH(ROW()-ROW($A$1),'Cargo Pre'!$Q$2:$Q$200,0)),"")</f>
        <v/>
      </c>
      <c r="E30" s="12" t="str">
        <f>IFERROR(INDEX('Cargo Pre'!$E$2:$E$200,MATCH(ROW()-ROW($A$1),'Cargo Pre'!$Q$2:$Q$200,0)),"")</f>
        <v/>
      </c>
      <c r="F30" s="12" t="str">
        <f>IFERROR(INDEX('Cargo Pre'!$F$2:$F$200,MATCH(ROW()-ROW($A$1),'Cargo Pre'!$Q$2:$Q$200,0)),"")</f>
        <v/>
      </c>
      <c r="G30" t="str">
        <f>IFERROR(INDEX('Cargo Pre'!$G$2:$G$200,MATCH(ROW()-ROW($A$1),'Cargo Pre'!$Q$2:$Q$200,0)),"")</f>
        <v/>
      </c>
      <c r="H30" t="str">
        <f>IFERROR(INDEX('Cargo Pre'!$H$2:$H$200,MATCH(ROW()-ROW($A$1),'Cargo Pre'!$Q$2:$Q$200,0)),"")</f>
        <v/>
      </c>
      <c r="I30" t="str">
        <f>IFERROR(INDEX('Cargo Pre'!$I$2:$I$200,MATCH(ROW()-ROW($A$1),'Cargo Pre'!$Q$2:$Q$200,0)),"")</f>
        <v/>
      </c>
      <c r="J30" s="12" t="str">
        <f>IFERROR(INDEX('Cargo Pre'!$J$2:$J$200,MATCH(ROW()-ROW($A$1),'Cargo Pre'!$Q$2:$Q$200,0)),"")</f>
        <v/>
      </c>
      <c r="K30" s="12" t="str">
        <f>IFERROR(INDEX('Cargo Pre'!$K$2:$K$200,MATCH(ROW()-ROW($A$1),'Cargo Pre'!$Q$2:$Q$200,0)),"")</f>
        <v/>
      </c>
      <c r="L30" t="str">
        <f>IFERROR(INDEX('Cargo Pre'!$L$2:$L$200,MATCH(ROW()-ROW($A$1),'Cargo Pre'!$Q$2:$Q$200,0)),"")</f>
        <v/>
      </c>
      <c r="M30" t="str">
        <f>IFERROR(INDEX('Cargo Pre'!$M$2:$M$200,MATCH(ROW()-ROW($A$1),'Cargo Pre'!$Q$2:$Q$200,0)),"")</f>
        <v/>
      </c>
    </row>
    <row r="31" spans="1:13" x14ac:dyDescent="0.25">
      <c r="A31" t="str">
        <f>IFERROR(INDEX('Cargo Pre'!$A$2:A229,MATCH(ROW()-ROW($A$1),'Cargo Pre'!$Q$2:$Q$200,0)),"")</f>
        <v/>
      </c>
      <c r="B31" t="str">
        <f>IFERROR(INDEX('Cargo Pre'!$B$2:$B$200,MATCH(ROW()-ROW($A$1),'Cargo Pre'!$Q$2:$Q$200,0)),"")</f>
        <v/>
      </c>
      <c r="C31" t="str">
        <f>IFERROR(INDEX('Cargo Pre'!$C$2:$C$200,MATCH(ROW()-ROW($A$1),'Cargo Pre'!$Q$2:$Q$200,0)),"")</f>
        <v/>
      </c>
      <c r="D31" t="str">
        <f>IFERROR(INDEX('Cargo Pre'!$D$2:$D$200,MATCH(ROW()-ROW($A$1),'Cargo Pre'!$Q$2:$Q$200,0)),"")</f>
        <v/>
      </c>
      <c r="E31" s="12" t="str">
        <f>IFERROR(INDEX('Cargo Pre'!$E$2:$E$200,MATCH(ROW()-ROW($A$1),'Cargo Pre'!$Q$2:$Q$200,0)),"")</f>
        <v/>
      </c>
      <c r="F31" s="12" t="str">
        <f>IFERROR(INDEX('Cargo Pre'!$F$2:$F$200,MATCH(ROW()-ROW($A$1),'Cargo Pre'!$Q$2:$Q$200,0)),"")</f>
        <v/>
      </c>
      <c r="G31" t="str">
        <f>IFERROR(INDEX('Cargo Pre'!$G$2:$G$200,MATCH(ROW()-ROW($A$1),'Cargo Pre'!$Q$2:$Q$200,0)),"")</f>
        <v/>
      </c>
      <c r="H31" t="str">
        <f>IFERROR(INDEX('Cargo Pre'!$H$2:$H$200,MATCH(ROW()-ROW($A$1),'Cargo Pre'!$Q$2:$Q$200,0)),"")</f>
        <v/>
      </c>
      <c r="I31" t="str">
        <f>IFERROR(INDEX('Cargo Pre'!$I$2:$I$200,MATCH(ROW()-ROW($A$1),'Cargo Pre'!$Q$2:$Q$200,0)),"")</f>
        <v/>
      </c>
      <c r="J31" s="12" t="str">
        <f>IFERROR(INDEX('Cargo Pre'!$J$2:$J$200,MATCH(ROW()-ROW($A$1),'Cargo Pre'!$Q$2:$Q$200,0)),"")</f>
        <v/>
      </c>
      <c r="K31" s="12" t="str">
        <f>IFERROR(INDEX('Cargo Pre'!$K$2:$K$200,MATCH(ROW()-ROW($A$1),'Cargo Pre'!$Q$2:$Q$200,0)),"")</f>
        <v/>
      </c>
      <c r="L31" t="str">
        <f>IFERROR(INDEX('Cargo Pre'!$L$2:$L$200,MATCH(ROW()-ROW($A$1),'Cargo Pre'!$Q$2:$Q$200,0)),"")</f>
        <v/>
      </c>
      <c r="M31" t="str">
        <f>IFERROR(INDEX('Cargo Pre'!$M$2:$M$200,MATCH(ROW()-ROW($A$1),'Cargo Pre'!$Q$2:$Q$200,0)),"")</f>
        <v/>
      </c>
    </row>
    <row r="32" spans="1:13" x14ac:dyDescent="0.25">
      <c r="A32" t="str">
        <f>IFERROR(INDEX('Cargo Pre'!$A$2:A230,MATCH(ROW()-ROW($A$1),'Cargo Pre'!$Q$2:$Q$200,0)),"")</f>
        <v/>
      </c>
      <c r="B32" t="str">
        <f>IFERROR(INDEX('Cargo Pre'!$B$2:$B$200,MATCH(ROW()-ROW($A$1),'Cargo Pre'!$Q$2:$Q$200,0)),"")</f>
        <v/>
      </c>
      <c r="C32" t="str">
        <f>IFERROR(INDEX('Cargo Pre'!$C$2:$C$200,MATCH(ROW()-ROW($A$1),'Cargo Pre'!$Q$2:$Q$200,0)),"")</f>
        <v/>
      </c>
      <c r="D32" t="str">
        <f>IFERROR(INDEX('Cargo Pre'!$D$2:$D$200,MATCH(ROW()-ROW($A$1),'Cargo Pre'!$Q$2:$Q$200,0)),"")</f>
        <v/>
      </c>
      <c r="E32" s="12" t="str">
        <f>IFERROR(INDEX('Cargo Pre'!$E$2:$E$200,MATCH(ROW()-ROW($A$1),'Cargo Pre'!$Q$2:$Q$200,0)),"")</f>
        <v/>
      </c>
      <c r="F32" s="12" t="str">
        <f>IFERROR(INDEX('Cargo Pre'!$F$2:$F$200,MATCH(ROW()-ROW($A$1),'Cargo Pre'!$Q$2:$Q$200,0)),"")</f>
        <v/>
      </c>
      <c r="G32" t="str">
        <f>IFERROR(INDEX('Cargo Pre'!$G$2:$G$200,MATCH(ROW()-ROW($A$1),'Cargo Pre'!$Q$2:$Q$200,0)),"")</f>
        <v/>
      </c>
      <c r="H32" t="str">
        <f>IFERROR(INDEX('Cargo Pre'!$H$2:$H$200,MATCH(ROW()-ROW($A$1),'Cargo Pre'!$Q$2:$Q$200,0)),"")</f>
        <v/>
      </c>
      <c r="I32" t="str">
        <f>IFERROR(INDEX('Cargo Pre'!$I$2:$I$200,MATCH(ROW()-ROW($A$1),'Cargo Pre'!$Q$2:$Q$200,0)),"")</f>
        <v/>
      </c>
      <c r="J32" s="12" t="str">
        <f>IFERROR(INDEX('Cargo Pre'!$J$2:$J$200,MATCH(ROW()-ROW($A$1),'Cargo Pre'!$Q$2:$Q$200,0)),"")</f>
        <v/>
      </c>
      <c r="K32" s="12" t="str">
        <f>IFERROR(INDEX('Cargo Pre'!$K$2:$K$200,MATCH(ROW()-ROW($A$1),'Cargo Pre'!$Q$2:$Q$200,0)),"")</f>
        <v/>
      </c>
      <c r="L32" t="str">
        <f>IFERROR(INDEX('Cargo Pre'!$L$2:$L$200,MATCH(ROW()-ROW($A$1),'Cargo Pre'!$Q$2:$Q$200,0)),"")</f>
        <v/>
      </c>
      <c r="M32" t="str">
        <f>IFERROR(INDEX('Cargo Pre'!$M$2:$M$200,MATCH(ROW()-ROW($A$1),'Cargo Pre'!$Q$2:$Q$200,0)),"")</f>
        <v/>
      </c>
    </row>
    <row r="33" spans="1:13" x14ac:dyDescent="0.25">
      <c r="A33" t="str">
        <f>IFERROR(INDEX('Cargo Pre'!$A$2:A231,MATCH(ROW()-ROW($A$1),'Cargo Pre'!$Q$2:$Q$200,0)),"")</f>
        <v/>
      </c>
      <c r="B33" t="str">
        <f>IFERROR(INDEX('Cargo Pre'!$B$2:$B$200,MATCH(ROW()-ROW($A$1),'Cargo Pre'!$Q$2:$Q$200,0)),"")</f>
        <v/>
      </c>
      <c r="C33" t="str">
        <f>IFERROR(INDEX('Cargo Pre'!$C$2:$C$200,MATCH(ROW()-ROW($A$1),'Cargo Pre'!$Q$2:$Q$200,0)),"")</f>
        <v/>
      </c>
      <c r="D33" t="str">
        <f>IFERROR(INDEX('Cargo Pre'!$D$2:$D$200,MATCH(ROW()-ROW($A$1),'Cargo Pre'!$Q$2:$Q$200,0)),"")</f>
        <v/>
      </c>
      <c r="E33" s="12" t="str">
        <f>IFERROR(INDEX('Cargo Pre'!$E$2:$E$200,MATCH(ROW()-ROW($A$1),'Cargo Pre'!$Q$2:$Q$200,0)),"")</f>
        <v/>
      </c>
      <c r="F33" s="12" t="str">
        <f>IFERROR(INDEX('Cargo Pre'!$F$2:$F$200,MATCH(ROW()-ROW($A$1),'Cargo Pre'!$Q$2:$Q$200,0)),"")</f>
        <v/>
      </c>
      <c r="G33" t="str">
        <f>IFERROR(INDEX('Cargo Pre'!$G$2:$G$200,MATCH(ROW()-ROW($A$1),'Cargo Pre'!$Q$2:$Q$200,0)),"")</f>
        <v/>
      </c>
      <c r="H33" t="str">
        <f>IFERROR(INDEX('Cargo Pre'!$H$2:$H$200,MATCH(ROW()-ROW($A$1),'Cargo Pre'!$Q$2:$Q$200,0)),"")</f>
        <v/>
      </c>
      <c r="I33" t="str">
        <f>IFERROR(INDEX('Cargo Pre'!$I$2:$I$200,MATCH(ROW()-ROW($A$1),'Cargo Pre'!$Q$2:$Q$200,0)),"")</f>
        <v/>
      </c>
      <c r="J33" s="12" t="str">
        <f>IFERROR(INDEX('Cargo Pre'!$J$2:$J$200,MATCH(ROW()-ROW($A$1),'Cargo Pre'!$Q$2:$Q$200,0)),"")</f>
        <v/>
      </c>
      <c r="K33" s="12" t="str">
        <f>IFERROR(INDEX('Cargo Pre'!$K$2:$K$200,MATCH(ROW()-ROW($A$1),'Cargo Pre'!$Q$2:$Q$200,0)),"")</f>
        <v/>
      </c>
      <c r="L33" t="str">
        <f>IFERROR(INDEX('Cargo Pre'!$L$2:$L$200,MATCH(ROW()-ROW($A$1),'Cargo Pre'!$Q$2:$Q$200,0)),"")</f>
        <v/>
      </c>
      <c r="M33" t="str">
        <f>IFERROR(INDEX('Cargo Pre'!$M$2:$M$200,MATCH(ROW()-ROW($A$1),'Cargo Pre'!$Q$2:$Q$200,0)),"")</f>
        <v/>
      </c>
    </row>
    <row r="34" spans="1:13" x14ac:dyDescent="0.25">
      <c r="A34" t="str">
        <f>IFERROR(INDEX('Cargo Pre'!$A$2:A232,MATCH(ROW()-ROW($A$1),'Cargo Pre'!$Q$2:$Q$200,0)),"")</f>
        <v/>
      </c>
      <c r="B34" t="str">
        <f>IFERROR(INDEX('Cargo Pre'!$B$2:$B$200,MATCH(ROW()-ROW($A$1),'Cargo Pre'!$Q$2:$Q$200,0)),"")</f>
        <v/>
      </c>
      <c r="C34" t="str">
        <f>IFERROR(INDEX('Cargo Pre'!$C$2:$C$200,MATCH(ROW()-ROW($A$1),'Cargo Pre'!$Q$2:$Q$200,0)),"")</f>
        <v/>
      </c>
      <c r="D34" t="str">
        <f>IFERROR(INDEX('Cargo Pre'!$D$2:$D$200,MATCH(ROW()-ROW($A$1),'Cargo Pre'!$Q$2:$Q$200,0)),"")</f>
        <v/>
      </c>
      <c r="E34" s="12" t="str">
        <f>IFERROR(INDEX('Cargo Pre'!$E$2:$E$200,MATCH(ROW()-ROW($A$1),'Cargo Pre'!$Q$2:$Q$200,0)),"")</f>
        <v/>
      </c>
      <c r="F34" s="12" t="str">
        <f>IFERROR(INDEX('Cargo Pre'!$F$2:$F$200,MATCH(ROW()-ROW($A$1),'Cargo Pre'!$Q$2:$Q$200,0)),"")</f>
        <v/>
      </c>
      <c r="G34" t="str">
        <f>IFERROR(INDEX('Cargo Pre'!$G$2:$G$200,MATCH(ROW()-ROW($A$1),'Cargo Pre'!$Q$2:$Q$200,0)),"")</f>
        <v/>
      </c>
      <c r="H34" t="str">
        <f>IFERROR(INDEX('Cargo Pre'!$H$2:$H$200,MATCH(ROW()-ROW($A$1),'Cargo Pre'!$Q$2:$Q$200,0)),"")</f>
        <v/>
      </c>
      <c r="I34" t="str">
        <f>IFERROR(INDEX('Cargo Pre'!$I$2:$I$200,MATCH(ROW()-ROW($A$1),'Cargo Pre'!$Q$2:$Q$200,0)),"")</f>
        <v/>
      </c>
      <c r="J34" s="12" t="str">
        <f>IFERROR(INDEX('Cargo Pre'!$J$2:$J$200,MATCH(ROW()-ROW($A$1),'Cargo Pre'!$Q$2:$Q$200,0)),"")</f>
        <v/>
      </c>
      <c r="K34" s="12" t="str">
        <f>IFERROR(INDEX('Cargo Pre'!$K$2:$K$200,MATCH(ROW()-ROW($A$1),'Cargo Pre'!$Q$2:$Q$200,0)),"")</f>
        <v/>
      </c>
      <c r="L34" t="str">
        <f>IFERROR(INDEX('Cargo Pre'!$L$2:$L$200,MATCH(ROW()-ROW($A$1),'Cargo Pre'!$Q$2:$Q$200,0)),"")</f>
        <v/>
      </c>
      <c r="M34" t="str">
        <f>IFERROR(INDEX('Cargo Pre'!$M$2:$M$200,MATCH(ROW()-ROW($A$1),'Cargo Pre'!$Q$2:$Q$200,0)),"")</f>
        <v/>
      </c>
    </row>
    <row r="35" spans="1:13" x14ac:dyDescent="0.25">
      <c r="A35" t="str">
        <f>IFERROR(INDEX('Cargo Pre'!$A$2:A233,MATCH(ROW()-ROW($A$1),'Cargo Pre'!$Q$2:$Q$200,0)),"")</f>
        <v/>
      </c>
      <c r="B35" t="str">
        <f>IFERROR(INDEX('Cargo Pre'!$B$2:$B$200,MATCH(ROW()-ROW($A$1),'Cargo Pre'!$Q$2:$Q$200,0)),"")</f>
        <v/>
      </c>
      <c r="C35" t="str">
        <f>IFERROR(INDEX('Cargo Pre'!$C$2:$C$200,MATCH(ROW()-ROW($A$1),'Cargo Pre'!$Q$2:$Q$200,0)),"")</f>
        <v/>
      </c>
      <c r="D35" t="str">
        <f>IFERROR(INDEX('Cargo Pre'!$D$2:$D$200,MATCH(ROW()-ROW($A$1),'Cargo Pre'!$Q$2:$Q$200,0)),"")</f>
        <v/>
      </c>
      <c r="E35" s="12" t="str">
        <f>IFERROR(INDEX('Cargo Pre'!$E$2:$E$200,MATCH(ROW()-ROW($A$1),'Cargo Pre'!$Q$2:$Q$200,0)),"")</f>
        <v/>
      </c>
      <c r="F35" s="12" t="str">
        <f>IFERROR(INDEX('Cargo Pre'!$F$2:$F$200,MATCH(ROW()-ROW($A$1),'Cargo Pre'!$Q$2:$Q$200,0)),"")</f>
        <v/>
      </c>
      <c r="G35" t="str">
        <f>IFERROR(INDEX('Cargo Pre'!$G$2:$G$200,MATCH(ROW()-ROW($A$1),'Cargo Pre'!$Q$2:$Q$200,0)),"")</f>
        <v/>
      </c>
      <c r="H35" t="str">
        <f>IFERROR(INDEX('Cargo Pre'!$H$2:$H$200,MATCH(ROW()-ROW($A$1),'Cargo Pre'!$Q$2:$Q$200,0)),"")</f>
        <v/>
      </c>
      <c r="I35" t="str">
        <f>IFERROR(INDEX('Cargo Pre'!$I$2:$I$200,MATCH(ROW()-ROW($A$1),'Cargo Pre'!$Q$2:$Q$200,0)),"")</f>
        <v/>
      </c>
      <c r="J35" s="12" t="str">
        <f>IFERROR(INDEX('Cargo Pre'!$J$2:$J$200,MATCH(ROW()-ROW($A$1),'Cargo Pre'!$Q$2:$Q$200,0)),"")</f>
        <v/>
      </c>
      <c r="K35" s="12" t="str">
        <f>IFERROR(INDEX('Cargo Pre'!$K$2:$K$200,MATCH(ROW()-ROW($A$1),'Cargo Pre'!$Q$2:$Q$200,0)),"")</f>
        <v/>
      </c>
      <c r="L35" t="str">
        <f>IFERROR(INDEX('Cargo Pre'!$L$2:$L$200,MATCH(ROW()-ROW($A$1),'Cargo Pre'!$Q$2:$Q$200,0)),"")</f>
        <v/>
      </c>
      <c r="M35" t="str">
        <f>IFERROR(INDEX('Cargo Pre'!$M$2:$M$200,MATCH(ROW()-ROW($A$1),'Cargo Pre'!$Q$2:$Q$200,0)),"")</f>
        <v/>
      </c>
    </row>
    <row r="36" spans="1:13" x14ac:dyDescent="0.25">
      <c r="A36" t="str">
        <f>IFERROR(INDEX('Cargo Pre'!$A$2:A234,MATCH(ROW()-ROW($A$1),'Cargo Pre'!$Q$2:$Q$200,0)),"")</f>
        <v/>
      </c>
      <c r="B36" t="str">
        <f>IFERROR(INDEX('Cargo Pre'!$B$2:$B$200,MATCH(ROW()-ROW($A$1),'Cargo Pre'!$Q$2:$Q$200,0)),"")</f>
        <v/>
      </c>
      <c r="C36" t="str">
        <f>IFERROR(INDEX('Cargo Pre'!$C$2:$C$200,MATCH(ROW()-ROW($A$1),'Cargo Pre'!$Q$2:$Q$200,0)),"")</f>
        <v/>
      </c>
      <c r="D36" t="str">
        <f>IFERROR(INDEX('Cargo Pre'!$D$2:$D$200,MATCH(ROW()-ROW($A$1),'Cargo Pre'!$Q$2:$Q$200,0)),"")</f>
        <v/>
      </c>
      <c r="E36" s="12" t="str">
        <f>IFERROR(INDEX('Cargo Pre'!$E$2:$E$200,MATCH(ROW()-ROW($A$1),'Cargo Pre'!$Q$2:$Q$200,0)),"")</f>
        <v/>
      </c>
      <c r="F36" s="12" t="str">
        <f>IFERROR(INDEX('Cargo Pre'!$F$2:$F$200,MATCH(ROW()-ROW($A$1),'Cargo Pre'!$Q$2:$Q$200,0)),"")</f>
        <v/>
      </c>
      <c r="G36" t="str">
        <f>IFERROR(INDEX('Cargo Pre'!$G$2:$G$200,MATCH(ROW()-ROW($A$1),'Cargo Pre'!$Q$2:$Q$200,0)),"")</f>
        <v/>
      </c>
      <c r="H36" t="str">
        <f>IFERROR(INDEX('Cargo Pre'!$H$2:$H$200,MATCH(ROW()-ROW($A$1),'Cargo Pre'!$Q$2:$Q$200,0)),"")</f>
        <v/>
      </c>
      <c r="I36" t="str">
        <f>IFERROR(INDEX('Cargo Pre'!$I$2:$I$200,MATCH(ROW()-ROW($A$1),'Cargo Pre'!$Q$2:$Q$200,0)),"")</f>
        <v/>
      </c>
      <c r="J36" s="12" t="str">
        <f>IFERROR(INDEX('Cargo Pre'!$J$2:$J$200,MATCH(ROW()-ROW($A$1),'Cargo Pre'!$Q$2:$Q$200,0)),"")</f>
        <v/>
      </c>
      <c r="K36" s="12" t="str">
        <f>IFERROR(INDEX('Cargo Pre'!$K$2:$K$200,MATCH(ROW()-ROW($A$1),'Cargo Pre'!$Q$2:$Q$200,0)),"")</f>
        <v/>
      </c>
      <c r="L36" t="str">
        <f>IFERROR(INDEX('Cargo Pre'!$L$2:$L$200,MATCH(ROW()-ROW($A$1),'Cargo Pre'!$Q$2:$Q$200,0)),"")</f>
        <v/>
      </c>
      <c r="M36" t="str">
        <f>IFERROR(INDEX('Cargo Pre'!$M$2:$M$200,MATCH(ROW()-ROW($A$1),'Cargo Pre'!$Q$2:$Q$200,0)),"")</f>
        <v/>
      </c>
    </row>
    <row r="37" spans="1:13" x14ac:dyDescent="0.25">
      <c r="A37" t="str">
        <f>IFERROR(INDEX('Cargo Pre'!$A$2:A235,MATCH(ROW()-ROW($A$1),'Cargo Pre'!$Q$2:$Q$200,0)),"")</f>
        <v/>
      </c>
      <c r="B37" t="str">
        <f>IFERROR(INDEX('Cargo Pre'!$B$2:$B$200,MATCH(ROW()-ROW($A$1),'Cargo Pre'!$Q$2:$Q$200,0)),"")</f>
        <v/>
      </c>
      <c r="C37" t="str">
        <f>IFERROR(INDEX('Cargo Pre'!$C$2:$C$200,MATCH(ROW()-ROW($A$1),'Cargo Pre'!$Q$2:$Q$200,0)),"")</f>
        <v/>
      </c>
      <c r="D37" t="str">
        <f>IFERROR(INDEX('Cargo Pre'!$D$2:$D$200,MATCH(ROW()-ROW($A$1),'Cargo Pre'!$Q$2:$Q$200,0)),"")</f>
        <v/>
      </c>
      <c r="E37" s="12" t="str">
        <f>IFERROR(INDEX('Cargo Pre'!$E$2:$E$200,MATCH(ROW()-ROW($A$1),'Cargo Pre'!$Q$2:$Q$200,0)),"")</f>
        <v/>
      </c>
      <c r="F37" s="12" t="str">
        <f>IFERROR(INDEX('Cargo Pre'!$F$2:$F$200,MATCH(ROW()-ROW($A$1),'Cargo Pre'!$Q$2:$Q$200,0)),"")</f>
        <v/>
      </c>
      <c r="G37" t="str">
        <f>IFERROR(INDEX('Cargo Pre'!$G$2:$G$200,MATCH(ROW()-ROW($A$1),'Cargo Pre'!$Q$2:$Q$200,0)),"")</f>
        <v/>
      </c>
      <c r="H37" t="str">
        <f>IFERROR(INDEX('Cargo Pre'!$H$2:$H$200,MATCH(ROW()-ROW($A$1),'Cargo Pre'!$Q$2:$Q$200,0)),"")</f>
        <v/>
      </c>
      <c r="I37" t="str">
        <f>IFERROR(INDEX('Cargo Pre'!$I$2:$I$200,MATCH(ROW()-ROW($A$1),'Cargo Pre'!$Q$2:$Q$200,0)),"")</f>
        <v/>
      </c>
      <c r="J37" s="12" t="str">
        <f>IFERROR(INDEX('Cargo Pre'!$J$2:$J$200,MATCH(ROW()-ROW($A$1),'Cargo Pre'!$Q$2:$Q$200,0)),"")</f>
        <v/>
      </c>
      <c r="K37" s="12" t="str">
        <f>IFERROR(INDEX('Cargo Pre'!$K$2:$K$200,MATCH(ROW()-ROW($A$1),'Cargo Pre'!$Q$2:$Q$200,0)),"")</f>
        <v/>
      </c>
      <c r="L37" t="str">
        <f>IFERROR(INDEX('Cargo Pre'!$L$2:$L$200,MATCH(ROW()-ROW($A$1),'Cargo Pre'!$Q$2:$Q$200,0)),"")</f>
        <v/>
      </c>
      <c r="M37" t="str">
        <f>IFERROR(INDEX('Cargo Pre'!$M$2:$M$200,MATCH(ROW()-ROW($A$1),'Cargo Pre'!$Q$2:$Q$200,0)),"")</f>
        <v/>
      </c>
    </row>
    <row r="38" spans="1:13" x14ac:dyDescent="0.25">
      <c r="A38" t="str">
        <f>IFERROR(INDEX('Cargo Pre'!$A$2:A236,MATCH(ROW()-ROW($A$1),'Cargo Pre'!$Q$2:$Q$200,0)),"")</f>
        <v/>
      </c>
      <c r="B38" t="str">
        <f>IFERROR(INDEX('Cargo Pre'!$B$2:$B$200,MATCH(ROW()-ROW($A$1),'Cargo Pre'!$Q$2:$Q$200,0)),"")</f>
        <v/>
      </c>
      <c r="C38" t="str">
        <f>IFERROR(INDEX('Cargo Pre'!$C$2:$C$200,MATCH(ROW()-ROW($A$1),'Cargo Pre'!$Q$2:$Q$200,0)),"")</f>
        <v/>
      </c>
      <c r="D38" t="str">
        <f>IFERROR(INDEX('Cargo Pre'!$D$2:$D$200,MATCH(ROW()-ROW($A$1),'Cargo Pre'!$Q$2:$Q$200,0)),"")</f>
        <v/>
      </c>
      <c r="E38" s="12" t="str">
        <f>IFERROR(INDEX('Cargo Pre'!$E$2:$E$200,MATCH(ROW()-ROW($A$1),'Cargo Pre'!$Q$2:$Q$200,0)),"")</f>
        <v/>
      </c>
      <c r="F38" s="12" t="str">
        <f>IFERROR(INDEX('Cargo Pre'!$F$2:$F$200,MATCH(ROW()-ROW($A$1),'Cargo Pre'!$Q$2:$Q$200,0)),"")</f>
        <v/>
      </c>
      <c r="G38" t="str">
        <f>IFERROR(INDEX('Cargo Pre'!$G$2:$G$200,MATCH(ROW()-ROW($A$1),'Cargo Pre'!$Q$2:$Q$200,0)),"")</f>
        <v/>
      </c>
      <c r="H38" t="str">
        <f>IFERROR(INDEX('Cargo Pre'!$H$2:$H$200,MATCH(ROW()-ROW($A$1),'Cargo Pre'!$Q$2:$Q$200,0)),"")</f>
        <v/>
      </c>
      <c r="I38" t="str">
        <f>IFERROR(INDEX('Cargo Pre'!$I$2:$I$200,MATCH(ROW()-ROW($A$1),'Cargo Pre'!$Q$2:$Q$200,0)),"")</f>
        <v/>
      </c>
      <c r="J38" s="12" t="str">
        <f>IFERROR(INDEX('Cargo Pre'!$J$2:$J$200,MATCH(ROW()-ROW($A$1),'Cargo Pre'!$Q$2:$Q$200,0)),"")</f>
        <v/>
      </c>
      <c r="K38" s="12" t="str">
        <f>IFERROR(INDEX('Cargo Pre'!$K$2:$K$200,MATCH(ROW()-ROW($A$1),'Cargo Pre'!$Q$2:$Q$200,0)),"")</f>
        <v/>
      </c>
      <c r="L38" t="str">
        <f>IFERROR(INDEX('Cargo Pre'!$L$2:$L$200,MATCH(ROW()-ROW($A$1),'Cargo Pre'!$Q$2:$Q$200,0)),"")</f>
        <v/>
      </c>
      <c r="M38" t="str">
        <f>IFERROR(INDEX('Cargo Pre'!$M$2:$M$200,MATCH(ROW()-ROW($A$1),'Cargo Pre'!$Q$2:$Q$200,0)),"")</f>
        <v/>
      </c>
    </row>
    <row r="39" spans="1:13" x14ac:dyDescent="0.25">
      <c r="A39" t="str">
        <f>IFERROR(INDEX('Cargo Pre'!$A$2:A237,MATCH(ROW()-ROW($A$1),'Cargo Pre'!$Q$2:$Q$200,0)),"")</f>
        <v/>
      </c>
      <c r="B39" t="str">
        <f>IFERROR(INDEX('Cargo Pre'!$B$2:$B$200,MATCH(ROW()-ROW($A$1),'Cargo Pre'!$Q$2:$Q$200,0)),"")</f>
        <v/>
      </c>
      <c r="C39" t="str">
        <f>IFERROR(INDEX('Cargo Pre'!$C$2:$C$200,MATCH(ROW()-ROW($A$1),'Cargo Pre'!$Q$2:$Q$200,0)),"")</f>
        <v/>
      </c>
      <c r="D39" t="str">
        <f>IFERROR(INDEX('Cargo Pre'!$D$2:$D$200,MATCH(ROW()-ROW($A$1),'Cargo Pre'!$Q$2:$Q$200,0)),"")</f>
        <v/>
      </c>
      <c r="E39" s="12" t="str">
        <f>IFERROR(INDEX('Cargo Pre'!$E$2:$E$200,MATCH(ROW()-ROW($A$1),'Cargo Pre'!$Q$2:$Q$200,0)),"")</f>
        <v/>
      </c>
      <c r="F39" s="12" t="str">
        <f>IFERROR(INDEX('Cargo Pre'!$F$2:$F$200,MATCH(ROW()-ROW($A$1),'Cargo Pre'!$Q$2:$Q$200,0)),"")</f>
        <v/>
      </c>
      <c r="G39" t="str">
        <f>IFERROR(INDEX('Cargo Pre'!$G$2:$G$200,MATCH(ROW()-ROW($A$1),'Cargo Pre'!$Q$2:$Q$200,0)),"")</f>
        <v/>
      </c>
      <c r="H39" t="str">
        <f>IFERROR(INDEX('Cargo Pre'!$H$2:$H$200,MATCH(ROW()-ROW($A$1),'Cargo Pre'!$Q$2:$Q$200,0)),"")</f>
        <v/>
      </c>
      <c r="I39" t="str">
        <f>IFERROR(INDEX('Cargo Pre'!$I$2:$I$200,MATCH(ROW()-ROW($A$1),'Cargo Pre'!$Q$2:$Q$200,0)),"")</f>
        <v/>
      </c>
      <c r="J39" s="12" t="str">
        <f>IFERROR(INDEX('Cargo Pre'!$J$2:$J$200,MATCH(ROW()-ROW($A$1),'Cargo Pre'!$Q$2:$Q$200,0)),"")</f>
        <v/>
      </c>
      <c r="K39" s="12" t="str">
        <f>IFERROR(INDEX('Cargo Pre'!$K$2:$K$200,MATCH(ROW()-ROW($A$1),'Cargo Pre'!$Q$2:$Q$200,0)),"")</f>
        <v/>
      </c>
      <c r="L39" t="str">
        <f>IFERROR(INDEX('Cargo Pre'!$L$2:$L$200,MATCH(ROW()-ROW($A$1),'Cargo Pre'!$Q$2:$Q$200,0)),"")</f>
        <v/>
      </c>
      <c r="M39" t="str">
        <f>IFERROR(INDEX('Cargo Pre'!$M$2:$M$200,MATCH(ROW()-ROW($A$1),'Cargo Pre'!$Q$2:$Q$200,0)),"")</f>
        <v/>
      </c>
    </row>
    <row r="40" spans="1:13" x14ac:dyDescent="0.25">
      <c r="A40" t="str">
        <f>IFERROR(INDEX('Cargo Pre'!$A$2:A238,MATCH(ROW()-ROW($A$1),'Cargo Pre'!$Q$2:$Q$200,0)),"")</f>
        <v/>
      </c>
      <c r="B40" t="str">
        <f>IFERROR(INDEX('Cargo Pre'!$B$2:$B$200,MATCH(ROW()-ROW($A$1),'Cargo Pre'!$Q$2:$Q$200,0)),"")</f>
        <v/>
      </c>
      <c r="C40" t="str">
        <f>IFERROR(INDEX('Cargo Pre'!$C$2:$C$200,MATCH(ROW()-ROW($A$1),'Cargo Pre'!$Q$2:$Q$200,0)),"")</f>
        <v/>
      </c>
      <c r="D40" t="str">
        <f>IFERROR(INDEX('Cargo Pre'!$D$2:$D$200,MATCH(ROW()-ROW($A$1),'Cargo Pre'!$Q$2:$Q$200,0)),"")</f>
        <v/>
      </c>
      <c r="E40" s="12" t="str">
        <f>IFERROR(INDEX('Cargo Pre'!$E$2:$E$200,MATCH(ROW()-ROW($A$1),'Cargo Pre'!$Q$2:$Q$200,0)),"")</f>
        <v/>
      </c>
      <c r="F40" s="12" t="str">
        <f>IFERROR(INDEX('Cargo Pre'!$F$2:$F$200,MATCH(ROW()-ROW($A$1),'Cargo Pre'!$Q$2:$Q$200,0)),"")</f>
        <v/>
      </c>
      <c r="G40" t="str">
        <f>IFERROR(INDEX('Cargo Pre'!$G$2:$G$200,MATCH(ROW()-ROW($A$1),'Cargo Pre'!$Q$2:$Q$200,0)),"")</f>
        <v/>
      </c>
      <c r="H40" t="str">
        <f>IFERROR(INDEX('Cargo Pre'!$H$2:$H$200,MATCH(ROW()-ROW($A$1),'Cargo Pre'!$Q$2:$Q$200,0)),"")</f>
        <v/>
      </c>
      <c r="I40" t="str">
        <f>IFERROR(INDEX('Cargo Pre'!$I$2:$I$200,MATCH(ROW()-ROW($A$1),'Cargo Pre'!$Q$2:$Q$200,0)),"")</f>
        <v/>
      </c>
      <c r="J40" s="12" t="str">
        <f>IFERROR(INDEX('Cargo Pre'!$J$2:$J$200,MATCH(ROW()-ROW($A$1),'Cargo Pre'!$Q$2:$Q$200,0)),"")</f>
        <v/>
      </c>
      <c r="K40" s="12" t="str">
        <f>IFERROR(INDEX('Cargo Pre'!$K$2:$K$200,MATCH(ROW()-ROW($A$1),'Cargo Pre'!$Q$2:$Q$200,0)),"")</f>
        <v/>
      </c>
      <c r="L40" t="str">
        <f>IFERROR(INDEX('Cargo Pre'!$L$2:$L$200,MATCH(ROW()-ROW($A$1),'Cargo Pre'!$Q$2:$Q$200,0)),"")</f>
        <v/>
      </c>
      <c r="M40" t="str">
        <f>IFERROR(INDEX('Cargo Pre'!$M$2:$M$200,MATCH(ROW()-ROW($A$1),'Cargo Pre'!$Q$2:$Q$200,0)),"")</f>
        <v/>
      </c>
    </row>
    <row r="41" spans="1:13" x14ac:dyDescent="0.25">
      <c r="A41" t="str">
        <f>IFERROR(INDEX('Cargo Pre'!$A$2:A239,MATCH(ROW()-ROW($A$1),'Cargo Pre'!$Q$2:$Q$200,0)),"")</f>
        <v/>
      </c>
      <c r="B41" t="str">
        <f>IFERROR(INDEX('Cargo Pre'!$B$2:$B$200,MATCH(ROW()-ROW($A$1),'Cargo Pre'!$Q$2:$Q$200,0)),"")</f>
        <v/>
      </c>
      <c r="C41" t="str">
        <f>IFERROR(INDEX('Cargo Pre'!$C$2:$C$200,MATCH(ROW()-ROW($A$1),'Cargo Pre'!$Q$2:$Q$200,0)),"")</f>
        <v/>
      </c>
      <c r="D41" t="str">
        <f>IFERROR(INDEX('Cargo Pre'!$D$2:$D$200,MATCH(ROW()-ROW($A$1),'Cargo Pre'!$Q$2:$Q$200,0)),"")</f>
        <v/>
      </c>
      <c r="E41" s="12" t="str">
        <f>IFERROR(INDEX('Cargo Pre'!$E$2:$E$200,MATCH(ROW()-ROW($A$1),'Cargo Pre'!$Q$2:$Q$200,0)),"")</f>
        <v/>
      </c>
      <c r="F41" s="12" t="str">
        <f>IFERROR(INDEX('Cargo Pre'!$F$2:$F$200,MATCH(ROW()-ROW($A$1),'Cargo Pre'!$Q$2:$Q$200,0)),"")</f>
        <v/>
      </c>
      <c r="G41" t="str">
        <f>IFERROR(INDEX('Cargo Pre'!$G$2:$G$200,MATCH(ROW()-ROW($A$1),'Cargo Pre'!$Q$2:$Q$200,0)),"")</f>
        <v/>
      </c>
      <c r="H41" t="str">
        <f>IFERROR(INDEX('Cargo Pre'!$H$2:$H$200,MATCH(ROW()-ROW($A$1),'Cargo Pre'!$Q$2:$Q$200,0)),"")</f>
        <v/>
      </c>
      <c r="I41" t="str">
        <f>IFERROR(INDEX('Cargo Pre'!$I$2:$I$200,MATCH(ROW()-ROW($A$1),'Cargo Pre'!$Q$2:$Q$200,0)),"")</f>
        <v/>
      </c>
      <c r="J41" s="12" t="str">
        <f>IFERROR(INDEX('Cargo Pre'!$J$2:$J$200,MATCH(ROW()-ROW($A$1),'Cargo Pre'!$Q$2:$Q$200,0)),"")</f>
        <v/>
      </c>
      <c r="K41" s="12" t="str">
        <f>IFERROR(INDEX('Cargo Pre'!$K$2:$K$200,MATCH(ROW()-ROW($A$1),'Cargo Pre'!$Q$2:$Q$200,0)),"")</f>
        <v/>
      </c>
      <c r="L41" t="str">
        <f>IFERROR(INDEX('Cargo Pre'!$L$2:$L$200,MATCH(ROW()-ROW($A$1),'Cargo Pre'!$Q$2:$Q$200,0)),"")</f>
        <v/>
      </c>
      <c r="M41" t="str">
        <f>IFERROR(INDEX('Cargo Pre'!$M$2:$M$200,MATCH(ROW()-ROW($A$1),'Cargo Pre'!$Q$2:$Q$200,0)),"")</f>
        <v/>
      </c>
    </row>
    <row r="42" spans="1:13" x14ac:dyDescent="0.25">
      <c r="A42" t="str">
        <f>IFERROR(INDEX('Cargo Pre'!$A$2:A240,MATCH(ROW()-ROW($A$1),'Cargo Pre'!$Q$2:$Q$200,0)),"")</f>
        <v/>
      </c>
      <c r="B42" t="str">
        <f>IFERROR(INDEX('Cargo Pre'!$B$2:$B$200,MATCH(ROW()-ROW($A$1),'Cargo Pre'!$Q$2:$Q$200,0)),"")</f>
        <v/>
      </c>
      <c r="C42" t="str">
        <f>IFERROR(INDEX('Cargo Pre'!$C$2:$C$200,MATCH(ROW()-ROW($A$1),'Cargo Pre'!$Q$2:$Q$200,0)),"")</f>
        <v/>
      </c>
      <c r="D42" t="str">
        <f>IFERROR(INDEX('Cargo Pre'!$D$2:$D$200,MATCH(ROW()-ROW($A$1),'Cargo Pre'!$Q$2:$Q$200,0)),"")</f>
        <v/>
      </c>
      <c r="E42" s="12" t="str">
        <f>IFERROR(INDEX('Cargo Pre'!$E$2:$E$200,MATCH(ROW()-ROW($A$1),'Cargo Pre'!$Q$2:$Q$200,0)),"")</f>
        <v/>
      </c>
      <c r="F42" s="12" t="str">
        <f>IFERROR(INDEX('Cargo Pre'!$F$2:$F$200,MATCH(ROW()-ROW($A$1),'Cargo Pre'!$Q$2:$Q$200,0)),"")</f>
        <v/>
      </c>
      <c r="G42" t="str">
        <f>IFERROR(INDEX('Cargo Pre'!$G$2:$G$200,MATCH(ROW()-ROW($A$1),'Cargo Pre'!$Q$2:$Q$200,0)),"")</f>
        <v/>
      </c>
      <c r="H42" t="str">
        <f>IFERROR(INDEX('Cargo Pre'!$H$2:$H$200,MATCH(ROW()-ROW($A$1),'Cargo Pre'!$Q$2:$Q$200,0)),"")</f>
        <v/>
      </c>
      <c r="I42" t="str">
        <f>IFERROR(INDEX('Cargo Pre'!$I$2:$I$200,MATCH(ROW()-ROW($A$1),'Cargo Pre'!$Q$2:$Q$200,0)),"")</f>
        <v/>
      </c>
      <c r="J42" s="12" t="str">
        <f>IFERROR(INDEX('Cargo Pre'!$J$2:$J$200,MATCH(ROW()-ROW($A$1),'Cargo Pre'!$Q$2:$Q$200,0)),"")</f>
        <v/>
      </c>
      <c r="K42" s="12" t="str">
        <f>IFERROR(INDEX('Cargo Pre'!$K$2:$K$200,MATCH(ROW()-ROW($A$1),'Cargo Pre'!$Q$2:$Q$200,0)),"")</f>
        <v/>
      </c>
      <c r="L42" t="str">
        <f>IFERROR(INDEX('Cargo Pre'!$L$2:$L$200,MATCH(ROW()-ROW($A$1),'Cargo Pre'!$Q$2:$Q$200,0)),"")</f>
        <v/>
      </c>
      <c r="M42" t="str">
        <f>IFERROR(INDEX('Cargo Pre'!$M$2:$M$200,MATCH(ROW()-ROW($A$1),'Cargo Pre'!$Q$2:$Q$200,0)),"")</f>
        <v/>
      </c>
    </row>
    <row r="43" spans="1:13" x14ac:dyDescent="0.25">
      <c r="A43" t="str">
        <f>IFERROR(INDEX('Cargo Pre'!$A$2:A241,MATCH(ROW()-ROW($A$1),'Cargo Pre'!$Q$2:$Q$200,0)),"")</f>
        <v/>
      </c>
      <c r="B43" t="str">
        <f>IFERROR(INDEX('Cargo Pre'!$B$2:$B$200,MATCH(ROW()-ROW($A$1),'Cargo Pre'!$Q$2:$Q$200,0)),"")</f>
        <v/>
      </c>
      <c r="C43" t="str">
        <f>IFERROR(INDEX('Cargo Pre'!$C$2:$C$200,MATCH(ROW()-ROW($A$1),'Cargo Pre'!$Q$2:$Q$200,0)),"")</f>
        <v/>
      </c>
      <c r="D43" t="str">
        <f>IFERROR(INDEX('Cargo Pre'!$D$2:$D$200,MATCH(ROW()-ROW($A$1),'Cargo Pre'!$Q$2:$Q$200,0)),"")</f>
        <v/>
      </c>
      <c r="E43" s="12" t="str">
        <f>IFERROR(INDEX('Cargo Pre'!$E$2:$E$200,MATCH(ROW()-ROW($A$1),'Cargo Pre'!$Q$2:$Q$200,0)),"")</f>
        <v/>
      </c>
      <c r="F43" s="12" t="str">
        <f>IFERROR(INDEX('Cargo Pre'!$F$2:$F$200,MATCH(ROW()-ROW($A$1),'Cargo Pre'!$Q$2:$Q$200,0)),"")</f>
        <v/>
      </c>
      <c r="G43" t="str">
        <f>IFERROR(INDEX('Cargo Pre'!$G$2:$G$200,MATCH(ROW()-ROW($A$1),'Cargo Pre'!$Q$2:$Q$200,0)),"")</f>
        <v/>
      </c>
      <c r="H43" t="str">
        <f>IFERROR(INDEX('Cargo Pre'!$H$2:$H$200,MATCH(ROW()-ROW($A$1),'Cargo Pre'!$Q$2:$Q$200,0)),"")</f>
        <v/>
      </c>
      <c r="I43" t="str">
        <f>IFERROR(INDEX('Cargo Pre'!$I$2:$I$200,MATCH(ROW()-ROW($A$1),'Cargo Pre'!$Q$2:$Q$200,0)),"")</f>
        <v/>
      </c>
      <c r="J43" s="12" t="str">
        <f>IFERROR(INDEX('Cargo Pre'!$J$2:$J$200,MATCH(ROW()-ROW($A$1),'Cargo Pre'!$Q$2:$Q$200,0)),"")</f>
        <v/>
      </c>
      <c r="K43" s="12" t="str">
        <f>IFERROR(INDEX('Cargo Pre'!$K$2:$K$200,MATCH(ROW()-ROW($A$1),'Cargo Pre'!$Q$2:$Q$200,0)),"")</f>
        <v/>
      </c>
      <c r="L43" t="str">
        <f>IFERROR(INDEX('Cargo Pre'!$L$2:$L$200,MATCH(ROW()-ROW($A$1),'Cargo Pre'!$Q$2:$Q$200,0)),"")</f>
        <v/>
      </c>
      <c r="M43" t="str">
        <f>IFERROR(INDEX('Cargo Pre'!$M$2:$M$200,MATCH(ROW()-ROW($A$1),'Cargo Pre'!$Q$2:$Q$200,0)),"")</f>
        <v/>
      </c>
    </row>
    <row r="44" spans="1:13" x14ac:dyDescent="0.25">
      <c r="A44" t="str">
        <f>IFERROR(INDEX('Cargo Pre'!$A$2:A242,MATCH(ROW()-ROW($A$1),'Cargo Pre'!$Q$2:$Q$200,0)),"")</f>
        <v/>
      </c>
      <c r="B44" t="str">
        <f>IFERROR(INDEX('Cargo Pre'!$B$2:$B$200,MATCH(ROW()-ROW($A$1),'Cargo Pre'!$Q$2:$Q$200,0)),"")</f>
        <v/>
      </c>
      <c r="C44" t="str">
        <f>IFERROR(INDEX('Cargo Pre'!$C$2:$C$200,MATCH(ROW()-ROW($A$1),'Cargo Pre'!$Q$2:$Q$200,0)),"")</f>
        <v/>
      </c>
      <c r="D44" t="str">
        <f>IFERROR(INDEX('Cargo Pre'!$D$2:$D$200,MATCH(ROW()-ROW($A$1),'Cargo Pre'!$Q$2:$Q$200,0)),"")</f>
        <v/>
      </c>
      <c r="E44" s="12" t="str">
        <f>IFERROR(INDEX('Cargo Pre'!$E$2:$E$200,MATCH(ROW()-ROW($A$1),'Cargo Pre'!$Q$2:$Q$200,0)),"")</f>
        <v/>
      </c>
      <c r="F44" s="12" t="str">
        <f>IFERROR(INDEX('Cargo Pre'!$F$2:$F$200,MATCH(ROW()-ROW($A$1),'Cargo Pre'!$Q$2:$Q$200,0)),"")</f>
        <v/>
      </c>
      <c r="G44" t="str">
        <f>IFERROR(INDEX('Cargo Pre'!$G$2:$G$200,MATCH(ROW()-ROW($A$1),'Cargo Pre'!$Q$2:$Q$200,0)),"")</f>
        <v/>
      </c>
      <c r="H44" t="str">
        <f>IFERROR(INDEX('Cargo Pre'!$H$2:$H$200,MATCH(ROW()-ROW($A$1),'Cargo Pre'!$Q$2:$Q$200,0)),"")</f>
        <v/>
      </c>
      <c r="I44" t="str">
        <f>IFERROR(INDEX('Cargo Pre'!$I$2:$I$200,MATCH(ROW()-ROW($A$1),'Cargo Pre'!$Q$2:$Q$200,0)),"")</f>
        <v/>
      </c>
      <c r="J44" s="12" t="str">
        <f>IFERROR(INDEX('Cargo Pre'!$J$2:$J$200,MATCH(ROW()-ROW($A$1),'Cargo Pre'!$Q$2:$Q$200,0)),"")</f>
        <v/>
      </c>
      <c r="K44" s="12" t="str">
        <f>IFERROR(INDEX('Cargo Pre'!$K$2:$K$200,MATCH(ROW()-ROW($A$1),'Cargo Pre'!$Q$2:$Q$200,0)),"")</f>
        <v/>
      </c>
      <c r="L44" t="str">
        <f>IFERROR(INDEX('Cargo Pre'!$L$2:$L$200,MATCH(ROW()-ROW($A$1),'Cargo Pre'!$Q$2:$Q$200,0)),"")</f>
        <v/>
      </c>
      <c r="M44" t="str">
        <f>IFERROR(INDEX('Cargo Pre'!$M$2:$M$200,MATCH(ROW()-ROW($A$1),'Cargo Pre'!$Q$2:$Q$200,0)),"")</f>
        <v/>
      </c>
    </row>
    <row r="45" spans="1:13" x14ac:dyDescent="0.25">
      <c r="A45" t="str">
        <f>IFERROR(INDEX('Cargo Pre'!$A$2:A243,MATCH(ROW()-ROW($A$1),'Cargo Pre'!$Q$2:$Q$200,0)),"")</f>
        <v/>
      </c>
      <c r="B45" t="str">
        <f>IFERROR(INDEX('Cargo Pre'!$B$2:$B$200,MATCH(ROW()-ROW($A$1),'Cargo Pre'!$Q$2:$Q$200,0)),"")</f>
        <v/>
      </c>
      <c r="C45" t="str">
        <f>IFERROR(INDEX('Cargo Pre'!$C$2:$C$200,MATCH(ROW()-ROW($A$1),'Cargo Pre'!$Q$2:$Q$200,0)),"")</f>
        <v/>
      </c>
      <c r="D45" t="str">
        <f>IFERROR(INDEX('Cargo Pre'!$D$2:$D$200,MATCH(ROW()-ROW($A$1),'Cargo Pre'!$Q$2:$Q$200,0)),"")</f>
        <v/>
      </c>
      <c r="E45" s="12" t="str">
        <f>IFERROR(INDEX('Cargo Pre'!$E$2:$E$200,MATCH(ROW()-ROW($A$1),'Cargo Pre'!$Q$2:$Q$200,0)),"")</f>
        <v/>
      </c>
      <c r="F45" s="12" t="str">
        <f>IFERROR(INDEX('Cargo Pre'!$F$2:$F$200,MATCH(ROW()-ROW($A$1),'Cargo Pre'!$Q$2:$Q$200,0)),"")</f>
        <v/>
      </c>
      <c r="G45" t="str">
        <f>IFERROR(INDEX('Cargo Pre'!$G$2:$G$200,MATCH(ROW()-ROW($A$1),'Cargo Pre'!$Q$2:$Q$200,0)),"")</f>
        <v/>
      </c>
      <c r="H45" t="str">
        <f>IFERROR(INDEX('Cargo Pre'!$H$2:$H$200,MATCH(ROW()-ROW($A$1),'Cargo Pre'!$Q$2:$Q$200,0)),"")</f>
        <v/>
      </c>
      <c r="I45" t="str">
        <f>IFERROR(INDEX('Cargo Pre'!$I$2:$I$200,MATCH(ROW()-ROW($A$1),'Cargo Pre'!$Q$2:$Q$200,0)),"")</f>
        <v/>
      </c>
      <c r="J45" s="12" t="str">
        <f>IFERROR(INDEX('Cargo Pre'!$J$2:$J$200,MATCH(ROW()-ROW($A$1),'Cargo Pre'!$Q$2:$Q$200,0)),"")</f>
        <v/>
      </c>
      <c r="K45" s="12" t="str">
        <f>IFERROR(INDEX('Cargo Pre'!$K$2:$K$200,MATCH(ROW()-ROW($A$1),'Cargo Pre'!$Q$2:$Q$200,0)),"")</f>
        <v/>
      </c>
      <c r="L45" t="str">
        <f>IFERROR(INDEX('Cargo Pre'!$L$2:$L$200,MATCH(ROW()-ROW($A$1),'Cargo Pre'!$Q$2:$Q$200,0)),"")</f>
        <v/>
      </c>
      <c r="M45" t="str">
        <f>IFERROR(INDEX('Cargo Pre'!$M$2:$M$200,MATCH(ROW()-ROW($A$1),'Cargo Pre'!$Q$2:$Q$200,0)),"")</f>
        <v/>
      </c>
    </row>
    <row r="46" spans="1:13" x14ac:dyDescent="0.25">
      <c r="A46" t="str">
        <f>IFERROR(INDEX('Cargo Pre'!$A$2:A244,MATCH(ROW()-ROW($A$1),'Cargo Pre'!$Q$2:$Q$200,0)),"")</f>
        <v/>
      </c>
      <c r="B46" t="str">
        <f>IFERROR(INDEX('Cargo Pre'!$B$2:$B$200,MATCH(ROW()-ROW($A$1),'Cargo Pre'!$Q$2:$Q$200,0)),"")</f>
        <v/>
      </c>
      <c r="C46" t="str">
        <f>IFERROR(INDEX('Cargo Pre'!$C$2:$C$200,MATCH(ROW()-ROW($A$1),'Cargo Pre'!$Q$2:$Q$200,0)),"")</f>
        <v/>
      </c>
      <c r="D46" t="str">
        <f>IFERROR(INDEX('Cargo Pre'!$D$2:$D$200,MATCH(ROW()-ROW($A$1),'Cargo Pre'!$Q$2:$Q$200,0)),"")</f>
        <v/>
      </c>
      <c r="E46" s="12" t="str">
        <f>IFERROR(INDEX('Cargo Pre'!$E$2:$E$200,MATCH(ROW()-ROW($A$1),'Cargo Pre'!$Q$2:$Q$200,0)),"")</f>
        <v/>
      </c>
      <c r="F46" s="12" t="str">
        <f>IFERROR(INDEX('Cargo Pre'!$F$2:$F$200,MATCH(ROW()-ROW($A$1),'Cargo Pre'!$Q$2:$Q$200,0)),"")</f>
        <v/>
      </c>
      <c r="G46" t="str">
        <f>IFERROR(INDEX('Cargo Pre'!$G$2:$G$200,MATCH(ROW()-ROW($A$1),'Cargo Pre'!$Q$2:$Q$200,0)),"")</f>
        <v/>
      </c>
      <c r="H46" t="str">
        <f>IFERROR(INDEX('Cargo Pre'!$H$2:$H$200,MATCH(ROW()-ROW($A$1),'Cargo Pre'!$Q$2:$Q$200,0)),"")</f>
        <v/>
      </c>
      <c r="I46" t="str">
        <f>IFERROR(INDEX('Cargo Pre'!$I$2:$I$200,MATCH(ROW()-ROW($A$1),'Cargo Pre'!$Q$2:$Q$200,0)),"")</f>
        <v/>
      </c>
      <c r="J46" s="12" t="str">
        <f>IFERROR(INDEX('Cargo Pre'!$J$2:$J$200,MATCH(ROW()-ROW($A$1),'Cargo Pre'!$Q$2:$Q$200,0)),"")</f>
        <v/>
      </c>
      <c r="K46" s="12" t="str">
        <f>IFERROR(INDEX('Cargo Pre'!$K$2:$K$200,MATCH(ROW()-ROW($A$1),'Cargo Pre'!$Q$2:$Q$200,0)),"")</f>
        <v/>
      </c>
      <c r="L46" t="str">
        <f>IFERROR(INDEX('Cargo Pre'!$L$2:$L$200,MATCH(ROW()-ROW($A$1),'Cargo Pre'!$Q$2:$Q$200,0)),"")</f>
        <v/>
      </c>
      <c r="M46" t="str">
        <f>IFERROR(INDEX('Cargo Pre'!$M$2:$M$200,MATCH(ROW()-ROW($A$1),'Cargo Pre'!$Q$2:$Q$200,0)),"")</f>
        <v/>
      </c>
    </row>
    <row r="47" spans="1:13" x14ac:dyDescent="0.25">
      <c r="A47" t="str">
        <f>IFERROR(INDEX('Cargo Pre'!$A$2:A245,MATCH(ROW()-ROW($A$1),'Cargo Pre'!$Q$2:$Q$200,0)),"")</f>
        <v/>
      </c>
      <c r="B47" t="str">
        <f>IFERROR(INDEX('Cargo Pre'!$B$2:$B$200,MATCH(ROW()-ROW($A$1),'Cargo Pre'!$Q$2:$Q$200,0)),"")</f>
        <v/>
      </c>
      <c r="C47" t="str">
        <f>IFERROR(INDEX('Cargo Pre'!$C$2:$C$200,MATCH(ROW()-ROW($A$1),'Cargo Pre'!$Q$2:$Q$200,0)),"")</f>
        <v/>
      </c>
      <c r="D47" t="str">
        <f>IFERROR(INDEX('Cargo Pre'!$D$2:$D$200,MATCH(ROW()-ROW($A$1),'Cargo Pre'!$Q$2:$Q$200,0)),"")</f>
        <v/>
      </c>
      <c r="E47" s="12" t="str">
        <f>IFERROR(INDEX('Cargo Pre'!$E$2:$E$200,MATCH(ROW()-ROW($A$1),'Cargo Pre'!$Q$2:$Q$200,0)),"")</f>
        <v/>
      </c>
      <c r="F47" s="12" t="str">
        <f>IFERROR(INDEX('Cargo Pre'!$F$2:$F$200,MATCH(ROW()-ROW($A$1),'Cargo Pre'!$Q$2:$Q$200,0)),"")</f>
        <v/>
      </c>
      <c r="G47" t="str">
        <f>IFERROR(INDEX('Cargo Pre'!$G$2:$G$200,MATCH(ROW()-ROW($A$1),'Cargo Pre'!$Q$2:$Q$200,0)),"")</f>
        <v/>
      </c>
      <c r="H47" t="str">
        <f>IFERROR(INDEX('Cargo Pre'!$H$2:$H$200,MATCH(ROW()-ROW($A$1),'Cargo Pre'!$Q$2:$Q$200,0)),"")</f>
        <v/>
      </c>
      <c r="I47" t="str">
        <f>IFERROR(INDEX('Cargo Pre'!$I$2:$I$200,MATCH(ROW()-ROW($A$1),'Cargo Pre'!$Q$2:$Q$200,0)),"")</f>
        <v/>
      </c>
      <c r="J47" s="12" t="str">
        <f>IFERROR(INDEX('Cargo Pre'!$J$2:$J$200,MATCH(ROW()-ROW($A$1),'Cargo Pre'!$Q$2:$Q$200,0)),"")</f>
        <v/>
      </c>
      <c r="K47" s="12" t="str">
        <f>IFERROR(INDEX('Cargo Pre'!$K$2:$K$200,MATCH(ROW()-ROW($A$1),'Cargo Pre'!$Q$2:$Q$200,0)),"")</f>
        <v/>
      </c>
      <c r="L47" t="str">
        <f>IFERROR(INDEX('Cargo Pre'!$L$2:$L$200,MATCH(ROW()-ROW($A$1),'Cargo Pre'!$Q$2:$Q$200,0)),"")</f>
        <v/>
      </c>
      <c r="M47" t="str">
        <f>IFERROR(INDEX('Cargo Pre'!$M$2:$M$200,MATCH(ROW()-ROW($A$1),'Cargo Pre'!$Q$2:$Q$200,0)),"")</f>
        <v/>
      </c>
    </row>
    <row r="48" spans="1:13" x14ac:dyDescent="0.25">
      <c r="A48" t="str">
        <f>IFERROR(INDEX('Cargo Pre'!$A$2:A246,MATCH(ROW()-ROW($A$1),'Cargo Pre'!$Q$2:$Q$200,0)),"")</f>
        <v/>
      </c>
      <c r="B48" t="str">
        <f>IFERROR(INDEX('Cargo Pre'!$B$2:$B$200,MATCH(ROW()-ROW($A$1),'Cargo Pre'!$Q$2:$Q$200,0)),"")</f>
        <v/>
      </c>
      <c r="C48" t="str">
        <f>IFERROR(INDEX('Cargo Pre'!$C$2:$C$200,MATCH(ROW()-ROW($A$1),'Cargo Pre'!$Q$2:$Q$200,0)),"")</f>
        <v/>
      </c>
      <c r="D48" t="str">
        <f>IFERROR(INDEX('Cargo Pre'!$D$2:$D$200,MATCH(ROW()-ROW($A$1),'Cargo Pre'!$Q$2:$Q$200,0)),"")</f>
        <v/>
      </c>
      <c r="E48" s="12" t="str">
        <f>IFERROR(INDEX('Cargo Pre'!$E$2:$E$200,MATCH(ROW()-ROW($A$1),'Cargo Pre'!$Q$2:$Q$200,0)),"")</f>
        <v/>
      </c>
      <c r="F48" s="12" t="str">
        <f>IFERROR(INDEX('Cargo Pre'!$F$2:$F$200,MATCH(ROW()-ROW($A$1),'Cargo Pre'!$Q$2:$Q$200,0)),"")</f>
        <v/>
      </c>
      <c r="G48" t="str">
        <f>IFERROR(INDEX('Cargo Pre'!$G$2:$G$200,MATCH(ROW()-ROW($A$1),'Cargo Pre'!$Q$2:$Q$200,0)),"")</f>
        <v/>
      </c>
      <c r="H48" t="str">
        <f>IFERROR(INDEX('Cargo Pre'!$H$2:$H$200,MATCH(ROW()-ROW($A$1),'Cargo Pre'!$Q$2:$Q$200,0)),"")</f>
        <v/>
      </c>
      <c r="I48" t="str">
        <f>IFERROR(INDEX('Cargo Pre'!$I$2:$I$200,MATCH(ROW()-ROW($A$1),'Cargo Pre'!$Q$2:$Q$200,0)),"")</f>
        <v/>
      </c>
      <c r="J48" s="12" t="str">
        <f>IFERROR(INDEX('Cargo Pre'!$J$2:$J$200,MATCH(ROW()-ROW($A$1),'Cargo Pre'!$Q$2:$Q$200,0)),"")</f>
        <v/>
      </c>
      <c r="K48" s="12" t="str">
        <f>IFERROR(INDEX('Cargo Pre'!$K$2:$K$200,MATCH(ROW()-ROW($A$1),'Cargo Pre'!$Q$2:$Q$200,0)),"")</f>
        <v/>
      </c>
      <c r="L48" t="str">
        <f>IFERROR(INDEX('Cargo Pre'!$L$2:$L$200,MATCH(ROW()-ROW($A$1),'Cargo Pre'!$Q$2:$Q$200,0)),"")</f>
        <v/>
      </c>
      <c r="M48" t="str">
        <f>IFERROR(INDEX('Cargo Pre'!$M$2:$M$200,MATCH(ROW()-ROW($A$1),'Cargo Pre'!$Q$2:$Q$200,0)),"")</f>
        <v/>
      </c>
    </row>
    <row r="49" spans="1:13" x14ac:dyDescent="0.25">
      <c r="A49" t="str">
        <f>IFERROR(INDEX('Cargo Pre'!$A$2:A247,MATCH(ROW()-ROW($A$1),'Cargo Pre'!$Q$2:$Q$200,0)),"")</f>
        <v/>
      </c>
      <c r="B49" t="str">
        <f>IFERROR(INDEX('Cargo Pre'!$B$2:$B$200,MATCH(ROW()-ROW($A$1),'Cargo Pre'!$Q$2:$Q$200,0)),"")</f>
        <v/>
      </c>
      <c r="C49" t="str">
        <f>IFERROR(INDEX('Cargo Pre'!$C$2:$C$200,MATCH(ROW()-ROW($A$1),'Cargo Pre'!$Q$2:$Q$200,0)),"")</f>
        <v/>
      </c>
      <c r="D49" t="str">
        <f>IFERROR(INDEX('Cargo Pre'!$D$2:$D$200,MATCH(ROW()-ROW($A$1),'Cargo Pre'!$Q$2:$Q$200,0)),"")</f>
        <v/>
      </c>
      <c r="E49" s="12" t="str">
        <f>IFERROR(INDEX('Cargo Pre'!$E$2:$E$200,MATCH(ROW()-ROW($A$1),'Cargo Pre'!$Q$2:$Q$200,0)),"")</f>
        <v/>
      </c>
      <c r="F49" s="12" t="str">
        <f>IFERROR(INDEX('Cargo Pre'!$F$2:$F$200,MATCH(ROW()-ROW($A$1),'Cargo Pre'!$Q$2:$Q$200,0)),"")</f>
        <v/>
      </c>
      <c r="G49" t="str">
        <f>IFERROR(INDEX('Cargo Pre'!$G$2:$G$200,MATCH(ROW()-ROW($A$1),'Cargo Pre'!$Q$2:$Q$200,0)),"")</f>
        <v/>
      </c>
      <c r="H49" t="str">
        <f>IFERROR(INDEX('Cargo Pre'!$H$2:$H$200,MATCH(ROW()-ROW($A$1),'Cargo Pre'!$Q$2:$Q$200,0)),"")</f>
        <v/>
      </c>
      <c r="I49" t="str">
        <f>IFERROR(INDEX('Cargo Pre'!$I$2:$I$200,MATCH(ROW()-ROW($A$1),'Cargo Pre'!$Q$2:$Q$200,0)),"")</f>
        <v/>
      </c>
      <c r="J49" s="12" t="str">
        <f>IFERROR(INDEX('Cargo Pre'!$J$2:$J$200,MATCH(ROW()-ROW($A$1),'Cargo Pre'!$Q$2:$Q$200,0)),"")</f>
        <v/>
      </c>
      <c r="K49" s="12" t="str">
        <f>IFERROR(INDEX('Cargo Pre'!$K$2:$K$200,MATCH(ROW()-ROW($A$1),'Cargo Pre'!$Q$2:$Q$200,0)),"")</f>
        <v/>
      </c>
      <c r="L49" t="str">
        <f>IFERROR(INDEX('Cargo Pre'!$L$2:$L$200,MATCH(ROW()-ROW($A$1),'Cargo Pre'!$Q$2:$Q$200,0)),"")</f>
        <v/>
      </c>
      <c r="M49" t="str">
        <f>IFERROR(INDEX('Cargo Pre'!$M$2:$M$200,MATCH(ROW()-ROW($A$1),'Cargo Pre'!$Q$2:$Q$200,0)),"")</f>
        <v/>
      </c>
    </row>
    <row r="50" spans="1:13" x14ac:dyDescent="0.25">
      <c r="A50" t="str">
        <f>IFERROR(INDEX('Cargo Pre'!$A$2:A248,MATCH(ROW()-ROW($A$1),'Cargo Pre'!$Q$2:$Q$200,0)),"")</f>
        <v/>
      </c>
      <c r="B50" t="str">
        <f>IFERROR(INDEX('Cargo Pre'!$B$2:$B$200,MATCH(ROW()-ROW($A$1),'Cargo Pre'!$Q$2:$Q$200,0)),"")</f>
        <v/>
      </c>
      <c r="C50" t="str">
        <f>IFERROR(INDEX('Cargo Pre'!$C$2:$C$200,MATCH(ROW()-ROW($A$1),'Cargo Pre'!$Q$2:$Q$200,0)),"")</f>
        <v/>
      </c>
      <c r="D50" t="str">
        <f>IFERROR(INDEX('Cargo Pre'!$D$2:$D$200,MATCH(ROW()-ROW($A$1),'Cargo Pre'!$Q$2:$Q$200,0)),"")</f>
        <v/>
      </c>
      <c r="E50" s="12" t="str">
        <f>IFERROR(INDEX('Cargo Pre'!$E$2:$E$200,MATCH(ROW()-ROW($A$1),'Cargo Pre'!$Q$2:$Q$200,0)),"")</f>
        <v/>
      </c>
      <c r="F50" s="12" t="str">
        <f>IFERROR(INDEX('Cargo Pre'!$F$2:$F$200,MATCH(ROW()-ROW($A$1),'Cargo Pre'!$Q$2:$Q$200,0)),"")</f>
        <v/>
      </c>
      <c r="G50" t="str">
        <f>IFERROR(INDEX('Cargo Pre'!$G$2:$G$200,MATCH(ROW()-ROW($A$1),'Cargo Pre'!$Q$2:$Q$200,0)),"")</f>
        <v/>
      </c>
      <c r="H50" t="str">
        <f>IFERROR(INDEX('Cargo Pre'!$H$2:$H$200,MATCH(ROW()-ROW($A$1),'Cargo Pre'!$Q$2:$Q$200,0)),"")</f>
        <v/>
      </c>
      <c r="I50" t="str">
        <f>IFERROR(INDEX('Cargo Pre'!$I$2:$I$200,MATCH(ROW()-ROW($A$1),'Cargo Pre'!$Q$2:$Q$200,0)),"")</f>
        <v/>
      </c>
      <c r="J50" s="12" t="str">
        <f>IFERROR(INDEX('Cargo Pre'!$J$2:$J$200,MATCH(ROW()-ROW($A$1),'Cargo Pre'!$Q$2:$Q$200,0)),"")</f>
        <v/>
      </c>
      <c r="K50" s="12" t="str">
        <f>IFERROR(INDEX('Cargo Pre'!$K$2:$K$200,MATCH(ROW()-ROW($A$1),'Cargo Pre'!$Q$2:$Q$200,0)),"")</f>
        <v/>
      </c>
      <c r="L50" t="str">
        <f>IFERROR(INDEX('Cargo Pre'!$L$2:$L$200,MATCH(ROW()-ROW($A$1),'Cargo Pre'!$Q$2:$Q$200,0)),"")</f>
        <v/>
      </c>
      <c r="M50" t="str">
        <f>IFERROR(INDEX('Cargo Pre'!$M$2:$M$200,MATCH(ROW()-ROW($A$1),'Cargo Pre'!$Q$2:$Q$200,0)),"")</f>
        <v/>
      </c>
    </row>
    <row r="51" spans="1:13" x14ac:dyDescent="0.25">
      <c r="A51" t="str">
        <f>IFERROR(INDEX('Cargo Pre'!$A$2:A249,MATCH(ROW()-ROW($A$1),'Cargo Pre'!$Q$2:$Q$200,0)),"")</f>
        <v/>
      </c>
      <c r="B51" t="str">
        <f>IFERROR(INDEX('Cargo Pre'!$B$2:$B$200,MATCH(ROW()-ROW($A$1),'Cargo Pre'!$Q$2:$Q$200,0)),"")</f>
        <v/>
      </c>
      <c r="C51" t="str">
        <f>IFERROR(INDEX('Cargo Pre'!$C$2:$C$200,MATCH(ROW()-ROW($A$1),'Cargo Pre'!$Q$2:$Q$200,0)),"")</f>
        <v/>
      </c>
      <c r="D51" t="str">
        <f>IFERROR(INDEX('Cargo Pre'!$D$2:$D$200,MATCH(ROW()-ROW($A$1),'Cargo Pre'!$Q$2:$Q$200,0)),"")</f>
        <v/>
      </c>
      <c r="E51" s="12" t="str">
        <f>IFERROR(INDEX('Cargo Pre'!$E$2:$E$200,MATCH(ROW()-ROW($A$1),'Cargo Pre'!$Q$2:$Q$200,0)),"")</f>
        <v/>
      </c>
      <c r="F51" s="12" t="str">
        <f>IFERROR(INDEX('Cargo Pre'!$F$2:$F$200,MATCH(ROW()-ROW($A$1),'Cargo Pre'!$Q$2:$Q$200,0)),"")</f>
        <v/>
      </c>
      <c r="G51" t="str">
        <f>IFERROR(INDEX('Cargo Pre'!$G$2:$G$200,MATCH(ROW()-ROW($A$1),'Cargo Pre'!$Q$2:$Q$200,0)),"")</f>
        <v/>
      </c>
      <c r="H51" t="str">
        <f>IFERROR(INDEX('Cargo Pre'!$H$2:$H$200,MATCH(ROW()-ROW($A$1),'Cargo Pre'!$Q$2:$Q$200,0)),"")</f>
        <v/>
      </c>
      <c r="I51" t="str">
        <f>IFERROR(INDEX('Cargo Pre'!$I$2:$I$200,MATCH(ROW()-ROW($A$1),'Cargo Pre'!$Q$2:$Q$200,0)),"")</f>
        <v/>
      </c>
      <c r="J51" s="12" t="str">
        <f>IFERROR(INDEX('Cargo Pre'!$J$2:$J$200,MATCH(ROW()-ROW($A$1),'Cargo Pre'!$Q$2:$Q$200,0)),"")</f>
        <v/>
      </c>
      <c r="K51" s="12" t="str">
        <f>IFERROR(INDEX('Cargo Pre'!$K$2:$K$200,MATCH(ROW()-ROW($A$1),'Cargo Pre'!$Q$2:$Q$200,0)),"")</f>
        <v/>
      </c>
      <c r="L51" t="str">
        <f>IFERROR(INDEX('Cargo Pre'!$L$2:$L$200,MATCH(ROW()-ROW($A$1),'Cargo Pre'!$Q$2:$Q$200,0)),"")</f>
        <v/>
      </c>
      <c r="M51" t="str">
        <f>IFERROR(INDEX('Cargo Pre'!$M$2:$M$200,MATCH(ROW()-ROW($A$1),'Cargo Pre'!$Q$2:$Q$200,0)),"")</f>
        <v/>
      </c>
    </row>
    <row r="52" spans="1:13" x14ac:dyDescent="0.25">
      <c r="A52" t="str">
        <f>IFERROR(INDEX('Cargo Pre'!$A$2:A250,MATCH(ROW()-ROW($A$1),'Cargo Pre'!$Q$2:$Q$200,0)),"")</f>
        <v/>
      </c>
      <c r="B52" t="str">
        <f>IFERROR(INDEX('Cargo Pre'!$B$2:$B$200,MATCH(ROW()-ROW($A$1),'Cargo Pre'!$Q$2:$Q$200,0)),"")</f>
        <v/>
      </c>
      <c r="C52" t="str">
        <f>IFERROR(INDEX('Cargo Pre'!$C$2:$C$200,MATCH(ROW()-ROW($A$1),'Cargo Pre'!$Q$2:$Q$200,0)),"")</f>
        <v/>
      </c>
      <c r="D52" t="str">
        <f>IFERROR(INDEX('Cargo Pre'!$D$2:$D$200,MATCH(ROW()-ROW($A$1),'Cargo Pre'!$Q$2:$Q$200,0)),"")</f>
        <v/>
      </c>
      <c r="E52" s="12" t="str">
        <f>IFERROR(INDEX('Cargo Pre'!$E$2:$E$200,MATCH(ROW()-ROW($A$1),'Cargo Pre'!$Q$2:$Q$200,0)),"")</f>
        <v/>
      </c>
      <c r="F52" s="12" t="str">
        <f>IFERROR(INDEX('Cargo Pre'!$F$2:$F$200,MATCH(ROW()-ROW($A$1),'Cargo Pre'!$Q$2:$Q$200,0)),"")</f>
        <v/>
      </c>
      <c r="G52" t="str">
        <f>IFERROR(INDEX('Cargo Pre'!$G$2:$G$200,MATCH(ROW()-ROW($A$1),'Cargo Pre'!$Q$2:$Q$200,0)),"")</f>
        <v/>
      </c>
      <c r="H52" t="str">
        <f>IFERROR(INDEX('Cargo Pre'!$H$2:$H$200,MATCH(ROW()-ROW($A$1),'Cargo Pre'!$Q$2:$Q$200,0)),"")</f>
        <v/>
      </c>
      <c r="I52" t="str">
        <f>IFERROR(INDEX('Cargo Pre'!$I$2:$I$200,MATCH(ROW()-ROW($A$1),'Cargo Pre'!$Q$2:$Q$200,0)),"")</f>
        <v/>
      </c>
      <c r="J52" s="12" t="str">
        <f>IFERROR(INDEX('Cargo Pre'!$J$2:$J$200,MATCH(ROW()-ROW($A$1),'Cargo Pre'!$Q$2:$Q$200,0)),"")</f>
        <v/>
      </c>
      <c r="K52" s="12" t="str">
        <f>IFERROR(INDEX('Cargo Pre'!$K$2:$K$200,MATCH(ROW()-ROW($A$1),'Cargo Pre'!$Q$2:$Q$200,0)),"")</f>
        <v/>
      </c>
      <c r="L52" t="str">
        <f>IFERROR(INDEX('Cargo Pre'!$L$2:$L$200,MATCH(ROW()-ROW($A$1),'Cargo Pre'!$Q$2:$Q$200,0)),"")</f>
        <v/>
      </c>
      <c r="M52" t="str">
        <f>IFERROR(INDEX('Cargo Pre'!$M$2:$M$200,MATCH(ROW()-ROW($A$1),'Cargo Pre'!$Q$2:$Q$200,0)),"")</f>
        <v/>
      </c>
    </row>
    <row r="53" spans="1:13" x14ac:dyDescent="0.25">
      <c r="A53" t="str">
        <f>IFERROR(INDEX('Cargo Pre'!$A$2:A251,MATCH(ROW()-ROW($A$1),'Cargo Pre'!$Q$2:$Q$200,0)),"")</f>
        <v/>
      </c>
      <c r="B53" t="str">
        <f>IFERROR(INDEX('Cargo Pre'!$B$2:$B$200,MATCH(ROW()-ROW($A$1),'Cargo Pre'!$Q$2:$Q$200,0)),"")</f>
        <v/>
      </c>
      <c r="C53" t="str">
        <f>IFERROR(INDEX('Cargo Pre'!$C$2:$C$200,MATCH(ROW()-ROW($A$1),'Cargo Pre'!$Q$2:$Q$200,0)),"")</f>
        <v/>
      </c>
      <c r="D53" t="str">
        <f>IFERROR(INDEX('Cargo Pre'!$D$2:$D$200,MATCH(ROW()-ROW($A$1),'Cargo Pre'!$Q$2:$Q$200,0)),"")</f>
        <v/>
      </c>
      <c r="E53" s="12" t="str">
        <f>IFERROR(INDEX('Cargo Pre'!$E$2:$E$200,MATCH(ROW()-ROW($A$1),'Cargo Pre'!$Q$2:$Q$200,0)),"")</f>
        <v/>
      </c>
      <c r="F53" s="12" t="str">
        <f>IFERROR(INDEX('Cargo Pre'!$F$2:$F$200,MATCH(ROW()-ROW($A$1),'Cargo Pre'!$Q$2:$Q$200,0)),"")</f>
        <v/>
      </c>
      <c r="G53" t="str">
        <f>IFERROR(INDEX('Cargo Pre'!$G$2:$G$200,MATCH(ROW()-ROW($A$1),'Cargo Pre'!$Q$2:$Q$200,0)),"")</f>
        <v/>
      </c>
      <c r="H53" t="str">
        <f>IFERROR(INDEX('Cargo Pre'!$H$2:$H$200,MATCH(ROW()-ROW($A$1),'Cargo Pre'!$Q$2:$Q$200,0)),"")</f>
        <v/>
      </c>
      <c r="I53" t="str">
        <f>IFERROR(INDEX('Cargo Pre'!$I$2:$I$200,MATCH(ROW()-ROW($A$1),'Cargo Pre'!$Q$2:$Q$200,0)),"")</f>
        <v/>
      </c>
      <c r="J53" s="12" t="str">
        <f>IFERROR(INDEX('Cargo Pre'!$J$2:$J$200,MATCH(ROW()-ROW($A$1),'Cargo Pre'!$Q$2:$Q$200,0)),"")</f>
        <v/>
      </c>
      <c r="K53" s="12" t="str">
        <f>IFERROR(INDEX('Cargo Pre'!$K$2:$K$200,MATCH(ROW()-ROW($A$1),'Cargo Pre'!$Q$2:$Q$200,0)),"")</f>
        <v/>
      </c>
      <c r="L53" t="str">
        <f>IFERROR(INDEX('Cargo Pre'!$L$2:$L$200,MATCH(ROW()-ROW($A$1),'Cargo Pre'!$Q$2:$Q$200,0)),"")</f>
        <v/>
      </c>
      <c r="M53" t="str">
        <f>IFERROR(INDEX('Cargo Pre'!$M$2:$M$200,MATCH(ROW()-ROW($A$1),'Cargo Pre'!$Q$2:$Q$200,0)),"")</f>
        <v/>
      </c>
    </row>
    <row r="54" spans="1:13" x14ac:dyDescent="0.25">
      <c r="A54" t="str">
        <f>IFERROR(INDEX('Cargo Pre'!$A$2:A252,MATCH(ROW()-ROW($A$1),'Cargo Pre'!$Q$2:$Q$200,0)),"")</f>
        <v/>
      </c>
      <c r="B54" t="str">
        <f>IFERROR(INDEX('Cargo Pre'!$B$2:$B$200,MATCH(ROW()-ROW($A$1),'Cargo Pre'!$Q$2:$Q$200,0)),"")</f>
        <v/>
      </c>
      <c r="C54" t="str">
        <f>IFERROR(INDEX('Cargo Pre'!$C$2:$C$200,MATCH(ROW()-ROW($A$1),'Cargo Pre'!$Q$2:$Q$200,0)),"")</f>
        <v/>
      </c>
      <c r="D54" t="str">
        <f>IFERROR(INDEX('Cargo Pre'!$D$2:$D$200,MATCH(ROW()-ROW($A$1),'Cargo Pre'!$Q$2:$Q$200,0)),"")</f>
        <v/>
      </c>
      <c r="E54" s="12" t="str">
        <f>IFERROR(INDEX('Cargo Pre'!$E$2:$E$200,MATCH(ROW()-ROW($A$1),'Cargo Pre'!$Q$2:$Q$200,0)),"")</f>
        <v/>
      </c>
      <c r="F54" s="12" t="str">
        <f>IFERROR(INDEX('Cargo Pre'!$F$2:$F$200,MATCH(ROW()-ROW($A$1),'Cargo Pre'!$Q$2:$Q$200,0)),"")</f>
        <v/>
      </c>
      <c r="G54" t="str">
        <f>IFERROR(INDEX('Cargo Pre'!$G$2:$G$200,MATCH(ROW()-ROW($A$1),'Cargo Pre'!$Q$2:$Q$200,0)),"")</f>
        <v/>
      </c>
      <c r="H54" t="str">
        <f>IFERROR(INDEX('Cargo Pre'!$H$2:$H$200,MATCH(ROW()-ROW($A$1),'Cargo Pre'!$Q$2:$Q$200,0)),"")</f>
        <v/>
      </c>
      <c r="I54" t="str">
        <f>IFERROR(INDEX('Cargo Pre'!$I$2:$I$200,MATCH(ROW()-ROW($A$1),'Cargo Pre'!$Q$2:$Q$200,0)),"")</f>
        <v/>
      </c>
      <c r="J54" s="12" t="str">
        <f>IFERROR(INDEX('Cargo Pre'!$J$2:$J$200,MATCH(ROW()-ROW($A$1),'Cargo Pre'!$Q$2:$Q$200,0)),"")</f>
        <v/>
      </c>
      <c r="K54" s="12" t="str">
        <f>IFERROR(INDEX('Cargo Pre'!$K$2:$K$200,MATCH(ROW()-ROW($A$1),'Cargo Pre'!$Q$2:$Q$200,0)),"")</f>
        <v/>
      </c>
      <c r="L54" t="str">
        <f>IFERROR(INDEX('Cargo Pre'!$L$2:$L$200,MATCH(ROW()-ROW($A$1),'Cargo Pre'!$Q$2:$Q$200,0)),"")</f>
        <v/>
      </c>
      <c r="M54" t="str">
        <f>IFERROR(INDEX('Cargo Pre'!$M$2:$M$200,MATCH(ROW()-ROW($A$1),'Cargo Pre'!$Q$2:$Q$200,0)),"")</f>
        <v/>
      </c>
    </row>
    <row r="55" spans="1:13" x14ac:dyDescent="0.25">
      <c r="A55" t="str">
        <f>IFERROR(INDEX('Cargo Pre'!$A$2:A253,MATCH(ROW()-ROW($A$1),'Cargo Pre'!$Q$2:$Q$200,0)),"")</f>
        <v/>
      </c>
      <c r="B55" t="str">
        <f>IFERROR(INDEX('Cargo Pre'!$B$2:$B$200,MATCH(ROW()-ROW($A$1),'Cargo Pre'!$Q$2:$Q$200,0)),"")</f>
        <v/>
      </c>
      <c r="C55" t="str">
        <f>IFERROR(INDEX('Cargo Pre'!$C$2:$C$200,MATCH(ROW()-ROW($A$1),'Cargo Pre'!$Q$2:$Q$200,0)),"")</f>
        <v/>
      </c>
      <c r="D55" t="str">
        <f>IFERROR(INDEX('Cargo Pre'!$D$2:$D$200,MATCH(ROW()-ROW($A$1),'Cargo Pre'!$Q$2:$Q$200,0)),"")</f>
        <v/>
      </c>
      <c r="E55" s="12" t="str">
        <f>IFERROR(INDEX('Cargo Pre'!$E$2:$E$200,MATCH(ROW()-ROW($A$1),'Cargo Pre'!$Q$2:$Q$200,0)),"")</f>
        <v/>
      </c>
      <c r="F55" s="12" t="str">
        <f>IFERROR(INDEX('Cargo Pre'!$F$2:$F$200,MATCH(ROW()-ROW($A$1),'Cargo Pre'!$Q$2:$Q$200,0)),"")</f>
        <v/>
      </c>
      <c r="G55" t="str">
        <f>IFERROR(INDEX('Cargo Pre'!$G$2:$G$200,MATCH(ROW()-ROW($A$1),'Cargo Pre'!$Q$2:$Q$200,0)),"")</f>
        <v/>
      </c>
      <c r="H55" t="str">
        <f>IFERROR(INDEX('Cargo Pre'!$H$2:$H$200,MATCH(ROW()-ROW($A$1),'Cargo Pre'!$Q$2:$Q$200,0)),"")</f>
        <v/>
      </c>
      <c r="I55" t="str">
        <f>IFERROR(INDEX('Cargo Pre'!$I$2:$I$200,MATCH(ROW()-ROW($A$1),'Cargo Pre'!$Q$2:$Q$200,0)),"")</f>
        <v/>
      </c>
      <c r="J55" s="12" t="str">
        <f>IFERROR(INDEX('Cargo Pre'!$J$2:$J$200,MATCH(ROW()-ROW($A$1),'Cargo Pre'!$Q$2:$Q$200,0)),"")</f>
        <v/>
      </c>
      <c r="K55" s="12" t="str">
        <f>IFERROR(INDEX('Cargo Pre'!$K$2:$K$200,MATCH(ROW()-ROW($A$1),'Cargo Pre'!$Q$2:$Q$200,0)),"")</f>
        <v/>
      </c>
      <c r="L55" t="str">
        <f>IFERROR(INDEX('Cargo Pre'!$L$2:$L$200,MATCH(ROW()-ROW($A$1),'Cargo Pre'!$Q$2:$Q$200,0)),"")</f>
        <v/>
      </c>
      <c r="M55" t="str">
        <f>IFERROR(INDEX('Cargo Pre'!$M$2:$M$200,MATCH(ROW()-ROW($A$1),'Cargo Pre'!$Q$2:$Q$200,0)),"")</f>
        <v/>
      </c>
    </row>
    <row r="56" spans="1:13" x14ac:dyDescent="0.25">
      <c r="A56" t="str">
        <f>IFERROR(INDEX('Cargo Pre'!$A$2:A254,MATCH(ROW()-ROW($A$1),'Cargo Pre'!$Q$2:$Q$200,0)),"")</f>
        <v/>
      </c>
      <c r="B56" t="str">
        <f>IFERROR(INDEX('Cargo Pre'!$B$2:$B$200,MATCH(ROW()-ROW($A$1),'Cargo Pre'!$Q$2:$Q$200,0)),"")</f>
        <v/>
      </c>
      <c r="C56" t="str">
        <f>IFERROR(INDEX('Cargo Pre'!$C$2:$C$200,MATCH(ROW()-ROW($A$1),'Cargo Pre'!$Q$2:$Q$200,0)),"")</f>
        <v/>
      </c>
      <c r="D56" t="str">
        <f>IFERROR(INDEX('Cargo Pre'!$D$2:$D$200,MATCH(ROW()-ROW($A$1),'Cargo Pre'!$Q$2:$Q$200,0)),"")</f>
        <v/>
      </c>
      <c r="E56" s="12" t="str">
        <f>IFERROR(INDEX('Cargo Pre'!$E$2:$E$200,MATCH(ROW()-ROW($A$1),'Cargo Pre'!$Q$2:$Q$200,0)),"")</f>
        <v/>
      </c>
      <c r="F56" s="12" t="str">
        <f>IFERROR(INDEX('Cargo Pre'!$F$2:$F$200,MATCH(ROW()-ROW($A$1),'Cargo Pre'!$Q$2:$Q$200,0)),"")</f>
        <v/>
      </c>
      <c r="G56" t="str">
        <f>IFERROR(INDEX('Cargo Pre'!$G$2:$G$200,MATCH(ROW()-ROW($A$1),'Cargo Pre'!$Q$2:$Q$200,0)),"")</f>
        <v/>
      </c>
      <c r="H56" t="str">
        <f>IFERROR(INDEX('Cargo Pre'!$H$2:$H$200,MATCH(ROW()-ROW($A$1),'Cargo Pre'!$Q$2:$Q$200,0)),"")</f>
        <v/>
      </c>
      <c r="I56" t="str">
        <f>IFERROR(INDEX('Cargo Pre'!$I$2:$I$200,MATCH(ROW()-ROW($A$1),'Cargo Pre'!$Q$2:$Q$200,0)),"")</f>
        <v/>
      </c>
      <c r="J56" s="12" t="str">
        <f>IFERROR(INDEX('Cargo Pre'!$J$2:$J$200,MATCH(ROW()-ROW($A$1),'Cargo Pre'!$Q$2:$Q$200,0)),"")</f>
        <v/>
      </c>
      <c r="K56" s="12" t="str">
        <f>IFERROR(INDEX('Cargo Pre'!$K$2:$K$200,MATCH(ROW()-ROW($A$1),'Cargo Pre'!$Q$2:$Q$200,0)),"")</f>
        <v/>
      </c>
      <c r="L56" t="str">
        <f>IFERROR(INDEX('Cargo Pre'!$L$2:$L$200,MATCH(ROW()-ROW($A$1),'Cargo Pre'!$Q$2:$Q$200,0)),"")</f>
        <v/>
      </c>
      <c r="M56" t="str">
        <f>IFERROR(INDEX('Cargo Pre'!$M$2:$M$200,MATCH(ROW()-ROW($A$1),'Cargo Pre'!$Q$2:$Q$200,0)),"")</f>
        <v/>
      </c>
    </row>
    <row r="57" spans="1:13" x14ac:dyDescent="0.25">
      <c r="A57" t="str">
        <f>IFERROR(INDEX('Cargo Pre'!$A$2:A255,MATCH(ROW()-ROW($A$1),'Cargo Pre'!$Q$2:$Q$200,0)),"")</f>
        <v/>
      </c>
      <c r="B57" t="str">
        <f>IFERROR(INDEX('Cargo Pre'!$B$2:$B$200,MATCH(ROW()-ROW($A$1),'Cargo Pre'!$Q$2:$Q$200,0)),"")</f>
        <v/>
      </c>
      <c r="C57" t="str">
        <f>IFERROR(INDEX('Cargo Pre'!$C$2:$C$200,MATCH(ROW()-ROW($A$1),'Cargo Pre'!$Q$2:$Q$200,0)),"")</f>
        <v/>
      </c>
      <c r="D57" t="str">
        <f>IFERROR(INDEX('Cargo Pre'!$D$2:$D$200,MATCH(ROW()-ROW($A$1),'Cargo Pre'!$Q$2:$Q$200,0)),"")</f>
        <v/>
      </c>
      <c r="E57" s="12" t="str">
        <f>IFERROR(INDEX('Cargo Pre'!$E$2:$E$200,MATCH(ROW()-ROW($A$1),'Cargo Pre'!$Q$2:$Q$200,0)),"")</f>
        <v/>
      </c>
      <c r="F57" s="12" t="str">
        <f>IFERROR(INDEX('Cargo Pre'!$F$2:$F$200,MATCH(ROW()-ROW($A$1),'Cargo Pre'!$Q$2:$Q$200,0)),"")</f>
        <v/>
      </c>
      <c r="G57" t="str">
        <f>IFERROR(INDEX('Cargo Pre'!$G$2:$G$200,MATCH(ROW()-ROW($A$1),'Cargo Pre'!$Q$2:$Q$200,0)),"")</f>
        <v/>
      </c>
      <c r="H57" t="str">
        <f>IFERROR(INDEX('Cargo Pre'!$H$2:$H$200,MATCH(ROW()-ROW($A$1),'Cargo Pre'!$Q$2:$Q$200,0)),"")</f>
        <v/>
      </c>
      <c r="I57" t="str">
        <f>IFERROR(INDEX('Cargo Pre'!$I$2:$I$200,MATCH(ROW()-ROW($A$1),'Cargo Pre'!$Q$2:$Q$200,0)),"")</f>
        <v/>
      </c>
      <c r="J57" s="12" t="str">
        <f>IFERROR(INDEX('Cargo Pre'!$J$2:$J$200,MATCH(ROW()-ROW($A$1),'Cargo Pre'!$Q$2:$Q$200,0)),"")</f>
        <v/>
      </c>
      <c r="K57" s="12" t="str">
        <f>IFERROR(INDEX('Cargo Pre'!$K$2:$K$200,MATCH(ROW()-ROW($A$1),'Cargo Pre'!$Q$2:$Q$200,0)),"")</f>
        <v/>
      </c>
      <c r="L57" t="str">
        <f>IFERROR(INDEX('Cargo Pre'!$L$2:$L$200,MATCH(ROW()-ROW($A$1),'Cargo Pre'!$Q$2:$Q$200,0)),"")</f>
        <v/>
      </c>
      <c r="M57" t="str">
        <f>IFERROR(INDEX('Cargo Pre'!$M$2:$M$200,MATCH(ROW()-ROW($A$1),'Cargo Pre'!$Q$2:$Q$200,0)),"")</f>
        <v/>
      </c>
    </row>
    <row r="58" spans="1:13" x14ac:dyDescent="0.25">
      <c r="A58" t="str">
        <f>IFERROR(INDEX('Cargo Pre'!$A$2:A256,MATCH(ROW()-ROW($A$1),'Cargo Pre'!$Q$2:$Q$200,0)),"")</f>
        <v/>
      </c>
      <c r="B58" t="str">
        <f>IFERROR(INDEX('Cargo Pre'!$B$2:$B$200,MATCH(ROW()-ROW($A$1),'Cargo Pre'!$Q$2:$Q$200,0)),"")</f>
        <v/>
      </c>
      <c r="C58" t="str">
        <f>IFERROR(INDEX('Cargo Pre'!$C$2:$C$200,MATCH(ROW()-ROW($A$1),'Cargo Pre'!$Q$2:$Q$200,0)),"")</f>
        <v/>
      </c>
      <c r="D58" t="str">
        <f>IFERROR(INDEX('Cargo Pre'!$D$2:$D$200,MATCH(ROW()-ROW($A$1),'Cargo Pre'!$Q$2:$Q$200,0)),"")</f>
        <v/>
      </c>
      <c r="E58" s="12" t="str">
        <f>IFERROR(INDEX('Cargo Pre'!$E$2:$E$200,MATCH(ROW()-ROW($A$1),'Cargo Pre'!$Q$2:$Q$200,0)),"")</f>
        <v/>
      </c>
      <c r="F58" s="12" t="str">
        <f>IFERROR(INDEX('Cargo Pre'!$F$2:$F$200,MATCH(ROW()-ROW($A$1),'Cargo Pre'!$Q$2:$Q$200,0)),"")</f>
        <v/>
      </c>
      <c r="G58" t="str">
        <f>IFERROR(INDEX('Cargo Pre'!$G$2:$G$200,MATCH(ROW()-ROW($A$1),'Cargo Pre'!$Q$2:$Q$200,0)),"")</f>
        <v/>
      </c>
      <c r="H58" t="str">
        <f>IFERROR(INDEX('Cargo Pre'!$H$2:$H$200,MATCH(ROW()-ROW($A$1),'Cargo Pre'!$Q$2:$Q$200,0)),"")</f>
        <v/>
      </c>
      <c r="I58" t="str">
        <f>IFERROR(INDEX('Cargo Pre'!$I$2:$I$200,MATCH(ROW()-ROW($A$1),'Cargo Pre'!$Q$2:$Q$200,0)),"")</f>
        <v/>
      </c>
      <c r="J58" s="12" t="str">
        <f>IFERROR(INDEX('Cargo Pre'!$J$2:$J$200,MATCH(ROW()-ROW($A$1),'Cargo Pre'!$Q$2:$Q$200,0)),"")</f>
        <v/>
      </c>
      <c r="K58" s="12" t="str">
        <f>IFERROR(INDEX('Cargo Pre'!$K$2:$K$200,MATCH(ROW()-ROW($A$1),'Cargo Pre'!$Q$2:$Q$200,0)),"")</f>
        <v/>
      </c>
      <c r="L58" t="str">
        <f>IFERROR(INDEX('Cargo Pre'!$L$2:$L$200,MATCH(ROW()-ROW($A$1),'Cargo Pre'!$Q$2:$Q$200,0)),"")</f>
        <v/>
      </c>
      <c r="M58" t="str">
        <f>IFERROR(INDEX('Cargo Pre'!$M$2:$M$200,MATCH(ROW()-ROW($A$1),'Cargo Pre'!$Q$2:$Q$200,0)),"")</f>
        <v/>
      </c>
    </row>
    <row r="59" spans="1:13" x14ac:dyDescent="0.25">
      <c r="A59" t="str">
        <f>IFERROR(INDEX('Cargo Pre'!$A$2:A257,MATCH(ROW()-ROW($A$1),'Cargo Pre'!$Q$2:$Q$200,0)),"")</f>
        <v/>
      </c>
      <c r="B59" t="str">
        <f>IFERROR(INDEX('Cargo Pre'!$B$2:$B$200,MATCH(ROW()-ROW($A$1),'Cargo Pre'!$Q$2:$Q$200,0)),"")</f>
        <v/>
      </c>
      <c r="C59" t="str">
        <f>IFERROR(INDEX('Cargo Pre'!$C$2:$C$200,MATCH(ROW()-ROW($A$1),'Cargo Pre'!$Q$2:$Q$200,0)),"")</f>
        <v/>
      </c>
      <c r="D59" t="str">
        <f>IFERROR(INDEX('Cargo Pre'!$D$2:$D$200,MATCH(ROW()-ROW($A$1),'Cargo Pre'!$Q$2:$Q$200,0)),"")</f>
        <v/>
      </c>
      <c r="E59" s="12" t="str">
        <f>IFERROR(INDEX('Cargo Pre'!$E$2:$E$200,MATCH(ROW()-ROW($A$1),'Cargo Pre'!$Q$2:$Q$200,0)),"")</f>
        <v/>
      </c>
      <c r="F59" s="12" t="str">
        <f>IFERROR(INDEX('Cargo Pre'!$F$2:$F$200,MATCH(ROW()-ROW($A$1),'Cargo Pre'!$Q$2:$Q$200,0)),"")</f>
        <v/>
      </c>
      <c r="G59" t="str">
        <f>IFERROR(INDEX('Cargo Pre'!$G$2:$G$200,MATCH(ROW()-ROW($A$1),'Cargo Pre'!$Q$2:$Q$200,0)),"")</f>
        <v/>
      </c>
      <c r="H59" t="str">
        <f>IFERROR(INDEX('Cargo Pre'!$H$2:$H$200,MATCH(ROW()-ROW($A$1),'Cargo Pre'!$Q$2:$Q$200,0)),"")</f>
        <v/>
      </c>
      <c r="I59" t="str">
        <f>IFERROR(INDEX('Cargo Pre'!$I$2:$I$200,MATCH(ROW()-ROW($A$1),'Cargo Pre'!$Q$2:$Q$200,0)),"")</f>
        <v/>
      </c>
      <c r="J59" s="12" t="str">
        <f>IFERROR(INDEX('Cargo Pre'!$J$2:$J$200,MATCH(ROW()-ROW($A$1),'Cargo Pre'!$Q$2:$Q$200,0)),"")</f>
        <v/>
      </c>
      <c r="K59" s="12" t="str">
        <f>IFERROR(INDEX('Cargo Pre'!$K$2:$K$200,MATCH(ROW()-ROW($A$1),'Cargo Pre'!$Q$2:$Q$200,0)),"")</f>
        <v/>
      </c>
      <c r="L59" t="str">
        <f>IFERROR(INDEX('Cargo Pre'!$L$2:$L$200,MATCH(ROW()-ROW($A$1),'Cargo Pre'!$Q$2:$Q$200,0)),"")</f>
        <v/>
      </c>
      <c r="M59" t="str">
        <f>IFERROR(INDEX('Cargo Pre'!$M$2:$M$200,MATCH(ROW()-ROW($A$1),'Cargo Pre'!$Q$2:$Q$200,0)),"")</f>
        <v/>
      </c>
    </row>
    <row r="60" spans="1:13" x14ac:dyDescent="0.25">
      <c r="A60" t="str">
        <f>IFERROR(INDEX('Cargo Pre'!$A$2:A258,MATCH(ROW()-ROW($A$1),'Cargo Pre'!$Q$2:$Q$200,0)),"")</f>
        <v/>
      </c>
      <c r="B60" t="str">
        <f>IFERROR(INDEX('Cargo Pre'!$B$2:$B$200,MATCH(ROW()-ROW($A$1),'Cargo Pre'!$Q$2:$Q$200,0)),"")</f>
        <v/>
      </c>
      <c r="C60" t="str">
        <f>IFERROR(INDEX('Cargo Pre'!$C$2:$C$200,MATCH(ROW()-ROW($A$1),'Cargo Pre'!$Q$2:$Q$200,0)),"")</f>
        <v/>
      </c>
      <c r="D60" t="str">
        <f>IFERROR(INDEX('Cargo Pre'!$D$2:$D$200,MATCH(ROW()-ROW($A$1),'Cargo Pre'!$Q$2:$Q$200,0)),"")</f>
        <v/>
      </c>
      <c r="E60" s="12" t="str">
        <f>IFERROR(INDEX('Cargo Pre'!$E$2:$E$200,MATCH(ROW()-ROW($A$1),'Cargo Pre'!$Q$2:$Q$200,0)),"")</f>
        <v/>
      </c>
      <c r="F60" s="12" t="str">
        <f>IFERROR(INDEX('Cargo Pre'!$F$2:$F$200,MATCH(ROW()-ROW($A$1),'Cargo Pre'!$Q$2:$Q$200,0)),"")</f>
        <v/>
      </c>
      <c r="G60" t="str">
        <f>IFERROR(INDEX('Cargo Pre'!$G$2:$G$200,MATCH(ROW()-ROW($A$1),'Cargo Pre'!$Q$2:$Q$200,0)),"")</f>
        <v/>
      </c>
      <c r="H60" t="str">
        <f>IFERROR(INDEX('Cargo Pre'!$H$2:$H$200,MATCH(ROW()-ROW($A$1),'Cargo Pre'!$Q$2:$Q$200,0)),"")</f>
        <v/>
      </c>
      <c r="I60" t="str">
        <f>IFERROR(INDEX('Cargo Pre'!$I$2:$I$200,MATCH(ROW()-ROW($A$1),'Cargo Pre'!$Q$2:$Q$200,0)),"")</f>
        <v/>
      </c>
      <c r="J60" s="12" t="str">
        <f>IFERROR(INDEX('Cargo Pre'!$J$2:$J$200,MATCH(ROW()-ROW($A$1),'Cargo Pre'!$Q$2:$Q$200,0)),"")</f>
        <v/>
      </c>
      <c r="K60" s="12" t="str">
        <f>IFERROR(INDEX('Cargo Pre'!$K$2:$K$200,MATCH(ROW()-ROW($A$1),'Cargo Pre'!$Q$2:$Q$200,0)),"")</f>
        <v/>
      </c>
      <c r="L60" t="str">
        <f>IFERROR(INDEX('Cargo Pre'!$L$2:$L$200,MATCH(ROW()-ROW($A$1),'Cargo Pre'!$Q$2:$Q$200,0)),"")</f>
        <v/>
      </c>
      <c r="M60" t="str">
        <f>IFERROR(INDEX('Cargo Pre'!$M$2:$M$200,MATCH(ROW()-ROW($A$1),'Cargo Pre'!$Q$2:$Q$200,0)),"")</f>
        <v/>
      </c>
    </row>
    <row r="61" spans="1:13" x14ac:dyDescent="0.25">
      <c r="A61" t="str">
        <f>IFERROR(INDEX('Cargo Pre'!$A$2:A259,MATCH(ROW()-ROW($A$1),'Cargo Pre'!$Q$2:$Q$200,0)),"")</f>
        <v/>
      </c>
      <c r="B61" t="str">
        <f>IFERROR(INDEX('Cargo Pre'!$B$2:$B$200,MATCH(ROW()-ROW($A$1),'Cargo Pre'!$Q$2:$Q$200,0)),"")</f>
        <v/>
      </c>
      <c r="C61" t="str">
        <f>IFERROR(INDEX('Cargo Pre'!$C$2:$C$200,MATCH(ROW()-ROW($A$1),'Cargo Pre'!$Q$2:$Q$200,0)),"")</f>
        <v/>
      </c>
      <c r="D61" t="str">
        <f>IFERROR(INDEX('Cargo Pre'!$D$2:$D$200,MATCH(ROW()-ROW($A$1),'Cargo Pre'!$Q$2:$Q$200,0)),"")</f>
        <v/>
      </c>
      <c r="E61" s="12" t="str">
        <f>IFERROR(INDEX('Cargo Pre'!$E$2:$E$200,MATCH(ROW()-ROW($A$1),'Cargo Pre'!$Q$2:$Q$200,0)),"")</f>
        <v/>
      </c>
      <c r="F61" s="12" t="str">
        <f>IFERROR(INDEX('Cargo Pre'!$F$2:$F$200,MATCH(ROW()-ROW($A$1),'Cargo Pre'!$Q$2:$Q$200,0)),"")</f>
        <v/>
      </c>
      <c r="G61" t="str">
        <f>IFERROR(INDEX('Cargo Pre'!$G$2:$G$200,MATCH(ROW()-ROW($A$1),'Cargo Pre'!$Q$2:$Q$200,0)),"")</f>
        <v/>
      </c>
      <c r="H61" t="str">
        <f>IFERROR(INDEX('Cargo Pre'!$H$2:$H$200,MATCH(ROW()-ROW($A$1),'Cargo Pre'!$Q$2:$Q$200,0)),"")</f>
        <v/>
      </c>
      <c r="I61" t="str">
        <f>IFERROR(INDEX('Cargo Pre'!$I$2:$I$200,MATCH(ROW()-ROW($A$1),'Cargo Pre'!$Q$2:$Q$200,0)),"")</f>
        <v/>
      </c>
      <c r="J61" s="12" t="str">
        <f>IFERROR(INDEX('Cargo Pre'!$J$2:$J$200,MATCH(ROW()-ROW($A$1),'Cargo Pre'!$Q$2:$Q$200,0)),"")</f>
        <v/>
      </c>
      <c r="K61" s="12" t="str">
        <f>IFERROR(INDEX('Cargo Pre'!$K$2:$K$200,MATCH(ROW()-ROW($A$1),'Cargo Pre'!$Q$2:$Q$200,0)),"")</f>
        <v/>
      </c>
      <c r="L61" t="str">
        <f>IFERROR(INDEX('Cargo Pre'!$L$2:$L$200,MATCH(ROW()-ROW($A$1),'Cargo Pre'!$Q$2:$Q$200,0)),"")</f>
        <v/>
      </c>
      <c r="M61" t="str">
        <f>IFERROR(INDEX('Cargo Pre'!$M$2:$M$200,MATCH(ROW()-ROW($A$1),'Cargo Pre'!$Q$2:$Q$200,0)),"")</f>
        <v/>
      </c>
    </row>
    <row r="62" spans="1:13" x14ac:dyDescent="0.25">
      <c r="A62" t="str">
        <f>IFERROR(INDEX('Cargo Pre'!$A$2:A260,MATCH(ROW()-ROW($A$1),'Cargo Pre'!$Q$2:$Q$200,0)),"")</f>
        <v/>
      </c>
      <c r="B62" t="str">
        <f>IFERROR(INDEX('Cargo Pre'!$B$2:$B$200,MATCH(ROW()-ROW($A$1),'Cargo Pre'!$Q$2:$Q$200,0)),"")</f>
        <v/>
      </c>
      <c r="C62" t="str">
        <f>IFERROR(INDEX('Cargo Pre'!$C$2:$C$200,MATCH(ROW()-ROW($A$1),'Cargo Pre'!$Q$2:$Q$200,0)),"")</f>
        <v/>
      </c>
      <c r="D62" t="str">
        <f>IFERROR(INDEX('Cargo Pre'!$D$2:$D$200,MATCH(ROW()-ROW($A$1),'Cargo Pre'!$Q$2:$Q$200,0)),"")</f>
        <v/>
      </c>
      <c r="E62" s="12" t="str">
        <f>IFERROR(INDEX('Cargo Pre'!$E$2:$E$200,MATCH(ROW()-ROW($A$1),'Cargo Pre'!$Q$2:$Q$200,0)),"")</f>
        <v/>
      </c>
      <c r="F62" s="12" t="str">
        <f>IFERROR(INDEX('Cargo Pre'!$F$2:$F$200,MATCH(ROW()-ROW($A$1),'Cargo Pre'!$Q$2:$Q$200,0)),"")</f>
        <v/>
      </c>
      <c r="G62" t="str">
        <f>IFERROR(INDEX('Cargo Pre'!$G$2:$G$200,MATCH(ROW()-ROW($A$1),'Cargo Pre'!$Q$2:$Q$200,0)),"")</f>
        <v/>
      </c>
      <c r="H62" t="str">
        <f>IFERROR(INDEX('Cargo Pre'!$H$2:$H$200,MATCH(ROW()-ROW($A$1),'Cargo Pre'!$Q$2:$Q$200,0)),"")</f>
        <v/>
      </c>
      <c r="I62" t="str">
        <f>IFERROR(INDEX('Cargo Pre'!$I$2:$I$200,MATCH(ROW()-ROW($A$1),'Cargo Pre'!$Q$2:$Q$200,0)),"")</f>
        <v/>
      </c>
      <c r="J62" s="12" t="str">
        <f>IFERROR(INDEX('Cargo Pre'!$J$2:$J$200,MATCH(ROW()-ROW($A$1),'Cargo Pre'!$Q$2:$Q$200,0)),"")</f>
        <v/>
      </c>
      <c r="K62" s="12" t="str">
        <f>IFERROR(INDEX('Cargo Pre'!$K$2:$K$200,MATCH(ROW()-ROW($A$1),'Cargo Pre'!$Q$2:$Q$200,0)),"")</f>
        <v/>
      </c>
      <c r="L62" t="str">
        <f>IFERROR(INDEX('Cargo Pre'!$L$2:$L$200,MATCH(ROW()-ROW($A$1),'Cargo Pre'!$Q$2:$Q$200,0)),"")</f>
        <v/>
      </c>
      <c r="M62" t="str">
        <f>IFERROR(INDEX('Cargo Pre'!$M$2:$M$200,MATCH(ROW()-ROW($A$1),'Cargo Pre'!$Q$2:$Q$200,0)),"")</f>
        <v/>
      </c>
    </row>
    <row r="63" spans="1:13" x14ac:dyDescent="0.25">
      <c r="A63" t="str">
        <f>IFERROR(INDEX('Cargo Pre'!$A$2:A261,MATCH(ROW()-ROW($A$1),'Cargo Pre'!$Q$2:$Q$200,0)),"")</f>
        <v/>
      </c>
      <c r="B63" t="str">
        <f>IFERROR(INDEX('Cargo Pre'!$B$2:$B$200,MATCH(ROW()-ROW($A$1),'Cargo Pre'!$Q$2:$Q$200,0)),"")</f>
        <v/>
      </c>
      <c r="C63" t="str">
        <f>IFERROR(INDEX('Cargo Pre'!$C$2:$C$200,MATCH(ROW()-ROW($A$1),'Cargo Pre'!$Q$2:$Q$200,0)),"")</f>
        <v/>
      </c>
      <c r="D63" t="str">
        <f>IFERROR(INDEX('Cargo Pre'!$D$2:$D$200,MATCH(ROW()-ROW($A$1),'Cargo Pre'!$Q$2:$Q$200,0)),"")</f>
        <v/>
      </c>
      <c r="E63" s="12" t="str">
        <f>IFERROR(INDEX('Cargo Pre'!$E$2:$E$200,MATCH(ROW()-ROW($A$1),'Cargo Pre'!$Q$2:$Q$200,0)),"")</f>
        <v/>
      </c>
      <c r="F63" s="12" t="str">
        <f>IFERROR(INDEX('Cargo Pre'!$F$2:$F$200,MATCH(ROW()-ROW($A$1),'Cargo Pre'!$Q$2:$Q$200,0)),"")</f>
        <v/>
      </c>
      <c r="G63" t="str">
        <f>IFERROR(INDEX('Cargo Pre'!$G$2:$G$200,MATCH(ROW()-ROW($A$1),'Cargo Pre'!$Q$2:$Q$200,0)),"")</f>
        <v/>
      </c>
      <c r="H63" t="str">
        <f>IFERROR(INDEX('Cargo Pre'!$H$2:$H$200,MATCH(ROW()-ROW($A$1),'Cargo Pre'!$Q$2:$Q$200,0)),"")</f>
        <v/>
      </c>
      <c r="I63" t="str">
        <f>IFERROR(INDEX('Cargo Pre'!$I$2:$I$200,MATCH(ROW()-ROW($A$1),'Cargo Pre'!$Q$2:$Q$200,0)),"")</f>
        <v/>
      </c>
      <c r="J63" s="12" t="str">
        <f>IFERROR(INDEX('Cargo Pre'!$J$2:$J$200,MATCH(ROW()-ROW($A$1),'Cargo Pre'!$Q$2:$Q$200,0)),"")</f>
        <v/>
      </c>
      <c r="K63" s="12" t="str">
        <f>IFERROR(INDEX('Cargo Pre'!$K$2:$K$200,MATCH(ROW()-ROW($A$1),'Cargo Pre'!$Q$2:$Q$200,0)),"")</f>
        <v/>
      </c>
      <c r="L63" t="str">
        <f>IFERROR(INDEX('Cargo Pre'!$L$2:$L$200,MATCH(ROW()-ROW($A$1),'Cargo Pre'!$Q$2:$Q$200,0)),"")</f>
        <v/>
      </c>
      <c r="M63" t="str">
        <f>IFERROR(INDEX('Cargo Pre'!$M$2:$M$200,MATCH(ROW()-ROW($A$1),'Cargo Pre'!$Q$2:$Q$200,0)),"")</f>
        <v/>
      </c>
    </row>
    <row r="64" spans="1:13" x14ac:dyDescent="0.25">
      <c r="A64" t="str">
        <f>IFERROR(INDEX('Cargo Pre'!$A$2:A262,MATCH(ROW()-ROW($A$1),'Cargo Pre'!$Q$2:$Q$200,0)),"")</f>
        <v/>
      </c>
      <c r="B64" t="str">
        <f>IFERROR(INDEX('Cargo Pre'!$B$2:$B$200,MATCH(ROW()-ROW($A$1),'Cargo Pre'!$Q$2:$Q$200,0)),"")</f>
        <v/>
      </c>
      <c r="C64" t="str">
        <f>IFERROR(INDEX('Cargo Pre'!$C$2:$C$200,MATCH(ROW()-ROW($A$1),'Cargo Pre'!$Q$2:$Q$200,0)),"")</f>
        <v/>
      </c>
      <c r="D64" t="str">
        <f>IFERROR(INDEX('Cargo Pre'!$D$2:$D$200,MATCH(ROW()-ROW($A$1),'Cargo Pre'!$Q$2:$Q$200,0)),"")</f>
        <v/>
      </c>
      <c r="E64" s="12" t="str">
        <f>IFERROR(INDEX('Cargo Pre'!$E$2:$E$200,MATCH(ROW()-ROW($A$1),'Cargo Pre'!$Q$2:$Q$200,0)),"")</f>
        <v/>
      </c>
      <c r="F64" s="12" t="str">
        <f>IFERROR(INDEX('Cargo Pre'!$F$2:$F$200,MATCH(ROW()-ROW($A$1),'Cargo Pre'!$Q$2:$Q$200,0)),"")</f>
        <v/>
      </c>
      <c r="G64" t="str">
        <f>IFERROR(INDEX('Cargo Pre'!$G$2:$G$200,MATCH(ROW()-ROW($A$1),'Cargo Pre'!$Q$2:$Q$200,0)),"")</f>
        <v/>
      </c>
      <c r="H64" t="str">
        <f>IFERROR(INDEX('Cargo Pre'!$H$2:$H$200,MATCH(ROW()-ROW($A$1),'Cargo Pre'!$Q$2:$Q$200,0)),"")</f>
        <v/>
      </c>
      <c r="I64" t="str">
        <f>IFERROR(INDEX('Cargo Pre'!$I$2:$I$200,MATCH(ROW()-ROW($A$1),'Cargo Pre'!$Q$2:$Q$200,0)),"")</f>
        <v/>
      </c>
      <c r="J64" s="12" t="str">
        <f>IFERROR(INDEX('Cargo Pre'!$J$2:$J$200,MATCH(ROW()-ROW($A$1),'Cargo Pre'!$Q$2:$Q$200,0)),"")</f>
        <v/>
      </c>
      <c r="K64" s="12" t="str">
        <f>IFERROR(INDEX('Cargo Pre'!$K$2:$K$200,MATCH(ROW()-ROW($A$1),'Cargo Pre'!$Q$2:$Q$200,0)),"")</f>
        <v/>
      </c>
      <c r="L64" t="str">
        <f>IFERROR(INDEX('Cargo Pre'!$L$2:$L$200,MATCH(ROW()-ROW($A$1),'Cargo Pre'!$Q$2:$Q$200,0)),"")</f>
        <v/>
      </c>
      <c r="M64" t="str">
        <f>IFERROR(INDEX('Cargo Pre'!$M$2:$M$200,MATCH(ROW()-ROW($A$1),'Cargo Pre'!$Q$2:$Q$200,0)),"")</f>
        <v/>
      </c>
    </row>
    <row r="65" spans="1:13" x14ac:dyDescent="0.25">
      <c r="A65" t="str">
        <f>IFERROR(INDEX('Cargo Pre'!$A$2:A263,MATCH(ROW()-ROW($A$1),'Cargo Pre'!$Q$2:$Q$200,0)),"")</f>
        <v/>
      </c>
      <c r="B65" t="str">
        <f>IFERROR(INDEX('Cargo Pre'!$B$2:$B$200,MATCH(ROW()-ROW($A$1),'Cargo Pre'!$Q$2:$Q$200,0)),"")</f>
        <v/>
      </c>
      <c r="C65" t="str">
        <f>IFERROR(INDEX('Cargo Pre'!$C$2:$C$200,MATCH(ROW()-ROW($A$1),'Cargo Pre'!$Q$2:$Q$200,0)),"")</f>
        <v/>
      </c>
      <c r="D65" t="str">
        <f>IFERROR(INDEX('Cargo Pre'!$D$2:$D$200,MATCH(ROW()-ROW($A$1),'Cargo Pre'!$Q$2:$Q$200,0)),"")</f>
        <v/>
      </c>
      <c r="E65" s="12" t="str">
        <f>IFERROR(INDEX('Cargo Pre'!$E$2:$E$200,MATCH(ROW()-ROW($A$1),'Cargo Pre'!$Q$2:$Q$200,0)),"")</f>
        <v/>
      </c>
      <c r="F65" s="12" t="str">
        <f>IFERROR(INDEX('Cargo Pre'!$F$2:$F$200,MATCH(ROW()-ROW($A$1),'Cargo Pre'!$Q$2:$Q$200,0)),"")</f>
        <v/>
      </c>
      <c r="G65" t="str">
        <f>IFERROR(INDEX('Cargo Pre'!$G$2:$G$200,MATCH(ROW()-ROW($A$1),'Cargo Pre'!$Q$2:$Q$200,0)),"")</f>
        <v/>
      </c>
      <c r="H65" t="str">
        <f>IFERROR(INDEX('Cargo Pre'!$H$2:$H$200,MATCH(ROW()-ROW($A$1),'Cargo Pre'!$Q$2:$Q$200,0)),"")</f>
        <v/>
      </c>
      <c r="I65" t="str">
        <f>IFERROR(INDEX('Cargo Pre'!$I$2:$I$200,MATCH(ROW()-ROW($A$1),'Cargo Pre'!$Q$2:$Q$200,0)),"")</f>
        <v/>
      </c>
      <c r="J65" s="12" t="str">
        <f>IFERROR(INDEX('Cargo Pre'!$J$2:$J$200,MATCH(ROW()-ROW($A$1),'Cargo Pre'!$Q$2:$Q$200,0)),"")</f>
        <v/>
      </c>
      <c r="K65" s="12" t="str">
        <f>IFERROR(INDEX('Cargo Pre'!$K$2:$K$200,MATCH(ROW()-ROW($A$1),'Cargo Pre'!$Q$2:$Q$200,0)),"")</f>
        <v/>
      </c>
      <c r="L65" t="str">
        <f>IFERROR(INDEX('Cargo Pre'!$L$2:$L$200,MATCH(ROW()-ROW($A$1),'Cargo Pre'!$Q$2:$Q$200,0)),"")</f>
        <v/>
      </c>
      <c r="M65" t="str">
        <f>IFERROR(INDEX('Cargo Pre'!$M$2:$M$200,MATCH(ROW()-ROW($A$1),'Cargo Pre'!$Q$2:$Q$200,0)),"")</f>
        <v/>
      </c>
    </row>
    <row r="66" spans="1:13" x14ac:dyDescent="0.25">
      <c r="A66" t="str">
        <f>IFERROR(INDEX('Cargo Pre'!$A$2:A264,MATCH(ROW()-ROW($A$1),'Cargo Pre'!$Q$2:$Q$200,0)),"")</f>
        <v/>
      </c>
      <c r="B66" t="str">
        <f>IFERROR(INDEX('Cargo Pre'!$B$2:$B$200,MATCH(ROW()-ROW($A$1),'Cargo Pre'!$Q$2:$Q$200,0)),"")</f>
        <v/>
      </c>
      <c r="C66" t="str">
        <f>IFERROR(INDEX('Cargo Pre'!$C$2:$C$200,MATCH(ROW()-ROW($A$1),'Cargo Pre'!$Q$2:$Q$200,0)),"")</f>
        <v/>
      </c>
      <c r="D66" t="str">
        <f>IFERROR(INDEX('Cargo Pre'!$D$2:$D$200,MATCH(ROW()-ROW($A$1),'Cargo Pre'!$Q$2:$Q$200,0)),"")</f>
        <v/>
      </c>
      <c r="E66" s="12" t="str">
        <f>IFERROR(INDEX('Cargo Pre'!$E$2:$E$200,MATCH(ROW()-ROW($A$1),'Cargo Pre'!$Q$2:$Q$200,0)),"")</f>
        <v/>
      </c>
      <c r="F66" s="12" t="str">
        <f>IFERROR(INDEX('Cargo Pre'!$F$2:$F$200,MATCH(ROW()-ROW($A$1),'Cargo Pre'!$Q$2:$Q$200,0)),"")</f>
        <v/>
      </c>
      <c r="G66" t="str">
        <f>IFERROR(INDEX('Cargo Pre'!$G$2:$G$200,MATCH(ROW()-ROW($A$1),'Cargo Pre'!$Q$2:$Q$200,0)),"")</f>
        <v/>
      </c>
      <c r="H66" t="str">
        <f>IFERROR(INDEX('Cargo Pre'!$H$2:$H$200,MATCH(ROW()-ROW($A$1),'Cargo Pre'!$Q$2:$Q$200,0)),"")</f>
        <v/>
      </c>
      <c r="I66" t="str">
        <f>IFERROR(INDEX('Cargo Pre'!$I$2:$I$200,MATCH(ROW()-ROW($A$1),'Cargo Pre'!$Q$2:$Q$200,0)),"")</f>
        <v/>
      </c>
      <c r="J66" s="12" t="str">
        <f>IFERROR(INDEX('Cargo Pre'!$J$2:$J$200,MATCH(ROW()-ROW($A$1),'Cargo Pre'!$Q$2:$Q$200,0)),"")</f>
        <v/>
      </c>
      <c r="K66" s="12" t="str">
        <f>IFERROR(INDEX('Cargo Pre'!$K$2:$K$200,MATCH(ROW()-ROW($A$1),'Cargo Pre'!$Q$2:$Q$200,0)),"")</f>
        <v/>
      </c>
      <c r="L66" t="str">
        <f>IFERROR(INDEX('Cargo Pre'!$L$2:$L$200,MATCH(ROW()-ROW($A$1),'Cargo Pre'!$Q$2:$Q$200,0)),"")</f>
        <v/>
      </c>
      <c r="M66" t="str">
        <f>IFERROR(INDEX('Cargo Pre'!$M$2:$M$200,MATCH(ROW()-ROW($A$1),'Cargo Pre'!$Q$2:$Q$200,0)),"")</f>
        <v/>
      </c>
    </row>
    <row r="67" spans="1:13" x14ac:dyDescent="0.25">
      <c r="A67" t="str">
        <f>IFERROR(INDEX('Cargo Pre'!$A$2:A265,MATCH(ROW()-ROW($A$1),'Cargo Pre'!$Q$2:$Q$200,0)),"")</f>
        <v/>
      </c>
      <c r="B67" t="str">
        <f>IFERROR(INDEX('Cargo Pre'!$B$2:$B$200,MATCH(ROW()-ROW($A$1),'Cargo Pre'!$Q$2:$Q$200,0)),"")</f>
        <v/>
      </c>
      <c r="C67" t="str">
        <f>IFERROR(INDEX('Cargo Pre'!$C$2:$C$200,MATCH(ROW()-ROW($A$1),'Cargo Pre'!$Q$2:$Q$200,0)),"")</f>
        <v/>
      </c>
      <c r="D67" t="str">
        <f>IFERROR(INDEX('Cargo Pre'!$D$2:$D$200,MATCH(ROW()-ROW($A$1),'Cargo Pre'!$Q$2:$Q$200,0)),"")</f>
        <v/>
      </c>
      <c r="E67" s="12" t="str">
        <f>IFERROR(INDEX('Cargo Pre'!$E$2:$E$200,MATCH(ROW()-ROW($A$1),'Cargo Pre'!$Q$2:$Q$200,0)),"")</f>
        <v/>
      </c>
      <c r="F67" s="12" t="str">
        <f>IFERROR(INDEX('Cargo Pre'!$F$2:$F$200,MATCH(ROW()-ROW($A$1),'Cargo Pre'!$Q$2:$Q$200,0)),"")</f>
        <v/>
      </c>
      <c r="G67" t="str">
        <f>IFERROR(INDEX('Cargo Pre'!$G$2:$G$200,MATCH(ROW()-ROW($A$1),'Cargo Pre'!$Q$2:$Q$200,0)),"")</f>
        <v/>
      </c>
      <c r="H67" t="str">
        <f>IFERROR(INDEX('Cargo Pre'!$H$2:$H$200,MATCH(ROW()-ROW($A$1),'Cargo Pre'!$Q$2:$Q$200,0)),"")</f>
        <v/>
      </c>
      <c r="I67" t="str">
        <f>IFERROR(INDEX('Cargo Pre'!$I$2:$I$200,MATCH(ROW()-ROW($A$1),'Cargo Pre'!$Q$2:$Q$200,0)),"")</f>
        <v/>
      </c>
      <c r="J67" s="12" t="str">
        <f>IFERROR(INDEX('Cargo Pre'!$J$2:$J$200,MATCH(ROW()-ROW($A$1),'Cargo Pre'!$Q$2:$Q$200,0)),"")</f>
        <v/>
      </c>
      <c r="K67" s="12" t="str">
        <f>IFERROR(INDEX('Cargo Pre'!$K$2:$K$200,MATCH(ROW()-ROW($A$1),'Cargo Pre'!$Q$2:$Q$200,0)),"")</f>
        <v/>
      </c>
      <c r="L67" t="str">
        <f>IFERROR(INDEX('Cargo Pre'!$L$2:$L$200,MATCH(ROW()-ROW($A$1),'Cargo Pre'!$Q$2:$Q$200,0)),"")</f>
        <v/>
      </c>
      <c r="M67" t="str">
        <f>IFERROR(INDEX('Cargo Pre'!$M$2:$M$200,MATCH(ROW()-ROW($A$1),'Cargo Pre'!$Q$2:$Q$200,0)),"")</f>
        <v/>
      </c>
    </row>
    <row r="68" spans="1:13" x14ac:dyDescent="0.25">
      <c r="A68" t="str">
        <f>IFERROR(INDEX('Cargo Pre'!$A$2:A266,MATCH(ROW()-ROW($A$1),'Cargo Pre'!$Q$2:$Q$200,0)),"")</f>
        <v/>
      </c>
      <c r="B68" t="str">
        <f>IFERROR(INDEX('Cargo Pre'!$B$2:$B$200,MATCH(ROW()-ROW($A$1),'Cargo Pre'!$Q$2:$Q$200,0)),"")</f>
        <v/>
      </c>
      <c r="C68" t="str">
        <f>IFERROR(INDEX('Cargo Pre'!$C$2:$C$200,MATCH(ROW()-ROW($A$1),'Cargo Pre'!$Q$2:$Q$200,0)),"")</f>
        <v/>
      </c>
      <c r="D68" t="str">
        <f>IFERROR(INDEX('Cargo Pre'!$D$2:$D$200,MATCH(ROW()-ROW($A$1),'Cargo Pre'!$Q$2:$Q$200,0)),"")</f>
        <v/>
      </c>
      <c r="E68" s="12" t="str">
        <f>IFERROR(INDEX('Cargo Pre'!$E$2:$E$200,MATCH(ROW()-ROW($A$1),'Cargo Pre'!$Q$2:$Q$200,0)),"")</f>
        <v/>
      </c>
      <c r="F68" s="12" t="str">
        <f>IFERROR(INDEX('Cargo Pre'!$F$2:$F$200,MATCH(ROW()-ROW($A$1),'Cargo Pre'!$Q$2:$Q$200,0)),"")</f>
        <v/>
      </c>
      <c r="G68" t="str">
        <f>IFERROR(INDEX('Cargo Pre'!$G$2:$G$200,MATCH(ROW()-ROW($A$1),'Cargo Pre'!$Q$2:$Q$200,0)),"")</f>
        <v/>
      </c>
      <c r="H68" t="str">
        <f>IFERROR(INDEX('Cargo Pre'!$H$2:$H$200,MATCH(ROW()-ROW($A$1),'Cargo Pre'!$Q$2:$Q$200,0)),"")</f>
        <v/>
      </c>
      <c r="I68" t="str">
        <f>IFERROR(INDEX('Cargo Pre'!$I$2:$I$200,MATCH(ROW()-ROW($A$1),'Cargo Pre'!$Q$2:$Q$200,0)),"")</f>
        <v/>
      </c>
      <c r="J68" s="12" t="str">
        <f>IFERROR(INDEX('Cargo Pre'!$J$2:$J$200,MATCH(ROW()-ROW($A$1),'Cargo Pre'!$Q$2:$Q$200,0)),"")</f>
        <v/>
      </c>
      <c r="K68" s="12" t="str">
        <f>IFERROR(INDEX('Cargo Pre'!$K$2:$K$200,MATCH(ROW()-ROW($A$1),'Cargo Pre'!$Q$2:$Q$200,0)),"")</f>
        <v/>
      </c>
      <c r="L68" t="str">
        <f>IFERROR(INDEX('Cargo Pre'!$L$2:$L$200,MATCH(ROW()-ROW($A$1),'Cargo Pre'!$Q$2:$Q$200,0)),"")</f>
        <v/>
      </c>
      <c r="M68" t="str">
        <f>IFERROR(INDEX('Cargo Pre'!$M$2:$M$200,MATCH(ROW()-ROW($A$1),'Cargo Pre'!$Q$2:$Q$200,0)),"")</f>
        <v/>
      </c>
    </row>
    <row r="69" spans="1:13" x14ac:dyDescent="0.25">
      <c r="A69" t="str">
        <f>IFERROR(INDEX('Cargo Pre'!$A$2:A267,MATCH(ROW()-ROW($A$1),'Cargo Pre'!$Q$2:$Q$200,0)),"")</f>
        <v/>
      </c>
      <c r="B69" t="str">
        <f>IFERROR(INDEX('Cargo Pre'!$B$2:$B$200,MATCH(ROW()-ROW($A$1),'Cargo Pre'!$Q$2:$Q$200,0)),"")</f>
        <v/>
      </c>
      <c r="C69" t="str">
        <f>IFERROR(INDEX('Cargo Pre'!$C$2:$C$200,MATCH(ROW()-ROW($A$1),'Cargo Pre'!$Q$2:$Q$200,0)),"")</f>
        <v/>
      </c>
      <c r="D69" t="str">
        <f>IFERROR(INDEX('Cargo Pre'!$D$2:$D$200,MATCH(ROW()-ROW($A$1),'Cargo Pre'!$Q$2:$Q$200,0)),"")</f>
        <v/>
      </c>
      <c r="E69" s="12" t="str">
        <f>IFERROR(INDEX('Cargo Pre'!$E$2:$E$200,MATCH(ROW()-ROW($A$1),'Cargo Pre'!$Q$2:$Q$200,0)),"")</f>
        <v/>
      </c>
      <c r="F69" s="12" t="str">
        <f>IFERROR(INDEX('Cargo Pre'!$F$2:$F$200,MATCH(ROW()-ROW($A$1),'Cargo Pre'!$Q$2:$Q$200,0)),"")</f>
        <v/>
      </c>
      <c r="G69" t="str">
        <f>IFERROR(INDEX('Cargo Pre'!$G$2:$G$200,MATCH(ROW()-ROW($A$1),'Cargo Pre'!$Q$2:$Q$200,0)),"")</f>
        <v/>
      </c>
      <c r="H69" t="str">
        <f>IFERROR(INDEX('Cargo Pre'!$H$2:$H$200,MATCH(ROW()-ROW($A$1),'Cargo Pre'!$Q$2:$Q$200,0)),"")</f>
        <v/>
      </c>
      <c r="I69" t="str">
        <f>IFERROR(INDEX('Cargo Pre'!$I$2:$I$200,MATCH(ROW()-ROW($A$1),'Cargo Pre'!$Q$2:$Q$200,0)),"")</f>
        <v/>
      </c>
      <c r="J69" s="12" t="str">
        <f>IFERROR(INDEX('Cargo Pre'!$J$2:$J$200,MATCH(ROW()-ROW($A$1),'Cargo Pre'!$Q$2:$Q$200,0)),"")</f>
        <v/>
      </c>
      <c r="K69" s="12" t="str">
        <f>IFERROR(INDEX('Cargo Pre'!$K$2:$K$200,MATCH(ROW()-ROW($A$1),'Cargo Pre'!$Q$2:$Q$200,0)),"")</f>
        <v/>
      </c>
      <c r="L69" t="str">
        <f>IFERROR(INDEX('Cargo Pre'!$L$2:$L$200,MATCH(ROW()-ROW($A$1),'Cargo Pre'!$Q$2:$Q$200,0)),"")</f>
        <v/>
      </c>
      <c r="M69" t="str">
        <f>IFERROR(INDEX('Cargo Pre'!$M$2:$M$200,MATCH(ROW()-ROW($A$1),'Cargo Pre'!$Q$2:$Q$200,0)),"")</f>
        <v/>
      </c>
    </row>
    <row r="70" spans="1:13" x14ac:dyDescent="0.25">
      <c r="A70" t="str">
        <f>IFERROR(INDEX('Cargo Pre'!$A$2:A268,MATCH(ROW()-ROW($A$1),'Cargo Pre'!$Q$2:$Q$200,0)),"")</f>
        <v/>
      </c>
      <c r="B70" t="str">
        <f>IFERROR(INDEX('Cargo Pre'!$B$2:$B$200,MATCH(ROW()-ROW($A$1),'Cargo Pre'!$Q$2:$Q$200,0)),"")</f>
        <v/>
      </c>
      <c r="C70" t="str">
        <f>IFERROR(INDEX('Cargo Pre'!$C$2:$C$200,MATCH(ROW()-ROW($A$1),'Cargo Pre'!$Q$2:$Q$200,0)),"")</f>
        <v/>
      </c>
      <c r="D70" t="str">
        <f>IFERROR(INDEX('Cargo Pre'!$D$2:$D$200,MATCH(ROW()-ROW($A$1),'Cargo Pre'!$Q$2:$Q$200,0)),"")</f>
        <v/>
      </c>
      <c r="E70" s="12" t="str">
        <f>IFERROR(INDEX('Cargo Pre'!$E$2:$E$200,MATCH(ROW()-ROW($A$1),'Cargo Pre'!$Q$2:$Q$200,0)),"")</f>
        <v/>
      </c>
      <c r="F70" s="12" t="str">
        <f>IFERROR(INDEX('Cargo Pre'!$F$2:$F$200,MATCH(ROW()-ROW($A$1),'Cargo Pre'!$Q$2:$Q$200,0)),"")</f>
        <v/>
      </c>
      <c r="G70" t="str">
        <f>IFERROR(INDEX('Cargo Pre'!$G$2:$G$200,MATCH(ROW()-ROW($A$1),'Cargo Pre'!$Q$2:$Q$200,0)),"")</f>
        <v/>
      </c>
      <c r="H70" t="str">
        <f>IFERROR(INDEX('Cargo Pre'!$H$2:$H$200,MATCH(ROW()-ROW($A$1),'Cargo Pre'!$Q$2:$Q$200,0)),"")</f>
        <v/>
      </c>
      <c r="I70" t="str">
        <f>IFERROR(INDEX('Cargo Pre'!$I$2:$I$200,MATCH(ROW()-ROW($A$1),'Cargo Pre'!$Q$2:$Q$200,0)),"")</f>
        <v/>
      </c>
      <c r="J70" s="12" t="str">
        <f>IFERROR(INDEX('Cargo Pre'!$J$2:$J$200,MATCH(ROW()-ROW($A$1),'Cargo Pre'!$Q$2:$Q$200,0)),"")</f>
        <v/>
      </c>
      <c r="K70" s="12" t="str">
        <f>IFERROR(INDEX('Cargo Pre'!$K$2:$K$200,MATCH(ROW()-ROW($A$1),'Cargo Pre'!$Q$2:$Q$200,0)),"")</f>
        <v/>
      </c>
      <c r="L70" t="str">
        <f>IFERROR(INDEX('Cargo Pre'!$L$2:$L$200,MATCH(ROW()-ROW($A$1),'Cargo Pre'!$Q$2:$Q$200,0)),"")</f>
        <v/>
      </c>
      <c r="M70" t="str">
        <f>IFERROR(INDEX('Cargo Pre'!$M$2:$M$200,MATCH(ROW()-ROW($A$1),'Cargo Pre'!$Q$2:$Q$200,0)),"")</f>
        <v/>
      </c>
    </row>
    <row r="71" spans="1:13" x14ac:dyDescent="0.25">
      <c r="A71" t="str">
        <f>IFERROR(INDEX('Cargo Pre'!$A$2:A269,MATCH(ROW()-ROW($A$1),'Cargo Pre'!$Q$2:$Q$200,0)),"")</f>
        <v/>
      </c>
      <c r="B71" t="str">
        <f>IFERROR(INDEX('Cargo Pre'!$B$2:$B$200,MATCH(ROW()-ROW($A$1),'Cargo Pre'!$Q$2:$Q$200,0)),"")</f>
        <v/>
      </c>
      <c r="C71" t="str">
        <f>IFERROR(INDEX('Cargo Pre'!$C$2:$C$200,MATCH(ROW()-ROW($A$1),'Cargo Pre'!$Q$2:$Q$200,0)),"")</f>
        <v/>
      </c>
      <c r="D71" t="str">
        <f>IFERROR(INDEX('Cargo Pre'!$D$2:$D$200,MATCH(ROW()-ROW($A$1),'Cargo Pre'!$Q$2:$Q$200,0)),"")</f>
        <v/>
      </c>
      <c r="E71" s="12" t="str">
        <f>IFERROR(INDEX('Cargo Pre'!$E$2:$E$200,MATCH(ROW()-ROW($A$1),'Cargo Pre'!$Q$2:$Q$200,0)),"")</f>
        <v/>
      </c>
      <c r="F71" s="12" t="str">
        <f>IFERROR(INDEX('Cargo Pre'!$F$2:$F$200,MATCH(ROW()-ROW($A$1),'Cargo Pre'!$Q$2:$Q$200,0)),"")</f>
        <v/>
      </c>
      <c r="G71" t="str">
        <f>IFERROR(INDEX('Cargo Pre'!$G$2:$G$200,MATCH(ROW()-ROW($A$1),'Cargo Pre'!$Q$2:$Q$200,0)),"")</f>
        <v/>
      </c>
      <c r="H71" t="str">
        <f>IFERROR(INDEX('Cargo Pre'!$H$2:$H$200,MATCH(ROW()-ROW($A$1),'Cargo Pre'!$Q$2:$Q$200,0)),"")</f>
        <v/>
      </c>
      <c r="I71" t="str">
        <f>IFERROR(INDEX('Cargo Pre'!$I$2:$I$200,MATCH(ROW()-ROW($A$1),'Cargo Pre'!$Q$2:$Q$200,0)),"")</f>
        <v/>
      </c>
      <c r="J71" s="12" t="str">
        <f>IFERROR(INDEX('Cargo Pre'!$J$2:$J$200,MATCH(ROW()-ROW($A$1),'Cargo Pre'!$Q$2:$Q$200,0)),"")</f>
        <v/>
      </c>
      <c r="K71" s="12" t="str">
        <f>IFERROR(INDEX('Cargo Pre'!$K$2:$K$200,MATCH(ROW()-ROW($A$1),'Cargo Pre'!$Q$2:$Q$200,0)),"")</f>
        <v/>
      </c>
      <c r="L71" t="str">
        <f>IFERROR(INDEX('Cargo Pre'!$L$2:$L$200,MATCH(ROW()-ROW($A$1),'Cargo Pre'!$Q$2:$Q$200,0)),"")</f>
        <v/>
      </c>
      <c r="M71" t="str">
        <f>IFERROR(INDEX('Cargo Pre'!$M$2:$M$200,MATCH(ROW()-ROW($A$1),'Cargo Pre'!$Q$2:$Q$200,0)),"")</f>
        <v/>
      </c>
    </row>
    <row r="72" spans="1:13" x14ac:dyDescent="0.25">
      <c r="A72" t="str">
        <f>IFERROR(INDEX('Cargo Pre'!$A$2:A270,MATCH(ROW()-ROW($A$1),'Cargo Pre'!$Q$2:$Q$200,0)),"")</f>
        <v/>
      </c>
      <c r="B72" t="str">
        <f>IFERROR(INDEX('Cargo Pre'!$B$2:$B$200,MATCH(ROW()-ROW($A$1),'Cargo Pre'!$Q$2:$Q$200,0)),"")</f>
        <v/>
      </c>
      <c r="C72" t="str">
        <f>IFERROR(INDEX('Cargo Pre'!$C$2:$C$200,MATCH(ROW()-ROW($A$1),'Cargo Pre'!$Q$2:$Q$200,0)),"")</f>
        <v/>
      </c>
      <c r="D72" t="str">
        <f>IFERROR(INDEX('Cargo Pre'!$D$2:$D$200,MATCH(ROW()-ROW($A$1),'Cargo Pre'!$Q$2:$Q$200,0)),"")</f>
        <v/>
      </c>
      <c r="E72" s="12" t="str">
        <f>IFERROR(INDEX('Cargo Pre'!$E$2:$E$200,MATCH(ROW()-ROW($A$1),'Cargo Pre'!$Q$2:$Q$200,0)),"")</f>
        <v/>
      </c>
      <c r="F72" s="12" t="str">
        <f>IFERROR(INDEX('Cargo Pre'!$F$2:$F$200,MATCH(ROW()-ROW($A$1),'Cargo Pre'!$Q$2:$Q$200,0)),"")</f>
        <v/>
      </c>
      <c r="G72" t="str">
        <f>IFERROR(INDEX('Cargo Pre'!$G$2:$G$200,MATCH(ROW()-ROW($A$1),'Cargo Pre'!$Q$2:$Q$200,0)),"")</f>
        <v/>
      </c>
      <c r="H72" t="str">
        <f>IFERROR(INDEX('Cargo Pre'!$H$2:$H$200,MATCH(ROW()-ROW($A$1),'Cargo Pre'!$Q$2:$Q$200,0)),"")</f>
        <v/>
      </c>
      <c r="I72" t="str">
        <f>IFERROR(INDEX('Cargo Pre'!$I$2:$I$200,MATCH(ROW()-ROW($A$1),'Cargo Pre'!$Q$2:$Q$200,0)),"")</f>
        <v/>
      </c>
      <c r="J72" s="12" t="str">
        <f>IFERROR(INDEX('Cargo Pre'!$J$2:$J$200,MATCH(ROW()-ROW($A$1),'Cargo Pre'!$Q$2:$Q$200,0)),"")</f>
        <v/>
      </c>
      <c r="K72" s="12" t="str">
        <f>IFERROR(INDEX('Cargo Pre'!$K$2:$K$200,MATCH(ROW()-ROW($A$1),'Cargo Pre'!$Q$2:$Q$200,0)),"")</f>
        <v/>
      </c>
      <c r="L72" t="str">
        <f>IFERROR(INDEX('Cargo Pre'!$L$2:$L$200,MATCH(ROW()-ROW($A$1),'Cargo Pre'!$Q$2:$Q$200,0)),"")</f>
        <v/>
      </c>
      <c r="M72" t="str">
        <f>IFERROR(INDEX('Cargo Pre'!$M$2:$M$200,MATCH(ROW()-ROW($A$1),'Cargo Pre'!$Q$2:$Q$200,0)),"")</f>
        <v/>
      </c>
    </row>
    <row r="73" spans="1:13" x14ac:dyDescent="0.25">
      <c r="A73" t="str">
        <f>IFERROR(INDEX('Cargo Pre'!$A$2:A271,MATCH(ROW()-ROW($A$1),'Cargo Pre'!$Q$2:$Q$200,0)),"")</f>
        <v/>
      </c>
      <c r="B73" t="str">
        <f>IFERROR(INDEX('Cargo Pre'!$B$2:$B$200,MATCH(ROW()-ROW($A$1),'Cargo Pre'!$Q$2:$Q$200,0)),"")</f>
        <v/>
      </c>
      <c r="C73" t="str">
        <f>IFERROR(INDEX('Cargo Pre'!$C$2:$C$200,MATCH(ROW()-ROW($A$1),'Cargo Pre'!$Q$2:$Q$200,0)),"")</f>
        <v/>
      </c>
      <c r="D73" t="str">
        <f>IFERROR(INDEX('Cargo Pre'!$D$2:$D$200,MATCH(ROW()-ROW($A$1),'Cargo Pre'!$Q$2:$Q$200,0)),"")</f>
        <v/>
      </c>
      <c r="E73" s="12" t="str">
        <f>IFERROR(INDEX('Cargo Pre'!$E$2:$E$200,MATCH(ROW()-ROW($A$1),'Cargo Pre'!$Q$2:$Q$200,0)),"")</f>
        <v/>
      </c>
      <c r="F73" s="12" t="str">
        <f>IFERROR(INDEX('Cargo Pre'!$F$2:$F$200,MATCH(ROW()-ROW($A$1),'Cargo Pre'!$Q$2:$Q$200,0)),"")</f>
        <v/>
      </c>
      <c r="G73" t="str">
        <f>IFERROR(INDEX('Cargo Pre'!$G$2:$G$200,MATCH(ROW()-ROW($A$1),'Cargo Pre'!$Q$2:$Q$200,0)),"")</f>
        <v/>
      </c>
      <c r="H73" t="str">
        <f>IFERROR(INDEX('Cargo Pre'!$H$2:$H$200,MATCH(ROW()-ROW($A$1),'Cargo Pre'!$Q$2:$Q$200,0)),"")</f>
        <v/>
      </c>
      <c r="I73" t="str">
        <f>IFERROR(INDEX('Cargo Pre'!$I$2:$I$200,MATCH(ROW()-ROW($A$1),'Cargo Pre'!$Q$2:$Q$200,0)),"")</f>
        <v/>
      </c>
      <c r="J73" s="12" t="str">
        <f>IFERROR(INDEX('Cargo Pre'!$J$2:$J$200,MATCH(ROW()-ROW($A$1),'Cargo Pre'!$Q$2:$Q$200,0)),"")</f>
        <v/>
      </c>
      <c r="K73" s="12" t="str">
        <f>IFERROR(INDEX('Cargo Pre'!$K$2:$K$200,MATCH(ROW()-ROW($A$1),'Cargo Pre'!$Q$2:$Q$200,0)),"")</f>
        <v/>
      </c>
      <c r="L73" t="str">
        <f>IFERROR(INDEX('Cargo Pre'!$L$2:$L$200,MATCH(ROW()-ROW($A$1),'Cargo Pre'!$Q$2:$Q$200,0)),"")</f>
        <v/>
      </c>
      <c r="M73" t="str">
        <f>IFERROR(INDEX('Cargo Pre'!$M$2:$M$200,MATCH(ROW()-ROW($A$1),'Cargo Pre'!$Q$2:$Q$200,0)),"")</f>
        <v/>
      </c>
    </row>
    <row r="74" spans="1:13" x14ac:dyDescent="0.25">
      <c r="A74" t="str">
        <f>IFERROR(INDEX('Cargo Pre'!$A$2:A272,MATCH(ROW()-ROW($A$1),'Cargo Pre'!$Q$2:$Q$200,0)),"")</f>
        <v/>
      </c>
      <c r="B74" t="str">
        <f>IFERROR(INDEX('Cargo Pre'!$B$2:$B$200,MATCH(ROW()-ROW($A$1),'Cargo Pre'!$Q$2:$Q$200,0)),"")</f>
        <v/>
      </c>
      <c r="C74" t="str">
        <f>IFERROR(INDEX('Cargo Pre'!$C$2:$C$200,MATCH(ROW()-ROW($A$1),'Cargo Pre'!$Q$2:$Q$200,0)),"")</f>
        <v/>
      </c>
      <c r="D74" t="str">
        <f>IFERROR(INDEX('Cargo Pre'!$D$2:$D$200,MATCH(ROW()-ROW($A$1),'Cargo Pre'!$Q$2:$Q$200,0)),"")</f>
        <v/>
      </c>
      <c r="E74" s="12" t="str">
        <f>IFERROR(INDEX('Cargo Pre'!$E$2:$E$200,MATCH(ROW()-ROW($A$1),'Cargo Pre'!$Q$2:$Q$200,0)),"")</f>
        <v/>
      </c>
      <c r="F74" s="12" t="str">
        <f>IFERROR(INDEX('Cargo Pre'!$F$2:$F$200,MATCH(ROW()-ROW($A$1),'Cargo Pre'!$Q$2:$Q$200,0)),"")</f>
        <v/>
      </c>
      <c r="G74" t="str">
        <f>IFERROR(INDEX('Cargo Pre'!$G$2:$G$200,MATCH(ROW()-ROW($A$1),'Cargo Pre'!$Q$2:$Q$200,0)),"")</f>
        <v/>
      </c>
      <c r="H74" t="str">
        <f>IFERROR(INDEX('Cargo Pre'!$H$2:$H$200,MATCH(ROW()-ROW($A$1),'Cargo Pre'!$Q$2:$Q$200,0)),"")</f>
        <v/>
      </c>
      <c r="I74" t="str">
        <f>IFERROR(INDEX('Cargo Pre'!$I$2:$I$200,MATCH(ROW()-ROW($A$1),'Cargo Pre'!$Q$2:$Q$200,0)),"")</f>
        <v/>
      </c>
      <c r="J74" s="12" t="str">
        <f>IFERROR(INDEX('Cargo Pre'!$J$2:$J$200,MATCH(ROW()-ROW($A$1),'Cargo Pre'!$Q$2:$Q$200,0)),"")</f>
        <v/>
      </c>
      <c r="K74" s="12" t="str">
        <f>IFERROR(INDEX('Cargo Pre'!$K$2:$K$200,MATCH(ROW()-ROW($A$1),'Cargo Pre'!$Q$2:$Q$200,0)),"")</f>
        <v/>
      </c>
      <c r="L74" t="str">
        <f>IFERROR(INDEX('Cargo Pre'!$L$2:$L$200,MATCH(ROW()-ROW($A$1),'Cargo Pre'!$Q$2:$Q$200,0)),"")</f>
        <v/>
      </c>
      <c r="M74" t="str">
        <f>IFERROR(INDEX('Cargo Pre'!$M$2:$M$200,MATCH(ROW()-ROW($A$1),'Cargo Pre'!$Q$2:$Q$200,0)),"")</f>
        <v/>
      </c>
    </row>
    <row r="75" spans="1:13" x14ac:dyDescent="0.25">
      <c r="A75" t="str">
        <f>IFERROR(INDEX('Cargo Pre'!$A$2:A273,MATCH(ROW()-ROW($A$1),'Cargo Pre'!$Q$2:$Q$200,0)),"")</f>
        <v/>
      </c>
      <c r="B75" t="str">
        <f>IFERROR(INDEX('Cargo Pre'!$B$2:$B$200,MATCH(ROW()-ROW($A$1),'Cargo Pre'!$Q$2:$Q$200,0)),"")</f>
        <v/>
      </c>
      <c r="C75" t="str">
        <f>IFERROR(INDEX('Cargo Pre'!$C$2:$C$200,MATCH(ROW()-ROW($A$1),'Cargo Pre'!$Q$2:$Q$200,0)),"")</f>
        <v/>
      </c>
      <c r="D75" t="str">
        <f>IFERROR(INDEX('Cargo Pre'!$D$2:$D$200,MATCH(ROW()-ROW($A$1),'Cargo Pre'!$Q$2:$Q$200,0)),"")</f>
        <v/>
      </c>
      <c r="E75" s="12" t="str">
        <f>IFERROR(INDEX('Cargo Pre'!$E$2:$E$200,MATCH(ROW()-ROW($A$1),'Cargo Pre'!$Q$2:$Q$200,0)),"")</f>
        <v/>
      </c>
      <c r="F75" s="12" t="str">
        <f>IFERROR(INDEX('Cargo Pre'!$F$2:$F$200,MATCH(ROW()-ROW($A$1),'Cargo Pre'!$Q$2:$Q$200,0)),"")</f>
        <v/>
      </c>
      <c r="G75" t="str">
        <f>IFERROR(INDEX('Cargo Pre'!$G$2:$G$200,MATCH(ROW()-ROW($A$1),'Cargo Pre'!$Q$2:$Q$200,0)),"")</f>
        <v/>
      </c>
      <c r="H75" t="str">
        <f>IFERROR(INDEX('Cargo Pre'!$H$2:$H$200,MATCH(ROW()-ROW($A$1),'Cargo Pre'!$Q$2:$Q$200,0)),"")</f>
        <v/>
      </c>
      <c r="I75" t="str">
        <f>IFERROR(INDEX('Cargo Pre'!$I$2:$I$200,MATCH(ROW()-ROW($A$1),'Cargo Pre'!$Q$2:$Q$200,0)),"")</f>
        <v/>
      </c>
      <c r="J75" s="12" t="str">
        <f>IFERROR(INDEX('Cargo Pre'!$J$2:$J$200,MATCH(ROW()-ROW($A$1),'Cargo Pre'!$Q$2:$Q$200,0)),"")</f>
        <v/>
      </c>
      <c r="K75" s="12" t="str">
        <f>IFERROR(INDEX('Cargo Pre'!$K$2:$K$200,MATCH(ROW()-ROW($A$1),'Cargo Pre'!$Q$2:$Q$200,0)),"")</f>
        <v/>
      </c>
      <c r="L75" t="str">
        <f>IFERROR(INDEX('Cargo Pre'!$L$2:$L$200,MATCH(ROW()-ROW($A$1),'Cargo Pre'!$Q$2:$Q$200,0)),"")</f>
        <v/>
      </c>
      <c r="M75" t="str">
        <f>IFERROR(INDEX('Cargo Pre'!$M$2:$M$200,MATCH(ROW()-ROW($A$1),'Cargo Pre'!$Q$2:$Q$200,0)),"")</f>
        <v/>
      </c>
    </row>
    <row r="76" spans="1:13" x14ac:dyDescent="0.25">
      <c r="A76" t="str">
        <f>IFERROR(INDEX('Cargo Pre'!$A$2:A274,MATCH(ROW()-ROW($A$1),'Cargo Pre'!$Q$2:$Q$200,0)),"")</f>
        <v/>
      </c>
      <c r="B76" t="str">
        <f>IFERROR(INDEX('Cargo Pre'!$B$2:$B$200,MATCH(ROW()-ROW($A$1),'Cargo Pre'!$Q$2:$Q$200,0)),"")</f>
        <v/>
      </c>
      <c r="C76" t="str">
        <f>IFERROR(INDEX('Cargo Pre'!$C$2:$C$200,MATCH(ROW()-ROW($A$1),'Cargo Pre'!$Q$2:$Q$200,0)),"")</f>
        <v/>
      </c>
      <c r="D76" t="str">
        <f>IFERROR(INDEX('Cargo Pre'!$D$2:$D$200,MATCH(ROW()-ROW($A$1),'Cargo Pre'!$Q$2:$Q$200,0)),"")</f>
        <v/>
      </c>
      <c r="E76" s="12" t="str">
        <f>IFERROR(INDEX('Cargo Pre'!$E$2:$E$200,MATCH(ROW()-ROW($A$1),'Cargo Pre'!$Q$2:$Q$200,0)),"")</f>
        <v/>
      </c>
      <c r="F76" s="12" t="str">
        <f>IFERROR(INDEX('Cargo Pre'!$F$2:$F$200,MATCH(ROW()-ROW($A$1),'Cargo Pre'!$Q$2:$Q$200,0)),"")</f>
        <v/>
      </c>
      <c r="G76" t="str">
        <f>IFERROR(INDEX('Cargo Pre'!$G$2:$G$200,MATCH(ROW()-ROW($A$1),'Cargo Pre'!$Q$2:$Q$200,0)),"")</f>
        <v/>
      </c>
      <c r="H76" t="str">
        <f>IFERROR(INDEX('Cargo Pre'!$H$2:$H$200,MATCH(ROW()-ROW($A$1),'Cargo Pre'!$Q$2:$Q$200,0)),"")</f>
        <v/>
      </c>
      <c r="I76" t="str">
        <f>IFERROR(INDEX('Cargo Pre'!$I$2:$I$200,MATCH(ROW()-ROW($A$1),'Cargo Pre'!$Q$2:$Q$200,0)),"")</f>
        <v/>
      </c>
      <c r="J76" s="12" t="str">
        <f>IFERROR(INDEX('Cargo Pre'!$J$2:$J$200,MATCH(ROW()-ROW($A$1),'Cargo Pre'!$Q$2:$Q$200,0)),"")</f>
        <v/>
      </c>
      <c r="K76" s="12" t="str">
        <f>IFERROR(INDEX('Cargo Pre'!$K$2:$K$200,MATCH(ROW()-ROW($A$1),'Cargo Pre'!$Q$2:$Q$200,0)),"")</f>
        <v/>
      </c>
      <c r="L76" t="str">
        <f>IFERROR(INDEX('Cargo Pre'!$L$2:$L$200,MATCH(ROW()-ROW($A$1),'Cargo Pre'!$Q$2:$Q$200,0)),"")</f>
        <v/>
      </c>
      <c r="M76" t="str">
        <f>IFERROR(INDEX('Cargo Pre'!$M$2:$M$200,MATCH(ROW()-ROW($A$1),'Cargo Pre'!$Q$2:$Q$200,0)),"")</f>
        <v/>
      </c>
    </row>
    <row r="77" spans="1:13" x14ac:dyDescent="0.25">
      <c r="A77" t="str">
        <f>IFERROR(INDEX('Cargo Pre'!$A$2:A275,MATCH(ROW()-ROW($A$1),'Cargo Pre'!$Q$2:$Q$200,0)),"")</f>
        <v/>
      </c>
      <c r="B77" t="str">
        <f>IFERROR(INDEX('Cargo Pre'!$B$2:$B$200,MATCH(ROW()-ROW($A$1),'Cargo Pre'!$Q$2:$Q$200,0)),"")</f>
        <v/>
      </c>
      <c r="C77" t="str">
        <f>IFERROR(INDEX('Cargo Pre'!$C$2:$C$200,MATCH(ROW()-ROW($A$1),'Cargo Pre'!$Q$2:$Q$200,0)),"")</f>
        <v/>
      </c>
      <c r="D77" t="str">
        <f>IFERROR(INDEX('Cargo Pre'!$D$2:$D$200,MATCH(ROW()-ROW($A$1),'Cargo Pre'!$Q$2:$Q$200,0)),"")</f>
        <v/>
      </c>
      <c r="E77" s="12" t="str">
        <f>IFERROR(INDEX('Cargo Pre'!$E$2:$E$200,MATCH(ROW()-ROW($A$1),'Cargo Pre'!$Q$2:$Q$200,0)),"")</f>
        <v/>
      </c>
      <c r="F77" s="12" t="str">
        <f>IFERROR(INDEX('Cargo Pre'!$F$2:$F$200,MATCH(ROW()-ROW($A$1),'Cargo Pre'!$Q$2:$Q$200,0)),"")</f>
        <v/>
      </c>
      <c r="G77" t="str">
        <f>IFERROR(INDEX('Cargo Pre'!$G$2:$G$200,MATCH(ROW()-ROW($A$1),'Cargo Pre'!$Q$2:$Q$200,0)),"")</f>
        <v/>
      </c>
      <c r="H77" t="str">
        <f>IFERROR(INDEX('Cargo Pre'!$H$2:$H$200,MATCH(ROW()-ROW($A$1),'Cargo Pre'!$Q$2:$Q$200,0)),"")</f>
        <v/>
      </c>
      <c r="I77" t="str">
        <f>IFERROR(INDEX('Cargo Pre'!$I$2:$I$200,MATCH(ROW()-ROW($A$1),'Cargo Pre'!$Q$2:$Q$200,0)),"")</f>
        <v/>
      </c>
      <c r="J77" s="12" t="str">
        <f>IFERROR(INDEX('Cargo Pre'!$J$2:$J$200,MATCH(ROW()-ROW($A$1),'Cargo Pre'!$Q$2:$Q$200,0)),"")</f>
        <v/>
      </c>
      <c r="K77" s="12" t="str">
        <f>IFERROR(INDEX('Cargo Pre'!$K$2:$K$200,MATCH(ROW()-ROW($A$1),'Cargo Pre'!$Q$2:$Q$200,0)),"")</f>
        <v/>
      </c>
      <c r="L77" t="str">
        <f>IFERROR(INDEX('Cargo Pre'!$L$2:$L$200,MATCH(ROW()-ROW($A$1),'Cargo Pre'!$Q$2:$Q$200,0)),"")</f>
        <v/>
      </c>
      <c r="M77" t="str">
        <f>IFERROR(INDEX('Cargo Pre'!$M$2:$M$200,MATCH(ROW()-ROW($A$1),'Cargo Pre'!$Q$2:$Q$200,0)),"")</f>
        <v/>
      </c>
    </row>
    <row r="78" spans="1:13" x14ac:dyDescent="0.25">
      <c r="A78" t="str">
        <f>IFERROR(INDEX('Cargo Pre'!$A$2:A276,MATCH(ROW()-ROW($A$1),'Cargo Pre'!$Q$2:$Q$200,0)),"")</f>
        <v/>
      </c>
      <c r="B78" t="str">
        <f>IFERROR(INDEX('Cargo Pre'!$B$2:$B$200,MATCH(ROW()-ROW($A$1),'Cargo Pre'!$Q$2:$Q$200,0)),"")</f>
        <v/>
      </c>
      <c r="C78" t="str">
        <f>IFERROR(INDEX('Cargo Pre'!$C$2:$C$200,MATCH(ROW()-ROW($A$1),'Cargo Pre'!$Q$2:$Q$200,0)),"")</f>
        <v/>
      </c>
      <c r="D78" t="str">
        <f>IFERROR(INDEX('Cargo Pre'!$D$2:$D$200,MATCH(ROW()-ROW($A$1),'Cargo Pre'!$Q$2:$Q$200,0)),"")</f>
        <v/>
      </c>
      <c r="E78" s="12" t="str">
        <f>IFERROR(INDEX('Cargo Pre'!$E$2:$E$200,MATCH(ROW()-ROW($A$1),'Cargo Pre'!$Q$2:$Q$200,0)),"")</f>
        <v/>
      </c>
      <c r="F78" s="12" t="str">
        <f>IFERROR(INDEX('Cargo Pre'!$F$2:$F$200,MATCH(ROW()-ROW($A$1),'Cargo Pre'!$Q$2:$Q$200,0)),"")</f>
        <v/>
      </c>
      <c r="G78" t="str">
        <f>IFERROR(INDEX('Cargo Pre'!$G$2:$G$200,MATCH(ROW()-ROW($A$1),'Cargo Pre'!$Q$2:$Q$200,0)),"")</f>
        <v/>
      </c>
      <c r="H78" t="str">
        <f>IFERROR(INDEX('Cargo Pre'!$H$2:$H$200,MATCH(ROW()-ROW($A$1),'Cargo Pre'!$Q$2:$Q$200,0)),"")</f>
        <v/>
      </c>
      <c r="I78" t="str">
        <f>IFERROR(INDEX('Cargo Pre'!$I$2:$I$200,MATCH(ROW()-ROW($A$1),'Cargo Pre'!$Q$2:$Q$200,0)),"")</f>
        <v/>
      </c>
      <c r="J78" s="12" t="str">
        <f>IFERROR(INDEX('Cargo Pre'!$J$2:$J$200,MATCH(ROW()-ROW($A$1),'Cargo Pre'!$Q$2:$Q$200,0)),"")</f>
        <v/>
      </c>
      <c r="K78" s="12" t="str">
        <f>IFERROR(INDEX('Cargo Pre'!$K$2:$K$200,MATCH(ROW()-ROW($A$1),'Cargo Pre'!$Q$2:$Q$200,0)),"")</f>
        <v/>
      </c>
      <c r="L78" t="str">
        <f>IFERROR(INDEX('Cargo Pre'!$L$2:$L$200,MATCH(ROW()-ROW($A$1),'Cargo Pre'!$Q$2:$Q$200,0)),"")</f>
        <v/>
      </c>
      <c r="M78" t="str">
        <f>IFERROR(INDEX('Cargo Pre'!$M$2:$M$200,MATCH(ROW()-ROW($A$1),'Cargo Pre'!$Q$2:$Q$200,0)),"")</f>
        <v/>
      </c>
    </row>
    <row r="79" spans="1:13" x14ac:dyDescent="0.25">
      <c r="A79" t="str">
        <f>IFERROR(INDEX('Cargo Pre'!$A$2:A277,MATCH(ROW()-ROW($A$1),'Cargo Pre'!$Q$2:$Q$200,0)),"")</f>
        <v/>
      </c>
      <c r="B79" t="str">
        <f>IFERROR(INDEX('Cargo Pre'!$B$2:$B$200,MATCH(ROW()-ROW($A$1),'Cargo Pre'!$Q$2:$Q$200,0)),"")</f>
        <v/>
      </c>
      <c r="C79" t="str">
        <f>IFERROR(INDEX('Cargo Pre'!$C$2:$C$200,MATCH(ROW()-ROW($A$1),'Cargo Pre'!$Q$2:$Q$200,0)),"")</f>
        <v/>
      </c>
      <c r="D79" t="str">
        <f>IFERROR(INDEX('Cargo Pre'!$D$2:$D$200,MATCH(ROW()-ROW($A$1),'Cargo Pre'!$Q$2:$Q$200,0)),"")</f>
        <v/>
      </c>
      <c r="E79" s="12" t="str">
        <f>IFERROR(INDEX('Cargo Pre'!$E$2:$E$200,MATCH(ROW()-ROW($A$1),'Cargo Pre'!$Q$2:$Q$200,0)),"")</f>
        <v/>
      </c>
      <c r="F79" s="12" t="str">
        <f>IFERROR(INDEX('Cargo Pre'!$F$2:$F$200,MATCH(ROW()-ROW($A$1),'Cargo Pre'!$Q$2:$Q$200,0)),"")</f>
        <v/>
      </c>
      <c r="G79" t="str">
        <f>IFERROR(INDEX('Cargo Pre'!$G$2:$G$200,MATCH(ROW()-ROW($A$1),'Cargo Pre'!$Q$2:$Q$200,0)),"")</f>
        <v/>
      </c>
      <c r="H79" t="str">
        <f>IFERROR(INDEX('Cargo Pre'!$H$2:$H$200,MATCH(ROW()-ROW($A$1),'Cargo Pre'!$Q$2:$Q$200,0)),"")</f>
        <v/>
      </c>
      <c r="I79" t="str">
        <f>IFERROR(INDEX('Cargo Pre'!$I$2:$I$200,MATCH(ROW()-ROW($A$1),'Cargo Pre'!$Q$2:$Q$200,0)),"")</f>
        <v/>
      </c>
      <c r="J79" s="12" t="str">
        <f>IFERROR(INDEX('Cargo Pre'!$J$2:$J$200,MATCH(ROW()-ROW($A$1),'Cargo Pre'!$Q$2:$Q$200,0)),"")</f>
        <v/>
      </c>
      <c r="K79" s="12" t="str">
        <f>IFERROR(INDEX('Cargo Pre'!$K$2:$K$200,MATCH(ROW()-ROW($A$1),'Cargo Pre'!$Q$2:$Q$200,0)),"")</f>
        <v/>
      </c>
      <c r="L79" t="str">
        <f>IFERROR(INDEX('Cargo Pre'!$L$2:$L$200,MATCH(ROW()-ROW($A$1),'Cargo Pre'!$Q$2:$Q$200,0)),"")</f>
        <v/>
      </c>
      <c r="M79" t="str">
        <f>IFERROR(INDEX('Cargo Pre'!$M$2:$M$200,MATCH(ROW()-ROW($A$1),'Cargo Pre'!$Q$2:$Q$200,0)),"")</f>
        <v/>
      </c>
    </row>
    <row r="80" spans="1:13" x14ac:dyDescent="0.25">
      <c r="A80" t="str">
        <f>IFERROR(INDEX('Cargo Pre'!$A$2:A278,MATCH(ROW()-ROW($A$1),'Cargo Pre'!$Q$2:$Q$200,0)),"")</f>
        <v/>
      </c>
      <c r="B80" t="str">
        <f>IFERROR(INDEX('Cargo Pre'!$B$2:$B$200,MATCH(ROW()-ROW($A$1),'Cargo Pre'!$Q$2:$Q$200,0)),"")</f>
        <v/>
      </c>
      <c r="C80" t="str">
        <f>IFERROR(INDEX('Cargo Pre'!$C$2:$C$200,MATCH(ROW()-ROW($A$1),'Cargo Pre'!$Q$2:$Q$200,0)),"")</f>
        <v/>
      </c>
      <c r="D80" t="str">
        <f>IFERROR(INDEX('Cargo Pre'!$D$2:$D$200,MATCH(ROW()-ROW($A$1),'Cargo Pre'!$Q$2:$Q$200,0)),"")</f>
        <v/>
      </c>
      <c r="E80" s="12" t="str">
        <f>IFERROR(INDEX('Cargo Pre'!$E$2:$E$200,MATCH(ROW()-ROW($A$1),'Cargo Pre'!$Q$2:$Q$200,0)),"")</f>
        <v/>
      </c>
      <c r="F80" s="12" t="str">
        <f>IFERROR(INDEX('Cargo Pre'!$F$2:$F$200,MATCH(ROW()-ROW($A$1),'Cargo Pre'!$Q$2:$Q$200,0)),"")</f>
        <v/>
      </c>
      <c r="G80" t="str">
        <f>IFERROR(INDEX('Cargo Pre'!$G$2:$G$200,MATCH(ROW()-ROW($A$1),'Cargo Pre'!$Q$2:$Q$200,0)),"")</f>
        <v/>
      </c>
      <c r="H80" t="str">
        <f>IFERROR(INDEX('Cargo Pre'!$H$2:$H$200,MATCH(ROW()-ROW($A$1),'Cargo Pre'!$Q$2:$Q$200,0)),"")</f>
        <v/>
      </c>
      <c r="I80" t="str">
        <f>IFERROR(INDEX('Cargo Pre'!$I$2:$I$200,MATCH(ROW()-ROW($A$1),'Cargo Pre'!$Q$2:$Q$200,0)),"")</f>
        <v/>
      </c>
      <c r="J80" s="12" t="str">
        <f>IFERROR(INDEX('Cargo Pre'!$J$2:$J$200,MATCH(ROW()-ROW($A$1),'Cargo Pre'!$Q$2:$Q$200,0)),"")</f>
        <v/>
      </c>
      <c r="K80" s="12" t="str">
        <f>IFERROR(INDEX('Cargo Pre'!$K$2:$K$200,MATCH(ROW()-ROW($A$1),'Cargo Pre'!$Q$2:$Q$200,0)),"")</f>
        <v/>
      </c>
      <c r="L80" t="str">
        <f>IFERROR(INDEX('Cargo Pre'!$L$2:$L$200,MATCH(ROW()-ROW($A$1),'Cargo Pre'!$Q$2:$Q$200,0)),"")</f>
        <v/>
      </c>
      <c r="M80" t="str">
        <f>IFERROR(INDEX('Cargo Pre'!$M$2:$M$200,MATCH(ROW()-ROW($A$1),'Cargo Pre'!$Q$2:$Q$200,0)),"")</f>
        <v/>
      </c>
    </row>
    <row r="81" spans="1:13" x14ac:dyDescent="0.25">
      <c r="A81" t="str">
        <f>IFERROR(INDEX('Cargo Pre'!$A$2:A279,MATCH(ROW()-ROW($A$1),'Cargo Pre'!$Q$2:$Q$200,0)),"")</f>
        <v/>
      </c>
      <c r="B81" t="str">
        <f>IFERROR(INDEX('Cargo Pre'!$B$2:$B$200,MATCH(ROW()-ROW($A$1),'Cargo Pre'!$Q$2:$Q$200,0)),"")</f>
        <v/>
      </c>
      <c r="C81" t="str">
        <f>IFERROR(INDEX('Cargo Pre'!$C$2:$C$200,MATCH(ROW()-ROW($A$1),'Cargo Pre'!$Q$2:$Q$200,0)),"")</f>
        <v/>
      </c>
      <c r="D81" t="str">
        <f>IFERROR(INDEX('Cargo Pre'!$D$2:$D$200,MATCH(ROW()-ROW($A$1),'Cargo Pre'!$Q$2:$Q$200,0)),"")</f>
        <v/>
      </c>
      <c r="E81" s="12" t="str">
        <f>IFERROR(INDEX('Cargo Pre'!$E$2:$E$200,MATCH(ROW()-ROW($A$1),'Cargo Pre'!$Q$2:$Q$200,0)),"")</f>
        <v/>
      </c>
      <c r="F81" s="12" t="str">
        <f>IFERROR(INDEX('Cargo Pre'!$F$2:$F$200,MATCH(ROW()-ROW($A$1),'Cargo Pre'!$Q$2:$Q$200,0)),"")</f>
        <v/>
      </c>
      <c r="G81" t="str">
        <f>IFERROR(INDEX('Cargo Pre'!$G$2:$G$200,MATCH(ROW()-ROW($A$1),'Cargo Pre'!$Q$2:$Q$200,0)),"")</f>
        <v/>
      </c>
      <c r="H81" t="str">
        <f>IFERROR(INDEX('Cargo Pre'!$H$2:$H$200,MATCH(ROW()-ROW($A$1),'Cargo Pre'!$Q$2:$Q$200,0)),"")</f>
        <v/>
      </c>
      <c r="I81" t="str">
        <f>IFERROR(INDEX('Cargo Pre'!$I$2:$I$200,MATCH(ROW()-ROW($A$1),'Cargo Pre'!$Q$2:$Q$200,0)),"")</f>
        <v/>
      </c>
      <c r="J81" s="12" t="str">
        <f>IFERROR(INDEX('Cargo Pre'!$J$2:$J$200,MATCH(ROW()-ROW($A$1),'Cargo Pre'!$Q$2:$Q$200,0)),"")</f>
        <v/>
      </c>
      <c r="K81" s="12" t="str">
        <f>IFERROR(INDEX('Cargo Pre'!$K$2:$K$200,MATCH(ROW()-ROW($A$1),'Cargo Pre'!$Q$2:$Q$200,0)),"")</f>
        <v/>
      </c>
      <c r="L81" t="str">
        <f>IFERROR(INDEX('Cargo Pre'!$L$2:$L$200,MATCH(ROW()-ROW($A$1),'Cargo Pre'!$Q$2:$Q$200,0)),"")</f>
        <v/>
      </c>
      <c r="M81" t="str">
        <f>IFERROR(INDEX('Cargo Pre'!$M$2:$M$200,MATCH(ROW()-ROW($A$1),'Cargo Pre'!$Q$2:$Q$200,0)),"")</f>
        <v/>
      </c>
    </row>
    <row r="82" spans="1:13" x14ac:dyDescent="0.25">
      <c r="A82" t="str">
        <f>IFERROR(INDEX('Cargo Pre'!$A$2:A280,MATCH(ROW()-ROW($A$1),'Cargo Pre'!$Q$2:$Q$200,0)),"")</f>
        <v/>
      </c>
      <c r="B82" t="str">
        <f>IFERROR(INDEX('Cargo Pre'!$B$2:$B$200,MATCH(ROW()-ROW($A$1),'Cargo Pre'!$Q$2:$Q$200,0)),"")</f>
        <v/>
      </c>
      <c r="C82" t="str">
        <f>IFERROR(INDEX('Cargo Pre'!$C$2:$C$200,MATCH(ROW()-ROW($A$1),'Cargo Pre'!$Q$2:$Q$200,0)),"")</f>
        <v/>
      </c>
      <c r="D82" t="str">
        <f>IFERROR(INDEX('Cargo Pre'!$D$2:$D$200,MATCH(ROW()-ROW($A$1),'Cargo Pre'!$Q$2:$Q$200,0)),"")</f>
        <v/>
      </c>
      <c r="E82" s="12" t="str">
        <f>IFERROR(INDEX('Cargo Pre'!$E$2:$E$200,MATCH(ROW()-ROW($A$1),'Cargo Pre'!$Q$2:$Q$200,0)),"")</f>
        <v/>
      </c>
      <c r="F82" s="12" t="str">
        <f>IFERROR(INDEX('Cargo Pre'!$F$2:$F$200,MATCH(ROW()-ROW($A$1),'Cargo Pre'!$Q$2:$Q$200,0)),"")</f>
        <v/>
      </c>
      <c r="G82" t="str">
        <f>IFERROR(INDEX('Cargo Pre'!$G$2:$G$200,MATCH(ROW()-ROW($A$1),'Cargo Pre'!$Q$2:$Q$200,0)),"")</f>
        <v/>
      </c>
      <c r="H82" t="str">
        <f>IFERROR(INDEX('Cargo Pre'!$H$2:$H$200,MATCH(ROW()-ROW($A$1),'Cargo Pre'!$Q$2:$Q$200,0)),"")</f>
        <v/>
      </c>
      <c r="I82" t="str">
        <f>IFERROR(INDEX('Cargo Pre'!$I$2:$I$200,MATCH(ROW()-ROW($A$1),'Cargo Pre'!$Q$2:$Q$200,0)),"")</f>
        <v/>
      </c>
      <c r="J82" s="12" t="str">
        <f>IFERROR(INDEX('Cargo Pre'!$J$2:$J$200,MATCH(ROW()-ROW($A$1),'Cargo Pre'!$Q$2:$Q$200,0)),"")</f>
        <v/>
      </c>
      <c r="K82" s="12" t="str">
        <f>IFERROR(INDEX('Cargo Pre'!$K$2:$K$200,MATCH(ROW()-ROW($A$1),'Cargo Pre'!$Q$2:$Q$200,0)),"")</f>
        <v/>
      </c>
      <c r="L82" t="str">
        <f>IFERROR(INDEX('Cargo Pre'!$L$2:$L$200,MATCH(ROW()-ROW($A$1),'Cargo Pre'!$Q$2:$Q$200,0)),"")</f>
        <v/>
      </c>
      <c r="M82" t="str">
        <f>IFERROR(INDEX('Cargo Pre'!$M$2:$M$200,MATCH(ROW()-ROW($A$1),'Cargo Pre'!$Q$2:$Q$200,0)),"")</f>
        <v/>
      </c>
    </row>
    <row r="83" spans="1:13" x14ac:dyDescent="0.25">
      <c r="A83" t="str">
        <f>IFERROR(INDEX('Cargo Pre'!$A$2:A281,MATCH(ROW()-ROW($A$1),'Cargo Pre'!$Q$2:$Q$200,0)),"")</f>
        <v/>
      </c>
      <c r="B83" t="str">
        <f>IFERROR(INDEX('Cargo Pre'!$B$2:$B$200,MATCH(ROW()-ROW($A$1),'Cargo Pre'!$Q$2:$Q$200,0)),"")</f>
        <v/>
      </c>
      <c r="C83" t="str">
        <f>IFERROR(INDEX('Cargo Pre'!$C$2:$C$200,MATCH(ROW()-ROW($A$1),'Cargo Pre'!$Q$2:$Q$200,0)),"")</f>
        <v/>
      </c>
      <c r="D83" t="str">
        <f>IFERROR(INDEX('Cargo Pre'!$D$2:$D$200,MATCH(ROW()-ROW($A$1),'Cargo Pre'!$Q$2:$Q$200,0)),"")</f>
        <v/>
      </c>
      <c r="E83" s="12" t="str">
        <f>IFERROR(INDEX('Cargo Pre'!$E$2:$E$200,MATCH(ROW()-ROW($A$1),'Cargo Pre'!$Q$2:$Q$200,0)),"")</f>
        <v/>
      </c>
      <c r="F83" s="12" t="str">
        <f>IFERROR(INDEX('Cargo Pre'!$F$2:$F$200,MATCH(ROW()-ROW($A$1),'Cargo Pre'!$Q$2:$Q$200,0)),"")</f>
        <v/>
      </c>
      <c r="G83" t="str">
        <f>IFERROR(INDEX('Cargo Pre'!$G$2:$G$200,MATCH(ROW()-ROW($A$1),'Cargo Pre'!$Q$2:$Q$200,0)),"")</f>
        <v/>
      </c>
      <c r="H83" t="str">
        <f>IFERROR(INDEX('Cargo Pre'!$H$2:$H$200,MATCH(ROW()-ROW($A$1),'Cargo Pre'!$Q$2:$Q$200,0)),"")</f>
        <v/>
      </c>
      <c r="I83" t="str">
        <f>IFERROR(INDEX('Cargo Pre'!$I$2:$I$200,MATCH(ROW()-ROW($A$1),'Cargo Pre'!$Q$2:$Q$200,0)),"")</f>
        <v/>
      </c>
      <c r="J83" s="12" t="str">
        <f>IFERROR(INDEX('Cargo Pre'!$J$2:$J$200,MATCH(ROW()-ROW($A$1),'Cargo Pre'!$Q$2:$Q$200,0)),"")</f>
        <v/>
      </c>
      <c r="K83" s="12" t="str">
        <f>IFERROR(INDEX('Cargo Pre'!$K$2:$K$200,MATCH(ROW()-ROW($A$1),'Cargo Pre'!$Q$2:$Q$200,0)),"")</f>
        <v/>
      </c>
      <c r="L83" t="str">
        <f>IFERROR(INDEX('Cargo Pre'!$L$2:$L$200,MATCH(ROW()-ROW($A$1),'Cargo Pre'!$Q$2:$Q$200,0)),"")</f>
        <v/>
      </c>
      <c r="M83" t="str">
        <f>IFERROR(INDEX('Cargo Pre'!$M$2:$M$200,MATCH(ROW()-ROW($A$1),'Cargo Pre'!$Q$2:$Q$200,0)),"")</f>
        <v/>
      </c>
    </row>
    <row r="84" spans="1:13" x14ac:dyDescent="0.25">
      <c r="A84" t="str">
        <f>IFERROR(INDEX('Cargo Pre'!$A$2:A282,MATCH(ROW()-ROW($A$1),'Cargo Pre'!$Q$2:$Q$200,0)),"")</f>
        <v/>
      </c>
      <c r="B84" t="str">
        <f>IFERROR(INDEX('Cargo Pre'!$B$2:$B$200,MATCH(ROW()-ROW($A$1),'Cargo Pre'!$Q$2:$Q$200,0)),"")</f>
        <v/>
      </c>
      <c r="C84" t="str">
        <f>IFERROR(INDEX('Cargo Pre'!$C$2:$C$200,MATCH(ROW()-ROW($A$1),'Cargo Pre'!$Q$2:$Q$200,0)),"")</f>
        <v/>
      </c>
      <c r="D84" t="str">
        <f>IFERROR(INDEX('Cargo Pre'!$D$2:$D$200,MATCH(ROW()-ROW($A$1),'Cargo Pre'!$Q$2:$Q$200,0)),"")</f>
        <v/>
      </c>
      <c r="E84" s="12" t="str">
        <f>IFERROR(INDEX('Cargo Pre'!$E$2:$E$200,MATCH(ROW()-ROW($A$1),'Cargo Pre'!$Q$2:$Q$200,0)),"")</f>
        <v/>
      </c>
      <c r="F84" s="12" t="str">
        <f>IFERROR(INDEX('Cargo Pre'!$F$2:$F$200,MATCH(ROW()-ROW($A$1),'Cargo Pre'!$Q$2:$Q$200,0)),"")</f>
        <v/>
      </c>
      <c r="G84" t="str">
        <f>IFERROR(INDEX('Cargo Pre'!$G$2:$G$200,MATCH(ROW()-ROW($A$1),'Cargo Pre'!$Q$2:$Q$200,0)),"")</f>
        <v/>
      </c>
      <c r="H84" t="str">
        <f>IFERROR(INDEX('Cargo Pre'!$H$2:$H$200,MATCH(ROW()-ROW($A$1),'Cargo Pre'!$Q$2:$Q$200,0)),"")</f>
        <v/>
      </c>
      <c r="I84" t="str">
        <f>IFERROR(INDEX('Cargo Pre'!$I$2:$I$200,MATCH(ROW()-ROW($A$1),'Cargo Pre'!$Q$2:$Q$200,0)),"")</f>
        <v/>
      </c>
      <c r="J84" s="12" t="str">
        <f>IFERROR(INDEX('Cargo Pre'!$J$2:$J$200,MATCH(ROW()-ROW($A$1),'Cargo Pre'!$Q$2:$Q$200,0)),"")</f>
        <v/>
      </c>
      <c r="K84" s="12" t="str">
        <f>IFERROR(INDEX('Cargo Pre'!$K$2:$K$200,MATCH(ROW()-ROW($A$1),'Cargo Pre'!$Q$2:$Q$200,0)),"")</f>
        <v/>
      </c>
      <c r="L84" t="str">
        <f>IFERROR(INDEX('Cargo Pre'!$L$2:$L$200,MATCH(ROW()-ROW($A$1),'Cargo Pre'!$Q$2:$Q$200,0)),"")</f>
        <v/>
      </c>
      <c r="M84" t="str">
        <f>IFERROR(INDEX('Cargo Pre'!$M$2:$M$200,MATCH(ROW()-ROW($A$1),'Cargo Pre'!$Q$2:$Q$200,0)),"")</f>
        <v/>
      </c>
    </row>
    <row r="85" spans="1:13" x14ac:dyDescent="0.25">
      <c r="A85" t="str">
        <f>IFERROR(INDEX('Cargo Pre'!$A$2:A283,MATCH(ROW()-ROW($A$1),'Cargo Pre'!$Q$2:$Q$200,0)),"")</f>
        <v/>
      </c>
      <c r="B85" t="str">
        <f>IFERROR(INDEX('Cargo Pre'!$B$2:$B$200,MATCH(ROW()-ROW($A$1),'Cargo Pre'!$Q$2:$Q$200,0)),"")</f>
        <v/>
      </c>
      <c r="C85" t="str">
        <f>IFERROR(INDEX('Cargo Pre'!$C$2:$C$200,MATCH(ROW()-ROW($A$1),'Cargo Pre'!$Q$2:$Q$200,0)),"")</f>
        <v/>
      </c>
      <c r="D85" t="str">
        <f>IFERROR(INDEX('Cargo Pre'!$D$2:$D$200,MATCH(ROW()-ROW($A$1),'Cargo Pre'!$Q$2:$Q$200,0)),"")</f>
        <v/>
      </c>
      <c r="E85" s="12" t="str">
        <f>IFERROR(INDEX('Cargo Pre'!$E$2:$E$200,MATCH(ROW()-ROW($A$1),'Cargo Pre'!$Q$2:$Q$200,0)),"")</f>
        <v/>
      </c>
      <c r="F85" s="12" t="str">
        <f>IFERROR(INDEX('Cargo Pre'!$F$2:$F$200,MATCH(ROW()-ROW($A$1),'Cargo Pre'!$Q$2:$Q$200,0)),"")</f>
        <v/>
      </c>
      <c r="G85" t="str">
        <f>IFERROR(INDEX('Cargo Pre'!$G$2:$G$200,MATCH(ROW()-ROW($A$1),'Cargo Pre'!$Q$2:$Q$200,0)),"")</f>
        <v/>
      </c>
      <c r="H85" t="str">
        <f>IFERROR(INDEX('Cargo Pre'!$H$2:$H$200,MATCH(ROW()-ROW($A$1),'Cargo Pre'!$Q$2:$Q$200,0)),"")</f>
        <v/>
      </c>
      <c r="I85" t="str">
        <f>IFERROR(INDEX('Cargo Pre'!$I$2:$I$200,MATCH(ROW()-ROW($A$1),'Cargo Pre'!$Q$2:$Q$200,0)),"")</f>
        <v/>
      </c>
      <c r="J85" s="12" t="str">
        <f>IFERROR(INDEX('Cargo Pre'!$J$2:$J$200,MATCH(ROW()-ROW($A$1),'Cargo Pre'!$Q$2:$Q$200,0)),"")</f>
        <v/>
      </c>
      <c r="K85" s="12" t="str">
        <f>IFERROR(INDEX('Cargo Pre'!$K$2:$K$200,MATCH(ROW()-ROW($A$1),'Cargo Pre'!$Q$2:$Q$200,0)),"")</f>
        <v/>
      </c>
      <c r="L85" t="str">
        <f>IFERROR(INDEX('Cargo Pre'!$L$2:$L$200,MATCH(ROW()-ROW($A$1),'Cargo Pre'!$Q$2:$Q$200,0)),"")</f>
        <v/>
      </c>
      <c r="M85" t="str">
        <f>IFERROR(INDEX('Cargo Pre'!$M$2:$M$200,MATCH(ROW()-ROW($A$1),'Cargo Pre'!$Q$2:$Q$200,0)),"")</f>
        <v/>
      </c>
    </row>
    <row r="86" spans="1:13" x14ac:dyDescent="0.25">
      <c r="A86" t="str">
        <f>IFERROR(INDEX('Cargo Pre'!$A$2:A284,MATCH(ROW()-ROW($A$1),'Cargo Pre'!$Q$2:$Q$200,0)),"")</f>
        <v/>
      </c>
      <c r="B86" t="str">
        <f>IFERROR(INDEX('Cargo Pre'!$B$2:$B$200,MATCH(ROW()-ROW($A$1),'Cargo Pre'!$Q$2:$Q$200,0)),"")</f>
        <v/>
      </c>
      <c r="C86" t="str">
        <f>IFERROR(INDEX('Cargo Pre'!$C$2:$C$200,MATCH(ROW()-ROW($A$1),'Cargo Pre'!$Q$2:$Q$200,0)),"")</f>
        <v/>
      </c>
      <c r="D86" t="str">
        <f>IFERROR(INDEX('Cargo Pre'!$D$2:$D$200,MATCH(ROW()-ROW($A$1),'Cargo Pre'!$Q$2:$Q$200,0)),"")</f>
        <v/>
      </c>
      <c r="E86" s="12" t="str">
        <f>IFERROR(INDEX('Cargo Pre'!$E$2:$E$200,MATCH(ROW()-ROW($A$1),'Cargo Pre'!$Q$2:$Q$200,0)),"")</f>
        <v/>
      </c>
      <c r="F86" s="12" t="str">
        <f>IFERROR(INDEX('Cargo Pre'!$F$2:$F$200,MATCH(ROW()-ROW($A$1),'Cargo Pre'!$Q$2:$Q$200,0)),"")</f>
        <v/>
      </c>
      <c r="G86" t="str">
        <f>IFERROR(INDEX('Cargo Pre'!$G$2:$G$200,MATCH(ROW()-ROW($A$1),'Cargo Pre'!$Q$2:$Q$200,0)),"")</f>
        <v/>
      </c>
      <c r="H86" t="str">
        <f>IFERROR(INDEX('Cargo Pre'!$H$2:$H$200,MATCH(ROW()-ROW($A$1),'Cargo Pre'!$Q$2:$Q$200,0)),"")</f>
        <v/>
      </c>
      <c r="I86" t="str">
        <f>IFERROR(INDEX('Cargo Pre'!$I$2:$I$200,MATCH(ROW()-ROW($A$1),'Cargo Pre'!$Q$2:$Q$200,0)),"")</f>
        <v/>
      </c>
      <c r="J86" s="12" t="str">
        <f>IFERROR(INDEX('Cargo Pre'!$J$2:$J$200,MATCH(ROW()-ROW($A$1),'Cargo Pre'!$Q$2:$Q$200,0)),"")</f>
        <v/>
      </c>
      <c r="K86" s="12" t="str">
        <f>IFERROR(INDEX('Cargo Pre'!$K$2:$K$200,MATCH(ROW()-ROW($A$1),'Cargo Pre'!$Q$2:$Q$200,0)),"")</f>
        <v/>
      </c>
      <c r="L86" t="str">
        <f>IFERROR(INDEX('Cargo Pre'!$L$2:$L$200,MATCH(ROW()-ROW($A$1),'Cargo Pre'!$Q$2:$Q$200,0)),"")</f>
        <v/>
      </c>
      <c r="M86" t="str">
        <f>IFERROR(INDEX('Cargo Pre'!$M$2:$M$200,MATCH(ROW()-ROW($A$1),'Cargo Pre'!$Q$2:$Q$200,0)),"")</f>
        <v/>
      </c>
    </row>
    <row r="87" spans="1:13" x14ac:dyDescent="0.25">
      <c r="A87" t="str">
        <f>IFERROR(INDEX('Cargo Pre'!$A$2:A285,MATCH(ROW()-ROW($A$1),'Cargo Pre'!$Q$2:$Q$200,0)),"")</f>
        <v/>
      </c>
      <c r="B87" t="str">
        <f>IFERROR(INDEX('Cargo Pre'!$B$2:$B$200,MATCH(ROW()-ROW($A$1),'Cargo Pre'!$Q$2:$Q$200,0)),"")</f>
        <v/>
      </c>
      <c r="C87" t="str">
        <f>IFERROR(INDEX('Cargo Pre'!$C$2:$C$200,MATCH(ROW()-ROW($A$1),'Cargo Pre'!$Q$2:$Q$200,0)),"")</f>
        <v/>
      </c>
      <c r="D87" t="str">
        <f>IFERROR(INDEX('Cargo Pre'!$D$2:$D$200,MATCH(ROW()-ROW($A$1),'Cargo Pre'!$Q$2:$Q$200,0)),"")</f>
        <v/>
      </c>
      <c r="E87" s="12" t="str">
        <f>IFERROR(INDEX('Cargo Pre'!$E$2:$E$200,MATCH(ROW()-ROW($A$1),'Cargo Pre'!$Q$2:$Q$200,0)),"")</f>
        <v/>
      </c>
      <c r="F87" s="12" t="str">
        <f>IFERROR(INDEX('Cargo Pre'!$F$2:$F$200,MATCH(ROW()-ROW($A$1),'Cargo Pre'!$Q$2:$Q$200,0)),"")</f>
        <v/>
      </c>
      <c r="G87" t="str">
        <f>IFERROR(INDEX('Cargo Pre'!$G$2:$G$200,MATCH(ROW()-ROW($A$1),'Cargo Pre'!$Q$2:$Q$200,0)),"")</f>
        <v/>
      </c>
      <c r="H87" t="str">
        <f>IFERROR(INDEX('Cargo Pre'!$H$2:$H$200,MATCH(ROW()-ROW($A$1),'Cargo Pre'!$Q$2:$Q$200,0)),"")</f>
        <v/>
      </c>
      <c r="I87" t="str">
        <f>IFERROR(INDEX('Cargo Pre'!$I$2:$I$200,MATCH(ROW()-ROW($A$1),'Cargo Pre'!$Q$2:$Q$200,0)),"")</f>
        <v/>
      </c>
      <c r="J87" s="12" t="str">
        <f>IFERROR(INDEX('Cargo Pre'!$J$2:$J$200,MATCH(ROW()-ROW($A$1),'Cargo Pre'!$Q$2:$Q$200,0)),"")</f>
        <v/>
      </c>
      <c r="K87" s="12" t="str">
        <f>IFERROR(INDEX('Cargo Pre'!$K$2:$K$200,MATCH(ROW()-ROW($A$1),'Cargo Pre'!$Q$2:$Q$200,0)),"")</f>
        <v/>
      </c>
      <c r="L87" t="str">
        <f>IFERROR(INDEX('Cargo Pre'!$L$2:$L$200,MATCH(ROW()-ROW($A$1),'Cargo Pre'!$Q$2:$Q$200,0)),"")</f>
        <v/>
      </c>
      <c r="M87" t="str">
        <f>IFERROR(INDEX('Cargo Pre'!$M$2:$M$200,MATCH(ROW()-ROW($A$1),'Cargo Pre'!$Q$2:$Q$200,0)),"")</f>
        <v/>
      </c>
    </row>
    <row r="88" spans="1:13" x14ac:dyDescent="0.25">
      <c r="A88" t="str">
        <f>IFERROR(INDEX('Cargo Pre'!$A$2:A286,MATCH(ROW()-ROW($A$1),'Cargo Pre'!$Q$2:$Q$200,0)),"")</f>
        <v/>
      </c>
      <c r="B88" t="str">
        <f>IFERROR(INDEX('Cargo Pre'!$B$2:$B$200,MATCH(ROW()-ROW($A$1),'Cargo Pre'!$Q$2:$Q$200,0)),"")</f>
        <v/>
      </c>
      <c r="C88" t="str">
        <f>IFERROR(INDEX('Cargo Pre'!$C$2:$C$200,MATCH(ROW()-ROW($A$1),'Cargo Pre'!$Q$2:$Q$200,0)),"")</f>
        <v/>
      </c>
      <c r="D88" t="str">
        <f>IFERROR(INDEX('Cargo Pre'!$D$2:$D$200,MATCH(ROW()-ROW($A$1),'Cargo Pre'!$Q$2:$Q$200,0)),"")</f>
        <v/>
      </c>
      <c r="E88" s="12" t="str">
        <f>IFERROR(INDEX('Cargo Pre'!$E$2:$E$200,MATCH(ROW()-ROW($A$1),'Cargo Pre'!$Q$2:$Q$200,0)),"")</f>
        <v/>
      </c>
      <c r="F88" s="12" t="str">
        <f>IFERROR(INDEX('Cargo Pre'!$F$2:$F$200,MATCH(ROW()-ROW($A$1),'Cargo Pre'!$Q$2:$Q$200,0)),"")</f>
        <v/>
      </c>
      <c r="G88" t="str">
        <f>IFERROR(INDEX('Cargo Pre'!$G$2:$G$200,MATCH(ROW()-ROW($A$1),'Cargo Pre'!$Q$2:$Q$200,0)),"")</f>
        <v/>
      </c>
      <c r="H88" t="str">
        <f>IFERROR(INDEX('Cargo Pre'!$H$2:$H$200,MATCH(ROW()-ROW($A$1),'Cargo Pre'!$Q$2:$Q$200,0)),"")</f>
        <v/>
      </c>
      <c r="I88" t="str">
        <f>IFERROR(INDEX('Cargo Pre'!$I$2:$I$200,MATCH(ROW()-ROW($A$1),'Cargo Pre'!$Q$2:$Q$200,0)),"")</f>
        <v/>
      </c>
      <c r="J88" s="12" t="str">
        <f>IFERROR(INDEX('Cargo Pre'!$J$2:$J$200,MATCH(ROW()-ROW($A$1),'Cargo Pre'!$Q$2:$Q$200,0)),"")</f>
        <v/>
      </c>
      <c r="K88" s="12" t="str">
        <f>IFERROR(INDEX('Cargo Pre'!$K$2:$K$200,MATCH(ROW()-ROW($A$1),'Cargo Pre'!$Q$2:$Q$200,0)),"")</f>
        <v/>
      </c>
      <c r="L88" t="str">
        <f>IFERROR(INDEX('Cargo Pre'!$L$2:$L$200,MATCH(ROW()-ROW($A$1),'Cargo Pre'!$Q$2:$Q$200,0)),"")</f>
        <v/>
      </c>
      <c r="M88" t="str">
        <f>IFERROR(INDEX('Cargo Pre'!$M$2:$M$200,MATCH(ROW()-ROW($A$1),'Cargo Pre'!$Q$2:$Q$200,0)),"")</f>
        <v/>
      </c>
    </row>
    <row r="89" spans="1:13" x14ac:dyDescent="0.25">
      <c r="A89" t="str">
        <f>IFERROR(INDEX('Cargo Pre'!$A$2:A287,MATCH(ROW()-ROW($A$1),'Cargo Pre'!$Q$2:$Q$200,0)),"")</f>
        <v/>
      </c>
      <c r="B89" t="str">
        <f>IFERROR(INDEX('Cargo Pre'!$B$2:$B$200,MATCH(ROW()-ROW($A$1),'Cargo Pre'!$Q$2:$Q$200,0)),"")</f>
        <v/>
      </c>
      <c r="C89" t="str">
        <f>IFERROR(INDEX('Cargo Pre'!$C$2:$C$200,MATCH(ROW()-ROW($A$1),'Cargo Pre'!$Q$2:$Q$200,0)),"")</f>
        <v/>
      </c>
      <c r="D89" t="str">
        <f>IFERROR(INDEX('Cargo Pre'!$D$2:$D$200,MATCH(ROW()-ROW($A$1),'Cargo Pre'!$Q$2:$Q$200,0)),"")</f>
        <v/>
      </c>
      <c r="E89" s="12" t="str">
        <f>IFERROR(INDEX('Cargo Pre'!$E$2:$E$200,MATCH(ROW()-ROW($A$1),'Cargo Pre'!$Q$2:$Q$200,0)),"")</f>
        <v/>
      </c>
      <c r="F89" s="12" t="str">
        <f>IFERROR(INDEX('Cargo Pre'!$F$2:$F$200,MATCH(ROW()-ROW($A$1),'Cargo Pre'!$Q$2:$Q$200,0)),"")</f>
        <v/>
      </c>
      <c r="G89" t="str">
        <f>IFERROR(INDEX('Cargo Pre'!$G$2:$G$200,MATCH(ROW()-ROW($A$1),'Cargo Pre'!$Q$2:$Q$200,0)),"")</f>
        <v/>
      </c>
      <c r="H89" t="str">
        <f>IFERROR(INDEX('Cargo Pre'!$H$2:$H$200,MATCH(ROW()-ROW($A$1),'Cargo Pre'!$Q$2:$Q$200,0)),"")</f>
        <v/>
      </c>
      <c r="I89" t="str">
        <f>IFERROR(INDEX('Cargo Pre'!$I$2:$I$200,MATCH(ROW()-ROW($A$1),'Cargo Pre'!$Q$2:$Q$200,0)),"")</f>
        <v/>
      </c>
      <c r="J89" s="12" t="str">
        <f>IFERROR(INDEX('Cargo Pre'!$J$2:$J$200,MATCH(ROW()-ROW($A$1),'Cargo Pre'!$Q$2:$Q$200,0)),"")</f>
        <v/>
      </c>
      <c r="K89" s="12" t="str">
        <f>IFERROR(INDEX('Cargo Pre'!$K$2:$K$200,MATCH(ROW()-ROW($A$1),'Cargo Pre'!$Q$2:$Q$200,0)),"")</f>
        <v/>
      </c>
      <c r="L89" t="str">
        <f>IFERROR(INDEX('Cargo Pre'!$L$2:$L$200,MATCH(ROW()-ROW($A$1),'Cargo Pre'!$Q$2:$Q$200,0)),"")</f>
        <v/>
      </c>
      <c r="M89" t="str">
        <f>IFERROR(INDEX('Cargo Pre'!$M$2:$M$200,MATCH(ROW()-ROW($A$1),'Cargo Pre'!$Q$2:$Q$200,0)),"")</f>
        <v/>
      </c>
    </row>
    <row r="90" spans="1:13" x14ac:dyDescent="0.25">
      <c r="A90" t="str">
        <f>IFERROR(INDEX('Cargo Pre'!$A$2:A288,MATCH(ROW()-ROW($A$1),'Cargo Pre'!$Q$2:$Q$200,0)),"")</f>
        <v/>
      </c>
      <c r="B90" t="str">
        <f>IFERROR(INDEX('Cargo Pre'!$B$2:$B$200,MATCH(ROW()-ROW($A$1),'Cargo Pre'!$Q$2:$Q$200,0)),"")</f>
        <v/>
      </c>
      <c r="C90" t="str">
        <f>IFERROR(INDEX('Cargo Pre'!$C$2:$C$200,MATCH(ROW()-ROW($A$1),'Cargo Pre'!$Q$2:$Q$200,0)),"")</f>
        <v/>
      </c>
      <c r="D90" t="str">
        <f>IFERROR(INDEX('Cargo Pre'!$D$2:$D$200,MATCH(ROW()-ROW($A$1),'Cargo Pre'!$Q$2:$Q$200,0)),"")</f>
        <v/>
      </c>
      <c r="E90" s="12" t="str">
        <f>IFERROR(INDEX('Cargo Pre'!$E$2:$E$200,MATCH(ROW()-ROW($A$1),'Cargo Pre'!$Q$2:$Q$200,0)),"")</f>
        <v/>
      </c>
      <c r="F90" s="12" t="str">
        <f>IFERROR(INDEX('Cargo Pre'!$F$2:$F$200,MATCH(ROW()-ROW($A$1),'Cargo Pre'!$Q$2:$Q$200,0)),"")</f>
        <v/>
      </c>
      <c r="G90" t="str">
        <f>IFERROR(INDEX('Cargo Pre'!$G$2:$G$200,MATCH(ROW()-ROW($A$1),'Cargo Pre'!$Q$2:$Q$200,0)),"")</f>
        <v/>
      </c>
      <c r="H90" t="str">
        <f>IFERROR(INDEX('Cargo Pre'!$H$2:$H$200,MATCH(ROW()-ROW($A$1),'Cargo Pre'!$Q$2:$Q$200,0)),"")</f>
        <v/>
      </c>
      <c r="I90" t="str">
        <f>IFERROR(INDEX('Cargo Pre'!$I$2:$I$200,MATCH(ROW()-ROW($A$1),'Cargo Pre'!$Q$2:$Q$200,0)),"")</f>
        <v/>
      </c>
      <c r="J90" s="12" t="str">
        <f>IFERROR(INDEX('Cargo Pre'!$J$2:$J$200,MATCH(ROW()-ROW($A$1),'Cargo Pre'!$Q$2:$Q$200,0)),"")</f>
        <v/>
      </c>
      <c r="K90" s="12" t="str">
        <f>IFERROR(INDEX('Cargo Pre'!$K$2:$K$200,MATCH(ROW()-ROW($A$1),'Cargo Pre'!$Q$2:$Q$200,0)),"")</f>
        <v/>
      </c>
      <c r="L90" t="str">
        <f>IFERROR(INDEX('Cargo Pre'!$L$2:$L$200,MATCH(ROW()-ROW($A$1),'Cargo Pre'!$Q$2:$Q$200,0)),"")</f>
        <v/>
      </c>
      <c r="M90" t="str">
        <f>IFERROR(INDEX('Cargo Pre'!$M$2:$M$200,MATCH(ROW()-ROW($A$1),'Cargo Pre'!$Q$2:$Q$200,0)),"")</f>
        <v/>
      </c>
    </row>
    <row r="91" spans="1:13" x14ac:dyDescent="0.25">
      <c r="A91" t="str">
        <f>IFERROR(INDEX('Cargo Pre'!$A$2:A289,MATCH(ROW()-ROW($A$1),'Cargo Pre'!$Q$2:$Q$200,0)),"")</f>
        <v/>
      </c>
      <c r="B91" t="str">
        <f>IFERROR(INDEX('Cargo Pre'!$B$2:$B$200,MATCH(ROW()-ROW($A$1),'Cargo Pre'!$Q$2:$Q$200,0)),"")</f>
        <v/>
      </c>
      <c r="C91" t="str">
        <f>IFERROR(INDEX('Cargo Pre'!$C$2:$C$200,MATCH(ROW()-ROW($A$1),'Cargo Pre'!$Q$2:$Q$200,0)),"")</f>
        <v/>
      </c>
      <c r="D91" t="str">
        <f>IFERROR(INDEX('Cargo Pre'!$D$2:$D$200,MATCH(ROW()-ROW($A$1),'Cargo Pre'!$Q$2:$Q$200,0)),"")</f>
        <v/>
      </c>
      <c r="E91" s="12" t="str">
        <f>IFERROR(INDEX('Cargo Pre'!$E$2:$E$200,MATCH(ROW()-ROW($A$1),'Cargo Pre'!$Q$2:$Q$200,0)),"")</f>
        <v/>
      </c>
      <c r="F91" s="12" t="str">
        <f>IFERROR(INDEX('Cargo Pre'!$F$2:$F$200,MATCH(ROW()-ROW($A$1),'Cargo Pre'!$Q$2:$Q$200,0)),"")</f>
        <v/>
      </c>
      <c r="G91" t="str">
        <f>IFERROR(INDEX('Cargo Pre'!$G$2:$G$200,MATCH(ROW()-ROW($A$1),'Cargo Pre'!$Q$2:$Q$200,0)),"")</f>
        <v/>
      </c>
      <c r="H91" t="str">
        <f>IFERROR(INDEX('Cargo Pre'!$H$2:$H$200,MATCH(ROW()-ROW($A$1),'Cargo Pre'!$Q$2:$Q$200,0)),"")</f>
        <v/>
      </c>
      <c r="I91" t="str">
        <f>IFERROR(INDEX('Cargo Pre'!$I$2:$I$200,MATCH(ROW()-ROW($A$1),'Cargo Pre'!$Q$2:$Q$200,0)),"")</f>
        <v/>
      </c>
      <c r="J91" s="12" t="str">
        <f>IFERROR(INDEX('Cargo Pre'!$J$2:$J$200,MATCH(ROW()-ROW($A$1),'Cargo Pre'!$Q$2:$Q$200,0)),"")</f>
        <v/>
      </c>
      <c r="K91" s="12" t="str">
        <f>IFERROR(INDEX('Cargo Pre'!$K$2:$K$200,MATCH(ROW()-ROW($A$1),'Cargo Pre'!$Q$2:$Q$200,0)),"")</f>
        <v/>
      </c>
      <c r="L91" t="str">
        <f>IFERROR(INDEX('Cargo Pre'!$L$2:$L$200,MATCH(ROW()-ROW($A$1),'Cargo Pre'!$Q$2:$Q$200,0)),"")</f>
        <v/>
      </c>
      <c r="M91" t="str">
        <f>IFERROR(INDEX('Cargo Pre'!$M$2:$M$200,MATCH(ROW()-ROW($A$1),'Cargo Pre'!$Q$2:$Q$200,0)),"")</f>
        <v/>
      </c>
    </row>
    <row r="92" spans="1:13" x14ac:dyDescent="0.25">
      <c r="A92" t="str">
        <f>IFERROR(INDEX('Cargo Pre'!$A$2:A290,MATCH(ROW()-ROW($A$1),'Cargo Pre'!$Q$2:$Q$200,0)),"")</f>
        <v/>
      </c>
      <c r="B92" t="str">
        <f>IFERROR(INDEX('Cargo Pre'!$B$2:$B$200,MATCH(ROW()-ROW($A$1),'Cargo Pre'!$Q$2:$Q$200,0)),"")</f>
        <v/>
      </c>
      <c r="C92" t="str">
        <f>IFERROR(INDEX('Cargo Pre'!$C$2:$C$200,MATCH(ROW()-ROW($A$1),'Cargo Pre'!$Q$2:$Q$200,0)),"")</f>
        <v/>
      </c>
      <c r="D92" t="str">
        <f>IFERROR(INDEX('Cargo Pre'!$D$2:$D$200,MATCH(ROW()-ROW($A$1),'Cargo Pre'!$Q$2:$Q$200,0)),"")</f>
        <v/>
      </c>
      <c r="E92" s="12" t="str">
        <f>IFERROR(INDEX('Cargo Pre'!$E$2:$E$200,MATCH(ROW()-ROW($A$1),'Cargo Pre'!$Q$2:$Q$200,0)),"")</f>
        <v/>
      </c>
      <c r="F92" s="12" t="str">
        <f>IFERROR(INDEX('Cargo Pre'!$F$2:$F$200,MATCH(ROW()-ROW($A$1),'Cargo Pre'!$Q$2:$Q$200,0)),"")</f>
        <v/>
      </c>
      <c r="G92" t="str">
        <f>IFERROR(INDEX('Cargo Pre'!$G$2:$G$200,MATCH(ROW()-ROW($A$1),'Cargo Pre'!$Q$2:$Q$200,0)),"")</f>
        <v/>
      </c>
      <c r="H92" t="str">
        <f>IFERROR(INDEX('Cargo Pre'!$H$2:$H$200,MATCH(ROW()-ROW($A$1),'Cargo Pre'!$Q$2:$Q$200,0)),"")</f>
        <v/>
      </c>
      <c r="I92" t="str">
        <f>IFERROR(INDEX('Cargo Pre'!$I$2:$I$200,MATCH(ROW()-ROW($A$1),'Cargo Pre'!$Q$2:$Q$200,0)),"")</f>
        <v/>
      </c>
      <c r="J92" s="12" t="str">
        <f>IFERROR(INDEX('Cargo Pre'!$J$2:$J$200,MATCH(ROW()-ROW($A$1),'Cargo Pre'!$Q$2:$Q$200,0)),"")</f>
        <v/>
      </c>
      <c r="K92" s="12" t="str">
        <f>IFERROR(INDEX('Cargo Pre'!$K$2:$K$200,MATCH(ROW()-ROW($A$1),'Cargo Pre'!$Q$2:$Q$200,0)),"")</f>
        <v/>
      </c>
      <c r="L92" t="str">
        <f>IFERROR(INDEX('Cargo Pre'!$L$2:$L$200,MATCH(ROW()-ROW($A$1),'Cargo Pre'!$Q$2:$Q$200,0)),"")</f>
        <v/>
      </c>
      <c r="M92" t="str">
        <f>IFERROR(INDEX('Cargo Pre'!$M$2:$M$200,MATCH(ROW()-ROW($A$1),'Cargo Pre'!$Q$2:$Q$200,0)),"")</f>
        <v/>
      </c>
    </row>
    <row r="93" spans="1:13" x14ac:dyDescent="0.25">
      <c r="A93" t="str">
        <f>IFERROR(INDEX('Cargo Pre'!$A$2:A291,MATCH(ROW()-ROW($A$1),'Cargo Pre'!$Q$2:$Q$200,0)),"")</f>
        <v/>
      </c>
      <c r="B93" t="str">
        <f>IFERROR(INDEX('Cargo Pre'!$B$2:$B$200,MATCH(ROW()-ROW($A$1),'Cargo Pre'!$Q$2:$Q$200,0)),"")</f>
        <v/>
      </c>
      <c r="C93" t="str">
        <f>IFERROR(INDEX('Cargo Pre'!$C$2:$C$200,MATCH(ROW()-ROW($A$1),'Cargo Pre'!$Q$2:$Q$200,0)),"")</f>
        <v/>
      </c>
      <c r="D93" t="str">
        <f>IFERROR(INDEX('Cargo Pre'!$D$2:$D$200,MATCH(ROW()-ROW($A$1),'Cargo Pre'!$Q$2:$Q$200,0)),"")</f>
        <v/>
      </c>
      <c r="E93" s="12" t="str">
        <f>IFERROR(INDEX('Cargo Pre'!$E$2:$E$200,MATCH(ROW()-ROW($A$1),'Cargo Pre'!$Q$2:$Q$200,0)),"")</f>
        <v/>
      </c>
      <c r="F93" s="12" t="str">
        <f>IFERROR(INDEX('Cargo Pre'!$F$2:$F$200,MATCH(ROW()-ROW($A$1),'Cargo Pre'!$Q$2:$Q$200,0)),"")</f>
        <v/>
      </c>
      <c r="G93" t="str">
        <f>IFERROR(INDEX('Cargo Pre'!$G$2:$G$200,MATCH(ROW()-ROW($A$1),'Cargo Pre'!$Q$2:$Q$200,0)),"")</f>
        <v/>
      </c>
      <c r="H93" t="str">
        <f>IFERROR(INDEX('Cargo Pre'!$H$2:$H$200,MATCH(ROW()-ROW($A$1),'Cargo Pre'!$Q$2:$Q$200,0)),"")</f>
        <v/>
      </c>
      <c r="I93" t="str">
        <f>IFERROR(INDEX('Cargo Pre'!$I$2:$I$200,MATCH(ROW()-ROW($A$1),'Cargo Pre'!$Q$2:$Q$200,0)),"")</f>
        <v/>
      </c>
      <c r="J93" s="12" t="str">
        <f>IFERROR(INDEX('Cargo Pre'!$J$2:$J$200,MATCH(ROW()-ROW($A$1),'Cargo Pre'!$Q$2:$Q$200,0)),"")</f>
        <v/>
      </c>
      <c r="K93" s="12" t="str">
        <f>IFERROR(INDEX('Cargo Pre'!$K$2:$K$200,MATCH(ROW()-ROW($A$1),'Cargo Pre'!$Q$2:$Q$200,0)),"")</f>
        <v/>
      </c>
      <c r="L93" t="str">
        <f>IFERROR(INDEX('Cargo Pre'!$L$2:$L$200,MATCH(ROW()-ROW($A$1),'Cargo Pre'!$Q$2:$Q$200,0)),"")</f>
        <v/>
      </c>
      <c r="M93" t="str">
        <f>IFERROR(INDEX('Cargo Pre'!$M$2:$M$200,MATCH(ROW()-ROW($A$1),'Cargo Pre'!$Q$2:$Q$200,0)),"")</f>
        <v/>
      </c>
    </row>
    <row r="94" spans="1:13" x14ac:dyDescent="0.25">
      <c r="A94" t="str">
        <f>IFERROR(INDEX('Cargo Pre'!$A$2:A292,MATCH(ROW()-ROW($A$1),'Cargo Pre'!$Q$2:$Q$200,0)),"")</f>
        <v/>
      </c>
      <c r="B94" t="str">
        <f>IFERROR(INDEX('Cargo Pre'!$B$2:$B$200,MATCH(ROW()-ROW($A$1),'Cargo Pre'!$Q$2:$Q$200,0)),"")</f>
        <v/>
      </c>
      <c r="C94" t="str">
        <f>IFERROR(INDEX('Cargo Pre'!$C$2:$C$200,MATCH(ROW()-ROW($A$1),'Cargo Pre'!$Q$2:$Q$200,0)),"")</f>
        <v/>
      </c>
      <c r="D94" t="str">
        <f>IFERROR(INDEX('Cargo Pre'!$D$2:$D$200,MATCH(ROW()-ROW($A$1),'Cargo Pre'!$Q$2:$Q$200,0)),"")</f>
        <v/>
      </c>
      <c r="E94" s="12" t="str">
        <f>IFERROR(INDEX('Cargo Pre'!$E$2:$E$200,MATCH(ROW()-ROW($A$1),'Cargo Pre'!$Q$2:$Q$200,0)),"")</f>
        <v/>
      </c>
      <c r="F94" s="12" t="str">
        <f>IFERROR(INDEX('Cargo Pre'!$F$2:$F$200,MATCH(ROW()-ROW($A$1),'Cargo Pre'!$Q$2:$Q$200,0)),"")</f>
        <v/>
      </c>
      <c r="G94" t="str">
        <f>IFERROR(INDEX('Cargo Pre'!$G$2:$G$200,MATCH(ROW()-ROW($A$1),'Cargo Pre'!$Q$2:$Q$200,0)),"")</f>
        <v/>
      </c>
      <c r="H94" t="str">
        <f>IFERROR(INDEX('Cargo Pre'!$H$2:$H$200,MATCH(ROW()-ROW($A$1),'Cargo Pre'!$Q$2:$Q$200,0)),"")</f>
        <v/>
      </c>
      <c r="I94" t="str">
        <f>IFERROR(INDEX('Cargo Pre'!$I$2:$I$200,MATCH(ROW()-ROW($A$1),'Cargo Pre'!$Q$2:$Q$200,0)),"")</f>
        <v/>
      </c>
      <c r="J94" s="12" t="str">
        <f>IFERROR(INDEX('Cargo Pre'!$J$2:$J$200,MATCH(ROW()-ROW($A$1),'Cargo Pre'!$Q$2:$Q$200,0)),"")</f>
        <v/>
      </c>
      <c r="K94" s="12" t="str">
        <f>IFERROR(INDEX('Cargo Pre'!$K$2:$K$200,MATCH(ROW()-ROW($A$1),'Cargo Pre'!$Q$2:$Q$200,0)),"")</f>
        <v/>
      </c>
      <c r="L94" t="str">
        <f>IFERROR(INDEX('Cargo Pre'!$L$2:$L$200,MATCH(ROW()-ROW($A$1),'Cargo Pre'!$Q$2:$Q$200,0)),"")</f>
        <v/>
      </c>
      <c r="M94" t="str">
        <f>IFERROR(INDEX('Cargo Pre'!$M$2:$M$200,MATCH(ROW()-ROW($A$1),'Cargo Pre'!$Q$2:$Q$200,0)),"")</f>
        <v/>
      </c>
    </row>
    <row r="95" spans="1:13" x14ac:dyDescent="0.25">
      <c r="A95" t="str">
        <f>IFERROR(INDEX('Cargo Pre'!$A$2:A293,MATCH(ROW()-ROW($A$1),'Cargo Pre'!$Q$2:$Q$200,0)),"")</f>
        <v/>
      </c>
      <c r="B95" t="str">
        <f>IFERROR(INDEX('Cargo Pre'!$B$2:$B$200,MATCH(ROW()-ROW($A$1),'Cargo Pre'!$Q$2:$Q$200,0)),"")</f>
        <v/>
      </c>
      <c r="C95" t="str">
        <f>IFERROR(INDEX('Cargo Pre'!$C$2:$C$200,MATCH(ROW()-ROW($A$1),'Cargo Pre'!$Q$2:$Q$200,0)),"")</f>
        <v/>
      </c>
      <c r="D95" t="str">
        <f>IFERROR(INDEX('Cargo Pre'!$D$2:$D$200,MATCH(ROW()-ROW($A$1),'Cargo Pre'!$Q$2:$Q$200,0)),"")</f>
        <v/>
      </c>
      <c r="E95" s="12" t="str">
        <f>IFERROR(INDEX('Cargo Pre'!$E$2:$E$200,MATCH(ROW()-ROW($A$1),'Cargo Pre'!$Q$2:$Q$200,0)),"")</f>
        <v/>
      </c>
      <c r="F95" s="12" t="str">
        <f>IFERROR(INDEX('Cargo Pre'!$F$2:$F$200,MATCH(ROW()-ROW($A$1),'Cargo Pre'!$Q$2:$Q$200,0)),"")</f>
        <v/>
      </c>
      <c r="G95" t="str">
        <f>IFERROR(INDEX('Cargo Pre'!$G$2:$G$200,MATCH(ROW()-ROW($A$1),'Cargo Pre'!$Q$2:$Q$200,0)),"")</f>
        <v/>
      </c>
      <c r="H95" t="str">
        <f>IFERROR(INDEX('Cargo Pre'!$H$2:$H$200,MATCH(ROW()-ROW($A$1),'Cargo Pre'!$Q$2:$Q$200,0)),"")</f>
        <v/>
      </c>
      <c r="I95" t="str">
        <f>IFERROR(INDEX('Cargo Pre'!$I$2:$I$200,MATCH(ROW()-ROW($A$1),'Cargo Pre'!$Q$2:$Q$200,0)),"")</f>
        <v/>
      </c>
      <c r="J95" s="12" t="str">
        <f>IFERROR(INDEX('Cargo Pre'!$J$2:$J$200,MATCH(ROW()-ROW($A$1),'Cargo Pre'!$Q$2:$Q$200,0)),"")</f>
        <v/>
      </c>
      <c r="K95" s="12" t="str">
        <f>IFERROR(INDEX('Cargo Pre'!$K$2:$K$200,MATCH(ROW()-ROW($A$1),'Cargo Pre'!$Q$2:$Q$200,0)),"")</f>
        <v/>
      </c>
      <c r="L95" t="str">
        <f>IFERROR(INDEX('Cargo Pre'!$L$2:$L$200,MATCH(ROW()-ROW($A$1),'Cargo Pre'!$Q$2:$Q$200,0)),"")</f>
        <v/>
      </c>
      <c r="M95" t="str">
        <f>IFERROR(INDEX('Cargo Pre'!$M$2:$M$200,MATCH(ROW()-ROW($A$1),'Cargo Pre'!$Q$2:$Q$200,0)),"")</f>
        <v/>
      </c>
    </row>
    <row r="96" spans="1:13" x14ac:dyDescent="0.25">
      <c r="A96" t="str">
        <f>IFERROR(INDEX('Cargo Pre'!$A$2:A294,MATCH(ROW()-ROW($A$1),'Cargo Pre'!$Q$2:$Q$200,0)),"")</f>
        <v/>
      </c>
      <c r="B96" t="str">
        <f>IFERROR(INDEX('Cargo Pre'!$B$2:$B$200,MATCH(ROW()-ROW($A$1),'Cargo Pre'!$Q$2:$Q$200,0)),"")</f>
        <v/>
      </c>
      <c r="C96" t="str">
        <f>IFERROR(INDEX('Cargo Pre'!$C$2:$C$200,MATCH(ROW()-ROW($A$1),'Cargo Pre'!$Q$2:$Q$200,0)),"")</f>
        <v/>
      </c>
      <c r="D96" t="str">
        <f>IFERROR(INDEX('Cargo Pre'!$D$2:$D$200,MATCH(ROW()-ROW($A$1),'Cargo Pre'!$Q$2:$Q$200,0)),"")</f>
        <v/>
      </c>
      <c r="E96" s="12" t="str">
        <f>IFERROR(INDEX('Cargo Pre'!$E$2:$E$200,MATCH(ROW()-ROW($A$1),'Cargo Pre'!$Q$2:$Q$200,0)),"")</f>
        <v/>
      </c>
      <c r="F96" s="12" t="str">
        <f>IFERROR(INDEX('Cargo Pre'!$F$2:$F$200,MATCH(ROW()-ROW($A$1),'Cargo Pre'!$Q$2:$Q$200,0)),"")</f>
        <v/>
      </c>
      <c r="G96" t="str">
        <f>IFERROR(INDEX('Cargo Pre'!$G$2:$G$200,MATCH(ROW()-ROW($A$1),'Cargo Pre'!$Q$2:$Q$200,0)),"")</f>
        <v/>
      </c>
      <c r="H96" t="str">
        <f>IFERROR(INDEX('Cargo Pre'!$H$2:$H$200,MATCH(ROW()-ROW($A$1),'Cargo Pre'!$Q$2:$Q$200,0)),"")</f>
        <v/>
      </c>
      <c r="I96" t="str">
        <f>IFERROR(INDEX('Cargo Pre'!$I$2:$I$200,MATCH(ROW()-ROW($A$1),'Cargo Pre'!$Q$2:$Q$200,0)),"")</f>
        <v/>
      </c>
      <c r="J96" s="12" t="str">
        <f>IFERROR(INDEX('Cargo Pre'!$J$2:$J$200,MATCH(ROW()-ROW($A$1),'Cargo Pre'!$Q$2:$Q$200,0)),"")</f>
        <v/>
      </c>
      <c r="K96" s="12" t="str">
        <f>IFERROR(INDEX('Cargo Pre'!$K$2:$K$200,MATCH(ROW()-ROW($A$1),'Cargo Pre'!$Q$2:$Q$200,0)),"")</f>
        <v/>
      </c>
      <c r="L96" t="str">
        <f>IFERROR(INDEX('Cargo Pre'!$L$2:$L$200,MATCH(ROW()-ROW($A$1),'Cargo Pre'!$Q$2:$Q$200,0)),"")</f>
        <v/>
      </c>
      <c r="M96" t="str">
        <f>IFERROR(INDEX('Cargo Pre'!$M$2:$M$200,MATCH(ROW()-ROW($A$1),'Cargo Pre'!$Q$2:$Q$200,0)),"")</f>
        <v/>
      </c>
    </row>
    <row r="97" spans="1:13" x14ac:dyDescent="0.25">
      <c r="A97" t="str">
        <f>IFERROR(INDEX('Cargo Pre'!$A$2:A295,MATCH(ROW()-ROW($A$1),'Cargo Pre'!$Q$2:$Q$200,0)),"")</f>
        <v/>
      </c>
      <c r="B97" t="str">
        <f>IFERROR(INDEX('Cargo Pre'!$B$2:$B$200,MATCH(ROW()-ROW($A$1),'Cargo Pre'!$Q$2:$Q$200,0)),"")</f>
        <v/>
      </c>
      <c r="C97" t="str">
        <f>IFERROR(INDEX('Cargo Pre'!$C$2:$C$200,MATCH(ROW()-ROW($A$1),'Cargo Pre'!$Q$2:$Q$200,0)),"")</f>
        <v/>
      </c>
      <c r="D97" t="str">
        <f>IFERROR(INDEX('Cargo Pre'!$D$2:$D$200,MATCH(ROW()-ROW($A$1),'Cargo Pre'!$Q$2:$Q$200,0)),"")</f>
        <v/>
      </c>
      <c r="E97" s="12" t="str">
        <f>IFERROR(INDEX('Cargo Pre'!$E$2:$E$200,MATCH(ROW()-ROW($A$1),'Cargo Pre'!$Q$2:$Q$200,0)),"")</f>
        <v/>
      </c>
      <c r="F97" s="12" t="str">
        <f>IFERROR(INDEX('Cargo Pre'!$F$2:$F$200,MATCH(ROW()-ROW($A$1),'Cargo Pre'!$Q$2:$Q$200,0)),"")</f>
        <v/>
      </c>
      <c r="G97" t="str">
        <f>IFERROR(INDEX('Cargo Pre'!$G$2:$G$200,MATCH(ROW()-ROW($A$1),'Cargo Pre'!$Q$2:$Q$200,0)),"")</f>
        <v/>
      </c>
      <c r="H97" t="str">
        <f>IFERROR(INDEX('Cargo Pre'!$H$2:$H$200,MATCH(ROW()-ROW($A$1),'Cargo Pre'!$Q$2:$Q$200,0)),"")</f>
        <v/>
      </c>
      <c r="I97" t="str">
        <f>IFERROR(INDEX('Cargo Pre'!$I$2:$I$200,MATCH(ROW()-ROW($A$1),'Cargo Pre'!$Q$2:$Q$200,0)),"")</f>
        <v/>
      </c>
      <c r="J97" s="12" t="str">
        <f>IFERROR(INDEX('Cargo Pre'!$J$2:$J$200,MATCH(ROW()-ROW($A$1),'Cargo Pre'!$Q$2:$Q$200,0)),"")</f>
        <v/>
      </c>
      <c r="K97" s="12" t="str">
        <f>IFERROR(INDEX('Cargo Pre'!$K$2:$K$200,MATCH(ROW()-ROW($A$1),'Cargo Pre'!$Q$2:$Q$200,0)),"")</f>
        <v/>
      </c>
      <c r="L97" t="str">
        <f>IFERROR(INDEX('Cargo Pre'!$L$2:$L$200,MATCH(ROW()-ROW($A$1),'Cargo Pre'!$Q$2:$Q$200,0)),"")</f>
        <v/>
      </c>
      <c r="M97" t="str">
        <f>IFERROR(INDEX('Cargo Pre'!$M$2:$M$200,MATCH(ROW()-ROW($A$1),'Cargo Pre'!$Q$2:$Q$200,0)),"")</f>
        <v/>
      </c>
    </row>
    <row r="98" spans="1:13" x14ac:dyDescent="0.25">
      <c r="A98" t="str">
        <f>IFERROR(INDEX('Cargo Pre'!$A$2:A296,MATCH(ROW()-ROW($A$1),'Cargo Pre'!$Q$2:$Q$200,0)),"")</f>
        <v/>
      </c>
      <c r="B98" t="str">
        <f>IFERROR(INDEX('Cargo Pre'!$B$2:$B$200,MATCH(ROW()-ROW($A$1),'Cargo Pre'!$Q$2:$Q$200,0)),"")</f>
        <v/>
      </c>
      <c r="C98" t="str">
        <f>IFERROR(INDEX('Cargo Pre'!$C$2:$C$200,MATCH(ROW()-ROW($A$1),'Cargo Pre'!$Q$2:$Q$200,0)),"")</f>
        <v/>
      </c>
      <c r="D98" t="str">
        <f>IFERROR(INDEX('Cargo Pre'!$D$2:$D$200,MATCH(ROW()-ROW($A$1),'Cargo Pre'!$Q$2:$Q$200,0)),"")</f>
        <v/>
      </c>
      <c r="E98" s="12" t="str">
        <f>IFERROR(INDEX('Cargo Pre'!$E$2:$E$200,MATCH(ROW()-ROW($A$1),'Cargo Pre'!$Q$2:$Q$200,0)),"")</f>
        <v/>
      </c>
      <c r="F98" s="12" t="str">
        <f>IFERROR(INDEX('Cargo Pre'!$F$2:$F$200,MATCH(ROW()-ROW($A$1),'Cargo Pre'!$Q$2:$Q$200,0)),"")</f>
        <v/>
      </c>
      <c r="G98" t="str">
        <f>IFERROR(INDEX('Cargo Pre'!$G$2:$G$200,MATCH(ROW()-ROW($A$1),'Cargo Pre'!$Q$2:$Q$200,0)),"")</f>
        <v/>
      </c>
      <c r="H98" t="str">
        <f>IFERROR(INDEX('Cargo Pre'!$H$2:$H$200,MATCH(ROW()-ROW($A$1),'Cargo Pre'!$Q$2:$Q$200,0)),"")</f>
        <v/>
      </c>
      <c r="I98" t="str">
        <f>IFERROR(INDEX('Cargo Pre'!$I$2:$I$200,MATCH(ROW()-ROW($A$1),'Cargo Pre'!$Q$2:$Q$200,0)),"")</f>
        <v/>
      </c>
      <c r="J98" s="12" t="str">
        <f>IFERROR(INDEX('Cargo Pre'!$J$2:$J$200,MATCH(ROW()-ROW($A$1),'Cargo Pre'!$Q$2:$Q$200,0)),"")</f>
        <v/>
      </c>
      <c r="K98" s="12" t="str">
        <f>IFERROR(INDEX('Cargo Pre'!$K$2:$K$200,MATCH(ROW()-ROW($A$1),'Cargo Pre'!$Q$2:$Q$200,0)),"")</f>
        <v/>
      </c>
      <c r="L98" t="str">
        <f>IFERROR(INDEX('Cargo Pre'!$L$2:$L$200,MATCH(ROW()-ROW($A$1),'Cargo Pre'!$Q$2:$Q$200,0)),"")</f>
        <v/>
      </c>
      <c r="M98" t="str">
        <f>IFERROR(INDEX('Cargo Pre'!$M$2:$M$200,MATCH(ROW()-ROW($A$1),'Cargo Pre'!$Q$2:$Q$200,0)),"")</f>
        <v/>
      </c>
    </row>
    <row r="99" spans="1:13" x14ac:dyDescent="0.25">
      <c r="A99" t="str">
        <f>IFERROR(INDEX('Cargo Pre'!$A$2:A297,MATCH(ROW()-ROW($A$1),'Cargo Pre'!$Q$2:$Q$200,0)),"")</f>
        <v/>
      </c>
      <c r="B99" t="str">
        <f>IFERROR(INDEX('Cargo Pre'!$B$2:$B$200,MATCH(ROW()-ROW($A$1),'Cargo Pre'!$Q$2:$Q$200,0)),"")</f>
        <v/>
      </c>
      <c r="C99" t="str">
        <f>IFERROR(INDEX('Cargo Pre'!$C$2:$C$200,MATCH(ROW()-ROW($A$1),'Cargo Pre'!$Q$2:$Q$200,0)),"")</f>
        <v/>
      </c>
      <c r="D99" t="str">
        <f>IFERROR(INDEX('Cargo Pre'!$D$2:$D$200,MATCH(ROW()-ROW($A$1),'Cargo Pre'!$Q$2:$Q$200,0)),"")</f>
        <v/>
      </c>
      <c r="E99" s="12" t="str">
        <f>IFERROR(INDEX('Cargo Pre'!$E$2:$E$200,MATCH(ROW()-ROW($A$1),'Cargo Pre'!$Q$2:$Q$200,0)),"")</f>
        <v/>
      </c>
      <c r="F99" s="12" t="str">
        <f>IFERROR(INDEX('Cargo Pre'!$F$2:$F$200,MATCH(ROW()-ROW($A$1),'Cargo Pre'!$Q$2:$Q$200,0)),"")</f>
        <v/>
      </c>
      <c r="G99" t="str">
        <f>IFERROR(INDEX('Cargo Pre'!$G$2:$G$200,MATCH(ROW()-ROW($A$1),'Cargo Pre'!$Q$2:$Q$200,0)),"")</f>
        <v/>
      </c>
      <c r="H99" t="str">
        <f>IFERROR(INDEX('Cargo Pre'!$H$2:$H$200,MATCH(ROW()-ROW($A$1),'Cargo Pre'!$Q$2:$Q$200,0)),"")</f>
        <v/>
      </c>
      <c r="I99" t="str">
        <f>IFERROR(INDEX('Cargo Pre'!$I$2:$I$200,MATCH(ROW()-ROW($A$1),'Cargo Pre'!$Q$2:$Q$200,0)),"")</f>
        <v/>
      </c>
      <c r="J99" s="12" t="str">
        <f>IFERROR(INDEX('Cargo Pre'!$J$2:$J$200,MATCH(ROW()-ROW($A$1),'Cargo Pre'!$Q$2:$Q$200,0)),"")</f>
        <v/>
      </c>
      <c r="K99" s="12" t="str">
        <f>IFERROR(INDEX('Cargo Pre'!$K$2:$K$200,MATCH(ROW()-ROW($A$1),'Cargo Pre'!$Q$2:$Q$200,0)),"")</f>
        <v/>
      </c>
      <c r="L99" t="str">
        <f>IFERROR(INDEX('Cargo Pre'!$L$2:$L$200,MATCH(ROW()-ROW($A$1),'Cargo Pre'!$Q$2:$Q$200,0)),"")</f>
        <v/>
      </c>
      <c r="M99" t="str">
        <f>IFERROR(INDEX('Cargo Pre'!$M$2:$M$200,MATCH(ROW()-ROW($A$1),'Cargo Pre'!$Q$2:$Q$200,0)),"")</f>
        <v/>
      </c>
    </row>
    <row r="100" spans="1:13" x14ac:dyDescent="0.25">
      <c r="A100" t="str">
        <f>IFERROR(INDEX('Cargo Pre'!$A$2:A298,MATCH(ROW()-ROW($A$1),'Cargo Pre'!$Q$2:$Q$200,0)),"")</f>
        <v/>
      </c>
      <c r="B100" t="str">
        <f>IFERROR(INDEX('Cargo Pre'!$B$2:$B$200,MATCH(ROW()-ROW($A$1),'Cargo Pre'!$Q$2:$Q$200,0)),"")</f>
        <v/>
      </c>
      <c r="C100" t="str">
        <f>IFERROR(INDEX('Cargo Pre'!$C$2:$C$200,MATCH(ROW()-ROW($A$1),'Cargo Pre'!$Q$2:$Q$200,0)),"")</f>
        <v/>
      </c>
      <c r="D100" t="str">
        <f>IFERROR(INDEX('Cargo Pre'!$D$2:$D$200,MATCH(ROW()-ROW($A$1),'Cargo Pre'!$Q$2:$Q$200,0)),"")</f>
        <v/>
      </c>
      <c r="E100" s="12" t="str">
        <f>IFERROR(INDEX('Cargo Pre'!$E$2:$E$200,MATCH(ROW()-ROW($A$1),'Cargo Pre'!$Q$2:$Q$200,0)),"")</f>
        <v/>
      </c>
      <c r="F100" s="12" t="str">
        <f>IFERROR(INDEX('Cargo Pre'!$F$2:$F$200,MATCH(ROW()-ROW($A$1),'Cargo Pre'!$Q$2:$Q$200,0)),"")</f>
        <v/>
      </c>
      <c r="G100" t="str">
        <f>IFERROR(INDEX('Cargo Pre'!$G$2:$G$200,MATCH(ROW()-ROW($A$1),'Cargo Pre'!$Q$2:$Q$200,0)),"")</f>
        <v/>
      </c>
      <c r="H100" t="str">
        <f>IFERROR(INDEX('Cargo Pre'!$H$2:$H$200,MATCH(ROW()-ROW($A$1),'Cargo Pre'!$Q$2:$Q$200,0)),"")</f>
        <v/>
      </c>
      <c r="I100" t="str">
        <f>IFERROR(INDEX('Cargo Pre'!$I$2:$I$200,MATCH(ROW()-ROW($A$1),'Cargo Pre'!$Q$2:$Q$200,0)),"")</f>
        <v/>
      </c>
      <c r="J100" s="12" t="str">
        <f>IFERROR(INDEX('Cargo Pre'!$J$2:$J$200,MATCH(ROW()-ROW($A$1),'Cargo Pre'!$Q$2:$Q$200,0)),"")</f>
        <v/>
      </c>
      <c r="K100" s="12" t="str">
        <f>IFERROR(INDEX('Cargo Pre'!$K$2:$K$200,MATCH(ROW()-ROW($A$1),'Cargo Pre'!$Q$2:$Q$200,0)),"")</f>
        <v/>
      </c>
      <c r="L100" t="str">
        <f>IFERROR(INDEX('Cargo Pre'!$L$2:$L$200,MATCH(ROW()-ROW($A$1),'Cargo Pre'!$Q$2:$Q$200,0)),"")</f>
        <v/>
      </c>
      <c r="M100" t="str">
        <f>IFERROR(INDEX('Cargo Pre'!$M$2:$M$200,MATCH(ROW()-ROW($A$1),'Cargo Pre'!$Q$2:$Q$200,0)),"")</f>
        <v/>
      </c>
    </row>
    <row r="101" spans="1:13" x14ac:dyDescent="0.25">
      <c r="A101" t="str">
        <f>IFERROR(INDEX('Cargo Pre'!$A$2:A299,MATCH(ROW()-ROW($A$1),'Cargo Pre'!$Q$2:$Q$200,0)),"")</f>
        <v/>
      </c>
      <c r="B101" t="str">
        <f>IFERROR(INDEX('Cargo Pre'!$B$2:$B$200,MATCH(ROW()-ROW($A$1),'Cargo Pre'!$Q$2:$Q$200,0)),"")</f>
        <v/>
      </c>
      <c r="C101" t="str">
        <f>IFERROR(INDEX('Cargo Pre'!$C$2:$C$200,MATCH(ROW()-ROW($A$1),'Cargo Pre'!$Q$2:$Q$200,0)),"")</f>
        <v/>
      </c>
      <c r="D101" t="str">
        <f>IFERROR(INDEX('Cargo Pre'!$D$2:$D$200,MATCH(ROW()-ROW($A$1),'Cargo Pre'!$Q$2:$Q$200,0)),"")</f>
        <v/>
      </c>
      <c r="E101" s="12" t="str">
        <f>IFERROR(INDEX('Cargo Pre'!$E$2:$E$200,MATCH(ROW()-ROW($A$1),'Cargo Pre'!$Q$2:$Q$200,0)),"")</f>
        <v/>
      </c>
      <c r="F101" s="12" t="str">
        <f>IFERROR(INDEX('Cargo Pre'!$F$2:$F$200,MATCH(ROW()-ROW($A$1),'Cargo Pre'!$Q$2:$Q$200,0)),"")</f>
        <v/>
      </c>
      <c r="G101" t="str">
        <f>IFERROR(INDEX('Cargo Pre'!$G$2:$G$200,MATCH(ROW()-ROW($A$1),'Cargo Pre'!$Q$2:$Q$200,0)),"")</f>
        <v/>
      </c>
      <c r="H101" t="str">
        <f>IFERROR(INDEX('Cargo Pre'!$H$2:$H$200,MATCH(ROW()-ROW($A$1),'Cargo Pre'!$Q$2:$Q$200,0)),"")</f>
        <v/>
      </c>
      <c r="I101" t="str">
        <f>IFERROR(INDEX('Cargo Pre'!$I$2:$I$200,MATCH(ROW()-ROW($A$1),'Cargo Pre'!$Q$2:$Q$200,0)),"")</f>
        <v/>
      </c>
      <c r="J101" s="12" t="str">
        <f>IFERROR(INDEX('Cargo Pre'!$J$2:$J$200,MATCH(ROW()-ROW($A$1),'Cargo Pre'!$Q$2:$Q$200,0)),"")</f>
        <v/>
      </c>
      <c r="K101" s="12" t="str">
        <f>IFERROR(INDEX('Cargo Pre'!$K$2:$K$200,MATCH(ROW()-ROW($A$1),'Cargo Pre'!$Q$2:$Q$200,0)),"")</f>
        <v/>
      </c>
      <c r="L101" t="str">
        <f>IFERROR(INDEX('Cargo Pre'!$L$2:$L$200,MATCH(ROW()-ROW($A$1),'Cargo Pre'!$Q$2:$Q$200,0)),"")</f>
        <v/>
      </c>
      <c r="M101" t="str">
        <f>IFERROR(INDEX('Cargo Pre'!$M$2:$M$200,MATCH(ROW()-ROW($A$1),'Cargo Pre'!$Q$2:$Q$200,0)),"")</f>
        <v/>
      </c>
    </row>
    <row r="102" spans="1:13" x14ac:dyDescent="0.25">
      <c r="A102" t="str">
        <f>IFERROR(INDEX('Cargo Pre'!$A$2:A300,MATCH(ROW()-ROW($A$1),'Cargo Pre'!$Q$2:$Q$200,0)),"")</f>
        <v/>
      </c>
      <c r="B102" t="str">
        <f>IFERROR(INDEX('Cargo Pre'!$B$2:$B$200,MATCH(ROW()-ROW($A$1),'Cargo Pre'!$Q$2:$Q$200,0)),"")</f>
        <v/>
      </c>
      <c r="C102" t="str">
        <f>IFERROR(INDEX('Cargo Pre'!$C$2:$C$200,MATCH(ROW()-ROW($A$1),'Cargo Pre'!$Q$2:$Q$200,0)),"")</f>
        <v/>
      </c>
      <c r="D102" t="str">
        <f>IFERROR(INDEX('Cargo Pre'!$D$2:$D$200,MATCH(ROW()-ROW($A$1),'Cargo Pre'!$Q$2:$Q$200,0)),"")</f>
        <v/>
      </c>
      <c r="E102" s="12" t="str">
        <f>IFERROR(INDEX('Cargo Pre'!$E$2:$E$200,MATCH(ROW()-ROW($A$1),'Cargo Pre'!$Q$2:$Q$200,0)),"")</f>
        <v/>
      </c>
      <c r="F102" s="12" t="str">
        <f>IFERROR(INDEX('Cargo Pre'!$F$2:$F$200,MATCH(ROW()-ROW($A$1),'Cargo Pre'!$Q$2:$Q$200,0)),"")</f>
        <v/>
      </c>
      <c r="G102" t="str">
        <f>IFERROR(INDEX('Cargo Pre'!$G$2:$G$200,MATCH(ROW()-ROW($A$1),'Cargo Pre'!$Q$2:$Q$200,0)),"")</f>
        <v/>
      </c>
      <c r="H102" t="str">
        <f>IFERROR(INDEX('Cargo Pre'!$H$2:$H$200,MATCH(ROW()-ROW($A$1),'Cargo Pre'!$Q$2:$Q$200,0)),"")</f>
        <v/>
      </c>
      <c r="I102" t="str">
        <f>IFERROR(INDEX('Cargo Pre'!$I$2:$I$200,MATCH(ROW()-ROW($A$1),'Cargo Pre'!$Q$2:$Q$200,0)),"")</f>
        <v/>
      </c>
      <c r="J102" s="12" t="str">
        <f>IFERROR(INDEX('Cargo Pre'!$J$2:$J$200,MATCH(ROW()-ROW($A$1),'Cargo Pre'!$Q$2:$Q$200,0)),"")</f>
        <v/>
      </c>
      <c r="K102" s="12" t="str">
        <f>IFERROR(INDEX('Cargo Pre'!$K$2:$K$200,MATCH(ROW()-ROW($A$1),'Cargo Pre'!$Q$2:$Q$200,0)),"")</f>
        <v/>
      </c>
      <c r="L102" t="str">
        <f>IFERROR(INDEX('Cargo Pre'!$L$2:$L$200,MATCH(ROW()-ROW($A$1),'Cargo Pre'!$Q$2:$Q$200,0)),"")</f>
        <v/>
      </c>
      <c r="M102" t="str">
        <f>IFERROR(INDEX('Cargo Pre'!$M$2:$M$200,MATCH(ROW()-ROW($A$1),'Cargo Pre'!$Q$2:$Q$200,0)),"")</f>
        <v/>
      </c>
    </row>
    <row r="103" spans="1:13" x14ac:dyDescent="0.25">
      <c r="A103" t="str">
        <f>IFERROR(INDEX('Cargo Pre'!$A$2:A301,MATCH(ROW()-ROW($A$1),'Cargo Pre'!$Q$2:$Q$200,0)),"")</f>
        <v/>
      </c>
      <c r="B103" t="str">
        <f>IFERROR(INDEX('Cargo Pre'!$B$2:$B$200,MATCH(ROW()-ROW($A$1),'Cargo Pre'!$Q$2:$Q$200,0)),"")</f>
        <v/>
      </c>
      <c r="C103" t="str">
        <f>IFERROR(INDEX('Cargo Pre'!$C$2:$C$200,MATCH(ROW()-ROW($A$1),'Cargo Pre'!$Q$2:$Q$200,0)),"")</f>
        <v/>
      </c>
      <c r="D103" t="str">
        <f>IFERROR(INDEX('Cargo Pre'!$D$2:$D$200,MATCH(ROW()-ROW($A$1),'Cargo Pre'!$Q$2:$Q$200,0)),"")</f>
        <v/>
      </c>
      <c r="E103" s="12" t="str">
        <f>IFERROR(INDEX('Cargo Pre'!$E$2:$E$200,MATCH(ROW()-ROW($A$1),'Cargo Pre'!$Q$2:$Q$200,0)),"")</f>
        <v/>
      </c>
      <c r="F103" s="12" t="str">
        <f>IFERROR(INDEX('Cargo Pre'!$F$2:$F$200,MATCH(ROW()-ROW($A$1),'Cargo Pre'!$Q$2:$Q$200,0)),"")</f>
        <v/>
      </c>
      <c r="G103" t="str">
        <f>IFERROR(INDEX('Cargo Pre'!$G$2:$G$200,MATCH(ROW()-ROW($A$1),'Cargo Pre'!$Q$2:$Q$200,0)),"")</f>
        <v/>
      </c>
      <c r="H103" t="str">
        <f>IFERROR(INDEX('Cargo Pre'!$H$2:$H$200,MATCH(ROW()-ROW($A$1),'Cargo Pre'!$Q$2:$Q$200,0)),"")</f>
        <v/>
      </c>
      <c r="I103" t="str">
        <f>IFERROR(INDEX('Cargo Pre'!$I$2:$I$200,MATCH(ROW()-ROW($A$1),'Cargo Pre'!$Q$2:$Q$200,0)),"")</f>
        <v/>
      </c>
      <c r="J103" s="12" t="str">
        <f>IFERROR(INDEX('Cargo Pre'!$J$2:$J$200,MATCH(ROW()-ROW($A$1),'Cargo Pre'!$Q$2:$Q$200,0)),"")</f>
        <v/>
      </c>
      <c r="K103" s="12" t="str">
        <f>IFERROR(INDEX('Cargo Pre'!$K$2:$K$200,MATCH(ROW()-ROW($A$1),'Cargo Pre'!$Q$2:$Q$200,0)),"")</f>
        <v/>
      </c>
      <c r="L103" t="str">
        <f>IFERROR(INDEX('Cargo Pre'!$L$2:$L$200,MATCH(ROW()-ROW($A$1),'Cargo Pre'!$Q$2:$Q$200,0)),"")</f>
        <v/>
      </c>
      <c r="M103" t="str">
        <f>IFERROR(INDEX('Cargo Pre'!$M$2:$M$200,MATCH(ROW()-ROW($A$1),'Cargo Pre'!$Q$2:$Q$200,0)),"")</f>
        <v/>
      </c>
    </row>
    <row r="104" spans="1:13" x14ac:dyDescent="0.25">
      <c r="A104" t="str">
        <f>IFERROR(INDEX('Cargo Pre'!$A$2:A302,MATCH(ROW()-ROW($A$1),'Cargo Pre'!$Q$2:$Q$200,0)),"")</f>
        <v/>
      </c>
      <c r="B104" t="str">
        <f>IFERROR(INDEX('Cargo Pre'!$B$2:$B$200,MATCH(ROW()-ROW($A$1),'Cargo Pre'!$Q$2:$Q$200,0)),"")</f>
        <v/>
      </c>
      <c r="C104" t="str">
        <f>IFERROR(INDEX('Cargo Pre'!$C$2:$C$200,MATCH(ROW()-ROW($A$1),'Cargo Pre'!$Q$2:$Q$200,0)),"")</f>
        <v/>
      </c>
      <c r="D104" t="str">
        <f>IFERROR(INDEX('Cargo Pre'!$D$2:$D$200,MATCH(ROW()-ROW($A$1),'Cargo Pre'!$Q$2:$Q$200,0)),"")</f>
        <v/>
      </c>
      <c r="E104" s="12" t="str">
        <f>IFERROR(INDEX('Cargo Pre'!$E$2:$E$200,MATCH(ROW()-ROW($A$1),'Cargo Pre'!$Q$2:$Q$200,0)),"")</f>
        <v/>
      </c>
      <c r="F104" s="12" t="str">
        <f>IFERROR(INDEX('Cargo Pre'!$F$2:$F$200,MATCH(ROW()-ROW($A$1),'Cargo Pre'!$Q$2:$Q$200,0)),"")</f>
        <v/>
      </c>
      <c r="G104" t="str">
        <f>IFERROR(INDEX('Cargo Pre'!$G$2:$G$200,MATCH(ROW()-ROW($A$1),'Cargo Pre'!$Q$2:$Q$200,0)),"")</f>
        <v/>
      </c>
      <c r="H104" t="str">
        <f>IFERROR(INDEX('Cargo Pre'!$H$2:$H$200,MATCH(ROW()-ROW($A$1),'Cargo Pre'!$Q$2:$Q$200,0)),"")</f>
        <v/>
      </c>
      <c r="I104" t="str">
        <f>IFERROR(INDEX('Cargo Pre'!$I$2:$I$200,MATCH(ROW()-ROW($A$1),'Cargo Pre'!$Q$2:$Q$200,0)),"")</f>
        <v/>
      </c>
      <c r="J104" s="12" t="str">
        <f>IFERROR(INDEX('Cargo Pre'!$J$2:$J$200,MATCH(ROW()-ROW($A$1),'Cargo Pre'!$Q$2:$Q$200,0)),"")</f>
        <v/>
      </c>
      <c r="K104" s="12" t="str">
        <f>IFERROR(INDEX('Cargo Pre'!$K$2:$K$200,MATCH(ROW()-ROW($A$1),'Cargo Pre'!$Q$2:$Q$200,0)),"")</f>
        <v/>
      </c>
      <c r="L104" t="str">
        <f>IFERROR(INDEX('Cargo Pre'!$L$2:$L$200,MATCH(ROW()-ROW($A$1),'Cargo Pre'!$Q$2:$Q$200,0)),"")</f>
        <v/>
      </c>
      <c r="M104" t="str">
        <f>IFERROR(INDEX('Cargo Pre'!$M$2:$M$200,MATCH(ROW()-ROW($A$1),'Cargo Pre'!$Q$2:$Q$200,0)),"")</f>
        <v/>
      </c>
    </row>
    <row r="105" spans="1:13" x14ac:dyDescent="0.25">
      <c r="A105" t="str">
        <f>IFERROR(INDEX('Cargo Pre'!$A$2:A303,MATCH(ROW()-ROW($A$1),'Cargo Pre'!$Q$2:$Q$200,0)),"")</f>
        <v/>
      </c>
      <c r="B105" t="str">
        <f>IFERROR(INDEX('Cargo Pre'!$B$2:$B$200,MATCH(ROW()-ROW($A$1),'Cargo Pre'!$Q$2:$Q$200,0)),"")</f>
        <v/>
      </c>
      <c r="C105" t="str">
        <f>IFERROR(INDEX('Cargo Pre'!$C$2:$C$200,MATCH(ROW()-ROW($A$1),'Cargo Pre'!$Q$2:$Q$200,0)),"")</f>
        <v/>
      </c>
      <c r="D105" t="str">
        <f>IFERROR(INDEX('Cargo Pre'!$D$2:$D$200,MATCH(ROW()-ROW($A$1),'Cargo Pre'!$Q$2:$Q$200,0)),"")</f>
        <v/>
      </c>
      <c r="E105" s="12" t="str">
        <f>IFERROR(INDEX('Cargo Pre'!$E$2:$E$200,MATCH(ROW()-ROW($A$1),'Cargo Pre'!$Q$2:$Q$200,0)),"")</f>
        <v/>
      </c>
      <c r="F105" s="12" t="str">
        <f>IFERROR(INDEX('Cargo Pre'!$F$2:$F$200,MATCH(ROW()-ROW($A$1),'Cargo Pre'!$Q$2:$Q$200,0)),"")</f>
        <v/>
      </c>
      <c r="G105" t="str">
        <f>IFERROR(INDEX('Cargo Pre'!$G$2:$G$200,MATCH(ROW()-ROW($A$1),'Cargo Pre'!$Q$2:$Q$200,0)),"")</f>
        <v/>
      </c>
      <c r="H105" t="str">
        <f>IFERROR(INDEX('Cargo Pre'!$H$2:$H$200,MATCH(ROW()-ROW($A$1),'Cargo Pre'!$Q$2:$Q$200,0)),"")</f>
        <v/>
      </c>
      <c r="I105" t="str">
        <f>IFERROR(INDEX('Cargo Pre'!$I$2:$I$200,MATCH(ROW()-ROW($A$1),'Cargo Pre'!$Q$2:$Q$200,0)),"")</f>
        <v/>
      </c>
      <c r="J105" s="12" t="str">
        <f>IFERROR(INDEX('Cargo Pre'!$J$2:$J$200,MATCH(ROW()-ROW($A$1),'Cargo Pre'!$Q$2:$Q$200,0)),"")</f>
        <v/>
      </c>
      <c r="K105" s="12" t="str">
        <f>IFERROR(INDEX('Cargo Pre'!$K$2:$K$200,MATCH(ROW()-ROW($A$1),'Cargo Pre'!$Q$2:$Q$200,0)),"")</f>
        <v/>
      </c>
      <c r="L105" t="str">
        <f>IFERROR(INDEX('Cargo Pre'!$L$2:$L$200,MATCH(ROW()-ROW($A$1),'Cargo Pre'!$Q$2:$Q$200,0)),"")</f>
        <v/>
      </c>
      <c r="M105" t="str">
        <f>IFERROR(INDEX('Cargo Pre'!$M$2:$M$200,MATCH(ROW()-ROW($A$1),'Cargo Pre'!$Q$2:$Q$200,0)),"")</f>
        <v/>
      </c>
    </row>
    <row r="106" spans="1:13" x14ac:dyDescent="0.25">
      <c r="A106" t="str">
        <f>IFERROR(INDEX('Cargo Pre'!$A$2:A304,MATCH(ROW()-ROW($A$1),'Cargo Pre'!$Q$2:$Q$200,0)),"")</f>
        <v/>
      </c>
      <c r="B106" t="str">
        <f>IFERROR(INDEX('Cargo Pre'!$B$2:$B$200,MATCH(ROW()-ROW($A$1),'Cargo Pre'!$Q$2:$Q$200,0)),"")</f>
        <v/>
      </c>
      <c r="C106" t="str">
        <f>IFERROR(INDEX('Cargo Pre'!$C$2:$C$200,MATCH(ROW()-ROW($A$1),'Cargo Pre'!$Q$2:$Q$200,0)),"")</f>
        <v/>
      </c>
      <c r="D106" t="str">
        <f>IFERROR(INDEX('Cargo Pre'!$D$2:$D$200,MATCH(ROW()-ROW($A$1),'Cargo Pre'!$Q$2:$Q$200,0)),"")</f>
        <v/>
      </c>
      <c r="E106" s="12" t="str">
        <f>IFERROR(INDEX('Cargo Pre'!$E$2:$E$200,MATCH(ROW()-ROW($A$1),'Cargo Pre'!$Q$2:$Q$200,0)),"")</f>
        <v/>
      </c>
      <c r="F106" s="12" t="str">
        <f>IFERROR(INDEX('Cargo Pre'!$F$2:$F$200,MATCH(ROW()-ROW($A$1),'Cargo Pre'!$Q$2:$Q$200,0)),"")</f>
        <v/>
      </c>
      <c r="G106" t="str">
        <f>IFERROR(INDEX('Cargo Pre'!$G$2:$G$200,MATCH(ROW()-ROW($A$1),'Cargo Pre'!$Q$2:$Q$200,0)),"")</f>
        <v/>
      </c>
      <c r="H106" t="str">
        <f>IFERROR(INDEX('Cargo Pre'!$H$2:$H$200,MATCH(ROW()-ROW($A$1),'Cargo Pre'!$Q$2:$Q$200,0)),"")</f>
        <v/>
      </c>
      <c r="I106" t="str">
        <f>IFERROR(INDEX('Cargo Pre'!$I$2:$I$200,MATCH(ROW()-ROW($A$1),'Cargo Pre'!$Q$2:$Q$200,0)),"")</f>
        <v/>
      </c>
      <c r="J106" s="12" t="str">
        <f>IFERROR(INDEX('Cargo Pre'!$J$2:$J$200,MATCH(ROW()-ROW($A$1),'Cargo Pre'!$Q$2:$Q$200,0)),"")</f>
        <v/>
      </c>
      <c r="K106" s="12" t="str">
        <f>IFERROR(INDEX('Cargo Pre'!$K$2:$K$200,MATCH(ROW()-ROW($A$1),'Cargo Pre'!$Q$2:$Q$200,0)),"")</f>
        <v/>
      </c>
      <c r="L106" t="str">
        <f>IFERROR(INDEX('Cargo Pre'!$L$2:$L$200,MATCH(ROW()-ROW($A$1),'Cargo Pre'!$Q$2:$Q$200,0)),"")</f>
        <v/>
      </c>
      <c r="M106" t="str">
        <f>IFERROR(INDEX('Cargo Pre'!$M$2:$M$200,MATCH(ROW()-ROW($A$1),'Cargo Pre'!$Q$2:$Q$200,0)),"")</f>
        <v/>
      </c>
    </row>
    <row r="107" spans="1:13" x14ac:dyDescent="0.25">
      <c r="A107" t="str">
        <f>IFERROR(INDEX('Cargo Pre'!$A$2:A305,MATCH(ROW()-ROW($A$1),'Cargo Pre'!$Q$2:$Q$200,0)),"")</f>
        <v/>
      </c>
      <c r="B107" t="str">
        <f>IFERROR(INDEX('Cargo Pre'!$B$2:$B$200,MATCH(ROW()-ROW($A$1),'Cargo Pre'!$Q$2:$Q$200,0)),"")</f>
        <v/>
      </c>
      <c r="C107" t="str">
        <f>IFERROR(INDEX('Cargo Pre'!$C$2:$C$200,MATCH(ROW()-ROW($A$1),'Cargo Pre'!$Q$2:$Q$200,0)),"")</f>
        <v/>
      </c>
      <c r="D107" t="str">
        <f>IFERROR(INDEX('Cargo Pre'!$D$2:$D$200,MATCH(ROW()-ROW($A$1),'Cargo Pre'!$Q$2:$Q$200,0)),"")</f>
        <v/>
      </c>
      <c r="E107" s="12" t="str">
        <f>IFERROR(INDEX('Cargo Pre'!$E$2:$E$200,MATCH(ROW()-ROW($A$1),'Cargo Pre'!$Q$2:$Q$200,0)),"")</f>
        <v/>
      </c>
      <c r="F107" s="12" t="str">
        <f>IFERROR(INDEX('Cargo Pre'!$F$2:$F$200,MATCH(ROW()-ROW($A$1),'Cargo Pre'!$Q$2:$Q$200,0)),"")</f>
        <v/>
      </c>
      <c r="G107" t="str">
        <f>IFERROR(INDEX('Cargo Pre'!$G$2:$G$200,MATCH(ROW()-ROW($A$1),'Cargo Pre'!$Q$2:$Q$200,0)),"")</f>
        <v/>
      </c>
      <c r="H107" t="str">
        <f>IFERROR(INDEX('Cargo Pre'!$H$2:$H$200,MATCH(ROW()-ROW($A$1),'Cargo Pre'!$Q$2:$Q$200,0)),"")</f>
        <v/>
      </c>
      <c r="I107" t="str">
        <f>IFERROR(INDEX('Cargo Pre'!$I$2:$I$200,MATCH(ROW()-ROW($A$1),'Cargo Pre'!$Q$2:$Q$200,0)),"")</f>
        <v/>
      </c>
      <c r="J107" s="12" t="str">
        <f>IFERROR(INDEX('Cargo Pre'!$J$2:$J$200,MATCH(ROW()-ROW($A$1),'Cargo Pre'!$Q$2:$Q$200,0)),"")</f>
        <v/>
      </c>
      <c r="K107" s="12" t="str">
        <f>IFERROR(INDEX('Cargo Pre'!$K$2:$K$200,MATCH(ROW()-ROW($A$1),'Cargo Pre'!$Q$2:$Q$200,0)),"")</f>
        <v/>
      </c>
      <c r="L107" t="str">
        <f>IFERROR(INDEX('Cargo Pre'!$L$2:$L$200,MATCH(ROW()-ROW($A$1),'Cargo Pre'!$Q$2:$Q$200,0)),"")</f>
        <v/>
      </c>
      <c r="M107" t="str">
        <f>IFERROR(INDEX('Cargo Pre'!$M$2:$M$200,MATCH(ROW()-ROW($A$1),'Cargo Pre'!$Q$2:$Q$200,0)),"")</f>
        <v/>
      </c>
    </row>
    <row r="108" spans="1:13" x14ac:dyDescent="0.25">
      <c r="A108" t="str">
        <f>IFERROR(INDEX('Cargo Pre'!$A$2:A306,MATCH(ROW()-ROW($A$1),'Cargo Pre'!$Q$2:$Q$200,0)),"")</f>
        <v/>
      </c>
      <c r="B108" t="str">
        <f>IFERROR(INDEX('Cargo Pre'!$B$2:$B$200,MATCH(ROW()-ROW($A$1),'Cargo Pre'!$Q$2:$Q$200,0)),"")</f>
        <v/>
      </c>
      <c r="C108" t="str">
        <f>IFERROR(INDEX('Cargo Pre'!$C$2:$C$200,MATCH(ROW()-ROW($A$1),'Cargo Pre'!$Q$2:$Q$200,0)),"")</f>
        <v/>
      </c>
      <c r="D108" t="str">
        <f>IFERROR(INDEX('Cargo Pre'!$D$2:$D$200,MATCH(ROW()-ROW($A$1),'Cargo Pre'!$Q$2:$Q$200,0)),"")</f>
        <v/>
      </c>
      <c r="E108" s="12" t="str">
        <f>IFERROR(INDEX('Cargo Pre'!$E$2:$E$200,MATCH(ROW()-ROW($A$1),'Cargo Pre'!$Q$2:$Q$200,0)),"")</f>
        <v/>
      </c>
      <c r="F108" s="12" t="str">
        <f>IFERROR(INDEX('Cargo Pre'!$F$2:$F$200,MATCH(ROW()-ROW($A$1),'Cargo Pre'!$Q$2:$Q$200,0)),"")</f>
        <v/>
      </c>
      <c r="G108" t="str">
        <f>IFERROR(INDEX('Cargo Pre'!$G$2:$G$200,MATCH(ROW()-ROW($A$1),'Cargo Pre'!$Q$2:$Q$200,0)),"")</f>
        <v/>
      </c>
      <c r="H108" t="str">
        <f>IFERROR(INDEX('Cargo Pre'!$H$2:$H$200,MATCH(ROW()-ROW($A$1),'Cargo Pre'!$Q$2:$Q$200,0)),"")</f>
        <v/>
      </c>
      <c r="I108" t="str">
        <f>IFERROR(INDEX('Cargo Pre'!$I$2:$I$200,MATCH(ROW()-ROW($A$1),'Cargo Pre'!$Q$2:$Q$200,0)),"")</f>
        <v/>
      </c>
      <c r="J108" s="12" t="str">
        <f>IFERROR(INDEX('Cargo Pre'!$J$2:$J$200,MATCH(ROW()-ROW($A$1),'Cargo Pre'!$Q$2:$Q$200,0)),"")</f>
        <v/>
      </c>
      <c r="K108" s="12" t="str">
        <f>IFERROR(INDEX('Cargo Pre'!$K$2:$K$200,MATCH(ROW()-ROW($A$1),'Cargo Pre'!$Q$2:$Q$200,0)),"")</f>
        <v/>
      </c>
      <c r="L108" t="str">
        <f>IFERROR(INDEX('Cargo Pre'!$L$2:$L$200,MATCH(ROW()-ROW($A$1),'Cargo Pre'!$Q$2:$Q$200,0)),"")</f>
        <v/>
      </c>
      <c r="M108" t="str">
        <f>IFERROR(INDEX('Cargo Pre'!$M$2:$M$200,MATCH(ROW()-ROW($A$1),'Cargo Pre'!$Q$2:$Q$200,0)),"")</f>
        <v/>
      </c>
    </row>
    <row r="109" spans="1:13" x14ac:dyDescent="0.25">
      <c r="A109" t="str">
        <f>IFERROR(INDEX('Cargo Pre'!$A$2:A307,MATCH(ROW()-ROW($A$1),'Cargo Pre'!$Q$2:$Q$200,0)),"")</f>
        <v/>
      </c>
      <c r="B109" t="str">
        <f>IFERROR(INDEX('Cargo Pre'!$B$2:$B$200,MATCH(ROW()-ROW($A$1),'Cargo Pre'!$Q$2:$Q$200,0)),"")</f>
        <v/>
      </c>
      <c r="C109" t="str">
        <f>IFERROR(INDEX('Cargo Pre'!$C$2:$C$200,MATCH(ROW()-ROW($A$1),'Cargo Pre'!$Q$2:$Q$200,0)),"")</f>
        <v/>
      </c>
      <c r="D109" t="str">
        <f>IFERROR(INDEX('Cargo Pre'!$D$2:$D$200,MATCH(ROW()-ROW($A$1),'Cargo Pre'!$Q$2:$Q$200,0)),"")</f>
        <v/>
      </c>
      <c r="E109" s="12" t="str">
        <f>IFERROR(INDEX('Cargo Pre'!$E$2:$E$200,MATCH(ROW()-ROW($A$1),'Cargo Pre'!$Q$2:$Q$200,0)),"")</f>
        <v/>
      </c>
      <c r="F109" s="12" t="str">
        <f>IFERROR(INDEX('Cargo Pre'!$F$2:$F$200,MATCH(ROW()-ROW($A$1),'Cargo Pre'!$Q$2:$Q$200,0)),"")</f>
        <v/>
      </c>
      <c r="G109" t="str">
        <f>IFERROR(INDEX('Cargo Pre'!$G$2:$G$200,MATCH(ROW()-ROW($A$1),'Cargo Pre'!$Q$2:$Q$200,0)),"")</f>
        <v/>
      </c>
      <c r="H109" t="str">
        <f>IFERROR(INDEX('Cargo Pre'!$H$2:$H$200,MATCH(ROW()-ROW($A$1),'Cargo Pre'!$Q$2:$Q$200,0)),"")</f>
        <v/>
      </c>
      <c r="I109" t="str">
        <f>IFERROR(INDEX('Cargo Pre'!$I$2:$I$200,MATCH(ROW()-ROW($A$1),'Cargo Pre'!$Q$2:$Q$200,0)),"")</f>
        <v/>
      </c>
      <c r="J109" s="12" t="str">
        <f>IFERROR(INDEX('Cargo Pre'!$J$2:$J$200,MATCH(ROW()-ROW($A$1),'Cargo Pre'!$Q$2:$Q$200,0)),"")</f>
        <v/>
      </c>
      <c r="K109" s="12" t="str">
        <f>IFERROR(INDEX('Cargo Pre'!$K$2:$K$200,MATCH(ROW()-ROW($A$1),'Cargo Pre'!$Q$2:$Q$200,0)),"")</f>
        <v/>
      </c>
      <c r="L109" t="str">
        <f>IFERROR(INDEX('Cargo Pre'!$L$2:$L$200,MATCH(ROW()-ROW($A$1),'Cargo Pre'!$Q$2:$Q$200,0)),"")</f>
        <v/>
      </c>
      <c r="M109" t="str">
        <f>IFERROR(INDEX('Cargo Pre'!$M$2:$M$200,MATCH(ROW()-ROW($A$1),'Cargo Pre'!$Q$2:$Q$200,0)),"")</f>
        <v/>
      </c>
    </row>
    <row r="110" spans="1:13" x14ac:dyDescent="0.25">
      <c r="A110" t="str">
        <f>IFERROR(INDEX('Cargo Pre'!$A$2:A308,MATCH(ROW()-ROW($A$1),'Cargo Pre'!$Q$2:$Q$200,0)),"")</f>
        <v/>
      </c>
      <c r="B110" t="str">
        <f>IFERROR(INDEX('Cargo Pre'!$B$2:$B$200,MATCH(ROW()-ROW($A$1),'Cargo Pre'!$Q$2:$Q$200,0)),"")</f>
        <v/>
      </c>
      <c r="C110" t="str">
        <f>IFERROR(INDEX('Cargo Pre'!$C$2:$C$200,MATCH(ROW()-ROW($A$1),'Cargo Pre'!$Q$2:$Q$200,0)),"")</f>
        <v/>
      </c>
      <c r="D110" t="str">
        <f>IFERROR(INDEX('Cargo Pre'!$D$2:$D$200,MATCH(ROW()-ROW($A$1),'Cargo Pre'!$Q$2:$Q$200,0)),"")</f>
        <v/>
      </c>
      <c r="E110" s="12" t="str">
        <f>IFERROR(INDEX('Cargo Pre'!$E$2:$E$200,MATCH(ROW()-ROW($A$1),'Cargo Pre'!$Q$2:$Q$200,0)),"")</f>
        <v/>
      </c>
      <c r="F110" s="12" t="str">
        <f>IFERROR(INDEX('Cargo Pre'!$F$2:$F$200,MATCH(ROW()-ROW($A$1),'Cargo Pre'!$Q$2:$Q$200,0)),"")</f>
        <v/>
      </c>
      <c r="G110" t="str">
        <f>IFERROR(INDEX('Cargo Pre'!$G$2:$G$200,MATCH(ROW()-ROW($A$1),'Cargo Pre'!$Q$2:$Q$200,0)),"")</f>
        <v/>
      </c>
      <c r="H110" t="str">
        <f>IFERROR(INDEX('Cargo Pre'!$H$2:$H$200,MATCH(ROW()-ROW($A$1),'Cargo Pre'!$Q$2:$Q$200,0)),"")</f>
        <v/>
      </c>
      <c r="I110" t="str">
        <f>IFERROR(INDEX('Cargo Pre'!$I$2:$I$200,MATCH(ROW()-ROW($A$1),'Cargo Pre'!$Q$2:$Q$200,0)),"")</f>
        <v/>
      </c>
      <c r="J110" s="12" t="str">
        <f>IFERROR(INDEX('Cargo Pre'!$J$2:$J$200,MATCH(ROW()-ROW($A$1),'Cargo Pre'!$Q$2:$Q$200,0)),"")</f>
        <v/>
      </c>
      <c r="K110" s="12" t="str">
        <f>IFERROR(INDEX('Cargo Pre'!$K$2:$K$200,MATCH(ROW()-ROW($A$1),'Cargo Pre'!$Q$2:$Q$200,0)),"")</f>
        <v/>
      </c>
      <c r="L110" t="str">
        <f>IFERROR(INDEX('Cargo Pre'!$L$2:$L$200,MATCH(ROW()-ROW($A$1),'Cargo Pre'!$Q$2:$Q$200,0)),"")</f>
        <v/>
      </c>
      <c r="M110" t="str">
        <f>IFERROR(INDEX('Cargo Pre'!$M$2:$M$200,MATCH(ROW()-ROW($A$1),'Cargo Pre'!$Q$2:$Q$200,0)),"")</f>
        <v/>
      </c>
    </row>
    <row r="111" spans="1:13" x14ac:dyDescent="0.25">
      <c r="A111" t="str">
        <f>IFERROR(INDEX('Cargo Pre'!$A$2:A309,MATCH(ROW()-ROW($A$1),'Cargo Pre'!$Q$2:$Q$200,0)),"")</f>
        <v/>
      </c>
      <c r="B111" t="str">
        <f>IFERROR(INDEX('Cargo Pre'!$B$2:$B$200,MATCH(ROW()-ROW($A$1),'Cargo Pre'!$Q$2:$Q$200,0)),"")</f>
        <v/>
      </c>
      <c r="C111" t="str">
        <f>IFERROR(INDEX('Cargo Pre'!$C$2:$C$200,MATCH(ROW()-ROW($A$1),'Cargo Pre'!$Q$2:$Q$200,0)),"")</f>
        <v/>
      </c>
      <c r="D111" t="str">
        <f>IFERROR(INDEX('Cargo Pre'!$D$2:$D$200,MATCH(ROW()-ROW($A$1),'Cargo Pre'!$Q$2:$Q$200,0)),"")</f>
        <v/>
      </c>
      <c r="E111" s="12" t="str">
        <f>IFERROR(INDEX('Cargo Pre'!$E$2:$E$200,MATCH(ROW()-ROW($A$1),'Cargo Pre'!$Q$2:$Q$200,0)),"")</f>
        <v/>
      </c>
      <c r="F111" s="12" t="str">
        <f>IFERROR(INDEX('Cargo Pre'!$F$2:$F$200,MATCH(ROW()-ROW($A$1),'Cargo Pre'!$Q$2:$Q$200,0)),"")</f>
        <v/>
      </c>
      <c r="G111" t="str">
        <f>IFERROR(INDEX('Cargo Pre'!$G$2:$G$200,MATCH(ROW()-ROW($A$1),'Cargo Pre'!$Q$2:$Q$200,0)),"")</f>
        <v/>
      </c>
      <c r="H111" t="str">
        <f>IFERROR(INDEX('Cargo Pre'!$H$2:$H$200,MATCH(ROW()-ROW($A$1),'Cargo Pre'!$Q$2:$Q$200,0)),"")</f>
        <v/>
      </c>
      <c r="I111" t="str">
        <f>IFERROR(INDEX('Cargo Pre'!$I$2:$I$200,MATCH(ROW()-ROW($A$1),'Cargo Pre'!$Q$2:$Q$200,0)),"")</f>
        <v/>
      </c>
      <c r="J111" s="12" t="str">
        <f>IFERROR(INDEX('Cargo Pre'!$J$2:$J$200,MATCH(ROW()-ROW($A$1),'Cargo Pre'!$Q$2:$Q$200,0)),"")</f>
        <v/>
      </c>
      <c r="K111" s="12" t="str">
        <f>IFERROR(INDEX('Cargo Pre'!$K$2:$K$200,MATCH(ROW()-ROW($A$1),'Cargo Pre'!$Q$2:$Q$200,0)),"")</f>
        <v/>
      </c>
      <c r="L111" t="str">
        <f>IFERROR(INDEX('Cargo Pre'!$L$2:$L$200,MATCH(ROW()-ROW($A$1),'Cargo Pre'!$Q$2:$Q$200,0)),"")</f>
        <v/>
      </c>
      <c r="M111" t="str">
        <f>IFERROR(INDEX('Cargo Pre'!$M$2:$M$200,MATCH(ROW()-ROW($A$1),'Cargo Pre'!$Q$2:$Q$200,0)),"")</f>
        <v/>
      </c>
    </row>
    <row r="112" spans="1:13" x14ac:dyDescent="0.25">
      <c r="A112" t="str">
        <f>IFERROR(INDEX('Cargo Pre'!$A$2:A310,MATCH(ROW()-ROW($A$1),'Cargo Pre'!$Q$2:$Q$200,0)),"")</f>
        <v/>
      </c>
      <c r="B112" t="str">
        <f>IFERROR(INDEX('Cargo Pre'!$B$2:$B$200,MATCH(ROW()-ROW($A$1),'Cargo Pre'!$Q$2:$Q$200,0)),"")</f>
        <v/>
      </c>
      <c r="C112" t="str">
        <f>IFERROR(INDEX('Cargo Pre'!$C$2:$C$200,MATCH(ROW()-ROW($A$1),'Cargo Pre'!$Q$2:$Q$200,0)),"")</f>
        <v/>
      </c>
      <c r="D112" t="str">
        <f>IFERROR(INDEX('Cargo Pre'!$D$2:$D$200,MATCH(ROW()-ROW($A$1),'Cargo Pre'!$Q$2:$Q$200,0)),"")</f>
        <v/>
      </c>
      <c r="E112" s="12" t="str">
        <f>IFERROR(INDEX('Cargo Pre'!$E$2:$E$200,MATCH(ROW()-ROW($A$1),'Cargo Pre'!$Q$2:$Q$200,0)),"")</f>
        <v/>
      </c>
      <c r="F112" s="12" t="str">
        <f>IFERROR(INDEX('Cargo Pre'!$F$2:$F$200,MATCH(ROW()-ROW($A$1),'Cargo Pre'!$Q$2:$Q$200,0)),"")</f>
        <v/>
      </c>
      <c r="G112" t="str">
        <f>IFERROR(INDEX('Cargo Pre'!$G$2:$G$200,MATCH(ROW()-ROW($A$1),'Cargo Pre'!$Q$2:$Q$200,0)),"")</f>
        <v/>
      </c>
      <c r="H112" t="str">
        <f>IFERROR(INDEX('Cargo Pre'!$H$2:$H$200,MATCH(ROW()-ROW($A$1),'Cargo Pre'!$Q$2:$Q$200,0)),"")</f>
        <v/>
      </c>
      <c r="I112" t="str">
        <f>IFERROR(INDEX('Cargo Pre'!$I$2:$I$200,MATCH(ROW()-ROW($A$1),'Cargo Pre'!$Q$2:$Q$200,0)),"")</f>
        <v/>
      </c>
      <c r="J112" s="12" t="str">
        <f>IFERROR(INDEX('Cargo Pre'!$J$2:$J$200,MATCH(ROW()-ROW($A$1),'Cargo Pre'!$Q$2:$Q$200,0)),"")</f>
        <v/>
      </c>
      <c r="K112" s="12" t="str">
        <f>IFERROR(INDEX('Cargo Pre'!$K$2:$K$200,MATCH(ROW()-ROW($A$1),'Cargo Pre'!$Q$2:$Q$200,0)),"")</f>
        <v/>
      </c>
      <c r="L112" t="str">
        <f>IFERROR(INDEX('Cargo Pre'!$L$2:$L$200,MATCH(ROW()-ROW($A$1),'Cargo Pre'!$Q$2:$Q$200,0)),"")</f>
        <v/>
      </c>
      <c r="M112" t="str">
        <f>IFERROR(INDEX('Cargo Pre'!$M$2:$M$200,MATCH(ROW()-ROW($A$1),'Cargo Pre'!$Q$2:$Q$200,0)),"")</f>
        <v/>
      </c>
    </row>
    <row r="113" spans="1:13" x14ac:dyDescent="0.25">
      <c r="A113" t="str">
        <f>IFERROR(INDEX('Cargo Pre'!$A$2:A311,MATCH(ROW()-ROW($A$1),'Cargo Pre'!$Q$2:$Q$200,0)),"")</f>
        <v/>
      </c>
      <c r="B113" t="str">
        <f>IFERROR(INDEX('Cargo Pre'!$B$2:$B$200,MATCH(ROW()-ROW($A$1),'Cargo Pre'!$Q$2:$Q$200,0)),"")</f>
        <v/>
      </c>
      <c r="C113" t="str">
        <f>IFERROR(INDEX('Cargo Pre'!$C$2:$C$200,MATCH(ROW()-ROW($A$1),'Cargo Pre'!$Q$2:$Q$200,0)),"")</f>
        <v/>
      </c>
      <c r="D113" t="str">
        <f>IFERROR(INDEX('Cargo Pre'!$D$2:$D$200,MATCH(ROW()-ROW($A$1),'Cargo Pre'!$Q$2:$Q$200,0)),"")</f>
        <v/>
      </c>
      <c r="E113" s="12" t="str">
        <f>IFERROR(INDEX('Cargo Pre'!$E$2:$E$200,MATCH(ROW()-ROW($A$1),'Cargo Pre'!$Q$2:$Q$200,0)),"")</f>
        <v/>
      </c>
      <c r="F113" s="12" t="str">
        <f>IFERROR(INDEX('Cargo Pre'!$F$2:$F$200,MATCH(ROW()-ROW($A$1),'Cargo Pre'!$Q$2:$Q$200,0)),"")</f>
        <v/>
      </c>
      <c r="G113" t="str">
        <f>IFERROR(INDEX('Cargo Pre'!$G$2:$G$200,MATCH(ROW()-ROW($A$1),'Cargo Pre'!$Q$2:$Q$200,0)),"")</f>
        <v/>
      </c>
      <c r="H113" t="str">
        <f>IFERROR(INDEX('Cargo Pre'!$H$2:$H$200,MATCH(ROW()-ROW($A$1),'Cargo Pre'!$Q$2:$Q$200,0)),"")</f>
        <v/>
      </c>
      <c r="I113" t="str">
        <f>IFERROR(INDEX('Cargo Pre'!$I$2:$I$200,MATCH(ROW()-ROW($A$1),'Cargo Pre'!$Q$2:$Q$200,0)),"")</f>
        <v/>
      </c>
      <c r="J113" s="12" t="str">
        <f>IFERROR(INDEX('Cargo Pre'!$J$2:$J$200,MATCH(ROW()-ROW($A$1),'Cargo Pre'!$Q$2:$Q$200,0)),"")</f>
        <v/>
      </c>
      <c r="K113" s="12" t="str">
        <f>IFERROR(INDEX('Cargo Pre'!$K$2:$K$200,MATCH(ROW()-ROW($A$1),'Cargo Pre'!$Q$2:$Q$200,0)),"")</f>
        <v/>
      </c>
      <c r="L113" t="str">
        <f>IFERROR(INDEX('Cargo Pre'!$L$2:$L$200,MATCH(ROW()-ROW($A$1),'Cargo Pre'!$Q$2:$Q$200,0)),"")</f>
        <v/>
      </c>
      <c r="M113" t="str">
        <f>IFERROR(INDEX('Cargo Pre'!$M$2:$M$200,MATCH(ROW()-ROW($A$1),'Cargo Pre'!$Q$2:$Q$200,0)),"")</f>
        <v/>
      </c>
    </row>
    <row r="114" spans="1:13" x14ac:dyDescent="0.25">
      <c r="A114" t="str">
        <f>IFERROR(INDEX('Cargo Pre'!$A$2:A312,MATCH(ROW()-ROW($A$1),'Cargo Pre'!$Q$2:$Q$200,0)),"")</f>
        <v/>
      </c>
      <c r="B114" t="str">
        <f>IFERROR(INDEX('Cargo Pre'!$B$2:$B$200,MATCH(ROW()-ROW($A$1),'Cargo Pre'!$Q$2:$Q$200,0)),"")</f>
        <v/>
      </c>
      <c r="C114" t="str">
        <f>IFERROR(INDEX('Cargo Pre'!$C$2:$C$200,MATCH(ROW()-ROW($A$1),'Cargo Pre'!$Q$2:$Q$200,0)),"")</f>
        <v/>
      </c>
      <c r="D114" t="str">
        <f>IFERROR(INDEX('Cargo Pre'!$D$2:$D$200,MATCH(ROW()-ROW($A$1),'Cargo Pre'!$Q$2:$Q$200,0)),"")</f>
        <v/>
      </c>
      <c r="E114" s="12" t="str">
        <f>IFERROR(INDEX('Cargo Pre'!$E$2:$E$200,MATCH(ROW()-ROW($A$1),'Cargo Pre'!$Q$2:$Q$200,0)),"")</f>
        <v/>
      </c>
      <c r="F114" s="12" t="str">
        <f>IFERROR(INDEX('Cargo Pre'!$F$2:$F$200,MATCH(ROW()-ROW($A$1),'Cargo Pre'!$Q$2:$Q$200,0)),"")</f>
        <v/>
      </c>
      <c r="G114" t="str">
        <f>IFERROR(INDEX('Cargo Pre'!$G$2:$G$200,MATCH(ROW()-ROW($A$1),'Cargo Pre'!$Q$2:$Q$200,0)),"")</f>
        <v/>
      </c>
      <c r="H114" t="str">
        <f>IFERROR(INDEX('Cargo Pre'!$H$2:$H$200,MATCH(ROW()-ROW($A$1),'Cargo Pre'!$Q$2:$Q$200,0)),"")</f>
        <v/>
      </c>
      <c r="I114" t="str">
        <f>IFERROR(INDEX('Cargo Pre'!$I$2:$I$200,MATCH(ROW()-ROW($A$1),'Cargo Pre'!$Q$2:$Q$200,0)),"")</f>
        <v/>
      </c>
      <c r="J114" s="12" t="str">
        <f>IFERROR(INDEX('Cargo Pre'!$J$2:$J$200,MATCH(ROW()-ROW($A$1),'Cargo Pre'!$Q$2:$Q$200,0)),"")</f>
        <v/>
      </c>
      <c r="K114" s="12" t="str">
        <f>IFERROR(INDEX('Cargo Pre'!$K$2:$K$200,MATCH(ROW()-ROW($A$1),'Cargo Pre'!$Q$2:$Q$200,0)),"")</f>
        <v/>
      </c>
      <c r="L114" t="str">
        <f>IFERROR(INDEX('Cargo Pre'!$L$2:$L$200,MATCH(ROW()-ROW($A$1),'Cargo Pre'!$Q$2:$Q$200,0)),"")</f>
        <v/>
      </c>
      <c r="M114" t="str">
        <f>IFERROR(INDEX('Cargo Pre'!$M$2:$M$200,MATCH(ROW()-ROW($A$1),'Cargo Pre'!$Q$2:$Q$200,0)),"")</f>
        <v/>
      </c>
    </row>
    <row r="115" spans="1:13" x14ac:dyDescent="0.25">
      <c r="A115" t="str">
        <f>IFERROR(INDEX('Cargo Pre'!$A$2:A313,MATCH(ROW()-ROW($A$1),'Cargo Pre'!$Q$2:$Q$200,0)),"")</f>
        <v/>
      </c>
      <c r="B115" t="str">
        <f>IFERROR(INDEX('Cargo Pre'!$B$2:$B$200,MATCH(ROW()-ROW($A$1),'Cargo Pre'!$Q$2:$Q$200,0)),"")</f>
        <v/>
      </c>
      <c r="C115" t="str">
        <f>IFERROR(INDEX('Cargo Pre'!$C$2:$C$200,MATCH(ROW()-ROW($A$1),'Cargo Pre'!$Q$2:$Q$200,0)),"")</f>
        <v/>
      </c>
      <c r="D115" t="str">
        <f>IFERROR(INDEX('Cargo Pre'!$D$2:$D$200,MATCH(ROW()-ROW($A$1),'Cargo Pre'!$Q$2:$Q$200,0)),"")</f>
        <v/>
      </c>
      <c r="E115" s="12" t="str">
        <f>IFERROR(INDEX('Cargo Pre'!$E$2:$E$200,MATCH(ROW()-ROW($A$1),'Cargo Pre'!$Q$2:$Q$200,0)),"")</f>
        <v/>
      </c>
      <c r="F115" s="12" t="str">
        <f>IFERROR(INDEX('Cargo Pre'!$F$2:$F$200,MATCH(ROW()-ROW($A$1),'Cargo Pre'!$Q$2:$Q$200,0)),"")</f>
        <v/>
      </c>
      <c r="G115" t="str">
        <f>IFERROR(INDEX('Cargo Pre'!$G$2:$G$200,MATCH(ROW()-ROW($A$1),'Cargo Pre'!$Q$2:$Q$200,0)),"")</f>
        <v/>
      </c>
      <c r="H115" t="str">
        <f>IFERROR(INDEX('Cargo Pre'!$H$2:$H$200,MATCH(ROW()-ROW($A$1),'Cargo Pre'!$Q$2:$Q$200,0)),"")</f>
        <v/>
      </c>
      <c r="I115" t="str">
        <f>IFERROR(INDEX('Cargo Pre'!$I$2:$I$200,MATCH(ROW()-ROW($A$1),'Cargo Pre'!$Q$2:$Q$200,0)),"")</f>
        <v/>
      </c>
      <c r="J115" s="12" t="str">
        <f>IFERROR(INDEX('Cargo Pre'!$J$2:$J$200,MATCH(ROW()-ROW($A$1),'Cargo Pre'!$Q$2:$Q$200,0)),"")</f>
        <v/>
      </c>
      <c r="K115" s="12" t="str">
        <f>IFERROR(INDEX('Cargo Pre'!$K$2:$K$200,MATCH(ROW()-ROW($A$1),'Cargo Pre'!$Q$2:$Q$200,0)),"")</f>
        <v/>
      </c>
      <c r="L115" t="str">
        <f>IFERROR(INDEX('Cargo Pre'!$L$2:$L$200,MATCH(ROW()-ROW($A$1),'Cargo Pre'!$Q$2:$Q$200,0)),"")</f>
        <v/>
      </c>
      <c r="M115" t="str">
        <f>IFERROR(INDEX('Cargo Pre'!$M$2:$M$200,MATCH(ROW()-ROW($A$1),'Cargo Pre'!$Q$2:$Q$200,0)),"")</f>
        <v/>
      </c>
    </row>
    <row r="116" spans="1:13" x14ac:dyDescent="0.25">
      <c r="A116" t="str">
        <f>IFERROR(INDEX('Cargo Pre'!$A$2:A314,MATCH(ROW()-ROW($A$1),'Cargo Pre'!$Q$2:$Q$200,0)),"")</f>
        <v/>
      </c>
      <c r="B116" t="str">
        <f>IFERROR(INDEX('Cargo Pre'!$B$2:$B$200,MATCH(ROW()-ROW($A$1),'Cargo Pre'!$Q$2:$Q$200,0)),"")</f>
        <v/>
      </c>
      <c r="C116" t="str">
        <f>IFERROR(INDEX('Cargo Pre'!$C$2:$C$200,MATCH(ROW()-ROW($A$1),'Cargo Pre'!$Q$2:$Q$200,0)),"")</f>
        <v/>
      </c>
      <c r="D116" t="str">
        <f>IFERROR(INDEX('Cargo Pre'!$D$2:$D$200,MATCH(ROW()-ROW($A$1),'Cargo Pre'!$Q$2:$Q$200,0)),"")</f>
        <v/>
      </c>
      <c r="E116" s="12" t="str">
        <f>IFERROR(INDEX('Cargo Pre'!$E$2:$E$200,MATCH(ROW()-ROW($A$1),'Cargo Pre'!$Q$2:$Q$200,0)),"")</f>
        <v/>
      </c>
      <c r="F116" s="12" t="str">
        <f>IFERROR(INDEX('Cargo Pre'!$F$2:$F$200,MATCH(ROW()-ROW($A$1),'Cargo Pre'!$Q$2:$Q$200,0)),"")</f>
        <v/>
      </c>
      <c r="G116" t="str">
        <f>IFERROR(INDEX('Cargo Pre'!$G$2:$G$200,MATCH(ROW()-ROW($A$1),'Cargo Pre'!$Q$2:$Q$200,0)),"")</f>
        <v/>
      </c>
      <c r="H116" t="str">
        <f>IFERROR(INDEX('Cargo Pre'!$H$2:$H$200,MATCH(ROW()-ROW($A$1),'Cargo Pre'!$Q$2:$Q$200,0)),"")</f>
        <v/>
      </c>
      <c r="I116" t="str">
        <f>IFERROR(INDEX('Cargo Pre'!$I$2:$I$200,MATCH(ROW()-ROW($A$1),'Cargo Pre'!$Q$2:$Q$200,0)),"")</f>
        <v/>
      </c>
      <c r="J116" s="12" t="str">
        <f>IFERROR(INDEX('Cargo Pre'!$J$2:$J$200,MATCH(ROW()-ROW($A$1),'Cargo Pre'!$Q$2:$Q$200,0)),"")</f>
        <v/>
      </c>
      <c r="K116" s="12" t="str">
        <f>IFERROR(INDEX('Cargo Pre'!$K$2:$K$200,MATCH(ROW()-ROW($A$1),'Cargo Pre'!$Q$2:$Q$200,0)),"")</f>
        <v/>
      </c>
      <c r="L116" t="str">
        <f>IFERROR(INDEX('Cargo Pre'!$L$2:$L$200,MATCH(ROW()-ROW($A$1),'Cargo Pre'!$Q$2:$Q$200,0)),"")</f>
        <v/>
      </c>
      <c r="M116" t="str">
        <f>IFERROR(INDEX('Cargo Pre'!$M$2:$M$200,MATCH(ROW()-ROW($A$1),'Cargo Pre'!$Q$2:$Q$200,0)),"")</f>
        <v/>
      </c>
    </row>
    <row r="117" spans="1:13" x14ac:dyDescent="0.25">
      <c r="A117" t="str">
        <f>IFERROR(INDEX('Cargo Pre'!$A$2:A315,MATCH(ROW()-ROW($A$1),'Cargo Pre'!$Q$2:$Q$200,0)),"")</f>
        <v/>
      </c>
      <c r="B117" t="str">
        <f>IFERROR(INDEX('Cargo Pre'!$B$2:$B$200,MATCH(ROW()-ROW($A$1),'Cargo Pre'!$Q$2:$Q$200,0)),"")</f>
        <v/>
      </c>
      <c r="C117" t="str">
        <f>IFERROR(INDEX('Cargo Pre'!$C$2:$C$200,MATCH(ROW()-ROW($A$1),'Cargo Pre'!$Q$2:$Q$200,0)),"")</f>
        <v/>
      </c>
      <c r="D117" t="str">
        <f>IFERROR(INDEX('Cargo Pre'!$D$2:$D$200,MATCH(ROW()-ROW($A$1),'Cargo Pre'!$Q$2:$Q$200,0)),"")</f>
        <v/>
      </c>
      <c r="E117" s="12" t="str">
        <f>IFERROR(INDEX('Cargo Pre'!$E$2:$E$200,MATCH(ROW()-ROW($A$1),'Cargo Pre'!$Q$2:$Q$200,0)),"")</f>
        <v/>
      </c>
      <c r="F117" s="12" t="str">
        <f>IFERROR(INDEX('Cargo Pre'!$F$2:$F$200,MATCH(ROW()-ROW($A$1),'Cargo Pre'!$Q$2:$Q$200,0)),"")</f>
        <v/>
      </c>
      <c r="G117" t="str">
        <f>IFERROR(INDEX('Cargo Pre'!$G$2:$G$200,MATCH(ROW()-ROW($A$1),'Cargo Pre'!$Q$2:$Q$200,0)),"")</f>
        <v/>
      </c>
      <c r="H117" t="str">
        <f>IFERROR(INDEX('Cargo Pre'!$H$2:$H$200,MATCH(ROW()-ROW($A$1),'Cargo Pre'!$Q$2:$Q$200,0)),"")</f>
        <v/>
      </c>
      <c r="I117" t="str">
        <f>IFERROR(INDEX('Cargo Pre'!$I$2:$I$200,MATCH(ROW()-ROW($A$1),'Cargo Pre'!$Q$2:$Q$200,0)),"")</f>
        <v/>
      </c>
      <c r="J117" s="12" t="str">
        <f>IFERROR(INDEX('Cargo Pre'!$J$2:$J$200,MATCH(ROW()-ROW($A$1),'Cargo Pre'!$Q$2:$Q$200,0)),"")</f>
        <v/>
      </c>
      <c r="K117" s="12" t="str">
        <f>IFERROR(INDEX('Cargo Pre'!$K$2:$K$200,MATCH(ROW()-ROW($A$1),'Cargo Pre'!$Q$2:$Q$200,0)),"")</f>
        <v/>
      </c>
      <c r="L117" t="str">
        <f>IFERROR(INDEX('Cargo Pre'!$L$2:$L$200,MATCH(ROW()-ROW($A$1),'Cargo Pre'!$Q$2:$Q$200,0)),"")</f>
        <v/>
      </c>
      <c r="M117" t="str">
        <f>IFERROR(INDEX('Cargo Pre'!$M$2:$M$200,MATCH(ROW()-ROW($A$1),'Cargo Pre'!$Q$2:$Q$200,0)),"")</f>
        <v/>
      </c>
    </row>
    <row r="118" spans="1:13" x14ac:dyDescent="0.25">
      <c r="A118" t="str">
        <f>IFERROR(INDEX('Cargo Pre'!$A$2:A316,MATCH(ROW()-ROW($A$1),'Cargo Pre'!$Q$2:$Q$200,0)),"")</f>
        <v/>
      </c>
      <c r="B118" t="str">
        <f>IFERROR(INDEX('Cargo Pre'!$B$2:$B$200,MATCH(ROW()-ROW($A$1),'Cargo Pre'!$Q$2:$Q$200,0)),"")</f>
        <v/>
      </c>
      <c r="C118" t="str">
        <f>IFERROR(INDEX('Cargo Pre'!$C$2:$C$200,MATCH(ROW()-ROW($A$1),'Cargo Pre'!$Q$2:$Q$200,0)),"")</f>
        <v/>
      </c>
      <c r="D118" t="str">
        <f>IFERROR(INDEX('Cargo Pre'!$D$2:$D$200,MATCH(ROW()-ROW($A$1),'Cargo Pre'!$Q$2:$Q$200,0)),"")</f>
        <v/>
      </c>
      <c r="E118" s="12" t="str">
        <f>IFERROR(INDEX('Cargo Pre'!$E$2:$E$200,MATCH(ROW()-ROW($A$1),'Cargo Pre'!$Q$2:$Q$200,0)),"")</f>
        <v/>
      </c>
      <c r="F118" s="12" t="str">
        <f>IFERROR(INDEX('Cargo Pre'!$F$2:$F$200,MATCH(ROW()-ROW($A$1),'Cargo Pre'!$Q$2:$Q$200,0)),"")</f>
        <v/>
      </c>
      <c r="G118" t="str">
        <f>IFERROR(INDEX('Cargo Pre'!$G$2:$G$200,MATCH(ROW()-ROW($A$1),'Cargo Pre'!$Q$2:$Q$200,0)),"")</f>
        <v/>
      </c>
      <c r="H118" t="str">
        <f>IFERROR(INDEX('Cargo Pre'!$H$2:$H$200,MATCH(ROW()-ROW($A$1),'Cargo Pre'!$Q$2:$Q$200,0)),"")</f>
        <v/>
      </c>
      <c r="I118" t="str">
        <f>IFERROR(INDEX('Cargo Pre'!$I$2:$I$200,MATCH(ROW()-ROW($A$1),'Cargo Pre'!$Q$2:$Q$200,0)),"")</f>
        <v/>
      </c>
      <c r="J118" s="12" t="str">
        <f>IFERROR(INDEX('Cargo Pre'!$J$2:$J$200,MATCH(ROW()-ROW($A$1),'Cargo Pre'!$Q$2:$Q$200,0)),"")</f>
        <v/>
      </c>
      <c r="K118" s="12" t="str">
        <f>IFERROR(INDEX('Cargo Pre'!$K$2:$K$200,MATCH(ROW()-ROW($A$1),'Cargo Pre'!$Q$2:$Q$200,0)),"")</f>
        <v/>
      </c>
      <c r="L118" t="str">
        <f>IFERROR(INDEX('Cargo Pre'!$L$2:$L$200,MATCH(ROW()-ROW($A$1),'Cargo Pre'!$Q$2:$Q$200,0)),"")</f>
        <v/>
      </c>
      <c r="M118" t="str">
        <f>IFERROR(INDEX('Cargo Pre'!$M$2:$M$200,MATCH(ROW()-ROW($A$1),'Cargo Pre'!$Q$2:$Q$200,0)),"")</f>
        <v/>
      </c>
    </row>
    <row r="119" spans="1:13" x14ac:dyDescent="0.25">
      <c r="A119" t="str">
        <f>IFERROR(INDEX('Cargo Pre'!$A$2:A317,MATCH(ROW()-ROW($A$1),'Cargo Pre'!$Q$2:$Q$200,0)),"")</f>
        <v/>
      </c>
      <c r="B119" t="str">
        <f>IFERROR(INDEX('Cargo Pre'!$B$2:$B$200,MATCH(ROW()-ROW($A$1),'Cargo Pre'!$Q$2:$Q$200,0)),"")</f>
        <v/>
      </c>
      <c r="C119" t="str">
        <f>IFERROR(INDEX('Cargo Pre'!$C$2:$C$200,MATCH(ROW()-ROW($A$1),'Cargo Pre'!$Q$2:$Q$200,0)),"")</f>
        <v/>
      </c>
      <c r="D119" t="str">
        <f>IFERROR(INDEX('Cargo Pre'!$D$2:$D$200,MATCH(ROW()-ROW($A$1),'Cargo Pre'!$Q$2:$Q$200,0)),"")</f>
        <v/>
      </c>
      <c r="E119" s="12" t="str">
        <f>IFERROR(INDEX('Cargo Pre'!$E$2:$E$200,MATCH(ROW()-ROW($A$1),'Cargo Pre'!$Q$2:$Q$200,0)),"")</f>
        <v/>
      </c>
      <c r="F119" s="12" t="str">
        <f>IFERROR(INDEX('Cargo Pre'!$F$2:$F$200,MATCH(ROW()-ROW($A$1),'Cargo Pre'!$Q$2:$Q$200,0)),"")</f>
        <v/>
      </c>
      <c r="G119" t="str">
        <f>IFERROR(INDEX('Cargo Pre'!$G$2:$G$200,MATCH(ROW()-ROW($A$1),'Cargo Pre'!$Q$2:$Q$200,0)),"")</f>
        <v/>
      </c>
      <c r="H119" t="str">
        <f>IFERROR(INDEX('Cargo Pre'!$H$2:$H$200,MATCH(ROW()-ROW($A$1),'Cargo Pre'!$Q$2:$Q$200,0)),"")</f>
        <v/>
      </c>
      <c r="I119" t="str">
        <f>IFERROR(INDEX('Cargo Pre'!$I$2:$I$200,MATCH(ROW()-ROW($A$1),'Cargo Pre'!$Q$2:$Q$200,0)),"")</f>
        <v/>
      </c>
      <c r="J119" s="12" t="str">
        <f>IFERROR(INDEX('Cargo Pre'!$J$2:$J$200,MATCH(ROW()-ROW($A$1),'Cargo Pre'!$Q$2:$Q$200,0)),"")</f>
        <v/>
      </c>
      <c r="K119" s="12" t="str">
        <f>IFERROR(INDEX('Cargo Pre'!$K$2:$K$200,MATCH(ROW()-ROW($A$1),'Cargo Pre'!$Q$2:$Q$200,0)),"")</f>
        <v/>
      </c>
      <c r="L119" t="str">
        <f>IFERROR(INDEX('Cargo Pre'!$L$2:$L$200,MATCH(ROW()-ROW($A$1),'Cargo Pre'!$Q$2:$Q$200,0)),"")</f>
        <v/>
      </c>
      <c r="M119" t="str">
        <f>IFERROR(INDEX('Cargo Pre'!$M$2:$M$200,MATCH(ROW()-ROW($A$1),'Cargo Pre'!$Q$2:$Q$200,0)),"")</f>
        <v/>
      </c>
    </row>
    <row r="120" spans="1:13" x14ac:dyDescent="0.25">
      <c r="A120" t="str">
        <f>IFERROR(INDEX('Cargo Pre'!$A$2:A318,MATCH(ROW()-ROW($A$1),'Cargo Pre'!$Q$2:$Q$200,0)),"")</f>
        <v/>
      </c>
      <c r="B120" t="str">
        <f>IFERROR(INDEX('Cargo Pre'!$B$2:$B$200,MATCH(ROW()-ROW($A$1),'Cargo Pre'!$Q$2:$Q$200,0)),"")</f>
        <v/>
      </c>
      <c r="C120" t="str">
        <f>IFERROR(INDEX('Cargo Pre'!$C$2:$C$200,MATCH(ROW()-ROW($A$1),'Cargo Pre'!$Q$2:$Q$200,0)),"")</f>
        <v/>
      </c>
      <c r="D120" t="str">
        <f>IFERROR(INDEX('Cargo Pre'!$D$2:$D$200,MATCH(ROW()-ROW($A$1),'Cargo Pre'!$Q$2:$Q$200,0)),"")</f>
        <v/>
      </c>
      <c r="E120" s="12" t="str">
        <f>IFERROR(INDEX('Cargo Pre'!$E$2:$E$200,MATCH(ROW()-ROW($A$1),'Cargo Pre'!$Q$2:$Q$200,0)),"")</f>
        <v/>
      </c>
      <c r="F120" s="12" t="str">
        <f>IFERROR(INDEX('Cargo Pre'!$F$2:$F$200,MATCH(ROW()-ROW($A$1),'Cargo Pre'!$Q$2:$Q$200,0)),"")</f>
        <v/>
      </c>
      <c r="G120" t="str">
        <f>IFERROR(INDEX('Cargo Pre'!$G$2:$G$200,MATCH(ROW()-ROW($A$1),'Cargo Pre'!$Q$2:$Q$200,0)),"")</f>
        <v/>
      </c>
      <c r="H120" t="str">
        <f>IFERROR(INDEX('Cargo Pre'!$H$2:$H$200,MATCH(ROW()-ROW($A$1),'Cargo Pre'!$Q$2:$Q$200,0)),"")</f>
        <v/>
      </c>
      <c r="I120" t="str">
        <f>IFERROR(INDEX('Cargo Pre'!$I$2:$I$200,MATCH(ROW()-ROW($A$1),'Cargo Pre'!$Q$2:$Q$200,0)),"")</f>
        <v/>
      </c>
      <c r="J120" s="12" t="str">
        <f>IFERROR(INDEX('Cargo Pre'!$J$2:$J$200,MATCH(ROW()-ROW($A$1),'Cargo Pre'!$Q$2:$Q$200,0)),"")</f>
        <v/>
      </c>
      <c r="K120" s="12" t="str">
        <f>IFERROR(INDEX('Cargo Pre'!$K$2:$K$200,MATCH(ROW()-ROW($A$1),'Cargo Pre'!$Q$2:$Q$200,0)),"")</f>
        <v/>
      </c>
      <c r="L120" t="str">
        <f>IFERROR(INDEX('Cargo Pre'!$L$2:$L$200,MATCH(ROW()-ROW($A$1),'Cargo Pre'!$Q$2:$Q$200,0)),"")</f>
        <v/>
      </c>
      <c r="M120" t="str">
        <f>IFERROR(INDEX('Cargo Pre'!$M$2:$M$200,MATCH(ROW()-ROW($A$1),'Cargo Pre'!$Q$2:$Q$200,0)),"")</f>
        <v/>
      </c>
    </row>
    <row r="121" spans="1:13" x14ac:dyDescent="0.25">
      <c r="A121" t="str">
        <f>IFERROR(INDEX('Cargo Pre'!$A$2:A319,MATCH(ROW()-ROW($A$1),'Cargo Pre'!$Q$2:$Q$200,0)),"")</f>
        <v/>
      </c>
      <c r="B121" t="str">
        <f>IFERROR(INDEX('Cargo Pre'!$B$2:$B$200,MATCH(ROW()-ROW($A$1),'Cargo Pre'!$Q$2:$Q$200,0)),"")</f>
        <v/>
      </c>
      <c r="C121" t="str">
        <f>IFERROR(INDEX('Cargo Pre'!$C$2:$C$200,MATCH(ROW()-ROW($A$1),'Cargo Pre'!$Q$2:$Q$200,0)),"")</f>
        <v/>
      </c>
      <c r="D121" t="str">
        <f>IFERROR(INDEX('Cargo Pre'!$D$2:$D$200,MATCH(ROW()-ROW($A$1),'Cargo Pre'!$Q$2:$Q$200,0)),"")</f>
        <v/>
      </c>
      <c r="E121" s="12" t="str">
        <f>IFERROR(INDEX('Cargo Pre'!$E$2:$E$200,MATCH(ROW()-ROW($A$1),'Cargo Pre'!$Q$2:$Q$200,0)),"")</f>
        <v/>
      </c>
      <c r="F121" s="12" t="str">
        <f>IFERROR(INDEX('Cargo Pre'!$F$2:$F$200,MATCH(ROW()-ROW($A$1),'Cargo Pre'!$Q$2:$Q$200,0)),"")</f>
        <v/>
      </c>
      <c r="G121" t="str">
        <f>IFERROR(INDEX('Cargo Pre'!$G$2:$G$200,MATCH(ROW()-ROW($A$1),'Cargo Pre'!$Q$2:$Q$200,0)),"")</f>
        <v/>
      </c>
      <c r="H121" t="str">
        <f>IFERROR(INDEX('Cargo Pre'!$H$2:$H$200,MATCH(ROW()-ROW($A$1),'Cargo Pre'!$Q$2:$Q$200,0)),"")</f>
        <v/>
      </c>
      <c r="I121" t="str">
        <f>IFERROR(INDEX('Cargo Pre'!$I$2:$I$200,MATCH(ROW()-ROW($A$1),'Cargo Pre'!$Q$2:$Q$200,0)),"")</f>
        <v/>
      </c>
      <c r="J121" s="12" t="str">
        <f>IFERROR(INDEX('Cargo Pre'!$J$2:$J$200,MATCH(ROW()-ROW($A$1),'Cargo Pre'!$Q$2:$Q$200,0)),"")</f>
        <v/>
      </c>
      <c r="K121" s="12" t="str">
        <f>IFERROR(INDEX('Cargo Pre'!$K$2:$K$200,MATCH(ROW()-ROW($A$1),'Cargo Pre'!$Q$2:$Q$200,0)),"")</f>
        <v/>
      </c>
      <c r="L121" t="str">
        <f>IFERROR(INDEX('Cargo Pre'!$L$2:$L$200,MATCH(ROW()-ROW($A$1),'Cargo Pre'!$Q$2:$Q$200,0)),"")</f>
        <v/>
      </c>
      <c r="M121" t="str">
        <f>IFERROR(INDEX('Cargo Pre'!$M$2:$M$200,MATCH(ROW()-ROW($A$1),'Cargo Pre'!$Q$2:$Q$200,0)),"")</f>
        <v/>
      </c>
    </row>
    <row r="122" spans="1:13" x14ac:dyDescent="0.25">
      <c r="A122" t="str">
        <f>IFERROR(INDEX('Cargo Pre'!$A$2:A320,MATCH(ROW()-ROW($A$1),'Cargo Pre'!$Q$2:$Q$200,0)),"")</f>
        <v/>
      </c>
      <c r="B122" t="str">
        <f>IFERROR(INDEX('Cargo Pre'!$B$2:$B$200,MATCH(ROW()-ROW($A$1),'Cargo Pre'!$Q$2:$Q$200,0)),"")</f>
        <v/>
      </c>
      <c r="C122" t="str">
        <f>IFERROR(INDEX('Cargo Pre'!$C$2:$C$200,MATCH(ROW()-ROW($A$1),'Cargo Pre'!$Q$2:$Q$200,0)),"")</f>
        <v/>
      </c>
      <c r="D122" t="str">
        <f>IFERROR(INDEX('Cargo Pre'!$D$2:$D$200,MATCH(ROW()-ROW($A$1),'Cargo Pre'!$Q$2:$Q$200,0)),"")</f>
        <v/>
      </c>
      <c r="E122" s="12" t="str">
        <f>IFERROR(INDEX('Cargo Pre'!$E$2:$E$200,MATCH(ROW()-ROW($A$1),'Cargo Pre'!$Q$2:$Q$200,0)),"")</f>
        <v/>
      </c>
      <c r="F122" s="12" t="str">
        <f>IFERROR(INDEX('Cargo Pre'!$F$2:$F$200,MATCH(ROW()-ROW($A$1),'Cargo Pre'!$Q$2:$Q$200,0)),"")</f>
        <v/>
      </c>
      <c r="G122" t="str">
        <f>IFERROR(INDEX('Cargo Pre'!$G$2:$G$200,MATCH(ROW()-ROW($A$1),'Cargo Pre'!$Q$2:$Q$200,0)),"")</f>
        <v/>
      </c>
      <c r="H122" t="str">
        <f>IFERROR(INDEX('Cargo Pre'!$H$2:$H$200,MATCH(ROW()-ROW($A$1),'Cargo Pre'!$Q$2:$Q$200,0)),"")</f>
        <v/>
      </c>
      <c r="I122" t="str">
        <f>IFERROR(INDEX('Cargo Pre'!$I$2:$I$200,MATCH(ROW()-ROW($A$1),'Cargo Pre'!$Q$2:$Q$200,0)),"")</f>
        <v/>
      </c>
      <c r="J122" s="12" t="str">
        <f>IFERROR(INDEX('Cargo Pre'!$J$2:$J$200,MATCH(ROW()-ROW($A$1),'Cargo Pre'!$Q$2:$Q$200,0)),"")</f>
        <v/>
      </c>
      <c r="K122" s="12" t="str">
        <f>IFERROR(INDEX('Cargo Pre'!$K$2:$K$200,MATCH(ROW()-ROW($A$1),'Cargo Pre'!$Q$2:$Q$200,0)),"")</f>
        <v/>
      </c>
      <c r="L122" t="str">
        <f>IFERROR(INDEX('Cargo Pre'!$L$2:$L$200,MATCH(ROW()-ROW($A$1),'Cargo Pre'!$Q$2:$Q$200,0)),"")</f>
        <v/>
      </c>
      <c r="M122" t="str">
        <f>IFERROR(INDEX('Cargo Pre'!$M$2:$M$200,MATCH(ROW()-ROW($A$1),'Cargo Pre'!$Q$2:$Q$200,0)),"")</f>
        <v/>
      </c>
    </row>
    <row r="123" spans="1:13" x14ac:dyDescent="0.25">
      <c r="A123" t="str">
        <f>IFERROR(INDEX('Cargo Pre'!$A$2:A321,MATCH(ROW()-ROW($A$1),'Cargo Pre'!$Q$2:$Q$200,0)),"")</f>
        <v/>
      </c>
      <c r="B123" t="str">
        <f>IFERROR(INDEX('Cargo Pre'!$B$2:$B$200,MATCH(ROW()-ROW($A$1),'Cargo Pre'!$Q$2:$Q$200,0)),"")</f>
        <v/>
      </c>
      <c r="C123" t="str">
        <f>IFERROR(INDEX('Cargo Pre'!$C$2:$C$200,MATCH(ROW()-ROW($A$1),'Cargo Pre'!$Q$2:$Q$200,0)),"")</f>
        <v/>
      </c>
      <c r="D123" t="str">
        <f>IFERROR(INDEX('Cargo Pre'!$D$2:$D$200,MATCH(ROW()-ROW($A$1),'Cargo Pre'!$Q$2:$Q$200,0)),"")</f>
        <v/>
      </c>
      <c r="E123" s="12" t="str">
        <f>IFERROR(INDEX('Cargo Pre'!$E$2:$E$200,MATCH(ROW()-ROW($A$1),'Cargo Pre'!$Q$2:$Q$200,0)),"")</f>
        <v/>
      </c>
      <c r="F123" s="12" t="str">
        <f>IFERROR(INDEX('Cargo Pre'!$F$2:$F$200,MATCH(ROW()-ROW($A$1),'Cargo Pre'!$Q$2:$Q$200,0)),"")</f>
        <v/>
      </c>
      <c r="G123" t="str">
        <f>IFERROR(INDEX('Cargo Pre'!$G$2:$G$200,MATCH(ROW()-ROW($A$1),'Cargo Pre'!$Q$2:$Q$200,0)),"")</f>
        <v/>
      </c>
      <c r="H123" t="str">
        <f>IFERROR(INDEX('Cargo Pre'!$H$2:$H$200,MATCH(ROW()-ROW($A$1),'Cargo Pre'!$Q$2:$Q$200,0)),"")</f>
        <v/>
      </c>
      <c r="I123" t="str">
        <f>IFERROR(INDEX('Cargo Pre'!$I$2:$I$200,MATCH(ROW()-ROW($A$1),'Cargo Pre'!$Q$2:$Q$200,0)),"")</f>
        <v/>
      </c>
      <c r="J123" s="12" t="str">
        <f>IFERROR(INDEX('Cargo Pre'!$J$2:$J$200,MATCH(ROW()-ROW($A$1),'Cargo Pre'!$Q$2:$Q$200,0)),"")</f>
        <v/>
      </c>
      <c r="K123" s="12" t="str">
        <f>IFERROR(INDEX('Cargo Pre'!$K$2:$K$200,MATCH(ROW()-ROW($A$1),'Cargo Pre'!$Q$2:$Q$200,0)),"")</f>
        <v/>
      </c>
      <c r="L123" t="str">
        <f>IFERROR(INDEX('Cargo Pre'!$L$2:$L$200,MATCH(ROW()-ROW($A$1),'Cargo Pre'!$Q$2:$Q$200,0)),"")</f>
        <v/>
      </c>
      <c r="M123" t="str">
        <f>IFERROR(INDEX('Cargo Pre'!$M$2:$M$200,MATCH(ROW()-ROW($A$1),'Cargo Pre'!$Q$2:$Q$200,0)),"")</f>
        <v/>
      </c>
    </row>
    <row r="124" spans="1:13" x14ac:dyDescent="0.25">
      <c r="A124" t="str">
        <f>IFERROR(INDEX('Cargo Pre'!$A$2:A322,MATCH(ROW()-ROW($A$1),'Cargo Pre'!$Q$2:$Q$200,0)),"")</f>
        <v/>
      </c>
      <c r="B124" t="str">
        <f>IFERROR(INDEX('Cargo Pre'!$B$2:$B$200,MATCH(ROW()-ROW($A$1),'Cargo Pre'!$Q$2:$Q$200,0)),"")</f>
        <v/>
      </c>
      <c r="C124" t="str">
        <f>IFERROR(INDEX('Cargo Pre'!$C$2:$C$200,MATCH(ROW()-ROW($A$1),'Cargo Pre'!$Q$2:$Q$200,0)),"")</f>
        <v/>
      </c>
      <c r="D124" t="str">
        <f>IFERROR(INDEX('Cargo Pre'!$D$2:$D$200,MATCH(ROW()-ROW($A$1),'Cargo Pre'!$Q$2:$Q$200,0)),"")</f>
        <v/>
      </c>
      <c r="E124" s="12" t="str">
        <f>IFERROR(INDEX('Cargo Pre'!$E$2:$E$200,MATCH(ROW()-ROW($A$1),'Cargo Pre'!$Q$2:$Q$200,0)),"")</f>
        <v/>
      </c>
      <c r="F124" s="12" t="str">
        <f>IFERROR(INDEX('Cargo Pre'!$F$2:$F$200,MATCH(ROW()-ROW($A$1),'Cargo Pre'!$Q$2:$Q$200,0)),"")</f>
        <v/>
      </c>
      <c r="G124" t="str">
        <f>IFERROR(INDEX('Cargo Pre'!$G$2:$G$200,MATCH(ROW()-ROW($A$1),'Cargo Pre'!$Q$2:$Q$200,0)),"")</f>
        <v/>
      </c>
      <c r="H124" t="str">
        <f>IFERROR(INDEX('Cargo Pre'!$H$2:$H$200,MATCH(ROW()-ROW($A$1),'Cargo Pre'!$Q$2:$Q$200,0)),"")</f>
        <v/>
      </c>
      <c r="I124" t="str">
        <f>IFERROR(INDEX('Cargo Pre'!$I$2:$I$200,MATCH(ROW()-ROW($A$1),'Cargo Pre'!$Q$2:$Q$200,0)),"")</f>
        <v/>
      </c>
      <c r="J124" s="12" t="str">
        <f>IFERROR(INDEX('Cargo Pre'!$J$2:$J$200,MATCH(ROW()-ROW($A$1),'Cargo Pre'!$Q$2:$Q$200,0)),"")</f>
        <v/>
      </c>
      <c r="K124" s="12" t="str">
        <f>IFERROR(INDEX('Cargo Pre'!$K$2:$K$200,MATCH(ROW()-ROW($A$1),'Cargo Pre'!$Q$2:$Q$200,0)),"")</f>
        <v/>
      </c>
      <c r="L124" t="str">
        <f>IFERROR(INDEX('Cargo Pre'!$L$2:$L$200,MATCH(ROW()-ROW($A$1),'Cargo Pre'!$Q$2:$Q$200,0)),"")</f>
        <v/>
      </c>
      <c r="M124" t="str">
        <f>IFERROR(INDEX('Cargo Pre'!$M$2:$M$200,MATCH(ROW()-ROW($A$1),'Cargo Pre'!$Q$2:$Q$200,0)),"")</f>
        <v/>
      </c>
    </row>
    <row r="125" spans="1:13" x14ac:dyDescent="0.25">
      <c r="A125" t="str">
        <f>IFERROR(INDEX('Cargo Pre'!$A$2:A323,MATCH(ROW()-ROW($A$1),'Cargo Pre'!$Q$2:$Q$200,0)),"")</f>
        <v/>
      </c>
      <c r="B125" t="str">
        <f>IFERROR(INDEX('Cargo Pre'!$B$2:$B$200,MATCH(ROW()-ROW($A$1),'Cargo Pre'!$Q$2:$Q$200,0)),"")</f>
        <v/>
      </c>
      <c r="C125" t="str">
        <f>IFERROR(INDEX('Cargo Pre'!$C$2:$C$200,MATCH(ROW()-ROW($A$1),'Cargo Pre'!$Q$2:$Q$200,0)),"")</f>
        <v/>
      </c>
      <c r="D125" t="str">
        <f>IFERROR(INDEX('Cargo Pre'!$D$2:$D$200,MATCH(ROW()-ROW($A$1),'Cargo Pre'!$Q$2:$Q$200,0)),"")</f>
        <v/>
      </c>
      <c r="E125" s="12" t="str">
        <f>IFERROR(INDEX('Cargo Pre'!$E$2:$E$200,MATCH(ROW()-ROW($A$1),'Cargo Pre'!$Q$2:$Q$200,0)),"")</f>
        <v/>
      </c>
      <c r="F125" s="12" t="str">
        <f>IFERROR(INDEX('Cargo Pre'!$F$2:$F$200,MATCH(ROW()-ROW($A$1),'Cargo Pre'!$Q$2:$Q$200,0)),"")</f>
        <v/>
      </c>
      <c r="G125" t="str">
        <f>IFERROR(INDEX('Cargo Pre'!$G$2:$G$200,MATCH(ROW()-ROW($A$1),'Cargo Pre'!$Q$2:$Q$200,0)),"")</f>
        <v/>
      </c>
      <c r="H125" t="str">
        <f>IFERROR(INDEX('Cargo Pre'!$H$2:$H$200,MATCH(ROW()-ROW($A$1),'Cargo Pre'!$Q$2:$Q$200,0)),"")</f>
        <v/>
      </c>
      <c r="I125" t="str">
        <f>IFERROR(INDEX('Cargo Pre'!$I$2:$I$200,MATCH(ROW()-ROW($A$1),'Cargo Pre'!$Q$2:$Q$200,0)),"")</f>
        <v/>
      </c>
      <c r="J125" s="12" t="str">
        <f>IFERROR(INDEX('Cargo Pre'!$J$2:$J$200,MATCH(ROW()-ROW($A$1),'Cargo Pre'!$Q$2:$Q$200,0)),"")</f>
        <v/>
      </c>
      <c r="K125" s="12" t="str">
        <f>IFERROR(INDEX('Cargo Pre'!$K$2:$K$200,MATCH(ROW()-ROW($A$1),'Cargo Pre'!$Q$2:$Q$200,0)),"")</f>
        <v/>
      </c>
      <c r="L125" t="str">
        <f>IFERROR(INDEX('Cargo Pre'!$L$2:$L$200,MATCH(ROW()-ROW($A$1),'Cargo Pre'!$Q$2:$Q$200,0)),"")</f>
        <v/>
      </c>
      <c r="M125" t="str">
        <f>IFERROR(INDEX('Cargo Pre'!$M$2:$M$200,MATCH(ROW()-ROW($A$1),'Cargo Pre'!$Q$2:$Q$200,0)),"")</f>
        <v/>
      </c>
    </row>
    <row r="126" spans="1:13" x14ac:dyDescent="0.25">
      <c r="A126" t="str">
        <f>IFERROR(INDEX('Cargo Pre'!$A$2:A324,MATCH(ROW()-ROW($A$1),'Cargo Pre'!$Q$2:$Q$200,0)),"")</f>
        <v/>
      </c>
      <c r="B126" t="str">
        <f>IFERROR(INDEX('Cargo Pre'!$B$2:$B$200,MATCH(ROW()-ROW($A$1),'Cargo Pre'!$Q$2:$Q$200,0)),"")</f>
        <v/>
      </c>
      <c r="C126" t="str">
        <f>IFERROR(INDEX('Cargo Pre'!$C$2:$C$200,MATCH(ROW()-ROW($A$1),'Cargo Pre'!$Q$2:$Q$200,0)),"")</f>
        <v/>
      </c>
      <c r="D126" t="str">
        <f>IFERROR(INDEX('Cargo Pre'!$D$2:$D$200,MATCH(ROW()-ROW($A$1),'Cargo Pre'!$Q$2:$Q$200,0)),"")</f>
        <v/>
      </c>
      <c r="E126" s="12" t="str">
        <f>IFERROR(INDEX('Cargo Pre'!$E$2:$E$200,MATCH(ROW()-ROW($A$1),'Cargo Pre'!$Q$2:$Q$200,0)),"")</f>
        <v/>
      </c>
      <c r="F126" s="12" t="str">
        <f>IFERROR(INDEX('Cargo Pre'!$F$2:$F$200,MATCH(ROW()-ROW($A$1),'Cargo Pre'!$Q$2:$Q$200,0)),"")</f>
        <v/>
      </c>
      <c r="G126" t="str">
        <f>IFERROR(INDEX('Cargo Pre'!$G$2:$G$200,MATCH(ROW()-ROW($A$1),'Cargo Pre'!$Q$2:$Q$200,0)),"")</f>
        <v/>
      </c>
      <c r="H126" t="str">
        <f>IFERROR(INDEX('Cargo Pre'!$H$2:$H$200,MATCH(ROW()-ROW($A$1),'Cargo Pre'!$Q$2:$Q$200,0)),"")</f>
        <v/>
      </c>
      <c r="I126" t="str">
        <f>IFERROR(INDEX('Cargo Pre'!$I$2:$I$200,MATCH(ROW()-ROW($A$1),'Cargo Pre'!$Q$2:$Q$200,0)),"")</f>
        <v/>
      </c>
      <c r="J126" s="12" t="str">
        <f>IFERROR(INDEX('Cargo Pre'!$J$2:$J$200,MATCH(ROW()-ROW($A$1),'Cargo Pre'!$Q$2:$Q$200,0)),"")</f>
        <v/>
      </c>
      <c r="K126" s="12" t="str">
        <f>IFERROR(INDEX('Cargo Pre'!$K$2:$K$200,MATCH(ROW()-ROW($A$1),'Cargo Pre'!$Q$2:$Q$200,0)),"")</f>
        <v/>
      </c>
      <c r="L126" t="str">
        <f>IFERROR(INDEX('Cargo Pre'!$L$2:$L$200,MATCH(ROW()-ROW($A$1),'Cargo Pre'!$Q$2:$Q$200,0)),"")</f>
        <v/>
      </c>
      <c r="M126" t="str">
        <f>IFERROR(INDEX('Cargo Pre'!$M$2:$M$200,MATCH(ROW()-ROW($A$1),'Cargo Pre'!$Q$2:$Q$200,0)),"")</f>
        <v/>
      </c>
    </row>
    <row r="127" spans="1:13" x14ac:dyDescent="0.25">
      <c r="A127" t="str">
        <f>IFERROR(INDEX('Cargo Pre'!$A$2:A325,MATCH(ROW()-ROW($A$1),'Cargo Pre'!$Q$2:$Q$200,0)),"")</f>
        <v/>
      </c>
      <c r="B127" t="str">
        <f>IFERROR(INDEX('Cargo Pre'!$B$2:$B$200,MATCH(ROW()-ROW($A$1),'Cargo Pre'!$Q$2:$Q$200,0)),"")</f>
        <v/>
      </c>
      <c r="C127" t="str">
        <f>IFERROR(INDEX('Cargo Pre'!$C$2:$C$200,MATCH(ROW()-ROW($A$1),'Cargo Pre'!$Q$2:$Q$200,0)),"")</f>
        <v/>
      </c>
      <c r="D127" t="str">
        <f>IFERROR(INDEX('Cargo Pre'!$D$2:$D$200,MATCH(ROW()-ROW($A$1),'Cargo Pre'!$Q$2:$Q$200,0)),"")</f>
        <v/>
      </c>
      <c r="E127" s="12" t="str">
        <f>IFERROR(INDEX('Cargo Pre'!$E$2:$E$200,MATCH(ROW()-ROW($A$1),'Cargo Pre'!$Q$2:$Q$200,0)),"")</f>
        <v/>
      </c>
      <c r="F127" s="12" t="str">
        <f>IFERROR(INDEX('Cargo Pre'!$F$2:$F$200,MATCH(ROW()-ROW($A$1),'Cargo Pre'!$Q$2:$Q$200,0)),"")</f>
        <v/>
      </c>
      <c r="G127" t="str">
        <f>IFERROR(INDEX('Cargo Pre'!$G$2:$G$200,MATCH(ROW()-ROW($A$1),'Cargo Pre'!$Q$2:$Q$200,0)),"")</f>
        <v/>
      </c>
      <c r="H127" t="str">
        <f>IFERROR(INDEX('Cargo Pre'!$H$2:$H$200,MATCH(ROW()-ROW($A$1),'Cargo Pre'!$Q$2:$Q$200,0)),"")</f>
        <v/>
      </c>
      <c r="I127" t="str">
        <f>IFERROR(INDEX('Cargo Pre'!$I$2:$I$200,MATCH(ROW()-ROW($A$1),'Cargo Pre'!$Q$2:$Q$200,0)),"")</f>
        <v/>
      </c>
      <c r="J127" s="12" t="str">
        <f>IFERROR(INDEX('Cargo Pre'!$J$2:$J$200,MATCH(ROW()-ROW($A$1),'Cargo Pre'!$Q$2:$Q$200,0)),"")</f>
        <v/>
      </c>
      <c r="K127" s="12" t="str">
        <f>IFERROR(INDEX('Cargo Pre'!$K$2:$K$200,MATCH(ROW()-ROW($A$1),'Cargo Pre'!$Q$2:$Q$200,0)),"")</f>
        <v/>
      </c>
      <c r="L127" t="str">
        <f>IFERROR(INDEX('Cargo Pre'!$L$2:$L$200,MATCH(ROW()-ROW($A$1),'Cargo Pre'!$Q$2:$Q$200,0)),"")</f>
        <v/>
      </c>
      <c r="M127" t="str">
        <f>IFERROR(INDEX('Cargo Pre'!$M$2:$M$200,MATCH(ROW()-ROW($A$1),'Cargo Pre'!$Q$2:$Q$200,0)),"")</f>
        <v/>
      </c>
    </row>
    <row r="128" spans="1:13" x14ac:dyDescent="0.25">
      <c r="A128" t="str">
        <f>IFERROR(INDEX('Cargo Pre'!$A$2:A326,MATCH(ROW()-ROW($A$1),'Cargo Pre'!$Q$2:$Q$200,0)),"")</f>
        <v/>
      </c>
      <c r="B128" t="str">
        <f>IFERROR(INDEX('Cargo Pre'!$B$2:$B$200,MATCH(ROW()-ROW($A$1),'Cargo Pre'!$Q$2:$Q$200,0)),"")</f>
        <v/>
      </c>
      <c r="C128" t="str">
        <f>IFERROR(INDEX('Cargo Pre'!$C$2:$C$200,MATCH(ROW()-ROW($A$1),'Cargo Pre'!$Q$2:$Q$200,0)),"")</f>
        <v/>
      </c>
      <c r="D128" t="str">
        <f>IFERROR(INDEX('Cargo Pre'!$D$2:$D$200,MATCH(ROW()-ROW($A$1),'Cargo Pre'!$Q$2:$Q$200,0)),"")</f>
        <v/>
      </c>
      <c r="E128" s="12" t="str">
        <f>IFERROR(INDEX('Cargo Pre'!$E$2:$E$200,MATCH(ROW()-ROW($A$1),'Cargo Pre'!$Q$2:$Q$200,0)),"")</f>
        <v/>
      </c>
      <c r="F128" s="12" t="str">
        <f>IFERROR(INDEX('Cargo Pre'!$F$2:$F$200,MATCH(ROW()-ROW($A$1),'Cargo Pre'!$Q$2:$Q$200,0)),"")</f>
        <v/>
      </c>
      <c r="G128" t="str">
        <f>IFERROR(INDEX('Cargo Pre'!$G$2:$G$200,MATCH(ROW()-ROW($A$1),'Cargo Pre'!$Q$2:$Q$200,0)),"")</f>
        <v/>
      </c>
      <c r="H128" t="str">
        <f>IFERROR(INDEX('Cargo Pre'!$H$2:$H$200,MATCH(ROW()-ROW($A$1),'Cargo Pre'!$Q$2:$Q$200,0)),"")</f>
        <v/>
      </c>
      <c r="I128" t="str">
        <f>IFERROR(INDEX('Cargo Pre'!$I$2:$I$200,MATCH(ROW()-ROW($A$1),'Cargo Pre'!$Q$2:$Q$200,0)),"")</f>
        <v/>
      </c>
      <c r="J128" s="12" t="str">
        <f>IFERROR(INDEX('Cargo Pre'!$J$2:$J$200,MATCH(ROW()-ROW($A$1),'Cargo Pre'!$Q$2:$Q$200,0)),"")</f>
        <v/>
      </c>
      <c r="K128" s="12" t="str">
        <f>IFERROR(INDEX('Cargo Pre'!$K$2:$K$200,MATCH(ROW()-ROW($A$1),'Cargo Pre'!$Q$2:$Q$200,0)),"")</f>
        <v/>
      </c>
      <c r="L128" t="str">
        <f>IFERROR(INDEX('Cargo Pre'!$L$2:$L$200,MATCH(ROW()-ROW($A$1),'Cargo Pre'!$Q$2:$Q$200,0)),"")</f>
        <v/>
      </c>
      <c r="M128" t="str">
        <f>IFERROR(INDEX('Cargo Pre'!$M$2:$M$200,MATCH(ROW()-ROW($A$1),'Cargo Pre'!$Q$2:$Q$200,0)),"")</f>
        <v/>
      </c>
    </row>
    <row r="129" spans="1:13" x14ac:dyDescent="0.25">
      <c r="A129" t="str">
        <f>IFERROR(INDEX('Cargo Pre'!$A$2:A327,MATCH(ROW()-ROW($A$1),'Cargo Pre'!$Q$2:$Q$200,0)),"")</f>
        <v/>
      </c>
      <c r="B129" t="str">
        <f>IFERROR(INDEX('Cargo Pre'!$B$2:$B$200,MATCH(ROW()-ROW($A$1),'Cargo Pre'!$Q$2:$Q$200,0)),"")</f>
        <v/>
      </c>
      <c r="C129" t="str">
        <f>IFERROR(INDEX('Cargo Pre'!$C$2:$C$200,MATCH(ROW()-ROW($A$1),'Cargo Pre'!$Q$2:$Q$200,0)),"")</f>
        <v/>
      </c>
      <c r="D129" t="str">
        <f>IFERROR(INDEX('Cargo Pre'!$D$2:$D$200,MATCH(ROW()-ROW($A$1),'Cargo Pre'!$Q$2:$Q$200,0)),"")</f>
        <v/>
      </c>
      <c r="E129" s="12" t="str">
        <f>IFERROR(INDEX('Cargo Pre'!$E$2:$E$200,MATCH(ROW()-ROW($A$1),'Cargo Pre'!$Q$2:$Q$200,0)),"")</f>
        <v/>
      </c>
      <c r="F129" s="12" t="str">
        <f>IFERROR(INDEX('Cargo Pre'!$F$2:$F$200,MATCH(ROW()-ROW($A$1),'Cargo Pre'!$Q$2:$Q$200,0)),"")</f>
        <v/>
      </c>
      <c r="G129" t="str">
        <f>IFERROR(INDEX('Cargo Pre'!$G$2:$G$200,MATCH(ROW()-ROW($A$1),'Cargo Pre'!$Q$2:$Q$200,0)),"")</f>
        <v/>
      </c>
      <c r="H129" t="str">
        <f>IFERROR(INDEX('Cargo Pre'!$H$2:$H$200,MATCH(ROW()-ROW($A$1),'Cargo Pre'!$Q$2:$Q$200,0)),"")</f>
        <v/>
      </c>
      <c r="I129" t="str">
        <f>IFERROR(INDEX('Cargo Pre'!$I$2:$I$200,MATCH(ROW()-ROW($A$1),'Cargo Pre'!$Q$2:$Q$200,0)),"")</f>
        <v/>
      </c>
      <c r="J129" s="12" t="str">
        <f>IFERROR(INDEX('Cargo Pre'!$J$2:$J$200,MATCH(ROW()-ROW($A$1),'Cargo Pre'!$Q$2:$Q$200,0)),"")</f>
        <v/>
      </c>
      <c r="K129" s="12" t="str">
        <f>IFERROR(INDEX('Cargo Pre'!$K$2:$K$200,MATCH(ROW()-ROW($A$1),'Cargo Pre'!$Q$2:$Q$200,0)),"")</f>
        <v/>
      </c>
      <c r="L129" t="str">
        <f>IFERROR(INDEX('Cargo Pre'!$L$2:$L$200,MATCH(ROW()-ROW($A$1),'Cargo Pre'!$Q$2:$Q$200,0)),"")</f>
        <v/>
      </c>
      <c r="M129" t="str">
        <f>IFERROR(INDEX('Cargo Pre'!$M$2:$M$200,MATCH(ROW()-ROW($A$1),'Cargo Pre'!$Q$2:$Q$200,0)),"")</f>
        <v/>
      </c>
    </row>
    <row r="130" spans="1:13" x14ac:dyDescent="0.25">
      <c r="A130" t="str">
        <f>IFERROR(INDEX('Cargo Pre'!$A$2:A328,MATCH(ROW()-ROW($A$1),'Cargo Pre'!$Q$2:$Q$200,0)),"")</f>
        <v/>
      </c>
      <c r="B130" t="str">
        <f>IFERROR(INDEX('Cargo Pre'!$B$2:$B$200,MATCH(ROW()-ROW($A$1),'Cargo Pre'!$Q$2:$Q$200,0)),"")</f>
        <v/>
      </c>
      <c r="C130" t="str">
        <f>IFERROR(INDEX('Cargo Pre'!$C$2:$C$200,MATCH(ROW()-ROW($A$1),'Cargo Pre'!$Q$2:$Q$200,0)),"")</f>
        <v/>
      </c>
      <c r="D130" t="str">
        <f>IFERROR(INDEX('Cargo Pre'!$D$2:$D$200,MATCH(ROW()-ROW($A$1),'Cargo Pre'!$Q$2:$Q$200,0)),"")</f>
        <v/>
      </c>
      <c r="E130" s="12" t="str">
        <f>IFERROR(INDEX('Cargo Pre'!$E$2:$E$200,MATCH(ROW()-ROW($A$1),'Cargo Pre'!$Q$2:$Q$200,0)),"")</f>
        <v/>
      </c>
      <c r="F130" s="12" t="str">
        <f>IFERROR(INDEX('Cargo Pre'!$F$2:$F$200,MATCH(ROW()-ROW($A$1),'Cargo Pre'!$Q$2:$Q$200,0)),"")</f>
        <v/>
      </c>
      <c r="G130" t="str">
        <f>IFERROR(INDEX('Cargo Pre'!$G$2:$G$200,MATCH(ROW()-ROW($A$1),'Cargo Pre'!$Q$2:$Q$200,0)),"")</f>
        <v/>
      </c>
      <c r="H130" t="str">
        <f>IFERROR(INDEX('Cargo Pre'!$H$2:$H$200,MATCH(ROW()-ROW($A$1),'Cargo Pre'!$Q$2:$Q$200,0)),"")</f>
        <v/>
      </c>
      <c r="I130" t="str">
        <f>IFERROR(INDEX('Cargo Pre'!$I$2:$I$200,MATCH(ROW()-ROW($A$1),'Cargo Pre'!$Q$2:$Q$200,0)),"")</f>
        <v/>
      </c>
      <c r="J130" s="12" t="str">
        <f>IFERROR(INDEX('Cargo Pre'!$J$2:$J$200,MATCH(ROW()-ROW($A$1),'Cargo Pre'!$Q$2:$Q$200,0)),"")</f>
        <v/>
      </c>
      <c r="K130" s="12" t="str">
        <f>IFERROR(INDEX('Cargo Pre'!$K$2:$K$200,MATCH(ROW()-ROW($A$1),'Cargo Pre'!$Q$2:$Q$200,0)),"")</f>
        <v/>
      </c>
      <c r="L130" t="str">
        <f>IFERROR(INDEX('Cargo Pre'!$L$2:$L$200,MATCH(ROW()-ROW($A$1),'Cargo Pre'!$Q$2:$Q$200,0)),"")</f>
        <v/>
      </c>
      <c r="M130" t="str">
        <f>IFERROR(INDEX('Cargo Pre'!$M$2:$M$200,MATCH(ROW()-ROW($A$1),'Cargo Pre'!$Q$2:$Q$200,0)),"")</f>
        <v/>
      </c>
    </row>
    <row r="131" spans="1:13" x14ac:dyDescent="0.25">
      <c r="A131" t="str">
        <f>IFERROR(INDEX('Cargo Pre'!$A$2:A329,MATCH(ROW()-ROW($A$1),'Cargo Pre'!$Q$2:$Q$200,0)),"")</f>
        <v/>
      </c>
      <c r="B131" t="str">
        <f>IFERROR(INDEX('Cargo Pre'!$B$2:$B$200,MATCH(ROW()-ROW($A$1),'Cargo Pre'!$Q$2:$Q$200,0)),"")</f>
        <v/>
      </c>
      <c r="C131" t="str">
        <f>IFERROR(INDEX('Cargo Pre'!$C$2:$C$200,MATCH(ROW()-ROW($A$1),'Cargo Pre'!$Q$2:$Q$200,0)),"")</f>
        <v/>
      </c>
      <c r="D131" t="str">
        <f>IFERROR(INDEX('Cargo Pre'!$D$2:$D$200,MATCH(ROW()-ROW($A$1),'Cargo Pre'!$Q$2:$Q$200,0)),"")</f>
        <v/>
      </c>
      <c r="E131" s="12" t="str">
        <f>IFERROR(INDEX('Cargo Pre'!$E$2:$E$200,MATCH(ROW()-ROW($A$1),'Cargo Pre'!$Q$2:$Q$200,0)),"")</f>
        <v/>
      </c>
      <c r="F131" s="12" t="str">
        <f>IFERROR(INDEX('Cargo Pre'!$F$2:$F$200,MATCH(ROW()-ROW($A$1),'Cargo Pre'!$Q$2:$Q$200,0)),"")</f>
        <v/>
      </c>
      <c r="G131" t="str">
        <f>IFERROR(INDEX('Cargo Pre'!$G$2:$G$200,MATCH(ROW()-ROW($A$1),'Cargo Pre'!$Q$2:$Q$200,0)),"")</f>
        <v/>
      </c>
      <c r="H131" t="str">
        <f>IFERROR(INDEX('Cargo Pre'!$H$2:$H$200,MATCH(ROW()-ROW($A$1),'Cargo Pre'!$Q$2:$Q$200,0)),"")</f>
        <v/>
      </c>
      <c r="I131" t="str">
        <f>IFERROR(INDEX('Cargo Pre'!$I$2:$I$200,MATCH(ROW()-ROW($A$1),'Cargo Pre'!$Q$2:$Q$200,0)),"")</f>
        <v/>
      </c>
      <c r="J131" s="12" t="str">
        <f>IFERROR(INDEX('Cargo Pre'!$J$2:$J$200,MATCH(ROW()-ROW($A$1),'Cargo Pre'!$Q$2:$Q$200,0)),"")</f>
        <v/>
      </c>
      <c r="K131" s="12" t="str">
        <f>IFERROR(INDEX('Cargo Pre'!$K$2:$K$200,MATCH(ROW()-ROW($A$1),'Cargo Pre'!$Q$2:$Q$200,0)),"")</f>
        <v/>
      </c>
      <c r="L131" t="str">
        <f>IFERROR(INDEX('Cargo Pre'!$L$2:$L$200,MATCH(ROW()-ROW($A$1),'Cargo Pre'!$Q$2:$Q$200,0)),"")</f>
        <v/>
      </c>
      <c r="M131" t="str">
        <f>IFERROR(INDEX('Cargo Pre'!$M$2:$M$200,MATCH(ROW()-ROW($A$1),'Cargo Pre'!$Q$2:$Q$200,0)),"")</f>
        <v/>
      </c>
    </row>
    <row r="132" spans="1:13" x14ac:dyDescent="0.25">
      <c r="A132" t="str">
        <f>IFERROR(INDEX('Cargo Pre'!$A$2:A330,MATCH(ROW()-ROW($A$1),'Cargo Pre'!$Q$2:$Q$200,0)),"")</f>
        <v/>
      </c>
      <c r="B132" t="str">
        <f>IFERROR(INDEX('Cargo Pre'!$B$2:$B$200,MATCH(ROW()-ROW($A$1),'Cargo Pre'!$Q$2:$Q$200,0)),"")</f>
        <v/>
      </c>
      <c r="C132" t="str">
        <f>IFERROR(INDEX('Cargo Pre'!$C$2:$C$200,MATCH(ROW()-ROW($A$1),'Cargo Pre'!$Q$2:$Q$200,0)),"")</f>
        <v/>
      </c>
      <c r="D132" t="str">
        <f>IFERROR(INDEX('Cargo Pre'!$D$2:$D$200,MATCH(ROW()-ROW($A$1),'Cargo Pre'!$Q$2:$Q$200,0)),"")</f>
        <v/>
      </c>
      <c r="E132" s="12" t="str">
        <f>IFERROR(INDEX('Cargo Pre'!$E$2:$E$200,MATCH(ROW()-ROW($A$1),'Cargo Pre'!$Q$2:$Q$200,0)),"")</f>
        <v/>
      </c>
      <c r="F132" s="12" t="str">
        <f>IFERROR(INDEX('Cargo Pre'!$F$2:$F$200,MATCH(ROW()-ROW($A$1),'Cargo Pre'!$Q$2:$Q$200,0)),"")</f>
        <v/>
      </c>
      <c r="G132" t="str">
        <f>IFERROR(INDEX('Cargo Pre'!$G$2:$G$200,MATCH(ROW()-ROW($A$1),'Cargo Pre'!$Q$2:$Q$200,0)),"")</f>
        <v/>
      </c>
      <c r="H132" t="str">
        <f>IFERROR(INDEX('Cargo Pre'!$H$2:$H$200,MATCH(ROW()-ROW($A$1),'Cargo Pre'!$Q$2:$Q$200,0)),"")</f>
        <v/>
      </c>
      <c r="I132" t="str">
        <f>IFERROR(INDEX('Cargo Pre'!$I$2:$I$200,MATCH(ROW()-ROW($A$1),'Cargo Pre'!$Q$2:$Q$200,0)),"")</f>
        <v/>
      </c>
      <c r="J132" s="12" t="str">
        <f>IFERROR(INDEX('Cargo Pre'!$J$2:$J$200,MATCH(ROW()-ROW($A$1),'Cargo Pre'!$Q$2:$Q$200,0)),"")</f>
        <v/>
      </c>
      <c r="K132" s="12" t="str">
        <f>IFERROR(INDEX('Cargo Pre'!$K$2:$K$200,MATCH(ROW()-ROW($A$1),'Cargo Pre'!$Q$2:$Q$200,0)),"")</f>
        <v/>
      </c>
      <c r="L132" t="str">
        <f>IFERROR(INDEX('Cargo Pre'!$L$2:$L$200,MATCH(ROW()-ROW($A$1),'Cargo Pre'!$Q$2:$Q$200,0)),"")</f>
        <v/>
      </c>
      <c r="M132" t="str">
        <f>IFERROR(INDEX('Cargo Pre'!$M$2:$M$200,MATCH(ROW()-ROW($A$1),'Cargo Pre'!$Q$2:$Q$200,0)),"")</f>
        <v/>
      </c>
    </row>
    <row r="133" spans="1:13" x14ac:dyDescent="0.25">
      <c r="A133" t="str">
        <f>IFERROR(INDEX('Cargo Pre'!$A$2:A331,MATCH(ROW()-ROW($A$1),'Cargo Pre'!$Q$2:$Q$200,0)),"")</f>
        <v/>
      </c>
      <c r="B133" t="str">
        <f>IFERROR(INDEX('Cargo Pre'!$B$2:$B$200,MATCH(ROW()-ROW($A$1),'Cargo Pre'!$Q$2:$Q$200,0)),"")</f>
        <v/>
      </c>
      <c r="C133" t="str">
        <f>IFERROR(INDEX('Cargo Pre'!$C$2:$C$200,MATCH(ROW()-ROW($A$1),'Cargo Pre'!$Q$2:$Q$200,0)),"")</f>
        <v/>
      </c>
      <c r="D133" t="str">
        <f>IFERROR(INDEX('Cargo Pre'!$D$2:$D$200,MATCH(ROW()-ROW($A$1),'Cargo Pre'!$Q$2:$Q$200,0)),"")</f>
        <v/>
      </c>
      <c r="E133" s="12" t="str">
        <f>IFERROR(INDEX('Cargo Pre'!$E$2:$E$200,MATCH(ROW()-ROW($A$1),'Cargo Pre'!$Q$2:$Q$200,0)),"")</f>
        <v/>
      </c>
      <c r="F133" s="12" t="str">
        <f>IFERROR(INDEX('Cargo Pre'!$F$2:$F$200,MATCH(ROW()-ROW($A$1),'Cargo Pre'!$Q$2:$Q$200,0)),"")</f>
        <v/>
      </c>
      <c r="G133" t="str">
        <f>IFERROR(INDEX('Cargo Pre'!$G$2:$G$200,MATCH(ROW()-ROW($A$1),'Cargo Pre'!$Q$2:$Q$200,0)),"")</f>
        <v/>
      </c>
      <c r="H133" t="str">
        <f>IFERROR(INDEX('Cargo Pre'!$H$2:$H$200,MATCH(ROW()-ROW($A$1),'Cargo Pre'!$Q$2:$Q$200,0)),"")</f>
        <v/>
      </c>
      <c r="I133" t="str">
        <f>IFERROR(INDEX('Cargo Pre'!$I$2:$I$200,MATCH(ROW()-ROW($A$1),'Cargo Pre'!$Q$2:$Q$200,0)),"")</f>
        <v/>
      </c>
      <c r="J133" s="12" t="str">
        <f>IFERROR(INDEX('Cargo Pre'!$J$2:$J$200,MATCH(ROW()-ROW($A$1),'Cargo Pre'!$Q$2:$Q$200,0)),"")</f>
        <v/>
      </c>
      <c r="K133" s="12" t="str">
        <f>IFERROR(INDEX('Cargo Pre'!$K$2:$K$200,MATCH(ROW()-ROW($A$1),'Cargo Pre'!$Q$2:$Q$200,0)),"")</f>
        <v/>
      </c>
      <c r="L133" t="str">
        <f>IFERROR(INDEX('Cargo Pre'!$L$2:$L$200,MATCH(ROW()-ROW($A$1),'Cargo Pre'!$Q$2:$Q$200,0)),"")</f>
        <v/>
      </c>
      <c r="M133" t="str">
        <f>IFERROR(INDEX('Cargo Pre'!$M$2:$M$200,MATCH(ROW()-ROW($A$1),'Cargo Pre'!$Q$2:$Q$200,0)),"")</f>
        <v/>
      </c>
    </row>
    <row r="134" spans="1:13" x14ac:dyDescent="0.25">
      <c r="A134" t="str">
        <f>IFERROR(INDEX('Cargo Pre'!$A$2:A332,MATCH(ROW()-ROW($A$1),'Cargo Pre'!$Q$2:$Q$200,0)),"")</f>
        <v/>
      </c>
      <c r="B134" t="str">
        <f>IFERROR(INDEX('Cargo Pre'!$B$2:$B$200,MATCH(ROW()-ROW($A$1),'Cargo Pre'!$Q$2:$Q$200,0)),"")</f>
        <v/>
      </c>
      <c r="C134" t="str">
        <f>IFERROR(INDEX('Cargo Pre'!$C$2:$C$200,MATCH(ROW()-ROW($A$1),'Cargo Pre'!$Q$2:$Q$200,0)),"")</f>
        <v/>
      </c>
      <c r="D134" t="str">
        <f>IFERROR(INDEX('Cargo Pre'!$D$2:$D$200,MATCH(ROW()-ROW($A$1),'Cargo Pre'!$Q$2:$Q$200,0)),"")</f>
        <v/>
      </c>
      <c r="E134" s="12" t="str">
        <f>IFERROR(INDEX('Cargo Pre'!$E$2:$E$200,MATCH(ROW()-ROW($A$1),'Cargo Pre'!$Q$2:$Q$200,0)),"")</f>
        <v/>
      </c>
      <c r="F134" s="12" t="str">
        <f>IFERROR(INDEX('Cargo Pre'!$F$2:$F$200,MATCH(ROW()-ROW($A$1),'Cargo Pre'!$Q$2:$Q$200,0)),"")</f>
        <v/>
      </c>
      <c r="G134" t="str">
        <f>IFERROR(INDEX('Cargo Pre'!$G$2:$G$200,MATCH(ROW()-ROW($A$1),'Cargo Pre'!$Q$2:$Q$200,0)),"")</f>
        <v/>
      </c>
      <c r="H134" t="str">
        <f>IFERROR(INDEX('Cargo Pre'!$H$2:$H$200,MATCH(ROW()-ROW($A$1),'Cargo Pre'!$Q$2:$Q$200,0)),"")</f>
        <v/>
      </c>
      <c r="I134" t="str">
        <f>IFERROR(INDEX('Cargo Pre'!$I$2:$I$200,MATCH(ROW()-ROW($A$1),'Cargo Pre'!$Q$2:$Q$200,0)),"")</f>
        <v/>
      </c>
      <c r="J134" s="12" t="str">
        <f>IFERROR(INDEX('Cargo Pre'!$J$2:$J$200,MATCH(ROW()-ROW($A$1),'Cargo Pre'!$Q$2:$Q$200,0)),"")</f>
        <v/>
      </c>
      <c r="K134" s="12" t="str">
        <f>IFERROR(INDEX('Cargo Pre'!$K$2:$K$200,MATCH(ROW()-ROW($A$1),'Cargo Pre'!$Q$2:$Q$200,0)),"")</f>
        <v/>
      </c>
      <c r="L134" t="str">
        <f>IFERROR(INDEX('Cargo Pre'!$L$2:$L$200,MATCH(ROW()-ROW($A$1),'Cargo Pre'!$Q$2:$Q$200,0)),"")</f>
        <v/>
      </c>
      <c r="M134" t="str">
        <f>IFERROR(INDEX('Cargo Pre'!$M$2:$M$200,MATCH(ROW()-ROW($A$1),'Cargo Pre'!$Q$2:$Q$200,0)),"")</f>
        <v/>
      </c>
    </row>
    <row r="135" spans="1:13" x14ac:dyDescent="0.25">
      <c r="A135" t="str">
        <f>IFERROR(INDEX('Cargo Pre'!$A$2:A333,MATCH(ROW()-ROW($A$1),'Cargo Pre'!$Q$2:$Q$200,0)),"")</f>
        <v/>
      </c>
      <c r="B135" t="str">
        <f>IFERROR(INDEX('Cargo Pre'!$B$2:$B$200,MATCH(ROW()-ROW($A$1),'Cargo Pre'!$Q$2:$Q$200,0)),"")</f>
        <v/>
      </c>
      <c r="C135" t="str">
        <f>IFERROR(INDEX('Cargo Pre'!$C$2:$C$200,MATCH(ROW()-ROW($A$1),'Cargo Pre'!$Q$2:$Q$200,0)),"")</f>
        <v/>
      </c>
      <c r="D135" t="str">
        <f>IFERROR(INDEX('Cargo Pre'!$D$2:$D$200,MATCH(ROW()-ROW($A$1),'Cargo Pre'!$Q$2:$Q$200,0)),"")</f>
        <v/>
      </c>
      <c r="E135" s="12" t="str">
        <f>IFERROR(INDEX('Cargo Pre'!$E$2:$E$200,MATCH(ROW()-ROW($A$1),'Cargo Pre'!$Q$2:$Q$200,0)),"")</f>
        <v/>
      </c>
      <c r="F135" s="12" t="str">
        <f>IFERROR(INDEX('Cargo Pre'!$F$2:$F$200,MATCH(ROW()-ROW($A$1),'Cargo Pre'!$Q$2:$Q$200,0)),"")</f>
        <v/>
      </c>
      <c r="G135" t="str">
        <f>IFERROR(INDEX('Cargo Pre'!$G$2:$G$200,MATCH(ROW()-ROW($A$1),'Cargo Pre'!$Q$2:$Q$200,0)),"")</f>
        <v/>
      </c>
      <c r="H135" t="str">
        <f>IFERROR(INDEX('Cargo Pre'!$H$2:$H$200,MATCH(ROW()-ROW($A$1),'Cargo Pre'!$Q$2:$Q$200,0)),"")</f>
        <v/>
      </c>
      <c r="I135" t="str">
        <f>IFERROR(INDEX('Cargo Pre'!$I$2:$I$200,MATCH(ROW()-ROW($A$1),'Cargo Pre'!$Q$2:$Q$200,0)),"")</f>
        <v/>
      </c>
      <c r="J135" s="12" t="str">
        <f>IFERROR(INDEX('Cargo Pre'!$J$2:$J$200,MATCH(ROW()-ROW($A$1),'Cargo Pre'!$Q$2:$Q$200,0)),"")</f>
        <v/>
      </c>
      <c r="K135" s="12" t="str">
        <f>IFERROR(INDEX('Cargo Pre'!$K$2:$K$200,MATCH(ROW()-ROW($A$1),'Cargo Pre'!$Q$2:$Q$200,0)),"")</f>
        <v/>
      </c>
      <c r="L135" t="str">
        <f>IFERROR(INDEX('Cargo Pre'!$L$2:$L$200,MATCH(ROW()-ROW($A$1),'Cargo Pre'!$Q$2:$Q$200,0)),"")</f>
        <v/>
      </c>
      <c r="M135" t="str">
        <f>IFERROR(INDEX('Cargo Pre'!$M$2:$M$200,MATCH(ROW()-ROW($A$1),'Cargo Pre'!$Q$2:$Q$200,0)),"")</f>
        <v/>
      </c>
    </row>
    <row r="136" spans="1:13" x14ac:dyDescent="0.25">
      <c r="A136" t="str">
        <f>IFERROR(INDEX('Cargo Pre'!$A$2:A334,MATCH(ROW()-ROW($A$1),'Cargo Pre'!$Q$2:$Q$200,0)),"")</f>
        <v/>
      </c>
      <c r="B136" t="str">
        <f>IFERROR(INDEX('Cargo Pre'!$B$2:$B$200,MATCH(ROW()-ROW($A$1),'Cargo Pre'!$Q$2:$Q$200,0)),"")</f>
        <v/>
      </c>
      <c r="C136" t="str">
        <f>IFERROR(INDEX('Cargo Pre'!$C$2:$C$200,MATCH(ROW()-ROW($A$1),'Cargo Pre'!$Q$2:$Q$200,0)),"")</f>
        <v/>
      </c>
      <c r="D136" t="str">
        <f>IFERROR(INDEX('Cargo Pre'!$D$2:$D$200,MATCH(ROW()-ROW($A$1),'Cargo Pre'!$Q$2:$Q$200,0)),"")</f>
        <v/>
      </c>
      <c r="E136" s="12" t="str">
        <f>IFERROR(INDEX('Cargo Pre'!$E$2:$E$200,MATCH(ROW()-ROW($A$1),'Cargo Pre'!$Q$2:$Q$200,0)),"")</f>
        <v/>
      </c>
      <c r="F136" s="12" t="str">
        <f>IFERROR(INDEX('Cargo Pre'!$F$2:$F$200,MATCH(ROW()-ROW($A$1),'Cargo Pre'!$Q$2:$Q$200,0)),"")</f>
        <v/>
      </c>
      <c r="G136" t="str">
        <f>IFERROR(INDEX('Cargo Pre'!$G$2:$G$200,MATCH(ROW()-ROW($A$1),'Cargo Pre'!$Q$2:$Q$200,0)),"")</f>
        <v/>
      </c>
      <c r="H136" t="str">
        <f>IFERROR(INDEX('Cargo Pre'!$H$2:$H$200,MATCH(ROW()-ROW($A$1),'Cargo Pre'!$Q$2:$Q$200,0)),"")</f>
        <v/>
      </c>
      <c r="I136" t="str">
        <f>IFERROR(INDEX('Cargo Pre'!$I$2:$I$200,MATCH(ROW()-ROW($A$1),'Cargo Pre'!$Q$2:$Q$200,0)),"")</f>
        <v/>
      </c>
      <c r="J136" s="12" t="str">
        <f>IFERROR(INDEX('Cargo Pre'!$J$2:$J$200,MATCH(ROW()-ROW($A$1),'Cargo Pre'!$Q$2:$Q$200,0)),"")</f>
        <v/>
      </c>
      <c r="K136" s="12" t="str">
        <f>IFERROR(INDEX('Cargo Pre'!$K$2:$K$200,MATCH(ROW()-ROW($A$1),'Cargo Pre'!$Q$2:$Q$200,0)),"")</f>
        <v/>
      </c>
      <c r="L136" t="str">
        <f>IFERROR(INDEX('Cargo Pre'!$L$2:$L$200,MATCH(ROW()-ROW($A$1),'Cargo Pre'!$Q$2:$Q$200,0)),"")</f>
        <v/>
      </c>
      <c r="M136" t="str">
        <f>IFERROR(INDEX('Cargo Pre'!$M$2:$M$200,MATCH(ROW()-ROW($A$1),'Cargo Pre'!$Q$2:$Q$200,0)),"")</f>
        <v/>
      </c>
    </row>
    <row r="137" spans="1:13" x14ac:dyDescent="0.25">
      <c r="A137" t="str">
        <f>IFERROR(INDEX('Cargo Pre'!$A$2:A335,MATCH(ROW()-ROW($A$1),'Cargo Pre'!$Q$2:$Q$200,0)),"")</f>
        <v/>
      </c>
      <c r="B137" t="str">
        <f>IFERROR(INDEX('Cargo Pre'!$B$2:$B$200,MATCH(ROW()-ROW($A$1),'Cargo Pre'!$Q$2:$Q$200,0)),"")</f>
        <v/>
      </c>
      <c r="C137" t="str">
        <f>IFERROR(INDEX('Cargo Pre'!$C$2:$C$200,MATCH(ROW()-ROW($A$1),'Cargo Pre'!$Q$2:$Q$200,0)),"")</f>
        <v/>
      </c>
      <c r="D137" t="str">
        <f>IFERROR(INDEX('Cargo Pre'!$D$2:$D$200,MATCH(ROW()-ROW($A$1),'Cargo Pre'!$Q$2:$Q$200,0)),"")</f>
        <v/>
      </c>
      <c r="E137" s="12" t="str">
        <f>IFERROR(INDEX('Cargo Pre'!$E$2:$E$200,MATCH(ROW()-ROW($A$1),'Cargo Pre'!$Q$2:$Q$200,0)),"")</f>
        <v/>
      </c>
      <c r="F137" s="12" t="str">
        <f>IFERROR(INDEX('Cargo Pre'!$F$2:$F$200,MATCH(ROW()-ROW($A$1),'Cargo Pre'!$Q$2:$Q$200,0)),"")</f>
        <v/>
      </c>
      <c r="G137" t="str">
        <f>IFERROR(INDEX('Cargo Pre'!$G$2:$G$200,MATCH(ROW()-ROW($A$1),'Cargo Pre'!$Q$2:$Q$200,0)),"")</f>
        <v/>
      </c>
      <c r="H137" t="str">
        <f>IFERROR(INDEX('Cargo Pre'!$H$2:$H$200,MATCH(ROW()-ROW($A$1),'Cargo Pre'!$Q$2:$Q$200,0)),"")</f>
        <v/>
      </c>
      <c r="I137" t="str">
        <f>IFERROR(INDEX('Cargo Pre'!$I$2:$I$200,MATCH(ROW()-ROW($A$1),'Cargo Pre'!$Q$2:$Q$200,0)),"")</f>
        <v/>
      </c>
      <c r="J137" s="12" t="str">
        <f>IFERROR(INDEX('Cargo Pre'!$J$2:$J$200,MATCH(ROW()-ROW($A$1),'Cargo Pre'!$Q$2:$Q$200,0)),"")</f>
        <v/>
      </c>
      <c r="K137" s="12" t="str">
        <f>IFERROR(INDEX('Cargo Pre'!$K$2:$K$200,MATCH(ROW()-ROW($A$1),'Cargo Pre'!$Q$2:$Q$200,0)),"")</f>
        <v/>
      </c>
      <c r="L137" t="str">
        <f>IFERROR(INDEX('Cargo Pre'!$L$2:$L$200,MATCH(ROW()-ROW($A$1),'Cargo Pre'!$Q$2:$Q$200,0)),"")</f>
        <v/>
      </c>
      <c r="M137" t="str">
        <f>IFERROR(INDEX('Cargo Pre'!$M$2:$M$200,MATCH(ROW()-ROW($A$1),'Cargo Pre'!$Q$2:$Q$200,0)),"")</f>
        <v/>
      </c>
    </row>
    <row r="138" spans="1:13" x14ac:dyDescent="0.25">
      <c r="A138" t="str">
        <f>IFERROR(INDEX('Cargo Pre'!$A$2:A336,MATCH(ROW()-ROW($A$1),'Cargo Pre'!$Q$2:$Q$200,0)),"")</f>
        <v/>
      </c>
      <c r="B138" t="str">
        <f>IFERROR(INDEX('Cargo Pre'!$B$2:$B$200,MATCH(ROW()-ROW($A$1),'Cargo Pre'!$Q$2:$Q$200,0)),"")</f>
        <v/>
      </c>
      <c r="C138" t="str">
        <f>IFERROR(INDEX('Cargo Pre'!$C$2:$C$200,MATCH(ROW()-ROW($A$1),'Cargo Pre'!$Q$2:$Q$200,0)),"")</f>
        <v/>
      </c>
      <c r="D138" t="str">
        <f>IFERROR(INDEX('Cargo Pre'!$D$2:$D$200,MATCH(ROW()-ROW($A$1),'Cargo Pre'!$Q$2:$Q$200,0)),"")</f>
        <v/>
      </c>
      <c r="E138" s="12" t="str">
        <f>IFERROR(INDEX('Cargo Pre'!$E$2:$E$200,MATCH(ROW()-ROW($A$1),'Cargo Pre'!$Q$2:$Q$200,0)),"")</f>
        <v/>
      </c>
      <c r="F138" s="12" t="str">
        <f>IFERROR(INDEX('Cargo Pre'!$F$2:$F$200,MATCH(ROW()-ROW($A$1),'Cargo Pre'!$Q$2:$Q$200,0)),"")</f>
        <v/>
      </c>
      <c r="G138" t="str">
        <f>IFERROR(INDEX('Cargo Pre'!$G$2:$G$200,MATCH(ROW()-ROW($A$1),'Cargo Pre'!$Q$2:$Q$200,0)),"")</f>
        <v/>
      </c>
      <c r="H138" t="str">
        <f>IFERROR(INDEX('Cargo Pre'!$H$2:$H$200,MATCH(ROW()-ROW($A$1),'Cargo Pre'!$Q$2:$Q$200,0)),"")</f>
        <v/>
      </c>
      <c r="I138" t="str">
        <f>IFERROR(INDEX('Cargo Pre'!$I$2:$I$200,MATCH(ROW()-ROW($A$1),'Cargo Pre'!$Q$2:$Q$200,0)),"")</f>
        <v/>
      </c>
      <c r="J138" s="12" t="str">
        <f>IFERROR(INDEX('Cargo Pre'!$J$2:$J$200,MATCH(ROW()-ROW($A$1),'Cargo Pre'!$Q$2:$Q$200,0)),"")</f>
        <v/>
      </c>
      <c r="K138" s="12" t="str">
        <f>IFERROR(INDEX('Cargo Pre'!$K$2:$K$200,MATCH(ROW()-ROW($A$1),'Cargo Pre'!$Q$2:$Q$200,0)),"")</f>
        <v/>
      </c>
      <c r="L138" t="str">
        <f>IFERROR(INDEX('Cargo Pre'!$L$2:$L$200,MATCH(ROW()-ROW($A$1),'Cargo Pre'!$Q$2:$Q$200,0)),"")</f>
        <v/>
      </c>
      <c r="M138" t="str">
        <f>IFERROR(INDEX('Cargo Pre'!$M$2:$M$200,MATCH(ROW()-ROW($A$1),'Cargo Pre'!$Q$2:$Q$200,0)),"")</f>
        <v/>
      </c>
    </row>
    <row r="139" spans="1:13" x14ac:dyDescent="0.25">
      <c r="A139" t="str">
        <f>IFERROR(INDEX('Cargo Pre'!$A$2:A337,MATCH(ROW()-ROW($A$1),'Cargo Pre'!$Q$2:$Q$200,0)),"")</f>
        <v/>
      </c>
      <c r="B139" t="str">
        <f>IFERROR(INDEX('Cargo Pre'!$B$2:$B$200,MATCH(ROW()-ROW($A$1),'Cargo Pre'!$Q$2:$Q$200,0)),"")</f>
        <v/>
      </c>
      <c r="C139" t="str">
        <f>IFERROR(INDEX('Cargo Pre'!$C$2:$C$200,MATCH(ROW()-ROW($A$1),'Cargo Pre'!$Q$2:$Q$200,0)),"")</f>
        <v/>
      </c>
      <c r="D139" t="str">
        <f>IFERROR(INDEX('Cargo Pre'!$D$2:$D$200,MATCH(ROW()-ROW($A$1),'Cargo Pre'!$Q$2:$Q$200,0)),"")</f>
        <v/>
      </c>
      <c r="E139" s="12" t="str">
        <f>IFERROR(INDEX('Cargo Pre'!$E$2:$E$200,MATCH(ROW()-ROW($A$1),'Cargo Pre'!$Q$2:$Q$200,0)),"")</f>
        <v/>
      </c>
      <c r="F139" s="12" t="str">
        <f>IFERROR(INDEX('Cargo Pre'!$F$2:$F$200,MATCH(ROW()-ROW($A$1),'Cargo Pre'!$Q$2:$Q$200,0)),"")</f>
        <v/>
      </c>
      <c r="G139" t="str">
        <f>IFERROR(INDEX('Cargo Pre'!$G$2:$G$200,MATCH(ROW()-ROW($A$1),'Cargo Pre'!$Q$2:$Q$200,0)),"")</f>
        <v/>
      </c>
      <c r="H139" t="str">
        <f>IFERROR(INDEX('Cargo Pre'!$H$2:$H$200,MATCH(ROW()-ROW($A$1),'Cargo Pre'!$Q$2:$Q$200,0)),"")</f>
        <v/>
      </c>
      <c r="I139" t="str">
        <f>IFERROR(INDEX('Cargo Pre'!$I$2:$I$200,MATCH(ROW()-ROW($A$1),'Cargo Pre'!$Q$2:$Q$200,0)),"")</f>
        <v/>
      </c>
      <c r="J139" s="12" t="str">
        <f>IFERROR(INDEX('Cargo Pre'!$J$2:$J$200,MATCH(ROW()-ROW($A$1),'Cargo Pre'!$Q$2:$Q$200,0)),"")</f>
        <v/>
      </c>
      <c r="K139" s="12" t="str">
        <f>IFERROR(INDEX('Cargo Pre'!$K$2:$K$200,MATCH(ROW()-ROW($A$1),'Cargo Pre'!$Q$2:$Q$200,0)),"")</f>
        <v/>
      </c>
      <c r="L139" t="str">
        <f>IFERROR(INDEX('Cargo Pre'!$L$2:$L$200,MATCH(ROW()-ROW($A$1),'Cargo Pre'!$Q$2:$Q$200,0)),"")</f>
        <v/>
      </c>
      <c r="M139" t="str">
        <f>IFERROR(INDEX('Cargo Pre'!$M$2:$M$200,MATCH(ROW()-ROW($A$1),'Cargo Pre'!$Q$2:$Q$200,0)),"")</f>
        <v/>
      </c>
    </row>
    <row r="140" spans="1:13" x14ac:dyDescent="0.25">
      <c r="A140" t="str">
        <f>IFERROR(INDEX('Cargo Pre'!$A$2:A338,MATCH(ROW()-ROW($A$1),'Cargo Pre'!$Q$2:$Q$200,0)),"")</f>
        <v/>
      </c>
      <c r="B140" t="str">
        <f>IFERROR(INDEX('Cargo Pre'!$B$2:$B$200,MATCH(ROW()-ROW($A$1),'Cargo Pre'!$Q$2:$Q$200,0)),"")</f>
        <v/>
      </c>
      <c r="C140" t="str">
        <f>IFERROR(INDEX('Cargo Pre'!$C$2:$C$200,MATCH(ROW()-ROW($A$1),'Cargo Pre'!$Q$2:$Q$200,0)),"")</f>
        <v/>
      </c>
      <c r="D140" t="str">
        <f>IFERROR(INDEX('Cargo Pre'!$D$2:$D$200,MATCH(ROW()-ROW($A$1),'Cargo Pre'!$Q$2:$Q$200,0)),"")</f>
        <v/>
      </c>
      <c r="E140" s="12" t="str">
        <f>IFERROR(INDEX('Cargo Pre'!$E$2:$E$200,MATCH(ROW()-ROW($A$1),'Cargo Pre'!$Q$2:$Q$200,0)),"")</f>
        <v/>
      </c>
      <c r="F140" s="12" t="str">
        <f>IFERROR(INDEX('Cargo Pre'!$F$2:$F$200,MATCH(ROW()-ROW($A$1),'Cargo Pre'!$Q$2:$Q$200,0)),"")</f>
        <v/>
      </c>
      <c r="G140" t="str">
        <f>IFERROR(INDEX('Cargo Pre'!$G$2:$G$200,MATCH(ROW()-ROW($A$1),'Cargo Pre'!$Q$2:$Q$200,0)),"")</f>
        <v/>
      </c>
      <c r="H140" t="str">
        <f>IFERROR(INDEX('Cargo Pre'!$H$2:$H$200,MATCH(ROW()-ROW($A$1),'Cargo Pre'!$Q$2:$Q$200,0)),"")</f>
        <v/>
      </c>
      <c r="I140" t="str">
        <f>IFERROR(INDEX('Cargo Pre'!$I$2:$I$200,MATCH(ROW()-ROW($A$1),'Cargo Pre'!$Q$2:$Q$200,0)),"")</f>
        <v/>
      </c>
      <c r="J140" s="12" t="str">
        <f>IFERROR(INDEX('Cargo Pre'!$J$2:$J$200,MATCH(ROW()-ROW($A$1),'Cargo Pre'!$Q$2:$Q$200,0)),"")</f>
        <v/>
      </c>
      <c r="K140" s="12" t="str">
        <f>IFERROR(INDEX('Cargo Pre'!$K$2:$K$200,MATCH(ROW()-ROW($A$1),'Cargo Pre'!$Q$2:$Q$200,0)),"")</f>
        <v/>
      </c>
      <c r="L140" t="str">
        <f>IFERROR(INDEX('Cargo Pre'!$L$2:$L$200,MATCH(ROW()-ROW($A$1),'Cargo Pre'!$Q$2:$Q$200,0)),"")</f>
        <v/>
      </c>
      <c r="M140" t="str">
        <f>IFERROR(INDEX('Cargo Pre'!$M$2:$M$200,MATCH(ROW()-ROW($A$1),'Cargo Pre'!$Q$2:$Q$200,0)),"")</f>
        <v/>
      </c>
    </row>
    <row r="141" spans="1:13" x14ac:dyDescent="0.25">
      <c r="A141" t="str">
        <f>IFERROR(INDEX('Cargo Pre'!$A$2:A339,MATCH(ROW()-ROW($A$1),'Cargo Pre'!$Q$2:$Q$200,0)),"")</f>
        <v/>
      </c>
      <c r="B141" t="str">
        <f>IFERROR(INDEX('Cargo Pre'!$B$2:$B$200,MATCH(ROW()-ROW($A$1),'Cargo Pre'!$Q$2:$Q$200,0)),"")</f>
        <v/>
      </c>
      <c r="C141" t="str">
        <f>IFERROR(INDEX('Cargo Pre'!$C$2:$C$200,MATCH(ROW()-ROW($A$1),'Cargo Pre'!$Q$2:$Q$200,0)),"")</f>
        <v/>
      </c>
      <c r="D141" t="str">
        <f>IFERROR(INDEX('Cargo Pre'!$D$2:$D$200,MATCH(ROW()-ROW($A$1),'Cargo Pre'!$Q$2:$Q$200,0)),"")</f>
        <v/>
      </c>
      <c r="E141" s="12" t="str">
        <f>IFERROR(INDEX('Cargo Pre'!$E$2:$E$200,MATCH(ROW()-ROW($A$1),'Cargo Pre'!$Q$2:$Q$200,0)),"")</f>
        <v/>
      </c>
      <c r="F141" s="12" t="str">
        <f>IFERROR(INDEX('Cargo Pre'!$F$2:$F$200,MATCH(ROW()-ROW($A$1),'Cargo Pre'!$Q$2:$Q$200,0)),"")</f>
        <v/>
      </c>
      <c r="G141" t="str">
        <f>IFERROR(INDEX('Cargo Pre'!$G$2:$G$200,MATCH(ROW()-ROW($A$1),'Cargo Pre'!$Q$2:$Q$200,0)),"")</f>
        <v/>
      </c>
      <c r="H141" t="str">
        <f>IFERROR(INDEX('Cargo Pre'!$H$2:$H$200,MATCH(ROW()-ROW($A$1),'Cargo Pre'!$Q$2:$Q$200,0)),"")</f>
        <v/>
      </c>
      <c r="I141" t="str">
        <f>IFERROR(INDEX('Cargo Pre'!$I$2:$I$200,MATCH(ROW()-ROW($A$1),'Cargo Pre'!$Q$2:$Q$200,0)),"")</f>
        <v/>
      </c>
      <c r="J141" s="12" t="str">
        <f>IFERROR(INDEX('Cargo Pre'!$J$2:$J$200,MATCH(ROW()-ROW($A$1),'Cargo Pre'!$Q$2:$Q$200,0)),"")</f>
        <v/>
      </c>
      <c r="K141" s="12" t="str">
        <f>IFERROR(INDEX('Cargo Pre'!$K$2:$K$200,MATCH(ROW()-ROW($A$1),'Cargo Pre'!$Q$2:$Q$200,0)),"")</f>
        <v/>
      </c>
      <c r="L141" t="str">
        <f>IFERROR(INDEX('Cargo Pre'!$L$2:$L$200,MATCH(ROW()-ROW($A$1),'Cargo Pre'!$Q$2:$Q$200,0)),"")</f>
        <v/>
      </c>
      <c r="M141" t="str">
        <f>IFERROR(INDEX('Cargo Pre'!$M$2:$M$200,MATCH(ROW()-ROW($A$1),'Cargo Pre'!$Q$2:$Q$200,0)),"")</f>
        <v/>
      </c>
    </row>
    <row r="142" spans="1:13" x14ac:dyDescent="0.25">
      <c r="A142" t="str">
        <f>IFERROR(INDEX('Cargo Pre'!$A$2:A340,MATCH(ROW()-ROW($A$1),'Cargo Pre'!$Q$2:$Q$200,0)),"")</f>
        <v/>
      </c>
      <c r="B142" t="str">
        <f>IFERROR(INDEX('Cargo Pre'!$B$2:$B$200,MATCH(ROW()-ROW($A$1),'Cargo Pre'!$Q$2:$Q$200,0)),"")</f>
        <v/>
      </c>
      <c r="C142" t="str">
        <f>IFERROR(INDEX('Cargo Pre'!$C$2:$C$200,MATCH(ROW()-ROW($A$1),'Cargo Pre'!$Q$2:$Q$200,0)),"")</f>
        <v/>
      </c>
      <c r="D142" t="str">
        <f>IFERROR(INDEX('Cargo Pre'!$D$2:$D$200,MATCH(ROW()-ROW($A$1),'Cargo Pre'!$Q$2:$Q$200,0)),"")</f>
        <v/>
      </c>
      <c r="E142" s="12" t="str">
        <f>IFERROR(INDEX('Cargo Pre'!$E$2:$E$200,MATCH(ROW()-ROW($A$1),'Cargo Pre'!$Q$2:$Q$200,0)),"")</f>
        <v/>
      </c>
      <c r="F142" s="12" t="str">
        <f>IFERROR(INDEX('Cargo Pre'!$F$2:$F$200,MATCH(ROW()-ROW($A$1),'Cargo Pre'!$Q$2:$Q$200,0)),"")</f>
        <v/>
      </c>
      <c r="G142" t="str">
        <f>IFERROR(INDEX('Cargo Pre'!$G$2:$G$200,MATCH(ROW()-ROW($A$1),'Cargo Pre'!$Q$2:$Q$200,0)),"")</f>
        <v/>
      </c>
      <c r="H142" t="str">
        <f>IFERROR(INDEX('Cargo Pre'!$H$2:$H$200,MATCH(ROW()-ROW($A$1),'Cargo Pre'!$Q$2:$Q$200,0)),"")</f>
        <v/>
      </c>
      <c r="I142" t="str">
        <f>IFERROR(INDEX('Cargo Pre'!$I$2:$I$200,MATCH(ROW()-ROW($A$1),'Cargo Pre'!$Q$2:$Q$200,0)),"")</f>
        <v/>
      </c>
      <c r="J142" s="12" t="str">
        <f>IFERROR(INDEX('Cargo Pre'!$J$2:$J$200,MATCH(ROW()-ROW($A$1),'Cargo Pre'!$Q$2:$Q$200,0)),"")</f>
        <v/>
      </c>
      <c r="K142" s="12" t="str">
        <f>IFERROR(INDEX('Cargo Pre'!$K$2:$K$200,MATCH(ROW()-ROW($A$1),'Cargo Pre'!$Q$2:$Q$200,0)),"")</f>
        <v/>
      </c>
      <c r="L142" t="str">
        <f>IFERROR(INDEX('Cargo Pre'!$L$2:$L$200,MATCH(ROW()-ROW($A$1),'Cargo Pre'!$Q$2:$Q$200,0)),"")</f>
        <v/>
      </c>
      <c r="M142" t="str">
        <f>IFERROR(INDEX('Cargo Pre'!$M$2:$M$200,MATCH(ROW()-ROW($A$1),'Cargo Pre'!$Q$2:$Q$200,0)),"")</f>
        <v/>
      </c>
    </row>
    <row r="143" spans="1:13" x14ac:dyDescent="0.25">
      <c r="A143" t="str">
        <f>IFERROR(INDEX('Cargo Pre'!$A$2:A341,MATCH(ROW()-ROW($A$1),'Cargo Pre'!$Q$2:$Q$200,0)),"")</f>
        <v/>
      </c>
      <c r="B143" t="str">
        <f>IFERROR(INDEX('Cargo Pre'!$B$2:$B$200,MATCH(ROW()-ROW($A$1),'Cargo Pre'!$Q$2:$Q$200,0)),"")</f>
        <v/>
      </c>
      <c r="C143" t="str">
        <f>IFERROR(INDEX('Cargo Pre'!$C$2:$C$200,MATCH(ROW()-ROW($A$1),'Cargo Pre'!$Q$2:$Q$200,0)),"")</f>
        <v/>
      </c>
      <c r="D143" t="str">
        <f>IFERROR(INDEX('Cargo Pre'!$D$2:$D$200,MATCH(ROW()-ROW($A$1),'Cargo Pre'!$Q$2:$Q$200,0)),"")</f>
        <v/>
      </c>
      <c r="E143" s="12" t="str">
        <f>IFERROR(INDEX('Cargo Pre'!$E$2:$E$200,MATCH(ROW()-ROW($A$1),'Cargo Pre'!$Q$2:$Q$200,0)),"")</f>
        <v/>
      </c>
      <c r="F143" s="12" t="str">
        <f>IFERROR(INDEX('Cargo Pre'!$F$2:$F$200,MATCH(ROW()-ROW($A$1),'Cargo Pre'!$Q$2:$Q$200,0)),"")</f>
        <v/>
      </c>
      <c r="G143" t="str">
        <f>IFERROR(INDEX('Cargo Pre'!$G$2:$G$200,MATCH(ROW()-ROW($A$1),'Cargo Pre'!$Q$2:$Q$200,0)),"")</f>
        <v/>
      </c>
      <c r="H143" t="str">
        <f>IFERROR(INDEX('Cargo Pre'!$H$2:$H$200,MATCH(ROW()-ROW($A$1),'Cargo Pre'!$Q$2:$Q$200,0)),"")</f>
        <v/>
      </c>
      <c r="I143" t="str">
        <f>IFERROR(INDEX('Cargo Pre'!$I$2:$I$200,MATCH(ROW()-ROW($A$1),'Cargo Pre'!$Q$2:$Q$200,0)),"")</f>
        <v/>
      </c>
      <c r="J143" s="12" t="str">
        <f>IFERROR(INDEX('Cargo Pre'!$J$2:$J$200,MATCH(ROW()-ROW($A$1),'Cargo Pre'!$Q$2:$Q$200,0)),"")</f>
        <v/>
      </c>
      <c r="K143" s="12" t="str">
        <f>IFERROR(INDEX('Cargo Pre'!$K$2:$K$200,MATCH(ROW()-ROW($A$1),'Cargo Pre'!$Q$2:$Q$200,0)),"")</f>
        <v/>
      </c>
      <c r="L143" t="str">
        <f>IFERROR(INDEX('Cargo Pre'!$L$2:$L$200,MATCH(ROW()-ROW($A$1),'Cargo Pre'!$Q$2:$Q$200,0)),"")</f>
        <v/>
      </c>
      <c r="M143" t="str">
        <f>IFERROR(INDEX('Cargo Pre'!$M$2:$M$200,MATCH(ROW()-ROW($A$1),'Cargo Pre'!$Q$2:$Q$200,0)),"")</f>
        <v/>
      </c>
    </row>
    <row r="144" spans="1:13" x14ac:dyDescent="0.25">
      <c r="A144" t="str">
        <f>IFERROR(INDEX('Cargo Pre'!$A$2:A342,MATCH(ROW()-ROW($A$1),'Cargo Pre'!$Q$2:$Q$200,0)),"")</f>
        <v/>
      </c>
      <c r="B144" t="str">
        <f>IFERROR(INDEX('Cargo Pre'!$B$2:$B$200,MATCH(ROW()-ROW($A$1),'Cargo Pre'!$Q$2:$Q$200,0)),"")</f>
        <v/>
      </c>
      <c r="C144" t="str">
        <f>IFERROR(INDEX('Cargo Pre'!$C$2:$C$200,MATCH(ROW()-ROW($A$1),'Cargo Pre'!$Q$2:$Q$200,0)),"")</f>
        <v/>
      </c>
      <c r="D144" t="str">
        <f>IFERROR(INDEX('Cargo Pre'!$D$2:$D$200,MATCH(ROW()-ROW($A$1),'Cargo Pre'!$Q$2:$Q$200,0)),"")</f>
        <v/>
      </c>
      <c r="E144" s="12" t="str">
        <f>IFERROR(INDEX('Cargo Pre'!$E$2:$E$200,MATCH(ROW()-ROW($A$1),'Cargo Pre'!$Q$2:$Q$200,0)),"")</f>
        <v/>
      </c>
      <c r="F144" s="12" t="str">
        <f>IFERROR(INDEX('Cargo Pre'!$F$2:$F$200,MATCH(ROW()-ROW($A$1),'Cargo Pre'!$Q$2:$Q$200,0)),"")</f>
        <v/>
      </c>
      <c r="G144" t="str">
        <f>IFERROR(INDEX('Cargo Pre'!$G$2:$G$200,MATCH(ROW()-ROW($A$1),'Cargo Pre'!$Q$2:$Q$200,0)),"")</f>
        <v/>
      </c>
      <c r="H144" t="str">
        <f>IFERROR(INDEX('Cargo Pre'!$H$2:$H$200,MATCH(ROW()-ROW($A$1),'Cargo Pre'!$Q$2:$Q$200,0)),"")</f>
        <v/>
      </c>
      <c r="I144" t="str">
        <f>IFERROR(INDEX('Cargo Pre'!$I$2:$I$200,MATCH(ROW()-ROW($A$1),'Cargo Pre'!$Q$2:$Q$200,0)),"")</f>
        <v/>
      </c>
      <c r="J144" s="12" t="str">
        <f>IFERROR(INDEX('Cargo Pre'!$J$2:$J$200,MATCH(ROW()-ROW($A$1),'Cargo Pre'!$Q$2:$Q$200,0)),"")</f>
        <v/>
      </c>
      <c r="K144" s="12" t="str">
        <f>IFERROR(INDEX('Cargo Pre'!$K$2:$K$200,MATCH(ROW()-ROW($A$1),'Cargo Pre'!$Q$2:$Q$200,0)),"")</f>
        <v/>
      </c>
      <c r="L144" t="str">
        <f>IFERROR(INDEX('Cargo Pre'!$L$2:$L$200,MATCH(ROW()-ROW($A$1),'Cargo Pre'!$Q$2:$Q$200,0)),"")</f>
        <v/>
      </c>
      <c r="M144" t="str">
        <f>IFERROR(INDEX('Cargo Pre'!$M$2:$M$200,MATCH(ROW()-ROW($A$1),'Cargo Pre'!$Q$2:$Q$200,0)),"")</f>
        <v/>
      </c>
    </row>
    <row r="145" spans="1:13" x14ac:dyDescent="0.25">
      <c r="A145" t="str">
        <f>IFERROR(INDEX('Cargo Pre'!$A$2:A343,MATCH(ROW()-ROW($A$1),'Cargo Pre'!$Q$2:$Q$200,0)),"")</f>
        <v/>
      </c>
      <c r="B145" t="str">
        <f>IFERROR(INDEX('Cargo Pre'!$B$2:$B$200,MATCH(ROW()-ROW($A$1),'Cargo Pre'!$Q$2:$Q$200,0)),"")</f>
        <v/>
      </c>
      <c r="C145" t="str">
        <f>IFERROR(INDEX('Cargo Pre'!$C$2:$C$200,MATCH(ROW()-ROW($A$1),'Cargo Pre'!$Q$2:$Q$200,0)),"")</f>
        <v/>
      </c>
      <c r="D145" t="str">
        <f>IFERROR(INDEX('Cargo Pre'!$D$2:$D$200,MATCH(ROW()-ROW($A$1),'Cargo Pre'!$Q$2:$Q$200,0)),"")</f>
        <v/>
      </c>
      <c r="E145" s="12" t="str">
        <f>IFERROR(INDEX('Cargo Pre'!$E$2:$E$200,MATCH(ROW()-ROW($A$1),'Cargo Pre'!$Q$2:$Q$200,0)),"")</f>
        <v/>
      </c>
      <c r="F145" s="12" t="str">
        <f>IFERROR(INDEX('Cargo Pre'!$F$2:$F$200,MATCH(ROW()-ROW($A$1),'Cargo Pre'!$Q$2:$Q$200,0)),"")</f>
        <v/>
      </c>
      <c r="G145" t="str">
        <f>IFERROR(INDEX('Cargo Pre'!$G$2:$G$200,MATCH(ROW()-ROW($A$1),'Cargo Pre'!$Q$2:$Q$200,0)),"")</f>
        <v/>
      </c>
      <c r="H145" t="str">
        <f>IFERROR(INDEX('Cargo Pre'!$H$2:$H$200,MATCH(ROW()-ROW($A$1),'Cargo Pre'!$Q$2:$Q$200,0)),"")</f>
        <v/>
      </c>
      <c r="I145" t="str">
        <f>IFERROR(INDEX('Cargo Pre'!$I$2:$I$200,MATCH(ROW()-ROW($A$1),'Cargo Pre'!$Q$2:$Q$200,0)),"")</f>
        <v/>
      </c>
      <c r="J145" s="12" t="str">
        <f>IFERROR(INDEX('Cargo Pre'!$J$2:$J$200,MATCH(ROW()-ROW($A$1),'Cargo Pre'!$Q$2:$Q$200,0)),"")</f>
        <v/>
      </c>
      <c r="K145" s="12" t="str">
        <f>IFERROR(INDEX('Cargo Pre'!$K$2:$K$200,MATCH(ROW()-ROW($A$1),'Cargo Pre'!$Q$2:$Q$200,0)),"")</f>
        <v/>
      </c>
      <c r="L145" t="str">
        <f>IFERROR(INDEX('Cargo Pre'!$L$2:$L$200,MATCH(ROW()-ROW($A$1),'Cargo Pre'!$Q$2:$Q$200,0)),"")</f>
        <v/>
      </c>
      <c r="M145" t="str">
        <f>IFERROR(INDEX('Cargo Pre'!$M$2:$M$200,MATCH(ROW()-ROW($A$1),'Cargo Pre'!$Q$2:$Q$200,0)),"")</f>
        <v/>
      </c>
    </row>
    <row r="146" spans="1:13" x14ac:dyDescent="0.25">
      <c r="A146" t="str">
        <f>IFERROR(INDEX('Cargo Pre'!$A$2:A344,MATCH(ROW()-ROW($A$1),'Cargo Pre'!$Q$2:$Q$200,0)),"")</f>
        <v/>
      </c>
      <c r="B146" t="str">
        <f>IFERROR(INDEX('Cargo Pre'!$B$2:$B$200,MATCH(ROW()-ROW($A$1),'Cargo Pre'!$Q$2:$Q$200,0)),"")</f>
        <v/>
      </c>
      <c r="C146" t="str">
        <f>IFERROR(INDEX('Cargo Pre'!$C$2:$C$200,MATCH(ROW()-ROW($A$1),'Cargo Pre'!$Q$2:$Q$200,0)),"")</f>
        <v/>
      </c>
      <c r="D146" t="str">
        <f>IFERROR(INDEX('Cargo Pre'!$D$2:$D$200,MATCH(ROW()-ROW($A$1),'Cargo Pre'!$Q$2:$Q$200,0)),"")</f>
        <v/>
      </c>
      <c r="E146" s="12" t="str">
        <f>IFERROR(INDEX('Cargo Pre'!$E$2:$E$200,MATCH(ROW()-ROW($A$1),'Cargo Pre'!$Q$2:$Q$200,0)),"")</f>
        <v/>
      </c>
      <c r="F146" s="12" t="str">
        <f>IFERROR(INDEX('Cargo Pre'!$F$2:$F$200,MATCH(ROW()-ROW($A$1),'Cargo Pre'!$Q$2:$Q$200,0)),"")</f>
        <v/>
      </c>
      <c r="G146" t="str">
        <f>IFERROR(INDEX('Cargo Pre'!$G$2:$G$200,MATCH(ROW()-ROW($A$1),'Cargo Pre'!$Q$2:$Q$200,0)),"")</f>
        <v/>
      </c>
      <c r="H146" t="str">
        <f>IFERROR(INDEX('Cargo Pre'!$H$2:$H$200,MATCH(ROW()-ROW($A$1),'Cargo Pre'!$Q$2:$Q$200,0)),"")</f>
        <v/>
      </c>
      <c r="I146" t="str">
        <f>IFERROR(INDEX('Cargo Pre'!$I$2:$I$200,MATCH(ROW()-ROW($A$1),'Cargo Pre'!$Q$2:$Q$200,0)),"")</f>
        <v/>
      </c>
      <c r="J146" s="12" t="str">
        <f>IFERROR(INDEX('Cargo Pre'!$J$2:$J$200,MATCH(ROW()-ROW($A$1),'Cargo Pre'!$Q$2:$Q$200,0)),"")</f>
        <v/>
      </c>
      <c r="K146" s="12" t="str">
        <f>IFERROR(INDEX('Cargo Pre'!$K$2:$K$200,MATCH(ROW()-ROW($A$1),'Cargo Pre'!$Q$2:$Q$200,0)),"")</f>
        <v/>
      </c>
      <c r="L146" t="str">
        <f>IFERROR(INDEX('Cargo Pre'!$L$2:$L$200,MATCH(ROW()-ROW($A$1),'Cargo Pre'!$Q$2:$Q$200,0)),"")</f>
        <v/>
      </c>
      <c r="M146" t="str">
        <f>IFERROR(INDEX('Cargo Pre'!$M$2:$M$200,MATCH(ROW()-ROW($A$1),'Cargo Pre'!$Q$2:$Q$200,0)),"")</f>
        <v/>
      </c>
    </row>
    <row r="147" spans="1:13" x14ac:dyDescent="0.25">
      <c r="A147" t="str">
        <f>IFERROR(INDEX('Cargo Pre'!$A$2:A345,MATCH(ROW()-ROW($A$1),'Cargo Pre'!$Q$2:$Q$200,0)),"")</f>
        <v/>
      </c>
      <c r="B147" t="str">
        <f>IFERROR(INDEX('Cargo Pre'!$B$2:$B$200,MATCH(ROW()-ROW($A$1),'Cargo Pre'!$Q$2:$Q$200,0)),"")</f>
        <v/>
      </c>
      <c r="C147" t="str">
        <f>IFERROR(INDEX('Cargo Pre'!$C$2:$C$200,MATCH(ROW()-ROW($A$1),'Cargo Pre'!$Q$2:$Q$200,0)),"")</f>
        <v/>
      </c>
      <c r="D147" t="str">
        <f>IFERROR(INDEX('Cargo Pre'!$D$2:$D$200,MATCH(ROW()-ROW($A$1),'Cargo Pre'!$Q$2:$Q$200,0)),"")</f>
        <v/>
      </c>
      <c r="E147" s="12" t="str">
        <f>IFERROR(INDEX('Cargo Pre'!$E$2:$E$200,MATCH(ROW()-ROW($A$1),'Cargo Pre'!$Q$2:$Q$200,0)),"")</f>
        <v/>
      </c>
      <c r="F147" s="12" t="str">
        <f>IFERROR(INDEX('Cargo Pre'!$F$2:$F$200,MATCH(ROW()-ROW($A$1),'Cargo Pre'!$Q$2:$Q$200,0)),"")</f>
        <v/>
      </c>
      <c r="G147" t="str">
        <f>IFERROR(INDEX('Cargo Pre'!$G$2:$G$200,MATCH(ROW()-ROW($A$1),'Cargo Pre'!$Q$2:$Q$200,0)),"")</f>
        <v/>
      </c>
      <c r="H147" t="str">
        <f>IFERROR(INDEX('Cargo Pre'!$H$2:$H$200,MATCH(ROW()-ROW($A$1),'Cargo Pre'!$Q$2:$Q$200,0)),"")</f>
        <v/>
      </c>
      <c r="I147" t="str">
        <f>IFERROR(INDEX('Cargo Pre'!$I$2:$I$200,MATCH(ROW()-ROW($A$1),'Cargo Pre'!$Q$2:$Q$200,0)),"")</f>
        <v/>
      </c>
      <c r="J147" s="12" t="str">
        <f>IFERROR(INDEX('Cargo Pre'!$J$2:$J$200,MATCH(ROW()-ROW($A$1),'Cargo Pre'!$Q$2:$Q$200,0)),"")</f>
        <v/>
      </c>
      <c r="K147" s="12" t="str">
        <f>IFERROR(INDEX('Cargo Pre'!$K$2:$K$200,MATCH(ROW()-ROW($A$1),'Cargo Pre'!$Q$2:$Q$200,0)),"")</f>
        <v/>
      </c>
      <c r="L147" t="str">
        <f>IFERROR(INDEX('Cargo Pre'!$L$2:$L$200,MATCH(ROW()-ROW($A$1),'Cargo Pre'!$Q$2:$Q$200,0)),"")</f>
        <v/>
      </c>
      <c r="M147" t="str">
        <f>IFERROR(INDEX('Cargo Pre'!$M$2:$M$200,MATCH(ROW()-ROW($A$1),'Cargo Pre'!$Q$2:$Q$200,0)),"")</f>
        <v/>
      </c>
    </row>
    <row r="148" spans="1:13" x14ac:dyDescent="0.25">
      <c r="A148" t="str">
        <f>IFERROR(INDEX('Cargo Pre'!$A$2:A346,MATCH(ROW()-ROW($A$1),'Cargo Pre'!$Q$2:$Q$200,0)),"")</f>
        <v/>
      </c>
      <c r="B148" t="str">
        <f>IFERROR(INDEX('Cargo Pre'!$B$2:$B$200,MATCH(ROW()-ROW($A$1),'Cargo Pre'!$Q$2:$Q$200,0)),"")</f>
        <v/>
      </c>
      <c r="C148" t="str">
        <f>IFERROR(INDEX('Cargo Pre'!$C$2:$C$200,MATCH(ROW()-ROW($A$1),'Cargo Pre'!$Q$2:$Q$200,0)),"")</f>
        <v/>
      </c>
      <c r="D148" t="str">
        <f>IFERROR(INDEX('Cargo Pre'!$D$2:$D$200,MATCH(ROW()-ROW($A$1),'Cargo Pre'!$Q$2:$Q$200,0)),"")</f>
        <v/>
      </c>
      <c r="E148" s="12" t="str">
        <f>IFERROR(INDEX('Cargo Pre'!$E$2:$E$200,MATCH(ROW()-ROW($A$1),'Cargo Pre'!$Q$2:$Q$200,0)),"")</f>
        <v/>
      </c>
      <c r="F148" s="12" t="str">
        <f>IFERROR(INDEX('Cargo Pre'!$F$2:$F$200,MATCH(ROW()-ROW($A$1),'Cargo Pre'!$Q$2:$Q$200,0)),"")</f>
        <v/>
      </c>
      <c r="G148" t="str">
        <f>IFERROR(INDEX('Cargo Pre'!$G$2:$G$200,MATCH(ROW()-ROW($A$1),'Cargo Pre'!$Q$2:$Q$200,0)),"")</f>
        <v/>
      </c>
      <c r="H148" t="str">
        <f>IFERROR(INDEX('Cargo Pre'!$H$2:$H$200,MATCH(ROW()-ROW($A$1),'Cargo Pre'!$Q$2:$Q$200,0)),"")</f>
        <v/>
      </c>
      <c r="I148" t="str">
        <f>IFERROR(INDEX('Cargo Pre'!$I$2:$I$200,MATCH(ROW()-ROW($A$1),'Cargo Pre'!$Q$2:$Q$200,0)),"")</f>
        <v/>
      </c>
      <c r="J148" s="12" t="str">
        <f>IFERROR(INDEX('Cargo Pre'!$J$2:$J$200,MATCH(ROW()-ROW($A$1),'Cargo Pre'!$Q$2:$Q$200,0)),"")</f>
        <v/>
      </c>
      <c r="K148" s="12" t="str">
        <f>IFERROR(INDEX('Cargo Pre'!$K$2:$K$200,MATCH(ROW()-ROW($A$1),'Cargo Pre'!$Q$2:$Q$200,0)),"")</f>
        <v/>
      </c>
      <c r="L148" t="str">
        <f>IFERROR(INDEX('Cargo Pre'!$L$2:$L$200,MATCH(ROW()-ROW($A$1),'Cargo Pre'!$Q$2:$Q$200,0)),"")</f>
        <v/>
      </c>
      <c r="M148" t="str">
        <f>IFERROR(INDEX('Cargo Pre'!$M$2:$M$200,MATCH(ROW()-ROW($A$1),'Cargo Pre'!$Q$2:$Q$200,0)),"")</f>
        <v/>
      </c>
    </row>
    <row r="149" spans="1:13" x14ac:dyDescent="0.25">
      <c r="A149" t="str">
        <f>IFERROR(INDEX('Cargo Pre'!$A$2:A347,MATCH(ROW()-ROW($A$1),'Cargo Pre'!$Q$2:$Q$200,0)),"")</f>
        <v/>
      </c>
      <c r="B149" t="str">
        <f>IFERROR(INDEX('Cargo Pre'!$B$2:$B$200,MATCH(ROW()-ROW($A$1),'Cargo Pre'!$Q$2:$Q$200,0)),"")</f>
        <v/>
      </c>
      <c r="C149" t="str">
        <f>IFERROR(INDEX('Cargo Pre'!$C$2:$C$200,MATCH(ROW()-ROW($A$1),'Cargo Pre'!$Q$2:$Q$200,0)),"")</f>
        <v/>
      </c>
      <c r="D149" t="str">
        <f>IFERROR(INDEX('Cargo Pre'!$D$2:$D$200,MATCH(ROW()-ROW($A$1),'Cargo Pre'!$Q$2:$Q$200,0)),"")</f>
        <v/>
      </c>
      <c r="E149" s="12" t="str">
        <f>IFERROR(INDEX('Cargo Pre'!$E$2:$E$200,MATCH(ROW()-ROW($A$1),'Cargo Pre'!$Q$2:$Q$200,0)),"")</f>
        <v/>
      </c>
      <c r="F149" s="12" t="str">
        <f>IFERROR(INDEX('Cargo Pre'!$F$2:$F$200,MATCH(ROW()-ROW($A$1),'Cargo Pre'!$Q$2:$Q$200,0)),"")</f>
        <v/>
      </c>
      <c r="G149" t="str">
        <f>IFERROR(INDEX('Cargo Pre'!$G$2:$G$200,MATCH(ROW()-ROW($A$1),'Cargo Pre'!$Q$2:$Q$200,0)),"")</f>
        <v/>
      </c>
      <c r="H149" t="str">
        <f>IFERROR(INDEX('Cargo Pre'!$H$2:$H$200,MATCH(ROW()-ROW($A$1),'Cargo Pre'!$Q$2:$Q$200,0)),"")</f>
        <v/>
      </c>
      <c r="I149" t="str">
        <f>IFERROR(INDEX('Cargo Pre'!$I$2:$I$200,MATCH(ROW()-ROW($A$1),'Cargo Pre'!$Q$2:$Q$200,0)),"")</f>
        <v/>
      </c>
      <c r="J149" s="12" t="str">
        <f>IFERROR(INDEX('Cargo Pre'!$J$2:$J$200,MATCH(ROW()-ROW($A$1),'Cargo Pre'!$Q$2:$Q$200,0)),"")</f>
        <v/>
      </c>
      <c r="K149" s="12" t="str">
        <f>IFERROR(INDEX('Cargo Pre'!$K$2:$K$200,MATCH(ROW()-ROW($A$1),'Cargo Pre'!$Q$2:$Q$200,0)),"")</f>
        <v/>
      </c>
      <c r="L149" t="str">
        <f>IFERROR(INDEX('Cargo Pre'!$L$2:$L$200,MATCH(ROW()-ROW($A$1),'Cargo Pre'!$Q$2:$Q$200,0)),"")</f>
        <v/>
      </c>
      <c r="M149" t="str">
        <f>IFERROR(INDEX('Cargo Pre'!$M$2:$M$200,MATCH(ROW()-ROW($A$1),'Cargo Pre'!$Q$2:$Q$200,0)),"")</f>
        <v/>
      </c>
    </row>
    <row r="150" spans="1:13" x14ac:dyDescent="0.25">
      <c r="A150" t="str">
        <f>IFERROR(INDEX('Cargo Pre'!$A$2:A348,MATCH(ROW()-ROW($A$1),'Cargo Pre'!$Q$2:$Q$200,0)),"")</f>
        <v/>
      </c>
      <c r="B150" t="str">
        <f>IFERROR(INDEX('Cargo Pre'!$B$2:$B$200,MATCH(ROW()-ROW($A$1),'Cargo Pre'!$Q$2:$Q$200,0)),"")</f>
        <v/>
      </c>
      <c r="C150" t="str">
        <f>IFERROR(INDEX('Cargo Pre'!$C$2:$C$200,MATCH(ROW()-ROW($A$1),'Cargo Pre'!$Q$2:$Q$200,0)),"")</f>
        <v/>
      </c>
      <c r="D150" t="str">
        <f>IFERROR(INDEX('Cargo Pre'!$D$2:$D$200,MATCH(ROW()-ROW($A$1),'Cargo Pre'!$Q$2:$Q$200,0)),"")</f>
        <v/>
      </c>
      <c r="E150" s="12" t="str">
        <f>IFERROR(INDEX('Cargo Pre'!$E$2:$E$200,MATCH(ROW()-ROW($A$1),'Cargo Pre'!$Q$2:$Q$200,0)),"")</f>
        <v/>
      </c>
      <c r="F150" s="12" t="str">
        <f>IFERROR(INDEX('Cargo Pre'!$F$2:$F$200,MATCH(ROW()-ROW($A$1),'Cargo Pre'!$Q$2:$Q$200,0)),"")</f>
        <v/>
      </c>
      <c r="G150" t="str">
        <f>IFERROR(INDEX('Cargo Pre'!$G$2:$G$200,MATCH(ROW()-ROW($A$1),'Cargo Pre'!$Q$2:$Q$200,0)),"")</f>
        <v/>
      </c>
      <c r="H150" t="str">
        <f>IFERROR(INDEX('Cargo Pre'!$H$2:$H$200,MATCH(ROW()-ROW($A$1),'Cargo Pre'!$Q$2:$Q$200,0)),"")</f>
        <v/>
      </c>
      <c r="I150" t="str">
        <f>IFERROR(INDEX('Cargo Pre'!$I$2:$I$200,MATCH(ROW()-ROW($A$1),'Cargo Pre'!$Q$2:$Q$200,0)),"")</f>
        <v/>
      </c>
      <c r="J150" s="12" t="str">
        <f>IFERROR(INDEX('Cargo Pre'!$J$2:$J$200,MATCH(ROW()-ROW($A$1),'Cargo Pre'!$Q$2:$Q$200,0)),"")</f>
        <v/>
      </c>
      <c r="K150" s="12" t="str">
        <f>IFERROR(INDEX('Cargo Pre'!$K$2:$K$200,MATCH(ROW()-ROW($A$1),'Cargo Pre'!$Q$2:$Q$200,0)),"")</f>
        <v/>
      </c>
      <c r="L150" t="str">
        <f>IFERROR(INDEX('Cargo Pre'!$L$2:$L$200,MATCH(ROW()-ROW($A$1),'Cargo Pre'!$Q$2:$Q$200,0)),"")</f>
        <v/>
      </c>
      <c r="M150" t="str">
        <f>IFERROR(INDEX('Cargo Pre'!$M$2:$M$200,MATCH(ROW()-ROW($A$1),'Cargo Pre'!$Q$2:$Q$200,0)),"")</f>
        <v/>
      </c>
    </row>
    <row r="151" spans="1:13" x14ac:dyDescent="0.25">
      <c r="A151" t="str">
        <f>IFERROR(INDEX('Cargo Pre'!$A$2:A349,MATCH(ROW()-ROW($A$1),'Cargo Pre'!$Q$2:$Q$200,0)),"")</f>
        <v/>
      </c>
      <c r="B151" t="str">
        <f>IFERROR(INDEX('Cargo Pre'!$B$2:$B$200,MATCH(ROW()-ROW($A$1),'Cargo Pre'!$Q$2:$Q$200,0)),"")</f>
        <v/>
      </c>
      <c r="C151" t="str">
        <f>IFERROR(INDEX('Cargo Pre'!$C$2:$C$200,MATCH(ROW()-ROW($A$1),'Cargo Pre'!$Q$2:$Q$200,0)),"")</f>
        <v/>
      </c>
      <c r="D151" t="str">
        <f>IFERROR(INDEX('Cargo Pre'!$D$2:$D$200,MATCH(ROW()-ROW($A$1),'Cargo Pre'!$Q$2:$Q$200,0)),"")</f>
        <v/>
      </c>
      <c r="E151" s="12" t="str">
        <f>IFERROR(INDEX('Cargo Pre'!$E$2:$E$200,MATCH(ROW()-ROW($A$1),'Cargo Pre'!$Q$2:$Q$200,0)),"")</f>
        <v/>
      </c>
      <c r="F151" s="12" t="str">
        <f>IFERROR(INDEX('Cargo Pre'!$F$2:$F$200,MATCH(ROW()-ROW($A$1),'Cargo Pre'!$Q$2:$Q$200,0)),"")</f>
        <v/>
      </c>
      <c r="G151" t="str">
        <f>IFERROR(INDEX('Cargo Pre'!$G$2:$G$200,MATCH(ROW()-ROW($A$1),'Cargo Pre'!$Q$2:$Q$200,0)),"")</f>
        <v/>
      </c>
      <c r="H151" t="str">
        <f>IFERROR(INDEX('Cargo Pre'!$H$2:$H$200,MATCH(ROW()-ROW($A$1),'Cargo Pre'!$Q$2:$Q$200,0)),"")</f>
        <v/>
      </c>
      <c r="I151" t="str">
        <f>IFERROR(INDEX('Cargo Pre'!$I$2:$I$200,MATCH(ROW()-ROW($A$1),'Cargo Pre'!$Q$2:$Q$200,0)),"")</f>
        <v/>
      </c>
      <c r="J151" s="12" t="str">
        <f>IFERROR(INDEX('Cargo Pre'!$J$2:$J$200,MATCH(ROW()-ROW($A$1),'Cargo Pre'!$Q$2:$Q$200,0)),"")</f>
        <v/>
      </c>
      <c r="K151" s="12" t="str">
        <f>IFERROR(INDEX('Cargo Pre'!$K$2:$K$200,MATCH(ROW()-ROW($A$1),'Cargo Pre'!$Q$2:$Q$200,0)),"")</f>
        <v/>
      </c>
      <c r="L151" t="str">
        <f>IFERROR(INDEX('Cargo Pre'!$L$2:$L$200,MATCH(ROW()-ROW($A$1),'Cargo Pre'!$Q$2:$Q$200,0)),"")</f>
        <v/>
      </c>
      <c r="M151" t="str">
        <f>IFERROR(INDEX('Cargo Pre'!$M$2:$M$200,MATCH(ROW()-ROW($A$1),'Cargo Pre'!$Q$2:$Q$200,0)),"")</f>
        <v/>
      </c>
    </row>
    <row r="152" spans="1:13" x14ac:dyDescent="0.25">
      <c r="A152" t="str">
        <f>IFERROR(INDEX('Cargo Pre'!$A$2:A350,MATCH(ROW()-ROW($A$1),'Cargo Pre'!$Q$2:$Q$200,0)),"")</f>
        <v/>
      </c>
      <c r="B152" t="str">
        <f>IFERROR(INDEX('Cargo Pre'!$B$2:$B$200,MATCH(ROW()-ROW($A$1),'Cargo Pre'!$Q$2:$Q$200,0)),"")</f>
        <v/>
      </c>
      <c r="C152" t="str">
        <f>IFERROR(INDEX('Cargo Pre'!$C$2:$C$200,MATCH(ROW()-ROW($A$1),'Cargo Pre'!$Q$2:$Q$200,0)),"")</f>
        <v/>
      </c>
      <c r="D152" t="str">
        <f>IFERROR(INDEX('Cargo Pre'!$D$2:$D$200,MATCH(ROW()-ROW($A$1),'Cargo Pre'!$Q$2:$Q$200,0)),"")</f>
        <v/>
      </c>
      <c r="E152" s="12" t="str">
        <f>IFERROR(INDEX('Cargo Pre'!$E$2:$E$200,MATCH(ROW()-ROW($A$1),'Cargo Pre'!$Q$2:$Q$200,0)),"")</f>
        <v/>
      </c>
      <c r="F152" s="12" t="str">
        <f>IFERROR(INDEX('Cargo Pre'!$F$2:$F$200,MATCH(ROW()-ROW($A$1),'Cargo Pre'!$Q$2:$Q$200,0)),"")</f>
        <v/>
      </c>
      <c r="G152" t="str">
        <f>IFERROR(INDEX('Cargo Pre'!$G$2:$G$200,MATCH(ROW()-ROW($A$1),'Cargo Pre'!$Q$2:$Q$200,0)),"")</f>
        <v/>
      </c>
      <c r="H152" t="str">
        <f>IFERROR(INDEX('Cargo Pre'!$H$2:$H$200,MATCH(ROW()-ROW($A$1),'Cargo Pre'!$Q$2:$Q$200,0)),"")</f>
        <v/>
      </c>
      <c r="I152" t="str">
        <f>IFERROR(INDEX('Cargo Pre'!$I$2:$I$200,MATCH(ROW()-ROW($A$1),'Cargo Pre'!$Q$2:$Q$200,0)),"")</f>
        <v/>
      </c>
      <c r="J152" s="12" t="str">
        <f>IFERROR(INDEX('Cargo Pre'!$J$2:$J$200,MATCH(ROW()-ROW($A$1),'Cargo Pre'!$Q$2:$Q$200,0)),"")</f>
        <v/>
      </c>
      <c r="K152" s="12" t="str">
        <f>IFERROR(INDEX('Cargo Pre'!$K$2:$K$200,MATCH(ROW()-ROW($A$1),'Cargo Pre'!$Q$2:$Q$200,0)),"")</f>
        <v/>
      </c>
      <c r="L152" t="str">
        <f>IFERROR(INDEX('Cargo Pre'!$L$2:$L$200,MATCH(ROW()-ROW($A$1),'Cargo Pre'!$Q$2:$Q$200,0)),"")</f>
        <v/>
      </c>
      <c r="M152" t="str">
        <f>IFERROR(INDEX('Cargo Pre'!$M$2:$M$200,MATCH(ROW()-ROW($A$1),'Cargo Pre'!$Q$2:$Q$200,0)),"")</f>
        <v/>
      </c>
    </row>
    <row r="153" spans="1:13" x14ac:dyDescent="0.25">
      <c r="A153" t="str">
        <f>IFERROR(INDEX('Cargo Pre'!$A$2:A351,MATCH(ROW()-ROW($A$1),'Cargo Pre'!$Q$2:$Q$200,0)),"")</f>
        <v/>
      </c>
      <c r="B153" t="str">
        <f>IFERROR(INDEX('Cargo Pre'!$B$2:$B$200,MATCH(ROW()-ROW($A$1),'Cargo Pre'!$Q$2:$Q$200,0)),"")</f>
        <v/>
      </c>
      <c r="C153" t="str">
        <f>IFERROR(INDEX('Cargo Pre'!$C$2:$C$200,MATCH(ROW()-ROW($A$1),'Cargo Pre'!$Q$2:$Q$200,0)),"")</f>
        <v/>
      </c>
      <c r="D153" t="str">
        <f>IFERROR(INDEX('Cargo Pre'!$D$2:$D$200,MATCH(ROW()-ROW($A$1),'Cargo Pre'!$Q$2:$Q$200,0)),"")</f>
        <v/>
      </c>
      <c r="E153" s="12" t="str">
        <f>IFERROR(INDEX('Cargo Pre'!$E$2:$E$200,MATCH(ROW()-ROW($A$1),'Cargo Pre'!$Q$2:$Q$200,0)),"")</f>
        <v/>
      </c>
      <c r="F153" s="12" t="str">
        <f>IFERROR(INDEX('Cargo Pre'!$F$2:$F$200,MATCH(ROW()-ROW($A$1),'Cargo Pre'!$Q$2:$Q$200,0)),"")</f>
        <v/>
      </c>
      <c r="G153" t="str">
        <f>IFERROR(INDEX('Cargo Pre'!$G$2:$G$200,MATCH(ROW()-ROW($A$1),'Cargo Pre'!$Q$2:$Q$200,0)),"")</f>
        <v/>
      </c>
      <c r="H153" t="str">
        <f>IFERROR(INDEX('Cargo Pre'!$H$2:$H$200,MATCH(ROW()-ROW($A$1),'Cargo Pre'!$Q$2:$Q$200,0)),"")</f>
        <v/>
      </c>
      <c r="I153" t="str">
        <f>IFERROR(INDEX('Cargo Pre'!$I$2:$I$200,MATCH(ROW()-ROW($A$1),'Cargo Pre'!$Q$2:$Q$200,0)),"")</f>
        <v/>
      </c>
      <c r="J153" s="12" t="str">
        <f>IFERROR(INDEX('Cargo Pre'!$J$2:$J$200,MATCH(ROW()-ROW($A$1),'Cargo Pre'!$Q$2:$Q$200,0)),"")</f>
        <v/>
      </c>
      <c r="K153" s="12" t="str">
        <f>IFERROR(INDEX('Cargo Pre'!$K$2:$K$200,MATCH(ROW()-ROW($A$1),'Cargo Pre'!$Q$2:$Q$200,0)),"")</f>
        <v/>
      </c>
      <c r="L153" t="str">
        <f>IFERROR(INDEX('Cargo Pre'!$L$2:$L$200,MATCH(ROW()-ROW($A$1),'Cargo Pre'!$Q$2:$Q$200,0)),"")</f>
        <v/>
      </c>
      <c r="M153" t="str">
        <f>IFERROR(INDEX('Cargo Pre'!$M$2:$M$200,MATCH(ROW()-ROW($A$1),'Cargo Pre'!$Q$2:$Q$200,0)),"")</f>
        <v/>
      </c>
    </row>
    <row r="154" spans="1:13" x14ac:dyDescent="0.25">
      <c r="A154" t="str">
        <f>IFERROR(INDEX('Cargo Pre'!$A$2:A352,MATCH(ROW()-ROW($A$1),'Cargo Pre'!$Q$2:$Q$200,0)),"")</f>
        <v/>
      </c>
      <c r="B154" t="str">
        <f>IFERROR(INDEX('Cargo Pre'!$B$2:$B$200,MATCH(ROW()-ROW($A$1),'Cargo Pre'!$Q$2:$Q$200,0)),"")</f>
        <v/>
      </c>
      <c r="C154" t="str">
        <f>IFERROR(INDEX('Cargo Pre'!$C$2:$C$200,MATCH(ROW()-ROW($A$1),'Cargo Pre'!$Q$2:$Q$200,0)),"")</f>
        <v/>
      </c>
      <c r="D154" t="str">
        <f>IFERROR(INDEX('Cargo Pre'!$D$2:$D$200,MATCH(ROW()-ROW($A$1),'Cargo Pre'!$Q$2:$Q$200,0)),"")</f>
        <v/>
      </c>
      <c r="E154" s="12" t="str">
        <f>IFERROR(INDEX('Cargo Pre'!$E$2:$E$200,MATCH(ROW()-ROW($A$1),'Cargo Pre'!$Q$2:$Q$200,0)),"")</f>
        <v/>
      </c>
      <c r="F154" s="12" t="str">
        <f>IFERROR(INDEX('Cargo Pre'!$F$2:$F$200,MATCH(ROW()-ROW($A$1),'Cargo Pre'!$Q$2:$Q$200,0)),"")</f>
        <v/>
      </c>
      <c r="G154" t="str">
        <f>IFERROR(INDEX('Cargo Pre'!$G$2:$G$200,MATCH(ROW()-ROW($A$1),'Cargo Pre'!$Q$2:$Q$200,0)),"")</f>
        <v/>
      </c>
      <c r="H154" t="str">
        <f>IFERROR(INDEX('Cargo Pre'!$H$2:$H$200,MATCH(ROW()-ROW($A$1),'Cargo Pre'!$Q$2:$Q$200,0)),"")</f>
        <v/>
      </c>
      <c r="I154" t="str">
        <f>IFERROR(INDEX('Cargo Pre'!$I$2:$I$200,MATCH(ROW()-ROW($A$1),'Cargo Pre'!$Q$2:$Q$200,0)),"")</f>
        <v/>
      </c>
      <c r="J154" s="12" t="str">
        <f>IFERROR(INDEX('Cargo Pre'!$J$2:$J$200,MATCH(ROW()-ROW($A$1),'Cargo Pre'!$Q$2:$Q$200,0)),"")</f>
        <v/>
      </c>
      <c r="K154" s="12" t="str">
        <f>IFERROR(INDEX('Cargo Pre'!$K$2:$K$200,MATCH(ROW()-ROW($A$1),'Cargo Pre'!$Q$2:$Q$200,0)),"")</f>
        <v/>
      </c>
      <c r="L154" t="str">
        <f>IFERROR(INDEX('Cargo Pre'!$L$2:$L$200,MATCH(ROW()-ROW($A$1),'Cargo Pre'!$Q$2:$Q$200,0)),"")</f>
        <v/>
      </c>
      <c r="M154" t="str">
        <f>IFERROR(INDEX('Cargo Pre'!$M$2:$M$200,MATCH(ROW()-ROW($A$1),'Cargo Pre'!$Q$2:$Q$200,0)),"")</f>
        <v/>
      </c>
    </row>
    <row r="155" spans="1:13" x14ac:dyDescent="0.25">
      <c r="A155" t="str">
        <f>IFERROR(INDEX('Cargo Pre'!$A$2:A353,MATCH(ROW()-ROW($A$1),'Cargo Pre'!$Q$2:$Q$200,0)),"")</f>
        <v/>
      </c>
      <c r="B155" t="str">
        <f>IFERROR(INDEX('Cargo Pre'!$B$2:$B$200,MATCH(ROW()-ROW($A$1),'Cargo Pre'!$Q$2:$Q$200,0)),"")</f>
        <v/>
      </c>
      <c r="C155" t="str">
        <f>IFERROR(INDEX('Cargo Pre'!$C$2:$C$200,MATCH(ROW()-ROW($A$1),'Cargo Pre'!$Q$2:$Q$200,0)),"")</f>
        <v/>
      </c>
      <c r="D155" t="str">
        <f>IFERROR(INDEX('Cargo Pre'!$D$2:$D$200,MATCH(ROW()-ROW($A$1),'Cargo Pre'!$Q$2:$Q$200,0)),"")</f>
        <v/>
      </c>
      <c r="E155" s="12" t="str">
        <f>IFERROR(INDEX('Cargo Pre'!$E$2:$E$200,MATCH(ROW()-ROW($A$1),'Cargo Pre'!$Q$2:$Q$200,0)),"")</f>
        <v/>
      </c>
      <c r="F155" s="12" t="str">
        <f>IFERROR(INDEX('Cargo Pre'!$F$2:$F$200,MATCH(ROW()-ROW($A$1),'Cargo Pre'!$Q$2:$Q$200,0)),"")</f>
        <v/>
      </c>
      <c r="G155" t="str">
        <f>IFERROR(INDEX('Cargo Pre'!$G$2:$G$200,MATCH(ROW()-ROW($A$1),'Cargo Pre'!$Q$2:$Q$200,0)),"")</f>
        <v/>
      </c>
      <c r="H155" t="str">
        <f>IFERROR(INDEX('Cargo Pre'!$H$2:$H$200,MATCH(ROW()-ROW($A$1),'Cargo Pre'!$Q$2:$Q$200,0)),"")</f>
        <v/>
      </c>
      <c r="I155" t="str">
        <f>IFERROR(INDEX('Cargo Pre'!$I$2:$I$200,MATCH(ROW()-ROW($A$1),'Cargo Pre'!$Q$2:$Q$200,0)),"")</f>
        <v/>
      </c>
      <c r="J155" s="12" t="str">
        <f>IFERROR(INDEX('Cargo Pre'!$J$2:$J$200,MATCH(ROW()-ROW($A$1),'Cargo Pre'!$Q$2:$Q$200,0)),"")</f>
        <v/>
      </c>
      <c r="K155" s="12" t="str">
        <f>IFERROR(INDEX('Cargo Pre'!$K$2:$K$200,MATCH(ROW()-ROW($A$1),'Cargo Pre'!$Q$2:$Q$200,0)),"")</f>
        <v/>
      </c>
      <c r="L155" t="str">
        <f>IFERROR(INDEX('Cargo Pre'!$L$2:$L$200,MATCH(ROW()-ROW($A$1),'Cargo Pre'!$Q$2:$Q$200,0)),"")</f>
        <v/>
      </c>
      <c r="M155" t="str">
        <f>IFERROR(INDEX('Cargo Pre'!$M$2:$M$200,MATCH(ROW()-ROW($A$1),'Cargo Pre'!$Q$2:$Q$200,0)),"")</f>
        <v/>
      </c>
    </row>
    <row r="156" spans="1:13" x14ac:dyDescent="0.25">
      <c r="A156" t="str">
        <f>IFERROR(INDEX('Cargo Pre'!$A$2:A354,MATCH(ROW()-ROW($A$1),'Cargo Pre'!$Q$2:$Q$200,0)),"")</f>
        <v/>
      </c>
      <c r="B156" t="str">
        <f>IFERROR(INDEX('Cargo Pre'!$B$2:$B$200,MATCH(ROW()-ROW($A$1),'Cargo Pre'!$Q$2:$Q$200,0)),"")</f>
        <v/>
      </c>
      <c r="C156" t="str">
        <f>IFERROR(INDEX('Cargo Pre'!$C$2:$C$200,MATCH(ROW()-ROW($A$1),'Cargo Pre'!$Q$2:$Q$200,0)),"")</f>
        <v/>
      </c>
      <c r="D156" t="str">
        <f>IFERROR(INDEX('Cargo Pre'!$D$2:$D$200,MATCH(ROW()-ROW($A$1),'Cargo Pre'!$Q$2:$Q$200,0)),"")</f>
        <v/>
      </c>
      <c r="E156" s="12" t="str">
        <f>IFERROR(INDEX('Cargo Pre'!$E$2:$E$200,MATCH(ROW()-ROW($A$1),'Cargo Pre'!$Q$2:$Q$200,0)),"")</f>
        <v/>
      </c>
      <c r="F156" s="12" t="str">
        <f>IFERROR(INDEX('Cargo Pre'!$F$2:$F$200,MATCH(ROW()-ROW($A$1),'Cargo Pre'!$Q$2:$Q$200,0)),"")</f>
        <v/>
      </c>
      <c r="G156" t="str">
        <f>IFERROR(INDEX('Cargo Pre'!$G$2:$G$200,MATCH(ROW()-ROW($A$1),'Cargo Pre'!$Q$2:$Q$200,0)),"")</f>
        <v/>
      </c>
      <c r="H156" t="str">
        <f>IFERROR(INDEX('Cargo Pre'!$H$2:$H$200,MATCH(ROW()-ROW($A$1),'Cargo Pre'!$Q$2:$Q$200,0)),"")</f>
        <v/>
      </c>
      <c r="I156" t="str">
        <f>IFERROR(INDEX('Cargo Pre'!$I$2:$I$200,MATCH(ROW()-ROW($A$1),'Cargo Pre'!$Q$2:$Q$200,0)),"")</f>
        <v/>
      </c>
      <c r="J156" s="12" t="str">
        <f>IFERROR(INDEX('Cargo Pre'!$J$2:$J$200,MATCH(ROW()-ROW($A$1),'Cargo Pre'!$Q$2:$Q$200,0)),"")</f>
        <v/>
      </c>
      <c r="K156" s="12" t="str">
        <f>IFERROR(INDEX('Cargo Pre'!$K$2:$K$200,MATCH(ROW()-ROW($A$1),'Cargo Pre'!$Q$2:$Q$200,0)),"")</f>
        <v/>
      </c>
      <c r="L156" t="str">
        <f>IFERROR(INDEX('Cargo Pre'!$L$2:$L$200,MATCH(ROW()-ROW($A$1),'Cargo Pre'!$Q$2:$Q$200,0)),"")</f>
        <v/>
      </c>
      <c r="M156" t="str">
        <f>IFERROR(INDEX('Cargo Pre'!$M$2:$M$200,MATCH(ROW()-ROW($A$1),'Cargo Pre'!$Q$2:$Q$200,0)),"")</f>
        <v/>
      </c>
    </row>
    <row r="157" spans="1:13" x14ac:dyDescent="0.25">
      <c r="A157" t="str">
        <f>IFERROR(INDEX('Cargo Pre'!$A$2:A355,MATCH(ROW()-ROW($A$1),'Cargo Pre'!$Q$2:$Q$200,0)),"")</f>
        <v/>
      </c>
      <c r="B157" t="str">
        <f>IFERROR(INDEX('Cargo Pre'!$B$2:$B$200,MATCH(ROW()-ROW($A$1),'Cargo Pre'!$Q$2:$Q$200,0)),"")</f>
        <v/>
      </c>
      <c r="C157" t="str">
        <f>IFERROR(INDEX('Cargo Pre'!$C$2:$C$200,MATCH(ROW()-ROW($A$1),'Cargo Pre'!$Q$2:$Q$200,0)),"")</f>
        <v/>
      </c>
      <c r="D157" t="str">
        <f>IFERROR(INDEX('Cargo Pre'!$D$2:$D$200,MATCH(ROW()-ROW($A$1),'Cargo Pre'!$Q$2:$Q$200,0)),"")</f>
        <v/>
      </c>
      <c r="E157" s="12" t="str">
        <f>IFERROR(INDEX('Cargo Pre'!$E$2:$E$200,MATCH(ROW()-ROW($A$1),'Cargo Pre'!$Q$2:$Q$200,0)),"")</f>
        <v/>
      </c>
      <c r="F157" s="12" t="str">
        <f>IFERROR(INDEX('Cargo Pre'!$F$2:$F$200,MATCH(ROW()-ROW($A$1),'Cargo Pre'!$Q$2:$Q$200,0)),"")</f>
        <v/>
      </c>
      <c r="G157" t="str">
        <f>IFERROR(INDEX('Cargo Pre'!$G$2:$G$200,MATCH(ROW()-ROW($A$1),'Cargo Pre'!$Q$2:$Q$200,0)),"")</f>
        <v/>
      </c>
      <c r="H157" t="str">
        <f>IFERROR(INDEX('Cargo Pre'!$H$2:$H$200,MATCH(ROW()-ROW($A$1),'Cargo Pre'!$Q$2:$Q$200,0)),"")</f>
        <v/>
      </c>
      <c r="I157" t="str">
        <f>IFERROR(INDEX('Cargo Pre'!$I$2:$I$200,MATCH(ROW()-ROW($A$1),'Cargo Pre'!$Q$2:$Q$200,0)),"")</f>
        <v/>
      </c>
      <c r="J157" s="12" t="str">
        <f>IFERROR(INDEX('Cargo Pre'!$J$2:$J$200,MATCH(ROW()-ROW($A$1),'Cargo Pre'!$Q$2:$Q$200,0)),"")</f>
        <v/>
      </c>
      <c r="K157" s="12" t="str">
        <f>IFERROR(INDEX('Cargo Pre'!$K$2:$K$200,MATCH(ROW()-ROW($A$1),'Cargo Pre'!$Q$2:$Q$200,0)),"")</f>
        <v/>
      </c>
      <c r="L157" t="str">
        <f>IFERROR(INDEX('Cargo Pre'!$L$2:$L$200,MATCH(ROW()-ROW($A$1),'Cargo Pre'!$Q$2:$Q$200,0)),"")</f>
        <v/>
      </c>
      <c r="M157" t="str">
        <f>IFERROR(INDEX('Cargo Pre'!$M$2:$M$200,MATCH(ROW()-ROW($A$1),'Cargo Pre'!$Q$2:$Q$200,0)),"")</f>
        <v/>
      </c>
    </row>
    <row r="158" spans="1:13" x14ac:dyDescent="0.25">
      <c r="A158" t="str">
        <f>IFERROR(INDEX('Cargo Pre'!$A$2:A356,MATCH(ROW()-ROW($A$1),'Cargo Pre'!$Q$2:$Q$200,0)),"")</f>
        <v/>
      </c>
      <c r="B158" t="str">
        <f>IFERROR(INDEX('Cargo Pre'!$B$2:$B$200,MATCH(ROW()-ROW($A$1),'Cargo Pre'!$Q$2:$Q$200,0)),"")</f>
        <v/>
      </c>
      <c r="C158" t="str">
        <f>IFERROR(INDEX('Cargo Pre'!$C$2:$C$200,MATCH(ROW()-ROW($A$1),'Cargo Pre'!$Q$2:$Q$200,0)),"")</f>
        <v/>
      </c>
      <c r="D158" t="str">
        <f>IFERROR(INDEX('Cargo Pre'!$D$2:$D$200,MATCH(ROW()-ROW($A$1),'Cargo Pre'!$Q$2:$Q$200,0)),"")</f>
        <v/>
      </c>
      <c r="E158" s="12" t="str">
        <f>IFERROR(INDEX('Cargo Pre'!$E$2:$E$200,MATCH(ROW()-ROW($A$1),'Cargo Pre'!$Q$2:$Q$200,0)),"")</f>
        <v/>
      </c>
      <c r="F158" s="12" t="str">
        <f>IFERROR(INDEX('Cargo Pre'!$F$2:$F$200,MATCH(ROW()-ROW($A$1),'Cargo Pre'!$Q$2:$Q$200,0)),"")</f>
        <v/>
      </c>
      <c r="G158" t="str">
        <f>IFERROR(INDEX('Cargo Pre'!$G$2:$G$200,MATCH(ROW()-ROW($A$1),'Cargo Pre'!$Q$2:$Q$200,0)),"")</f>
        <v/>
      </c>
      <c r="H158" t="str">
        <f>IFERROR(INDEX('Cargo Pre'!$H$2:$H$200,MATCH(ROW()-ROW($A$1),'Cargo Pre'!$Q$2:$Q$200,0)),"")</f>
        <v/>
      </c>
      <c r="I158" t="str">
        <f>IFERROR(INDEX('Cargo Pre'!$I$2:$I$200,MATCH(ROW()-ROW($A$1),'Cargo Pre'!$Q$2:$Q$200,0)),"")</f>
        <v/>
      </c>
      <c r="J158" s="12" t="str">
        <f>IFERROR(INDEX('Cargo Pre'!$J$2:$J$200,MATCH(ROW()-ROW($A$1),'Cargo Pre'!$Q$2:$Q$200,0)),"")</f>
        <v/>
      </c>
      <c r="K158" s="12" t="str">
        <f>IFERROR(INDEX('Cargo Pre'!$K$2:$K$200,MATCH(ROW()-ROW($A$1),'Cargo Pre'!$Q$2:$Q$200,0)),"")</f>
        <v/>
      </c>
      <c r="L158" t="str">
        <f>IFERROR(INDEX('Cargo Pre'!$L$2:$L$200,MATCH(ROW()-ROW($A$1),'Cargo Pre'!$Q$2:$Q$200,0)),"")</f>
        <v/>
      </c>
      <c r="M158" t="str">
        <f>IFERROR(INDEX('Cargo Pre'!$M$2:$M$200,MATCH(ROW()-ROW($A$1),'Cargo Pre'!$Q$2:$Q$200,0)),"")</f>
        <v/>
      </c>
    </row>
    <row r="159" spans="1:13" x14ac:dyDescent="0.25">
      <c r="A159" t="str">
        <f>IFERROR(INDEX('Cargo Pre'!$A$2:A357,MATCH(ROW()-ROW($A$1),'Cargo Pre'!$Q$2:$Q$200,0)),"")</f>
        <v/>
      </c>
      <c r="B159" t="str">
        <f>IFERROR(INDEX('Cargo Pre'!$B$2:$B$200,MATCH(ROW()-ROW($A$1),'Cargo Pre'!$Q$2:$Q$200,0)),"")</f>
        <v/>
      </c>
      <c r="C159" t="str">
        <f>IFERROR(INDEX('Cargo Pre'!$C$2:$C$200,MATCH(ROW()-ROW($A$1),'Cargo Pre'!$Q$2:$Q$200,0)),"")</f>
        <v/>
      </c>
      <c r="D159" t="str">
        <f>IFERROR(INDEX('Cargo Pre'!$D$2:$D$200,MATCH(ROW()-ROW($A$1),'Cargo Pre'!$Q$2:$Q$200,0)),"")</f>
        <v/>
      </c>
      <c r="E159" s="12" t="str">
        <f>IFERROR(INDEX('Cargo Pre'!$E$2:$E$200,MATCH(ROW()-ROW($A$1),'Cargo Pre'!$Q$2:$Q$200,0)),"")</f>
        <v/>
      </c>
      <c r="F159" s="12" t="str">
        <f>IFERROR(INDEX('Cargo Pre'!$F$2:$F$200,MATCH(ROW()-ROW($A$1),'Cargo Pre'!$Q$2:$Q$200,0)),"")</f>
        <v/>
      </c>
      <c r="G159" t="str">
        <f>IFERROR(INDEX('Cargo Pre'!$G$2:$G$200,MATCH(ROW()-ROW($A$1),'Cargo Pre'!$Q$2:$Q$200,0)),"")</f>
        <v/>
      </c>
      <c r="H159" t="str">
        <f>IFERROR(INDEX('Cargo Pre'!$H$2:$H$200,MATCH(ROW()-ROW($A$1),'Cargo Pre'!$Q$2:$Q$200,0)),"")</f>
        <v/>
      </c>
      <c r="I159" t="str">
        <f>IFERROR(INDEX('Cargo Pre'!$I$2:$I$200,MATCH(ROW()-ROW($A$1),'Cargo Pre'!$Q$2:$Q$200,0)),"")</f>
        <v/>
      </c>
      <c r="J159" s="12" t="str">
        <f>IFERROR(INDEX('Cargo Pre'!$J$2:$J$200,MATCH(ROW()-ROW($A$1),'Cargo Pre'!$Q$2:$Q$200,0)),"")</f>
        <v/>
      </c>
      <c r="K159" s="12" t="str">
        <f>IFERROR(INDEX('Cargo Pre'!$K$2:$K$200,MATCH(ROW()-ROW($A$1),'Cargo Pre'!$Q$2:$Q$200,0)),"")</f>
        <v/>
      </c>
      <c r="L159" t="str">
        <f>IFERROR(INDEX('Cargo Pre'!$L$2:$L$200,MATCH(ROW()-ROW($A$1),'Cargo Pre'!$Q$2:$Q$200,0)),"")</f>
        <v/>
      </c>
      <c r="M159" t="str">
        <f>IFERROR(INDEX('Cargo Pre'!$M$2:$M$200,MATCH(ROW()-ROW($A$1),'Cargo Pre'!$Q$2:$Q$200,0)),"")</f>
        <v/>
      </c>
    </row>
    <row r="160" spans="1:13" x14ac:dyDescent="0.25">
      <c r="A160" t="str">
        <f>IFERROR(INDEX('Cargo Pre'!$A$2:A358,MATCH(ROW()-ROW($A$1),'Cargo Pre'!$Q$2:$Q$200,0)),"")</f>
        <v/>
      </c>
      <c r="B160" t="str">
        <f>IFERROR(INDEX('Cargo Pre'!$B$2:$B$200,MATCH(ROW()-ROW($A$1),'Cargo Pre'!$Q$2:$Q$200,0)),"")</f>
        <v/>
      </c>
      <c r="C160" t="str">
        <f>IFERROR(INDEX('Cargo Pre'!$C$2:$C$200,MATCH(ROW()-ROW($A$1),'Cargo Pre'!$Q$2:$Q$200,0)),"")</f>
        <v/>
      </c>
      <c r="D160" t="str">
        <f>IFERROR(INDEX('Cargo Pre'!$D$2:$D$200,MATCH(ROW()-ROW($A$1),'Cargo Pre'!$Q$2:$Q$200,0)),"")</f>
        <v/>
      </c>
      <c r="E160" s="12" t="str">
        <f>IFERROR(INDEX('Cargo Pre'!$E$2:$E$200,MATCH(ROW()-ROW($A$1),'Cargo Pre'!$Q$2:$Q$200,0)),"")</f>
        <v/>
      </c>
      <c r="F160" s="12" t="str">
        <f>IFERROR(INDEX('Cargo Pre'!$F$2:$F$200,MATCH(ROW()-ROW($A$1),'Cargo Pre'!$Q$2:$Q$200,0)),"")</f>
        <v/>
      </c>
      <c r="G160" t="str">
        <f>IFERROR(INDEX('Cargo Pre'!$G$2:$G$200,MATCH(ROW()-ROW($A$1),'Cargo Pre'!$Q$2:$Q$200,0)),"")</f>
        <v/>
      </c>
      <c r="H160" t="str">
        <f>IFERROR(INDEX('Cargo Pre'!$H$2:$H$200,MATCH(ROW()-ROW($A$1),'Cargo Pre'!$Q$2:$Q$200,0)),"")</f>
        <v/>
      </c>
      <c r="I160" t="str">
        <f>IFERROR(INDEX('Cargo Pre'!$I$2:$I$200,MATCH(ROW()-ROW($A$1),'Cargo Pre'!$Q$2:$Q$200,0)),"")</f>
        <v/>
      </c>
      <c r="J160" s="12" t="str">
        <f>IFERROR(INDEX('Cargo Pre'!$J$2:$J$200,MATCH(ROW()-ROW($A$1),'Cargo Pre'!$Q$2:$Q$200,0)),"")</f>
        <v/>
      </c>
      <c r="K160" s="12" t="str">
        <f>IFERROR(INDEX('Cargo Pre'!$K$2:$K$200,MATCH(ROW()-ROW($A$1),'Cargo Pre'!$Q$2:$Q$200,0)),"")</f>
        <v/>
      </c>
      <c r="L160" t="str">
        <f>IFERROR(INDEX('Cargo Pre'!$L$2:$L$200,MATCH(ROW()-ROW($A$1),'Cargo Pre'!$Q$2:$Q$200,0)),"")</f>
        <v/>
      </c>
      <c r="M160" t="str">
        <f>IFERROR(INDEX('Cargo Pre'!$M$2:$M$200,MATCH(ROW()-ROW($A$1),'Cargo Pre'!$Q$2:$Q$200,0)),"")</f>
        <v/>
      </c>
    </row>
    <row r="161" spans="1:13" x14ac:dyDescent="0.25">
      <c r="A161" t="str">
        <f>IFERROR(INDEX('Cargo Pre'!$A$2:A359,MATCH(ROW()-ROW($A$1),'Cargo Pre'!$Q$2:$Q$200,0)),"")</f>
        <v/>
      </c>
      <c r="B161" t="str">
        <f>IFERROR(INDEX('Cargo Pre'!$B$2:$B$200,MATCH(ROW()-ROW($A$1),'Cargo Pre'!$Q$2:$Q$200,0)),"")</f>
        <v/>
      </c>
      <c r="C161" t="str">
        <f>IFERROR(INDEX('Cargo Pre'!$C$2:$C$200,MATCH(ROW()-ROW($A$1),'Cargo Pre'!$Q$2:$Q$200,0)),"")</f>
        <v/>
      </c>
      <c r="D161" t="str">
        <f>IFERROR(INDEX('Cargo Pre'!$D$2:$D$200,MATCH(ROW()-ROW($A$1),'Cargo Pre'!$Q$2:$Q$200,0)),"")</f>
        <v/>
      </c>
      <c r="E161" s="12" t="str">
        <f>IFERROR(INDEX('Cargo Pre'!$E$2:$E$200,MATCH(ROW()-ROW($A$1),'Cargo Pre'!$Q$2:$Q$200,0)),"")</f>
        <v/>
      </c>
      <c r="F161" s="12" t="str">
        <f>IFERROR(INDEX('Cargo Pre'!$F$2:$F$200,MATCH(ROW()-ROW($A$1),'Cargo Pre'!$Q$2:$Q$200,0)),"")</f>
        <v/>
      </c>
      <c r="G161" t="str">
        <f>IFERROR(INDEX('Cargo Pre'!$G$2:$G$200,MATCH(ROW()-ROW($A$1),'Cargo Pre'!$Q$2:$Q$200,0)),"")</f>
        <v/>
      </c>
      <c r="H161" t="str">
        <f>IFERROR(INDEX('Cargo Pre'!$H$2:$H$200,MATCH(ROW()-ROW($A$1),'Cargo Pre'!$Q$2:$Q$200,0)),"")</f>
        <v/>
      </c>
      <c r="I161" t="str">
        <f>IFERROR(INDEX('Cargo Pre'!$I$2:$I$200,MATCH(ROW()-ROW($A$1),'Cargo Pre'!$Q$2:$Q$200,0)),"")</f>
        <v/>
      </c>
      <c r="J161" s="12" t="str">
        <f>IFERROR(INDEX('Cargo Pre'!$J$2:$J$200,MATCH(ROW()-ROW($A$1),'Cargo Pre'!$Q$2:$Q$200,0)),"")</f>
        <v/>
      </c>
      <c r="K161" s="12" t="str">
        <f>IFERROR(INDEX('Cargo Pre'!$K$2:$K$200,MATCH(ROW()-ROW($A$1),'Cargo Pre'!$Q$2:$Q$200,0)),"")</f>
        <v/>
      </c>
      <c r="L161" t="str">
        <f>IFERROR(INDEX('Cargo Pre'!$L$2:$L$200,MATCH(ROW()-ROW($A$1),'Cargo Pre'!$Q$2:$Q$200,0)),"")</f>
        <v/>
      </c>
      <c r="M161" t="str">
        <f>IFERROR(INDEX('Cargo Pre'!$M$2:$M$200,MATCH(ROW()-ROW($A$1),'Cargo Pre'!$Q$2:$Q$200,0)),"")</f>
        <v/>
      </c>
    </row>
    <row r="162" spans="1:13" x14ac:dyDescent="0.25">
      <c r="A162" t="str">
        <f>IFERROR(INDEX('Cargo Pre'!$A$2:A360,MATCH(ROW()-ROW($A$1),'Cargo Pre'!$Q$2:$Q$200,0)),"")</f>
        <v/>
      </c>
      <c r="B162" t="str">
        <f>IFERROR(INDEX('Cargo Pre'!$B$2:$B$200,MATCH(ROW()-ROW($A$1),'Cargo Pre'!$Q$2:$Q$200,0)),"")</f>
        <v/>
      </c>
      <c r="C162" t="str">
        <f>IFERROR(INDEX('Cargo Pre'!$C$2:$C$200,MATCH(ROW()-ROW($A$1),'Cargo Pre'!$Q$2:$Q$200,0)),"")</f>
        <v/>
      </c>
      <c r="D162" t="str">
        <f>IFERROR(INDEX('Cargo Pre'!$D$2:$D$200,MATCH(ROW()-ROW($A$1),'Cargo Pre'!$Q$2:$Q$200,0)),"")</f>
        <v/>
      </c>
      <c r="E162" s="12" t="str">
        <f>IFERROR(INDEX('Cargo Pre'!$E$2:$E$200,MATCH(ROW()-ROW($A$1),'Cargo Pre'!$Q$2:$Q$200,0)),"")</f>
        <v/>
      </c>
      <c r="F162" s="12" t="str">
        <f>IFERROR(INDEX('Cargo Pre'!$F$2:$F$200,MATCH(ROW()-ROW($A$1),'Cargo Pre'!$Q$2:$Q$200,0)),"")</f>
        <v/>
      </c>
      <c r="G162" t="str">
        <f>IFERROR(INDEX('Cargo Pre'!$G$2:$G$200,MATCH(ROW()-ROW($A$1),'Cargo Pre'!$Q$2:$Q$200,0)),"")</f>
        <v/>
      </c>
      <c r="H162" t="str">
        <f>IFERROR(INDEX('Cargo Pre'!$H$2:$H$200,MATCH(ROW()-ROW($A$1),'Cargo Pre'!$Q$2:$Q$200,0)),"")</f>
        <v/>
      </c>
      <c r="I162" t="str">
        <f>IFERROR(INDEX('Cargo Pre'!$I$2:$I$200,MATCH(ROW()-ROW($A$1),'Cargo Pre'!$Q$2:$Q$200,0)),"")</f>
        <v/>
      </c>
      <c r="J162" s="12" t="str">
        <f>IFERROR(INDEX('Cargo Pre'!$J$2:$J$200,MATCH(ROW()-ROW($A$1),'Cargo Pre'!$Q$2:$Q$200,0)),"")</f>
        <v/>
      </c>
      <c r="K162" s="12" t="str">
        <f>IFERROR(INDEX('Cargo Pre'!$K$2:$K$200,MATCH(ROW()-ROW($A$1),'Cargo Pre'!$Q$2:$Q$200,0)),"")</f>
        <v/>
      </c>
      <c r="L162" t="str">
        <f>IFERROR(INDEX('Cargo Pre'!$L$2:$L$200,MATCH(ROW()-ROW($A$1),'Cargo Pre'!$Q$2:$Q$200,0)),"")</f>
        <v/>
      </c>
      <c r="M162" t="str">
        <f>IFERROR(INDEX('Cargo Pre'!$M$2:$M$200,MATCH(ROW()-ROW($A$1),'Cargo Pre'!$Q$2:$Q$200,0)),"")</f>
        <v/>
      </c>
    </row>
    <row r="163" spans="1:13" x14ac:dyDescent="0.25">
      <c r="A163" t="str">
        <f>IFERROR(INDEX('Cargo Pre'!$A$2:A361,MATCH(ROW()-ROW($A$1),'Cargo Pre'!$Q$2:$Q$200,0)),"")</f>
        <v/>
      </c>
      <c r="B163" t="str">
        <f>IFERROR(INDEX('Cargo Pre'!$B$2:$B$200,MATCH(ROW()-ROW($A$1),'Cargo Pre'!$Q$2:$Q$200,0)),"")</f>
        <v/>
      </c>
      <c r="C163" t="str">
        <f>IFERROR(INDEX('Cargo Pre'!$C$2:$C$200,MATCH(ROW()-ROW($A$1),'Cargo Pre'!$Q$2:$Q$200,0)),"")</f>
        <v/>
      </c>
      <c r="D163" t="str">
        <f>IFERROR(INDEX('Cargo Pre'!$D$2:$D$200,MATCH(ROW()-ROW($A$1),'Cargo Pre'!$Q$2:$Q$200,0)),"")</f>
        <v/>
      </c>
      <c r="E163" s="12" t="str">
        <f>IFERROR(INDEX('Cargo Pre'!$E$2:$E$200,MATCH(ROW()-ROW($A$1),'Cargo Pre'!$Q$2:$Q$200,0)),"")</f>
        <v/>
      </c>
      <c r="F163" s="12" t="str">
        <f>IFERROR(INDEX('Cargo Pre'!$F$2:$F$200,MATCH(ROW()-ROW($A$1),'Cargo Pre'!$Q$2:$Q$200,0)),"")</f>
        <v/>
      </c>
      <c r="G163" t="str">
        <f>IFERROR(INDEX('Cargo Pre'!$G$2:$G$200,MATCH(ROW()-ROW($A$1),'Cargo Pre'!$Q$2:$Q$200,0)),"")</f>
        <v/>
      </c>
      <c r="H163" t="str">
        <f>IFERROR(INDEX('Cargo Pre'!$H$2:$H$200,MATCH(ROW()-ROW($A$1),'Cargo Pre'!$Q$2:$Q$200,0)),"")</f>
        <v/>
      </c>
      <c r="I163" t="str">
        <f>IFERROR(INDEX('Cargo Pre'!$I$2:$I$200,MATCH(ROW()-ROW($A$1),'Cargo Pre'!$Q$2:$Q$200,0)),"")</f>
        <v/>
      </c>
      <c r="J163" s="12" t="str">
        <f>IFERROR(INDEX('Cargo Pre'!$J$2:$J$200,MATCH(ROW()-ROW($A$1),'Cargo Pre'!$Q$2:$Q$200,0)),"")</f>
        <v/>
      </c>
      <c r="K163" s="12" t="str">
        <f>IFERROR(INDEX('Cargo Pre'!$K$2:$K$200,MATCH(ROW()-ROW($A$1),'Cargo Pre'!$Q$2:$Q$200,0)),"")</f>
        <v/>
      </c>
      <c r="L163" t="str">
        <f>IFERROR(INDEX('Cargo Pre'!$L$2:$L$200,MATCH(ROW()-ROW($A$1),'Cargo Pre'!$Q$2:$Q$200,0)),"")</f>
        <v/>
      </c>
      <c r="M163" t="str">
        <f>IFERROR(INDEX('Cargo Pre'!$M$2:$M$200,MATCH(ROW()-ROW($A$1),'Cargo Pre'!$Q$2:$Q$200,0)),"")</f>
        <v/>
      </c>
    </row>
    <row r="164" spans="1:13" x14ac:dyDescent="0.25">
      <c r="A164" t="str">
        <f>IFERROR(INDEX('Cargo Pre'!$A$2:A362,MATCH(ROW()-ROW($A$1),'Cargo Pre'!$Q$2:$Q$200,0)),"")</f>
        <v/>
      </c>
      <c r="B164" t="str">
        <f>IFERROR(INDEX('Cargo Pre'!$B$2:$B$200,MATCH(ROW()-ROW($A$1),'Cargo Pre'!$Q$2:$Q$200,0)),"")</f>
        <v/>
      </c>
      <c r="C164" t="str">
        <f>IFERROR(INDEX('Cargo Pre'!$C$2:$C$200,MATCH(ROW()-ROW($A$1),'Cargo Pre'!$Q$2:$Q$200,0)),"")</f>
        <v/>
      </c>
      <c r="D164" t="str">
        <f>IFERROR(INDEX('Cargo Pre'!$D$2:$D$200,MATCH(ROW()-ROW($A$1),'Cargo Pre'!$Q$2:$Q$200,0)),"")</f>
        <v/>
      </c>
      <c r="E164" s="12" t="str">
        <f>IFERROR(INDEX('Cargo Pre'!$E$2:$E$200,MATCH(ROW()-ROW($A$1),'Cargo Pre'!$Q$2:$Q$200,0)),"")</f>
        <v/>
      </c>
      <c r="F164" s="12" t="str">
        <f>IFERROR(INDEX('Cargo Pre'!$F$2:$F$200,MATCH(ROW()-ROW($A$1),'Cargo Pre'!$Q$2:$Q$200,0)),"")</f>
        <v/>
      </c>
      <c r="G164" t="str">
        <f>IFERROR(INDEX('Cargo Pre'!$G$2:$G$200,MATCH(ROW()-ROW($A$1),'Cargo Pre'!$Q$2:$Q$200,0)),"")</f>
        <v/>
      </c>
      <c r="H164" t="str">
        <f>IFERROR(INDEX('Cargo Pre'!$H$2:$H$200,MATCH(ROW()-ROW($A$1),'Cargo Pre'!$Q$2:$Q$200,0)),"")</f>
        <v/>
      </c>
      <c r="I164" t="str">
        <f>IFERROR(INDEX('Cargo Pre'!$I$2:$I$200,MATCH(ROW()-ROW($A$1),'Cargo Pre'!$Q$2:$Q$200,0)),"")</f>
        <v/>
      </c>
      <c r="J164" s="12" t="str">
        <f>IFERROR(INDEX('Cargo Pre'!$J$2:$J$200,MATCH(ROW()-ROW($A$1),'Cargo Pre'!$Q$2:$Q$200,0)),"")</f>
        <v/>
      </c>
      <c r="K164" s="12" t="str">
        <f>IFERROR(INDEX('Cargo Pre'!$K$2:$K$200,MATCH(ROW()-ROW($A$1),'Cargo Pre'!$Q$2:$Q$200,0)),"")</f>
        <v/>
      </c>
      <c r="L164" t="str">
        <f>IFERROR(INDEX('Cargo Pre'!$L$2:$L$200,MATCH(ROW()-ROW($A$1),'Cargo Pre'!$Q$2:$Q$200,0)),"")</f>
        <v/>
      </c>
      <c r="M164" t="str">
        <f>IFERROR(INDEX('Cargo Pre'!$M$2:$M$200,MATCH(ROW()-ROW($A$1),'Cargo Pre'!$Q$2:$Q$200,0)),"")</f>
        <v/>
      </c>
    </row>
    <row r="165" spans="1:13" x14ac:dyDescent="0.25">
      <c r="A165" t="str">
        <f>IFERROR(INDEX('Cargo Pre'!$A$2:A363,MATCH(ROW()-ROW($A$1),'Cargo Pre'!$Q$2:$Q$200,0)),"")</f>
        <v/>
      </c>
      <c r="B165" t="str">
        <f>IFERROR(INDEX('Cargo Pre'!$B$2:$B$200,MATCH(ROW()-ROW($A$1),'Cargo Pre'!$Q$2:$Q$200,0)),"")</f>
        <v/>
      </c>
      <c r="C165" t="str">
        <f>IFERROR(INDEX('Cargo Pre'!$C$2:$C$200,MATCH(ROW()-ROW($A$1),'Cargo Pre'!$Q$2:$Q$200,0)),"")</f>
        <v/>
      </c>
      <c r="D165" t="str">
        <f>IFERROR(INDEX('Cargo Pre'!$D$2:$D$200,MATCH(ROW()-ROW($A$1),'Cargo Pre'!$Q$2:$Q$200,0)),"")</f>
        <v/>
      </c>
      <c r="E165" s="12" t="str">
        <f>IFERROR(INDEX('Cargo Pre'!$E$2:$E$200,MATCH(ROW()-ROW($A$1),'Cargo Pre'!$Q$2:$Q$200,0)),"")</f>
        <v/>
      </c>
      <c r="F165" s="12" t="str">
        <f>IFERROR(INDEX('Cargo Pre'!$F$2:$F$200,MATCH(ROW()-ROW($A$1),'Cargo Pre'!$Q$2:$Q$200,0)),"")</f>
        <v/>
      </c>
      <c r="G165" t="str">
        <f>IFERROR(INDEX('Cargo Pre'!$G$2:$G$200,MATCH(ROW()-ROW($A$1),'Cargo Pre'!$Q$2:$Q$200,0)),"")</f>
        <v/>
      </c>
      <c r="H165" t="str">
        <f>IFERROR(INDEX('Cargo Pre'!$H$2:$H$200,MATCH(ROW()-ROW($A$1),'Cargo Pre'!$Q$2:$Q$200,0)),"")</f>
        <v/>
      </c>
      <c r="I165" t="str">
        <f>IFERROR(INDEX('Cargo Pre'!$I$2:$I$200,MATCH(ROW()-ROW($A$1),'Cargo Pre'!$Q$2:$Q$200,0)),"")</f>
        <v/>
      </c>
      <c r="J165" s="12" t="str">
        <f>IFERROR(INDEX('Cargo Pre'!$J$2:$J$200,MATCH(ROW()-ROW($A$1),'Cargo Pre'!$Q$2:$Q$200,0)),"")</f>
        <v/>
      </c>
      <c r="K165" s="12" t="str">
        <f>IFERROR(INDEX('Cargo Pre'!$K$2:$K$200,MATCH(ROW()-ROW($A$1),'Cargo Pre'!$Q$2:$Q$200,0)),"")</f>
        <v/>
      </c>
      <c r="L165" t="str">
        <f>IFERROR(INDEX('Cargo Pre'!$L$2:$L$200,MATCH(ROW()-ROW($A$1),'Cargo Pre'!$Q$2:$Q$200,0)),"")</f>
        <v/>
      </c>
      <c r="M165" t="str">
        <f>IFERROR(INDEX('Cargo Pre'!$M$2:$M$200,MATCH(ROW()-ROW($A$1),'Cargo Pre'!$Q$2:$Q$200,0)),"")</f>
        <v/>
      </c>
    </row>
    <row r="166" spans="1:13" x14ac:dyDescent="0.25">
      <c r="A166" t="str">
        <f>IFERROR(INDEX('Cargo Pre'!$A$2:A364,MATCH(ROW()-ROW($A$1),'Cargo Pre'!$Q$2:$Q$200,0)),"")</f>
        <v/>
      </c>
      <c r="B166" t="str">
        <f>IFERROR(INDEX('Cargo Pre'!$B$2:$B$200,MATCH(ROW()-ROW($A$1),'Cargo Pre'!$Q$2:$Q$200,0)),"")</f>
        <v/>
      </c>
      <c r="C166" t="str">
        <f>IFERROR(INDEX('Cargo Pre'!$C$2:$C$200,MATCH(ROW()-ROW($A$1),'Cargo Pre'!$Q$2:$Q$200,0)),"")</f>
        <v/>
      </c>
      <c r="D166" t="str">
        <f>IFERROR(INDEX('Cargo Pre'!$D$2:$D$200,MATCH(ROW()-ROW($A$1),'Cargo Pre'!$Q$2:$Q$200,0)),"")</f>
        <v/>
      </c>
      <c r="E166" s="12" t="str">
        <f>IFERROR(INDEX('Cargo Pre'!$E$2:$E$200,MATCH(ROW()-ROW($A$1),'Cargo Pre'!$Q$2:$Q$200,0)),"")</f>
        <v/>
      </c>
      <c r="F166" s="12" t="str">
        <f>IFERROR(INDEX('Cargo Pre'!$F$2:$F$200,MATCH(ROW()-ROW($A$1),'Cargo Pre'!$Q$2:$Q$200,0)),"")</f>
        <v/>
      </c>
      <c r="G166" t="str">
        <f>IFERROR(INDEX('Cargo Pre'!$G$2:$G$200,MATCH(ROW()-ROW($A$1),'Cargo Pre'!$Q$2:$Q$200,0)),"")</f>
        <v/>
      </c>
      <c r="H166" t="str">
        <f>IFERROR(INDEX('Cargo Pre'!$H$2:$H$200,MATCH(ROW()-ROW($A$1),'Cargo Pre'!$Q$2:$Q$200,0)),"")</f>
        <v/>
      </c>
      <c r="I166" t="str">
        <f>IFERROR(INDEX('Cargo Pre'!$I$2:$I$200,MATCH(ROW()-ROW($A$1),'Cargo Pre'!$Q$2:$Q$200,0)),"")</f>
        <v/>
      </c>
      <c r="J166" s="12" t="str">
        <f>IFERROR(INDEX('Cargo Pre'!$J$2:$J$200,MATCH(ROW()-ROW($A$1),'Cargo Pre'!$Q$2:$Q$200,0)),"")</f>
        <v/>
      </c>
      <c r="K166" s="12" t="str">
        <f>IFERROR(INDEX('Cargo Pre'!$K$2:$K$200,MATCH(ROW()-ROW($A$1),'Cargo Pre'!$Q$2:$Q$200,0)),"")</f>
        <v/>
      </c>
      <c r="L166" t="str">
        <f>IFERROR(INDEX('Cargo Pre'!$L$2:$L$200,MATCH(ROW()-ROW($A$1),'Cargo Pre'!$Q$2:$Q$200,0)),"")</f>
        <v/>
      </c>
      <c r="M166" t="str">
        <f>IFERROR(INDEX('Cargo Pre'!$M$2:$M$200,MATCH(ROW()-ROW($A$1),'Cargo Pre'!$Q$2:$Q$200,0)),"")</f>
        <v/>
      </c>
    </row>
    <row r="167" spans="1:13" x14ac:dyDescent="0.25">
      <c r="A167" t="str">
        <f>IFERROR(INDEX('Cargo Pre'!$A$2:A365,MATCH(ROW()-ROW($A$1),'Cargo Pre'!$Q$2:$Q$200,0)),"")</f>
        <v/>
      </c>
      <c r="B167" t="str">
        <f>IFERROR(INDEX('Cargo Pre'!$B$2:$B$200,MATCH(ROW()-ROW($A$1),'Cargo Pre'!$Q$2:$Q$200,0)),"")</f>
        <v/>
      </c>
      <c r="C167" t="str">
        <f>IFERROR(INDEX('Cargo Pre'!$C$2:$C$200,MATCH(ROW()-ROW($A$1),'Cargo Pre'!$Q$2:$Q$200,0)),"")</f>
        <v/>
      </c>
      <c r="D167" t="str">
        <f>IFERROR(INDEX('Cargo Pre'!$D$2:$D$200,MATCH(ROW()-ROW($A$1),'Cargo Pre'!$Q$2:$Q$200,0)),"")</f>
        <v/>
      </c>
      <c r="E167" s="12" t="str">
        <f>IFERROR(INDEX('Cargo Pre'!$E$2:$E$200,MATCH(ROW()-ROW($A$1),'Cargo Pre'!$Q$2:$Q$200,0)),"")</f>
        <v/>
      </c>
      <c r="F167" s="12" t="str">
        <f>IFERROR(INDEX('Cargo Pre'!$F$2:$F$200,MATCH(ROW()-ROW($A$1),'Cargo Pre'!$Q$2:$Q$200,0)),"")</f>
        <v/>
      </c>
      <c r="G167" t="str">
        <f>IFERROR(INDEX('Cargo Pre'!$G$2:$G$200,MATCH(ROW()-ROW($A$1),'Cargo Pre'!$Q$2:$Q$200,0)),"")</f>
        <v/>
      </c>
      <c r="H167" t="str">
        <f>IFERROR(INDEX('Cargo Pre'!$H$2:$H$200,MATCH(ROW()-ROW($A$1),'Cargo Pre'!$Q$2:$Q$200,0)),"")</f>
        <v/>
      </c>
      <c r="I167" t="str">
        <f>IFERROR(INDEX('Cargo Pre'!$I$2:$I$200,MATCH(ROW()-ROW($A$1),'Cargo Pre'!$Q$2:$Q$200,0)),"")</f>
        <v/>
      </c>
      <c r="J167" s="12" t="str">
        <f>IFERROR(INDEX('Cargo Pre'!$J$2:$J$200,MATCH(ROW()-ROW($A$1),'Cargo Pre'!$Q$2:$Q$200,0)),"")</f>
        <v/>
      </c>
      <c r="K167" s="12" t="str">
        <f>IFERROR(INDEX('Cargo Pre'!$K$2:$K$200,MATCH(ROW()-ROW($A$1),'Cargo Pre'!$Q$2:$Q$200,0)),"")</f>
        <v/>
      </c>
      <c r="L167" t="str">
        <f>IFERROR(INDEX('Cargo Pre'!$L$2:$L$200,MATCH(ROW()-ROW($A$1),'Cargo Pre'!$Q$2:$Q$200,0)),"")</f>
        <v/>
      </c>
      <c r="M167" t="str">
        <f>IFERROR(INDEX('Cargo Pre'!$M$2:$M$200,MATCH(ROW()-ROW($A$1),'Cargo Pre'!$Q$2:$Q$200,0)),"")</f>
        <v/>
      </c>
    </row>
    <row r="168" spans="1:13" x14ac:dyDescent="0.25">
      <c r="A168" t="str">
        <f>IFERROR(INDEX('Cargo Pre'!$A$2:A366,MATCH(ROW()-ROW($A$1),'Cargo Pre'!$Q$2:$Q$200,0)),"")</f>
        <v/>
      </c>
      <c r="B168" t="str">
        <f>IFERROR(INDEX('Cargo Pre'!$B$2:$B$200,MATCH(ROW()-ROW($A$1),'Cargo Pre'!$Q$2:$Q$200,0)),"")</f>
        <v/>
      </c>
      <c r="C168" t="str">
        <f>IFERROR(INDEX('Cargo Pre'!$C$2:$C$200,MATCH(ROW()-ROW($A$1),'Cargo Pre'!$Q$2:$Q$200,0)),"")</f>
        <v/>
      </c>
      <c r="D168" t="str">
        <f>IFERROR(INDEX('Cargo Pre'!$D$2:$D$200,MATCH(ROW()-ROW($A$1),'Cargo Pre'!$Q$2:$Q$200,0)),"")</f>
        <v/>
      </c>
      <c r="E168" s="12" t="str">
        <f>IFERROR(INDEX('Cargo Pre'!$E$2:$E$200,MATCH(ROW()-ROW($A$1),'Cargo Pre'!$Q$2:$Q$200,0)),"")</f>
        <v/>
      </c>
      <c r="F168" s="12" t="str">
        <f>IFERROR(INDEX('Cargo Pre'!$F$2:$F$200,MATCH(ROW()-ROW($A$1),'Cargo Pre'!$Q$2:$Q$200,0)),"")</f>
        <v/>
      </c>
      <c r="G168" t="str">
        <f>IFERROR(INDEX('Cargo Pre'!$G$2:$G$200,MATCH(ROW()-ROW($A$1),'Cargo Pre'!$Q$2:$Q$200,0)),"")</f>
        <v/>
      </c>
      <c r="H168" t="str">
        <f>IFERROR(INDEX('Cargo Pre'!$H$2:$H$200,MATCH(ROW()-ROW($A$1),'Cargo Pre'!$Q$2:$Q$200,0)),"")</f>
        <v/>
      </c>
      <c r="I168" t="str">
        <f>IFERROR(INDEX('Cargo Pre'!$I$2:$I$200,MATCH(ROW()-ROW($A$1),'Cargo Pre'!$Q$2:$Q$200,0)),"")</f>
        <v/>
      </c>
      <c r="J168" s="12" t="str">
        <f>IFERROR(INDEX('Cargo Pre'!$J$2:$J$200,MATCH(ROW()-ROW($A$1),'Cargo Pre'!$Q$2:$Q$200,0)),"")</f>
        <v/>
      </c>
      <c r="K168" s="12" t="str">
        <f>IFERROR(INDEX('Cargo Pre'!$K$2:$K$200,MATCH(ROW()-ROW($A$1),'Cargo Pre'!$Q$2:$Q$200,0)),"")</f>
        <v/>
      </c>
      <c r="L168" t="str">
        <f>IFERROR(INDEX('Cargo Pre'!$L$2:$L$200,MATCH(ROW()-ROW($A$1),'Cargo Pre'!$Q$2:$Q$200,0)),"")</f>
        <v/>
      </c>
      <c r="M168" t="str">
        <f>IFERROR(INDEX('Cargo Pre'!$M$2:$M$200,MATCH(ROW()-ROW($A$1),'Cargo Pre'!$Q$2:$Q$200,0)),"")</f>
        <v/>
      </c>
    </row>
    <row r="169" spans="1:13" x14ac:dyDescent="0.25">
      <c r="A169" t="str">
        <f>IFERROR(INDEX('Cargo Pre'!$A$2:A367,MATCH(ROW()-ROW($A$1),'Cargo Pre'!$Q$2:$Q$200,0)),"")</f>
        <v/>
      </c>
      <c r="B169" t="str">
        <f>IFERROR(INDEX('Cargo Pre'!$B$2:$B$200,MATCH(ROW()-ROW($A$1),'Cargo Pre'!$Q$2:$Q$200,0)),"")</f>
        <v/>
      </c>
      <c r="C169" t="str">
        <f>IFERROR(INDEX('Cargo Pre'!$C$2:$C$200,MATCH(ROW()-ROW($A$1),'Cargo Pre'!$Q$2:$Q$200,0)),"")</f>
        <v/>
      </c>
      <c r="D169" t="str">
        <f>IFERROR(INDEX('Cargo Pre'!$D$2:$D$200,MATCH(ROW()-ROW($A$1),'Cargo Pre'!$Q$2:$Q$200,0)),"")</f>
        <v/>
      </c>
      <c r="E169" s="12" t="str">
        <f>IFERROR(INDEX('Cargo Pre'!$E$2:$E$200,MATCH(ROW()-ROW($A$1),'Cargo Pre'!$Q$2:$Q$200,0)),"")</f>
        <v/>
      </c>
      <c r="F169" s="12" t="str">
        <f>IFERROR(INDEX('Cargo Pre'!$F$2:$F$200,MATCH(ROW()-ROW($A$1),'Cargo Pre'!$Q$2:$Q$200,0)),"")</f>
        <v/>
      </c>
      <c r="G169" t="str">
        <f>IFERROR(INDEX('Cargo Pre'!$G$2:$G$200,MATCH(ROW()-ROW($A$1),'Cargo Pre'!$Q$2:$Q$200,0)),"")</f>
        <v/>
      </c>
      <c r="H169" t="str">
        <f>IFERROR(INDEX('Cargo Pre'!$H$2:$H$200,MATCH(ROW()-ROW($A$1),'Cargo Pre'!$Q$2:$Q$200,0)),"")</f>
        <v/>
      </c>
      <c r="I169" t="str">
        <f>IFERROR(INDEX('Cargo Pre'!$I$2:$I$200,MATCH(ROW()-ROW($A$1),'Cargo Pre'!$Q$2:$Q$200,0)),"")</f>
        <v/>
      </c>
      <c r="J169" s="12" t="str">
        <f>IFERROR(INDEX('Cargo Pre'!$J$2:$J$200,MATCH(ROW()-ROW($A$1),'Cargo Pre'!$Q$2:$Q$200,0)),"")</f>
        <v/>
      </c>
      <c r="K169" s="12" t="str">
        <f>IFERROR(INDEX('Cargo Pre'!$K$2:$K$200,MATCH(ROW()-ROW($A$1),'Cargo Pre'!$Q$2:$Q$200,0)),"")</f>
        <v/>
      </c>
      <c r="L169" t="str">
        <f>IFERROR(INDEX('Cargo Pre'!$L$2:$L$200,MATCH(ROW()-ROW($A$1),'Cargo Pre'!$Q$2:$Q$200,0)),"")</f>
        <v/>
      </c>
      <c r="M169" t="str">
        <f>IFERROR(INDEX('Cargo Pre'!$M$2:$M$200,MATCH(ROW()-ROW($A$1),'Cargo Pre'!$Q$2:$Q$200,0)),"")</f>
        <v/>
      </c>
    </row>
    <row r="170" spans="1:13" x14ac:dyDescent="0.25">
      <c r="A170" t="str">
        <f>IFERROR(INDEX('Cargo Pre'!$A$2:A368,MATCH(ROW()-ROW($A$1),'Cargo Pre'!$Q$2:$Q$200,0)),"")</f>
        <v/>
      </c>
      <c r="B170" t="str">
        <f>IFERROR(INDEX('Cargo Pre'!$B$2:$B$200,MATCH(ROW()-ROW($A$1),'Cargo Pre'!$Q$2:$Q$200,0)),"")</f>
        <v/>
      </c>
      <c r="C170" t="str">
        <f>IFERROR(INDEX('Cargo Pre'!$C$2:$C$200,MATCH(ROW()-ROW($A$1),'Cargo Pre'!$Q$2:$Q$200,0)),"")</f>
        <v/>
      </c>
      <c r="D170" t="str">
        <f>IFERROR(INDEX('Cargo Pre'!$D$2:$D$200,MATCH(ROW()-ROW($A$1),'Cargo Pre'!$Q$2:$Q$200,0)),"")</f>
        <v/>
      </c>
      <c r="E170" s="12" t="str">
        <f>IFERROR(INDEX('Cargo Pre'!$E$2:$E$200,MATCH(ROW()-ROW($A$1),'Cargo Pre'!$Q$2:$Q$200,0)),"")</f>
        <v/>
      </c>
      <c r="F170" s="12" t="str">
        <f>IFERROR(INDEX('Cargo Pre'!$F$2:$F$200,MATCH(ROW()-ROW($A$1),'Cargo Pre'!$Q$2:$Q$200,0)),"")</f>
        <v/>
      </c>
      <c r="G170" t="str">
        <f>IFERROR(INDEX('Cargo Pre'!$G$2:$G$200,MATCH(ROW()-ROW($A$1),'Cargo Pre'!$Q$2:$Q$200,0)),"")</f>
        <v/>
      </c>
      <c r="H170" t="str">
        <f>IFERROR(INDEX('Cargo Pre'!$H$2:$H$200,MATCH(ROW()-ROW($A$1),'Cargo Pre'!$Q$2:$Q$200,0)),"")</f>
        <v/>
      </c>
      <c r="I170" t="str">
        <f>IFERROR(INDEX('Cargo Pre'!$I$2:$I$200,MATCH(ROW()-ROW($A$1),'Cargo Pre'!$Q$2:$Q$200,0)),"")</f>
        <v/>
      </c>
      <c r="J170" s="12" t="str">
        <f>IFERROR(INDEX('Cargo Pre'!$J$2:$J$200,MATCH(ROW()-ROW($A$1),'Cargo Pre'!$Q$2:$Q$200,0)),"")</f>
        <v/>
      </c>
      <c r="K170" s="12" t="str">
        <f>IFERROR(INDEX('Cargo Pre'!$K$2:$K$200,MATCH(ROW()-ROW($A$1),'Cargo Pre'!$Q$2:$Q$200,0)),"")</f>
        <v/>
      </c>
      <c r="L170" t="str">
        <f>IFERROR(INDEX('Cargo Pre'!$L$2:$L$200,MATCH(ROW()-ROW($A$1),'Cargo Pre'!$Q$2:$Q$200,0)),"")</f>
        <v/>
      </c>
      <c r="M170" t="str">
        <f>IFERROR(INDEX('Cargo Pre'!$M$2:$M$200,MATCH(ROW()-ROW($A$1),'Cargo Pre'!$Q$2:$Q$200,0)),"")</f>
        <v/>
      </c>
    </row>
    <row r="171" spans="1:13" x14ac:dyDescent="0.25">
      <c r="A171" t="str">
        <f>IFERROR(INDEX('Cargo Pre'!$A$2:A369,MATCH(ROW()-ROW($A$1),'Cargo Pre'!$Q$2:$Q$200,0)),"")</f>
        <v/>
      </c>
      <c r="B171" t="str">
        <f>IFERROR(INDEX('Cargo Pre'!$B$2:$B$200,MATCH(ROW()-ROW($A$1),'Cargo Pre'!$Q$2:$Q$200,0)),"")</f>
        <v/>
      </c>
      <c r="C171" t="str">
        <f>IFERROR(INDEX('Cargo Pre'!$C$2:$C$200,MATCH(ROW()-ROW($A$1),'Cargo Pre'!$Q$2:$Q$200,0)),"")</f>
        <v/>
      </c>
      <c r="D171" t="str">
        <f>IFERROR(INDEX('Cargo Pre'!$D$2:$D$200,MATCH(ROW()-ROW($A$1),'Cargo Pre'!$Q$2:$Q$200,0)),"")</f>
        <v/>
      </c>
      <c r="E171" s="12" t="str">
        <f>IFERROR(INDEX('Cargo Pre'!$E$2:$E$200,MATCH(ROW()-ROW($A$1),'Cargo Pre'!$Q$2:$Q$200,0)),"")</f>
        <v/>
      </c>
      <c r="F171" s="12" t="str">
        <f>IFERROR(INDEX('Cargo Pre'!$F$2:$F$200,MATCH(ROW()-ROW($A$1),'Cargo Pre'!$Q$2:$Q$200,0)),"")</f>
        <v/>
      </c>
      <c r="G171" t="str">
        <f>IFERROR(INDEX('Cargo Pre'!$G$2:$G$200,MATCH(ROW()-ROW($A$1),'Cargo Pre'!$Q$2:$Q$200,0)),"")</f>
        <v/>
      </c>
      <c r="H171" t="str">
        <f>IFERROR(INDEX('Cargo Pre'!$H$2:$H$200,MATCH(ROW()-ROW($A$1),'Cargo Pre'!$Q$2:$Q$200,0)),"")</f>
        <v/>
      </c>
      <c r="I171" t="str">
        <f>IFERROR(INDEX('Cargo Pre'!$I$2:$I$200,MATCH(ROW()-ROW($A$1),'Cargo Pre'!$Q$2:$Q$200,0)),"")</f>
        <v/>
      </c>
      <c r="J171" s="12" t="str">
        <f>IFERROR(INDEX('Cargo Pre'!$J$2:$J$200,MATCH(ROW()-ROW($A$1),'Cargo Pre'!$Q$2:$Q$200,0)),"")</f>
        <v/>
      </c>
      <c r="K171" s="12" t="str">
        <f>IFERROR(INDEX('Cargo Pre'!$K$2:$K$200,MATCH(ROW()-ROW($A$1),'Cargo Pre'!$Q$2:$Q$200,0)),"")</f>
        <v/>
      </c>
      <c r="L171" t="str">
        <f>IFERROR(INDEX('Cargo Pre'!$L$2:$L$200,MATCH(ROW()-ROW($A$1),'Cargo Pre'!$Q$2:$Q$200,0)),"")</f>
        <v/>
      </c>
      <c r="M171" t="str">
        <f>IFERROR(INDEX('Cargo Pre'!$M$2:$M$200,MATCH(ROW()-ROW($A$1),'Cargo Pre'!$Q$2:$Q$200,0)),"")</f>
        <v/>
      </c>
    </row>
    <row r="172" spans="1:13" x14ac:dyDescent="0.25">
      <c r="A172" t="str">
        <f>IFERROR(INDEX('Cargo Pre'!$A$2:A370,MATCH(ROW()-ROW($A$1),'Cargo Pre'!$Q$2:$Q$200,0)),"")</f>
        <v/>
      </c>
      <c r="B172" t="str">
        <f>IFERROR(INDEX('Cargo Pre'!$B$2:$B$200,MATCH(ROW()-ROW($A$1),'Cargo Pre'!$Q$2:$Q$200,0)),"")</f>
        <v/>
      </c>
      <c r="C172" t="str">
        <f>IFERROR(INDEX('Cargo Pre'!$C$2:$C$200,MATCH(ROW()-ROW($A$1),'Cargo Pre'!$Q$2:$Q$200,0)),"")</f>
        <v/>
      </c>
      <c r="D172" t="str">
        <f>IFERROR(INDEX('Cargo Pre'!$D$2:$D$200,MATCH(ROW()-ROW($A$1),'Cargo Pre'!$Q$2:$Q$200,0)),"")</f>
        <v/>
      </c>
      <c r="E172" s="12" t="str">
        <f>IFERROR(INDEX('Cargo Pre'!$E$2:$E$200,MATCH(ROW()-ROW($A$1),'Cargo Pre'!$Q$2:$Q$200,0)),"")</f>
        <v/>
      </c>
      <c r="F172" s="12" t="str">
        <f>IFERROR(INDEX('Cargo Pre'!$F$2:$F$200,MATCH(ROW()-ROW($A$1),'Cargo Pre'!$Q$2:$Q$200,0)),"")</f>
        <v/>
      </c>
      <c r="G172" t="str">
        <f>IFERROR(INDEX('Cargo Pre'!$G$2:$G$200,MATCH(ROW()-ROW($A$1),'Cargo Pre'!$Q$2:$Q$200,0)),"")</f>
        <v/>
      </c>
      <c r="H172" t="str">
        <f>IFERROR(INDEX('Cargo Pre'!$H$2:$H$200,MATCH(ROW()-ROW($A$1),'Cargo Pre'!$Q$2:$Q$200,0)),"")</f>
        <v/>
      </c>
      <c r="I172" t="str">
        <f>IFERROR(INDEX('Cargo Pre'!$I$2:$I$200,MATCH(ROW()-ROW($A$1),'Cargo Pre'!$Q$2:$Q$200,0)),"")</f>
        <v/>
      </c>
      <c r="J172" s="12" t="str">
        <f>IFERROR(INDEX('Cargo Pre'!$J$2:$J$200,MATCH(ROW()-ROW($A$1),'Cargo Pre'!$Q$2:$Q$200,0)),"")</f>
        <v/>
      </c>
      <c r="K172" s="12" t="str">
        <f>IFERROR(INDEX('Cargo Pre'!$K$2:$K$200,MATCH(ROW()-ROW($A$1),'Cargo Pre'!$Q$2:$Q$200,0)),"")</f>
        <v/>
      </c>
      <c r="L172" t="str">
        <f>IFERROR(INDEX('Cargo Pre'!$L$2:$L$200,MATCH(ROW()-ROW($A$1),'Cargo Pre'!$Q$2:$Q$200,0)),"")</f>
        <v/>
      </c>
      <c r="M172" t="str">
        <f>IFERROR(INDEX('Cargo Pre'!$M$2:$M$200,MATCH(ROW()-ROW($A$1),'Cargo Pre'!$Q$2:$Q$200,0)),"")</f>
        <v/>
      </c>
    </row>
    <row r="173" spans="1:13" x14ac:dyDescent="0.25">
      <c r="A173" t="str">
        <f>IFERROR(INDEX('Cargo Pre'!$A$2:A371,MATCH(ROW()-ROW($A$1),'Cargo Pre'!$Q$2:$Q$200,0)),"")</f>
        <v/>
      </c>
      <c r="B173" t="str">
        <f>IFERROR(INDEX('Cargo Pre'!$B$2:$B$200,MATCH(ROW()-ROW($A$1),'Cargo Pre'!$Q$2:$Q$200,0)),"")</f>
        <v/>
      </c>
      <c r="C173" t="str">
        <f>IFERROR(INDEX('Cargo Pre'!$C$2:$C$200,MATCH(ROW()-ROW($A$1),'Cargo Pre'!$Q$2:$Q$200,0)),"")</f>
        <v/>
      </c>
      <c r="D173" t="str">
        <f>IFERROR(INDEX('Cargo Pre'!$D$2:$D$200,MATCH(ROW()-ROW($A$1),'Cargo Pre'!$Q$2:$Q$200,0)),"")</f>
        <v/>
      </c>
      <c r="E173" s="12" t="str">
        <f>IFERROR(INDEX('Cargo Pre'!$E$2:$E$200,MATCH(ROW()-ROW($A$1),'Cargo Pre'!$Q$2:$Q$200,0)),"")</f>
        <v/>
      </c>
      <c r="F173" s="12" t="str">
        <f>IFERROR(INDEX('Cargo Pre'!$F$2:$F$200,MATCH(ROW()-ROW($A$1),'Cargo Pre'!$Q$2:$Q$200,0)),"")</f>
        <v/>
      </c>
      <c r="G173" t="str">
        <f>IFERROR(INDEX('Cargo Pre'!$G$2:$G$200,MATCH(ROW()-ROW($A$1),'Cargo Pre'!$Q$2:$Q$200,0)),"")</f>
        <v/>
      </c>
      <c r="H173" t="str">
        <f>IFERROR(INDEX('Cargo Pre'!$H$2:$H$200,MATCH(ROW()-ROW($A$1),'Cargo Pre'!$Q$2:$Q$200,0)),"")</f>
        <v/>
      </c>
      <c r="I173" t="str">
        <f>IFERROR(INDEX('Cargo Pre'!$I$2:$I$200,MATCH(ROW()-ROW($A$1),'Cargo Pre'!$Q$2:$Q$200,0)),"")</f>
        <v/>
      </c>
      <c r="J173" s="12" t="str">
        <f>IFERROR(INDEX('Cargo Pre'!$J$2:$J$200,MATCH(ROW()-ROW($A$1),'Cargo Pre'!$Q$2:$Q$200,0)),"")</f>
        <v/>
      </c>
      <c r="K173" s="12" t="str">
        <f>IFERROR(INDEX('Cargo Pre'!$K$2:$K$200,MATCH(ROW()-ROW($A$1),'Cargo Pre'!$Q$2:$Q$200,0)),"")</f>
        <v/>
      </c>
      <c r="L173" t="str">
        <f>IFERROR(INDEX('Cargo Pre'!$L$2:$L$200,MATCH(ROW()-ROW($A$1),'Cargo Pre'!$Q$2:$Q$200,0)),"")</f>
        <v/>
      </c>
      <c r="M173" t="str">
        <f>IFERROR(INDEX('Cargo Pre'!$M$2:$M$200,MATCH(ROW()-ROW($A$1),'Cargo Pre'!$Q$2:$Q$200,0)),"")</f>
        <v/>
      </c>
    </row>
    <row r="174" spans="1:13" x14ac:dyDescent="0.25">
      <c r="A174" t="str">
        <f>IFERROR(INDEX('Cargo Pre'!$A$2:A372,MATCH(ROW()-ROW($A$1),'Cargo Pre'!$Q$2:$Q$200,0)),"")</f>
        <v/>
      </c>
      <c r="B174" t="str">
        <f>IFERROR(INDEX('Cargo Pre'!$B$2:$B$200,MATCH(ROW()-ROW($A$1),'Cargo Pre'!$Q$2:$Q$200,0)),"")</f>
        <v/>
      </c>
      <c r="C174" t="str">
        <f>IFERROR(INDEX('Cargo Pre'!$C$2:$C$200,MATCH(ROW()-ROW($A$1),'Cargo Pre'!$Q$2:$Q$200,0)),"")</f>
        <v/>
      </c>
      <c r="D174" t="str">
        <f>IFERROR(INDEX('Cargo Pre'!$D$2:$D$200,MATCH(ROW()-ROW($A$1),'Cargo Pre'!$Q$2:$Q$200,0)),"")</f>
        <v/>
      </c>
      <c r="E174" s="12" t="str">
        <f>IFERROR(INDEX('Cargo Pre'!$E$2:$E$200,MATCH(ROW()-ROW($A$1),'Cargo Pre'!$Q$2:$Q$200,0)),"")</f>
        <v/>
      </c>
      <c r="F174" s="12" t="str">
        <f>IFERROR(INDEX('Cargo Pre'!$F$2:$F$200,MATCH(ROW()-ROW($A$1),'Cargo Pre'!$Q$2:$Q$200,0)),"")</f>
        <v/>
      </c>
      <c r="G174" t="str">
        <f>IFERROR(INDEX('Cargo Pre'!$G$2:$G$200,MATCH(ROW()-ROW($A$1),'Cargo Pre'!$Q$2:$Q$200,0)),"")</f>
        <v/>
      </c>
      <c r="H174" t="str">
        <f>IFERROR(INDEX('Cargo Pre'!$H$2:$H$200,MATCH(ROW()-ROW($A$1),'Cargo Pre'!$Q$2:$Q$200,0)),"")</f>
        <v/>
      </c>
      <c r="I174" t="str">
        <f>IFERROR(INDEX('Cargo Pre'!$I$2:$I$200,MATCH(ROW()-ROW($A$1),'Cargo Pre'!$Q$2:$Q$200,0)),"")</f>
        <v/>
      </c>
      <c r="J174" s="12" t="str">
        <f>IFERROR(INDEX('Cargo Pre'!$J$2:$J$200,MATCH(ROW()-ROW($A$1),'Cargo Pre'!$Q$2:$Q$200,0)),"")</f>
        <v/>
      </c>
      <c r="K174" s="12" t="str">
        <f>IFERROR(INDEX('Cargo Pre'!$K$2:$K$200,MATCH(ROW()-ROW($A$1),'Cargo Pre'!$Q$2:$Q$200,0)),"")</f>
        <v/>
      </c>
      <c r="L174" t="str">
        <f>IFERROR(INDEX('Cargo Pre'!$L$2:$L$200,MATCH(ROW()-ROW($A$1),'Cargo Pre'!$Q$2:$Q$200,0)),"")</f>
        <v/>
      </c>
      <c r="M174" t="str">
        <f>IFERROR(INDEX('Cargo Pre'!$M$2:$M$200,MATCH(ROW()-ROW($A$1),'Cargo Pre'!$Q$2:$Q$200,0)),"")</f>
        <v/>
      </c>
    </row>
    <row r="175" spans="1:13" x14ac:dyDescent="0.25">
      <c r="A175" t="str">
        <f>IFERROR(INDEX('Cargo Pre'!$A$2:A373,MATCH(ROW()-ROW($A$1),'Cargo Pre'!$Q$2:$Q$200,0)),"")</f>
        <v/>
      </c>
      <c r="B175" t="str">
        <f>IFERROR(INDEX('Cargo Pre'!$B$2:$B$200,MATCH(ROW()-ROW($A$1),'Cargo Pre'!$Q$2:$Q$200,0)),"")</f>
        <v/>
      </c>
      <c r="C175" t="str">
        <f>IFERROR(INDEX('Cargo Pre'!$C$2:$C$200,MATCH(ROW()-ROW($A$1),'Cargo Pre'!$Q$2:$Q$200,0)),"")</f>
        <v/>
      </c>
      <c r="D175" t="str">
        <f>IFERROR(INDEX('Cargo Pre'!$D$2:$D$200,MATCH(ROW()-ROW($A$1),'Cargo Pre'!$Q$2:$Q$200,0)),"")</f>
        <v/>
      </c>
      <c r="E175" s="12" t="str">
        <f>IFERROR(INDEX('Cargo Pre'!$E$2:$E$200,MATCH(ROW()-ROW($A$1),'Cargo Pre'!$Q$2:$Q$200,0)),"")</f>
        <v/>
      </c>
      <c r="F175" s="12" t="str">
        <f>IFERROR(INDEX('Cargo Pre'!$F$2:$F$200,MATCH(ROW()-ROW($A$1),'Cargo Pre'!$Q$2:$Q$200,0)),"")</f>
        <v/>
      </c>
      <c r="G175" t="str">
        <f>IFERROR(INDEX('Cargo Pre'!$G$2:$G$200,MATCH(ROW()-ROW($A$1),'Cargo Pre'!$Q$2:$Q$200,0)),"")</f>
        <v/>
      </c>
      <c r="H175" t="str">
        <f>IFERROR(INDEX('Cargo Pre'!$H$2:$H$200,MATCH(ROW()-ROW($A$1),'Cargo Pre'!$Q$2:$Q$200,0)),"")</f>
        <v/>
      </c>
      <c r="I175" t="str">
        <f>IFERROR(INDEX('Cargo Pre'!$I$2:$I$200,MATCH(ROW()-ROW($A$1),'Cargo Pre'!$Q$2:$Q$200,0)),"")</f>
        <v/>
      </c>
      <c r="J175" s="12" t="str">
        <f>IFERROR(INDEX('Cargo Pre'!$J$2:$J$200,MATCH(ROW()-ROW($A$1),'Cargo Pre'!$Q$2:$Q$200,0)),"")</f>
        <v/>
      </c>
      <c r="K175" s="12" t="str">
        <f>IFERROR(INDEX('Cargo Pre'!$K$2:$K$200,MATCH(ROW()-ROW($A$1),'Cargo Pre'!$Q$2:$Q$200,0)),"")</f>
        <v/>
      </c>
      <c r="L175" t="str">
        <f>IFERROR(INDEX('Cargo Pre'!$L$2:$L$200,MATCH(ROW()-ROW($A$1),'Cargo Pre'!$Q$2:$Q$200,0)),"")</f>
        <v/>
      </c>
      <c r="M175" t="str">
        <f>IFERROR(INDEX('Cargo Pre'!$M$2:$M$200,MATCH(ROW()-ROW($A$1),'Cargo Pre'!$Q$2:$Q$200,0)),"")</f>
        <v/>
      </c>
    </row>
    <row r="176" spans="1:13" x14ac:dyDescent="0.25">
      <c r="A176" t="str">
        <f>IFERROR(INDEX('Cargo Pre'!$A$2:A374,MATCH(ROW()-ROW($A$1),'Cargo Pre'!$Q$2:$Q$200,0)),"")</f>
        <v/>
      </c>
      <c r="B176" t="str">
        <f>IFERROR(INDEX('Cargo Pre'!$B$2:$B$200,MATCH(ROW()-ROW($A$1),'Cargo Pre'!$Q$2:$Q$200,0)),"")</f>
        <v/>
      </c>
      <c r="C176" t="str">
        <f>IFERROR(INDEX('Cargo Pre'!$C$2:$C$200,MATCH(ROW()-ROW($A$1),'Cargo Pre'!$Q$2:$Q$200,0)),"")</f>
        <v/>
      </c>
      <c r="D176" t="str">
        <f>IFERROR(INDEX('Cargo Pre'!$D$2:$D$200,MATCH(ROW()-ROW($A$1),'Cargo Pre'!$Q$2:$Q$200,0)),"")</f>
        <v/>
      </c>
      <c r="E176" s="12" t="str">
        <f>IFERROR(INDEX('Cargo Pre'!$E$2:$E$200,MATCH(ROW()-ROW($A$1),'Cargo Pre'!$Q$2:$Q$200,0)),"")</f>
        <v/>
      </c>
      <c r="F176" s="12" t="str">
        <f>IFERROR(INDEX('Cargo Pre'!$F$2:$F$200,MATCH(ROW()-ROW($A$1),'Cargo Pre'!$Q$2:$Q$200,0)),"")</f>
        <v/>
      </c>
      <c r="G176" t="str">
        <f>IFERROR(INDEX('Cargo Pre'!$G$2:$G$200,MATCH(ROW()-ROW($A$1),'Cargo Pre'!$Q$2:$Q$200,0)),"")</f>
        <v/>
      </c>
      <c r="H176" t="str">
        <f>IFERROR(INDEX('Cargo Pre'!$H$2:$H$200,MATCH(ROW()-ROW($A$1),'Cargo Pre'!$Q$2:$Q$200,0)),"")</f>
        <v/>
      </c>
      <c r="I176" t="str">
        <f>IFERROR(INDEX('Cargo Pre'!$I$2:$I$200,MATCH(ROW()-ROW($A$1),'Cargo Pre'!$Q$2:$Q$200,0)),"")</f>
        <v/>
      </c>
      <c r="J176" s="12" t="str">
        <f>IFERROR(INDEX('Cargo Pre'!$J$2:$J$200,MATCH(ROW()-ROW($A$1),'Cargo Pre'!$Q$2:$Q$200,0)),"")</f>
        <v/>
      </c>
      <c r="K176" s="12" t="str">
        <f>IFERROR(INDEX('Cargo Pre'!$K$2:$K$200,MATCH(ROW()-ROW($A$1),'Cargo Pre'!$Q$2:$Q$200,0)),"")</f>
        <v/>
      </c>
      <c r="L176" t="str">
        <f>IFERROR(INDEX('Cargo Pre'!$L$2:$L$200,MATCH(ROW()-ROW($A$1),'Cargo Pre'!$Q$2:$Q$200,0)),"")</f>
        <v/>
      </c>
      <c r="M176" t="str">
        <f>IFERROR(INDEX('Cargo Pre'!$M$2:$M$200,MATCH(ROW()-ROW($A$1),'Cargo Pre'!$Q$2:$Q$200,0)),"")</f>
        <v/>
      </c>
    </row>
    <row r="177" spans="1:13" x14ac:dyDescent="0.25">
      <c r="A177" t="str">
        <f>IFERROR(INDEX('Cargo Pre'!$A$2:A375,MATCH(ROW()-ROW($A$1),'Cargo Pre'!$Q$2:$Q$200,0)),"")</f>
        <v/>
      </c>
      <c r="B177" t="str">
        <f>IFERROR(INDEX('Cargo Pre'!$B$2:$B$200,MATCH(ROW()-ROW($A$1),'Cargo Pre'!$Q$2:$Q$200,0)),"")</f>
        <v/>
      </c>
      <c r="C177" t="str">
        <f>IFERROR(INDEX('Cargo Pre'!$C$2:$C$200,MATCH(ROW()-ROW($A$1),'Cargo Pre'!$Q$2:$Q$200,0)),"")</f>
        <v/>
      </c>
      <c r="D177" t="str">
        <f>IFERROR(INDEX('Cargo Pre'!$D$2:$D$200,MATCH(ROW()-ROW($A$1),'Cargo Pre'!$Q$2:$Q$200,0)),"")</f>
        <v/>
      </c>
      <c r="E177" s="12" t="str">
        <f>IFERROR(INDEX('Cargo Pre'!$E$2:$E$200,MATCH(ROW()-ROW($A$1),'Cargo Pre'!$Q$2:$Q$200,0)),"")</f>
        <v/>
      </c>
      <c r="F177" s="12" t="str">
        <f>IFERROR(INDEX('Cargo Pre'!$F$2:$F$200,MATCH(ROW()-ROW($A$1),'Cargo Pre'!$Q$2:$Q$200,0)),"")</f>
        <v/>
      </c>
      <c r="G177" t="str">
        <f>IFERROR(INDEX('Cargo Pre'!$G$2:$G$200,MATCH(ROW()-ROW($A$1),'Cargo Pre'!$Q$2:$Q$200,0)),"")</f>
        <v/>
      </c>
      <c r="H177" t="str">
        <f>IFERROR(INDEX('Cargo Pre'!$H$2:$H$200,MATCH(ROW()-ROW($A$1),'Cargo Pre'!$Q$2:$Q$200,0)),"")</f>
        <v/>
      </c>
      <c r="I177" t="str">
        <f>IFERROR(INDEX('Cargo Pre'!$I$2:$I$200,MATCH(ROW()-ROW($A$1),'Cargo Pre'!$Q$2:$Q$200,0)),"")</f>
        <v/>
      </c>
      <c r="J177" s="12" t="str">
        <f>IFERROR(INDEX('Cargo Pre'!$J$2:$J$200,MATCH(ROW()-ROW($A$1),'Cargo Pre'!$Q$2:$Q$200,0)),"")</f>
        <v/>
      </c>
      <c r="K177" s="12" t="str">
        <f>IFERROR(INDEX('Cargo Pre'!$K$2:$K$200,MATCH(ROW()-ROW($A$1),'Cargo Pre'!$Q$2:$Q$200,0)),"")</f>
        <v/>
      </c>
      <c r="L177" t="str">
        <f>IFERROR(INDEX('Cargo Pre'!$L$2:$L$200,MATCH(ROW()-ROW($A$1),'Cargo Pre'!$Q$2:$Q$200,0)),"")</f>
        <v/>
      </c>
      <c r="M177" t="str">
        <f>IFERROR(INDEX('Cargo Pre'!$M$2:$M$200,MATCH(ROW()-ROW($A$1),'Cargo Pre'!$Q$2:$Q$200,0)),"")</f>
        <v/>
      </c>
    </row>
    <row r="178" spans="1:13" x14ac:dyDescent="0.25">
      <c r="A178" t="str">
        <f>IFERROR(INDEX('Cargo Pre'!$A$2:A376,MATCH(ROW()-ROW($A$1),'Cargo Pre'!$Q$2:$Q$200,0)),"")</f>
        <v/>
      </c>
      <c r="B178" t="str">
        <f>IFERROR(INDEX('Cargo Pre'!$B$2:$B$200,MATCH(ROW()-ROW($A$1),'Cargo Pre'!$Q$2:$Q$200,0)),"")</f>
        <v/>
      </c>
      <c r="C178" t="str">
        <f>IFERROR(INDEX('Cargo Pre'!$C$2:$C$200,MATCH(ROW()-ROW($A$1),'Cargo Pre'!$Q$2:$Q$200,0)),"")</f>
        <v/>
      </c>
      <c r="D178" t="str">
        <f>IFERROR(INDEX('Cargo Pre'!$D$2:$D$200,MATCH(ROW()-ROW($A$1),'Cargo Pre'!$Q$2:$Q$200,0)),"")</f>
        <v/>
      </c>
      <c r="E178" s="12" t="str">
        <f>IFERROR(INDEX('Cargo Pre'!$E$2:$E$200,MATCH(ROW()-ROW($A$1),'Cargo Pre'!$Q$2:$Q$200,0)),"")</f>
        <v/>
      </c>
      <c r="F178" s="12" t="str">
        <f>IFERROR(INDEX('Cargo Pre'!$F$2:$F$200,MATCH(ROW()-ROW($A$1),'Cargo Pre'!$Q$2:$Q$200,0)),"")</f>
        <v/>
      </c>
      <c r="G178" t="str">
        <f>IFERROR(INDEX('Cargo Pre'!$G$2:$G$200,MATCH(ROW()-ROW($A$1),'Cargo Pre'!$Q$2:$Q$200,0)),"")</f>
        <v/>
      </c>
      <c r="H178" t="str">
        <f>IFERROR(INDEX('Cargo Pre'!$H$2:$H$200,MATCH(ROW()-ROW($A$1),'Cargo Pre'!$Q$2:$Q$200,0)),"")</f>
        <v/>
      </c>
      <c r="I178" t="str">
        <f>IFERROR(INDEX('Cargo Pre'!$I$2:$I$200,MATCH(ROW()-ROW($A$1),'Cargo Pre'!$Q$2:$Q$200,0)),"")</f>
        <v/>
      </c>
      <c r="J178" s="12" t="str">
        <f>IFERROR(INDEX('Cargo Pre'!$J$2:$J$200,MATCH(ROW()-ROW($A$1),'Cargo Pre'!$Q$2:$Q$200,0)),"")</f>
        <v/>
      </c>
      <c r="K178" s="12" t="str">
        <f>IFERROR(INDEX('Cargo Pre'!$K$2:$K$200,MATCH(ROW()-ROW($A$1),'Cargo Pre'!$Q$2:$Q$200,0)),"")</f>
        <v/>
      </c>
      <c r="L178" t="str">
        <f>IFERROR(INDEX('Cargo Pre'!$L$2:$L$200,MATCH(ROW()-ROW($A$1),'Cargo Pre'!$Q$2:$Q$200,0)),"")</f>
        <v/>
      </c>
      <c r="M178" t="str">
        <f>IFERROR(INDEX('Cargo Pre'!$M$2:$M$200,MATCH(ROW()-ROW($A$1),'Cargo Pre'!$Q$2:$Q$200,0)),"")</f>
        <v/>
      </c>
    </row>
    <row r="179" spans="1:13" x14ac:dyDescent="0.25">
      <c r="A179" t="str">
        <f>IFERROR(INDEX('Cargo Pre'!$A$2:A377,MATCH(ROW()-ROW($A$1),'Cargo Pre'!$Q$2:$Q$200,0)),"")</f>
        <v/>
      </c>
      <c r="B179" t="str">
        <f>IFERROR(INDEX('Cargo Pre'!$B$2:$B$200,MATCH(ROW()-ROW($A$1),'Cargo Pre'!$Q$2:$Q$200,0)),"")</f>
        <v/>
      </c>
      <c r="C179" t="str">
        <f>IFERROR(INDEX('Cargo Pre'!$C$2:$C$200,MATCH(ROW()-ROW($A$1),'Cargo Pre'!$Q$2:$Q$200,0)),"")</f>
        <v/>
      </c>
      <c r="D179" t="str">
        <f>IFERROR(INDEX('Cargo Pre'!$D$2:$D$200,MATCH(ROW()-ROW($A$1),'Cargo Pre'!$Q$2:$Q$200,0)),"")</f>
        <v/>
      </c>
      <c r="E179" s="12" t="str">
        <f>IFERROR(INDEX('Cargo Pre'!$E$2:$E$200,MATCH(ROW()-ROW($A$1),'Cargo Pre'!$Q$2:$Q$200,0)),"")</f>
        <v/>
      </c>
      <c r="F179" s="12" t="str">
        <f>IFERROR(INDEX('Cargo Pre'!$F$2:$F$200,MATCH(ROW()-ROW($A$1),'Cargo Pre'!$Q$2:$Q$200,0)),"")</f>
        <v/>
      </c>
      <c r="G179" t="str">
        <f>IFERROR(INDEX('Cargo Pre'!$G$2:$G$200,MATCH(ROW()-ROW($A$1),'Cargo Pre'!$Q$2:$Q$200,0)),"")</f>
        <v/>
      </c>
      <c r="H179" t="str">
        <f>IFERROR(INDEX('Cargo Pre'!$H$2:$H$200,MATCH(ROW()-ROW($A$1),'Cargo Pre'!$Q$2:$Q$200,0)),"")</f>
        <v/>
      </c>
      <c r="I179" t="str">
        <f>IFERROR(INDEX('Cargo Pre'!$I$2:$I$200,MATCH(ROW()-ROW($A$1),'Cargo Pre'!$Q$2:$Q$200,0)),"")</f>
        <v/>
      </c>
      <c r="J179" s="12" t="str">
        <f>IFERROR(INDEX('Cargo Pre'!$J$2:$J$200,MATCH(ROW()-ROW($A$1),'Cargo Pre'!$Q$2:$Q$200,0)),"")</f>
        <v/>
      </c>
      <c r="K179" s="12" t="str">
        <f>IFERROR(INDEX('Cargo Pre'!$K$2:$K$200,MATCH(ROW()-ROW($A$1),'Cargo Pre'!$Q$2:$Q$200,0)),"")</f>
        <v/>
      </c>
      <c r="L179" t="str">
        <f>IFERROR(INDEX('Cargo Pre'!$L$2:$L$200,MATCH(ROW()-ROW($A$1),'Cargo Pre'!$Q$2:$Q$200,0)),"")</f>
        <v/>
      </c>
      <c r="M179" t="str">
        <f>IFERROR(INDEX('Cargo Pre'!$M$2:$M$200,MATCH(ROW()-ROW($A$1),'Cargo Pre'!$Q$2:$Q$200,0)),"")</f>
        <v/>
      </c>
    </row>
    <row r="180" spans="1:13" x14ac:dyDescent="0.25">
      <c r="A180" t="str">
        <f>IFERROR(INDEX('Cargo Pre'!$A$2:A378,MATCH(ROW()-ROW($A$1),'Cargo Pre'!$Q$2:$Q$200,0)),"")</f>
        <v/>
      </c>
      <c r="B180" t="str">
        <f>IFERROR(INDEX('Cargo Pre'!$B$2:$B$200,MATCH(ROW()-ROW($A$1),'Cargo Pre'!$Q$2:$Q$200,0)),"")</f>
        <v/>
      </c>
      <c r="C180" t="str">
        <f>IFERROR(INDEX('Cargo Pre'!$C$2:$C$200,MATCH(ROW()-ROW($A$1),'Cargo Pre'!$Q$2:$Q$200,0)),"")</f>
        <v/>
      </c>
      <c r="D180" t="str">
        <f>IFERROR(INDEX('Cargo Pre'!$D$2:$D$200,MATCH(ROW()-ROW($A$1),'Cargo Pre'!$Q$2:$Q$200,0)),"")</f>
        <v/>
      </c>
      <c r="E180" s="12" t="str">
        <f>IFERROR(INDEX('Cargo Pre'!$E$2:$E$200,MATCH(ROW()-ROW($A$1),'Cargo Pre'!$Q$2:$Q$200,0)),"")</f>
        <v/>
      </c>
      <c r="F180" s="12" t="str">
        <f>IFERROR(INDEX('Cargo Pre'!$F$2:$F$200,MATCH(ROW()-ROW($A$1),'Cargo Pre'!$Q$2:$Q$200,0)),"")</f>
        <v/>
      </c>
      <c r="G180" t="str">
        <f>IFERROR(INDEX('Cargo Pre'!$G$2:$G$200,MATCH(ROW()-ROW($A$1),'Cargo Pre'!$Q$2:$Q$200,0)),"")</f>
        <v/>
      </c>
      <c r="H180" t="str">
        <f>IFERROR(INDEX('Cargo Pre'!$H$2:$H$200,MATCH(ROW()-ROW($A$1),'Cargo Pre'!$Q$2:$Q$200,0)),"")</f>
        <v/>
      </c>
      <c r="I180" t="str">
        <f>IFERROR(INDEX('Cargo Pre'!$I$2:$I$200,MATCH(ROW()-ROW($A$1),'Cargo Pre'!$Q$2:$Q$200,0)),"")</f>
        <v/>
      </c>
      <c r="J180" s="12" t="str">
        <f>IFERROR(INDEX('Cargo Pre'!$J$2:$J$200,MATCH(ROW()-ROW($A$1),'Cargo Pre'!$Q$2:$Q$200,0)),"")</f>
        <v/>
      </c>
      <c r="K180" s="12" t="str">
        <f>IFERROR(INDEX('Cargo Pre'!$K$2:$K$200,MATCH(ROW()-ROW($A$1),'Cargo Pre'!$Q$2:$Q$200,0)),"")</f>
        <v/>
      </c>
      <c r="L180" t="str">
        <f>IFERROR(INDEX('Cargo Pre'!$L$2:$L$200,MATCH(ROW()-ROW($A$1),'Cargo Pre'!$Q$2:$Q$200,0)),"")</f>
        <v/>
      </c>
      <c r="M180" t="str">
        <f>IFERROR(INDEX('Cargo Pre'!$M$2:$M$200,MATCH(ROW()-ROW($A$1),'Cargo Pre'!$Q$2:$Q$200,0)),"")</f>
        <v/>
      </c>
    </row>
    <row r="181" spans="1:13" x14ac:dyDescent="0.25">
      <c r="A181" t="str">
        <f>IFERROR(INDEX('Cargo Pre'!$A$2:A379,MATCH(ROW()-ROW($A$1),'Cargo Pre'!$Q$2:$Q$200,0)),"")</f>
        <v/>
      </c>
      <c r="B181" t="str">
        <f>IFERROR(INDEX('Cargo Pre'!$B$2:$B$200,MATCH(ROW()-ROW($A$1),'Cargo Pre'!$Q$2:$Q$200,0)),"")</f>
        <v/>
      </c>
      <c r="C181" t="str">
        <f>IFERROR(INDEX('Cargo Pre'!$C$2:$C$200,MATCH(ROW()-ROW($A$1),'Cargo Pre'!$Q$2:$Q$200,0)),"")</f>
        <v/>
      </c>
      <c r="D181" t="str">
        <f>IFERROR(INDEX('Cargo Pre'!$D$2:$D$200,MATCH(ROW()-ROW($A$1),'Cargo Pre'!$Q$2:$Q$200,0)),"")</f>
        <v/>
      </c>
      <c r="E181" s="12" t="str">
        <f>IFERROR(INDEX('Cargo Pre'!$E$2:$E$200,MATCH(ROW()-ROW($A$1),'Cargo Pre'!$Q$2:$Q$200,0)),"")</f>
        <v/>
      </c>
      <c r="F181" s="12" t="str">
        <f>IFERROR(INDEX('Cargo Pre'!$F$2:$F$200,MATCH(ROW()-ROW($A$1),'Cargo Pre'!$Q$2:$Q$200,0)),"")</f>
        <v/>
      </c>
      <c r="G181" t="str">
        <f>IFERROR(INDEX('Cargo Pre'!$G$2:$G$200,MATCH(ROW()-ROW($A$1),'Cargo Pre'!$Q$2:$Q$200,0)),"")</f>
        <v/>
      </c>
      <c r="H181" t="str">
        <f>IFERROR(INDEX('Cargo Pre'!$H$2:$H$200,MATCH(ROW()-ROW($A$1),'Cargo Pre'!$Q$2:$Q$200,0)),"")</f>
        <v/>
      </c>
      <c r="I181" t="str">
        <f>IFERROR(INDEX('Cargo Pre'!$I$2:$I$200,MATCH(ROW()-ROW($A$1),'Cargo Pre'!$Q$2:$Q$200,0)),"")</f>
        <v/>
      </c>
      <c r="J181" s="12" t="str">
        <f>IFERROR(INDEX('Cargo Pre'!$J$2:$J$200,MATCH(ROW()-ROW($A$1),'Cargo Pre'!$Q$2:$Q$200,0)),"")</f>
        <v/>
      </c>
      <c r="K181" s="12" t="str">
        <f>IFERROR(INDEX('Cargo Pre'!$K$2:$K$200,MATCH(ROW()-ROW($A$1),'Cargo Pre'!$Q$2:$Q$200,0)),"")</f>
        <v/>
      </c>
      <c r="L181" t="str">
        <f>IFERROR(INDEX('Cargo Pre'!$L$2:$L$200,MATCH(ROW()-ROW($A$1),'Cargo Pre'!$Q$2:$Q$200,0)),"")</f>
        <v/>
      </c>
      <c r="M181" t="str">
        <f>IFERROR(INDEX('Cargo Pre'!$M$2:$M$200,MATCH(ROW()-ROW($A$1),'Cargo Pre'!$Q$2:$Q$200,0)),"")</f>
        <v/>
      </c>
    </row>
    <row r="182" spans="1:13" x14ac:dyDescent="0.25">
      <c r="A182" t="str">
        <f>IFERROR(INDEX('Cargo Pre'!$A$2:A380,MATCH(ROW()-ROW($A$1),'Cargo Pre'!$Q$2:$Q$200,0)),"")</f>
        <v/>
      </c>
      <c r="B182" t="str">
        <f>IFERROR(INDEX('Cargo Pre'!$B$2:$B$200,MATCH(ROW()-ROW($A$1),'Cargo Pre'!$Q$2:$Q$200,0)),"")</f>
        <v/>
      </c>
      <c r="C182" t="str">
        <f>IFERROR(INDEX('Cargo Pre'!$C$2:$C$200,MATCH(ROW()-ROW($A$1),'Cargo Pre'!$Q$2:$Q$200,0)),"")</f>
        <v/>
      </c>
      <c r="D182" t="str">
        <f>IFERROR(INDEX('Cargo Pre'!$D$2:$D$200,MATCH(ROW()-ROW($A$1),'Cargo Pre'!$Q$2:$Q$200,0)),"")</f>
        <v/>
      </c>
      <c r="E182" s="12" t="str">
        <f>IFERROR(INDEX('Cargo Pre'!$E$2:$E$200,MATCH(ROW()-ROW($A$1),'Cargo Pre'!$Q$2:$Q$200,0)),"")</f>
        <v/>
      </c>
      <c r="F182" s="12" t="str">
        <f>IFERROR(INDEX('Cargo Pre'!$F$2:$F$200,MATCH(ROW()-ROW($A$1),'Cargo Pre'!$Q$2:$Q$200,0)),"")</f>
        <v/>
      </c>
      <c r="G182" t="str">
        <f>IFERROR(INDEX('Cargo Pre'!$G$2:$G$200,MATCH(ROW()-ROW($A$1),'Cargo Pre'!$Q$2:$Q$200,0)),"")</f>
        <v/>
      </c>
      <c r="H182" t="str">
        <f>IFERROR(INDEX('Cargo Pre'!$H$2:$H$200,MATCH(ROW()-ROW($A$1),'Cargo Pre'!$Q$2:$Q$200,0)),"")</f>
        <v/>
      </c>
      <c r="I182" t="str">
        <f>IFERROR(INDEX('Cargo Pre'!$I$2:$I$200,MATCH(ROW()-ROW($A$1),'Cargo Pre'!$Q$2:$Q$200,0)),"")</f>
        <v/>
      </c>
      <c r="J182" s="12" t="str">
        <f>IFERROR(INDEX('Cargo Pre'!$J$2:$J$200,MATCH(ROW()-ROW($A$1),'Cargo Pre'!$Q$2:$Q$200,0)),"")</f>
        <v/>
      </c>
      <c r="K182" s="12" t="str">
        <f>IFERROR(INDEX('Cargo Pre'!$K$2:$K$200,MATCH(ROW()-ROW($A$1),'Cargo Pre'!$Q$2:$Q$200,0)),"")</f>
        <v/>
      </c>
      <c r="L182" t="str">
        <f>IFERROR(INDEX('Cargo Pre'!$L$2:$L$200,MATCH(ROW()-ROW($A$1),'Cargo Pre'!$Q$2:$Q$200,0)),"")</f>
        <v/>
      </c>
      <c r="M182" t="str">
        <f>IFERROR(INDEX('Cargo Pre'!$M$2:$M$200,MATCH(ROW()-ROW($A$1),'Cargo Pre'!$Q$2:$Q$200,0)),"")</f>
        <v/>
      </c>
    </row>
    <row r="183" spans="1:13" x14ac:dyDescent="0.25">
      <c r="A183" t="str">
        <f>IFERROR(INDEX('Cargo Pre'!$A$2:A381,MATCH(ROW()-ROW($A$1),'Cargo Pre'!$Q$2:$Q$200,0)),"")</f>
        <v/>
      </c>
      <c r="B183" t="str">
        <f>IFERROR(INDEX('Cargo Pre'!$B$2:$B$200,MATCH(ROW()-ROW($A$1),'Cargo Pre'!$Q$2:$Q$200,0)),"")</f>
        <v/>
      </c>
      <c r="C183" t="str">
        <f>IFERROR(INDEX('Cargo Pre'!$C$2:$C$200,MATCH(ROW()-ROW($A$1),'Cargo Pre'!$Q$2:$Q$200,0)),"")</f>
        <v/>
      </c>
      <c r="D183" t="str">
        <f>IFERROR(INDEX('Cargo Pre'!$D$2:$D$200,MATCH(ROW()-ROW($A$1),'Cargo Pre'!$Q$2:$Q$200,0)),"")</f>
        <v/>
      </c>
      <c r="E183" s="12" t="str">
        <f>IFERROR(INDEX('Cargo Pre'!$E$2:$E$200,MATCH(ROW()-ROW($A$1),'Cargo Pre'!$Q$2:$Q$200,0)),"")</f>
        <v/>
      </c>
      <c r="F183" s="12" t="str">
        <f>IFERROR(INDEX('Cargo Pre'!$F$2:$F$200,MATCH(ROW()-ROW($A$1),'Cargo Pre'!$Q$2:$Q$200,0)),"")</f>
        <v/>
      </c>
      <c r="G183" t="str">
        <f>IFERROR(INDEX('Cargo Pre'!$G$2:$G$200,MATCH(ROW()-ROW($A$1),'Cargo Pre'!$Q$2:$Q$200,0)),"")</f>
        <v/>
      </c>
      <c r="H183" t="str">
        <f>IFERROR(INDEX('Cargo Pre'!$H$2:$H$200,MATCH(ROW()-ROW($A$1),'Cargo Pre'!$Q$2:$Q$200,0)),"")</f>
        <v/>
      </c>
      <c r="I183" t="str">
        <f>IFERROR(INDEX('Cargo Pre'!$I$2:$I$200,MATCH(ROW()-ROW($A$1),'Cargo Pre'!$Q$2:$Q$200,0)),"")</f>
        <v/>
      </c>
      <c r="J183" s="12" t="str">
        <f>IFERROR(INDEX('Cargo Pre'!$J$2:$J$200,MATCH(ROW()-ROW($A$1),'Cargo Pre'!$Q$2:$Q$200,0)),"")</f>
        <v/>
      </c>
      <c r="K183" s="12" t="str">
        <f>IFERROR(INDEX('Cargo Pre'!$K$2:$K$200,MATCH(ROW()-ROW($A$1),'Cargo Pre'!$Q$2:$Q$200,0)),"")</f>
        <v/>
      </c>
      <c r="L183" t="str">
        <f>IFERROR(INDEX('Cargo Pre'!$L$2:$L$200,MATCH(ROW()-ROW($A$1),'Cargo Pre'!$Q$2:$Q$200,0)),"")</f>
        <v/>
      </c>
      <c r="M183" t="str">
        <f>IFERROR(INDEX('Cargo Pre'!$M$2:$M$200,MATCH(ROW()-ROW($A$1),'Cargo Pre'!$Q$2:$Q$200,0)),"")</f>
        <v/>
      </c>
    </row>
    <row r="184" spans="1:13" x14ac:dyDescent="0.25">
      <c r="A184" t="str">
        <f>IFERROR(INDEX('Cargo Pre'!$A$2:A382,MATCH(ROW()-ROW($A$1),'Cargo Pre'!$Q$2:$Q$200,0)),"")</f>
        <v/>
      </c>
      <c r="B184" t="str">
        <f>IFERROR(INDEX('Cargo Pre'!$B$2:$B$200,MATCH(ROW()-ROW($A$1),'Cargo Pre'!$Q$2:$Q$200,0)),"")</f>
        <v/>
      </c>
      <c r="C184" t="str">
        <f>IFERROR(INDEX('Cargo Pre'!$C$2:$C$200,MATCH(ROW()-ROW($A$1),'Cargo Pre'!$Q$2:$Q$200,0)),"")</f>
        <v/>
      </c>
      <c r="D184" t="str">
        <f>IFERROR(INDEX('Cargo Pre'!$D$2:$D$200,MATCH(ROW()-ROW($A$1),'Cargo Pre'!$Q$2:$Q$200,0)),"")</f>
        <v/>
      </c>
      <c r="E184" s="12" t="str">
        <f>IFERROR(INDEX('Cargo Pre'!$E$2:$E$200,MATCH(ROW()-ROW($A$1),'Cargo Pre'!$Q$2:$Q$200,0)),"")</f>
        <v/>
      </c>
      <c r="F184" s="12" t="str">
        <f>IFERROR(INDEX('Cargo Pre'!$F$2:$F$200,MATCH(ROW()-ROW($A$1),'Cargo Pre'!$Q$2:$Q$200,0)),"")</f>
        <v/>
      </c>
      <c r="G184" t="str">
        <f>IFERROR(INDEX('Cargo Pre'!$G$2:$G$200,MATCH(ROW()-ROW($A$1),'Cargo Pre'!$Q$2:$Q$200,0)),"")</f>
        <v/>
      </c>
      <c r="H184" t="str">
        <f>IFERROR(INDEX('Cargo Pre'!$H$2:$H$200,MATCH(ROW()-ROW($A$1),'Cargo Pre'!$Q$2:$Q$200,0)),"")</f>
        <v/>
      </c>
      <c r="I184" t="str">
        <f>IFERROR(INDEX('Cargo Pre'!$I$2:$I$200,MATCH(ROW()-ROW($A$1),'Cargo Pre'!$Q$2:$Q$200,0)),"")</f>
        <v/>
      </c>
      <c r="J184" s="12" t="str">
        <f>IFERROR(INDEX('Cargo Pre'!$J$2:$J$200,MATCH(ROW()-ROW($A$1),'Cargo Pre'!$Q$2:$Q$200,0)),"")</f>
        <v/>
      </c>
      <c r="K184" s="12" t="str">
        <f>IFERROR(INDEX('Cargo Pre'!$K$2:$K$200,MATCH(ROW()-ROW($A$1),'Cargo Pre'!$Q$2:$Q$200,0)),"")</f>
        <v/>
      </c>
      <c r="L184" t="str">
        <f>IFERROR(INDEX('Cargo Pre'!$L$2:$L$200,MATCH(ROW()-ROW($A$1),'Cargo Pre'!$Q$2:$Q$200,0)),"")</f>
        <v/>
      </c>
      <c r="M184" t="str">
        <f>IFERROR(INDEX('Cargo Pre'!$M$2:$M$200,MATCH(ROW()-ROW($A$1),'Cargo Pre'!$Q$2:$Q$200,0)),"")</f>
        <v/>
      </c>
    </row>
    <row r="185" spans="1:13" x14ac:dyDescent="0.25">
      <c r="A185" t="str">
        <f>IFERROR(INDEX('Cargo Pre'!$A$2:A383,MATCH(ROW()-ROW($A$1),'Cargo Pre'!$Q$2:$Q$200,0)),"")</f>
        <v/>
      </c>
      <c r="B185" t="str">
        <f>IFERROR(INDEX('Cargo Pre'!$B$2:$B$200,MATCH(ROW()-ROW($A$1),'Cargo Pre'!$Q$2:$Q$200,0)),"")</f>
        <v/>
      </c>
      <c r="C185" t="str">
        <f>IFERROR(INDEX('Cargo Pre'!$C$2:$C$200,MATCH(ROW()-ROW($A$1),'Cargo Pre'!$Q$2:$Q$200,0)),"")</f>
        <v/>
      </c>
      <c r="D185" t="str">
        <f>IFERROR(INDEX('Cargo Pre'!$D$2:$D$200,MATCH(ROW()-ROW($A$1),'Cargo Pre'!$Q$2:$Q$200,0)),"")</f>
        <v/>
      </c>
      <c r="E185" s="12" t="str">
        <f>IFERROR(INDEX('Cargo Pre'!$E$2:$E$200,MATCH(ROW()-ROW($A$1),'Cargo Pre'!$Q$2:$Q$200,0)),"")</f>
        <v/>
      </c>
      <c r="F185" s="12" t="str">
        <f>IFERROR(INDEX('Cargo Pre'!$F$2:$F$200,MATCH(ROW()-ROW($A$1),'Cargo Pre'!$Q$2:$Q$200,0)),"")</f>
        <v/>
      </c>
      <c r="G185" t="str">
        <f>IFERROR(INDEX('Cargo Pre'!$G$2:$G$200,MATCH(ROW()-ROW($A$1),'Cargo Pre'!$Q$2:$Q$200,0)),"")</f>
        <v/>
      </c>
      <c r="H185" t="str">
        <f>IFERROR(INDEX('Cargo Pre'!$H$2:$H$200,MATCH(ROW()-ROW($A$1),'Cargo Pre'!$Q$2:$Q$200,0)),"")</f>
        <v/>
      </c>
      <c r="I185" t="str">
        <f>IFERROR(INDEX('Cargo Pre'!$I$2:$I$200,MATCH(ROW()-ROW($A$1),'Cargo Pre'!$Q$2:$Q$200,0)),"")</f>
        <v/>
      </c>
      <c r="J185" s="12" t="str">
        <f>IFERROR(INDEX('Cargo Pre'!$J$2:$J$200,MATCH(ROW()-ROW($A$1),'Cargo Pre'!$Q$2:$Q$200,0)),"")</f>
        <v/>
      </c>
      <c r="K185" s="12" t="str">
        <f>IFERROR(INDEX('Cargo Pre'!$K$2:$K$200,MATCH(ROW()-ROW($A$1),'Cargo Pre'!$Q$2:$Q$200,0)),"")</f>
        <v/>
      </c>
      <c r="L185" t="str">
        <f>IFERROR(INDEX('Cargo Pre'!$L$2:$L$200,MATCH(ROW()-ROW($A$1),'Cargo Pre'!$Q$2:$Q$200,0)),"")</f>
        <v/>
      </c>
      <c r="M185" t="str">
        <f>IFERROR(INDEX('Cargo Pre'!$M$2:$M$200,MATCH(ROW()-ROW($A$1),'Cargo Pre'!$Q$2:$Q$200,0)),"")</f>
        <v/>
      </c>
    </row>
    <row r="186" spans="1:13" x14ac:dyDescent="0.25">
      <c r="A186" t="str">
        <f>IFERROR(INDEX('Cargo Pre'!$A$2:A384,MATCH(ROW()-ROW($A$1),'Cargo Pre'!$Q$2:$Q$200,0)),"")</f>
        <v/>
      </c>
      <c r="B186" t="str">
        <f>IFERROR(INDEX('Cargo Pre'!$B$2:$B$200,MATCH(ROW()-ROW($A$1),'Cargo Pre'!$Q$2:$Q$200,0)),"")</f>
        <v/>
      </c>
      <c r="C186" t="str">
        <f>IFERROR(INDEX('Cargo Pre'!$C$2:$C$200,MATCH(ROW()-ROW($A$1),'Cargo Pre'!$Q$2:$Q$200,0)),"")</f>
        <v/>
      </c>
      <c r="D186" t="str">
        <f>IFERROR(INDEX('Cargo Pre'!$D$2:$D$200,MATCH(ROW()-ROW($A$1),'Cargo Pre'!$Q$2:$Q$200,0)),"")</f>
        <v/>
      </c>
      <c r="E186" s="12" t="str">
        <f>IFERROR(INDEX('Cargo Pre'!$E$2:$E$200,MATCH(ROW()-ROW($A$1),'Cargo Pre'!$Q$2:$Q$200,0)),"")</f>
        <v/>
      </c>
      <c r="F186" s="12" t="str">
        <f>IFERROR(INDEX('Cargo Pre'!$F$2:$F$200,MATCH(ROW()-ROW($A$1),'Cargo Pre'!$Q$2:$Q$200,0)),"")</f>
        <v/>
      </c>
      <c r="G186" t="str">
        <f>IFERROR(INDEX('Cargo Pre'!$G$2:$G$200,MATCH(ROW()-ROW($A$1),'Cargo Pre'!$Q$2:$Q$200,0)),"")</f>
        <v/>
      </c>
      <c r="H186" t="str">
        <f>IFERROR(INDEX('Cargo Pre'!$H$2:$H$200,MATCH(ROW()-ROW($A$1),'Cargo Pre'!$Q$2:$Q$200,0)),"")</f>
        <v/>
      </c>
      <c r="I186" t="str">
        <f>IFERROR(INDEX('Cargo Pre'!$I$2:$I$200,MATCH(ROW()-ROW($A$1),'Cargo Pre'!$Q$2:$Q$200,0)),"")</f>
        <v/>
      </c>
      <c r="J186" s="12" t="str">
        <f>IFERROR(INDEX('Cargo Pre'!$J$2:$J$200,MATCH(ROW()-ROW($A$1),'Cargo Pre'!$Q$2:$Q$200,0)),"")</f>
        <v/>
      </c>
      <c r="K186" s="12" t="str">
        <f>IFERROR(INDEX('Cargo Pre'!$K$2:$K$200,MATCH(ROW()-ROW($A$1),'Cargo Pre'!$Q$2:$Q$200,0)),"")</f>
        <v/>
      </c>
      <c r="L186" t="str">
        <f>IFERROR(INDEX('Cargo Pre'!$L$2:$L$200,MATCH(ROW()-ROW($A$1),'Cargo Pre'!$Q$2:$Q$200,0)),"")</f>
        <v/>
      </c>
      <c r="M186" t="str">
        <f>IFERROR(INDEX('Cargo Pre'!$M$2:$M$200,MATCH(ROW()-ROW($A$1),'Cargo Pre'!$Q$2:$Q$200,0)),"")</f>
        <v/>
      </c>
    </row>
    <row r="187" spans="1:13" x14ac:dyDescent="0.25">
      <c r="A187" t="str">
        <f>IFERROR(INDEX('Cargo Pre'!$A$2:A385,MATCH(ROW()-ROW($A$1),'Cargo Pre'!$Q$2:$Q$200,0)),"")</f>
        <v/>
      </c>
      <c r="B187" t="str">
        <f>IFERROR(INDEX('Cargo Pre'!$B$2:$B$200,MATCH(ROW()-ROW($A$1),'Cargo Pre'!$Q$2:$Q$200,0)),"")</f>
        <v/>
      </c>
      <c r="C187" t="str">
        <f>IFERROR(INDEX('Cargo Pre'!$C$2:$C$200,MATCH(ROW()-ROW($A$1),'Cargo Pre'!$Q$2:$Q$200,0)),"")</f>
        <v/>
      </c>
      <c r="D187" t="str">
        <f>IFERROR(INDEX('Cargo Pre'!$D$2:$D$200,MATCH(ROW()-ROW($A$1),'Cargo Pre'!$Q$2:$Q$200,0)),"")</f>
        <v/>
      </c>
      <c r="E187" s="12" t="str">
        <f>IFERROR(INDEX('Cargo Pre'!$E$2:$E$200,MATCH(ROW()-ROW($A$1),'Cargo Pre'!$Q$2:$Q$200,0)),"")</f>
        <v/>
      </c>
      <c r="F187" s="12" t="str">
        <f>IFERROR(INDEX('Cargo Pre'!$F$2:$F$200,MATCH(ROW()-ROW($A$1),'Cargo Pre'!$Q$2:$Q$200,0)),"")</f>
        <v/>
      </c>
      <c r="G187" t="str">
        <f>IFERROR(INDEX('Cargo Pre'!$G$2:$G$200,MATCH(ROW()-ROW($A$1),'Cargo Pre'!$Q$2:$Q$200,0)),"")</f>
        <v/>
      </c>
      <c r="H187" t="str">
        <f>IFERROR(INDEX('Cargo Pre'!$H$2:$H$200,MATCH(ROW()-ROW($A$1),'Cargo Pre'!$Q$2:$Q$200,0)),"")</f>
        <v/>
      </c>
      <c r="I187" t="str">
        <f>IFERROR(INDEX('Cargo Pre'!$I$2:$I$200,MATCH(ROW()-ROW($A$1),'Cargo Pre'!$Q$2:$Q$200,0)),"")</f>
        <v/>
      </c>
      <c r="J187" s="12" t="str">
        <f>IFERROR(INDEX('Cargo Pre'!$J$2:$J$200,MATCH(ROW()-ROW($A$1),'Cargo Pre'!$Q$2:$Q$200,0)),"")</f>
        <v/>
      </c>
      <c r="K187" s="12" t="str">
        <f>IFERROR(INDEX('Cargo Pre'!$K$2:$K$200,MATCH(ROW()-ROW($A$1),'Cargo Pre'!$Q$2:$Q$200,0)),"")</f>
        <v/>
      </c>
      <c r="L187" t="str">
        <f>IFERROR(INDEX('Cargo Pre'!$L$2:$L$200,MATCH(ROW()-ROW($A$1),'Cargo Pre'!$Q$2:$Q$200,0)),"")</f>
        <v/>
      </c>
      <c r="M187" t="str">
        <f>IFERROR(INDEX('Cargo Pre'!$M$2:$M$200,MATCH(ROW()-ROW($A$1),'Cargo Pre'!$Q$2:$Q$200,0)),"")</f>
        <v/>
      </c>
    </row>
    <row r="188" spans="1:13" x14ac:dyDescent="0.25">
      <c r="A188" t="str">
        <f>IFERROR(INDEX('Cargo Pre'!$A$2:A386,MATCH(ROW()-ROW($A$1),'Cargo Pre'!$Q$2:$Q$200,0)),"")</f>
        <v/>
      </c>
      <c r="B188" t="str">
        <f>IFERROR(INDEX('Cargo Pre'!$B$2:$B$200,MATCH(ROW()-ROW($A$1),'Cargo Pre'!$Q$2:$Q$200,0)),"")</f>
        <v/>
      </c>
      <c r="C188" t="str">
        <f>IFERROR(INDEX('Cargo Pre'!$C$2:$C$200,MATCH(ROW()-ROW($A$1),'Cargo Pre'!$Q$2:$Q$200,0)),"")</f>
        <v/>
      </c>
      <c r="D188" t="str">
        <f>IFERROR(INDEX('Cargo Pre'!$D$2:$D$200,MATCH(ROW()-ROW($A$1),'Cargo Pre'!$Q$2:$Q$200,0)),"")</f>
        <v/>
      </c>
      <c r="E188" s="12" t="str">
        <f>IFERROR(INDEX('Cargo Pre'!$E$2:$E$200,MATCH(ROW()-ROW($A$1),'Cargo Pre'!$Q$2:$Q$200,0)),"")</f>
        <v/>
      </c>
      <c r="F188" s="12" t="str">
        <f>IFERROR(INDEX('Cargo Pre'!$F$2:$F$200,MATCH(ROW()-ROW($A$1),'Cargo Pre'!$Q$2:$Q$200,0)),"")</f>
        <v/>
      </c>
      <c r="G188" t="str">
        <f>IFERROR(INDEX('Cargo Pre'!$G$2:$G$200,MATCH(ROW()-ROW($A$1),'Cargo Pre'!$Q$2:$Q$200,0)),"")</f>
        <v/>
      </c>
      <c r="H188" t="str">
        <f>IFERROR(INDEX('Cargo Pre'!$H$2:$H$200,MATCH(ROW()-ROW($A$1),'Cargo Pre'!$Q$2:$Q$200,0)),"")</f>
        <v/>
      </c>
      <c r="I188" t="str">
        <f>IFERROR(INDEX('Cargo Pre'!$I$2:$I$200,MATCH(ROW()-ROW($A$1),'Cargo Pre'!$Q$2:$Q$200,0)),"")</f>
        <v/>
      </c>
      <c r="J188" s="12" t="str">
        <f>IFERROR(INDEX('Cargo Pre'!$J$2:$J$200,MATCH(ROW()-ROW($A$1),'Cargo Pre'!$Q$2:$Q$200,0)),"")</f>
        <v/>
      </c>
      <c r="K188" s="12" t="str">
        <f>IFERROR(INDEX('Cargo Pre'!$K$2:$K$200,MATCH(ROW()-ROW($A$1),'Cargo Pre'!$Q$2:$Q$200,0)),"")</f>
        <v/>
      </c>
      <c r="L188" t="str">
        <f>IFERROR(INDEX('Cargo Pre'!$L$2:$L$200,MATCH(ROW()-ROW($A$1),'Cargo Pre'!$Q$2:$Q$200,0)),"")</f>
        <v/>
      </c>
      <c r="M188" t="str">
        <f>IFERROR(INDEX('Cargo Pre'!$M$2:$M$200,MATCH(ROW()-ROW($A$1),'Cargo Pre'!$Q$2:$Q$200,0)),"")</f>
        <v/>
      </c>
    </row>
    <row r="189" spans="1:13" x14ac:dyDescent="0.25">
      <c r="A189" t="str">
        <f>IFERROR(INDEX('Cargo Pre'!$A$2:A387,MATCH(ROW()-ROW($A$1),'Cargo Pre'!$Q$2:$Q$200,0)),"")</f>
        <v/>
      </c>
      <c r="B189" t="str">
        <f>IFERROR(INDEX('Cargo Pre'!$B$2:$B$200,MATCH(ROW()-ROW($A$1),'Cargo Pre'!$Q$2:$Q$200,0)),"")</f>
        <v/>
      </c>
      <c r="C189" t="str">
        <f>IFERROR(INDEX('Cargo Pre'!$C$2:$C$200,MATCH(ROW()-ROW($A$1),'Cargo Pre'!$Q$2:$Q$200,0)),"")</f>
        <v/>
      </c>
      <c r="D189" t="str">
        <f>IFERROR(INDEX('Cargo Pre'!$D$2:$D$200,MATCH(ROW()-ROW($A$1),'Cargo Pre'!$Q$2:$Q$200,0)),"")</f>
        <v/>
      </c>
      <c r="E189" s="12" t="str">
        <f>IFERROR(INDEX('Cargo Pre'!$E$2:$E$200,MATCH(ROW()-ROW($A$1),'Cargo Pre'!$Q$2:$Q$200,0)),"")</f>
        <v/>
      </c>
      <c r="F189" s="12" t="str">
        <f>IFERROR(INDEX('Cargo Pre'!$F$2:$F$200,MATCH(ROW()-ROW($A$1),'Cargo Pre'!$Q$2:$Q$200,0)),"")</f>
        <v/>
      </c>
      <c r="G189" t="str">
        <f>IFERROR(INDEX('Cargo Pre'!$G$2:$G$200,MATCH(ROW()-ROW($A$1),'Cargo Pre'!$Q$2:$Q$200,0)),"")</f>
        <v/>
      </c>
      <c r="H189" t="str">
        <f>IFERROR(INDEX('Cargo Pre'!$H$2:$H$200,MATCH(ROW()-ROW($A$1),'Cargo Pre'!$Q$2:$Q$200,0)),"")</f>
        <v/>
      </c>
      <c r="I189" t="str">
        <f>IFERROR(INDEX('Cargo Pre'!$I$2:$I$200,MATCH(ROW()-ROW($A$1),'Cargo Pre'!$Q$2:$Q$200,0)),"")</f>
        <v/>
      </c>
      <c r="J189" s="12" t="str">
        <f>IFERROR(INDEX('Cargo Pre'!$J$2:$J$200,MATCH(ROW()-ROW($A$1),'Cargo Pre'!$Q$2:$Q$200,0)),"")</f>
        <v/>
      </c>
      <c r="K189" s="12" t="str">
        <f>IFERROR(INDEX('Cargo Pre'!$K$2:$K$200,MATCH(ROW()-ROW($A$1),'Cargo Pre'!$Q$2:$Q$200,0)),"")</f>
        <v/>
      </c>
      <c r="L189" t="str">
        <f>IFERROR(INDEX('Cargo Pre'!$L$2:$L$200,MATCH(ROW()-ROW($A$1),'Cargo Pre'!$Q$2:$Q$200,0)),"")</f>
        <v/>
      </c>
      <c r="M189" t="str">
        <f>IFERROR(INDEX('Cargo Pre'!$M$2:$M$200,MATCH(ROW()-ROW($A$1),'Cargo Pre'!$Q$2:$Q$200,0)),"")</f>
        <v/>
      </c>
    </row>
    <row r="190" spans="1:13" x14ac:dyDescent="0.25">
      <c r="A190" t="str">
        <f>IFERROR(INDEX('Cargo Pre'!$A$2:A388,MATCH(ROW()-ROW($A$1),'Cargo Pre'!$Q$2:$Q$200,0)),"")</f>
        <v/>
      </c>
      <c r="B190" t="str">
        <f>IFERROR(INDEX('Cargo Pre'!$B$2:$B$200,MATCH(ROW()-ROW($A$1),'Cargo Pre'!$Q$2:$Q$200,0)),"")</f>
        <v/>
      </c>
      <c r="C190" t="str">
        <f>IFERROR(INDEX('Cargo Pre'!$C$2:$C$200,MATCH(ROW()-ROW($A$1),'Cargo Pre'!$Q$2:$Q$200,0)),"")</f>
        <v/>
      </c>
      <c r="D190" t="str">
        <f>IFERROR(INDEX('Cargo Pre'!$D$2:$D$200,MATCH(ROW()-ROW($A$1),'Cargo Pre'!$Q$2:$Q$200,0)),"")</f>
        <v/>
      </c>
      <c r="E190" s="12" t="str">
        <f>IFERROR(INDEX('Cargo Pre'!$E$2:$E$200,MATCH(ROW()-ROW($A$1),'Cargo Pre'!$Q$2:$Q$200,0)),"")</f>
        <v/>
      </c>
      <c r="F190" s="12" t="str">
        <f>IFERROR(INDEX('Cargo Pre'!$F$2:$F$200,MATCH(ROW()-ROW($A$1),'Cargo Pre'!$Q$2:$Q$200,0)),"")</f>
        <v/>
      </c>
      <c r="G190" t="str">
        <f>IFERROR(INDEX('Cargo Pre'!$G$2:$G$200,MATCH(ROW()-ROW($A$1),'Cargo Pre'!$Q$2:$Q$200,0)),"")</f>
        <v/>
      </c>
      <c r="H190" t="str">
        <f>IFERROR(INDEX('Cargo Pre'!$H$2:$H$200,MATCH(ROW()-ROW($A$1),'Cargo Pre'!$Q$2:$Q$200,0)),"")</f>
        <v/>
      </c>
      <c r="I190" t="str">
        <f>IFERROR(INDEX('Cargo Pre'!$I$2:$I$200,MATCH(ROW()-ROW($A$1),'Cargo Pre'!$Q$2:$Q$200,0)),"")</f>
        <v/>
      </c>
      <c r="J190" s="12" t="str">
        <f>IFERROR(INDEX('Cargo Pre'!$J$2:$J$200,MATCH(ROW()-ROW($A$1),'Cargo Pre'!$Q$2:$Q$200,0)),"")</f>
        <v/>
      </c>
      <c r="K190" s="12" t="str">
        <f>IFERROR(INDEX('Cargo Pre'!$K$2:$K$200,MATCH(ROW()-ROW($A$1),'Cargo Pre'!$Q$2:$Q$200,0)),"")</f>
        <v/>
      </c>
      <c r="L190" t="str">
        <f>IFERROR(INDEX('Cargo Pre'!$L$2:$L$200,MATCH(ROW()-ROW($A$1),'Cargo Pre'!$Q$2:$Q$200,0)),"")</f>
        <v/>
      </c>
      <c r="M190" t="str">
        <f>IFERROR(INDEX('Cargo Pre'!$M$2:$M$200,MATCH(ROW()-ROW($A$1),'Cargo Pre'!$Q$2:$Q$200,0)),"")</f>
        <v/>
      </c>
    </row>
    <row r="191" spans="1:13" x14ac:dyDescent="0.25">
      <c r="A191" t="str">
        <f>IFERROR(INDEX('Cargo Pre'!$A$2:A389,MATCH(ROW()-ROW($A$1),'Cargo Pre'!$Q$2:$Q$200,0)),"")</f>
        <v/>
      </c>
      <c r="B191" t="str">
        <f>IFERROR(INDEX('Cargo Pre'!$B$2:$B$200,MATCH(ROW()-ROW($A$1),'Cargo Pre'!$Q$2:$Q$200,0)),"")</f>
        <v/>
      </c>
      <c r="C191" t="str">
        <f>IFERROR(INDEX('Cargo Pre'!$C$2:$C$200,MATCH(ROW()-ROW($A$1),'Cargo Pre'!$Q$2:$Q$200,0)),"")</f>
        <v/>
      </c>
      <c r="D191" t="str">
        <f>IFERROR(INDEX('Cargo Pre'!$D$2:$D$200,MATCH(ROW()-ROW($A$1),'Cargo Pre'!$Q$2:$Q$200,0)),"")</f>
        <v/>
      </c>
      <c r="E191" s="12" t="str">
        <f>IFERROR(INDEX('Cargo Pre'!$E$2:$E$200,MATCH(ROW()-ROW($A$1),'Cargo Pre'!$Q$2:$Q$200,0)),"")</f>
        <v/>
      </c>
      <c r="F191" s="12" t="str">
        <f>IFERROR(INDEX('Cargo Pre'!$F$2:$F$200,MATCH(ROW()-ROW($A$1),'Cargo Pre'!$Q$2:$Q$200,0)),"")</f>
        <v/>
      </c>
      <c r="G191" t="str">
        <f>IFERROR(INDEX('Cargo Pre'!$G$2:$G$200,MATCH(ROW()-ROW($A$1),'Cargo Pre'!$Q$2:$Q$200,0)),"")</f>
        <v/>
      </c>
      <c r="H191" t="str">
        <f>IFERROR(INDEX('Cargo Pre'!$H$2:$H$200,MATCH(ROW()-ROW($A$1),'Cargo Pre'!$Q$2:$Q$200,0)),"")</f>
        <v/>
      </c>
      <c r="I191" t="str">
        <f>IFERROR(INDEX('Cargo Pre'!$I$2:$I$200,MATCH(ROW()-ROW($A$1),'Cargo Pre'!$Q$2:$Q$200,0)),"")</f>
        <v/>
      </c>
      <c r="J191" s="12" t="str">
        <f>IFERROR(INDEX('Cargo Pre'!$J$2:$J$200,MATCH(ROW()-ROW($A$1),'Cargo Pre'!$Q$2:$Q$200,0)),"")</f>
        <v/>
      </c>
      <c r="K191" s="12" t="str">
        <f>IFERROR(INDEX('Cargo Pre'!$K$2:$K$200,MATCH(ROW()-ROW($A$1),'Cargo Pre'!$Q$2:$Q$200,0)),"")</f>
        <v/>
      </c>
      <c r="L191" t="str">
        <f>IFERROR(INDEX('Cargo Pre'!$L$2:$L$200,MATCH(ROW()-ROW($A$1),'Cargo Pre'!$Q$2:$Q$200,0)),"")</f>
        <v/>
      </c>
      <c r="M191" t="str">
        <f>IFERROR(INDEX('Cargo Pre'!$M$2:$M$200,MATCH(ROW()-ROW($A$1),'Cargo Pre'!$Q$2:$Q$200,0)),"")</f>
        <v/>
      </c>
    </row>
    <row r="192" spans="1:13" x14ac:dyDescent="0.25">
      <c r="A192" t="str">
        <f>IFERROR(INDEX('Cargo Pre'!$A$2:A390,MATCH(ROW()-ROW($A$1),'Cargo Pre'!$Q$2:$Q$200,0)),"")</f>
        <v/>
      </c>
      <c r="B192" t="str">
        <f>IFERROR(INDEX('Cargo Pre'!$B$2:$B$200,MATCH(ROW()-ROW($A$1),'Cargo Pre'!$Q$2:$Q$200,0)),"")</f>
        <v/>
      </c>
      <c r="C192" t="str">
        <f>IFERROR(INDEX('Cargo Pre'!$C$2:$C$200,MATCH(ROW()-ROW($A$1),'Cargo Pre'!$Q$2:$Q$200,0)),"")</f>
        <v/>
      </c>
      <c r="D192" t="str">
        <f>IFERROR(INDEX('Cargo Pre'!$D$2:$D$200,MATCH(ROW()-ROW($A$1),'Cargo Pre'!$Q$2:$Q$200,0)),"")</f>
        <v/>
      </c>
      <c r="E192" s="12" t="str">
        <f>IFERROR(INDEX('Cargo Pre'!$E$2:$E$200,MATCH(ROW()-ROW($A$1),'Cargo Pre'!$Q$2:$Q$200,0)),"")</f>
        <v/>
      </c>
      <c r="F192" s="12" t="str">
        <f>IFERROR(INDEX('Cargo Pre'!$F$2:$F$200,MATCH(ROW()-ROW($A$1),'Cargo Pre'!$Q$2:$Q$200,0)),"")</f>
        <v/>
      </c>
      <c r="G192" t="str">
        <f>IFERROR(INDEX('Cargo Pre'!$G$2:$G$200,MATCH(ROW()-ROW($A$1),'Cargo Pre'!$Q$2:$Q$200,0)),"")</f>
        <v/>
      </c>
      <c r="H192" t="str">
        <f>IFERROR(INDEX('Cargo Pre'!$H$2:$H$200,MATCH(ROW()-ROW($A$1),'Cargo Pre'!$Q$2:$Q$200,0)),"")</f>
        <v/>
      </c>
      <c r="I192" t="str">
        <f>IFERROR(INDEX('Cargo Pre'!$I$2:$I$200,MATCH(ROW()-ROW($A$1),'Cargo Pre'!$Q$2:$Q$200,0)),"")</f>
        <v/>
      </c>
      <c r="J192" s="12" t="str">
        <f>IFERROR(INDEX('Cargo Pre'!$J$2:$J$200,MATCH(ROW()-ROW($A$1),'Cargo Pre'!$Q$2:$Q$200,0)),"")</f>
        <v/>
      </c>
      <c r="K192" s="12" t="str">
        <f>IFERROR(INDEX('Cargo Pre'!$K$2:$K$200,MATCH(ROW()-ROW($A$1),'Cargo Pre'!$Q$2:$Q$200,0)),"")</f>
        <v/>
      </c>
      <c r="L192" t="str">
        <f>IFERROR(INDEX('Cargo Pre'!$L$2:$L$200,MATCH(ROW()-ROW($A$1),'Cargo Pre'!$Q$2:$Q$200,0)),"")</f>
        <v/>
      </c>
      <c r="M192" t="str">
        <f>IFERROR(INDEX('Cargo Pre'!$M$2:$M$200,MATCH(ROW()-ROW($A$1),'Cargo Pre'!$Q$2:$Q$200,0)),"")</f>
        <v/>
      </c>
    </row>
    <row r="193" spans="1:13" x14ac:dyDescent="0.25">
      <c r="A193" t="str">
        <f>IFERROR(INDEX('Cargo Pre'!$A$2:A391,MATCH(ROW()-ROW($A$1),'Cargo Pre'!$Q$2:$Q$200,0)),"")</f>
        <v/>
      </c>
      <c r="B193" t="str">
        <f>IFERROR(INDEX('Cargo Pre'!$B$2:$B$200,MATCH(ROW()-ROW($A$1),'Cargo Pre'!$Q$2:$Q$200,0)),"")</f>
        <v/>
      </c>
      <c r="C193" t="str">
        <f>IFERROR(INDEX('Cargo Pre'!$C$2:$C$200,MATCH(ROW()-ROW($A$1),'Cargo Pre'!$Q$2:$Q$200,0)),"")</f>
        <v/>
      </c>
      <c r="D193" t="str">
        <f>IFERROR(INDEX('Cargo Pre'!$D$2:$D$200,MATCH(ROW()-ROW($A$1),'Cargo Pre'!$Q$2:$Q$200,0)),"")</f>
        <v/>
      </c>
      <c r="E193" s="12" t="str">
        <f>IFERROR(INDEX('Cargo Pre'!$E$2:$E$200,MATCH(ROW()-ROW($A$1),'Cargo Pre'!$Q$2:$Q$200,0)),"")</f>
        <v/>
      </c>
      <c r="F193" s="12" t="str">
        <f>IFERROR(INDEX('Cargo Pre'!$F$2:$F$200,MATCH(ROW()-ROW($A$1),'Cargo Pre'!$Q$2:$Q$200,0)),"")</f>
        <v/>
      </c>
      <c r="G193" t="str">
        <f>IFERROR(INDEX('Cargo Pre'!$G$2:$G$200,MATCH(ROW()-ROW($A$1),'Cargo Pre'!$Q$2:$Q$200,0)),"")</f>
        <v/>
      </c>
      <c r="H193" t="str">
        <f>IFERROR(INDEX('Cargo Pre'!$H$2:$H$200,MATCH(ROW()-ROW($A$1),'Cargo Pre'!$Q$2:$Q$200,0)),"")</f>
        <v/>
      </c>
      <c r="I193" t="str">
        <f>IFERROR(INDEX('Cargo Pre'!$I$2:$I$200,MATCH(ROW()-ROW($A$1),'Cargo Pre'!$Q$2:$Q$200,0)),"")</f>
        <v/>
      </c>
      <c r="J193" s="12" t="str">
        <f>IFERROR(INDEX('Cargo Pre'!$J$2:$J$200,MATCH(ROW()-ROW($A$1),'Cargo Pre'!$Q$2:$Q$200,0)),"")</f>
        <v/>
      </c>
      <c r="K193" s="12" t="str">
        <f>IFERROR(INDEX('Cargo Pre'!$K$2:$K$200,MATCH(ROW()-ROW($A$1),'Cargo Pre'!$Q$2:$Q$200,0)),"")</f>
        <v/>
      </c>
      <c r="L193" t="str">
        <f>IFERROR(INDEX('Cargo Pre'!$L$2:$L$200,MATCH(ROW()-ROW($A$1),'Cargo Pre'!$Q$2:$Q$200,0)),"")</f>
        <v/>
      </c>
      <c r="M193" t="str">
        <f>IFERROR(INDEX('Cargo Pre'!$M$2:$M$200,MATCH(ROW()-ROW($A$1),'Cargo Pre'!$Q$2:$Q$200,0)),"")</f>
        <v/>
      </c>
    </row>
    <row r="194" spans="1:13" x14ac:dyDescent="0.25">
      <c r="A194" t="str">
        <f>IFERROR(INDEX('Cargo Pre'!$A$2:A392,MATCH(ROW()-ROW($A$1),'Cargo Pre'!$Q$2:$Q$200,0)),"")</f>
        <v/>
      </c>
      <c r="B194" t="str">
        <f>IFERROR(INDEX('Cargo Pre'!$B$2:$B$200,MATCH(ROW()-ROW($A$1),'Cargo Pre'!$Q$2:$Q$200,0)),"")</f>
        <v/>
      </c>
      <c r="C194" t="str">
        <f>IFERROR(INDEX('Cargo Pre'!$C$2:$C$200,MATCH(ROW()-ROW($A$1),'Cargo Pre'!$Q$2:$Q$200,0)),"")</f>
        <v/>
      </c>
      <c r="D194" t="str">
        <f>IFERROR(INDEX('Cargo Pre'!$D$2:$D$200,MATCH(ROW()-ROW($A$1),'Cargo Pre'!$Q$2:$Q$200,0)),"")</f>
        <v/>
      </c>
      <c r="E194" s="12" t="str">
        <f>IFERROR(INDEX('Cargo Pre'!$E$2:$E$200,MATCH(ROW()-ROW($A$1),'Cargo Pre'!$Q$2:$Q$200,0)),"")</f>
        <v/>
      </c>
      <c r="F194" s="12" t="str">
        <f>IFERROR(INDEX('Cargo Pre'!$F$2:$F$200,MATCH(ROW()-ROW($A$1),'Cargo Pre'!$Q$2:$Q$200,0)),"")</f>
        <v/>
      </c>
      <c r="G194" t="str">
        <f>IFERROR(INDEX('Cargo Pre'!$G$2:$G$200,MATCH(ROW()-ROW($A$1),'Cargo Pre'!$Q$2:$Q$200,0)),"")</f>
        <v/>
      </c>
      <c r="H194" t="str">
        <f>IFERROR(INDEX('Cargo Pre'!$H$2:$H$200,MATCH(ROW()-ROW($A$1),'Cargo Pre'!$Q$2:$Q$200,0)),"")</f>
        <v/>
      </c>
      <c r="I194" t="str">
        <f>IFERROR(INDEX('Cargo Pre'!$I$2:$I$200,MATCH(ROW()-ROW($A$1),'Cargo Pre'!$Q$2:$Q$200,0)),"")</f>
        <v/>
      </c>
      <c r="J194" s="12" t="str">
        <f>IFERROR(INDEX('Cargo Pre'!$J$2:$J$200,MATCH(ROW()-ROW($A$1),'Cargo Pre'!$Q$2:$Q$200,0)),"")</f>
        <v/>
      </c>
      <c r="K194" s="12" t="str">
        <f>IFERROR(INDEX('Cargo Pre'!$K$2:$K$200,MATCH(ROW()-ROW($A$1),'Cargo Pre'!$Q$2:$Q$200,0)),"")</f>
        <v/>
      </c>
      <c r="L194" t="str">
        <f>IFERROR(INDEX('Cargo Pre'!$L$2:$L$200,MATCH(ROW()-ROW($A$1),'Cargo Pre'!$Q$2:$Q$200,0)),"")</f>
        <v/>
      </c>
      <c r="M194" t="str">
        <f>IFERROR(INDEX('Cargo Pre'!$M$2:$M$200,MATCH(ROW()-ROW($A$1),'Cargo Pre'!$Q$2:$Q$200,0)),"")</f>
        <v/>
      </c>
    </row>
    <row r="195" spans="1:13" x14ac:dyDescent="0.25">
      <c r="A195" t="str">
        <f>IFERROR(INDEX('Cargo Pre'!$A$2:A393,MATCH(ROW()-ROW($A$1),'Cargo Pre'!$Q$2:$Q$200,0)),"")</f>
        <v/>
      </c>
      <c r="B195" t="str">
        <f>IFERROR(INDEX('Cargo Pre'!$B$2:$B$200,MATCH(ROW()-ROW($A$1),'Cargo Pre'!$Q$2:$Q$200,0)),"")</f>
        <v/>
      </c>
      <c r="C195" t="str">
        <f>IFERROR(INDEX('Cargo Pre'!$C$2:$C$200,MATCH(ROW()-ROW($A$1),'Cargo Pre'!$Q$2:$Q$200,0)),"")</f>
        <v/>
      </c>
      <c r="D195" t="str">
        <f>IFERROR(INDEX('Cargo Pre'!$D$2:$D$200,MATCH(ROW()-ROW($A$1),'Cargo Pre'!$Q$2:$Q$200,0)),"")</f>
        <v/>
      </c>
      <c r="E195" s="12" t="str">
        <f>IFERROR(INDEX('Cargo Pre'!$E$2:$E$200,MATCH(ROW()-ROW($A$1),'Cargo Pre'!$Q$2:$Q$200,0)),"")</f>
        <v/>
      </c>
      <c r="F195" s="12" t="str">
        <f>IFERROR(INDEX('Cargo Pre'!$F$2:$F$200,MATCH(ROW()-ROW($A$1),'Cargo Pre'!$Q$2:$Q$200,0)),"")</f>
        <v/>
      </c>
      <c r="G195" t="str">
        <f>IFERROR(INDEX('Cargo Pre'!$G$2:$G$200,MATCH(ROW()-ROW($A$1),'Cargo Pre'!$Q$2:$Q$200,0)),"")</f>
        <v/>
      </c>
      <c r="H195" t="str">
        <f>IFERROR(INDEX('Cargo Pre'!$H$2:$H$200,MATCH(ROW()-ROW($A$1),'Cargo Pre'!$Q$2:$Q$200,0)),"")</f>
        <v/>
      </c>
      <c r="I195" t="str">
        <f>IFERROR(INDEX('Cargo Pre'!$I$2:$I$200,MATCH(ROW()-ROW($A$1),'Cargo Pre'!$Q$2:$Q$200,0)),"")</f>
        <v/>
      </c>
      <c r="J195" s="12" t="str">
        <f>IFERROR(INDEX('Cargo Pre'!$J$2:$J$200,MATCH(ROW()-ROW($A$1),'Cargo Pre'!$Q$2:$Q$200,0)),"")</f>
        <v/>
      </c>
      <c r="K195" s="12" t="str">
        <f>IFERROR(INDEX('Cargo Pre'!$K$2:$K$200,MATCH(ROW()-ROW($A$1),'Cargo Pre'!$Q$2:$Q$200,0)),"")</f>
        <v/>
      </c>
      <c r="L195" t="str">
        <f>IFERROR(INDEX('Cargo Pre'!$L$2:$L$200,MATCH(ROW()-ROW($A$1),'Cargo Pre'!$Q$2:$Q$200,0)),"")</f>
        <v/>
      </c>
      <c r="M195" t="str">
        <f>IFERROR(INDEX('Cargo Pre'!$M$2:$M$200,MATCH(ROW()-ROW($A$1),'Cargo Pre'!$Q$2:$Q$200,0)),"")</f>
        <v/>
      </c>
    </row>
    <row r="196" spans="1:13" x14ac:dyDescent="0.25">
      <c r="A196" t="str">
        <f>IFERROR(INDEX('Cargo Pre'!$A$2:A394,MATCH(ROW()-ROW($A$1),'Cargo Pre'!$Q$2:$Q$200,0)),"")</f>
        <v/>
      </c>
      <c r="B196" t="str">
        <f>IFERROR(INDEX('Cargo Pre'!$B$2:$B$200,MATCH(ROW()-ROW($A$1),'Cargo Pre'!$Q$2:$Q$200,0)),"")</f>
        <v/>
      </c>
      <c r="C196" t="str">
        <f>IFERROR(INDEX('Cargo Pre'!$C$2:$C$200,MATCH(ROW()-ROW($A$1),'Cargo Pre'!$Q$2:$Q$200,0)),"")</f>
        <v/>
      </c>
      <c r="D196" t="str">
        <f>IFERROR(INDEX('Cargo Pre'!$D$2:$D$200,MATCH(ROW()-ROW($A$1),'Cargo Pre'!$Q$2:$Q$200,0)),"")</f>
        <v/>
      </c>
      <c r="E196" s="12" t="str">
        <f>IFERROR(INDEX('Cargo Pre'!$E$2:$E$200,MATCH(ROW()-ROW($A$1),'Cargo Pre'!$Q$2:$Q$200,0)),"")</f>
        <v/>
      </c>
      <c r="F196" s="12" t="str">
        <f>IFERROR(INDEX('Cargo Pre'!$F$2:$F$200,MATCH(ROW()-ROW($A$1),'Cargo Pre'!$Q$2:$Q$200,0)),"")</f>
        <v/>
      </c>
      <c r="G196" t="str">
        <f>IFERROR(INDEX('Cargo Pre'!$G$2:$G$200,MATCH(ROW()-ROW($A$1),'Cargo Pre'!$Q$2:$Q$200,0)),"")</f>
        <v/>
      </c>
      <c r="H196" t="str">
        <f>IFERROR(INDEX('Cargo Pre'!$H$2:$H$200,MATCH(ROW()-ROW($A$1),'Cargo Pre'!$Q$2:$Q$200,0)),"")</f>
        <v/>
      </c>
      <c r="I196" t="str">
        <f>IFERROR(INDEX('Cargo Pre'!$I$2:$I$200,MATCH(ROW()-ROW($A$1),'Cargo Pre'!$Q$2:$Q$200,0)),"")</f>
        <v/>
      </c>
      <c r="J196" s="12" t="str">
        <f>IFERROR(INDEX('Cargo Pre'!$J$2:$J$200,MATCH(ROW()-ROW($A$1),'Cargo Pre'!$Q$2:$Q$200,0)),"")</f>
        <v/>
      </c>
      <c r="K196" s="12" t="str">
        <f>IFERROR(INDEX('Cargo Pre'!$K$2:$K$200,MATCH(ROW()-ROW($A$1),'Cargo Pre'!$Q$2:$Q$200,0)),"")</f>
        <v/>
      </c>
      <c r="L196" t="str">
        <f>IFERROR(INDEX('Cargo Pre'!$L$2:$L$200,MATCH(ROW()-ROW($A$1),'Cargo Pre'!$Q$2:$Q$200,0)),"")</f>
        <v/>
      </c>
      <c r="M196" t="str">
        <f>IFERROR(INDEX('Cargo Pre'!$M$2:$M$200,MATCH(ROW()-ROW($A$1),'Cargo Pre'!$Q$2:$Q$200,0)),"")</f>
        <v/>
      </c>
    </row>
    <row r="197" spans="1:13" x14ac:dyDescent="0.25">
      <c r="A197" t="str">
        <f>IFERROR(INDEX('Cargo Pre'!$A$2:A395,MATCH(ROW()-ROW($A$1),'Cargo Pre'!$Q$2:$Q$200,0)),"")</f>
        <v/>
      </c>
      <c r="B197" t="str">
        <f>IFERROR(INDEX('Cargo Pre'!$B$2:$B$200,MATCH(ROW()-ROW($A$1),'Cargo Pre'!$Q$2:$Q$200,0)),"")</f>
        <v/>
      </c>
      <c r="C197" t="str">
        <f>IFERROR(INDEX('Cargo Pre'!$C$2:$C$200,MATCH(ROW()-ROW($A$1),'Cargo Pre'!$Q$2:$Q$200,0)),"")</f>
        <v/>
      </c>
      <c r="D197" t="str">
        <f>IFERROR(INDEX('Cargo Pre'!$D$2:$D$200,MATCH(ROW()-ROW($A$1),'Cargo Pre'!$Q$2:$Q$200,0)),"")</f>
        <v/>
      </c>
      <c r="E197" s="12" t="str">
        <f>IFERROR(INDEX('Cargo Pre'!$E$2:$E$200,MATCH(ROW()-ROW($A$1),'Cargo Pre'!$Q$2:$Q$200,0)),"")</f>
        <v/>
      </c>
      <c r="F197" s="12" t="str">
        <f>IFERROR(INDEX('Cargo Pre'!$F$2:$F$200,MATCH(ROW()-ROW($A$1),'Cargo Pre'!$Q$2:$Q$200,0)),"")</f>
        <v/>
      </c>
      <c r="G197" t="str">
        <f>IFERROR(INDEX('Cargo Pre'!$G$2:$G$200,MATCH(ROW()-ROW($A$1),'Cargo Pre'!$Q$2:$Q$200,0)),"")</f>
        <v/>
      </c>
      <c r="H197" t="str">
        <f>IFERROR(INDEX('Cargo Pre'!$H$2:$H$200,MATCH(ROW()-ROW($A$1),'Cargo Pre'!$Q$2:$Q$200,0)),"")</f>
        <v/>
      </c>
      <c r="I197" t="str">
        <f>IFERROR(INDEX('Cargo Pre'!$I$2:$I$200,MATCH(ROW()-ROW($A$1),'Cargo Pre'!$Q$2:$Q$200,0)),"")</f>
        <v/>
      </c>
      <c r="J197" s="12" t="str">
        <f>IFERROR(INDEX('Cargo Pre'!$J$2:$J$200,MATCH(ROW()-ROW($A$1),'Cargo Pre'!$Q$2:$Q$200,0)),"")</f>
        <v/>
      </c>
      <c r="K197" s="12" t="str">
        <f>IFERROR(INDEX('Cargo Pre'!$K$2:$K$200,MATCH(ROW()-ROW($A$1),'Cargo Pre'!$Q$2:$Q$200,0)),"")</f>
        <v/>
      </c>
      <c r="L197" t="str">
        <f>IFERROR(INDEX('Cargo Pre'!$L$2:$L$200,MATCH(ROW()-ROW($A$1),'Cargo Pre'!$Q$2:$Q$200,0)),"")</f>
        <v/>
      </c>
      <c r="M197" t="str">
        <f>IFERROR(INDEX('Cargo Pre'!$M$2:$M$200,MATCH(ROW()-ROW($A$1),'Cargo Pre'!$Q$2:$Q$200,0)),"")</f>
        <v/>
      </c>
    </row>
    <row r="198" spans="1:13" x14ac:dyDescent="0.25">
      <c r="A198" t="str">
        <f>IFERROR(INDEX('Cargo Pre'!$A$2:A396,MATCH(ROW()-ROW($A$1),'Cargo Pre'!$Q$2:$Q$200,0)),"")</f>
        <v/>
      </c>
      <c r="B198" t="str">
        <f>IFERROR(INDEX('Cargo Pre'!$B$2:$B$200,MATCH(ROW()-ROW($A$1),'Cargo Pre'!$Q$2:$Q$200,0)),"")</f>
        <v/>
      </c>
      <c r="C198" t="str">
        <f>IFERROR(INDEX('Cargo Pre'!$C$2:$C$200,MATCH(ROW()-ROW($A$1),'Cargo Pre'!$Q$2:$Q$200,0)),"")</f>
        <v/>
      </c>
      <c r="D198" t="str">
        <f>IFERROR(INDEX('Cargo Pre'!$D$2:$D$200,MATCH(ROW()-ROW($A$1),'Cargo Pre'!$Q$2:$Q$200,0)),"")</f>
        <v/>
      </c>
      <c r="E198" s="12" t="str">
        <f>IFERROR(INDEX('Cargo Pre'!$E$2:$E$200,MATCH(ROW()-ROW($A$1),'Cargo Pre'!$Q$2:$Q$200,0)),"")</f>
        <v/>
      </c>
      <c r="F198" s="12" t="str">
        <f>IFERROR(INDEX('Cargo Pre'!$F$2:$F$200,MATCH(ROW()-ROW($A$1),'Cargo Pre'!$Q$2:$Q$200,0)),"")</f>
        <v/>
      </c>
      <c r="G198" t="str">
        <f>IFERROR(INDEX('Cargo Pre'!$G$2:$G$200,MATCH(ROW()-ROW($A$1),'Cargo Pre'!$Q$2:$Q$200,0)),"")</f>
        <v/>
      </c>
      <c r="H198" t="str">
        <f>IFERROR(INDEX('Cargo Pre'!$H$2:$H$200,MATCH(ROW()-ROW($A$1),'Cargo Pre'!$Q$2:$Q$200,0)),"")</f>
        <v/>
      </c>
      <c r="I198" t="str">
        <f>IFERROR(INDEX('Cargo Pre'!$I$2:$I$200,MATCH(ROW()-ROW($A$1),'Cargo Pre'!$Q$2:$Q$200,0)),"")</f>
        <v/>
      </c>
      <c r="J198" s="12" t="str">
        <f>IFERROR(INDEX('Cargo Pre'!$J$2:$J$200,MATCH(ROW()-ROW($A$1),'Cargo Pre'!$Q$2:$Q$200,0)),"")</f>
        <v/>
      </c>
      <c r="K198" s="12" t="str">
        <f>IFERROR(INDEX('Cargo Pre'!$K$2:$K$200,MATCH(ROW()-ROW($A$1),'Cargo Pre'!$Q$2:$Q$200,0)),"")</f>
        <v/>
      </c>
      <c r="L198" t="str">
        <f>IFERROR(INDEX('Cargo Pre'!$L$2:$L$200,MATCH(ROW()-ROW($A$1),'Cargo Pre'!$Q$2:$Q$200,0)),"")</f>
        <v/>
      </c>
      <c r="M198" t="str">
        <f>IFERROR(INDEX('Cargo Pre'!$M$2:$M$200,MATCH(ROW()-ROW($A$1),'Cargo Pre'!$Q$2:$Q$200,0)),"")</f>
        <v/>
      </c>
    </row>
    <row r="199" spans="1:13" x14ac:dyDescent="0.25">
      <c r="A199" t="str">
        <f>IFERROR(INDEX('Cargo Pre'!$A$2:A397,MATCH(ROW()-ROW($A$1),'Cargo Pre'!$Q$2:$Q$200,0)),"")</f>
        <v/>
      </c>
      <c r="B199" t="str">
        <f>IFERROR(INDEX('Cargo Pre'!$B$2:$B$200,MATCH(ROW()-ROW($A$1),'Cargo Pre'!$Q$2:$Q$200,0)),"")</f>
        <v/>
      </c>
      <c r="C199" t="str">
        <f>IFERROR(INDEX('Cargo Pre'!$C$2:$C$200,MATCH(ROW()-ROW($A$1),'Cargo Pre'!$Q$2:$Q$200,0)),"")</f>
        <v/>
      </c>
      <c r="D199" t="str">
        <f>IFERROR(INDEX('Cargo Pre'!$D$2:$D$200,MATCH(ROW()-ROW($A$1),'Cargo Pre'!$Q$2:$Q$200,0)),"")</f>
        <v/>
      </c>
      <c r="E199" s="12" t="str">
        <f>IFERROR(INDEX('Cargo Pre'!$E$2:$E$200,MATCH(ROW()-ROW($A$1),'Cargo Pre'!$Q$2:$Q$200,0)),"")</f>
        <v/>
      </c>
      <c r="F199" s="12" t="str">
        <f>IFERROR(INDEX('Cargo Pre'!$F$2:$F$200,MATCH(ROW()-ROW($A$1),'Cargo Pre'!$Q$2:$Q$200,0)),"")</f>
        <v/>
      </c>
      <c r="G199" t="str">
        <f>IFERROR(INDEX('Cargo Pre'!$G$2:$G$200,MATCH(ROW()-ROW($A$1),'Cargo Pre'!$Q$2:$Q$200,0)),"")</f>
        <v/>
      </c>
      <c r="H199" t="str">
        <f>IFERROR(INDEX('Cargo Pre'!$H$2:$H$200,MATCH(ROW()-ROW($A$1),'Cargo Pre'!$Q$2:$Q$200,0)),"")</f>
        <v/>
      </c>
      <c r="I199" t="str">
        <f>IFERROR(INDEX('Cargo Pre'!$I$2:$I$200,MATCH(ROW()-ROW($A$1),'Cargo Pre'!$Q$2:$Q$200,0)),"")</f>
        <v/>
      </c>
      <c r="J199" s="12" t="str">
        <f>IFERROR(INDEX('Cargo Pre'!$J$2:$J$200,MATCH(ROW()-ROW($A$1),'Cargo Pre'!$Q$2:$Q$200,0)),"")</f>
        <v/>
      </c>
      <c r="K199" s="12" t="str">
        <f>IFERROR(INDEX('Cargo Pre'!$K$2:$K$200,MATCH(ROW()-ROW($A$1),'Cargo Pre'!$Q$2:$Q$200,0)),"")</f>
        <v/>
      </c>
      <c r="L199" t="str">
        <f>IFERROR(INDEX('Cargo Pre'!$L$2:$L$200,MATCH(ROW()-ROW($A$1),'Cargo Pre'!$Q$2:$Q$200,0)),"")</f>
        <v/>
      </c>
      <c r="M199" t="str">
        <f>IFERROR(INDEX('Cargo Pre'!$M$2:$M$200,MATCH(ROW()-ROW($A$1),'Cargo Pre'!$Q$2:$Q$200,0)),"")</f>
        <v/>
      </c>
    </row>
    <row r="200" spans="1:13" x14ac:dyDescent="0.25">
      <c r="A200" t="str">
        <f>IFERROR(INDEX('Cargo Pre'!$A$2:A398,MATCH(ROW()-ROW($A$1),'Cargo Pre'!$Q$2:$Q$200,0)),"")</f>
        <v/>
      </c>
      <c r="B200" t="str">
        <f>IFERROR(INDEX('Cargo Pre'!$B$2:$B$200,MATCH(ROW()-ROW($A$1),'Cargo Pre'!$Q$2:$Q$200,0)),"")</f>
        <v/>
      </c>
      <c r="C200" t="str">
        <f>IFERROR(INDEX('Cargo Pre'!$C$2:$C$200,MATCH(ROW()-ROW($A$1),'Cargo Pre'!$Q$2:$Q$200,0)),"")</f>
        <v/>
      </c>
      <c r="D200" t="str">
        <f>IFERROR(INDEX('Cargo Pre'!$D$2:$D$200,MATCH(ROW()-ROW($A$1),'Cargo Pre'!$Q$2:$Q$200,0)),"")</f>
        <v/>
      </c>
      <c r="E200" s="12" t="str">
        <f>IFERROR(INDEX('Cargo Pre'!$E$2:$E$200,MATCH(ROW()-ROW($A$1),'Cargo Pre'!$Q$2:$Q$200,0)),"")</f>
        <v/>
      </c>
      <c r="F200" s="12" t="str">
        <f>IFERROR(INDEX('Cargo Pre'!$F$2:$F$200,MATCH(ROW()-ROW($A$1),'Cargo Pre'!$Q$2:$Q$200,0)),"")</f>
        <v/>
      </c>
      <c r="G200" t="str">
        <f>IFERROR(INDEX('Cargo Pre'!$G$2:$G$200,MATCH(ROW()-ROW($A$1),'Cargo Pre'!$Q$2:$Q$200,0)),"")</f>
        <v/>
      </c>
      <c r="H200" t="str">
        <f>IFERROR(INDEX('Cargo Pre'!$H$2:$H$200,MATCH(ROW()-ROW($A$1),'Cargo Pre'!$Q$2:$Q$200,0)),"")</f>
        <v/>
      </c>
      <c r="I200" t="str">
        <f>IFERROR(INDEX('Cargo Pre'!$I$2:$I$200,MATCH(ROW()-ROW($A$1),'Cargo Pre'!$Q$2:$Q$200,0)),"")</f>
        <v/>
      </c>
      <c r="J200" s="12" t="str">
        <f>IFERROR(INDEX('Cargo Pre'!$J$2:$J$200,MATCH(ROW()-ROW($A$1),'Cargo Pre'!$Q$2:$Q$200,0)),"")</f>
        <v/>
      </c>
      <c r="K200" s="12" t="str">
        <f>IFERROR(INDEX('Cargo Pre'!$K$2:$K$200,MATCH(ROW()-ROW($A$1),'Cargo Pre'!$Q$2:$Q$200,0)),"")</f>
        <v/>
      </c>
      <c r="L200" t="str">
        <f>IFERROR(INDEX('Cargo Pre'!$L$2:$L$200,MATCH(ROW()-ROW($A$1),'Cargo Pre'!$Q$2:$Q$200,0)),"")</f>
        <v/>
      </c>
      <c r="M200" t="str">
        <f>IFERROR(INDEX('Cargo Pre'!$M$2:$M$200,MATCH(ROW()-ROW($A$1),'Cargo Pre'!$Q$2:$Q$200,0)),"")</f>
        <v/>
      </c>
    </row>
    <row r="201" spans="1:13" x14ac:dyDescent="0.25">
      <c r="A201" t="str">
        <f>IFERROR(INDEX('Cargo Pre'!$A$2:A399,MATCH(ROW()-ROW($A$1),'Cargo Pre'!$Q$2:$Q$200,0)),"")</f>
        <v/>
      </c>
      <c r="B201" t="str">
        <f>IFERROR(INDEX('Cargo Pre'!$B$2:$B$200,MATCH(ROW()-ROW($A$1),'Cargo Pre'!$Q$2:$Q$200,0)),"")</f>
        <v/>
      </c>
      <c r="C201" t="str">
        <f>IFERROR(INDEX('Cargo Pre'!$C$2:$C$200,MATCH(ROW()-ROW($A$1),'Cargo Pre'!$Q$2:$Q$200,0)),"")</f>
        <v/>
      </c>
      <c r="D201" t="str">
        <f>IFERROR(INDEX('Cargo Pre'!$D$2:$D$200,MATCH(ROW()-ROW($A$1),'Cargo Pre'!$Q$2:$Q$200,0)),"")</f>
        <v/>
      </c>
      <c r="E201" s="12" t="str">
        <f>IFERROR(INDEX('Cargo Pre'!$E$2:$E$200,MATCH(ROW()-ROW($A$1),'Cargo Pre'!$Q$2:$Q$200,0)),"")</f>
        <v/>
      </c>
      <c r="F201" s="12" t="str">
        <f>IFERROR(INDEX('Cargo Pre'!$F$2:$F$200,MATCH(ROW()-ROW($A$1),'Cargo Pre'!$Q$2:$Q$200,0)),"")</f>
        <v/>
      </c>
      <c r="G201" t="str">
        <f>IFERROR(INDEX('Cargo Pre'!$G$2:$G$200,MATCH(ROW()-ROW($A$1),'Cargo Pre'!$Q$2:$Q$200,0)),"")</f>
        <v/>
      </c>
      <c r="H201" t="str">
        <f>IFERROR(INDEX('Cargo Pre'!$H$2:$H$200,MATCH(ROW()-ROW($A$1),'Cargo Pre'!$Q$2:$Q$200,0)),"")</f>
        <v/>
      </c>
      <c r="I201" t="str">
        <f>IFERROR(INDEX('Cargo Pre'!$I$2:$I$200,MATCH(ROW()-ROW($A$1),'Cargo Pre'!$Q$2:$Q$200,0)),"")</f>
        <v/>
      </c>
      <c r="J201" s="12" t="str">
        <f>IFERROR(INDEX('Cargo Pre'!$J$2:$J$200,MATCH(ROW()-ROW($A$1),'Cargo Pre'!$Q$2:$Q$200,0)),"")</f>
        <v/>
      </c>
      <c r="K201" s="12" t="str">
        <f>IFERROR(INDEX('Cargo Pre'!$K$2:$K$200,MATCH(ROW()-ROW($A$1),'Cargo Pre'!$Q$2:$Q$200,0)),"")</f>
        <v/>
      </c>
      <c r="L201" t="str">
        <f>IFERROR(INDEX('Cargo Pre'!$L$2:$L$200,MATCH(ROW()-ROW($A$1),'Cargo Pre'!$Q$2:$Q$200,0)),"")</f>
        <v/>
      </c>
      <c r="M201" t="str">
        <f>IFERROR(INDEX('Cargo Pre'!$M$2:$M$200,MATCH(ROW()-ROW($A$1),'Cargo Pre'!$Q$2:$Q$200,0)),"")</f>
        <v/>
      </c>
    </row>
    <row r="202" spans="1:13" x14ac:dyDescent="0.25">
      <c r="A202" t="str">
        <f>IFERROR(INDEX('Cargo Pre'!$A$2:A400,MATCH(ROW()-ROW($A$1),'Cargo Pre'!$Q$2:$Q$200,0)),"")</f>
        <v/>
      </c>
      <c r="B202" t="str">
        <f>IFERROR(INDEX('Cargo Pre'!$B$2:$B$200,MATCH(ROW()-ROW($A$1),'Cargo Pre'!$Q$2:$Q$200,0)),"")</f>
        <v/>
      </c>
      <c r="C202" t="str">
        <f>IFERROR(INDEX('Cargo Pre'!$C$2:$C$200,MATCH(ROW()-ROW($A$1),'Cargo Pre'!$Q$2:$Q$200,0)),"")</f>
        <v/>
      </c>
      <c r="D202" t="str">
        <f>IFERROR(INDEX('Cargo Pre'!$D$2:$D$200,MATCH(ROW()-ROW($A$1),'Cargo Pre'!$Q$2:$Q$200,0)),"")</f>
        <v/>
      </c>
      <c r="E202" s="12" t="str">
        <f>IFERROR(INDEX('Cargo Pre'!$E$2:$E$200,MATCH(ROW()-ROW($A$1),'Cargo Pre'!$Q$2:$Q$200,0)),"")</f>
        <v/>
      </c>
      <c r="F202" s="12" t="str">
        <f>IFERROR(INDEX('Cargo Pre'!$F$2:$F$200,MATCH(ROW()-ROW($A$1),'Cargo Pre'!$Q$2:$Q$200,0)),"")</f>
        <v/>
      </c>
      <c r="G202" t="str">
        <f>IFERROR(INDEX('Cargo Pre'!$G$2:$G$200,MATCH(ROW()-ROW($A$1),'Cargo Pre'!$Q$2:$Q$200,0)),"")</f>
        <v/>
      </c>
      <c r="H202" t="str">
        <f>IFERROR(INDEX('Cargo Pre'!$H$2:$H$200,MATCH(ROW()-ROW($A$1),'Cargo Pre'!$Q$2:$Q$200,0)),"")</f>
        <v/>
      </c>
      <c r="I202" t="str">
        <f>IFERROR(INDEX('Cargo Pre'!$I$2:$I$200,MATCH(ROW()-ROW($A$1),'Cargo Pre'!$Q$2:$Q$200,0)),"")</f>
        <v/>
      </c>
      <c r="J202" s="12" t="str">
        <f>IFERROR(INDEX('Cargo Pre'!$J$2:$J$200,MATCH(ROW()-ROW($A$1),'Cargo Pre'!$Q$2:$Q$200,0)),"")</f>
        <v/>
      </c>
      <c r="K202" s="12" t="str">
        <f>IFERROR(INDEX('Cargo Pre'!$K$2:$K$200,MATCH(ROW()-ROW($A$1),'Cargo Pre'!$Q$2:$Q$200,0)),"")</f>
        <v/>
      </c>
      <c r="L202" t="str">
        <f>IFERROR(INDEX('Cargo Pre'!$L$2:$L$200,MATCH(ROW()-ROW($A$1),'Cargo Pre'!$Q$2:$Q$200,0)),"")</f>
        <v/>
      </c>
      <c r="M202" t="str">
        <f>IFERROR(INDEX('Cargo Pre'!$M$2:$M$200,MATCH(ROW()-ROW($A$1),'Cargo Pre'!$Q$2:$Q$200,0)),"")</f>
        <v/>
      </c>
    </row>
    <row r="203" spans="1:13" x14ac:dyDescent="0.25">
      <c r="A203" t="str">
        <f>IFERROR(INDEX('Cargo Pre'!$A$2:A401,MATCH(ROW()-ROW($A$1),'Cargo Pre'!$Q$2:$Q$200,0)),"")</f>
        <v/>
      </c>
      <c r="B203" t="str">
        <f>IFERROR(INDEX('Cargo Pre'!$B$2:$B$200,MATCH(ROW()-ROW($A$1),'Cargo Pre'!$Q$2:$Q$200,0)),"")</f>
        <v/>
      </c>
      <c r="C203" t="str">
        <f>IFERROR(INDEX('Cargo Pre'!$C$2:$C$200,MATCH(ROW()-ROW($A$1),'Cargo Pre'!$Q$2:$Q$200,0)),"")</f>
        <v/>
      </c>
      <c r="D203" t="str">
        <f>IFERROR(INDEX('Cargo Pre'!$D$2:$D$200,MATCH(ROW()-ROW($A$1),'Cargo Pre'!$Q$2:$Q$200,0)),"")</f>
        <v/>
      </c>
      <c r="E203" s="12" t="str">
        <f>IFERROR(INDEX('Cargo Pre'!$E$2:$E$200,MATCH(ROW()-ROW($A$1),'Cargo Pre'!$Q$2:$Q$200,0)),"")</f>
        <v/>
      </c>
      <c r="F203" s="12" t="str">
        <f>IFERROR(INDEX('Cargo Pre'!$F$2:$F$200,MATCH(ROW()-ROW($A$1),'Cargo Pre'!$Q$2:$Q$200,0)),"")</f>
        <v/>
      </c>
      <c r="G203" t="str">
        <f>IFERROR(INDEX('Cargo Pre'!$G$2:$G$200,MATCH(ROW()-ROW($A$1),'Cargo Pre'!$Q$2:$Q$200,0)),"")</f>
        <v/>
      </c>
      <c r="H203" t="str">
        <f>IFERROR(INDEX('Cargo Pre'!$H$2:$H$200,MATCH(ROW()-ROW($A$1),'Cargo Pre'!$Q$2:$Q$200,0)),"")</f>
        <v/>
      </c>
      <c r="I203" t="str">
        <f>IFERROR(INDEX('Cargo Pre'!$I$2:$I$200,MATCH(ROW()-ROW($A$1),'Cargo Pre'!$Q$2:$Q$200,0)),"")</f>
        <v/>
      </c>
      <c r="J203" s="12" t="str">
        <f>IFERROR(INDEX('Cargo Pre'!$J$2:$J$200,MATCH(ROW()-ROW($A$1),'Cargo Pre'!$Q$2:$Q$200,0)),"")</f>
        <v/>
      </c>
      <c r="K203" s="12" t="str">
        <f>IFERROR(INDEX('Cargo Pre'!$K$2:$K$200,MATCH(ROW()-ROW($A$1),'Cargo Pre'!$Q$2:$Q$200,0)),"")</f>
        <v/>
      </c>
      <c r="L203" t="str">
        <f>IFERROR(INDEX('Cargo Pre'!$L$2:$L$200,MATCH(ROW()-ROW($A$1),'Cargo Pre'!$Q$2:$Q$200,0)),"")</f>
        <v/>
      </c>
      <c r="M203" t="str">
        <f>IFERROR(INDEX('Cargo Pre'!$M$2:$M$200,MATCH(ROW()-ROW($A$1),'Cargo Pre'!$Q$2:$Q$200,0)),"")</f>
        <v/>
      </c>
    </row>
    <row r="204" spans="1:13" x14ac:dyDescent="0.25">
      <c r="A204" t="str">
        <f>IFERROR(INDEX('Cargo Pre'!$A$2:A402,MATCH(ROW()-ROW($A$1),'Cargo Pre'!$Q$2:$Q$200,0)),"")</f>
        <v/>
      </c>
      <c r="B204" t="str">
        <f>IFERROR(INDEX('Cargo Pre'!$B$2:$B$200,MATCH(ROW()-ROW($A$1),'Cargo Pre'!$Q$2:$Q$200,0)),"")</f>
        <v/>
      </c>
      <c r="C204" t="str">
        <f>IFERROR(INDEX('Cargo Pre'!$C$2:$C$200,MATCH(ROW()-ROW($A$1),'Cargo Pre'!$Q$2:$Q$200,0)),"")</f>
        <v/>
      </c>
      <c r="D204" t="str">
        <f>IFERROR(INDEX('Cargo Pre'!$D$2:$D$200,MATCH(ROW()-ROW($A$1),'Cargo Pre'!$Q$2:$Q$200,0)),"")</f>
        <v/>
      </c>
      <c r="E204" s="12" t="str">
        <f>IFERROR(INDEX('Cargo Pre'!$E$2:$E$200,MATCH(ROW()-ROW($A$1),'Cargo Pre'!$Q$2:$Q$200,0)),"")</f>
        <v/>
      </c>
      <c r="F204" s="12" t="str">
        <f>IFERROR(INDEX('Cargo Pre'!$F$2:$F$200,MATCH(ROW()-ROW($A$1),'Cargo Pre'!$Q$2:$Q$200,0)),"")</f>
        <v/>
      </c>
      <c r="G204" t="str">
        <f>IFERROR(INDEX('Cargo Pre'!$G$2:$G$200,MATCH(ROW()-ROW($A$1),'Cargo Pre'!$Q$2:$Q$200,0)),"")</f>
        <v/>
      </c>
      <c r="H204" t="str">
        <f>IFERROR(INDEX('Cargo Pre'!$H$2:$H$200,MATCH(ROW()-ROW($A$1),'Cargo Pre'!$Q$2:$Q$200,0)),"")</f>
        <v/>
      </c>
      <c r="I204" t="str">
        <f>IFERROR(INDEX('Cargo Pre'!$I$2:$I$200,MATCH(ROW()-ROW($A$1),'Cargo Pre'!$Q$2:$Q$200,0)),"")</f>
        <v/>
      </c>
      <c r="J204" s="12" t="str">
        <f>IFERROR(INDEX('Cargo Pre'!$J$2:$J$200,MATCH(ROW()-ROW($A$1),'Cargo Pre'!$Q$2:$Q$200,0)),"")</f>
        <v/>
      </c>
      <c r="K204" s="12" t="str">
        <f>IFERROR(INDEX('Cargo Pre'!$K$2:$K$200,MATCH(ROW()-ROW($A$1),'Cargo Pre'!$Q$2:$Q$200,0)),"")</f>
        <v/>
      </c>
      <c r="L204" t="str">
        <f>IFERROR(INDEX('Cargo Pre'!$L$2:$L$200,MATCH(ROW()-ROW($A$1),'Cargo Pre'!$Q$2:$Q$200,0)),"")</f>
        <v/>
      </c>
      <c r="M204" t="str">
        <f>IFERROR(INDEX('Cargo Pre'!$M$2:$M$200,MATCH(ROW()-ROW($A$1),'Cargo Pre'!$Q$2:$Q$200,0)),"")</f>
        <v/>
      </c>
    </row>
    <row r="205" spans="1:13" x14ac:dyDescent="0.25">
      <c r="A205" t="str">
        <f>IFERROR(INDEX('Cargo Pre'!$A$2:A403,MATCH(ROW()-ROW($A$1),'Cargo Pre'!$Q$2:$Q$200,0)),"")</f>
        <v/>
      </c>
      <c r="B205" t="str">
        <f>IFERROR(INDEX('Cargo Pre'!$B$2:$B$200,MATCH(ROW()-ROW($A$1),'Cargo Pre'!$Q$2:$Q$200,0)),"")</f>
        <v/>
      </c>
      <c r="C205" t="str">
        <f>IFERROR(INDEX('Cargo Pre'!$C$2:$C$200,MATCH(ROW()-ROW($A$1),'Cargo Pre'!$Q$2:$Q$200,0)),"")</f>
        <v/>
      </c>
      <c r="D205" t="str">
        <f>IFERROR(INDEX('Cargo Pre'!$D$2:$D$200,MATCH(ROW()-ROW($A$1),'Cargo Pre'!$Q$2:$Q$200,0)),"")</f>
        <v/>
      </c>
      <c r="E205" s="12" t="str">
        <f>IFERROR(INDEX('Cargo Pre'!$E$2:$E$200,MATCH(ROW()-ROW($A$1),'Cargo Pre'!$Q$2:$Q$200,0)),"")</f>
        <v/>
      </c>
      <c r="F205" s="12" t="str">
        <f>IFERROR(INDEX('Cargo Pre'!$F$2:$F$200,MATCH(ROW()-ROW($A$1),'Cargo Pre'!$Q$2:$Q$200,0)),"")</f>
        <v/>
      </c>
      <c r="G205" t="str">
        <f>IFERROR(INDEX('Cargo Pre'!$G$2:$G$200,MATCH(ROW()-ROW($A$1),'Cargo Pre'!$Q$2:$Q$200,0)),"")</f>
        <v/>
      </c>
      <c r="H205" t="str">
        <f>IFERROR(INDEX('Cargo Pre'!$H$2:$H$200,MATCH(ROW()-ROW($A$1),'Cargo Pre'!$Q$2:$Q$200,0)),"")</f>
        <v/>
      </c>
      <c r="I205" t="str">
        <f>IFERROR(INDEX('Cargo Pre'!$I$2:$I$200,MATCH(ROW()-ROW($A$1),'Cargo Pre'!$Q$2:$Q$200,0)),"")</f>
        <v/>
      </c>
      <c r="J205" s="12" t="str">
        <f>IFERROR(INDEX('Cargo Pre'!$J$2:$J$200,MATCH(ROW()-ROW($A$1),'Cargo Pre'!$Q$2:$Q$200,0)),"")</f>
        <v/>
      </c>
      <c r="K205" s="12" t="str">
        <f>IFERROR(INDEX('Cargo Pre'!$K$2:$K$200,MATCH(ROW()-ROW($A$1),'Cargo Pre'!$Q$2:$Q$200,0)),"")</f>
        <v/>
      </c>
      <c r="L205" t="str">
        <f>IFERROR(INDEX('Cargo Pre'!$L$2:$L$200,MATCH(ROW()-ROW($A$1),'Cargo Pre'!$Q$2:$Q$200,0)),"")</f>
        <v/>
      </c>
      <c r="M205" t="str">
        <f>IFERROR(INDEX('Cargo Pre'!$M$2:$M$200,MATCH(ROW()-ROW($A$1),'Cargo Pre'!$Q$2:$Q$200,0)),"")</f>
        <v/>
      </c>
    </row>
    <row r="206" spans="1:13" x14ac:dyDescent="0.25">
      <c r="A206" t="str">
        <f>IFERROR(INDEX('Cargo Pre'!$A$2:A404,MATCH(ROW()-ROW($A$1),'Cargo Pre'!$Q$2:$Q$200,0)),"")</f>
        <v/>
      </c>
      <c r="B206" t="str">
        <f>IFERROR(INDEX('Cargo Pre'!$B$2:$B$200,MATCH(ROW()-ROW($A$1),'Cargo Pre'!$Q$2:$Q$200,0)),"")</f>
        <v/>
      </c>
      <c r="C206" t="str">
        <f>IFERROR(INDEX('Cargo Pre'!$C$2:$C$200,MATCH(ROW()-ROW($A$1),'Cargo Pre'!$Q$2:$Q$200,0)),"")</f>
        <v/>
      </c>
      <c r="D206" t="str">
        <f>IFERROR(INDEX('Cargo Pre'!$D$2:$D$200,MATCH(ROW()-ROW($A$1),'Cargo Pre'!$Q$2:$Q$200,0)),"")</f>
        <v/>
      </c>
      <c r="E206" s="12" t="str">
        <f>IFERROR(INDEX('Cargo Pre'!$E$2:$E$200,MATCH(ROW()-ROW($A$1),'Cargo Pre'!$Q$2:$Q$200,0)),"")</f>
        <v/>
      </c>
      <c r="F206" s="12" t="str">
        <f>IFERROR(INDEX('Cargo Pre'!$F$2:$F$200,MATCH(ROW()-ROW($A$1),'Cargo Pre'!$Q$2:$Q$200,0)),"")</f>
        <v/>
      </c>
      <c r="G206" t="str">
        <f>IFERROR(INDEX('Cargo Pre'!$G$2:$G$200,MATCH(ROW()-ROW($A$1),'Cargo Pre'!$Q$2:$Q$200,0)),"")</f>
        <v/>
      </c>
      <c r="H206" t="str">
        <f>IFERROR(INDEX('Cargo Pre'!$H$2:$H$200,MATCH(ROW()-ROW($A$1),'Cargo Pre'!$Q$2:$Q$200,0)),"")</f>
        <v/>
      </c>
      <c r="I206" t="str">
        <f>IFERROR(INDEX('Cargo Pre'!$I$2:$I$200,MATCH(ROW()-ROW($A$1),'Cargo Pre'!$Q$2:$Q$200,0)),"")</f>
        <v/>
      </c>
      <c r="J206" s="12" t="str">
        <f>IFERROR(INDEX('Cargo Pre'!$J$2:$J$200,MATCH(ROW()-ROW($A$1),'Cargo Pre'!$Q$2:$Q$200,0)),"")</f>
        <v/>
      </c>
      <c r="K206" s="12" t="str">
        <f>IFERROR(INDEX('Cargo Pre'!$K$2:$K$200,MATCH(ROW()-ROW($A$1),'Cargo Pre'!$Q$2:$Q$200,0)),"")</f>
        <v/>
      </c>
      <c r="L206" t="str">
        <f>IFERROR(INDEX('Cargo Pre'!$L$2:$L$200,MATCH(ROW()-ROW($A$1),'Cargo Pre'!$Q$2:$Q$200,0)),"")</f>
        <v/>
      </c>
      <c r="M206" t="str">
        <f>IFERROR(INDEX('Cargo Pre'!$M$2:$M$200,MATCH(ROW()-ROW($A$1),'Cargo Pre'!$Q$2:$Q$200,0)),"")</f>
        <v/>
      </c>
    </row>
    <row r="207" spans="1:13" x14ac:dyDescent="0.25">
      <c r="A207" t="str">
        <f>IFERROR(INDEX('Cargo Pre'!$A$2:A405,MATCH(ROW()-ROW($A$1),'Cargo Pre'!$Q$2:$Q$200,0)),"")</f>
        <v/>
      </c>
      <c r="B207" t="str">
        <f>IFERROR(INDEX('Cargo Pre'!$B$2:$B$200,MATCH(ROW()-ROW($A$1),'Cargo Pre'!$Q$2:$Q$200,0)),"")</f>
        <v/>
      </c>
      <c r="C207" t="str">
        <f>IFERROR(INDEX('Cargo Pre'!$C$2:$C$200,MATCH(ROW()-ROW($A$1),'Cargo Pre'!$Q$2:$Q$200,0)),"")</f>
        <v/>
      </c>
      <c r="D207" t="str">
        <f>IFERROR(INDEX('Cargo Pre'!$D$2:$D$200,MATCH(ROW()-ROW($A$1),'Cargo Pre'!$Q$2:$Q$200,0)),"")</f>
        <v/>
      </c>
      <c r="E207" s="12" t="str">
        <f>IFERROR(INDEX('Cargo Pre'!$E$2:$E$200,MATCH(ROW()-ROW($A$1),'Cargo Pre'!$Q$2:$Q$200,0)),"")</f>
        <v/>
      </c>
      <c r="F207" s="12" t="str">
        <f>IFERROR(INDEX('Cargo Pre'!$F$2:$F$200,MATCH(ROW()-ROW($A$1),'Cargo Pre'!$Q$2:$Q$200,0)),"")</f>
        <v/>
      </c>
      <c r="G207" t="str">
        <f>IFERROR(INDEX('Cargo Pre'!$G$2:$G$200,MATCH(ROW()-ROW($A$1),'Cargo Pre'!$Q$2:$Q$200,0)),"")</f>
        <v/>
      </c>
      <c r="H207" t="str">
        <f>IFERROR(INDEX('Cargo Pre'!$H$2:$H$200,MATCH(ROW()-ROW($A$1),'Cargo Pre'!$Q$2:$Q$200,0)),"")</f>
        <v/>
      </c>
      <c r="I207" t="str">
        <f>IFERROR(INDEX('Cargo Pre'!$I$2:$I$200,MATCH(ROW()-ROW($A$1),'Cargo Pre'!$Q$2:$Q$200,0)),"")</f>
        <v/>
      </c>
      <c r="J207" s="12" t="str">
        <f>IFERROR(INDEX('Cargo Pre'!$J$2:$J$200,MATCH(ROW()-ROW($A$1),'Cargo Pre'!$Q$2:$Q$200,0)),"")</f>
        <v/>
      </c>
      <c r="K207" s="12" t="str">
        <f>IFERROR(INDEX('Cargo Pre'!$K$2:$K$200,MATCH(ROW()-ROW($A$1),'Cargo Pre'!$Q$2:$Q$200,0)),"")</f>
        <v/>
      </c>
      <c r="L207" t="str">
        <f>IFERROR(INDEX('Cargo Pre'!$L$2:$L$200,MATCH(ROW()-ROW($A$1),'Cargo Pre'!$Q$2:$Q$200,0)),"")</f>
        <v/>
      </c>
      <c r="M207" t="str">
        <f>IFERROR(INDEX('Cargo Pre'!$M$2:$M$200,MATCH(ROW()-ROW($A$1),'Cargo Pre'!$Q$2:$Q$200,0)),"")</f>
        <v/>
      </c>
    </row>
    <row r="208" spans="1:13" x14ac:dyDescent="0.25">
      <c r="A208" t="str">
        <f>IFERROR(INDEX('Cargo Pre'!$A$2:A406,MATCH(ROW()-ROW($A$1),'Cargo Pre'!$Q$2:$Q$200,0)),"")</f>
        <v/>
      </c>
      <c r="B208" t="str">
        <f>IFERROR(INDEX('Cargo Pre'!$B$2:$B$200,MATCH(ROW()-ROW($A$1),'Cargo Pre'!$Q$2:$Q$200,0)),"")</f>
        <v/>
      </c>
      <c r="C208" t="str">
        <f>IFERROR(INDEX('Cargo Pre'!$C$2:$C$200,MATCH(ROW()-ROW($A$1),'Cargo Pre'!$Q$2:$Q$200,0)),"")</f>
        <v/>
      </c>
      <c r="D208" t="str">
        <f>IFERROR(INDEX('Cargo Pre'!$D$2:$D$200,MATCH(ROW()-ROW($A$1),'Cargo Pre'!$Q$2:$Q$200,0)),"")</f>
        <v/>
      </c>
      <c r="E208" s="12" t="str">
        <f>IFERROR(INDEX('Cargo Pre'!$E$2:$E$200,MATCH(ROW()-ROW($A$1),'Cargo Pre'!$Q$2:$Q$200,0)),"")</f>
        <v/>
      </c>
      <c r="F208" s="12" t="str">
        <f>IFERROR(INDEX('Cargo Pre'!$F$2:$F$200,MATCH(ROW()-ROW($A$1),'Cargo Pre'!$Q$2:$Q$200,0)),"")</f>
        <v/>
      </c>
      <c r="G208" t="str">
        <f>IFERROR(INDEX('Cargo Pre'!$G$2:$G$200,MATCH(ROW()-ROW($A$1),'Cargo Pre'!$Q$2:$Q$200,0)),"")</f>
        <v/>
      </c>
      <c r="H208" t="str">
        <f>IFERROR(INDEX('Cargo Pre'!$H$2:$H$200,MATCH(ROW()-ROW($A$1),'Cargo Pre'!$Q$2:$Q$200,0)),"")</f>
        <v/>
      </c>
      <c r="I208" t="str">
        <f>IFERROR(INDEX('Cargo Pre'!$I$2:$I$200,MATCH(ROW()-ROW($A$1),'Cargo Pre'!$Q$2:$Q$200,0)),"")</f>
        <v/>
      </c>
      <c r="J208" s="12" t="str">
        <f>IFERROR(INDEX('Cargo Pre'!$J$2:$J$200,MATCH(ROW()-ROW($A$1),'Cargo Pre'!$Q$2:$Q$200,0)),"")</f>
        <v/>
      </c>
      <c r="K208" s="12" t="str">
        <f>IFERROR(INDEX('Cargo Pre'!$K$2:$K$200,MATCH(ROW()-ROW($A$1),'Cargo Pre'!$Q$2:$Q$200,0)),"")</f>
        <v/>
      </c>
      <c r="L208" t="str">
        <f>IFERROR(INDEX('Cargo Pre'!$L$2:$L$200,MATCH(ROW()-ROW($A$1),'Cargo Pre'!$Q$2:$Q$200,0)),"")</f>
        <v/>
      </c>
      <c r="M208" t="str">
        <f>IFERROR(INDEX('Cargo Pre'!$M$2:$M$200,MATCH(ROW()-ROW($A$1),'Cargo Pre'!$Q$2:$Q$200,0)),"")</f>
        <v/>
      </c>
    </row>
    <row r="209" spans="1:13" x14ac:dyDescent="0.25">
      <c r="A209" t="str">
        <f>IFERROR(INDEX('Cargo Pre'!$A$2:A407,MATCH(ROW()-ROW($A$1),'Cargo Pre'!$Q$2:$Q$200,0)),"")</f>
        <v/>
      </c>
      <c r="B209" t="str">
        <f>IFERROR(INDEX('Cargo Pre'!$B$2:$B$200,MATCH(ROW()-ROW($A$1),'Cargo Pre'!$Q$2:$Q$200,0)),"")</f>
        <v/>
      </c>
      <c r="C209" t="str">
        <f>IFERROR(INDEX('Cargo Pre'!$C$2:$C$200,MATCH(ROW()-ROW($A$1),'Cargo Pre'!$Q$2:$Q$200,0)),"")</f>
        <v/>
      </c>
      <c r="D209" t="str">
        <f>IFERROR(INDEX('Cargo Pre'!$D$2:$D$200,MATCH(ROW()-ROW($A$1),'Cargo Pre'!$Q$2:$Q$200,0)),"")</f>
        <v/>
      </c>
      <c r="E209" s="12" t="str">
        <f>IFERROR(INDEX('Cargo Pre'!$E$2:$E$200,MATCH(ROW()-ROW($A$1),'Cargo Pre'!$Q$2:$Q$200,0)),"")</f>
        <v/>
      </c>
      <c r="F209" s="12" t="str">
        <f>IFERROR(INDEX('Cargo Pre'!$F$2:$F$200,MATCH(ROW()-ROW($A$1),'Cargo Pre'!$Q$2:$Q$200,0)),"")</f>
        <v/>
      </c>
      <c r="G209" t="str">
        <f>IFERROR(INDEX('Cargo Pre'!$G$2:$G$200,MATCH(ROW()-ROW($A$1),'Cargo Pre'!$Q$2:$Q$200,0)),"")</f>
        <v/>
      </c>
      <c r="H209" t="str">
        <f>IFERROR(INDEX('Cargo Pre'!$H$2:$H$200,MATCH(ROW()-ROW($A$1),'Cargo Pre'!$Q$2:$Q$200,0)),"")</f>
        <v/>
      </c>
      <c r="I209" t="str">
        <f>IFERROR(INDEX('Cargo Pre'!$I$2:$I$200,MATCH(ROW()-ROW($A$1),'Cargo Pre'!$Q$2:$Q$200,0)),"")</f>
        <v/>
      </c>
      <c r="J209" s="12" t="str">
        <f>IFERROR(INDEX('Cargo Pre'!$J$2:$J$200,MATCH(ROW()-ROW($A$1),'Cargo Pre'!$Q$2:$Q$200,0)),"")</f>
        <v/>
      </c>
      <c r="K209" s="12" t="str">
        <f>IFERROR(INDEX('Cargo Pre'!$K$2:$K$200,MATCH(ROW()-ROW($A$1),'Cargo Pre'!$Q$2:$Q$200,0)),"")</f>
        <v/>
      </c>
      <c r="L209" t="str">
        <f>IFERROR(INDEX('Cargo Pre'!$L$2:$L$200,MATCH(ROW()-ROW($A$1),'Cargo Pre'!$Q$2:$Q$200,0)),"")</f>
        <v/>
      </c>
      <c r="M209" t="str">
        <f>IFERROR(INDEX('Cargo Pre'!$M$2:$M$200,MATCH(ROW()-ROW($A$1),'Cargo Pre'!$Q$2:$Q$200,0)),"")</f>
        <v/>
      </c>
    </row>
    <row r="210" spans="1:13" x14ac:dyDescent="0.25">
      <c r="A210" t="str">
        <f>IFERROR(INDEX('Cargo Pre'!$A$2:A408,MATCH(ROW()-ROW($A$1),'Cargo Pre'!$Q$2:$Q$200,0)),"")</f>
        <v/>
      </c>
      <c r="B210" t="str">
        <f>IFERROR(INDEX('Cargo Pre'!$B$2:$B$200,MATCH(ROW()-ROW($A$1),'Cargo Pre'!$Q$2:$Q$200,0)),"")</f>
        <v/>
      </c>
      <c r="C210" t="str">
        <f>IFERROR(INDEX('Cargo Pre'!$C$2:$C$200,MATCH(ROW()-ROW($A$1),'Cargo Pre'!$Q$2:$Q$200,0)),"")</f>
        <v/>
      </c>
      <c r="D210" t="str">
        <f>IFERROR(INDEX('Cargo Pre'!$D$2:$D$200,MATCH(ROW()-ROW($A$1),'Cargo Pre'!$Q$2:$Q$200,0)),"")</f>
        <v/>
      </c>
      <c r="E210" s="12" t="str">
        <f>IFERROR(INDEX('Cargo Pre'!$E$2:$E$200,MATCH(ROW()-ROW($A$1),'Cargo Pre'!$Q$2:$Q$200,0)),"")</f>
        <v/>
      </c>
      <c r="F210" s="12" t="str">
        <f>IFERROR(INDEX('Cargo Pre'!$F$2:$F$200,MATCH(ROW()-ROW($A$1),'Cargo Pre'!$Q$2:$Q$200,0)),"")</f>
        <v/>
      </c>
      <c r="G210" t="str">
        <f>IFERROR(INDEX('Cargo Pre'!$G$2:$G$200,MATCH(ROW()-ROW($A$1),'Cargo Pre'!$Q$2:$Q$200,0)),"")</f>
        <v/>
      </c>
      <c r="H210" t="str">
        <f>IFERROR(INDEX('Cargo Pre'!$H$2:$H$200,MATCH(ROW()-ROW($A$1),'Cargo Pre'!$Q$2:$Q$200,0)),"")</f>
        <v/>
      </c>
      <c r="I210" t="str">
        <f>IFERROR(INDEX('Cargo Pre'!$I$2:$I$200,MATCH(ROW()-ROW($A$1),'Cargo Pre'!$Q$2:$Q$200,0)),"")</f>
        <v/>
      </c>
      <c r="J210" s="12" t="str">
        <f>IFERROR(INDEX('Cargo Pre'!$J$2:$J$200,MATCH(ROW()-ROW($A$1),'Cargo Pre'!$Q$2:$Q$200,0)),"")</f>
        <v/>
      </c>
      <c r="K210" s="12" t="str">
        <f>IFERROR(INDEX('Cargo Pre'!$K$2:$K$200,MATCH(ROW()-ROW($A$1),'Cargo Pre'!$Q$2:$Q$200,0)),"")</f>
        <v/>
      </c>
      <c r="L210" t="str">
        <f>IFERROR(INDEX('Cargo Pre'!$L$2:$L$200,MATCH(ROW()-ROW($A$1),'Cargo Pre'!$Q$2:$Q$200,0)),"")</f>
        <v/>
      </c>
      <c r="M210" t="str">
        <f>IFERROR(INDEX('Cargo Pre'!$M$2:$M$200,MATCH(ROW()-ROW($A$1),'Cargo Pre'!$Q$2:$Q$200,0)),"")</f>
        <v/>
      </c>
    </row>
    <row r="211" spans="1:13" x14ac:dyDescent="0.25">
      <c r="A211" t="str">
        <f>IFERROR(INDEX('Cargo Pre'!$A$2:A409,MATCH(ROW()-ROW($A$1),'Cargo Pre'!$Q$2:$Q$200,0)),"")</f>
        <v/>
      </c>
      <c r="B211" t="str">
        <f>IFERROR(INDEX('Cargo Pre'!$B$2:$B$200,MATCH(ROW()-ROW($A$1),'Cargo Pre'!$Q$2:$Q$200,0)),"")</f>
        <v/>
      </c>
      <c r="C211" t="str">
        <f>IFERROR(INDEX('Cargo Pre'!$C$2:$C$200,MATCH(ROW()-ROW($A$1),'Cargo Pre'!$Q$2:$Q$200,0)),"")</f>
        <v/>
      </c>
      <c r="D211" t="str">
        <f>IFERROR(INDEX('Cargo Pre'!$D$2:$D$200,MATCH(ROW()-ROW($A$1),'Cargo Pre'!$Q$2:$Q$200,0)),"")</f>
        <v/>
      </c>
      <c r="E211" s="12" t="str">
        <f>IFERROR(INDEX('Cargo Pre'!$E$2:$E$200,MATCH(ROW()-ROW($A$1),'Cargo Pre'!$Q$2:$Q$200,0)),"")</f>
        <v/>
      </c>
      <c r="F211" s="12" t="str">
        <f>IFERROR(INDEX('Cargo Pre'!$F$2:$F$200,MATCH(ROW()-ROW($A$1),'Cargo Pre'!$Q$2:$Q$200,0)),"")</f>
        <v/>
      </c>
      <c r="G211" t="str">
        <f>IFERROR(INDEX('Cargo Pre'!$G$2:$G$200,MATCH(ROW()-ROW($A$1),'Cargo Pre'!$Q$2:$Q$200,0)),"")</f>
        <v/>
      </c>
      <c r="H211" t="str">
        <f>IFERROR(INDEX('Cargo Pre'!$H$2:$H$200,MATCH(ROW()-ROW($A$1),'Cargo Pre'!$Q$2:$Q$200,0)),"")</f>
        <v/>
      </c>
      <c r="I211" t="str">
        <f>IFERROR(INDEX('Cargo Pre'!$I$2:$I$200,MATCH(ROW()-ROW($A$1),'Cargo Pre'!$Q$2:$Q$200,0)),"")</f>
        <v/>
      </c>
      <c r="J211" s="12" t="str">
        <f>IFERROR(INDEX('Cargo Pre'!$J$2:$J$200,MATCH(ROW()-ROW($A$1),'Cargo Pre'!$Q$2:$Q$200,0)),"")</f>
        <v/>
      </c>
      <c r="K211" s="12" t="str">
        <f>IFERROR(INDEX('Cargo Pre'!$K$2:$K$200,MATCH(ROW()-ROW($A$1),'Cargo Pre'!$Q$2:$Q$200,0)),"")</f>
        <v/>
      </c>
      <c r="L211" t="str">
        <f>IFERROR(INDEX('Cargo Pre'!$L$2:$L$200,MATCH(ROW()-ROW($A$1),'Cargo Pre'!$Q$2:$Q$200,0)),"")</f>
        <v/>
      </c>
      <c r="M211" t="str">
        <f>IFERROR(INDEX('Cargo Pre'!$M$2:$M$200,MATCH(ROW()-ROW($A$1),'Cargo Pre'!$Q$2:$Q$200,0)),"")</f>
        <v/>
      </c>
    </row>
    <row r="212" spans="1:13" x14ac:dyDescent="0.25">
      <c r="A212" t="str">
        <f>IFERROR(INDEX('Cargo Pre'!$A$2:A410,MATCH(ROW()-ROW($A$1),'Cargo Pre'!$Q$2:$Q$200,0)),"")</f>
        <v/>
      </c>
      <c r="B212" t="str">
        <f>IFERROR(INDEX('Cargo Pre'!$B$2:$B$200,MATCH(ROW()-ROW($A$1),'Cargo Pre'!$Q$2:$Q$200,0)),"")</f>
        <v/>
      </c>
      <c r="C212" t="str">
        <f>IFERROR(INDEX('Cargo Pre'!$C$2:$C$200,MATCH(ROW()-ROW($A$1),'Cargo Pre'!$Q$2:$Q$200,0)),"")</f>
        <v/>
      </c>
      <c r="D212" t="str">
        <f>IFERROR(INDEX('Cargo Pre'!$D$2:$D$200,MATCH(ROW()-ROW($A$1),'Cargo Pre'!$Q$2:$Q$200,0)),"")</f>
        <v/>
      </c>
      <c r="E212" s="12" t="str">
        <f>IFERROR(INDEX('Cargo Pre'!$E$2:$E$200,MATCH(ROW()-ROW($A$1),'Cargo Pre'!$Q$2:$Q$200,0)),"")</f>
        <v/>
      </c>
      <c r="F212" s="12" t="str">
        <f>IFERROR(INDEX('Cargo Pre'!$F$2:$F$200,MATCH(ROW()-ROW($A$1),'Cargo Pre'!$Q$2:$Q$200,0)),"")</f>
        <v/>
      </c>
      <c r="G212" t="str">
        <f>IFERROR(INDEX('Cargo Pre'!$G$2:$G$200,MATCH(ROW()-ROW($A$1),'Cargo Pre'!$Q$2:$Q$200,0)),"")</f>
        <v/>
      </c>
      <c r="H212" t="str">
        <f>IFERROR(INDEX('Cargo Pre'!$H$2:$H$200,MATCH(ROW()-ROW($A$1),'Cargo Pre'!$Q$2:$Q$200,0)),"")</f>
        <v/>
      </c>
      <c r="I212" t="str">
        <f>IFERROR(INDEX('Cargo Pre'!$I$2:$I$200,MATCH(ROW()-ROW($A$1),'Cargo Pre'!$Q$2:$Q$200,0)),"")</f>
        <v/>
      </c>
      <c r="J212" s="12" t="str">
        <f>IFERROR(INDEX('Cargo Pre'!$J$2:$J$200,MATCH(ROW()-ROW($A$1),'Cargo Pre'!$Q$2:$Q$200,0)),"")</f>
        <v/>
      </c>
      <c r="K212" s="12" t="str">
        <f>IFERROR(INDEX('Cargo Pre'!$K$2:$K$200,MATCH(ROW()-ROW($A$1),'Cargo Pre'!$Q$2:$Q$200,0)),"")</f>
        <v/>
      </c>
      <c r="L212" t="str">
        <f>IFERROR(INDEX('Cargo Pre'!$L$2:$L$200,MATCH(ROW()-ROW($A$1),'Cargo Pre'!$Q$2:$Q$200,0)),"")</f>
        <v/>
      </c>
      <c r="M212" t="str">
        <f>IFERROR(INDEX('Cargo Pre'!$M$2:$M$200,MATCH(ROW()-ROW($A$1),'Cargo Pre'!$Q$2:$Q$200,0)),"")</f>
        <v/>
      </c>
    </row>
    <row r="213" spans="1:13" x14ac:dyDescent="0.25">
      <c r="A213" t="str">
        <f>IFERROR(INDEX('Cargo Pre'!$A$2:A411,MATCH(ROW()-ROW($A$1),'Cargo Pre'!$Q$2:$Q$200,0)),"")</f>
        <v/>
      </c>
      <c r="B213" t="str">
        <f>IFERROR(INDEX('Cargo Pre'!$B$2:$B$200,MATCH(ROW()-ROW($A$1),'Cargo Pre'!$Q$2:$Q$200,0)),"")</f>
        <v/>
      </c>
      <c r="C213" t="str">
        <f>IFERROR(INDEX('Cargo Pre'!$C$2:$C$200,MATCH(ROW()-ROW($A$1),'Cargo Pre'!$Q$2:$Q$200,0)),"")</f>
        <v/>
      </c>
      <c r="D213" t="str">
        <f>IFERROR(INDEX('Cargo Pre'!$D$2:$D$200,MATCH(ROW()-ROW($A$1),'Cargo Pre'!$Q$2:$Q$200,0)),"")</f>
        <v/>
      </c>
      <c r="E213" s="12" t="str">
        <f>IFERROR(INDEX('Cargo Pre'!$E$2:$E$200,MATCH(ROW()-ROW($A$1),'Cargo Pre'!$Q$2:$Q$200,0)),"")</f>
        <v/>
      </c>
      <c r="F213" s="12" t="str">
        <f>IFERROR(INDEX('Cargo Pre'!$F$2:$F$200,MATCH(ROW()-ROW($A$1),'Cargo Pre'!$Q$2:$Q$200,0)),"")</f>
        <v/>
      </c>
      <c r="G213" t="str">
        <f>IFERROR(INDEX('Cargo Pre'!$G$2:$G$200,MATCH(ROW()-ROW($A$1),'Cargo Pre'!$Q$2:$Q$200,0)),"")</f>
        <v/>
      </c>
      <c r="H213" t="str">
        <f>IFERROR(INDEX('Cargo Pre'!$H$2:$H$200,MATCH(ROW()-ROW($A$1),'Cargo Pre'!$Q$2:$Q$200,0)),"")</f>
        <v/>
      </c>
      <c r="I213" t="str">
        <f>IFERROR(INDEX('Cargo Pre'!$I$2:$I$200,MATCH(ROW()-ROW($A$1),'Cargo Pre'!$Q$2:$Q$200,0)),"")</f>
        <v/>
      </c>
      <c r="J213" s="12" t="str">
        <f>IFERROR(INDEX('Cargo Pre'!$J$2:$J$200,MATCH(ROW()-ROW($A$1),'Cargo Pre'!$Q$2:$Q$200,0)),"")</f>
        <v/>
      </c>
      <c r="K213" s="12" t="str">
        <f>IFERROR(INDEX('Cargo Pre'!$K$2:$K$200,MATCH(ROW()-ROW($A$1),'Cargo Pre'!$Q$2:$Q$200,0)),"")</f>
        <v/>
      </c>
      <c r="L213" t="str">
        <f>IFERROR(INDEX('Cargo Pre'!$L$2:$L$200,MATCH(ROW()-ROW($A$1),'Cargo Pre'!$Q$2:$Q$200,0)),"")</f>
        <v/>
      </c>
      <c r="M213" t="str">
        <f>IFERROR(INDEX('Cargo Pre'!$M$2:$M$200,MATCH(ROW()-ROW($A$1),'Cargo Pre'!$Q$2:$Q$200,0)),"")</f>
        <v/>
      </c>
    </row>
    <row r="214" spans="1:13" x14ac:dyDescent="0.25">
      <c r="A214" t="str">
        <f>IFERROR(INDEX('Cargo Pre'!$A$2:A412,MATCH(ROW()-ROW($A$1),'Cargo Pre'!$Q$2:$Q$200,0)),"")</f>
        <v/>
      </c>
      <c r="B214" t="str">
        <f>IFERROR(INDEX('Cargo Pre'!$B$2:$B$200,MATCH(ROW()-ROW($A$1),'Cargo Pre'!$Q$2:$Q$200,0)),"")</f>
        <v/>
      </c>
      <c r="C214" t="str">
        <f>IFERROR(INDEX('Cargo Pre'!$C$2:$C$200,MATCH(ROW()-ROW($A$1),'Cargo Pre'!$Q$2:$Q$200,0)),"")</f>
        <v/>
      </c>
      <c r="D214" t="str">
        <f>IFERROR(INDEX('Cargo Pre'!$D$2:$D$200,MATCH(ROW()-ROW($A$1),'Cargo Pre'!$Q$2:$Q$200,0)),"")</f>
        <v/>
      </c>
      <c r="E214" s="12" t="str">
        <f>IFERROR(INDEX('Cargo Pre'!$E$2:$E$200,MATCH(ROW()-ROW($A$1),'Cargo Pre'!$Q$2:$Q$200,0)),"")</f>
        <v/>
      </c>
      <c r="F214" s="12" t="str">
        <f>IFERROR(INDEX('Cargo Pre'!$F$2:$F$200,MATCH(ROW()-ROW($A$1),'Cargo Pre'!$Q$2:$Q$200,0)),"")</f>
        <v/>
      </c>
      <c r="G214" t="str">
        <f>IFERROR(INDEX('Cargo Pre'!$G$2:$G$200,MATCH(ROW()-ROW($A$1),'Cargo Pre'!$Q$2:$Q$200,0)),"")</f>
        <v/>
      </c>
      <c r="H214" t="str">
        <f>IFERROR(INDEX('Cargo Pre'!$H$2:$H$200,MATCH(ROW()-ROW($A$1),'Cargo Pre'!$Q$2:$Q$200,0)),"")</f>
        <v/>
      </c>
      <c r="I214" t="str">
        <f>IFERROR(INDEX('Cargo Pre'!$I$2:$I$200,MATCH(ROW()-ROW($A$1),'Cargo Pre'!$Q$2:$Q$200,0)),"")</f>
        <v/>
      </c>
      <c r="J214" s="12" t="str">
        <f>IFERROR(INDEX('Cargo Pre'!$J$2:$J$200,MATCH(ROW()-ROW($A$1),'Cargo Pre'!$Q$2:$Q$200,0)),"")</f>
        <v/>
      </c>
      <c r="K214" s="12" t="str">
        <f>IFERROR(INDEX('Cargo Pre'!$K$2:$K$200,MATCH(ROW()-ROW($A$1),'Cargo Pre'!$Q$2:$Q$200,0)),"")</f>
        <v/>
      </c>
      <c r="L214" t="str">
        <f>IFERROR(INDEX('Cargo Pre'!$L$2:$L$200,MATCH(ROW()-ROW($A$1),'Cargo Pre'!$Q$2:$Q$200,0)),"")</f>
        <v/>
      </c>
      <c r="M214" t="str">
        <f>IFERROR(INDEX('Cargo Pre'!$M$2:$M$200,MATCH(ROW()-ROW($A$1),'Cargo Pre'!$Q$2:$Q$200,0)),"")</f>
        <v/>
      </c>
    </row>
    <row r="215" spans="1:13" x14ac:dyDescent="0.25">
      <c r="A215" t="str">
        <f>IFERROR(INDEX('Cargo Pre'!$A$2:A413,MATCH(ROW()-ROW($A$1),'Cargo Pre'!$Q$2:$Q$200,0)),"")</f>
        <v/>
      </c>
      <c r="B215" t="str">
        <f>IFERROR(INDEX('Cargo Pre'!$B$2:$B$200,MATCH(ROW()-ROW($A$1),'Cargo Pre'!$Q$2:$Q$200,0)),"")</f>
        <v/>
      </c>
      <c r="C215" t="str">
        <f>IFERROR(INDEX('Cargo Pre'!$C$2:$C$200,MATCH(ROW()-ROW($A$1),'Cargo Pre'!$Q$2:$Q$200,0)),"")</f>
        <v/>
      </c>
      <c r="D215" t="str">
        <f>IFERROR(INDEX('Cargo Pre'!$D$2:$D$200,MATCH(ROW()-ROW($A$1),'Cargo Pre'!$Q$2:$Q$200,0)),"")</f>
        <v/>
      </c>
      <c r="E215" s="12" t="str">
        <f>IFERROR(INDEX('Cargo Pre'!$E$2:$E$200,MATCH(ROW()-ROW($A$1),'Cargo Pre'!$Q$2:$Q$200,0)),"")</f>
        <v/>
      </c>
      <c r="F215" s="12" t="str">
        <f>IFERROR(INDEX('Cargo Pre'!$F$2:$F$200,MATCH(ROW()-ROW($A$1),'Cargo Pre'!$Q$2:$Q$200,0)),"")</f>
        <v/>
      </c>
      <c r="G215" t="str">
        <f>IFERROR(INDEX('Cargo Pre'!$G$2:$G$200,MATCH(ROW()-ROW($A$1),'Cargo Pre'!$Q$2:$Q$200,0)),"")</f>
        <v/>
      </c>
      <c r="H215" t="str">
        <f>IFERROR(INDEX('Cargo Pre'!$H$2:$H$200,MATCH(ROW()-ROW($A$1),'Cargo Pre'!$Q$2:$Q$200,0)),"")</f>
        <v/>
      </c>
      <c r="I215" t="str">
        <f>IFERROR(INDEX('Cargo Pre'!$I$2:$I$200,MATCH(ROW()-ROW($A$1),'Cargo Pre'!$Q$2:$Q$200,0)),"")</f>
        <v/>
      </c>
      <c r="J215" s="12" t="str">
        <f>IFERROR(INDEX('Cargo Pre'!$J$2:$J$200,MATCH(ROW()-ROW($A$1),'Cargo Pre'!$Q$2:$Q$200,0)),"")</f>
        <v/>
      </c>
      <c r="K215" s="12" t="str">
        <f>IFERROR(INDEX('Cargo Pre'!$K$2:$K$200,MATCH(ROW()-ROW($A$1),'Cargo Pre'!$Q$2:$Q$200,0)),"")</f>
        <v/>
      </c>
      <c r="L215" t="str">
        <f>IFERROR(INDEX('Cargo Pre'!$L$2:$L$200,MATCH(ROW()-ROW($A$1),'Cargo Pre'!$Q$2:$Q$200,0)),"")</f>
        <v/>
      </c>
      <c r="M215" t="str">
        <f>IFERROR(INDEX('Cargo Pre'!$M$2:$M$200,MATCH(ROW()-ROW($A$1),'Cargo Pre'!$Q$2:$Q$200,0)),"")</f>
        <v/>
      </c>
    </row>
    <row r="216" spans="1:13" x14ac:dyDescent="0.25">
      <c r="A216" t="str">
        <f>IFERROR(INDEX('Cargo Pre'!$A$2:A414,MATCH(ROW()-ROW($A$1),'Cargo Pre'!$Q$2:$Q$200,0)),"")</f>
        <v/>
      </c>
      <c r="B216" t="str">
        <f>IFERROR(INDEX('Cargo Pre'!$B$2:$B$200,MATCH(ROW()-ROW($A$1),'Cargo Pre'!$Q$2:$Q$200,0)),"")</f>
        <v/>
      </c>
      <c r="C216" t="str">
        <f>IFERROR(INDEX('Cargo Pre'!$C$2:$C$200,MATCH(ROW()-ROW($A$1),'Cargo Pre'!$Q$2:$Q$200,0)),"")</f>
        <v/>
      </c>
      <c r="D216" t="str">
        <f>IFERROR(INDEX('Cargo Pre'!$D$2:$D$200,MATCH(ROW()-ROW($A$1),'Cargo Pre'!$Q$2:$Q$200,0)),"")</f>
        <v/>
      </c>
      <c r="E216" s="12" t="str">
        <f>IFERROR(INDEX('Cargo Pre'!$E$2:$E$200,MATCH(ROW()-ROW($A$1),'Cargo Pre'!$Q$2:$Q$200,0)),"")</f>
        <v/>
      </c>
      <c r="F216" s="12" t="str">
        <f>IFERROR(INDEX('Cargo Pre'!$F$2:$F$200,MATCH(ROW()-ROW($A$1),'Cargo Pre'!$Q$2:$Q$200,0)),"")</f>
        <v/>
      </c>
      <c r="G216" t="str">
        <f>IFERROR(INDEX('Cargo Pre'!$G$2:$G$200,MATCH(ROW()-ROW($A$1),'Cargo Pre'!$Q$2:$Q$200,0)),"")</f>
        <v/>
      </c>
      <c r="H216" t="str">
        <f>IFERROR(INDEX('Cargo Pre'!$H$2:$H$200,MATCH(ROW()-ROW($A$1),'Cargo Pre'!$Q$2:$Q$200,0)),"")</f>
        <v/>
      </c>
      <c r="I216" t="str">
        <f>IFERROR(INDEX('Cargo Pre'!$I$2:$I$200,MATCH(ROW()-ROW($A$1),'Cargo Pre'!$Q$2:$Q$200,0)),"")</f>
        <v/>
      </c>
      <c r="J216" s="12" t="str">
        <f>IFERROR(INDEX('Cargo Pre'!$J$2:$J$200,MATCH(ROW()-ROW($A$1),'Cargo Pre'!$Q$2:$Q$200,0)),"")</f>
        <v/>
      </c>
      <c r="K216" s="12" t="str">
        <f>IFERROR(INDEX('Cargo Pre'!$K$2:$K$200,MATCH(ROW()-ROW($A$1),'Cargo Pre'!$Q$2:$Q$200,0)),"")</f>
        <v/>
      </c>
      <c r="L216" t="str">
        <f>IFERROR(INDEX('Cargo Pre'!$L$2:$L$200,MATCH(ROW()-ROW($A$1),'Cargo Pre'!$Q$2:$Q$200,0)),"")</f>
        <v/>
      </c>
      <c r="M216" t="str">
        <f>IFERROR(INDEX('Cargo Pre'!$M$2:$M$200,MATCH(ROW()-ROW($A$1),'Cargo Pre'!$Q$2:$Q$200,0)),"")</f>
        <v/>
      </c>
    </row>
    <row r="217" spans="1:13" x14ac:dyDescent="0.25">
      <c r="A217" t="str">
        <f>IFERROR(INDEX('Cargo Pre'!$A$2:A415,MATCH(ROW()-ROW($A$1),'Cargo Pre'!$Q$2:$Q$200,0)),"")</f>
        <v/>
      </c>
      <c r="B217" t="str">
        <f>IFERROR(INDEX('Cargo Pre'!$B$2:$B$200,MATCH(ROW()-ROW($A$1),'Cargo Pre'!$Q$2:$Q$200,0)),"")</f>
        <v/>
      </c>
      <c r="C217" t="str">
        <f>IFERROR(INDEX('Cargo Pre'!$C$2:$C$200,MATCH(ROW()-ROW($A$1),'Cargo Pre'!$Q$2:$Q$200,0)),"")</f>
        <v/>
      </c>
      <c r="D217" t="str">
        <f>IFERROR(INDEX('Cargo Pre'!$D$2:$D$200,MATCH(ROW()-ROW($A$1),'Cargo Pre'!$Q$2:$Q$200,0)),"")</f>
        <v/>
      </c>
      <c r="E217" s="12" t="str">
        <f>IFERROR(INDEX('Cargo Pre'!$E$2:$E$200,MATCH(ROW()-ROW($A$1),'Cargo Pre'!$Q$2:$Q$200,0)),"")</f>
        <v/>
      </c>
      <c r="F217" s="12" t="str">
        <f>IFERROR(INDEX('Cargo Pre'!$F$2:$F$200,MATCH(ROW()-ROW($A$1),'Cargo Pre'!$Q$2:$Q$200,0)),"")</f>
        <v/>
      </c>
      <c r="G217" t="str">
        <f>IFERROR(INDEX('Cargo Pre'!$G$2:$G$200,MATCH(ROW()-ROW($A$1),'Cargo Pre'!$Q$2:$Q$200,0)),"")</f>
        <v/>
      </c>
      <c r="H217" t="str">
        <f>IFERROR(INDEX('Cargo Pre'!$H$2:$H$200,MATCH(ROW()-ROW($A$1),'Cargo Pre'!$Q$2:$Q$200,0)),"")</f>
        <v/>
      </c>
      <c r="I217" t="str">
        <f>IFERROR(INDEX('Cargo Pre'!$I$2:$I$200,MATCH(ROW()-ROW($A$1),'Cargo Pre'!$Q$2:$Q$200,0)),"")</f>
        <v/>
      </c>
      <c r="J217" s="12" t="str">
        <f>IFERROR(INDEX('Cargo Pre'!$J$2:$J$200,MATCH(ROW()-ROW($A$1),'Cargo Pre'!$Q$2:$Q$200,0)),"")</f>
        <v/>
      </c>
      <c r="K217" s="12" t="str">
        <f>IFERROR(INDEX('Cargo Pre'!$K$2:$K$200,MATCH(ROW()-ROW($A$1),'Cargo Pre'!$Q$2:$Q$200,0)),"")</f>
        <v/>
      </c>
      <c r="L217" t="str">
        <f>IFERROR(INDEX('Cargo Pre'!$L$2:$L$200,MATCH(ROW()-ROW($A$1),'Cargo Pre'!$Q$2:$Q$200,0)),"")</f>
        <v/>
      </c>
      <c r="M217" t="str">
        <f>IFERROR(INDEX('Cargo Pre'!$M$2:$M$200,MATCH(ROW()-ROW($A$1),'Cargo Pre'!$Q$2:$Q$200,0)),"")</f>
        <v/>
      </c>
    </row>
    <row r="218" spans="1:13" x14ac:dyDescent="0.25">
      <c r="A218" t="str">
        <f>IFERROR(INDEX('Cargo Pre'!$A$2:A416,MATCH(ROW()-ROW($A$1),'Cargo Pre'!$Q$2:$Q$200,0)),"")</f>
        <v/>
      </c>
      <c r="B218" t="str">
        <f>IFERROR(INDEX('Cargo Pre'!$B$2:$B$200,MATCH(ROW()-ROW($A$1),'Cargo Pre'!$Q$2:$Q$200,0)),"")</f>
        <v/>
      </c>
      <c r="C218" t="str">
        <f>IFERROR(INDEX('Cargo Pre'!$C$2:$C$200,MATCH(ROW()-ROW($A$1),'Cargo Pre'!$Q$2:$Q$200,0)),"")</f>
        <v/>
      </c>
      <c r="D218" t="str">
        <f>IFERROR(INDEX('Cargo Pre'!$D$2:$D$200,MATCH(ROW()-ROW($A$1),'Cargo Pre'!$Q$2:$Q$200,0)),"")</f>
        <v/>
      </c>
      <c r="E218" s="12" t="str">
        <f>IFERROR(INDEX('Cargo Pre'!$E$2:$E$200,MATCH(ROW()-ROW($A$1),'Cargo Pre'!$Q$2:$Q$200,0)),"")</f>
        <v/>
      </c>
      <c r="F218" s="12" t="str">
        <f>IFERROR(INDEX('Cargo Pre'!$F$2:$F$200,MATCH(ROW()-ROW($A$1),'Cargo Pre'!$Q$2:$Q$200,0)),"")</f>
        <v/>
      </c>
      <c r="G218" t="str">
        <f>IFERROR(INDEX('Cargo Pre'!$G$2:$G$200,MATCH(ROW()-ROW($A$1),'Cargo Pre'!$Q$2:$Q$200,0)),"")</f>
        <v/>
      </c>
      <c r="H218" t="str">
        <f>IFERROR(INDEX('Cargo Pre'!$H$2:$H$200,MATCH(ROW()-ROW($A$1),'Cargo Pre'!$Q$2:$Q$200,0)),"")</f>
        <v/>
      </c>
      <c r="I218" t="str">
        <f>IFERROR(INDEX('Cargo Pre'!$I$2:$I$200,MATCH(ROW()-ROW($A$1),'Cargo Pre'!$Q$2:$Q$200,0)),"")</f>
        <v/>
      </c>
      <c r="J218" s="12" t="str">
        <f>IFERROR(INDEX('Cargo Pre'!$J$2:$J$200,MATCH(ROW()-ROW($A$1),'Cargo Pre'!$Q$2:$Q$200,0)),"")</f>
        <v/>
      </c>
      <c r="K218" s="12" t="str">
        <f>IFERROR(INDEX('Cargo Pre'!$K$2:$K$200,MATCH(ROW()-ROW($A$1),'Cargo Pre'!$Q$2:$Q$200,0)),"")</f>
        <v/>
      </c>
      <c r="L218" t="str">
        <f>IFERROR(INDEX('Cargo Pre'!$L$2:$L$200,MATCH(ROW()-ROW($A$1),'Cargo Pre'!$Q$2:$Q$200,0)),"")</f>
        <v/>
      </c>
      <c r="M218" t="str">
        <f>IFERROR(INDEX('Cargo Pre'!$M$2:$M$200,MATCH(ROW()-ROW($A$1),'Cargo Pre'!$Q$2:$Q$200,0)),"")</f>
        <v/>
      </c>
    </row>
    <row r="219" spans="1:13" x14ac:dyDescent="0.25">
      <c r="A219" t="str">
        <f>IFERROR(INDEX('Cargo Pre'!$A$2:A417,MATCH(ROW()-ROW($A$1),'Cargo Pre'!$Q$2:$Q$200,0)),"")</f>
        <v/>
      </c>
      <c r="B219" t="str">
        <f>IFERROR(INDEX('Cargo Pre'!$B$2:$B$200,MATCH(ROW()-ROW($A$1),'Cargo Pre'!$Q$2:$Q$200,0)),"")</f>
        <v/>
      </c>
      <c r="C219" t="str">
        <f>IFERROR(INDEX('Cargo Pre'!$C$2:$C$200,MATCH(ROW()-ROW($A$1),'Cargo Pre'!$Q$2:$Q$200,0)),"")</f>
        <v/>
      </c>
      <c r="D219" t="str">
        <f>IFERROR(INDEX('Cargo Pre'!$D$2:$D$200,MATCH(ROW()-ROW($A$1),'Cargo Pre'!$Q$2:$Q$200,0)),"")</f>
        <v/>
      </c>
      <c r="E219" s="12" t="str">
        <f>IFERROR(INDEX('Cargo Pre'!$E$2:$E$200,MATCH(ROW()-ROW($A$1),'Cargo Pre'!$Q$2:$Q$200,0)),"")</f>
        <v/>
      </c>
      <c r="F219" s="12" t="str">
        <f>IFERROR(INDEX('Cargo Pre'!$F$2:$F$200,MATCH(ROW()-ROW($A$1),'Cargo Pre'!$Q$2:$Q$200,0)),"")</f>
        <v/>
      </c>
      <c r="G219" t="str">
        <f>IFERROR(INDEX('Cargo Pre'!$G$2:$G$200,MATCH(ROW()-ROW($A$1),'Cargo Pre'!$Q$2:$Q$200,0)),"")</f>
        <v/>
      </c>
      <c r="H219" t="str">
        <f>IFERROR(INDEX('Cargo Pre'!$H$2:$H$200,MATCH(ROW()-ROW($A$1),'Cargo Pre'!$Q$2:$Q$200,0)),"")</f>
        <v/>
      </c>
      <c r="I219" t="str">
        <f>IFERROR(INDEX('Cargo Pre'!$I$2:$I$200,MATCH(ROW()-ROW($A$1),'Cargo Pre'!$Q$2:$Q$200,0)),"")</f>
        <v/>
      </c>
      <c r="J219" s="12" t="str">
        <f>IFERROR(INDEX('Cargo Pre'!$J$2:$J$200,MATCH(ROW()-ROW($A$1),'Cargo Pre'!$Q$2:$Q$200,0)),"")</f>
        <v/>
      </c>
      <c r="K219" s="12" t="str">
        <f>IFERROR(INDEX('Cargo Pre'!$K$2:$K$200,MATCH(ROW()-ROW($A$1),'Cargo Pre'!$Q$2:$Q$200,0)),"")</f>
        <v/>
      </c>
      <c r="L219" t="str">
        <f>IFERROR(INDEX('Cargo Pre'!$L$2:$L$200,MATCH(ROW()-ROW($A$1),'Cargo Pre'!$Q$2:$Q$200,0)),"")</f>
        <v/>
      </c>
      <c r="M219" t="str">
        <f>IFERROR(INDEX('Cargo Pre'!$M$2:$M$200,MATCH(ROW()-ROW($A$1),'Cargo Pre'!$Q$2:$Q$200,0)),"")</f>
        <v/>
      </c>
    </row>
    <row r="220" spans="1:13" x14ac:dyDescent="0.25">
      <c r="A220" t="str">
        <f>IFERROR(INDEX('Cargo Pre'!$A$2:A418,MATCH(ROW()-ROW($A$1),'Cargo Pre'!$Q$2:$Q$200,0)),"")</f>
        <v/>
      </c>
      <c r="B220" t="str">
        <f>IFERROR(INDEX('Cargo Pre'!$B$2:$B$200,MATCH(ROW()-ROW($A$1),'Cargo Pre'!$Q$2:$Q$200,0)),"")</f>
        <v/>
      </c>
      <c r="C220" t="str">
        <f>IFERROR(INDEX('Cargo Pre'!$C$2:$C$200,MATCH(ROW()-ROW($A$1),'Cargo Pre'!$Q$2:$Q$200,0)),"")</f>
        <v/>
      </c>
      <c r="D220" t="str">
        <f>IFERROR(INDEX('Cargo Pre'!$D$2:$D$200,MATCH(ROW()-ROW($A$1),'Cargo Pre'!$Q$2:$Q$200,0)),"")</f>
        <v/>
      </c>
      <c r="E220" s="12" t="str">
        <f>IFERROR(INDEX('Cargo Pre'!$E$2:$E$200,MATCH(ROW()-ROW($A$1),'Cargo Pre'!$Q$2:$Q$200,0)),"")</f>
        <v/>
      </c>
      <c r="F220" s="12" t="str">
        <f>IFERROR(INDEX('Cargo Pre'!$F$2:$F$200,MATCH(ROW()-ROW($A$1),'Cargo Pre'!$Q$2:$Q$200,0)),"")</f>
        <v/>
      </c>
      <c r="G220" t="str">
        <f>IFERROR(INDEX('Cargo Pre'!$G$2:$G$200,MATCH(ROW()-ROW($A$1),'Cargo Pre'!$Q$2:$Q$200,0)),"")</f>
        <v/>
      </c>
      <c r="H220" t="str">
        <f>IFERROR(INDEX('Cargo Pre'!$H$2:$H$200,MATCH(ROW()-ROW($A$1),'Cargo Pre'!$Q$2:$Q$200,0)),"")</f>
        <v/>
      </c>
      <c r="I220" t="str">
        <f>IFERROR(INDEX('Cargo Pre'!$I$2:$I$200,MATCH(ROW()-ROW($A$1),'Cargo Pre'!$Q$2:$Q$200,0)),"")</f>
        <v/>
      </c>
      <c r="J220" s="12" t="str">
        <f>IFERROR(INDEX('Cargo Pre'!$J$2:$J$200,MATCH(ROW()-ROW($A$1),'Cargo Pre'!$Q$2:$Q$200,0)),"")</f>
        <v/>
      </c>
      <c r="K220" s="12" t="str">
        <f>IFERROR(INDEX('Cargo Pre'!$K$2:$K$200,MATCH(ROW()-ROW($A$1),'Cargo Pre'!$Q$2:$Q$200,0)),"")</f>
        <v/>
      </c>
      <c r="L220" t="str">
        <f>IFERROR(INDEX('Cargo Pre'!$L$2:$L$200,MATCH(ROW()-ROW($A$1),'Cargo Pre'!$Q$2:$Q$200,0)),"")</f>
        <v/>
      </c>
      <c r="M220" t="str">
        <f>IFERROR(INDEX('Cargo Pre'!$M$2:$M$200,MATCH(ROW()-ROW($A$1),'Cargo Pre'!$Q$2:$Q$200,0)),"")</f>
        <v/>
      </c>
    </row>
    <row r="221" spans="1:13" x14ac:dyDescent="0.25">
      <c r="A221" t="str">
        <f>IFERROR(INDEX('Cargo Pre'!$A$2:A419,MATCH(ROW()-ROW($A$1),'Cargo Pre'!$Q$2:$Q$200,0)),"")</f>
        <v/>
      </c>
      <c r="B221" t="str">
        <f>IFERROR(INDEX('Cargo Pre'!$B$2:$B$200,MATCH(ROW()-ROW($A$1),'Cargo Pre'!$Q$2:$Q$200,0)),"")</f>
        <v/>
      </c>
      <c r="C221" t="str">
        <f>IFERROR(INDEX('Cargo Pre'!$C$2:$C$200,MATCH(ROW()-ROW($A$1),'Cargo Pre'!$Q$2:$Q$200,0)),"")</f>
        <v/>
      </c>
      <c r="D221" t="str">
        <f>IFERROR(INDEX('Cargo Pre'!$D$2:$D$200,MATCH(ROW()-ROW($A$1),'Cargo Pre'!$Q$2:$Q$200,0)),"")</f>
        <v/>
      </c>
      <c r="E221" s="12" t="str">
        <f>IFERROR(INDEX('Cargo Pre'!$E$2:$E$200,MATCH(ROW()-ROW($A$1),'Cargo Pre'!$Q$2:$Q$200,0)),"")</f>
        <v/>
      </c>
      <c r="F221" s="12" t="str">
        <f>IFERROR(INDEX('Cargo Pre'!$F$2:$F$200,MATCH(ROW()-ROW($A$1),'Cargo Pre'!$Q$2:$Q$200,0)),"")</f>
        <v/>
      </c>
      <c r="G221" t="str">
        <f>IFERROR(INDEX('Cargo Pre'!$G$2:$G$200,MATCH(ROW()-ROW($A$1),'Cargo Pre'!$Q$2:$Q$200,0)),"")</f>
        <v/>
      </c>
      <c r="H221" t="str">
        <f>IFERROR(INDEX('Cargo Pre'!$H$2:$H$200,MATCH(ROW()-ROW($A$1),'Cargo Pre'!$Q$2:$Q$200,0)),"")</f>
        <v/>
      </c>
      <c r="I221" t="str">
        <f>IFERROR(INDEX('Cargo Pre'!$I$2:$I$200,MATCH(ROW()-ROW($A$1),'Cargo Pre'!$Q$2:$Q$200,0)),"")</f>
        <v/>
      </c>
      <c r="J221" s="12" t="str">
        <f>IFERROR(INDEX('Cargo Pre'!$J$2:$J$200,MATCH(ROW()-ROW($A$1),'Cargo Pre'!$Q$2:$Q$200,0)),"")</f>
        <v/>
      </c>
      <c r="K221" s="12" t="str">
        <f>IFERROR(INDEX('Cargo Pre'!$K$2:$K$200,MATCH(ROW()-ROW($A$1),'Cargo Pre'!$Q$2:$Q$200,0)),"")</f>
        <v/>
      </c>
      <c r="L221" t="str">
        <f>IFERROR(INDEX('Cargo Pre'!$L$2:$L$200,MATCH(ROW()-ROW($A$1),'Cargo Pre'!$Q$2:$Q$200,0)),"")</f>
        <v/>
      </c>
      <c r="M221" t="str">
        <f>IFERROR(INDEX('Cargo Pre'!$M$2:$M$200,MATCH(ROW()-ROW($A$1),'Cargo Pre'!$Q$2:$Q$200,0)),"")</f>
        <v/>
      </c>
    </row>
    <row r="222" spans="1:13" x14ac:dyDescent="0.25">
      <c r="A222" t="str">
        <f>IFERROR(INDEX('Cargo Pre'!$A$2:A420,MATCH(ROW()-ROW($A$1),'Cargo Pre'!$Q$2:$Q$200,0)),"")</f>
        <v/>
      </c>
      <c r="B222" t="str">
        <f>IFERROR(INDEX('Cargo Pre'!$B$2:$B$200,MATCH(ROW()-ROW($A$1),'Cargo Pre'!$Q$2:$Q$200,0)),"")</f>
        <v/>
      </c>
      <c r="C222" t="str">
        <f>IFERROR(INDEX('Cargo Pre'!$C$2:$C$200,MATCH(ROW()-ROW($A$1),'Cargo Pre'!$Q$2:$Q$200,0)),"")</f>
        <v/>
      </c>
      <c r="D222" t="str">
        <f>IFERROR(INDEX('Cargo Pre'!$D$2:$D$200,MATCH(ROW()-ROW($A$1),'Cargo Pre'!$Q$2:$Q$200,0)),"")</f>
        <v/>
      </c>
      <c r="E222" s="12" t="str">
        <f>IFERROR(INDEX('Cargo Pre'!$E$2:$E$200,MATCH(ROW()-ROW($A$1),'Cargo Pre'!$Q$2:$Q$200,0)),"")</f>
        <v/>
      </c>
      <c r="F222" s="12" t="str">
        <f>IFERROR(INDEX('Cargo Pre'!$F$2:$F$200,MATCH(ROW()-ROW($A$1),'Cargo Pre'!$Q$2:$Q$200,0)),"")</f>
        <v/>
      </c>
      <c r="G222" t="str">
        <f>IFERROR(INDEX('Cargo Pre'!$G$2:$G$200,MATCH(ROW()-ROW($A$1),'Cargo Pre'!$Q$2:$Q$200,0)),"")</f>
        <v/>
      </c>
      <c r="H222" t="str">
        <f>IFERROR(INDEX('Cargo Pre'!$H$2:$H$200,MATCH(ROW()-ROW($A$1),'Cargo Pre'!$Q$2:$Q$200,0)),"")</f>
        <v/>
      </c>
      <c r="I222" t="str">
        <f>IFERROR(INDEX('Cargo Pre'!$I$2:$I$200,MATCH(ROW()-ROW($A$1),'Cargo Pre'!$Q$2:$Q$200,0)),"")</f>
        <v/>
      </c>
      <c r="J222" s="12" t="str">
        <f>IFERROR(INDEX('Cargo Pre'!$J$2:$J$200,MATCH(ROW()-ROW($A$1),'Cargo Pre'!$Q$2:$Q$200,0)),"")</f>
        <v/>
      </c>
      <c r="K222" s="12" t="str">
        <f>IFERROR(INDEX('Cargo Pre'!$K$2:$K$200,MATCH(ROW()-ROW($A$1),'Cargo Pre'!$Q$2:$Q$200,0)),"")</f>
        <v/>
      </c>
      <c r="L222" t="str">
        <f>IFERROR(INDEX('Cargo Pre'!$L$2:$L$200,MATCH(ROW()-ROW($A$1),'Cargo Pre'!$Q$2:$Q$200,0)),"")</f>
        <v/>
      </c>
      <c r="M222" t="str">
        <f>IFERROR(INDEX('Cargo Pre'!$M$2:$M$200,MATCH(ROW()-ROW($A$1),'Cargo Pre'!$Q$2:$Q$200,0)),"")</f>
        <v/>
      </c>
    </row>
    <row r="223" spans="1:13" x14ac:dyDescent="0.25">
      <c r="A223" t="str">
        <f>IFERROR(INDEX('Cargo Pre'!$A$2:A421,MATCH(ROW()-ROW($A$1),'Cargo Pre'!$Q$2:$Q$200,0)),"")</f>
        <v/>
      </c>
      <c r="B223" t="str">
        <f>IFERROR(INDEX('Cargo Pre'!$B$2:$B$200,MATCH(ROW()-ROW($A$1),'Cargo Pre'!$Q$2:$Q$200,0)),"")</f>
        <v/>
      </c>
      <c r="C223" t="str">
        <f>IFERROR(INDEX('Cargo Pre'!$C$2:$C$200,MATCH(ROW()-ROW($A$1),'Cargo Pre'!$Q$2:$Q$200,0)),"")</f>
        <v/>
      </c>
      <c r="D223" t="str">
        <f>IFERROR(INDEX('Cargo Pre'!$D$2:$D$200,MATCH(ROW()-ROW($A$1),'Cargo Pre'!$Q$2:$Q$200,0)),"")</f>
        <v/>
      </c>
      <c r="E223" s="12" t="str">
        <f>IFERROR(INDEX('Cargo Pre'!$E$2:$E$200,MATCH(ROW()-ROW($A$1),'Cargo Pre'!$Q$2:$Q$200,0)),"")</f>
        <v/>
      </c>
      <c r="F223" s="12" t="str">
        <f>IFERROR(INDEX('Cargo Pre'!$F$2:$F$200,MATCH(ROW()-ROW($A$1),'Cargo Pre'!$Q$2:$Q$200,0)),"")</f>
        <v/>
      </c>
      <c r="G223" t="str">
        <f>IFERROR(INDEX('Cargo Pre'!$G$2:$G$200,MATCH(ROW()-ROW($A$1),'Cargo Pre'!$Q$2:$Q$200,0)),"")</f>
        <v/>
      </c>
      <c r="H223" t="str">
        <f>IFERROR(INDEX('Cargo Pre'!$H$2:$H$200,MATCH(ROW()-ROW($A$1),'Cargo Pre'!$Q$2:$Q$200,0)),"")</f>
        <v/>
      </c>
      <c r="I223" t="str">
        <f>IFERROR(INDEX('Cargo Pre'!$I$2:$I$200,MATCH(ROW()-ROW($A$1),'Cargo Pre'!$Q$2:$Q$200,0)),"")</f>
        <v/>
      </c>
      <c r="J223" s="12" t="str">
        <f>IFERROR(INDEX('Cargo Pre'!$J$2:$J$200,MATCH(ROW()-ROW($A$1),'Cargo Pre'!$Q$2:$Q$200,0)),"")</f>
        <v/>
      </c>
      <c r="K223" s="12" t="str">
        <f>IFERROR(INDEX('Cargo Pre'!$K$2:$K$200,MATCH(ROW()-ROW($A$1),'Cargo Pre'!$Q$2:$Q$200,0)),"")</f>
        <v/>
      </c>
      <c r="L223" t="str">
        <f>IFERROR(INDEX('Cargo Pre'!$L$2:$L$200,MATCH(ROW()-ROW($A$1),'Cargo Pre'!$Q$2:$Q$200,0)),"")</f>
        <v/>
      </c>
      <c r="M223" t="str">
        <f>IFERROR(INDEX('Cargo Pre'!$M$2:$M$200,MATCH(ROW()-ROW($A$1),'Cargo Pre'!$Q$2:$Q$200,0)),"")</f>
        <v/>
      </c>
    </row>
    <row r="224" spans="1:13" x14ac:dyDescent="0.25">
      <c r="A224" t="str">
        <f>IFERROR(INDEX('Cargo Pre'!$A$2:A422,MATCH(ROW()-ROW($A$1),'Cargo Pre'!$Q$2:$Q$200,0)),"")</f>
        <v/>
      </c>
      <c r="B224" t="str">
        <f>IFERROR(INDEX('Cargo Pre'!$B$2:$B$200,MATCH(ROW()-ROW($A$1),'Cargo Pre'!$Q$2:$Q$200,0)),"")</f>
        <v/>
      </c>
      <c r="C224" t="str">
        <f>IFERROR(INDEX('Cargo Pre'!$C$2:$C$200,MATCH(ROW()-ROW($A$1),'Cargo Pre'!$Q$2:$Q$200,0)),"")</f>
        <v/>
      </c>
      <c r="D224" t="str">
        <f>IFERROR(INDEX('Cargo Pre'!$D$2:$D$200,MATCH(ROW()-ROW($A$1),'Cargo Pre'!$Q$2:$Q$200,0)),"")</f>
        <v/>
      </c>
      <c r="E224" s="12" t="str">
        <f>IFERROR(INDEX('Cargo Pre'!$E$2:$E$200,MATCH(ROW()-ROW($A$1),'Cargo Pre'!$Q$2:$Q$200,0)),"")</f>
        <v/>
      </c>
      <c r="F224" s="12" t="str">
        <f>IFERROR(INDEX('Cargo Pre'!$F$2:$F$200,MATCH(ROW()-ROW($A$1),'Cargo Pre'!$Q$2:$Q$200,0)),"")</f>
        <v/>
      </c>
      <c r="G224" t="str">
        <f>IFERROR(INDEX('Cargo Pre'!$G$2:$G$200,MATCH(ROW()-ROW($A$1),'Cargo Pre'!$Q$2:$Q$200,0)),"")</f>
        <v/>
      </c>
      <c r="H224" t="str">
        <f>IFERROR(INDEX('Cargo Pre'!$H$2:$H$200,MATCH(ROW()-ROW($A$1),'Cargo Pre'!$Q$2:$Q$200,0)),"")</f>
        <v/>
      </c>
      <c r="I224" t="str">
        <f>IFERROR(INDEX('Cargo Pre'!$I$2:$I$200,MATCH(ROW()-ROW($A$1),'Cargo Pre'!$Q$2:$Q$200,0)),"")</f>
        <v/>
      </c>
      <c r="J224" s="12" t="str">
        <f>IFERROR(INDEX('Cargo Pre'!$J$2:$J$200,MATCH(ROW()-ROW($A$1),'Cargo Pre'!$Q$2:$Q$200,0)),"")</f>
        <v/>
      </c>
      <c r="K224" s="12" t="str">
        <f>IFERROR(INDEX('Cargo Pre'!$K$2:$K$200,MATCH(ROW()-ROW($A$1),'Cargo Pre'!$Q$2:$Q$200,0)),"")</f>
        <v/>
      </c>
      <c r="L224" t="str">
        <f>IFERROR(INDEX('Cargo Pre'!$L$2:$L$200,MATCH(ROW()-ROW($A$1),'Cargo Pre'!$Q$2:$Q$200,0)),"")</f>
        <v/>
      </c>
      <c r="M224" t="str">
        <f>IFERROR(INDEX('Cargo Pre'!$M$2:$M$200,MATCH(ROW()-ROW($A$1),'Cargo Pre'!$Q$2:$Q$200,0)),"")</f>
        <v/>
      </c>
    </row>
    <row r="225" spans="1:13" x14ac:dyDescent="0.25">
      <c r="A225" t="str">
        <f>IFERROR(INDEX('Cargo Pre'!$A$2:A423,MATCH(ROW()-ROW($A$1),'Cargo Pre'!$Q$2:$Q$200,0)),"")</f>
        <v/>
      </c>
      <c r="B225" t="str">
        <f>IFERROR(INDEX('Cargo Pre'!$B$2:$B$200,MATCH(ROW()-ROW($A$1),'Cargo Pre'!$Q$2:$Q$200,0)),"")</f>
        <v/>
      </c>
      <c r="C225" t="str">
        <f>IFERROR(INDEX('Cargo Pre'!$C$2:$C$200,MATCH(ROW()-ROW($A$1),'Cargo Pre'!$Q$2:$Q$200,0)),"")</f>
        <v/>
      </c>
      <c r="D225" t="str">
        <f>IFERROR(INDEX('Cargo Pre'!$D$2:$D$200,MATCH(ROW()-ROW($A$1),'Cargo Pre'!$Q$2:$Q$200,0)),"")</f>
        <v/>
      </c>
      <c r="E225" s="12" t="str">
        <f>IFERROR(INDEX('Cargo Pre'!$E$2:$E$200,MATCH(ROW()-ROW($A$1),'Cargo Pre'!$Q$2:$Q$200,0)),"")</f>
        <v/>
      </c>
      <c r="F225" s="12" t="str">
        <f>IFERROR(INDEX('Cargo Pre'!$F$2:$F$200,MATCH(ROW()-ROW($A$1),'Cargo Pre'!$Q$2:$Q$200,0)),"")</f>
        <v/>
      </c>
      <c r="G225" t="str">
        <f>IFERROR(INDEX('Cargo Pre'!$G$2:$G$200,MATCH(ROW()-ROW($A$1),'Cargo Pre'!$Q$2:$Q$200,0)),"")</f>
        <v/>
      </c>
      <c r="H225" t="str">
        <f>IFERROR(INDEX('Cargo Pre'!$H$2:$H$200,MATCH(ROW()-ROW($A$1),'Cargo Pre'!$Q$2:$Q$200,0)),"")</f>
        <v/>
      </c>
      <c r="I225" t="str">
        <f>IFERROR(INDEX('Cargo Pre'!$I$2:$I$200,MATCH(ROW()-ROW($A$1),'Cargo Pre'!$Q$2:$Q$200,0)),"")</f>
        <v/>
      </c>
      <c r="J225" s="12" t="str">
        <f>IFERROR(INDEX('Cargo Pre'!$J$2:$J$200,MATCH(ROW()-ROW($A$1),'Cargo Pre'!$Q$2:$Q$200,0)),"")</f>
        <v/>
      </c>
      <c r="K225" s="12" t="str">
        <f>IFERROR(INDEX('Cargo Pre'!$K$2:$K$200,MATCH(ROW()-ROW($A$1),'Cargo Pre'!$Q$2:$Q$200,0)),"")</f>
        <v/>
      </c>
      <c r="L225" t="str">
        <f>IFERROR(INDEX('Cargo Pre'!$L$2:$L$200,MATCH(ROW()-ROW($A$1),'Cargo Pre'!$Q$2:$Q$200,0)),"")</f>
        <v/>
      </c>
      <c r="M225" t="str">
        <f>IFERROR(INDEX('Cargo Pre'!$M$2:$M$200,MATCH(ROW()-ROW($A$1),'Cargo Pre'!$Q$2:$Q$200,0)),"")</f>
        <v/>
      </c>
    </row>
    <row r="226" spans="1:13" x14ac:dyDescent="0.25">
      <c r="A226" t="str">
        <f>IFERROR(INDEX('Cargo Pre'!$A$2:A424,MATCH(ROW()-ROW($A$1),'Cargo Pre'!$Q$2:$Q$200,0)),"")</f>
        <v/>
      </c>
      <c r="B226" t="str">
        <f>IFERROR(INDEX('Cargo Pre'!$B$2:$B$200,MATCH(ROW()-ROW($A$1),'Cargo Pre'!$Q$2:$Q$200,0)),"")</f>
        <v/>
      </c>
      <c r="C226" t="str">
        <f>IFERROR(INDEX('Cargo Pre'!$C$2:$C$200,MATCH(ROW()-ROW($A$1),'Cargo Pre'!$Q$2:$Q$200,0)),"")</f>
        <v/>
      </c>
      <c r="D226" t="str">
        <f>IFERROR(INDEX('Cargo Pre'!$D$2:$D$200,MATCH(ROW()-ROW($A$1),'Cargo Pre'!$Q$2:$Q$200,0)),"")</f>
        <v/>
      </c>
      <c r="E226" s="12" t="str">
        <f>IFERROR(INDEX('Cargo Pre'!$E$2:$E$200,MATCH(ROW()-ROW($A$1),'Cargo Pre'!$Q$2:$Q$200,0)),"")</f>
        <v/>
      </c>
      <c r="F226" s="12" t="str">
        <f>IFERROR(INDEX('Cargo Pre'!$F$2:$F$200,MATCH(ROW()-ROW($A$1),'Cargo Pre'!$Q$2:$Q$200,0)),"")</f>
        <v/>
      </c>
      <c r="G226" t="str">
        <f>IFERROR(INDEX('Cargo Pre'!$G$2:$G$200,MATCH(ROW()-ROW($A$1),'Cargo Pre'!$Q$2:$Q$200,0)),"")</f>
        <v/>
      </c>
      <c r="H226" t="str">
        <f>IFERROR(INDEX('Cargo Pre'!$H$2:$H$200,MATCH(ROW()-ROW($A$1),'Cargo Pre'!$Q$2:$Q$200,0)),"")</f>
        <v/>
      </c>
      <c r="I226" t="str">
        <f>IFERROR(INDEX('Cargo Pre'!$I$2:$I$200,MATCH(ROW()-ROW($A$1),'Cargo Pre'!$Q$2:$Q$200,0)),"")</f>
        <v/>
      </c>
      <c r="J226" s="12" t="str">
        <f>IFERROR(INDEX('Cargo Pre'!$J$2:$J$200,MATCH(ROW()-ROW($A$1),'Cargo Pre'!$Q$2:$Q$200,0)),"")</f>
        <v/>
      </c>
      <c r="K226" s="12" t="str">
        <f>IFERROR(INDEX('Cargo Pre'!$K$2:$K$200,MATCH(ROW()-ROW($A$1),'Cargo Pre'!$Q$2:$Q$200,0)),"")</f>
        <v/>
      </c>
      <c r="L226" t="str">
        <f>IFERROR(INDEX('Cargo Pre'!$L$2:$L$200,MATCH(ROW()-ROW($A$1),'Cargo Pre'!$Q$2:$Q$200,0)),"")</f>
        <v/>
      </c>
      <c r="M226" t="str">
        <f>IFERROR(INDEX('Cargo Pre'!$M$2:$M$200,MATCH(ROW()-ROW($A$1),'Cargo Pre'!$Q$2:$Q$200,0)),"")</f>
        <v/>
      </c>
    </row>
    <row r="227" spans="1:13" x14ac:dyDescent="0.25">
      <c r="A227" t="str">
        <f>IFERROR(INDEX('Cargo Pre'!$A$2:A425,MATCH(ROW()-ROW($A$1),'Cargo Pre'!$Q$2:$Q$200,0)),"")</f>
        <v/>
      </c>
      <c r="B227" t="str">
        <f>IFERROR(INDEX('Cargo Pre'!$B$2:$B$200,MATCH(ROW()-ROW($A$1),'Cargo Pre'!$Q$2:$Q$200,0)),"")</f>
        <v/>
      </c>
      <c r="C227" t="str">
        <f>IFERROR(INDEX('Cargo Pre'!$C$2:$C$200,MATCH(ROW()-ROW($A$1),'Cargo Pre'!$Q$2:$Q$200,0)),"")</f>
        <v/>
      </c>
      <c r="D227" t="str">
        <f>IFERROR(INDEX('Cargo Pre'!$D$2:$D$200,MATCH(ROW()-ROW($A$1),'Cargo Pre'!$Q$2:$Q$200,0)),"")</f>
        <v/>
      </c>
      <c r="E227" s="12" t="str">
        <f>IFERROR(INDEX('Cargo Pre'!$E$2:$E$200,MATCH(ROW()-ROW($A$1),'Cargo Pre'!$Q$2:$Q$200,0)),"")</f>
        <v/>
      </c>
      <c r="F227" s="12" t="str">
        <f>IFERROR(INDEX('Cargo Pre'!$F$2:$F$200,MATCH(ROW()-ROW($A$1),'Cargo Pre'!$Q$2:$Q$200,0)),"")</f>
        <v/>
      </c>
      <c r="G227" t="str">
        <f>IFERROR(INDEX('Cargo Pre'!$G$2:$G$200,MATCH(ROW()-ROW($A$1),'Cargo Pre'!$Q$2:$Q$200,0)),"")</f>
        <v/>
      </c>
      <c r="H227" t="str">
        <f>IFERROR(INDEX('Cargo Pre'!$H$2:$H$200,MATCH(ROW()-ROW($A$1),'Cargo Pre'!$Q$2:$Q$200,0)),"")</f>
        <v/>
      </c>
      <c r="I227" t="str">
        <f>IFERROR(INDEX('Cargo Pre'!$I$2:$I$200,MATCH(ROW()-ROW($A$1),'Cargo Pre'!$Q$2:$Q$200,0)),"")</f>
        <v/>
      </c>
      <c r="J227" s="12" t="str">
        <f>IFERROR(INDEX('Cargo Pre'!$J$2:$J$200,MATCH(ROW()-ROW($A$1),'Cargo Pre'!$Q$2:$Q$200,0)),"")</f>
        <v/>
      </c>
      <c r="K227" s="12" t="str">
        <f>IFERROR(INDEX('Cargo Pre'!$K$2:$K$200,MATCH(ROW()-ROW($A$1),'Cargo Pre'!$Q$2:$Q$200,0)),"")</f>
        <v/>
      </c>
      <c r="L227" t="str">
        <f>IFERROR(INDEX('Cargo Pre'!$L$2:$L$200,MATCH(ROW()-ROW($A$1),'Cargo Pre'!$Q$2:$Q$200,0)),"")</f>
        <v/>
      </c>
      <c r="M227" t="str">
        <f>IFERROR(INDEX('Cargo Pre'!$M$2:$M$200,MATCH(ROW()-ROW($A$1),'Cargo Pre'!$Q$2:$Q$200,0)),"")</f>
        <v/>
      </c>
    </row>
    <row r="228" spans="1:13" x14ac:dyDescent="0.25">
      <c r="A228" t="str">
        <f>IFERROR(INDEX('Cargo Pre'!$A$2:A426,MATCH(ROW()-ROW($A$1),'Cargo Pre'!$Q$2:$Q$200,0)),"")</f>
        <v/>
      </c>
      <c r="B228" t="str">
        <f>IFERROR(INDEX('Cargo Pre'!$B$2:$B$200,MATCH(ROW()-ROW($A$1),'Cargo Pre'!$Q$2:$Q$200,0)),"")</f>
        <v/>
      </c>
      <c r="C228" t="str">
        <f>IFERROR(INDEX('Cargo Pre'!$C$2:$C$200,MATCH(ROW()-ROW($A$1),'Cargo Pre'!$Q$2:$Q$200,0)),"")</f>
        <v/>
      </c>
      <c r="D228" t="str">
        <f>IFERROR(INDEX('Cargo Pre'!$D$2:$D$200,MATCH(ROW()-ROW($A$1),'Cargo Pre'!$Q$2:$Q$200,0)),"")</f>
        <v/>
      </c>
      <c r="E228" s="12" t="str">
        <f>IFERROR(INDEX('Cargo Pre'!$E$2:$E$200,MATCH(ROW()-ROW($A$1),'Cargo Pre'!$Q$2:$Q$200,0)),"")</f>
        <v/>
      </c>
      <c r="F228" s="12" t="str">
        <f>IFERROR(INDEX('Cargo Pre'!$F$2:$F$200,MATCH(ROW()-ROW($A$1),'Cargo Pre'!$Q$2:$Q$200,0)),"")</f>
        <v/>
      </c>
      <c r="G228" t="str">
        <f>IFERROR(INDEX('Cargo Pre'!$G$2:$G$200,MATCH(ROW()-ROW($A$1),'Cargo Pre'!$Q$2:$Q$200,0)),"")</f>
        <v/>
      </c>
      <c r="H228" t="str">
        <f>IFERROR(INDEX('Cargo Pre'!$H$2:$H$200,MATCH(ROW()-ROW($A$1),'Cargo Pre'!$Q$2:$Q$200,0)),"")</f>
        <v/>
      </c>
      <c r="I228" t="str">
        <f>IFERROR(INDEX('Cargo Pre'!$I$2:$I$200,MATCH(ROW()-ROW($A$1),'Cargo Pre'!$Q$2:$Q$200,0)),"")</f>
        <v/>
      </c>
      <c r="J228" s="12" t="str">
        <f>IFERROR(INDEX('Cargo Pre'!$J$2:$J$200,MATCH(ROW()-ROW($A$1),'Cargo Pre'!$Q$2:$Q$200,0)),"")</f>
        <v/>
      </c>
      <c r="K228" s="12" t="str">
        <f>IFERROR(INDEX('Cargo Pre'!$K$2:$K$200,MATCH(ROW()-ROW($A$1),'Cargo Pre'!$Q$2:$Q$200,0)),"")</f>
        <v/>
      </c>
      <c r="L228" t="str">
        <f>IFERROR(INDEX('Cargo Pre'!$L$2:$L$200,MATCH(ROW()-ROW($A$1),'Cargo Pre'!$Q$2:$Q$200,0)),"")</f>
        <v/>
      </c>
      <c r="M228" t="str">
        <f>IFERROR(INDEX('Cargo Pre'!$M$2:$M$200,MATCH(ROW()-ROW($A$1),'Cargo Pre'!$Q$2:$Q$200,0)),"")</f>
        <v/>
      </c>
    </row>
    <row r="229" spans="1:13" x14ac:dyDescent="0.25">
      <c r="A229" t="str">
        <f>IFERROR(INDEX('Cargo Pre'!$A$2:A427,MATCH(ROW()-ROW($A$1),'Cargo Pre'!$Q$2:$Q$200,0)),"")</f>
        <v/>
      </c>
      <c r="B229" t="str">
        <f>IFERROR(INDEX('Cargo Pre'!$B$2:$B$200,MATCH(ROW()-ROW($A$1),'Cargo Pre'!$Q$2:$Q$200,0)),"")</f>
        <v/>
      </c>
      <c r="C229" t="str">
        <f>IFERROR(INDEX('Cargo Pre'!$C$2:$C$200,MATCH(ROW()-ROW($A$1),'Cargo Pre'!$Q$2:$Q$200,0)),"")</f>
        <v/>
      </c>
      <c r="D229" t="str">
        <f>IFERROR(INDEX('Cargo Pre'!$D$2:$D$200,MATCH(ROW()-ROW($A$1),'Cargo Pre'!$Q$2:$Q$200,0)),"")</f>
        <v/>
      </c>
      <c r="E229" s="12" t="str">
        <f>IFERROR(INDEX('Cargo Pre'!$E$2:$E$200,MATCH(ROW()-ROW($A$1),'Cargo Pre'!$Q$2:$Q$200,0)),"")</f>
        <v/>
      </c>
      <c r="F229" s="12" t="str">
        <f>IFERROR(INDEX('Cargo Pre'!$F$2:$F$200,MATCH(ROW()-ROW($A$1),'Cargo Pre'!$Q$2:$Q$200,0)),"")</f>
        <v/>
      </c>
      <c r="G229" t="str">
        <f>IFERROR(INDEX('Cargo Pre'!$G$2:$G$200,MATCH(ROW()-ROW($A$1),'Cargo Pre'!$Q$2:$Q$200,0)),"")</f>
        <v/>
      </c>
      <c r="H229" t="str">
        <f>IFERROR(INDEX('Cargo Pre'!$H$2:$H$200,MATCH(ROW()-ROW($A$1),'Cargo Pre'!$Q$2:$Q$200,0)),"")</f>
        <v/>
      </c>
      <c r="I229" t="str">
        <f>IFERROR(INDEX('Cargo Pre'!$I$2:$I$200,MATCH(ROW()-ROW($A$1),'Cargo Pre'!$Q$2:$Q$200,0)),"")</f>
        <v/>
      </c>
      <c r="J229" s="12" t="str">
        <f>IFERROR(INDEX('Cargo Pre'!$J$2:$J$200,MATCH(ROW()-ROW($A$1),'Cargo Pre'!$Q$2:$Q$200,0)),"")</f>
        <v/>
      </c>
      <c r="K229" s="12" t="str">
        <f>IFERROR(INDEX('Cargo Pre'!$K$2:$K$200,MATCH(ROW()-ROW($A$1),'Cargo Pre'!$Q$2:$Q$200,0)),"")</f>
        <v/>
      </c>
      <c r="L229" t="str">
        <f>IFERROR(INDEX('Cargo Pre'!$L$2:$L$200,MATCH(ROW()-ROW($A$1),'Cargo Pre'!$Q$2:$Q$200,0)),"")</f>
        <v/>
      </c>
      <c r="M229" t="str">
        <f>IFERROR(INDEX('Cargo Pre'!$M$2:$M$200,MATCH(ROW()-ROW($A$1),'Cargo Pre'!$Q$2:$Q$200,0)),"")</f>
        <v/>
      </c>
    </row>
    <row r="230" spans="1:13" x14ac:dyDescent="0.25">
      <c r="A230" t="str">
        <f>IFERROR(INDEX('Cargo Pre'!$A$2:A428,MATCH(ROW()-ROW($A$1),'Cargo Pre'!$Q$2:$Q$200,0)),"")</f>
        <v/>
      </c>
      <c r="B230" t="str">
        <f>IFERROR(INDEX('Cargo Pre'!$B$2:$B$200,MATCH(ROW()-ROW($A$1),'Cargo Pre'!$Q$2:$Q$200,0)),"")</f>
        <v/>
      </c>
      <c r="C230" t="str">
        <f>IFERROR(INDEX('Cargo Pre'!$C$2:$C$200,MATCH(ROW()-ROW($A$1),'Cargo Pre'!$Q$2:$Q$200,0)),"")</f>
        <v/>
      </c>
      <c r="D230" t="str">
        <f>IFERROR(INDEX('Cargo Pre'!$D$2:$D$200,MATCH(ROW()-ROW($A$1),'Cargo Pre'!$Q$2:$Q$200,0)),"")</f>
        <v/>
      </c>
      <c r="E230" s="12" t="str">
        <f>IFERROR(INDEX('Cargo Pre'!$E$2:$E$200,MATCH(ROW()-ROW($A$1),'Cargo Pre'!$Q$2:$Q$200,0)),"")</f>
        <v/>
      </c>
      <c r="F230" s="12" t="str">
        <f>IFERROR(INDEX('Cargo Pre'!$F$2:$F$200,MATCH(ROW()-ROW($A$1),'Cargo Pre'!$Q$2:$Q$200,0)),"")</f>
        <v/>
      </c>
      <c r="G230" t="str">
        <f>IFERROR(INDEX('Cargo Pre'!$G$2:$G$200,MATCH(ROW()-ROW($A$1),'Cargo Pre'!$Q$2:$Q$200,0)),"")</f>
        <v/>
      </c>
      <c r="H230" t="str">
        <f>IFERROR(INDEX('Cargo Pre'!$H$2:$H$200,MATCH(ROW()-ROW($A$1),'Cargo Pre'!$Q$2:$Q$200,0)),"")</f>
        <v/>
      </c>
      <c r="I230" t="str">
        <f>IFERROR(INDEX('Cargo Pre'!$I$2:$I$200,MATCH(ROW()-ROW($A$1),'Cargo Pre'!$Q$2:$Q$200,0)),"")</f>
        <v/>
      </c>
      <c r="J230" s="12" t="str">
        <f>IFERROR(INDEX('Cargo Pre'!$J$2:$J$200,MATCH(ROW()-ROW($A$1),'Cargo Pre'!$Q$2:$Q$200,0)),"")</f>
        <v/>
      </c>
      <c r="K230" s="12" t="str">
        <f>IFERROR(INDEX('Cargo Pre'!$K$2:$K$200,MATCH(ROW()-ROW($A$1),'Cargo Pre'!$Q$2:$Q$200,0)),"")</f>
        <v/>
      </c>
      <c r="L230" t="str">
        <f>IFERROR(INDEX('Cargo Pre'!$L$2:$L$200,MATCH(ROW()-ROW($A$1),'Cargo Pre'!$Q$2:$Q$200,0)),"")</f>
        <v/>
      </c>
      <c r="M230" t="str">
        <f>IFERROR(INDEX('Cargo Pre'!$M$2:$M$200,MATCH(ROW()-ROW($A$1),'Cargo Pre'!$Q$2:$Q$200,0)),"")</f>
        <v/>
      </c>
    </row>
    <row r="231" spans="1:13" x14ac:dyDescent="0.25">
      <c r="A231" t="str">
        <f>IFERROR(INDEX('Cargo Pre'!$A$2:A429,MATCH(ROW()-ROW($A$1),'Cargo Pre'!$Q$2:$Q$200,0)),"")</f>
        <v/>
      </c>
      <c r="B231" t="str">
        <f>IFERROR(INDEX('Cargo Pre'!$B$2:$B$200,MATCH(ROW()-ROW($A$1),'Cargo Pre'!$Q$2:$Q$200,0)),"")</f>
        <v/>
      </c>
      <c r="C231" t="str">
        <f>IFERROR(INDEX('Cargo Pre'!$C$2:$C$200,MATCH(ROW()-ROW($A$1),'Cargo Pre'!$Q$2:$Q$200,0)),"")</f>
        <v/>
      </c>
      <c r="D231" t="str">
        <f>IFERROR(INDEX('Cargo Pre'!$D$2:$D$200,MATCH(ROW()-ROW($A$1),'Cargo Pre'!$Q$2:$Q$200,0)),"")</f>
        <v/>
      </c>
      <c r="E231" s="12" t="str">
        <f>IFERROR(INDEX('Cargo Pre'!$E$2:$E$200,MATCH(ROW()-ROW($A$1),'Cargo Pre'!$Q$2:$Q$200,0)),"")</f>
        <v/>
      </c>
      <c r="F231" s="12" t="str">
        <f>IFERROR(INDEX('Cargo Pre'!$F$2:$F$200,MATCH(ROW()-ROW($A$1),'Cargo Pre'!$Q$2:$Q$200,0)),"")</f>
        <v/>
      </c>
      <c r="G231" t="str">
        <f>IFERROR(INDEX('Cargo Pre'!$G$2:$G$200,MATCH(ROW()-ROW($A$1),'Cargo Pre'!$Q$2:$Q$200,0)),"")</f>
        <v/>
      </c>
      <c r="H231" t="str">
        <f>IFERROR(INDEX('Cargo Pre'!$H$2:$H$200,MATCH(ROW()-ROW($A$1),'Cargo Pre'!$Q$2:$Q$200,0)),"")</f>
        <v/>
      </c>
      <c r="I231" t="str">
        <f>IFERROR(INDEX('Cargo Pre'!$I$2:$I$200,MATCH(ROW()-ROW($A$1),'Cargo Pre'!$Q$2:$Q$200,0)),"")</f>
        <v/>
      </c>
      <c r="J231" s="12" t="str">
        <f>IFERROR(INDEX('Cargo Pre'!$J$2:$J$200,MATCH(ROW()-ROW($A$1),'Cargo Pre'!$Q$2:$Q$200,0)),"")</f>
        <v/>
      </c>
      <c r="K231" s="12" t="str">
        <f>IFERROR(INDEX('Cargo Pre'!$K$2:$K$200,MATCH(ROW()-ROW($A$1),'Cargo Pre'!$Q$2:$Q$200,0)),"")</f>
        <v/>
      </c>
      <c r="L231" t="str">
        <f>IFERROR(INDEX('Cargo Pre'!$L$2:$L$200,MATCH(ROW()-ROW($A$1),'Cargo Pre'!$Q$2:$Q$200,0)),"")</f>
        <v/>
      </c>
      <c r="M231" t="str">
        <f>IFERROR(INDEX('Cargo Pre'!$M$2:$M$200,MATCH(ROW()-ROW($A$1),'Cargo Pre'!$Q$2:$Q$200,0)),"")</f>
        <v/>
      </c>
    </row>
    <row r="232" spans="1:13" x14ac:dyDescent="0.25">
      <c r="A232" t="str">
        <f>IFERROR(INDEX('Cargo Pre'!$A$2:A430,MATCH(ROW()-ROW($A$1),'Cargo Pre'!$Q$2:$Q$200,0)),"")</f>
        <v/>
      </c>
      <c r="B232" t="str">
        <f>IFERROR(INDEX('Cargo Pre'!$B$2:$B$200,MATCH(ROW()-ROW($A$1),'Cargo Pre'!$Q$2:$Q$200,0)),"")</f>
        <v/>
      </c>
      <c r="C232" t="str">
        <f>IFERROR(INDEX('Cargo Pre'!$C$2:$C$200,MATCH(ROW()-ROW($A$1),'Cargo Pre'!$Q$2:$Q$200,0)),"")</f>
        <v/>
      </c>
      <c r="D232" t="str">
        <f>IFERROR(INDEX('Cargo Pre'!$D$2:$D$200,MATCH(ROW()-ROW($A$1),'Cargo Pre'!$Q$2:$Q$200,0)),"")</f>
        <v/>
      </c>
      <c r="E232" s="12" t="str">
        <f>IFERROR(INDEX('Cargo Pre'!$E$2:$E$200,MATCH(ROW()-ROW($A$1),'Cargo Pre'!$Q$2:$Q$200,0)),"")</f>
        <v/>
      </c>
      <c r="F232" s="12" t="str">
        <f>IFERROR(INDEX('Cargo Pre'!$F$2:$F$200,MATCH(ROW()-ROW($A$1),'Cargo Pre'!$Q$2:$Q$200,0)),"")</f>
        <v/>
      </c>
      <c r="G232" t="str">
        <f>IFERROR(INDEX('Cargo Pre'!$G$2:$G$200,MATCH(ROW()-ROW($A$1),'Cargo Pre'!$Q$2:$Q$200,0)),"")</f>
        <v/>
      </c>
      <c r="H232" t="str">
        <f>IFERROR(INDEX('Cargo Pre'!$H$2:$H$200,MATCH(ROW()-ROW($A$1),'Cargo Pre'!$Q$2:$Q$200,0)),"")</f>
        <v/>
      </c>
      <c r="I232" t="str">
        <f>IFERROR(INDEX('Cargo Pre'!$I$2:$I$200,MATCH(ROW()-ROW($A$1),'Cargo Pre'!$Q$2:$Q$200,0)),"")</f>
        <v/>
      </c>
      <c r="J232" s="12" t="str">
        <f>IFERROR(INDEX('Cargo Pre'!$J$2:$J$200,MATCH(ROW()-ROW($A$1),'Cargo Pre'!$Q$2:$Q$200,0)),"")</f>
        <v/>
      </c>
      <c r="K232" s="12" t="str">
        <f>IFERROR(INDEX('Cargo Pre'!$K$2:$K$200,MATCH(ROW()-ROW($A$1),'Cargo Pre'!$Q$2:$Q$200,0)),"")</f>
        <v/>
      </c>
      <c r="L232" t="str">
        <f>IFERROR(INDEX('Cargo Pre'!$L$2:$L$200,MATCH(ROW()-ROW($A$1),'Cargo Pre'!$Q$2:$Q$200,0)),"")</f>
        <v/>
      </c>
      <c r="M232" t="str">
        <f>IFERROR(INDEX('Cargo Pre'!$M$2:$M$200,MATCH(ROW()-ROW($A$1),'Cargo Pre'!$Q$2:$Q$200,0)),"")</f>
        <v/>
      </c>
    </row>
    <row r="233" spans="1:13" x14ac:dyDescent="0.25">
      <c r="A233" t="str">
        <f>IFERROR(INDEX('Cargo Pre'!$A$2:A431,MATCH(ROW()-ROW($A$1),'Cargo Pre'!$Q$2:$Q$200,0)),"")</f>
        <v/>
      </c>
      <c r="B233" t="str">
        <f>IFERROR(INDEX('Cargo Pre'!$B$2:$B$200,MATCH(ROW()-ROW($A$1),'Cargo Pre'!$Q$2:$Q$200,0)),"")</f>
        <v/>
      </c>
      <c r="C233" t="str">
        <f>IFERROR(INDEX('Cargo Pre'!$C$2:$C$200,MATCH(ROW()-ROW($A$1),'Cargo Pre'!$Q$2:$Q$200,0)),"")</f>
        <v/>
      </c>
      <c r="D233" t="str">
        <f>IFERROR(INDEX('Cargo Pre'!$D$2:$D$200,MATCH(ROW()-ROW($A$1),'Cargo Pre'!$Q$2:$Q$200,0)),"")</f>
        <v/>
      </c>
      <c r="E233" s="12" t="str">
        <f>IFERROR(INDEX('Cargo Pre'!$E$2:$E$200,MATCH(ROW()-ROW($A$1),'Cargo Pre'!$Q$2:$Q$200,0)),"")</f>
        <v/>
      </c>
      <c r="F233" s="12" t="str">
        <f>IFERROR(INDEX('Cargo Pre'!$F$2:$F$200,MATCH(ROW()-ROW($A$1),'Cargo Pre'!$Q$2:$Q$200,0)),"")</f>
        <v/>
      </c>
      <c r="G233" t="str">
        <f>IFERROR(INDEX('Cargo Pre'!$G$2:$G$200,MATCH(ROW()-ROW($A$1),'Cargo Pre'!$Q$2:$Q$200,0)),"")</f>
        <v/>
      </c>
      <c r="H233" t="str">
        <f>IFERROR(INDEX('Cargo Pre'!$H$2:$H$200,MATCH(ROW()-ROW($A$1),'Cargo Pre'!$Q$2:$Q$200,0)),"")</f>
        <v/>
      </c>
      <c r="I233" t="str">
        <f>IFERROR(INDEX('Cargo Pre'!$I$2:$I$200,MATCH(ROW()-ROW($A$1),'Cargo Pre'!$Q$2:$Q$200,0)),"")</f>
        <v/>
      </c>
      <c r="J233" s="12" t="str">
        <f>IFERROR(INDEX('Cargo Pre'!$J$2:$J$200,MATCH(ROW()-ROW($A$1),'Cargo Pre'!$Q$2:$Q$200,0)),"")</f>
        <v/>
      </c>
      <c r="K233" s="12" t="str">
        <f>IFERROR(INDEX('Cargo Pre'!$K$2:$K$200,MATCH(ROW()-ROW($A$1),'Cargo Pre'!$Q$2:$Q$200,0)),"")</f>
        <v/>
      </c>
      <c r="L233" t="str">
        <f>IFERROR(INDEX('Cargo Pre'!$L$2:$L$200,MATCH(ROW()-ROW($A$1),'Cargo Pre'!$Q$2:$Q$200,0)),"")</f>
        <v/>
      </c>
      <c r="M233" t="str">
        <f>IFERROR(INDEX('Cargo Pre'!$M$2:$M$200,MATCH(ROW()-ROW($A$1),'Cargo Pre'!$Q$2:$Q$200,0)),"")</f>
        <v/>
      </c>
    </row>
    <row r="234" spans="1:13" x14ac:dyDescent="0.25">
      <c r="A234" t="str">
        <f>IFERROR(INDEX('Cargo Pre'!$A$2:A432,MATCH(ROW()-ROW($A$1),'Cargo Pre'!$Q$2:$Q$200,0)),"")</f>
        <v/>
      </c>
      <c r="B234" t="str">
        <f>IFERROR(INDEX('Cargo Pre'!$B$2:$B$200,MATCH(ROW()-ROW($A$1),'Cargo Pre'!$Q$2:$Q$200,0)),"")</f>
        <v/>
      </c>
      <c r="C234" t="str">
        <f>IFERROR(INDEX('Cargo Pre'!$C$2:$C$200,MATCH(ROW()-ROW($A$1),'Cargo Pre'!$Q$2:$Q$200,0)),"")</f>
        <v/>
      </c>
      <c r="D234" t="str">
        <f>IFERROR(INDEX('Cargo Pre'!$D$2:$D$200,MATCH(ROW()-ROW($A$1),'Cargo Pre'!$Q$2:$Q$200,0)),"")</f>
        <v/>
      </c>
      <c r="E234" s="12" t="str">
        <f>IFERROR(INDEX('Cargo Pre'!$E$2:$E$200,MATCH(ROW()-ROW($A$1),'Cargo Pre'!$Q$2:$Q$200,0)),"")</f>
        <v/>
      </c>
      <c r="F234" s="12" t="str">
        <f>IFERROR(INDEX('Cargo Pre'!$F$2:$F$200,MATCH(ROW()-ROW($A$1),'Cargo Pre'!$Q$2:$Q$200,0)),"")</f>
        <v/>
      </c>
      <c r="G234" t="str">
        <f>IFERROR(INDEX('Cargo Pre'!$G$2:$G$200,MATCH(ROW()-ROW($A$1),'Cargo Pre'!$Q$2:$Q$200,0)),"")</f>
        <v/>
      </c>
      <c r="H234" t="str">
        <f>IFERROR(INDEX('Cargo Pre'!$H$2:$H$200,MATCH(ROW()-ROW($A$1),'Cargo Pre'!$Q$2:$Q$200,0)),"")</f>
        <v/>
      </c>
      <c r="I234" t="str">
        <f>IFERROR(INDEX('Cargo Pre'!$I$2:$I$200,MATCH(ROW()-ROW($A$1),'Cargo Pre'!$Q$2:$Q$200,0)),"")</f>
        <v/>
      </c>
      <c r="J234" s="12" t="str">
        <f>IFERROR(INDEX('Cargo Pre'!$J$2:$J$200,MATCH(ROW()-ROW($A$1),'Cargo Pre'!$Q$2:$Q$200,0)),"")</f>
        <v/>
      </c>
      <c r="K234" s="12" t="str">
        <f>IFERROR(INDEX('Cargo Pre'!$K$2:$K$200,MATCH(ROW()-ROW($A$1),'Cargo Pre'!$Q$2:$Q$200,0)),"")</f>
        <v/>
      </c>
      <c r="L234" t="str">
        <f>IFERROR(INDEX('Cargo Pre'!$L$2:$L$200,MATCH(ROW()-ROW($A$1),'Cargo Pre'!$Q$2:$Q$200,0)),"")</f>
        <v/>
      </c>
      <c r="M234" t="str">
        <f>IFERROR(INDEX('Cargo Pre'!$M$2:$M$200,MATCH(ROW()-ROW($A$1),'Cargo Pre'!$Q$2:$Q$200,0)),"")</f>
        <v/>
      </c>
    </row>
    <row r="235" spans="1:13" x14ac:dyDescent="0.25">
      <c r="A235" t="str">
        <f>IFERROR(INDEX('Cargo Pre'!$A$2:A433,MATCH(ROW()-ROW($A$1),'Cargo Pre'!$Q$2:$Q$200,0)),"")</f>
        <v/>
      </c>
      <c r="B235" t="str">
        <f>IFERROR(INDEX('Cargo Pre'!$B$2:$B$200,MATCH(ROW()-ROW($A$1),'Cargo Pre'!$Q$2:$Q$200,0)),"")</f>
        <v/>
      </c>
      <c r="C235" t="str">
        <f>IFERROR(INDEX('Cargo Pre'!$C$2:$C$200,MATCH(ROW()-ROW($A$1),'Cargo Pre'!$Q$2:$Q$200,0)),"")</f>
        <v/>
      </c>
      <c r="D235" t="str">
        <f>IFERROR(INDEX('Cargo Pre'!$D$2:$D$200,MATCH(ROW()-ROW($A$1),'Cargo Pre'!$Q$2:$Q$200,0)),"")</f>
        <v/>
      </c>
      <c r="E235" s="12" t="str">
        <f>IFERROR(INDEX('Cargo Pre'!$E$2:$E$200,MATCH(ROW()-ROW($A$1),'Cargo Pre'!$Q$2:$Q$200,0)),"")</f>
        <v/>
      </c>
      <c r="F235" s="12" t="str">
        <f>IFERROR(INDEX('Cargo Pre'!$F$2:$F$200,MATCH(ROW()-ROW($A$1),'Cargo Pre'!$Q$2:$Q$200,0)),"")</f>
        <v/>
      </c>
      <c r="G235" t="str">
        <f>IFERROR(INDEX('Cargo Pre'!$G$2:$G$200,MATCH(ROW()-ROW($A$1),'Cargo Pre'!$Q$2:$Q$200,0)),"")</f>
        <v/>
      </c>
      <c r="H235" t="str">
        <f>IFERROR(INDEX('Cargo Pre'!$H$2:$H$200,MATCH(ROW()-ROW($A$1),'Cargo Pre'!$Q$2:$Q$200,0)),"")</f>
        <v/>
      </c>
      <c r="I235" t="str">
        <f>IFERROR(INDEX('Cargo Pre'!$I$2:$I$200,MATCH(ROW()-ROW($A$1),'Cargo Pre'!$Q$2:$Q$200,0)),"")</f>
        <v/>
      </c>
      <c r="J235" s="12" t="str">
        <f>IFERROR(INDEX('Cargo Pre'!$J$2:$J$200,MATCH(ROW()-ROW($A$1),'Cargo Pre'!$Q$2:$Q$200,0)),"")</f>
        <v/>
      </c>
      <c r="K235" s="12" t="str">
        <f>IFERROR(INDEX('Cargo Pre'!$K$2:$K$200,MATCH(ROW()-ROW($A$1),'Cargo Pre'!$Q$2:$Q$200,0)),"")</f>
        <v/>
      </c>
      <c r="L235" t="str">
        <f>IFERROR(INDEX('Cargo Pre'!$L$2:$L$200,MATCH(ROW()-ROW($A$1),'Cargo Pre'!$Q$2:$Q$200,0)),"")</f>
        <v/>
      </c>
      <c r="M235" t="str">
        <f>IFERROR(INDEX('Cargo Pre'!$M$2:$M$200,MATCH(ROW()-ROW($A$1),'Cargo Pre'!$Q$2:$Q$200,0)),"")</f>
        <v/>
      </c>
    </row>
    <row r="236" spans="1:13" x14ac:dyDescent="0.25">
      <c r="A236" t="str">
        <f>IFERROR(INDEX('Cargo Pre'!$A$2:A434,MATCH(ROW()-ROW($A$1),'Cargo Pre'!$Q$2:$Q$200,0)),"")</f>
        <v/>
      </c>
      <c r="B236" t="str">
        <f>IFERROR(INDEX('Cargo Pre'!$B$2:$B$200,MATCH(ROW()-ROW($A$1),'Cargo Pre'!$Q$2:$Q$200,0)),"")</f>
        <v/>
      </c>
      <c r="C236" t="str">
        <f>IFERROR(INDEX('Cargo Pre'!$C$2:$C$200,MATCH(ROW()-ROW($A$1),'Cargo Pre'!$Q$2:$Q$200,0)),"")</f>
        <v/>
      </c>
      <c r="D236" t="str">
        <f>IFERROR(INDEX('Cargo Pre'!$D$2:$D$200,MATCH(ROW()-ROW($A$1),'Cargo Pre'!$Q$2:$Q$200,0)),"")</f>
        <v/>
      </c>
      <c r="E236" s="12" t="str">
        <f>IFERROR(INDEX('Cargo Pre'!$E$2:$E$200,MATCH(ROW()-ROW($A$1),'Cargo Pre'!$Q$2:$Q$200,0)),"")</f>
        <v/>
      </c>
      <c r="F236" s="12" t="str">
        <f>IFERROR(INDEX('Cargo Pre'!$F$2:$F$200,MATCH(ROW()-ROW($A$1),'Cargo Pre'!$Q$2:$Q$200,0)),"")</f>
        <v/>
      </c>
      <c r="G236" t="str">
        <f>IFERROR(INDEX('Cargo Pre'!$G$2:$G$200,MATCH(ROW()-ROW($A$1),'Cargo Pre'!$Q$2:$Q$200,0)),"")</f>
        <v/>
      </c>
      <c r="H236" t="str">
        <f>IFERROR(INDEX('Cargo Pre'!$H$2:$H$200,MATCH(ROW()-ROW($A$1),'Cargo Pre'!$Q$2:$Q$200,0)),"")</f>
        <v/>
      </c>
      <c r="I236" t="str">
        <f>IFERROR(INDEX('Cargo Pre'!$I$2:$I$200,MATCH(ROW()-ROW($A$1),'Cargo Pre'!$Q$2:$Q$200,0)),"")</f>
        <v/>
      </c>
      <c r="J236" s="12" t="str">
        <f>IFERROR(INDEX('Cargo Pre'!$J$2:$J$200,MATCH(ROW()-ROW($A$1),'Cargo Pre'!$Q$2:$Q$200,0)),"")</f>
        <v/>
      </c>
      <c r="K236" s="12" t="str">
        <f>IFERROR(INDEX('Cargo Pre'!$K$2:$K$200,MATCH(ROW()-ROW($A$1),'Cargo Pre'!$Q$2:$Q$200,0)),"")</f>
        <v/>
      </c>
      <c r="L236" t="str">
        <f>IFERROR(INDEX('Cargo Pre'!$L$2:$L$200,MATCH(ROW()-ROW($A$1),'Cargo Pre'!$Q$2:$Q$200,0)),"")</f>
        <v/>
      </c>
      <c r="M236" t="str">
        <f>IFERROR(INDEX('Cargo Pre'!$M$2:$M$200,MATCH(ROW()-ROW($A$1),'Cargo Pre'!$Q$2:$Q$200,0)),"")</f>
        <v/>
      </c>
    </row>
    <row r="237" spans="1:13" x14ac:dyDescent="0.25">
      <c r="A237" t="str">
        <f>IFERROR(INDEX('Cargo Pre'!$A$2:A435,MATCH(ROW()-ROW($A$1),'Cargo Pre'!$Q$2:$Q$200,0)),"")</f>
        <v/>
      </c>
      <c r="B237" t="str">
        <f>IFERROR(INDEX('Cargo Pre'!$B$2:$B$200,MATCH(ROW()-ROW($A$1),'Cargo Pre'!$Q$2:$Q$200,0)),"")</f>
        <v/>
      </c>
      <c r="C237" t="str">
        <f>IFERROR(INDEX('Cargo Pre'!$C$2:$C$200,MATCH(ROW()-ROW($A$1),'Cargo Pre'!$Q$2:$Q$200,0)),"")</f>
        <v/>
      </c>
      <c r="D237" t="str">
        <f>IFERROR(INDEX('Cargo Pre'!$D$2:$D$200,MATCH(ROW()-ROW($A$1),'Cargo Pre'!$Q$2:$Q$200,0)),"")</f>
        <v/>
      </c>
      <c r="E237" s="12" t="str">
        <f>IFERROR(INDEX('Cargo Pre'!$E$2:$E$200,MATCH(ROW()-ROW($A$1),'Cargo Pre'!$Q$2:$Q$200,0)),"")</f>
        <v/>
      </c>
      <c r="F237" s="12" t="str">
        <f>IFERROR(INDEX('Cargo Pre'!$F$2:$F$200,MATCH(ROW()-ROW($A$1),'Cargo Pre'!$Q$2:$Q$200,0)),"")</f>
        <v/>
      </c>
      <c r="G237" t="str">
        <f>IFERROR(INDEX('Cargo Pre'!$G$2:$G$200,MATCH(ROW()-ROW($A$1),'Cargo Pre'!$Q$2:$Q$200,0)),"")</f>
        <v/>
      </c>
      <c r="H237" t="str">
        <f>IFERROR(INDEX('Cargo Pre'!$H$2:$H$200,MATCH(ROW()-ROW($A$1),'Cargo Pre'!$Q$2:$Q$200,0)),"")</f>
        <v/>
      </c>
      <c r="I237" t="str">
        <f>IFERROR(INDEX('Cargo Pre'!$I$2:$I$200,MATCH(ROW()-ROW($A$1),'Cargo Pre'!$Q$2:$Q$200,0)),"")</f>
        <v/>
      </c>
      <c r="J237" s="12" t="str">
        <f>IFERROR(INDEX('Cargo Pre'!$J$2:$J$200,MATCH(ROW()-ROW($A$1),'Cargo Pre'!$Q$2:$Q$200,0)),"")</f>
        <v/>
      </c>
      <c r="K237" s="12" t="str">
        <f>IFERROR(INDEX('Cargo Pre'!$K$2:$K$200,MATCH(ROW()-ROW($A$1),'Cargo Pre'!$Q$2:$Q$200,0)),"")</f>
        <v/>
      </c>
      <c r="L237" t="str">
        <f>IFERROR(INDEX('Cargo Pre'!$L$2:$L$200,MATCH(ROW()-ROW($A$1),'Cargo Pre'!$Q$2:$Q$200,0)),"")</f>
        <v/>
      </c>
      <c r="M237" t="str">
        <f>IFERROR(INDEX('Cargo Pre'!$M$2:$M$200,MATCH(ROW()-ROW($A$1),'Cargo Pre'!$Q$2:$Q$200,0)),"")</f>
        <v/>
      </c>
    </row>
    <row r="238" spans="1:13" x14ac:dyDescent="0.25">
      <c r="A238" t="str">
        <f>IFERROR(INDEX('Cargo Pre'!$A$2:A436,MATCH(ROW()-ROW($A$1),'Cargo Pre'!$Q$2:$Q$200,0)),"")</f>
        <v/>
      </c>
      <c r="B238" t="str">
        <f>IFERROR(INDEX('Cargo Pre'!$B$2:$B$200,MATCH(ROW()-ROW($A$1),'Cargo Pre'!$Q$2:$Q$200,0)),"")</f>
        <v/>
      </c>
      <c r="C238" t="str">
        <f>IFERROR(INDEX('Cargo Pre'!$C$2:$C$200,MATCH(ROW()-ROW($A$1),'Cargo Pre'!$Q$2:$Q$200,0)),"")</f>
        <v/>
      </c>
      <c r="D238" t="str">
        <f>IFERROR(INDEX('Cargo Pre'!$D$2:$D$200,MATCH(ROW()-ROW($A$1),'Cargo Pre'!$Q$2:$Q$200,0)),"")</f>
        <v/>
      </c>
      <c r="E238" s="12" t="str">
        <f>IFERROR(INDEX('Cargo Pre'!$E$2:$E$200,MATCH(ROW()-ROW($A$1),'Cargo Pre'!$Q$2:$Q$200,0)),"")</f>
        <v/>
      </c>
      <c r="F238" s="12" t="str">
        <f>IFERROR(INDEX('Cargo Pre'!$F$2:$F$200,MATCH(ROW()-ROW($A$1),'Cargo Pre'!$Q$2:$Q$200,0)),"")</f>
        <v/>
      </c>
      <c r="G238" t="str">
        <f>IFERROR(INDEX('Cargo Pre'!$G$2:$G$200,MATCH(ROW()-ROW($A$1),'Cargo Pre'!$Q$2:$Q$200,0)),"")</f>
        <v/>
      </c>
      <c r="H238" t="str">
        <f>IFERROR(INDEX('Cargo Pre'!$H$2:$H$200,MATCH(ROW()-ROW($A$1),'Cargo Pre'!$Q$2:$Q$200,0)),"")</f>
        <v/>
      </c>
      <c r="I238" t="str">
        <f>IFERROR(INDEX('Cargo Pre'!$I$2:$I$200,MATCH(ROW()-ROW($A$1),'Cargo Pre'!$Q$2:$Q$200,0)),"")</f>
        <v/>
      </c>
      <c r="J238" s="12" t="str">
        <f>IFERROR(INDEX('Cargo Pre'!$J$2:$J$200,MATCH(ROW()-ROW($A$1),'Cargo Pre'!$Q$2:$Q$200,0)),"")</f>
        <v/>
      </c>
      <c r="K238" s="12" t="str">
        <f>IFERROR(INDEX('Cargo Pre'!$K$2:$K$200,MATCH(ROW()-ROW($A$1),'Cargo Pre'!$Q$2:$Q$200,0)),"")</f>
        <v/>
      </c>
      <c r="L238" t="str">
        <f>IFERROR(INDEX('Cargo Pre'!$L$2:$L$200,MATCH(ROW()-ROW($A$1),'Cargo Pre'!$Q$2:$Q$200,0)),"")</f>
        <v/>
      </c>
      <c r="M238" t="str">
        <f>IFERROR(INDEX('Cargo Pre'!$M$2:$M$200,MATCH(ROW()-ROW($A$1),'Cargo Pre'!$Q$2:$Q$200,0)),"")</f>
        <v/>
      </c>
    </row>
    <row r="239" spans="1:13" x14ac:dyDescent="0.25">
      <c r="A239" t="str">
        <f>IFERROR(INDEX('Cargo Pre'!$A$2:A437,MATCH(ROW()-ROW($A$1),'Cargo Pre'!$Q$2:$Q$200,0)),"")</f>
        <v/>
      </c>
      <c r="B239" t="str">
        <f>IFERROR(INDEX('Cargo Pre'!$B$2:$B$200,MATCH(ROW()-ROW($A$1),'Cargo Pre'!$Q$2:$Q$200,0)),"")</f>
        <v/>
      </c>
      <c r="C239" t="str">
        <f>IFERROR(INDEX('Cargo Pre'!$C$2:$C$200,MATCH(ROW()-ROW($A$1),'Cargo Pre'!$Q$2:$Q$200,0)),"")</f>
        <v/>
      </c>
      <c r="D239" t="str">
        <f>IFERROR(INDEX('Cargo Pre'!$D$2:$D$200,MATCH(ROW()-ROW($A$1),'Cargo Pre'!$Q$2:$Q$200,0)),"")</f>
        <v/>
      </c>
      <c r="E239" s="12" t="str">
        <f>IFERROR(INDEX('Cargo Pre'!$E$2:$E$200,MATCH(ROW()-ROW($A$1),'Cargo Pre'!$Q$2:$Q$200,0)),"")</f>
        <v/>
      </c>
      <c r="F239" s="12" t="str">
        <f>IFERROR(INDEX('Cargo Pre'!$F$2:$F$200,MATCH(ROW()-ROW($A$1),'Cargo Pre'!$Q$2:$Q$200,0)),"")</f>
        <v/>
      </c>
      <c r="G239" t="str">
        <f>IFERROR(INDEX('Cargo Pre'!$G$2:$G$200,MATCH(ROW()-ROW($A$1),'Cargo Pre'!$Q$2:$Q$200,0)),"")</f>
        <v/>
      </c>
      <c r="H239" t="str">
        <f>IFERROR(INDEX('Cargo Pre'!$H$2:$H$200,MATCH(ROW()-ROW($A$1),'Cargo Pre'!$Q$2:$Q$200,0)),"")</f>
        <v/>
      </c>
      <c r="I239" t="str">
        <f>IFERROR(INDEX('Cargo Pre'!$I$2:$I$200,MATCH(ROW()-ROW($A$1),'Cargo Pre'!$Q$2:$Q$200,0)),"")</f>
        <v/>
      </c>
      <c r="J239" s="12" t="str">
        <f>IFERROR(INDEX('Cargo Pre'!$J$2:$J$200,MATCH(ROW()-ROW($A$1),'Cargo Pre'!$Q$2:$Q$200,0)),"")</f>
        <v/>
      </c>
      <c r="K239" s="12" t="str">
        <f>IFERROR(INDEX('Cargo Pre'!$K$2:$K$200,MATCH(ROW()-ROW($A$1),'Cargo Pre'!$Q$2:$Q$200,0)),"")</f>
        <v/>
      </c>
      <c r="L239" t="str">
        <f>IFERROR(INDEX('Cargo Pre'!$L$2:$L$200,MATCH(ROW()-ROW($A$1),'Cargo Pre'!$Q$2:$Q$200,0)),"")</f>
        <v/>
      </c>
      <c r="M239" t="str">
        <f>IFERROR(INDEX('Cargo Pre'!$M$2:$M$200,MATCH(ROW()-ROW($A$1),'Cargo Pre'!$Q$2:$Q$200,0)),"")</f>
        <v/>
      </c>
    </row>
    <row r="240" spans="1:13" x14ac:dyDescent="0.25">
      <c r="A240" t="str">
        <f>IFERROR(INDEX('Cargo Pre'!$A$2:A438,MATCH(ROW()-ROW($A$1),'Cargo Pre'!$Q$2:$Q$200,0)),"")</f>
        <v/>
      </c>
      <c r="B240" t="str">
        <f>IFERROR(INDEX('Cargo Pre'!$B$2:$B$200,MATCH(ROW()-ROW($A$1),'Cargo Pre'!$Q$2:$Q$200,0)),"")</f>
        <v/>
      </c>
      <c r="C240" t="str">
        <f>IFERROR(INDEX('Cargo Pre'!$C$2:$C$200,MATCH(ROW()-ROW($A$1),'Cargo Pre'!$Q$2:$Q$200,0)),"")</f>
        <v/>
      </c>
      <c r="D240" t="str">
        <f>IFERROR(INDEX('Cargo Pre'!$D$2:$D$200,MATCH(ROW()-ROW($A$1),'Cargo Pre'!$Q$2:$Q$200,0)),"")</f>
        <v/>
      </c>
      <c r="E240" s="12" t="str">
        <f>IFERROR(INDEX('Cargo Pre'!$E$2:$E$200,MATCH(ROW()-ROW($A$1),'Cargo Pre'!$Q$2:$Q$200,0)),"")</f>
        <v/>
      </c>
      <c r="F240" s="12" t="str">
        <f>IFERROR(INDEX('Cargo Pre'!$F$2:$F$200,MATCH(ROW()-ROW($A$1),'Cargo Pre'!$Q$2:$Q$200,0)),"")</f>
        <v/>
      </c>
      <c r="G240" t="str">
        <f>IFERROR(INDEX('Cargo Pre'!$G$2:$G$200,MATCH(ROW()-ROW($A$1),'Cargo Pre'!$Q$2:$Q$200,0)),"")</f>
        <v/>
      </c>
      <c r="H240" t="str">
        <f>IFERROR(INDEX('Cargo Pre'!$H$2:$H$200,MATCH(ROW()-ROW($A$1),'Cargo Pre'!$Q$2:$Q$200,0)),"")</f>
        <v/>
      </c>
      <c r="I240" t="str">
        <f>IFERROR(INDEX('Cargo Pre'!$I$2:$I$200,MATCH(ROW()-ROW($A$1),'Cargo Pre'!$Q$2:$Q$200,0)),"")</f>
        <v/>
      </c>
      <c r="J240" s="12" t="str">
        <f>IFERROR(INDEX('Cargo Pre'!$J$2:$J$200,MATCH(ROW()-ROW($A$1),'Cargo Pre'!$Q$2:$Q$200,0)),"")</f>
        <v/>
      </c>
      <c r="K240" s="12" t="str">
        <f>IFERROR(INDEX('Cargo Pre'!$K$2:$K$200,MATCH(ROW()-ROW($A$1),'Cargo Pre'!$Q$2:$Q$200,0)),"")</f>
        <v/>
      </c>
      <c r="L240" t="str">
        <f>IFERROR(INDEX('Cargo Pre'!$L$2:$L$200,MATCH(ROW()-ROW($A$1),'Cargo Pre'!$Q$2:$Q$200,0)),"")</f>
        <v/>
      </c>
      <c r="M240" t="str">
        <f>IFERROR(INDEX('Cargo Pre'!$M$2:$M$200,MATCH(ROW()-ROW($A$1),'Cargo Pre'!$Q$2:$Q$200,0)),"")</f>
        <v/>
      </c>
    </row>
    <row r="241" spans="1:13" x14ac:dyDescent="0.25">
      <c r="A241" t="str">
        <f>IFERROR(INDEX('Cargo Pre'!$A$2:A439,MATCH(ROW()-ROW($A$1),'Cargo Pre'!$Q$2:$Q$200,0)),"")</f>
        <v/>
      </c>
      <c r="B241" t="str">
        <f>IFERROR(INDEX('Cargo Pre'!$B$2:$B$200,MATCH(ROW()-ROW($A$1),'Cargo Pre'!$Q$2:$Q$200,0)),"")</f>
        <v/>
      </c>
      <c r="C241" t="str">
        <f>IFERROR(INDEX('Cargo Pre'!$C$2:$C$200,MATCH(ROW()-ROW($A$1),'Cargo Pre'!$Q$2:$Q$200,0)),"")</f>
        <v/>
      </c>
      <c r="D241" t="str">
        <f>IFERROR(INDEX('Cargo Pre'!$D$2:$D$200,MATCH(ROW()-ROW($A$1),'Cargo Pre'!$Q$2:$Q$200,0)),"")</f>
        <v/>
      </c>
      <c r="E241" s="12" t="str">
        <f>IFERROR(INDEX('Cargo Pre'!$E$2:$E$200,MATCH(ROW()-ROW($A$1),'Cargo Pre'!$Q$2:$Q$200,0)),"")</f>
        <v/>
      </c>
      <c r="F241" s="12" t="str">
        <f>IFERROR(INDEX('Cargo Pre'!$F$2:$F$200,MATCH(ROW()-ROW($A$1),'Cargo Pre'!$Q$2:$Q$200,0)),"")</f>
        <v/>
      </c>
      <c r="G241" t="str">
        <f>IFERROR(INDEX('Cargo Pre'!$G$2:$G$200,MATCH(ROW()-ROW($A$1),'Cargo Pre'!$Q$2:$Q$200,0)),"")</f>
        <v/>
      </c>
      <c r="H241" t="str">
        <f>IFERROR(INDEX('Cargo Pre'!$H$2:$H$200,MATCH(ROW()-ROW($A$1),'Cargo Pre'!$Q$2:$Q$200,0)),"")</f>
        <v/>
      </c>
      <c r="I241" t="str">
        <f>IFERROR(INDEX('Cargo Pre'!$I$2:$I$200,MATCH(ROW()-ROW($A$1),'Cargo Pre'!$Q$2:$Q$200,0)),"")</f>
        <v/>
      </c>
      <c r="J241" s="12" t="str">
        <f>IFERROR(INDEX('Cargo Pre'!$J$2:$J$200,MATCH(ROW()-ROW($A$1),'Cargo Pre'!$Q$2:$Q$200,0)),"")</f>
        <v/>
      </c>
      <c r="K241" s="12" t="str">
        <f>IFERROR(INDEX('Cargo Pre'!$K$2:$K$200,MATCH(ROW()-ROW($A$1),'Cargo Pre'!$Q$2:$Q$200,0)),"")</f>
        <v/>
      </c>
      <c r="L241" t="str">
        <f>IFERROR(INDEX('Cargo Pre'!$L$2:$L$200,MATCH(ROW()-ROW($A$1),'Cargo Pre'!$Q$2:$Q$200,0)),"")</f>
        <v/>
      </c>
      <c r="M241" t="str">
        <f>IFERROR(INDEX('Cargo Pre'!$M$2:$M$200,MATCH(ROW()-ROW($A$1),'Cargo Pre'!$Q$2:$Q$200,0)),"")</f>
        <v/>
      </c>
    </row>
    <row r="242" spans="1:13" x14ac:dyDescent="0.25">
      <c r="A242" t="str">
        <f>IFERROR(INDEX('Cargo Pre'!$A$2:A440,MATCH(ROW()-ROW($A$1),'Cargo Pre'!$Q$2:$Q$200,0)),"")</f>
        <v/>
      </c>
      <c r="B242" t="str">
        <f>IFERROR(INDEX('Cargo Pre'!$B$2:$B$200,MATCH(ROW()-ROW($A$1),'Cargo Pre'!$Q$2:$Q$200,0)),"")</f>
        <v/>
      </c>
      <c r="C242" t="str">
        <f>IFERROR(INDEX('Cargo Pre'!$C$2:$C$200,MATCH(ROW()-ROW($A$1),'Cargo Pre'!$Q$2:$Q$200,0)),"")</f>
        <v/>
      </c>
      <c r="D242" t="str">
        <f>IFERROR(INDEX('Cargo Pre'!$D$2:$D$200,MATCH(ROW()-ROW($A$1),'Cargo Pre'!$Q$2:$Q$200,0)),"")</f>
        <v/>
      </c>
      <c r="E242" s="12" t="str">
        <f>IFERROR(INDEX('Cargo Pre'!$E$2:$E$200,MATCH(ROW()-ROW($A$1),'Cargo Pre'!$Q$2:$Q$200,0)),"")</f>
        <v/>
      </c>
      <c r="F242" s="12" t="str">
        <f>IFERROR(INDEX('Cargo Pre'!$F$2:$F$200,MATCH(ROW()-ROW($A$1),'Cargo Pre'!$Q$2:$Q$200,0)),"")</f>
        <v/>
      </c>
      <c r="G242" t="str">
        <f>IFERROR(INDEX('Cargo Pre'!$G$2:$G$200,MATCH(ROW()-ROW($A$1),'Cargo Pre'!$Q$2:$Q$200,0)),"")</f>
        <v/>
      </c>
      <c r="H242" t="str">
        <f>IFERROR(INDEX('Cargo Pre'!$H$2:$H$200,MATCH(ROW()-ROW($A$1),'Cargo Pre'!$Q$2:$Q$200,0)),"")</f>
        <v/>
      </c>
      <c r="I242" t="str">
        <f>IFERROR(INDEX('Cargo Pre'!$I$2:$I$200,MATCH(ROW()-ROW($A$1),'Cargo Pre'!$Q$2:$Q$200,0)),"")</f>
        <v/>
      </c>
      <c r="J242" s="12" t="str">
        <f>IFERROR(INDEX('Cargo Pre'!$J$2:$J$200,MATCH(ROW()-ROW($A$1),'Cargo Pre'!$Q$2:$Q$200,0)),"")</f>
        <v/>
      </c>
      <c r="K242" s="12" t="str">
        <f>IFERROR(INDEX('Cargo Pre'!$K$2:$K$200,MATCH(ROW()-ROW($A$1),'Cargo Pre'!$Q$2:$Q$200,0)),"")</f>
        <v/>
      </c>
      <c r="L242" t="str">
        <f>IFERROR(INDEX('Cargo Pre'!$L$2:$L$200,MATCH(ROW()-ROW($A$1),'Cargo Pre'!$Q$2:$Q$200,0)),"")</f>
        <v/>
      </c>
      <c r="M242" t="str">
        <f>IFERROR(INDEX('Cargo Pre'!$M$2:$M$200,MATCH(ROW()-ROW($A$1),'Cargo Pre'!$Q$2:$Q$200,0)),"")</f>
        <v/>
      </c>
    </row>
    <row r="243" spans="1:13" x14ac:dyDescent="0.25">
      <c r="A243" t="str">
        <f>IFERROR(INDEX('Cargo Pre'!$A$2:A441,MATCH(ROW()-ROW($A$1),'Cargo Pre'!$Q$2:$Q$200,0)),"")</f>
        <v/>
      </c>
      <c r="B243" t="str">
        <f>IFERROR(INDEX('Cargo Pre'!$B$2:$B$200,MATCH(ROW()-ROW($A$1),'Cargo Pre'!$Q$2:$Q$200,0)),"")</f>
        <v/>
      </c>
      <c r="C243" t="str">
        <f>IFERROR(INDEX('Cargo Pre'!$C$2:$C$200,MATCH(ROW()-ROW($A$1),'Cargo Pre'!$Q$2:$Q$200,0)),"")</f>
        <v/>
      </c>
      <c r="D243" t="str">
        <f>IFERROR(INDEX('Cargo Pre'!$D$2:$D$200,MATCH(ROW()-ROW($A$1),'Cargo Pre'!$Q$2:$Q$200,0)),"")</f>
        <v/>
      </c>
      <c r="E243" s="12" t="str">
        <f>IFERROR(INDEX('Cargo Pre'!$E$2:$E$200,MATCH(ROW()-ROW($A$1),'Cargo Pre'!$Q$2:$Q$200,0)),"")</f>
        <v/>
      </c>
      <c r="F243" s="12" t="str">
        <f>IFERROR(INDEX('Cargo Pre'!$F$2:$F$200,MATCH(ROW()-ROW($A$1),'Cargo Pre'!$Q$2:$Q$200,0)),"")</f>
        <v/>
      </c>
      <c r="G243" t="str">
        <f>IFERROR(INDEX('Cargo Pre'!$G$2:$G$200,MATCH(ROW()-ROW($A$1),'Cargo Pre'!$Q$2:$Q$200,0)),"")</f>
        <v/>
      </c>
      <c r="H243" t="str">
        <f>IFERROR(INDEX('Cargo Pre'!$H$2:$H$200,MATCH(ROW()-ROW($A$1),'Cargo Pre'!$Q$2:$Q$200,0)),"")</f>
        <v/>
      </c>
      <c r="I243" t="str">
        <f>IFERROR(INDEX('Cargo Pre'!$I$2:$I$200,MATCH(ROW()-ROW($A$1),'Cargo Pre'!$Q$2:$Q$200,0)),"")</f>
        <v/>
      </c>
      <c r="J243" s="12" t="str">
        <f>IFERROR(INDEX('Cargo Pre'!$J$2:$J$200,MATCH(ROW()-ROW($A$1),'Cargo Pre'!$Q$2:$Q$200,0)),"")</f>
        <v/>
      </c>
      <c r="K243" s="12" t="str">
        <f>IFERROR(INDEX('Cargo Pre'!$K$2:$K$200,MATCH(ROW()-ROW($A$1),'Cargo Pre'!$Q$2:$Q$200,0)),"")</f>
        <v/>
      </c>
      <c r="L243" t="str">
        <f>IFERROR(INDEX('Cargo Pre'!$L$2:$L$200,MATCH(ROW()-ROW($A$1),'Cargo Pre'!$Q$2:$Q$200,0)),"")</f>
        <v/>
      </c>
      <c r="M243" t="str">
        <f>IFERROR(INDEX('Cargo Pre'!$M$2:$M$200,MATCH(ROW()-ROW($A$1),'Cargo Pre'!$Q$2:$Q$200,0)),"")</f>
        <v/>
      </c>
    </row>
    <row r="244" spans="1:13" x14ac:dyDescent="0.25">
      <c r="A244" t="str">
        <f>IFERROR(INDEX('Cargo Pre'!$A$2:A442,MATCH(ROW()-ROW($A$1),'Cargo Pre'!$Q$2:$Q$200,0)),"")</f>
        <v/>
      </c>
      <c r="B244" t="str">
        <f>IFERROR(INDEX('Cargo Pre'!$B$2:$B$200,MATCH(ROW()-ROW($A$1),'Cargo Pre'!$Q$2:$Q$200,0)),"")</f>
        <v/>
      </c>
      <c r="C244" t="str">
        <f>IFERROR(INDEX('Cargo Pre'!$C$2:$C$200,MATCH(ROW()-ROW($A$1),'Cargo Pre'!$Q$2:$Q$200,0)),"")</f>
        <v/>
      </c>
      <c r="D244" t="str">
        <f>IFERROR(INDEX('Cargo Pre'!$D$2:$D$200,MATCH(ROW()-ROW($A$1),'Cargo Pre'!$Q$2:$Q$200,0)),"")</f>
        <v/>
      </c>
      <c r="E244" s="12" t="str">
        <f>IFERROR(INDEX('Cargo Pre'!$E$2:$E$200,MATCH(ROW()-ROW($A$1),'Cargo Pre'!$Q$2:$Q$200,0)),"")</f>
        <v/>
      </c>
      <c r="F244" s="12" t="str">
        <f>IFERROR(INDEX('Cargo Pre'!$F$2:$F$200,MATCH(ROW()-ROW($A$1),'Cargo Pre'!$Q$2:$Q$200,0)),"")</f>
        <v/>
      </c>
      <c r="G244" t="str">
        <f>IFERROR(INDEX('Cargo Pre'!$G$2:$G$200,MATCH(ROW()-ROW($A$1),'Cargo Pre'!$Q$2:$Q$200,0)),"")</f>
        <v/>
      </c>
      <c r="H244" t="str">
        <f>IFERROR(INDEX('Cargo Pre'!$H$2:$H$200,MATCH(ROW()-ROW($A$1),'Cargo Pre'!$Q$2:$Q$200,0)),"")</f>
        <v/>
      </c>
      <c r="I244" t="str">
        <f>IFERROR(INDEX('Cargo Pre'!$I$2:$I$200,MATCH(ROW()-ROW($A$1),'Cargo Pre'!$Q$2:$Q$200,0)),"")</f>
        <v/>
      </c>
      <c r="J244" s="12" t="str">
        <f>IFERROR(INDEX('Cargo Pre'!$J$2:$J$200,MATCH(ROW()-ROW($A$1),'Cargo Pre'!$Q$2:$Q$200,0)),"")</f>
        <v/>
      </c>
      <c r="K244" s="12" t="str">
        <f>IFERROR(INDEX('Cargo Pre'!$K$2:$K$200,MATCH(ROW()-ROW($A$1),'Cargo Pre'!$Q$2:$Q$200,0)),"")</f>
        <v/>
      </c>
      <c r="L244" t="str">
        <f>IFERROR(INDEX('Cargo Pre'!$L$2:$L$200,MATCH(ROW()-ROW($A$1),'Cargo Pre'!$Q$2:$Q$200,0)),"")</f>
        <v/>
      </c>
      <c r="M244" t="str">
        <f>IFERROR(INDEX('Cargo Pre'!$M$2:$M$200,MATCH(ROW()-ROW($A$1),'Cargo Pre'!$Q$2:$Q$200,0)),"")</f>
        <v/>
      </c>
    </row>
    <row r="245" spans="1:13" x14ac:dyDescent="0.25">
      <c r="A245" t="str">
        <f>IFERROR(INDEX('Cargo Pre'!$A$2:A443,MATCH(ROW()-ROW($A$1),'Cargo Pre'!$Q$2:$Q$200,0)),"")</f>
        <v/>
      </c>
      <c r="B245" t="str">
        <f>IFERROR(INDEX('Cargo Pre'!$B$2:$B$200,MATCH(ROW()-ROW($A$1),'Cargo Pre'!$Q$2:$Q$200,0)),"")</f>
        <v/>
      </c>
      <c r="C245" t="str">
        <f>IFERROR(INDEX('Cargo Pre'!$C$2:$C$200,MATCH(ROW()-ROW($A$1),'Cargo Pre'!$Q$2:$Q$200,0)),"")</f>
        <v/>
      </c>
      <c r="D245" t="str">
        <f>IFERROR(INDEX('Cargo Pre'!$D$2:$D$200,MATCH(ROW()-ROW($A$1),'Cargo Pre'!$Q$2:$Q$200,0)),"")</f>
        <v/>
      </c>
      <c r="E245" s="12" t="str">
        <f>IFERROR(INDEX('Cargo Pre'!$E$2:$E$200,MATCH(ROW()-ROW($A$1),'Cargo Pre'!$Q$2:$Q$200,0)),"")</f>
        <v/>
      </c>
      <c r="F245" s="12" t="str">
        <f>IFERROR(INDEX('Cargo Pre'!$F$2:$F$200,MATCH(ROW()-ROW($A$1),'Cargo Pre'!$Q$2:$Q$200,0)),"")</f>
        <v/>
      </c>
      <c r="G245" t="str">
        <f>IFERROR(INDEX('Cargo Pre'!$G$2:$G$200,MATCH(ROW()-ROW($A$1),'Cargo Pre'!$Q$2:$Q$200,0)),"")</f>
        <v/>
      </c>
      <c r="H245" t="str">
        <f>IFERROR(INDEX('Cargo Pre'!$H$2:$H$200,MATCH(ROW()-ROW($A$1),'Cargo Pre'!$Q$2:$Q$200,0)),"")</f>
        <v/>
      </c>
      <c r="I245" t="str">
        <f>IFERROR(INDEX('Cargo Pre'!$I$2:$I$200,MATCH(ROW()-ROW($A$1),'Cargo Pre'!$Q$2:$Q$200,0)),"")</f>
        <v/>
      </c>
      <c r="J245" s="12" t="str">
        <f>IFERROR(INDEX('Cargo Pre'!$J$2:$J$200,MATCH(ROW()-ROW($A$1),'Cargo Pre'!$Q$2:$Q$200,0)),"")</f>
        <v/>
      </c>
      <c r="K245" s="12" t="str">
        <f>IFERROR(INDEX('Cargo Pre'!$K$2:$K$200,MATCH(ROW()-ROW($A$1),'Cargo Pre'!$Q$2:$Q$200,0)),"")</f>
        <v/>
      </c>
      <c r="L245" t="str">
        <f>IFERROR(INDEX('Cargo Pre'!$L$2:$L$200,MATCH(ROW()-ROW($A$1),'Cargo Pre'!$Q$2:$Q$200,0)),"")</f>
        <v/>
      </c>
      <c r="M245" t="str">
        <f>IFERROR(INDEX('Cargo Pre'!$M$2:$M$200,MATCH(ROW()-ROW($A$1),'Cargo Pre'!$Q$2:$Q$200,0)),"")</f>
        <v/>
      </c>
    </row>
    <row r="246" spans="1:13" x14ac:dyDescent="0.25">
      <c r="A246" t="str">
        <f>IFERROR(INDEX('Cargo Pre'!$A$2:A444,MATCH(ROW()-ROW($A$1),'Cargo Pre'!$Q$2:$Q$200,0)),"")</f>
        <v/>
      </c>
      <c r="B246" t="str">
        <f>IFERROR(INDEX('Cargo Pre'!$B$2:$B$200,MATCH(ROW()-ROW($A$1),'Cargo Pre'!$Q$2:$Q$200,0)),"")</f>
        <v/>
      </c>
      <c r="C246" t="str">
        <f>IFERROR(INDEX('Cargo Pre'!$C$2:$C$200,MATCH(ROW()-ROW($A$1),'Cargo Pre'!$Q$2:$Q$200,0)),"")</f>
        <v/>
      </c>
      <c r="D246" t="str">
        <f>IFERROR(INDEX('Cargo Pre'!$D$2:$D$200,MATCH(ROW()-ROW($A$1),'Cargo Pre'!$Q$2:$Q$200,0)),"")</f>
        <v/>
      </c>
      <c r="E246" s="12" t="str">
        <f>IFERROR(INDEX('Cargo Pre'!$E$2:$E$200,MATCH(ROW()-ROW($A$1),'Cargo Pre'!$Q$2:$Q$200,0)),"")</f>
        <v/>
      </c>
      <c r="F246" s="12" t="str">
        <f>IFERROR(INDEX('Cargo Pre'!$F$2:$F$200,MATCH(ROW()-ROW($A$1),'Cargo Pre'!$Q$2:$Q$200,0)),"")</f>
        <v/>
      </c>
      <c r="G246" t="str">
        <f>IFERROR(INDEX('Cargo Pre'!$G$2:$G$200,MATCH(ROW()-ROW($A$1),'Cargo Pre'!$Q$2:$Q$200,0)),"")</f>
        <v/>
      </c>
      <c r="H246" t="str">
        <f>IFERROR(INDEX('Cargo Pre'!$H$2:$H$200,MATCH(ROW()-ROW($A$1),'Cargo Pre'!$Q$2:$Q$200,0)),"")</f>
        <v/>
      </c>
      <c r="I246" t="str">
        <f>IFERROR(INDEX('Cargo Pre'!$I$2:$I$200,MATCH(ROW()-ROW($A$1),'Cargo Pre'!$Q$2:$Q$200,0)),"")</f>
        <v/>
      </c>
      <c r="J246" s="12" t="str">
        <f>IFERROR(INDEX('Cargo Pre'!$J$2:$J$200,MATCH(ROW()-ROW($A$1),'Cargo Pre'!$Q$2:$Q$200,0)),"")</f>
        <v/>
      </c>
      <c r="K246" s="12" t="str">
        <f>IFERROR(INDEX('Cargo Pre'!$K$2:$K$200,MATCH(ROW()-ROW($A$1),'Cargo Pre'!$Q$2:$Q$200,0)),"")</f>
        <v/>
      </c>
      <c r="L246" t="str">
        <f>IFERROR(INDEX('Cargo Pre'!$L$2:$L$200,MATCH(ROW()-ROW($A$1),'Cargo Pre'!$Q$2:$Q$200,0)),"")</f>
        <v/>
      </c>
      <c r="M246" t="str">
        <f>IFERROR(INDEX('Cargo Pre'!$M$2:$M$200,MATCH(ROW()-ROW($A$1),'Cargo Pre'!$Q$2:$Q$200,0)),"")</f>
        <v/>
      </c>
    </row>
    <row r="247" spans="1:13" x14ac:dyDescent="0.25">
      <c r="A247" t="str">
        <f>IFERROR(INDEX('Cargo Pre'!$A$2:A445,MATCH(ROW()-ROW($A$1),'Cargo Pre'!$Q$2:$Q$200,0)),"")</f>
        <v/>
      </c>
      <c r="B247" t="str">
        <f>IFERROR(INDEX('Cargo Pre'!$B$2:$B$200,MATCH(ROW()-ROW($A$1),'Cargo Pre'!$Q$2:$Q$200,0)),"")</f>
        <v/>
      </c>
      <c r="C247" t="str">
        <f>IFERROR(INDEX('Cargo Pre'!$C$2:$C$200,MATCH(ROW()-ROW($A$1),'Cargo Pre'!$Q$2:$Q$200,0)),"")</f>
        <v/>
      </c>
      <c r="D247" t="str">
        <f>IFERROR(INDEX('Cargo Pre'!$D$2:$D$200,MATCH(ROW()-ROW($A$1),'Cargo Pre'!$Q$2:$Q$200,0)),"")</f>
        <v/>
      </c>
      <c r="E247" s="12" t="str">
        <f>IFERROR(INDEX('Cargo Pre'!$E$2:$E$200,MATCH(ROW()-ROW($A$1),'Cargo Pre'!$Q$2:$Q$200,0)),"")</f>
        <v/>
      </c>
      <c r="F247" s="12" t="str">
        <f>IFERROR(INDEX('Cargo Pre'!$F$2:$F$200,MATCH(ROW()-ROW($A$1),'Cargo Pre'!$Q$2:$Q$200,0)),"")</f>
        <v/>
      </c>
      <c r="G247" t="str">
        <f>IFERROR(INDEX('Cargo Pre'!$G$2:$G$200,MATCH(ROW()-ROW($A$1),'Cargo Pre'!$Q$2:$Q$200,0)),"")</f>
        <v/>
      </c>
      <c r="H247" t="str">
        <f>IFERROR(INDEX('Cargo Pre'!$H$2:$H$200,MATCH(ROW()-ROW($A$1),'Cargo Pre'!$Q$2:$Q$200,0)),"")</f>
        <v/>
      </c>
      <c r="I247" t="str">
        <f>IFERROR(INDEX('Cargo Pre'!$I$2:$I$200,MATCH(ROW()-ROW($A$1),'Cargo Pre'!$Q$2:$Q$200,0)),"")</f>
        <v/>
      </c>
      <c r="J247" s="12" t="str">
        <f>IFERROR(INDEX('Cargo Pre'!$J$2:$J$200,MATCH(ROW()-ROW($A$1),'Cargo Pre'!$Q$2:$Q$200,0)),"")</f>
        <v/>
      </c>
      <c r="K247" s="12" t="str">
        <f>IFERROR(INDEX('Cargo Pre'!$K$2:$K$200,MATCH(ROW()-ROW($A$1),'Cargo Pre'!$Q$2:$Q$200,0)),"")</f>
        <v/>
      </c>
      <c r="L247" t="str">
        <f>IFERROR(INDEX('Cargo Pre'!$L$2:$L$200,MATCH(ROW()-ROW($A$1),'Cargo Pre'!$Q$2:$Q$200,0)),"")</f>
        <v/>
      </c>
      <c r="M247" t="str">
        <f>IFERROR(INDEX('Cargo Pre'!$M$2:$M$200,MATCH(ROW()-ROW($A$1),'Cargo Pre'!$Q$2:$Q$200,0)),"")</f>
        <v/>
      </c>
    </row>
    <row r="248" spans="1:13" x14ac:dyDescent="0.25">
      <c r="A248" t="str">
        <f>IFERROR(INDEX('Cargo Pre'!$A$2:A446,MATCH(ROW()-ROW($A$1),'Cargo Pre'!$Q$2:$Q$200,0)),"")</f>
        <v/>
      </c>
      <c r="B248" t="str">
        <f>IFERROR(INDEX('Cargo Pre'!$B$2:$B$200,MATCH(ROW()-ROW($A$1),'Cargo Pre'!$Q$2:$Q$200,0)),"")</f>
        <v/>
      </c>
      <c r="C248" t="str">
        <f>IFERROR(INDEX('Cargo Pre'!$C$2:$C$200,MATCH(ROW()-ROW($A$1),'Cargo Pre'!$Q$2:$Q$200,0)),"")</f>
        <v/>
      </c>
      <c r="D248" t="str">
        <f>IFERROR(INDEX('Cargo Pre'!$D$2:$D$200,MATCH(ROW()-ROW($A$1),'Cargo Pre'!$Q$2:$Q$200,0)),"")</f>
        <v/>
      </c>
      <c r="E248" s="12" t="str">
        <f>IFERROR(INDEX('Cargo Pre'!$E$2:$E$200,MATCH(ROW()-ROW($A$1),'Cargo Pre'!$Q$2:$Q$200,0)),"")</f>
        <v/>
      </c>
      <c r="F248" s="12" t="str">
        <f>IFERROR(INDEX('Cargo Pre'!$F$2:$F$200,MATCH(ROW()-ROW($A$1),'Cargo Pre'!$Q$2:$Q$200,0)),"")</f>
        <v/>
      </c>
      <c r="G248" t="str">
        <f>IFERROR(INDEX('Cargo Pre'!$G$2:$G$200,MATCH(ROW()-ROW($A$1),'Cargo Pre'!$Q$2:$Q$200,0)),"")</f>
        <v/>
      </c>
      <c r="H248" t="str">
        <f>IFERROR(INDEX('Cargo Pre'!$H$2:$H$200,MATCH(ROW()-ROW($A$1),'Cargo Pre'!$Q$2:$Q$200,0)),"")</f>
        <v/>
      </c>
      <c r="I248" t="str">
        <f>IFERROR(INDEX('Cargo Pre'!$I$2:$I$200,MATCH(ROW()-ROW($A$1),'Cargo Pre'!$Q$2:$Q$200,0)),"")</f>
        <v/>
      </c>
      <c r="J248" s="12" t="str">
        <f>IFERROR(INDEX('Cargo Pre'!$J$2:$J$200,MATCH(ROW()-ROW($A$1),'Cargo Pre'!$Q$2:$Q$200,0)),"")</f>
        <v/>
      </c>
      <c r="K248" s="12" t="str">
        <f>IFERROR(INDEX('Cargo Pre'!$K$2:$K$200,MATCH(ROW()-ROW($A$1),'Cargo Pre'!$Q$2:$Q$200,0)),"")</f>
        <v/>
      </c>
      <c r="L248" t="str">
        <f>IFERROR(INDEX('Cargo Pre'!$L$2:$L$200,MATCH(ROW()-ROW($A$1),'Cargo Pre'!$Q$2:$Q$200,0)),"")</f>
        <v/>
      </c>
      <c r="M248" t="str">
        <f>IFERROR(INDEX('Cargo Pre'!$M$2:$M$200,MATCH(ROW()-ROW($A$1),'Cargo Pre'!$Q$2:$Q$200,0)),"")</f>
        <v/>
      </c>
    </row>
    <row r="249" spans="1:13" x14ac:dyDescent="0.25">
      <c r="A249" t="str">
        <f>IFERROR(INDEX('Cargo Pre'!$A$2:A447,MATCH(ROW()-ROW($A$1),'Cargo Pre'!$Q$2:$Q$200,0)),"")</f>
        <v/>
      </c>
      <c r="B249" t="str">
        <f>IFERROR(INDEX('Cargo Pre'!$B$2:$B$200,MATCH(ROW()-ROW($A$1),'Cargo Pre'!$Q$2:$Q$200,0)),"")</f>
        <v/>
      </c>
      <c r="C249" t="str">
        <f>IFERROR(INDEX('Cargo Pre'!$C$2:$C$200,MATCH(ROW()-ROW($A$1),'Cargo Pre'!$Q$2:$Q$200,0)),"")</f>
        <v/>
      </c>
      <c r="D249" t="str">
        <f>IFERROR(INDEX('Cargo Pre'!$D$2:$D$200,MATCH(ROW()-ROW($A$1),'Cargo Pre'!$Q$2:$Q$200,0)),"")</f>
        <v/>
      </c>
      <c r="E249" s="12" t="str">
        <f>IFERROR(INDEX('Cargo Pre'!$E$2:$E$200,MATCH(ROW()-ROW($A$1),'Cargo Pre'!$Q$2:$Q$200,0)),"")</f>
        <v/>
      </c>
      <c r="F249" s="12" t="str">
        <f>IFERROR(INDEX('Cargo Pre'!$F$2:$F$200,MATCH(ROW()-ROW($A$1),'Cargo Pre'!$Q$2:$Q$200,0)),"")</f>
        <v/>
      </c>
      <c r="G249" t="str">
        <f>IFERROR(INDEX('Cargo Pre'!$G$2:$G$200,MATCH(ROW()-ROW($A$1),'Cargo Pre'!$Q$2:$Q$200,0)),"")</f>
        <v/>
      </c>
      <c r="H249" t="str">
        <f>IFERROR(INDEX('Cargo Pre'!$H$2:$H$200,MATCH(ROW()-ROW($A$1),'Cargo Pre'!$Q$2:$Q$200,0)),"")</f>
        <v/>
      </c>
      <c r="I249" t="str">
        <f>IFERROR(INDEX('Cargo Pre'!$I$2:$I$200,MATCH(ROW()-ROW($A$1),'Cargo Pre'!$Q$2:$Q$200,0)),"")</f>
        <v/>
      </c>
      <c r="J249" s="12" t="str">
        <f>IFERROR(INDEX('Cargo Pre'!$J$2:$J$200,MATCH(ROW()-ROW($A$1),'Cargo Pre'!$Q$2:$Q$200,0)),"")</f>
        <v/>
      </c>
      <c r="K249" s="12" t="str">
        <f>IFERROR(INDEX('Cargo Pre'!$K$2:$K$200,MATCH(ROW()-ROW($A$1),'Cargo Pre'!$Q$2:$Q$200,0)),"")</f>
        <v/>
      </c>
      <c r="L249" t="str">
        <f>IFERROR(INDEX('Cargo Pre'!$L$2:$L$200,MATCH(ROW()-ROW($A$1),'Cargo Pre'!$Q$2:$Q$200,0)),"")</f>
        <v/>
      </c>
      <c r="M249" t="str">
        <f>IFERROR(INDEX('Cargo Pre'!$M$2:$M$200,MATCH(ROW()-ROW($A$1),'Cargo Pre'!$Q$2:$Q$200,0)),"")</f>
        <v/>
      </c>
    </row>
    <row r="250" spans="1:13" x14ac:dyDescent="0.25">
      <c r="A250" t="str">
        <f>IFERROR(INDEX('Cargo Pre'!$A$2:A448,MATCH(ROW()-ROW($A$1),'Cargo Pre'!$Q$2:$Q$200,0)),"")</f>
        <v/>
      </c>
      <c r="B250" t="str">
        <f>IFERROR(INDEX('Cargo Pre'!$B$2:$B$200,MATCH(ROW()-ROW($A$1),'Cargo Pre'!$Q$2:$Q$200,0)),"")</f>
        <v/>
      </c>
      <c r="C250" t="str">
        <f>IFERROR(INDEX('Cargo Pre'!$C$2:$C$200,MATCH(ROW()-ROW($A$1),'Cargo Pre'!$Q$2:$Q$200,0)),"")</f>
        <v/>
      </c>
      <c r="D250" t="str">
        <f>IFERROR(INDEX('Cargo Pre'!$D$2:$D$200,MATCH(ROW()-ROW($A$1),'Cargo Pre'!$Q$2:$Q$200,0)),"")</f>
        <v/>
      </c>
      <c r="E250" s="12" t="str">
        <f>IFERROR(INDEX('Cargo Pre'!$E$2:$E$200,MATCH(ROW()-ROW($A$1),'Cargo Pre'!$Q$2:$Q$200,0)),"")</f>
        <v/>
      </c>
      <c r="F250" s="12" t="str">
        <f>IFERROR(INDEX('Cargo Pre'!$F$2:$F$200,MATCH(ROW()-ROW($A$1),'Cargo Pre'!$Q$2:$Q$200,0)),"")</f>
        <v/>
      </c>
      <c r="G250" t="str">
        <f>IFERROR(INDEX('Cargo Pre'!$G$2:$G$200,MATCH(ROW()-ROW($A$1),'Cargo Pre'!$Q$2:$Q$200,0)),"")</f>
        <v/>
      </c>
      <c r="H250" t="str">
        <f>IFERROR(INDEX('Cargo Pre'!$H$2:$H$200,MATCH(ROW()-ROW($A$1),'Cargo Pre'!$Q$2:$Q$200,0)),"")</f>
        <v/>
      </c>
      <c r="I250" t="str">
        <f>IFERROR(INDEX('Cargo Pre'!$I$2:$I$200,MATCH(ROW()-ROW($A$1),'Cargo Pre'!$Q$2:$Q$200,0)),"")</f>
        <v/>
      </c>
      <c r="J250" s="12" t="str">
        <f>IFERROR(INDEX('Cargo Pre'!$J$2:$J$200,MATCH(ROW()-ROW($A$1),'Cargo Pre'!$Q$2:$Q$200,0)),"")</f>
        <v/>
      </c>
      <c r="K250" s="12" t="str">
        <f>IFERROR(INDEX('Cargo Pre'!$K$2:$K$200,MATCH(ROW()-ROW($A$1),'Cargo Pre'!$Q$2:$Q$200,0)),"")</f>
        <v/>
      </c>
      <c r="L250" t="str">
        <f>IFERROR(INDEX('Cargo Pre'!$L$2:$L$200,MATCH(ROW()-ROW($A$1),'Cargo Pre'!$Q$2:$Q$200,0)),"")</f>
        <v/>
      </c>
      <c r="M250" t="str">
        <f>IFERROR(INDEX('Cargo Pre'!$M$2:$M$200,MATCH(ROW()-ROW($A$1),'Cargo Pre'!$Q$2:$Q$200,0)),"")</f>
        <v/>
      </c>
    </row>
    <row r="251" spans="1:13" x14ac:dyDescent="0.25">
      <c r="A251" t="str">
        <f>IFERROR(INDEX('Cargo Pre'!$A$2:A449,MATCH(ROW()-ROW($A$1),'Cargo Pre'!$Q$2:$Q$200,0)),"")</f>
        <v/>
      </c>
      <c r="B251" t="str">
        <f>IFERROR(INDEX('Cargo Pre'!$B$2:$B$200,MATCH(ROW()-ROW($A$1),'Cargo Pre'!$Q$2:$Q$200,0)),"")</f>
        <v/>
      </c>
      <c r="C251" t="str">
        <f>IFERROR(INDEX('Cargo Pre'!$C$2:$C$200,MATCH(ROW()-ROW($A$1),'Cargo Pre'!$Q$2:$Q$200,0)),"")</f>
        <v/>
      </c>
      <c r="D251" t="str">
        <f>IFERROR(INDEX('Cargo Pre'!$D$2:$D$200,MATCH(ROW()-ROW($A$1),'Cargo Pre'!$Q$2:$Q$200,0)),"")</f>
        <v/>
      </c>
      <c r="E251" s="12" t="str">
        <f>IFERROR(INDEX('Cargo Pre'!$E$2:$E$200,MATCH(ROW()-ROW($A$1),'Cargo Pre'!$Q$2:$Q$200,0)),"")</f>
        <v/>
      </c>
      <c r="F251" s="12" t="str">
        <f>IFERROR(INDEX('Cargo Pre'!$F$2:$F$200,MATCH(ROW()-ROW($A$1),'Cargo Pre'!$Q$2:$Q$200,0)),"")</f>
        <v/>
      </c>
      <c r="G251" t="str">
        <f>IFERROR(INDEX('Cargo Pre'!$G$2:$G$200,MATCH(ROW()-ROW($A$1),'Cargo Pre'!$Q$2:$Q$200,0)),"")</f>
        <v/>
      </c>
      <c r="H251" t="str">
        <f>IFERROR(INDEX('Cargo Pre'!$H$2:$H$200,MATCH(ROW()-ROW($A$1),'Cargo Pre'!$Q$2:$Q$200,0)),"")</f>
        <v/>
      </c>
      <c r="I251" t="str">
        <f>IFERROR(INDEX('Cargo Pre'!$I$2:$I$200,MATCH(ROW()-ROW($A$1),'Cargo Pre'!$Q$2:$Q$200,0)),"")</f>
        <v/>
      </c>
      <c r="J251" s="12" t="str">
        <f>IFERROR(INDEX('Cargo Pre'!$J$2:$J$200,MATCH(ROW()-ROW($A$1),'Cargo Pre'!$Q$2:$Q$200,0)),"")</f>
        <v/>
      </c>
      <c r="K251" s="12" t="str">
        <f>IFERROR(INDEX('Cargo Pre'!$K$2:$K$200,MATCH(ROW()-ROW($A$1),'Cargo Pre'!$Q$2:$Q$200,0)),"")</f>
        <v/>
      </c>
      <c r="L251" t="str">
        <f>IFERROR(INDEX('Cargo Pre'!$L$2:$L$200,MATCH(ROW()-ROW($A$1),'Cargo Pre'!$Q$2:$Q$200,0)),"")</f>
        <v/>
      </c>
      <c r="M251" t="str">
        <f>IFERROR(INDEX('Cargo Pre'!$M$2:$M$200,MATCH(ROW()-ROW($A$1),'Cargo Pre'!$Q$2:$Q$200,0)),"")</f>
        <v/>
      </c>
    </row>
    <row r="252" spans="1:13" x14ac:dyDescent="0.25">
      <c r="A252" t="str">
        <f>IFERROR(INDEX('Cargo Pre'!$A$2:A450,MATCH(ROW()-ROW($A$1),'Cargo Pre'!$Q$2:$Q$200,0)),"")</f>
        <v/>
      </c>
      <c r="B252" t="str">
        <f>IFERROR(INDEX('Cargo Pre'!$B$2:$B$200,MATCH(ROW()-ROW($A$1),'Cargo Pre'!$Q$2:$Q$200,0)),"")</f>
        <v/>
      </c>
      <c r="C252" t="str">
        <f>IFERROR(INDEX('Cargo Pre'!$C$2:$C$200,MATCH(ROW()-ROW($A$1),'Cargo Pre'!$Q$2:$Q$200,0)),"")</f>
        <v/>
      </c>
      <c r="D252" t="str">
        <f>IFERROR(INDEX('Cargo Pre'!$D$2:$D$200,MATCH(ROW()-ROW($A$1),'Cargo Pre'!$Q$2:$Q$200,0)),"")</f>
        <v/>
      </c>
      <c r="E252" s="12" t="str">
        <f>IFERROR(INDEX('Cargo Pre'!$E$2:$E$200,MATCH(ROW()-ROW($A$1),'Cargo Pre'!$Q$2:$Q$200,0)),"")</f>
        <v/>
      </c>
      <c r="F252" s="12" t="str">
        <f>IFERROR(INDEX('Cargo Pre'!$F$2:$F$200,MATCH(ROW()-ROW($A$1),'Cargo Pre'!$Q$2:$Q$200,0)),"")</f>
        <v/>
      </c>
      <c r="G252" t="str">
        <f>IFERROR(INDEX('Cargo Pre'!$G$2:$G$200,MATCH(ROW()-ROW($A$1),'Cargo Pre'!$Q$2:$Q$200,0)),"")</f>
        <v/>
      </c>
      <c r="H252" t="str">
        <f>IFERROR(INDEX('Cargo Pre'!$H$2:$H$200,MATCH(ROW()-ROW($A$1),'Cargo Pre'!$Q$2:$Q$200,0)),"")</f>
        <v/>
      </c>
      <c r="I252" t="str">
        <f>IFERROR(INDEX('Cargo Pre'!$I$2:$I$200,MATCH(ROW()-ROW($A$1),'Cargo Pre'!$Q$2:$Q$200,0)),"")</f>
        <v/>
      </c>
      <c r="J252" s="12" t="str">
        <f>IFERROR(INDEX('Cargo Pre'!$J$2:$J$200,MATCH(ROW()-ROW($A$1),'Cargo Pre'!$Q$2:$Q$200,0)),"")</f>
        <v/>
      </c>
      <c r="K252" s="12" t="str">
        <f>IFERROR(INDEX('Cargo Pre'!$K$2:$K$200,MATCH(ROW()-ROW($A$1),'Cargo Pre'!$Q$2:$Q$200,0)),"")</f>
        <v/>
      </c>
      <c r="L252" t="str">
        <f>IFERROR(INDEX('Cargo Pre'!$L$2:$L$200,MATCH(ROW()-ROW($A$1),'Cargo Pre'!$Q$2:$Q$200,0)),"")</f>
        <v/>
      </c>
      <c r="M252" t="str">
        <f>IFERROR(INDEX('Cargo Pre'!$M$2:$M$200,MATCH(ROW()-ROW($A$1),'Cargo Pre'!$Q$2:$Q$200,0)),"")</f>
        <v/>
      </c>
    </row>
    <row r="253" spans="1:13" x14ac:dyDescent="0.25">
      <c r="A253" t="str">
        <f>IFERROR(INDEX('Cargo Pre'!$A$2:A451,MATCH(ROW()-ROW($A$1),'Cargo Pre'!$Q$2:$Q$200,0)),"")</f>
        <v/>
      </c>
      <c r="B253" t="str">
        <f>IFERROR(INDEX('Cargo Pre'!$B$2:$B$200,MATCH(ROW()-ROW($A$1),'Cargo Pre'!$Q$2:$Q$200,0)),"")</f>
        <v/>
      </c>
      <c r="C253" t="str">
        <f>IFERROR(INDEX('Cargo Pre'!$C$2:$C$200,MATCH(ROW()-ROW($A$1),'Cargo Pre'!$Q$2:$Q$200,0)),"")</f>
        <v/>
      </c>
      <c r="D253" t="str">
        <f>IFERROR(INDEX('Cargo Pre'!$D$2:$D$200,MATCH(ROW()-ROW($A$1),'Cargo Pre'!$Q$2:$Q$200,0)),"")</f>
        <v/>
      </c>
      <c r="E253" s="12" t="str">
        <f>IFERROR(INDEX('Cargo Pre'!$E$2:$E$200,MATCH(ROW()-ROW($A$1),'Cargo Pre'!$Q$2:$Q$200,0)),"")</f>
        <v/>
      </c>
      <c r="F253" s="12" t="str">
        <f>IFERROR(INDEX('Cargo Pre'!$F$2:$F$200,MATCH(ROW()-ROW($A$1),'Cargo Pre'!$Q$2:$Q$200,0)),"")</f>
        <v/>
      </c>
      <c r="G253" t="str">
        <f>IFERROR(INDEX('Cargo Pre'!$G$2:$G$200,MATCH(ROW()-ROW($A$1),'Cargo Pre'!$Q$2:$Q$200,0)),"")</f>
        <v/>
      </c>
      <c r="H253" t="str">
        <f>IFERROR(INDEX('Cargo Pre'!$H$2:$H$200,MATCH(ROW()-ROW($A$1),'Cargo Pre'!$Q$2:$Q$200,0)),"")</f>
        <v/>
      </c>
      <c r="I253" t="str">
        <f>IFERROR(INDEX('Cargo Pre'!$I$2:$I$200,MATCH(ROW()-ROW($A$1),'Cargo Pre'!$Q$2:$Q$200,0)),"")</f>
        <v/>
      </c>
      <c r="J253" s="12" t="str">
        <f>IFERROR(INDEX('Cargo Pre'!$J$2:$J$200,MATCH(ROW()-ROW($A$1),'Cargo Pre'!$Q$2:$Q$200,0)),"")</f>
        <v/>
      </c>
      <c r="K253" s="12" t="str">
        <f>IFERROR(INDEX('Cargo Pre'!$K$2:$K$200,MATCH(ROW()-ROW($A$1),'Cargo Pre'!$Q$2:$Q$200,0)),"")</f>
        <v/>
      </c>
      <c r="L253" t="str">
        <f>IFERROR(INDEX('Cargo Pre'!$L$2:$L$200,MATCH(ROW()-ROW($A$1),'Cargo Pre'!$Q$2:$Q$200,0)),"")</f>
        <v/>
      </c>
      <c r="M253" t="str">
        <f>IFERROR(INDEX('Cargo Pre'!$M$2:$M$200,MATCH(ROW()-ROW($A$1),'Cargo Pre'!$Q$2:$Q$200,0)),"")</f>
        <v/>
      </c>
    </row>
    <row r="254" spans="1:13" x14ac:dyDescent="0.25">
      <c r="A254" t="str">
        <f>IFERROR(INDEX('Cargo Pre'!$A$2:A452,MATCH(ROW()-ROW($A$1),'Cargo Pre'!$Q$2:$Q$200,0)),"")</f>
        <v/>
      </c>
      <c r="B254" t="str">
        <f>IFERROR(INDEX('Cargo Pre'!$B$2:$B$200,MATCH(ROW()-ROW($A$1),'Cargo Pre'!$Q$2:$Q$200,0)),"")</f>
        <v/>
      </c>
      <c r="C254" t="str">
        <f>IFERROR(INDEX('Cargo Pre'!$C$2:$C$200,MATCH(ROW()-ROW($A$1),'Cargo Pre'!$Q$2:$Q$200,0)),"")</f>
        <v/>
      </c>
      <c r="D254" t="str">
        <f>IFERROR(INDEX('Cargo Pre'!$D$2:$D$200,MATCH(ROW()-ROW($A$1),'Cargo Pre'!$Q$2:$Q$200,0)),"")</f>
        <v/>
      </c>
      <c r="E254" s="12" t="str">
        <f>IFERROR(INDEX('Cargo Pre'!$E$2:$E$200,MATCH(ROW()-ROW($A$1),'Cargo Pre'!$Q$2:$Q$200,0)),"")</f>
        <v/>
      </c>
      <c r="F254" s="12" t="str">
        <f>IFERROR(INDEX('Cargo Pre'!$F$2:$F$200,MATCH(ROW()-ROW($A$1),'Cargo Pre'!$Q$2:$Q$200,0)),"")</f>
        <v/>
      </c>
      <c r="G254" t="str">
        <f>IFERROR(INDEX('Cargo Pre'!$G$2:$G$200,MATCH(ROW()-ROW($A$1),'Cargo Pre'!$Q$2:$Q$200,0)),"")</f>
        <v/>
      </c>
      <c r="H254" t="str">
        <f>IFERROR(INDEX('Cargo Pre'!$H$2:$H$200,MATCH(ROW()-ROW($A$1),'Cargo Pre'!$Q$2:$Q$200,0)),"")</f>
        <v/>
      </c>
      <c r="I254" t="str">
        <f>IFERROR(INDEX('Cargo Pre'!$I$2:$I$200,MATCH(ROW()-ROW($A$1),'Cargo Pre'!$Q$2:$Q$200,0)),"")</f>
        <v/>
      </c>
      <c r="J254" s="12" t="str">
        <f>IFERROR(INDEX('Cargo Pre'!$J$2:$J$200,MATCH(ROW()-ROW($A$1),'Cargo Pre'!$Q$2:$Q$200,0)),"")</f>
        <v/>
      </c>
      <c r="K254" s="12" t="str">
        <f>IFERROR(INDEX('Cargo Pre'!$K$2:$K$200,MATCH(ROW()-ROW($A$1),'Cargo Pre'!$Q$2:$Q$200,0)),"")</f>
        <v/>
      </c>
      <c r="L254" t="str">
        <f>IFERROR(INDEX('Cargo Pre'!$L$2:$L$200,MATCH(ROW()-ROW($A$1),'Cargo Pre'!$Q$2:$Q$200,0)),"")</f>
        <v/>
      </c>
      <c r="M254" t="str">
        <f>IFERROR(INDEX('Cargo Pre'!$M$2:$M$200,MATCH(ROW()-ROW($A$1),'Cargo Pre'!$Q$2:$Q$200,0)),"")</f>
        <v/>
      </c>
    </row>
    <row r="255" spans="1:13" x14ac:dyDescent="0.25">
      <c r="A255" t="str">
        <f>IFERROR(INDEX('Cargo Pre'!$A$2:A453,MATCH(ROW()-ROW($A$1),'Cargo Pre'!$Q$2:$Q$200,0)),"")</f>
        <v/>
      </c>
      <c r="B255" t="str">
        <f>IFERROR(INDEX('Cargo Pre'!$B$2:$B$200,MATCH(ROW()-ROW($A$1),'Cargo Pre'!$Q$2:$Q$200,0)),"")</f>
        <v/>
      </c>
      <c r="C255" t="str">
        <f>IFERROR(INDEX('Cargo Pre'!$C$2:$C$200,MATCH(ROW()-ROW($A$1),'Cargo Pre'!$Q$2:$Q$200,0)),"")</f>
        <v/>
      </c>
      <c r="D255" t="str">
        <f>IFERROR(INDEX('Cargo Pre'!$D$2:$D$200,MATCH(ROW()-ROW($A$1),'Cargo Pre'!$Q$2:$Q$200,0)),"")</f>
        <v/>
      </c>
      <c r="E255" s="12" t="str">
        <f>IFERROR(INDEX('Cargo Pre'!$E$2:$E$200,MATCH(ROW()-ROW($A$1),'Cargo Pre'!$Q$2:$Q$200,0)),"")</f>
        <v/>
      </c>
      <c r="F255" s="12" t="str">
        <f>IFERROR(INDEX('Cargo Pre'!$F$2:$F$200,MATCH(ROW()-ROW($A$1),'Cargo Pre'!$Q$2:$Q$200,0)),"")</f>
        <v/>
      </c>
      <c r="G255" t="str">
        <f>IFERROR(INDEX('Cargo Pre'!$G$2:$G$200,MATCH(ROW()-ROW($A$1),'Cargo Pre'!$Q$2:$Q$200,0)),"")</f>
        <v/>
      </c>
      <c r="H255" t="str">
        <f>IFERROR(INDEX('Cargo Pre'!$H$2:$H$200,MATCH(ROW()-ROW($A$1),'Cargo Pre'!$Q$2:$Q$200,0)),"")</f>
        <v/>
      </c>
      <c r="I255" t="str">
        <f>IFERROR(INDEX('Cargo Pre'!$I$2:$I$200,MATCH(ROW()-ROW($A$1),'Cargo Pre'!$Q$2:$Q$200,0)),"")</f>
        <v/>
      </c>
      <c r="J255" s="12" t="str">
        <f>IFERROR(INDEX('Cargo Pre'!$J$2:$J$200,MATCH(ROW()-ROW($A$1),'Cargo Pre'!$Q$2:$Q$200,0)),"")</f>
        <v/>
      </c>
      <c r="K255" s="12" t="str">
        <f>IFERROR(INDEX('Cargo Pre'!$K$2:$K$200,MATCH(ROW()-ROW($A$1),'Cargo Pre'!$Q$2:$Q$200,0)),"")</f>
        <v/>
      </c>
      <c r="L255" t="str">
        <f>IFERROR(INDEX('Cargo Pre'!$L$2:$L$200,MATCH(ROW()-ROW($A$1),'Cargo Pre'!$Q$2:$Q$200,0)),"")</f>
        <v/>
      </c>
      <c r="M255" t="str">
        <f>IFERROR(INDEX('Cargo Pre'!$M$2:$M$200,MATCH(ROW()-ROW($A$1),'Cargo Pre'!$Q$2:$Q$200,0)),"")</f>
        <v/>
      </c>
    </row>
    <row r="256" spans="1:13" x14ac:dyDescent="0.25">
      <c r="A256" t="str">
        <f>IFERROR(INDEX('Cargo Pre'!$A$2:A454,MATCH(ROW()-ROW($A$1),'Cargo Pre'!$Q$2:$Q$200,0)),"")</f>
        <v/>
      </c>
      <c r="B256" t="str">
        <f>IFERROR(INDEX('Cargo Pre'!$B$2:$B$200,MATCH(ROW()-ROW($A$1),'Cargo Pre'!$Q$2:$Q$200,0)),"")</f>
        <v/>
      </c>
      <c r="C256" t="str">
        <f>IFERROR(INDEX('Cargo Pre'!$C$2:$C$200,MATCH(ROW()-ROW($A$1),'Cargo Pre'!$Q$2:$Q$200,0)),"")</f>
        <v/>
      </c>
      <c r="D256" t="str">
        <f>IFERROR(INDEX('Cargo Pre'!$D$2:$D$200,MATCH(ROW()-ROW($A$1),'Cargo Pre'!$Q$2:$Q$200,0)),"")</f>
        <v/>
      </c>
      <c r="E256" s="12" t="str">
        <f>IFERROR(INDEX('Cargo Pre'!$E$2:$E$200,MATCH(ROW()-ROW($A$1),'Cargo Pre'!$Q$2:$Q$200,0)),"")</f>
        <v/>
      </c>
      <c r="F256" s="12" t="str">
        <f>IFERROR(INDEX('Cargo Pre'!$F$2:$F$200,MATCH(ROW()-ROW($A$1),'Cargo Pre'!$Q$2:$Q$200,0)),"")</f>
        <v/>
      </c>
      <c r="G256" t="str">
        <f>IFERROR(INDEX('Cargo Pre'!$G$2:$G$200,MATCH(ROW()-ROW($A$1),'Cargo Pre'!$Q$2:$Q$200,0)),"")</f>
        <v/>
      </c>
      <c r="H256" t="str">
        <f>IFERROR(INDEX('Cargo Pre'!$H$2:$H$200,MATCH(ROW()-ROW($A$1),'Cargo Pre'!$Q$2:$Q$200,0)),"")</f>
        <v/>
      </c>
      <c r="I256" t="str">
        <f>IFERROR(INDEX('Cargo Pre'!$I$2:$I$200,MATCH(ROW()-ROW($A$1),'Cargo Pre'!$Q$2:$Q$200,0)),"")</f>
        <v/>
      </c>
      <c r="J256" s="12" t="str">
        <f>IFERROR(INDEX('Cargo Pre'!$J$2:$J$200,MATCH(ROW()-ROW($A$1),'Cargo Pre'!$Q$2:$Q$200,0)),"")</f>
        <v/>
      </c>
      <c r="K256" s="12" t="str">
        <f>IFERROR(INDEX('Cargo Pre'!$K$2:$K$200,MATCH(ROW()-ROW($A$1),'Cargo Pre'!$Q$2:$Q$200,0)),"")</f>
        <v/>
      </c>
      <c r="L256" t="str">
        <f>IFERROR(INDEX('Cargo Pre'!$L$2:$L$200,MATCH(ROW()-ROW($A$1),'Cargo Pre'!$Q$2:$Q$200,0)),"")</f>
        <v/>
      </c>
      <c r="M256" t="str">
        <f>IFERROR(INDEX('Cargo Pre'!$M$2:$M$200,MATCH(ROW()-ROW($A$1),'Cargo Pre'!$Q$2:$Q$200,0)),"")</f>
        <v/>
      </c>
    </row>
    <row r="257" spans="1:13" x14ac:dyDescent="0.25">
      <c r="A257" t="str">
        <f>IFERROR(INDEX('Cargo Pre'!$A$2:A455,MATCH(ROW()-ROW($A$1),'Cargo Pre'!$Q$2:$Q$200,0)),"")</f>
        <v/>
      </c>
      <c r="B257" t="str">
        <f>IFERROR(INDEX('Cargo Pre'!$B$2:$B$200,MATCH(ROW()-ROW($A$1),'Cargo Pre'!$Q$2:$Q$200,0)),"")</f>
        <v/>
      </c>
      <c r="C257" t="str">
        <f>IFERROR(INDEX('Cargo Pre'!$C$2:$C$200,MATCH(ROW()-ROW($A$1),'Cargo Pre'!$Q$2:$Q$200,0)),"")</f>
        <v/>
      </c>
      <c r="D257" t="str">
        <f>IFERROR(INDEX('Cargo Pre'!$D$2:$D$200,MATCH(ROW()-ROW($A$1),'Cargo Pre'!$Q$2:$Q$200,0)),"")</f>
        <v/>
      </c>
      <c r="E257" s="12" t="str">
        <f>IFERROR(INDEX('Cargo Pre'!$E$2:$E$200,MATCH(ROW()-ROW($A$1),'Cargo Pre'!$Q$2:$Q$200,0)),"")</f>
        <v/>
      </c>
      <c r="F257" s="12" t="str">
        <f>IFERROR(INDEX('Cargo Pre'!$F$2:$F$200,MATCH(ROW()-ROW($A$1),'Cargo Pre'!$Q$2:$Q$200,0)),"")</f>
        <v/>
      </c>
      <c r="G257" t="str">
        <f>IFERROR(INDEX('Cargo Pre'!$G$2:$G$200,MATCH(ROW()-ROW($A$1),'Cargo Pre'!$Q$2:$Q$200,0)),"")</f>
        <v/>
      </c>
      <c r="H257" t="str">
        <f>IFERROR(INDEX('Cargo Pre'!$H$2:$H$200,MATCH(ROW()-ROW($A$1),'Cargo Pre'!$Q$2:$Q$200,0)),"")</f>
        <v/>
      </c>
      <c r="I257" t="str">
        <f>IFERROR(INDEX('Cargo Pre'!$I$2:$I$200,MATCH(ROW()-ROW($A$1),'Cargo Pre'!$Q$2:$Q$200,0)),"")</f>
        <v/>
      </c>
      <c r="J257" s="12" t="str">
        <f>IFERROR(INDEX('Cargo Pre'!$J$2:$J$200,MATCH(ROW()-ROW($A$1),'Cargo Pre'!$Q$2:$Q$200,0)),"")</f>
        <v/>
      </c>
      <c r="K257" s="12" t="str">
        <f>IFERROR(INDEX('Cargo Pre'!$K$2:$K$200,MATCH(ROW()-ROW($A$1),'Cargo Pre'!$Q$2:$Q$200,0)),"")</f>
        <v/>
      </c>
      <c r="L257" t="str">
        <f>IFERROR(INDEX('Cargo Pre'!$L$2:$L$200,MATCH(ROW()-ROW($A$1),'Cargo Pre'!$Q$2:$Q$200,0)),"")</f>
        <v/>
      </c>
      <c r="M257" t="str">
        <f>IFERROR(INDEX('Cargo Pre'!$M$2:$M$200,MATCH(ROW()-ROW($A$1),'Cargo Pre'!$Q$2:$Q$200,0)),"")</f>
        <v/>
      </c>
    </row>
    <row r="258" spans="1:13" x14ac:dyDescent="0.25">
      <c r="A258" t="str">
        <f>IFERROR(INDEX('Cargo Pre'!$A$2:A456,MATCH(ROW()-ROW($A$1),'Cargo Pre'!$Q$2:$Q$200,0)),"")</f>
        <v/>
      </c>
      <c r="B258" t="str">
        <f>IFERROR(INDEX('Cargo Pre'!$B$2:$B$200,MATCH(ROW()-ROW($A$1),'Cargo Pre'!$Q$2:$Q$200,0)),"")</f>
        <v/>
      </c>
      <c r="C258" t="str">
        <f>IFERROR(INDEX('Cargo Pre'!$C$2:$C$200,MATCH(ROW()-ROW($A$1),'Cargo Pre'!$Q$2:$Q$200,0)),"")</f>
        <v/>
      </c>
      <c r="D258" t="str">
        <f>IFERROR(INDEX('Cargo Pre'!$D$2:$D$200,MATCH(ROW()-ROW($A$1),'Cargo Pre'!$Q$2:$Q$200,0)),"")</f>
        <v/>
      </c>
      <c r="E258" s="12" t="str">
        <f>IFERROR(INDEX('Cargo Pre'!$E$2:$E$200,MATCH(ROW()-ROW($A$1),'Cargo Pre'!$Q$2:$Q$200,0)),"")</f>
        <v/>
      </c>
      <c r="F258" s="12" t="str">
        <f>IFERROR(INDEX('Cargo Pre'!$F$2:$F$200,MATCH(ROW()-ROW($A$1),'Cargo Pre'!$Q$2:$Q$200,0)),"")</f>
        <v/>
      </c>
      <c r="G258" t="str">
        <f>IFERROR(INDEX('Cargo Pre'!$G$2:$G$200,MATCH(ROW()-ROW($A$1),'Cargo Pre'!$Q$2:$Q$200,0)),"")</f>
        <v/>
      </c>
      <c r="H258" t="str">
        <f>IFERROR(INDEX('Cargo Pre'!$H$2:$H$200,MATCH(ROW()-ROW($A$1),'Cargo Pre'!$Q$2:$Q$200,0)),"")</f>
        <v/>
      </c>
      <c r="I258" t="str">
        <f>IFERROR(INDEX('Cargo Pre'!$I$2:$I$200,MATCH(ROW()-ROW($A$1),'Cargo Pre'!$Q$2:$Q$200,0)),"")</f>
        <v/>
      </c>
      <c r="J258" s="12" t="str">
        <f>IFERROR(INDEX('Cargo Pre'!$J$2:$J$200,MATCH(ROW()-ROW($A$1),'Cargo Pre'!$Q$2:$Q$200,0)),"")</f>
        <v/>
      </c>
      <c r="K258" s="12" t="str">
        <f>IFERROR(INDEX('Cargo Pre'!$K$2:$K$200,MATCH(ROW()-ROW($A$1),'Cargo Pre'!$Q$2:$Q$200,0)),"")</f>
        <v/>
      </c>
      <c r="L258" t="str">
        <f>IFERROR(INDEX('Cargo Pre'!$L$2:$L$200,MATCH(ROW()-ROW($A$1),'Cargo Pre'!$Q$2:$Q$200,0)),"")</f>
        <v/>
      </c>
      <c r="M258" t="str">
        <f>IFERROR(INDEX('Cargo Pre'!$M$2:$M$200,MATCH(ROW()-ROW($A$1),'Cargo Pre'!$Q$2:$Q$200,0)),"")</f>
        <v/>
      </c>
    </row>
    <row r="259" spans="1:13" x14ac:dyDescent="0.25">
      <c r="A259" t="str">
        <f>IFERROR(INDEX('Cargo Pre'!$A$2:A457,MATCH(ROW()-ROW($A$1),'Cargo Pre'!$Q$2:$Q$200,0)),"")</f>
        <v/>
      </c>
      <c r="B259" t="str">
        <f>IFERROR(INDEX('Cargo Pre'!$B$2:$B$200,MATCH(ROW()-ROW($A$1),'Cargo Pre'!$Q$2:$Q$200,0)),"")</f>
        <v/>
      </c>
      <c r="C259" t="str">
        <f>IFERROR(INDEX('Cargo Pre'!$C$2:$C$200,MATCH(ROW()-ROW($A$1),'Cargo Pre'!$Q$2:$Q$200,0)),"")</f>
        <v/>
      </c>
      <c r="D259" t="str">
        <f>IFERROR(INDEX('Cargo Pre'!$D$2:$D$200,MATCH(ROW()-ROW($A$1),'Cargo Pre'!$Q$2:$Q$200,0)),"")</f>
        <v/>
      </c>
      <c r="E259" s="12" t="str">
        <f>IFERROR(INDEX('Cargo Pre'!$E$2:$E$200,MATCH(ROW()-ROW($A$1),'Cargo Pre'!$Q$2:$Q$200,0)),"")</f>
        <v/>
      </c>
      <c r="F259" s="12" t="str">
        <f>IFERROR(INDEX('Cargo Pre'!$F$2:$F$200,MATCH(ROW()-ROW($A$1),'Cargo Pre'!$Q$2:$Q$200,0)),"")</f>
        <v/>
      </c>
      <c r="G259" t="str">
        <f>IFERROR(INDEX('Cargo Pre'!$G$2:$G$200,MATCH(ROW()-ROW($A$1),'Cargo Pre'!$Q$2:$Q$200,0)),"")</f>
        <v/>
      </c>
      <c r="H259" t="str">
        <f>IFERROR(INDEX('Cargo Pre'!$H$2:$H$200,MATCH(ROW()-ROW($A$1),'Cargo Pre'!$Q$2:$Q$200,0)),"")</f>
        <v/>
      </c>
      <c r="I259" t="str">
        <f>IFERROR(INDEX('Cargo Pre'!$I$2:$I$200,MATCH(ROW()-ROW($A$1),'Cargo Pre'!$Q$2:$Q$200,0)),"")</f>
        <v/>
      </c>
      <c r="J259" s="12" t="str">
        <f>IFERROR(INDEX('Cargo Pre'!$J$2:$J$200,MATCH(ROW()-ROW($A$1),'Cargo Pre'!$Q$2:$Q$200,0)),"")</f>
        <v/>
      </c>
      <c r="K259" s="12" t="str">
        <f>IFERROR(INDEX('Cargo Pre'!$K$2:$K$200,MATCH(ROW()-ROW($A$1),'Cargo Pre'!$Q$2:$Q$200,0)),"")</f>
        <v/>
      </c>
      <c r="L259" t="str">
        <f>IFERROR(INDEX('Cargo Pre'!$L$2:$L$200,MATCH(ROW()-ROW($A$1),'Cargo Pre'!$Q$2:$Q$200,0)),"")</f>
        <v/>
      </c>
      <c r="M259" t="str">
        <f>IFERROR(INDEX('Cargo Pre'!$M$2:$M$200,MATCH(ROW()-ROW($A$1),'Cargo Pre'!$Q$2:$Q$200,0)),"")</f>
        <v/>
      </c>
    </row>
    <row r="260" spans="1:13" x14ac:dyDescent="0.25">
      <c r="A260" t="str">
        <f>IFERROR(INDEX('Cargo Pre'!$A$2:A458,MATCH(ROW()-ROW($A$1),'Cargo Pre'!$Q$2:$Q$200,0)),"")</f>
        <v/>
      </c>
      <c r="B260" t="str">
        <f>IFERROR(INDEX('Cargo Pre'!$B$2:$B$200,MATCH(ROW()-ROW($A$1),'Cargo Pre'!$Q$2:$Q$200,0)),"")</f>
        <v/>
      </c>
      <c r="C260" t="str">
        <f>IFERROR(INDEX('Cargo Pre'!$C$2:$C$200,MATCH(ROW()-ROW($A$1),'Cargo Pre'!$Q$2:$Q$200,0)),"")</f>
        <v/>
      </c>
      <c r="D260" t="str">
        <f>IFERROR(INDEX('Cargo Pre'!$D$2:$D$200,MATCH(ROW()-ROW($A$1),'Cargo Pre'!$Q$2:$Q$200,0)),"")</f>
        <v/>
      </c>
      <c r="E260" s="12" t="str">
        <f>IFERROR(INDEX('Cargo Pre'!$E$2:$E$200,MATCH(ROW()-ROW($A$1),'Cargo Pre'!$Q$2:$Q$200,0)),"")</f>
        <v/>
      </c>
      <c r="F260" s="12" t="str">
        <f>IFERROR(INDEX('Cargo Pre'!$F$2:$F$200,MATCH(ROW()-ROW($A$1),'Cargo Pre'!$Q$2:$Q$200,0)),"")</f>
        <v/>
      </c>
      <c r="G260" t="str">
        <f>IFERROR(INDEX('Cargo Pre'!$G$2:$G$200,MATCH(ROW()-ROW($A$1),'Cargo Pre'!$Q$2:$Q$200,0)),"")</f>
        <v/>
      </c>
      <c r="H260" t="str">
        <f>IFERROR(INDEX('Cargo Pre'!$H$2:$H$200,MATCH(ROW()-ROW($A$1),'Cargo Pre'!$Q$2:$Q$200,0)),"")</f>
        <v/>
      </c>
      <c r="I260" t="str">
        <f>IFERROR(INDEX('Cargo Pre'!$I$2:$I$200,MATCH(ROW()-ROW($A$1),'Cargo Pre'!$Q$2:$Q$200,0)),"")</f>
        <v/>
      </c>
      <c r="J260" s="12" t="str">
        <f>IFERROR(INDEX('Cargo Pre'!$J$2:$J$200,MATCH(ROW()-ROW($A$1),'Cargo Pre'!$Q$2:$Q$200,0)),"")</f>
        <v/>
      </c>
      <c r="K260" s="12" t="str">
        <f>IFERROR(INDEX('Cargo Pre'!$K$2:$K$200,MATCH(ROW()-ROW($A$1),'Cargo Pre'!$Q$2:$Q$200,0)),"")</f>
        <v/>
      </c>
      <c r="L260" t="str">
        <f>IFERROR(INDEX('Cargo Pre'!$L$2:$L$200,MATCH(ROW()-ROW($A$1),'Cargo Pre'!$Q$2:$Q$200,0)),"")</f>
        <v/>
      </c>
      <c r="M260" t="str">
        <f>IFERROR(INDEX('Cargo Pre'!$M$2:$M$200,MATCH(ROW()-ROW($A$1),'Cargo Pre'!$Q$2:$Q$200,0)),"")</f>
        <v/>
      </c>
    </row>
    <row r="261" spans="1:13" x14ac:dyDescent="0.25">
      <c r="A261" t="str">
        <f>IFERROR(INDEX('Cargo Pre'!$A$2:A459,MATCH(ROW()-ROW($A$1),'Cargo Pre'!$Q$2:$Q$200,0)),"")</f>
        <v/>
      </c>
      <c r="B261" t="str">
        <f>IFERROR(INDEX('Cargo Pre'!$B$2:$B$200,MATCH(ROW()-ROW($A$1),'Cargo Pre'!$Q$2:$Q$200,0)),"")</f>
        <v/>
      </c>
      <c r="C261" t="str">
        <f>IFERROR(INDEX('Cargo Pre'!$C$2:$C$200,MATCH(ROW()-ROW($A$1),'Cargo Pre'!$Q$2:$Q$200,0)),"")</f>
        <v/>
      </c>
      <c r="D261" t="str">
        <f>IFERROR(INDEX('Cargo Pre'!$D$2:$D$200,MATCH(ROW()-ROW($A$1),'Cargo Pre'!$Q$2:$Q$200,0)),"")</f>
        <v/>
      </c>
      <c r="E261" s="12" t="str">
        <f>IFERROR(INDEX('Cargo Pre'!$E$2:$E$200,MATCH(ROW()-ROW($A$1),'Cargo Pre'!$Q$2:$Q$200,0)),"")</f>
        <v/>
      </c>
      <c r="F261" s="12" t="str">
        <f>IFERROR(INDEX('Cargo Pre'!$F$2:$F$200,MATCH(ROW()-ROW($A$1),'Cargo Pre'!$Q$2:$Q$200,0)),"")</f>
        <v/>
      </c>
      <c r="G261" t="str">
        <f>IFERROR(INDEX('Cargo Pre'!$G$2:$G$200,MATCH(ROW()-ROW($A$1),'Cargo Pre'!$Q$2:$Q$200,0)),"")</f>
        <v/>
      </c>
      <c r="H261" t="str">
        <f>IFERROR(INDEX('Cargo Pre'!$H$2:$H$200,MATCH(ROW()-ROW($A$1),'Cargo Pre'!$Q$2:$Q$200,0)),"")</f>
        <v/>
      </c>
      <c r="I261" t="str">
        <f>IFERROR(INDEX('Cargo Pre'!$I$2:$I$200,MATCH(ROW()-ROW($A$1),'Cargo Pre'!$Q$2:$Q$200,0)),"")</f>
        <v/>
      </c>
      <c r="J261" s="12" t="str">
        <f>IFERROR(INDEX('Cargo Pre'!$J$2:$J$200,MATCH(ROW()-ROW($A$1),'Cargo Pre'!$Q$2:$Q$200,0)),"")</f>
        <v/>
      </c>
      <c r="K261" s="12" t="str">
        <f>IFERROR(INDEX('Cargo Pre'!$K$2:$K$200,MATCH(ROW()-ROW($A$1),'Cargo Pre'!$Q$2:$Q$200,0)),"")</f>
        <v/>
      </c>
      <c r="L261" t="str">
        <f>IFERROR(INDEX('Cargo Pre'!$L$2:$L$200,MATCH(ROW()-ROW($A$1),'Cargo Pre'!$Q$2:$Q$200,0)),"")</f>
        <v/>
      </c>
      <c r="M261" t="str">
        <f>IFERROR(INDEX('Cargo Pre'!$M$2:$M$200,MATCH(ROW()-ROW($A$1),'Cargo Pre'!$Q$2:$Q$200,0)),"")</f>
        <v/>
      </c>
    </row>
    <row r="262" spans="1:13" x14ac:dyDescent="0.25">
      <c r="A262" t="str">
        <f>IFERROR(INDEX('Cargo Pre'!$A$2:A460,MATCH(ROW()-ROW($A$1),'Cargo Pre'!$Q$2:$Q$200,0)),"")</f>
        <v/>
      </c>
      <c r="B262" t="str">
        <f>IFERROR(INDEX('Cargo Pre'!$B$2:$B$200,MATCH(ROW()-ROW($A$1),'Cargo Pre'!$Q$2:$Q$200,0)),"")</f>
        <v/>
      </c>
      <c r="C262" t="str">
        <f>IFERROR(INDEX('Cargo Pre'!$C$2:$C$200,MATCH(ROW()-ROW($A$1),'Cargo Pre'!$Q$2:$Q$200,0)),"")</f>
        <v/>
      </c>
      <c r="D262" t="str">
        <f>IFERROR(INDEX('Cargo Pre'!$D$2:$D$200,MATCH(ROW()-ROW($A$1),'Cargo Pre'!$Q$2:$Q$200,0)),"")</f>
        <v/>
      </c>
      <c r="E262" s="12" t="str">
        <f>IFERROR(INDEX('Cargo Pre'!$E$2:$E$200,MATCH(ROW()-ROW($A$1),'Cargo Pre'!$Q$2:$Q$200,0)),"")</f>
        <v/>
      </c>
      <c r="F262" s="12" t="str">
        <f>IFERROR(INDEX('Cargo Pre'!$F$2:$F$200,MATCH(ROW()-ROW($A$1),'Cargo Pre'!$Q$2:$Q$200,0)),"")</f>
        <v/>
      </c>
      <c r="G262" t="str">
        <f>IFERROR(INDEX('Cargo Pre'!$G$2:$G$200,MATCH(ROW()-ROW($A$1),'Cargo Pre'!$Q$2:$Q$200,0)),"")</f>
        <v/>
      </c>
      <c r="H262" t="str">
        <f>IFERROR(INDEX('Cargo Pre'!$H$2:$H$200,MATCH(ROW()-ROW($A$1),'Cargo Pre'!$Q$2:$Q$200,0)),"")</f>
        <v/>
      </c>
      <c r="I262" t="str">
        <f>IFERROR(INDEX('Cargo Pre'!$I$2:$I$200,MATCH(ROW()-ROW($A$1),'Cargo Pre'!$Q$2:$Q$200,0)),"")</f>
        <v/>
      </c>
      <c r="J262" s="12" t="str">
        <f>IFERROR(INDEX('Cargo Pre'!$J$2:$J$200,MATCH(ROW()-ROW($A$1),'Cargo Pre'!$Q$2:$Q$200,0)),"")</f>
        <v/>
      </c>
      <c r="K262" s="12" t="str">
        <f>IFERROR(INDEX('Cargo Pre'!$K$2:$K$200,MATCH(ROW()-ROW($A$1),'Cargo Pre'!$Q$2:$Q$200,0)),"")</f>
        <v/>
      </c>
      <c r="L262" t="str">
        <f>IFERROR(INDEX('Cargo Pre'!$L$2:$L$200,MATCH(ROW()-ROW($A$1),'Cargo Pre'!$Q$2:$Q$200,0)),"")</f>
        <v/>
      </c>
      <c r="M262" t="str">
        <f>IFERROR(INDEX('Cargo Pre'!$M$2:$M$200,MATCH(ROW()-ROW($A$1),'Cargo Pre'!$Q$2:$Q$200,0)),"")</f>
        <v/>
      </c>
    </row>
    <row r="263" spans="1:13" x14ac:dyDescent="0.25">
      <c r="A263" t="str">
        <f>IFERROR(INDEX('Cargo Pre'!$A$2:A461,MATCH(ROW()-ROW($A$1),'Cargo Pre'!$Q$2:$Q$200,0)),"")</f>
        <v/>
      </c>
      <c r="B263" t="str">
        <f>IFERROR(INDEX('Cargo Pre'!$B$2:$B$200,MATCH(ROW()-ROW($A$1),'Cargo Pre'!$Q$2:$Q$200,0)),"")</f>
        <v/>
      </c>
      <c r="C263" t="str">
        <f>IFERROR(INDEX('Cargo Pre'!$C$2:$C$200,MATCH(ROW()-ROW($A$1),'Cargo Pre'!$Q$2:$Q$200,0)),"")</f>
        <v/>
      </c>
      <c r="D263" t="str">
        <f>IFERROR(INDEX('Cargo Pre'!$D$2:$D$200,MATCH(ROW()-ROW($A$1),'Cargo Pre'!$Q$2:$Q$200,0)),"")</f>
        <v/>
      </c>
      <c r="E263" s="12" t="str">
        <f>IFERROR(INDEX('Cargo Pre'!$E$2:$E$200,MATCH(ROW()-ROW($A$1),'Cargo Pre'!$Q$2:$Q$200,0)),"")</f>
        <v/>
      </c>
      <c r="F263" s="12" t="str">
        <f>IFERROR(INDEX('Cargo Pre'!$F$2:$F$200,MATCH(ROW()-ROW($A$1),'Cargo Pre'!$Q$2:$Q$200,0)),"")</f>
        <v/>
      </c>
      <c r="G263" t="str">
        <f>IFERROR(INDEX('Cargo Pre'!$G$2:$G$200,MATCH(ROW()-ROW($A$1),'Cargo Pre'!$Q$2:$Q$200,0)),"")</f>
        <v/>
      </c>
      <c r="H263" t="str">
        <f>IFERROR(INDEX('Cargo Pre'!$H$2:$H$200,MATCH(ROW()-ROW($A$1),'Cargo Pre'!$Q$2:$Q$200,0)),"")</f>
        <v/>
      </c>
      <c r="I263" t="str">
        <f>IFERROR(INDEX('Cargo Pre'!$I$2:$I$200,MATCH(ROW()-ROW($A$1),'Cargo Pre'!$Q$2:$Q$200,0)),"")</f>
        <v/>
      </c>
      <c r="J263" s="12" t="str">
        <f>IFERROR(INDEX('Cargo Pre'!$J$2:$J$200,MATCH(ROW()-ROW($A$1),'Cargo Pre'!$Q$2:$Q$200,0)),"")</f>
        <v/>
      </c>
      <c r="K263" s="12" t="str">
        <f>IFERROR(INDEX('Cargo Pre'!$K$2:$K$200,MATCH(ROW()-ROW($A$1),'Cargo Pre'!$Q$2:$Q$200,0)),"")</f>
        <v/>
      </c>
      <c r="L263" t="str">
        <f>IFERROR(INDEX('Cargo Pre'!$L$2:$L$200,MATCH(ROW()-ROW($A$1),'Cargo Pre'!$Q$2:$Q$200,0)),"")</f>
        <v/>
      </c>
      <c r="M263" t="str">
        <f>IFERROR(INDEX('Cargo Pre'!$M$2:$M$200,MATCH(ROW()-ROW($A$1),'Cargo Pre'!$Q$2:$Q$200,0)),"")</f>
        <v/>
      </c>
    </row>
    <row r="264" spans="1:13" x14ac:dyDescent="0.25">
      <c r="A264" t="str">
        <f>IFERROR(INDEX('Cargo Pre'!$A$2:A462,MATCH(ROW()-ROW($A$1),'Cargo Pre'!$Q$2:$Q$200,0)),"")</f>
        <v/>
      </c>
      <c r="B264" t="str">
        <f>IFERROR(INDEX('Cargo Pre'!$B$2:$B$200,MATCH(ROW()-ROW($A$1),'Cargo Pre'!$Q$2:$Q$200,0)),"")</f>
        <v/>
      </c>
      <c r="C264" t="str">
        <f>IFERROR(INDEX('Cargo Pre'!$C$2:$C$200,MATCH(ROW()-ROW($A$1),'Cargo Pre'!$Q$2:$Q$200,0)),"")</f>
        <v/>
      </c>
      <c r="D264" t="str">
        <f>IFERROR(INDEX('Cargo Pre'!$D$2:$D$200,MATCH(ROW()-ROW($A$1),'Cargo Pre'!$Q$2:$Q$200,0)),"")</f>
        <v/>
      </c>
      <c r="E264" s="12" t="str">
        <f>IFERROR(INDEX('Cargo Pre'!$E$2:$E$200,MATCH(ROW()-ROW($A$1),'Cargo Pre'!$Q$2:$Q$200,0)),"")</f>
        <v/>
      </c>
      <c r="F264" s="12" t="str">
        <f>IFERROR(INDEX('Cargo Pre'!$F$2:$F$200,MATCH(ROW()-ROW($A$1),'Cargo Pre'!$Q$2:$Q$200,0)),"")</f>
        <v/>
      </c>
      <c r="G264" t="str">
        <f>IFERROR(INDEX('Cargo Pre'!$G$2:$G$200,MATCH(ROW()-ROW($A$1),'Cargo Pre'!$Q$2:$Q$200,0)),"")</f>
        <v/>
      </c>
      <c r="H264" t="str">
        <f>IFERROR(INDEX('Cargo Pre'!$H$2:$H$200,MATCH(ROW()-ROW($A$1),'Cargo Pre'!$Q$2:$Q$200,0)),"")</f>
        <v/>
      </c>
      <c r="I264" t="str">
        <f>IFERROR(INDEX('Cargo Pre'!$I$2:$I$200,MATCH(ROW()-ROW($A$1),'Cargo Pre'!$Q$2:$Q$200,0)),"")</f>
        <v/>
      </c>
      <c r="J264" s="12" t="str">
        <f>IFERROR(INDEX('Cargo Pre'!$J$2:$J$200,MATCH(ROW()-ROW($A$1),'Cargo Pre'!$Q$2:$Q$200,0)),"")</f>
        <v/>
      </c>
      <c r="K264" s="12" t="str">
        <f>IFERROR(INDEX('Cargo Pre'!$K$2:$K$200,MATCH(ROW()-ROW($A$1),'Cargo Pre'!$Q$2:$Q$200,0)),"")</f>
        <v/>
      </c>
      <c r="L264" t="str">
        <f>IFERROR(INDEX('Cargo Pre'!$L$2:$L$200,MATCH(ROW()-ROW($A$1),'Cargo Pre'!$Q$2:$Q$200,0)),"")</f>
        <v/>
      </c>
      <c r="M264" t="str">
        <f>IFERROR(INDEX('Cargo Pre'!$M$2:$M$200,MATCH(ROW()-ROW($A$1),'Cargo Pre'!$Q$2:$Q$200,0)),"")</f>
        <v/>
      </c>
    </row>
    <row r="265" spans="1:13" x14ac:dyDescent="0.25">
      <c r="A265" t="str">
        <f>IFERROR(INDEX('Cargo Pre'!$A$2:A463,MATCH(ROW()-ROW($A$1),'Cargo Pre'!$Q$2:$Q$200,0)),"")</f>
        <v/>
      </c>
      <c r="B265" t="str">
        <f>IFERROR(INDEX('Cargo Pre'!$B$2:$B$200,MATCH(ROW()-ROW($A$1),'Cargo Pre'!$Q$2:$Q$200,0)),"")</f>
        <v/>
      </c>
      <c r="C265" t="str">
        <f>IFERROR(INDEX('Cargo Pre'!$C$2:$C$200,MATCH(ROW()-ROW($A$1),'Cargo Pre'!$Q$2:$Q$200,0)),"")</f>
        <v/>
      </c>
      <c r="D265" t="str">
        <f>IFERROR(INDEX('Cargo Pre'!$D$2:$D$200,MATCH(ROW()-ROW($A$1),'Cargo Pre'!$Q$2:$Q$200,0)),"")</f>
        <v/>
      </c>
      <c r="E265" s="12" t="str">
        <f>IFERROR(INDEX('Cargo Pre'!$E$2:$E$200,MATCH(ROW()-ROW($A$1),'Cargo Pre'!$Q$2:$Q$200,0)),"")</f>
        <v/>
      </c>
      <c r="F265" s="12" t="str">
        <f>IFERROR(INDEX('Cargo Pre'!$F$2:$F$200,MATCH(ROW()-ROW($A$1),'Cargo Pre'!$Q$2:$Q$200,0)),"")</f>
        <v/>
      </c>
      <c r="G265" t="str">
        <f>IFERROR(INDEX('Cargo Pre'!$G$2:$G$200,MATCH(ROW()-ROW($A$1),'Cargo Pre'!$Q$2:$Q$200,0)),"")</f>
        <v/>
      </c>
      <c r="H265" t="str">
        <f>IFERROR(INDEX('Cargo Pre'!$H$2:$H$200,MATCH(ROW()-ROW($A$1),'Cargo Pre'!$Q$2:$Q$200,0)),"")</f>
        <v/>
      </c>
      <c r="I265" t="str">
        <f>IFERROR(INDEX('Cargo Pre'!$I$2:$I$200,MATCH(ROW()-ROW($A$1),'Cargo Pre'!$Q$2:$Q$200,0)),"")</f>
        <v/>
      </c>
      <c r="J265" s="12" t="str">
        <f>IFERROR(INDEX('Cargo Pre'!$J$2:$J$200,MATCH(ROW()-ROW($A$1),'Cargo Pre'!$Q$2:$Q$200,0)),"")</f>
        <v/>
      </c>
      <c r="K265" s="12" t="str">
        <f>IFERROR(INDEX('Cargo Pre'!$K$2:$K$200,MATCH(ROW()-ROW($A$1),'Cargo Pre'!$Q$2:$Q$200,0)),"")</f>
        <v/>
      </c>
      <c r="L265" t="str">
        <f>IFERROR(INDEX('Cargo Pre'!$L$2:$L$200,MATCH(ROW()-ROW($A$1),'Cargo Pre'!$Q$2:$Q$200,0)),"")</f>
        <v/>
      </c>
      <c r="M265" t="str">
        <f>IFERROR(INDEX('Cargo Pre'!$M$2:$M$200,MATCH(ROW()-ROW($A$1),'Cargo Pre'!$Q$2:$Q$200,0)),"")</f>
        <v/>
      </c>
    </row>
    <row r="266" spans="1:13" x14ac:dyDescent="0.25">
      <c r="A266" t="str">
        <f>IFERROR(INDEX('Cargo Pre'!$A$2:A464,MATCH(ROW()-ROW($A$1),'Cargo Pre'!$Q$2:$Q$200,0)),"")</f>
        <v/>
      </c>
      <c r="B266" t="str">
        <f>IFERROR(INDEX('Cargo Pre'!$B$2:$B$200,MATCH(ROW()-ROW($A$1),'Cargo Pre'!$Q$2:$Q$200,0)),"")</f>
        <v/>
      </c>
      <c r="C266" t="str">
        <f>IFERROR(INDEX('Cargo Pre'!$C$2:$C$200,MATCH(ROW()-ROW($A$1),'Cargo Pre'!$Q$2:$Q$200,0)),"")</f>
        <v/>
      </c>
      <c r="D266" t="str">
        <f>IFERROR(INDEX('Cargo Pre'!$D$2:$D$200,MATCH(ROW()-ROW($A$1),'Cargo Pre'!$Q$2:$Q$200,0)),"")</f>
        <v/>
      </c>
      <c r="E266" s="12" t="str">
        <f>IFERROR(INDEX('Cargo Pre'!$E$2:$E$200,MATCH(ROW()-ROW($A$1),'Cargo Pre'!$Q$2:$Q$200,0)),"")</f>
        <v/>
      </c>
      <c r="F266" s="12" t="str">
        <f>IFERROR(INDEX('Cargo Pre'!$F$2:$F$200,MATCH(ROW()-ROW($A$1),'Cargo Pre'!$Q$2:$Q$200,0)),"")</f>
        <v/>
      </c>
      <c r="G266" t="str">
        <f>IFERROR(INDEX('Cargo Pre'!$G$2:$G$200,MATCH(ROW()-ROW($A$1),'Cargo Pre'!$Q$2:$Q$200,0)),"")</f>
        <v/>
      </c>
      <c r="H266" t="str">
        <f>IFERROR(INDEX('Cargo Pre'!$H$2:$H$200,MATCH(ROW()-ROW($A$1),'Cargo Pre'!$Q$2:$Q$200,0)),"")</f>
        <v/>
      </c>
      <c r="I266" t="str">
        <f>IFERROR(INDEX('Cargo Pre'!$I$2:$I$200,MATCH(ROW()-ROW($A$1),'Cargo Pre'!$Q$2:$Q$200,0)),"")</f>
        <v/>
      </c>
      <c r="J266" s="12" t="str">
        <f>IFERROR(INDEX('Cargo Pre'!$J$2:$J$200,MATCH(ROW()-ROW($A$1),'Cargo Pre'!$Q$2:$Q$200,0)),"")</f>
        <v/>
      </c>
      <c r="K266" s="12" t="str">
        <f>IFERROR(INDEX('Cargo Pre'!$K$2:$K$200,MATCH(ROW()-ROW($A$1),'Cargo Pre'!$Q$2:$Q$200,0)),"")</f>
        <v/>
      </c>
      <c r="L266" t="str">
        <f>IFERROR(INDEX('Cargo Pre'!$L$2:$L$200,MATCH(ROW()-ROW($A$1),'Cargo Pre'!$Q$2:$Q$200,0)),"")</f>
        <v/>
      </c>
      <c r="M266" t="str">
        <f>IFERROR(INDEX('Cargo Pre'!$M$2:$M$200,MATCH(ROW()-ROW($A$1),'Cargo Pre'!$Q$2:$Q$200,0)),"")</f>
        <v/>
      </c>
    </row>
    <row r="267" spans="1:13" x14ac:dyDescent="0.25">
      <c r="A267" t="str">
        <f>IFERROR(INDEX('Cargo Pre'!$A$2:A465,MATCH(ROW()-ROW($A$1),'Cargo Pre'!$Q$2:$Q$200,0)),"")</f>
        <v/>
      </c>
      <c r="B267" t="str">
        <f>IFERROR(INDEX('Cargo Pre'!$B$2:$B$200,MATCH(ROW()-ROW($A$1),'Cargo Pre'!$Q$2:$Q$200,0)),"")</f>
        <v/>
      </c>
      <c r="C267" t="str">
        <f>IFERROR(INDEX('Cargo Pre'!$C$2:$C$200,MATCH(ROW()-ROW($A$1),'Cargo Pre'!$Q$2:$Q$200,0)),"")</f>
        <v/>
      </c>
      <c r="D267" t="str">
        <f>IFERROR(INDEX('Cargo Pre'!$D$2:$D$200,MATCH(ROW()-ROW($A$1),'Cargo Pre'!$Q$2:$Q$200,0)),"")</f>
        <v/>
      </c>
      <c r="E267" s="12" t="str">
        <f>IFERROR(INDEX('Cargo Pre'!$E$2:$E$200,MATCH(ROW()-ROW($A$1),'Cargo Pre'!$Q$2:$Q$200,0)),"")</f>
        <v/>
      </c>
      <c r="F267" s="12" t="str">
        <f>IFERROR(INDEX('Cargo Pre'!$F$2:$F$200,MATCH(ROW()-ROW($A$1),'Cargo Pre'!$Q$2:$Q$200,0)),"")</f>
        <v/>
      </c>
      <c r="G267" t="str">
        <f>IFERROR(INDEX('Cargo Pre'!$G$2:$G$200,MATCH(ROW()-ROW($A$1),'Cargo Pre'!$Q$2:$Q$200,0)),"")</f>
        <v/>
      </c>
      <c r="H267" t="str">
        <f>IFERROR(INDEX('Cargo Pre'!$H$2:$H$200,MATCH(ROW()-ROW($A$1),'Cargo Pre'!$Q$2:$Q$200,0)),"")</f>
        <v/>
      </c>
      <c r="I267" t="str">
        <f>IFERROR(INDEX('Cargo Pre'!$I$2:$I$200,MATCH(ROW()-ROW($A$1),'Cargo Pre'!$Q$2:$Q$200,0)),"")</f>
        <v/>
      </c>
      <c r="J267" s="12" t="str">
        <f>IFERROR(INDEX('Cargo Pre'!$J$2:$J$200,MATCH(ROW()-ROW($A$1),'Cargo Pre'!$Q$2:$Q$200,0)),"")</f>
        <v/>
      </c>
      <c r="K267" s="12" t="str">
        <f>IFERROR(INDEX('Cargo Pre'!$K$2:$K$200,MATCH(ROW()-ROW($A$1),'Cargo Pre'!$Q$2:$Q$200,0)),"")</f>
        <v/>
      </c>
      <c r="L267" t="str">
        <f>IFERROR(INDEX('Cargo Pre'!$L$2:$L$200,MATCH(ROW()-ROW($A$1),'Cargo Pre'!$Q$2:$Q$200,0)),"")</f>
        <v/>
      </c>
      <c r="M267" t="str">
        <f>IFERROR(INDEX('Cargo Pre'!$M$2:$M$200,MATCH(ROW()-ROW($A$1),'Cargo Pre'!$Q$2:$Q$200,0)),"")</f>
        <v/>
      </c>
    </row>
    <row r="268" spans="1:13" x14ac:dyDescent="0.25">
      <c r="A268" t="str">
        <f>IFERROR(INDEX('Cargo Pre'!$A$2:A466,MATCH(ROW()-ROW($A$1),'Cargo Pre'!$Q$2:$Q$200,0)),"")</f>
        <v/>
      </c>
      <c r="B268" t="str">
        <f>IFERROR(INDEX('Cargo Pre'!$B$2:$B$200,MATCH(ROW()-ROW($A$1),'Cargo Pre'!$Q$2:$Q$200,0)),"")</f>
        <v/>
      </c>
      <c r="C268" t="str">
        <f>IFERROR(INDEX('Cargo Pre'!$C$2:$C$200,MATCH(ROW()-ROW($A$1),'Cargo Pre'!$Q$2:$Q$200,0)),"")</f>
        <v/>
      </c>
      <c r="D268" t="str">
        <f>IFERROR(INDEX('Cargo Pre'!$D$2:$D$200,MATCH(ROW()-ROW($A$1),'Cargo Pre'!$Q$2:$Q$200,0)),"")</f>
        <v/>
      </c>
      <c r="E268" s="12" t="str">
        <f>IFERROR(INDEX('Cargo Pre'!$E$2:$E$200,MATCH(ROW()-ROW($A$1),'Cargo Pre'!$Q$2:$Q$200,0)),"")</f>
        <v/>
      </c>
      <c r="F268" s="12" t="str">
        <f>IFERROR(INDEX('Cargo Pre'!$F$2:$F$200,MATCH(ROW()-ROW($A$1),'Cargo Pre'!$Q$2:$Q$200,0)),"")</f>
        <v/>
      </c>
      <c r="G268" t="str">
        <f>IFERROR(INDEX('Cargo Pre'!$G$2:$G$200,MATCH(ROW()-ROW($A$1),'Cargo Pre'!$Q$2:$Q$200,0)),"")</f>
        <v/>
      </c>
      <c r="H268" t="str">
        <f>IFERROR(INDEX('Cargo Pre'!$H$2:$H$200,MATCH(ROW()-ROW($A$1),'Cargo Pre'!$Q$2:$Q$200,0)),"")</f>
        <v/>
      </c>
      <c r="I268" t="str">
        <f>IFERROR(INDEX('Cargo Pre'!$I$2:$I$200,MATCH(ROW()-ROW($A$1),'Cargo Pre'!$Q$2:$Q$200,0)),"")</f>
        <v/>
      </c>
      <c r="J268" s="12" t="str">
        <f>IFERROR(INDEX('Cargo Pre'!$J$2:$J$200,MATCH(ROW()-ROW($A$1),'Cargo Pre'!$Q$2:$Q$200,0)),"")</f>
        <v/>
      </c>
      <c r="K268" s="12" t="str">
        <f>IFERROR(INDEX('Cargo Pre'!$K$2:$K$200,MATCH(ROW()-ROW($A$1),'Cargo Pre'!$Q$2:$Q$200,0)),"")</f>
        <v/>
      </c>
      <c r="L268" t="str">
        <f>IFERROR(INDEX('Cargo Pre'!$L$2:$L$200,MATCH(ROW()-ROW($A$1),'Cargo Pre'!$Q$2:$Q$200,0)),"")</f>
        <v/>
      </c>
      <c r="M268" t="str">
        <f>IFERROR(INDEX('Cargo Pre'!$M$2:$M$200,MATCH(ROW()-ROW($A$1),'Cargo Pre'!$Q$2:$Q$200,0)),"")</f>
        <v/>
      </c>
    </row>
    <row r="269" spans="1:13" x14ac:dyDescent="0.25">
      <c r="A269" t="str">
        <f>IFERROR(INDEX('Cargo Pre'!$A$2:A467,MATCH(ROW()-ROW($A$1),'Cargo Pre'!$Q$2:$Q$200,0)),"")</f>
        <v/>
      </c>
      <c r="B269" t="str">
        <f>IFERROR(INDEX('Cargo Pre'!$B$2:$B$200,MATCH(ROW()-ROW($A$1),'Cargo Pre'!$Q$2:$Q$200,0)),"")</f>
        <v/>
      </c>
      <c r="C269" t="str">
        <f>IFERROR(INDEX('Cargo Pre'!$C$2:$C$200,MATCH(ROW()-ROW($A$1),'Cargo Pre'!$Q$2:$Q$200,0)),"")</f>
        <v/>
      </c>
      <c r="D269" t="str">
        <f>IFERROR(INDEX('Cargo Pre'!$D$2:$D$200,MATCH(ROW()-ROW($A$1),'Cargo Pre'!$Q$2:$Q$200,0)),"")</f>
        <v/>
      </c>
      <c r="E269" s="12" t="str">
        <f>IFERROR(INDEX('Cargo Pre'!$E$2:$E$200,MATCH(ROW()-ROW($A$1),'Cargo Pre'!$Q$2:$Q$200,0)),"")</f>
        <v/>
      </c>
      <c r="F269" s="12" t="str">
        <f>IFERROR(INDEX('Cargo Pre'!$F$2:$F$200,MATCH(ROW()-ROW($A$1),'Cargo Pre'!$Q$2:$Q$200,0)),"")</f>
        <v/>
      </c>
      <c r="G269" t="str">
        <f>IFERROR(INDEX('Cargo Pre'!$G$2:$G$200,MATCH(ROW()-ROW($A$1),'Cargo Pre'!$Q$2:$Q$200,0)),"")</f>
        <v/>
      </c>
      <c r="H269" t="str">
        <f>IFERROR(INDEX('Cargo Pre'!$H$2:$H$200,MATCH(ROW()-ROW($A$1),'Cargo Pre'!$Q$2:$Q$200,0)),"")</f>
        <v/>
      </c>
      <c r="I269" t="str">
        <f>IFERROR(INDEX('Cargo Pre'!$I$2:$I$200,MATCH(ROW()-ROW($A$1),'Cargo Pre'!$Q$2:$Q$200,0)),"")</f>
        <v/>
      </c>
      <c r="J269" s="12" t="str">
        <f>IFERROR(INDEX('Cargo Pre'!$J$2:$J$200,MATCH(ROW()-ROW($A$1),'Cargo Pre'!$Q$2:$Q$200,0)),"")</f>
        <v/>
      </c>
      <c r="K269" s="12" t="str">
        <f>IFERROR(INDEX('Cargo Pre'!$K$2:$K$200,MATCH(ROW()-ROW($A$1),'Cargo Pre'!$Q$2:$Q$200,0)),"")</f>
        <v/>
      </c>
      <c r="L269" t="str">
        <f>IFERROR(INDEX('Cargo Pre'!$L$2:$L$200,MATCH(ROW()-ROW($A$1),'Cargo Pre'!$Q$2:$Q$200,0)),"")</f>
        <v/>
      </c>
      <c r="M269" t="str">
        <f>IFERROR(INDEX('Cargo Pre'!$M$2:$M$200,MATCH(ROW()-ROW($A$1),'Cargo Pre'!$Q$2:$Q$200,0)),"")</f>
        <v/>
      </c>
    </row>
    <row r="270" spans="1:13" x14ac:dyDescent="0.25">
      <c r="A270" t="str">
        <f>IFERROR(INDEX('Cargo Pre'!$A$2:A468,MATCH(ROW()-ROW($A$1),'Cargo Pre'!$Q$2:$Q$200,0)),"")</f>
        <v/>
      </c>
      <c r="B270" t="str">
        <f>IFERROR(INDEX('Cargo Pre'!$B$2:$B$200,MATCH(ROW()-ROW($A$1),'Cargo Pre'!$Q$2:$Q$200,0)),"")</f>
        <v/>
      </c>
      <c r="C270" t="str">
        <f>IFERROR(INDEX('Cargo Pre'!$C$2:$C$200,MATCH(ROW()-ROW($A$1),'Cargo Pre'!$Q$2:$Q$200,0)),"")</f>
        <v/>
      </c>
      <c r="D270" t="str">
        <f>IFERROR(INDEX('Cargo Pre'!$D$2:$D$200,MATCH(ROW()-ROW($A$1),'Cargo Pre'!$Q$2:$Q$200,0)),"")</f>
        <v/>
      </c>
      <c r="E270" s="12" t="str">
        <f>IFERROR(INDEX('Cargo Pre'!$E$2:$E$200,MATCH(ROW()-ROW($A$1),'Cargo Pre'!$Q$2:$Q$200,0)),"")</f>
        <v/>
      </c>
      <c r="F270" s="12" t="str">
        <f>IFERROR(INDEX('Cargo Pre'!$F$2:$F$200,MATCH(ROW()-ROW($A$1),'Cargo Pre'!$Q$2:$Q$200,0)),"")</f>
        <v/>
      </c>
      <c r="G270" t="str">
        <f>IFERROR(INDEX('Cargo Pre'!$G$2:$G$200,MATCH(ROW()-ROW($A$1),'Cargo Pre'!$Q$2:$Q$200,0)),"")</f>
        <v/>
      </c>
      <c r="H270" t="str">
        <f>IFERROR(INDEX('Cargo Pre'!$H$2:$H$200,MATCH(ROW()-ROW($A$1),'Cargo Pre'!$Q$2:$Q$200,0)),"")</f>
        <v/>
      </c>
      <c r="I270" t="str">
        <f>IFERROR(INDEX('Cargo Pre'!$I$2:$I$200,MATCH(ROW()-ROW($A$1),'Cargo Pre'!$Q$2:$Q$200,0)),"")</f>
        <v/>
      </c>
      <c r="J270" s="12" t="str">
        <f>IFERROR(INDEX('Cargo Pre'!$J$2:$J$200,MATCH(ROW()-ROW($A$1),'Cargo Pre'!$Q$2:$Q$200,0)),"")</f>
        <v/>
      </c>
      <c r="K270" s="12" t="str">
        <f>IFERROR(INDEX('Cargo Pre'!$K$2:$K$200,MATCH(ROW()-ROW($A$1),'Cargo Pre'!$Q$2:$Q$200,0)),"")</f>
        <v/>
      </c>
      <c r="L270" t="str">
        <f>IFERROR(INDEX('Cargo Pre'!$L$2:$L$200,MATCH(ROW()-ROW($A$1),'Cargo Pre'!$Q$2:$Q$200,0)),"")</f>
        <v/>
      </c>
      <c r="M270" t="str">
        <f>IFERROR(INDEX('Cargo Pre'!$M$2:$M$200,MATCH(ROW()-ROW($A$1),'Cargo Pre'!$Q$2:$Q$200,0)),"")</f>
        <v/>
      </c>
    </row>
    <row r="271" spans="1:13" x14ac:dyDescent="0.25">
      <c r="A271" t="str">
        <f>IFERROR(INDEX('Cargo Pre'!$A$2:A469,MATCH(ROW()-ROW($A$1),'Cargo Pre'!$Q$2:$Q$200,0)),"")</f>
        <v/>
      </c>
      <c r="B271" t="str">
        <f>IFERROR(INDEX('Cargo Pre'!$B$2:$B$200,MATCH(ROW()-ROW($A$1),'Cargo Pre'!$Q$2:$Q$200,0)),"")</f>
        <v/>
      </c>
      <c r="C271" t="str">
        <f>IFERROR(INDEX('Cargo Pre'!$C$2:$C$200,MATCH(ROW()-ROW($A$1),'Cargo Pre'!$Q$2:$Q$200,0)),"")</f>
        <v/>
      </c>
      <c r="D271" t="str">
        <f>IFERROR(INDEX('Cargo Pre'!$D$2:$D$200,MATCH(ROW()-ROW($A$1),'Cargo Pre'!$Q$2:$Q$200,0)),"")</f>
        <v/>
      </c>
      <c r="E271" s="12" t="str">
        <f>IFERROR(INDEX('Cargo Pre'!$E$2:$E$200,MATCH(ROW()-ROW($A$1),'Cargo Pre'!$Q$2:$Q$200,0)),"")</f>
        <v/>
      </c>
      <c r="F271" s="12" t="str">
        <f>IFERROR(INDEX('Cargo Pre'!$F$2:$F$200,MATCH(ROW()-ROW($A$1),'Cargo Pre'!$Q$2:$Q$200,0)),"")</f>
        <v/>
      </c>
      <c r="G271" t="str">
        <f>IFERROR(INDEX('Cargo Pre'!$G$2:$G$200,MATCH(ROW()-ROW($A$1),'Cargo Pre'!$Q$2:$Q$200,0)),"")</f>
        <v/>
      </c>
      <c r="H271" t="str">
        <f>IFERROR(INDEX('Cargo Pre'!$H$2:$H$200,MATCH(ROW()-ROW($A$1),'Cargo Pre'!$Q$2:$Q$200,0)),"")</f>
        <v/>
      </c>
      <c r="I271" t="str">
        <f>IFERROR(INDEX('Cargo Pre'!$I$2:$I$200,MATCH(ROW()-ROW($A$1),'Cargo Pre'!$Q$2:$Q$200,0)),"")</f>
        <v/>
      </c>
      <c r="J271" s="12" t="str">
        <f>IFERROR(INDEX('Cargo Pre'!$J$2:$J$200,MATCH(ROW()-ROW($A$1),'Cargo Pre'!$Q$2:$Q$200,0)),"")</f>
        <v/>
      </c>
      <c r="K271" s="12" t="str">
        <f>IFERROR(INDEX('Cargo Pre'!$K$2:$K$200,MATCH(ROW()-ROW($A$1),'Cargo Pre'!$Q$2:$Q$200,0)),"")</f>
        <v/>
      </c>
      <c r="L271" t="str">
        <f>IFERROR(INDEX('Cargo Pre'!$L$2:$L$200,MATCH(ROW()-ROW($A$1),'Cargo Pre'!$Q$2:$Q$200,0)),"")</f>
        <v/>
      </c>
      <c r="M271" t="str">
        <f>IFERROR(INDEX('Cargo Pre'!$M$2:$M$200,MATCH(ROW()-ROW($A$1),'Cargo Pre'!$Q$2:$Q$200,0)),"")</f>
        <v/>
      </c>
    </row>
    <row r="272" spans="1:13" x14ac:dyDescent="0.25">
      <c r="A272" t="str">
        <f>IFERROR(INDEX('Cargo Pre'!$A$2:A470,MATCH(ROW()-ROW($A$1),'Cargo Pre'!$Q$2:$Q$200,0)),"")</f>
        <v/>
      </c>
      <c r="B272" t="str">
        <f>IFERROR(INDEX('Cargo Pre'!$B$2:$B$200,MATCH(ROW()-ROW($A$1),'Cargo Pre'!$Q$2:$Q$200,0)),"")</f>
        <v/>
      </c>
      <c r="C272" t="str">
        <f>IFERROR(INDEX('Cargo Pre'!$C$2:$C$200,MATCH(ROW()-ROW($A$1),'Cargo Pre'!$Q$2:$Q$200,0)),"")</f>
        <v/>
      </c>
      <c r="D272" t="str">
        <f>IFERROR(INDEX('Cargo Pre'!$D$2:$D$200,MATCH(ROW()-ROW($A$1),'Cargo Pre'!$Q$2:$Q$200,0)),"")</f>
        <v/>
      </c>
      <c r="E272" s="12" t="str">
        <f>IFERROR(INDEX('Cargo Pre'!$E$2:$E$200,MATCH(ROW()-ROW($A$1),'Cargo Pre'!$Q$2:$Q$200,0)),"")</f>
        <v/>
      </c>
      <c r="F272" s="12" t="str">
        <f>IFERROR(INDEX('Cargo Pre'!$F$2:$F$200,MATCH(ROW()-ROW($A$1),'Cargo Pre'!$Q$2:$Q$200,0)),"")</f>
        <v/>
      </c>
      <c r="G272" t="str">
        <f>IFERROR(INDEX('Cargo Pre'!$G$2:$G$200,MATCH(ROW()-ROW($A$1),'Cargo Pre'!$Q$2:$Q$200,0)),"")</f>
        <v/>
      </c>
      <c r="H272" t="str">
        <f>IFERROR(INDEX('Cargo Pre'!$H$2:$H$200,MATCH(ROW()-ROW($A$1),'Cargo Pre'!$Q$2:$Q$200,0)),"")</f>
        <v/>
      </c>
      <c r="I272" t="str">
        <f>IFERROR(INDEX('Cargo Pre'!$I$2:$I$200,MATCH(ROW()-ROW($A$1),'Cargo Pre'!$Q$2:$Q$200,0)),"")</f>
        <v/>
      </c>
      <c r="J272" s="12" t="str">
        <f>IFERROR(INDEX('Cargo Pre'!$J$2:$J$200,MATCH(ROW()-ROW($A$1),'Cargo Pre'!$Q$2:$Q$200,0)),"")</f>
        <v/>
      </c>
      <c r="K272" s="12" t="str">
        <f>IFERROR(INDEX('Cargo Pre'!$K$2:$K$200,MATCH(ROW()-ROW($A$1),'Cargo Pre'!$Q$2:$Q$200,0)),"")</f>
        <v/>
      </c>
      <c r="L272" t="str">
        <f>IFERROR(INDEX('Cargo Pre'!$L$2:$L$200,MATCH(ROW()-ROW($A$1),'Cargo Pre'!$Q$2:$Q$200,0)),"")</f>
        <v/>
      </c>
      <c r="M272" t="str">
        <f>IFERROR(INDEX('Cargo Pre'!$M$2:$M$200,MATCH(ROW()-ROW($A$1),'Cargo Pre'!$Q$2:$Q$200,0)),"")</f>
        <v/>
      </c>
    </row>
    <row r="273" spans="1:13" x14ac:dyDescent="0.25">
      <c r="A273" t="str">
        <f>IFERROR(INDEX('Cargo Pre'!$A$2:A471,MATCH(ROW()-ROW($A$1),'Cargo Pre'!$Q$2:$Q$200,0)),"")</f>
        <v/>
      </c>
      <c r="B273" t="str">
        <f>IFERROR(INDEX('Cargo Pre'!$B$2:$B$200,MATCH(ROW()-ROW($A$1),'Cargo Pre'!$Q$2:$Q$200,0)),"")</f>
        <v/>
      </c>
      <c r="C273" t="str">
        <f>IFERROR(INDEX('Cargo Pre'!$C$2:$C$200,MATCH(ROW()-ROW($A$1),'Cargo Pre'!$Q$2:$Q$200,0)),"")</f>
        <v/>
      </c>
      <c r="D273" t="str">
        <f>IFERROR(INDEX('Cargo Pre'!$D$2:$D$200,MATCH(ROW()-ROW($A$1),'Cargo Pre'!$Q$2:$Q$200,0)),"")</f>
        <v/>
      </c>
      <c r="E273" s="12" t="str">
        <f>IFERROR(INDEX('Cargo Pre'!$E$2:$E$200,MATCH(ROW()-ROW($A$1),'Cargo Pre'!$Q$2:$Q$200,0)),"")</f>
        <v/>
      </c>
      <c r="F273" s="12" t="str">
        <f>IFERROR(INDEX('Cargo Pre'!$F$2:$F$200,MATCH(ROW()-ROW($A$1),'Cargo Pre'!$Q$2:$Q$200,0)),"")</f>
        <v/>
      </c>
      <c r="G273" t="str">
        <f>IFERROR(INDEX('Cargo Pre'!$G$2:$G$200,MATCH(ROW()-ROW($A$1),'Cargo Pre'!$Q$2:$Q$200,0)),"")</f>
        <v/>
      </c>
      <c r="H273" t="str">
        <f>IFERROR(INDEX('Cargo Pre'!$H$2:$H$200,MATCH(ROW()-ROW($A$1),'Cargo Pre'!$Q$2:$Q$200,0)),"")</f>
        <v/>
      </c>
      <c r="I273" t="str">
        <f>IFERROR(INDEX('Cargo Pre'!$I$2:$I$200,MATCH(ROW()-ROW($A$1),'Cargo Pre'!$Q$2:$Q$200,0)),"")</f>
        <v/>
      </c>
      <c r="J273" s="12" t="str">
        <f>IFERROR(INDEX('Cargo Pre'!$J$2:$J$200,MATCH(ROW()-ROW($A$1),'Cargo Pre'!$Q$2:$Q$200,0)),"")</f>
        <v/>
      </c>
      <c r="K273" s="12" t="str">
        <f>IFERROR(INDEX('Cargo Pre'!$K$2:$K$200,MATCH(ROW()-ROW($A$1),'Cargo Pre'!$Q$2:$Q$200,0)),"")</f>
        <v/>
      </c>
      <c r="L273" t="str">
        <f>IFERROR(INDEX('Cargo Pre'!$L$2:$L$200,MATCH(ROW()-ROW($A$1),'Cargo Pre'!$Q$2:$Q$200,0)),"")</f>
        <v/>
      </c>
      <c r="M273" t="str">
        <f>IFERROR(INDEX('Cargo Pre'!$M$2:$M$200,MATCH(ROW()-ROW($A$1),'Cargo Pre'!$Q$2:$Q$200,0)),"")</f>
        <v/>
      </c>
    </row>
    <row r="274" spans="1:13" x14ac:dyDescent="0.25">
      <c r="A274" t="str">
        <f>IFERROR(INDEX('Cargo Pre'!$A$2:A472,MATCH(ROW()-ROW($A$1),'Cargo Pre'!$Q$2:$Q$200,0)),"")</f>
        <v/>
      </c>
      <c r="B274" t="str">
        <f>IFERROR(INDEX('Cargo Pre'!$B$2:$B$200,MATCH(ROW()-ROW($A$1),'Cargo Pre'!$Q$2:$Q$200,0)),"")</f>
        <v/>
      </c>
      <c r="C274" t="str">
        <f>IFERROR(INDEX('Cargo Pre'!$C$2:$C$200,MATCH(ROW()-ROW($A$1),'Cargo Pre'!$Q$2:$Q$200,0)),"")</f>
        <v/>
      </c>
      <c r="D274" t="str">
        <f>IFERROR(INDEX('Cargo Pre'!$D$2:$D$200,MATCH(ROW()-ROW($A$1),'Cargo Pre'!$Q$2:$Q$200,0)),"")</f>
        <v/>
      </c>
      <c r="E274" s="12" t="str">
        <f>IFERROR(INDEX('Cargo Pre'!$E$2:$E$200,MATCH(ROW()-ROW($A$1),'Cargo Pre'!$Q$2:$Q$200,0)),"")</f>
        <v/>
      </c>
      <c r="F274" s="12" t="str">
        <f>IFERROR(INDEX('Cargo Pre'!$F$2:$F$200,MATCH(ROW()-ROW($A$1),'Cargo Pre'!$Q$2:$Q$200,0)),"")</f>
        <v/>
      </c>
      <c r="G274" t="str">
        <f>IFERROR(INDEX('Cargo Pre'!$G$2:$G$200,MATCH(ROW()-ROW($A$1),'Cargo Pre'!$Q$2:$Q$200,0)),"")</f>
        <v/>
      </c>
      <c r="H274" t="str">
        <f>IFERROR(INDEX('Cargo Pre'!$H$2:$H$200,MATCH(ROW()-ROW($A$1),'Cargo Pre'!$Q$2:$Q$200,0)),"")</f>
        <v/>
      </c>
      <c r="I274" t="str">
        <f>IFERROR(INDEX('Cargo Pre'!$I$2:$I$200,MATCH(ROW()-ROW($A$1),'Cargo Pre'!$Q$2:$Q$200,0)),"")</f>
        <v/>
      </c>
      <c r="J274" s="12" t="str">
        <f>IFERROR(INDEX('Cargo Pre'!$J$2:$J$200,MATCH(ROW()-ROW($A$1),'Cargo Pre'!$Q$2:$Q$200,0)),"")</f>
        <v/>
      </c>
      <c r="K274" s="12" t="str">
        <f>IFERROR(INDEX('Cargo Pre'!$K$2:$K$200,MATCH(ROW()-ROW($A$1),'Cargo Pre'!$Q$2:$Q$200,0)),"")</f>
        <v/>
      </c>
      <c r="L274" t="str">
        <f>IFERROR(INDEX('Cargo Pre'!$L$2:$L$200,MATCH(ROW()-ROW($A$1),'Cargo Pre'!$Q$2:$Q$200,0)),"")</f>
        <v/>
      </c>
      <c r="M274" t="str">
        <f>IFERROR(INDEX('Cargo Pre'!$M$2:$M$200,MATCH(ROW()-ROW($A$1),'Cargo Pre'!$Q$2:$Q$200,0)),"")</f>
        <v/>
      </c>
    </row>
    <row r="275" spans="1:13" x14ac:dyDescent="0.25">
      <c r="A275" t="str">
        <f>IFERROR(INDEX('Cargo Pre'!$A$2:A473,MATCH(ROW()-ROW($A$1),'Cargo Pre'!$Q$2:$Q$200,0)),"")</f>
        <v/>
      </c>
      <c r="B275" t="str">
        <f>IFERROR(INDEX('Cargo Pre'!$B$2:$B$200,MATCH(ROW()-ROW($A$1),'Cargo Pre'!$Q$2:$Q$200,0)),"")</f>
        <v/>
      </c>
      <c r="C275" t="str">
        <f>IFERROR(INDEX('Cargo Pre'!$C$2:$C$200,MATCH(ROW()-ROW($A$1),'Cargo Pre'!$Q$2:$Q$200,0)),"")</f>
        <v/>
      </c>
      <c r="D275" t="str">
        <f>IFERROR(INDEX('Cargo Pre'!$D$2:$D$200,MATCH(ROW()-ROW($A$1),'Cargo Pre'!$Q$2:$Q$200,0)),"")</f>
        <v/>
      </c>
      <c r="E275" s="12" t="str">
        <f>IFERROR(INDEX('Cargo Pre'!$E$2:$E$200,MATCH(ROW()-ROW($A$1),'Cargo Pre'!$Q$2:$Q$200,0)),"")</f>
        <v/>
      </c>
      <c r="F275" s="12" t="str">
        <f>IFERROR(INDEX('Cargo Pre'!$F$2:$F$200,MATCH(ROW()-ROW($A$1),'Cargo Pre'!$Q$2:$Q$200,0)),"")</f>
        <v/>
      </c>
      <c r="G275" t="str">
        <f>IFERROR(INDEX('Cargo Pre'!$G$2:$G$200,MATCH(ROW()-ROW($A$1),'Cargo Pre'!$Q$2:$Q$200,0)),"")</f>
        <v/>
      </c>
      <c r="H275" t="str">
        <f>IFERROR(INDEX('Cargo Pre'!$H$2:$H$200,MATCH(ROW()-ROW($A$1),'Cargo Pre'!$Q$2:$Q$200,0)),"")</f>
        <v/>
      </c>
      <c r="I275" t="str">
        <f>IFERROR(INDEX('Cargo Pre'!$I$2:$I$200,MATCH(ROW()-ROW($A$1),'Cargo Pre'!$Q$2:$Q$200,0)),"")</f>
        <v/>
      </c>
      <c r="J275" s="12" t="str">
        <f>IFERROR(INDEX('Cargo Pre'!$J$2:$J$200,MATCH(ROW()-ROW($A$1),'Cargo Pre'!$Q$2:$Q$200,0)),"")</f>
        <v/>
      </c>
      <c r="K275" s="12" t="str">
        <f>IFERROR(INDEX('Cargo Pre'!$K$2:$K$200,MATCH(ROW()-ROW($A$1),'Cargo Pre'!$Q$2:$Q$200,0)),"")</f>
        <v/>
      </c>
      <c r="L275" t="str">
        <f>IFERROR(INDEX('Cargo Pre'!$L$2:$L$200,MATCH(ROW()-ROW($A$1),'Cargo Pre'!$Q$2:$Q$200,0)),"")</f>
        <v/>
      </c>
      <c r="M275" t="str">
        <f>IFERROR(INDEX('Cargo Pre'!$M$2:$M$200,MATCH(ROW()-ROW($A$1),'Cargo Pre'!$Q$2:$Q$200,0)),"")</f>
        <v/>
      </c>
    </row>
    <row r="276" spans="1:13" x14ac:dyDescent="0.25">
      <c r="A276" t="str">
        <f>IFERROR(INDEX('Cargo Pre'!$A$2:A474,MATCH(ROW()-ROW($A$1),'Cargo Pre'!$Q$2:$Q$200,0)),"")</f>
        <v/>
      </c>
      <c r="B276" t="str">
        <f>IFERROR(INDEX('Cargo Pre'!$B$2:$B$200,MATCH(ROW()-ROW($A$1),'Cargo Pre'!$Q$2:$Q$200,0)),"")</f>
        <v/>
      </c>
      <c r="C276" t="str">
        <f>IFERROR(INDEX('Cargo Pre'!$C$2:$C$200,MATCH(ROW()-ROW($A$1),'Cargo Pre'!$Q$2:$Q$200,0)),"")</f>
        <v/>
      </c>
      <c r="D276" t="str">
        <f>IFERROR(INDEX('Cargo Pre'!$D$2:$D$200,MATCH(ROW()-ROW($A$1),'Cargo Pre'!$Q$2:$Q$200,0)),"")</f>
        <v/>
      </c>
      <c r="E276" s="12" t="str">
        <f>IFERROR(INDEX('Cargo Pre'!$E$2:$E$200,MATCH(ROW()-ROW($A$1),'Cargo Pre'!$Q$2:$Q$200,0)),"")</f>
        <v/>
      </c>
      <c r="F276" s="12" t="str">
        <f>IFERROR(INDEX('Cargo Pre'!$F$2:$F$200,MATCH(ROW()-ROW($A$1),'Cargo Pre'!$Q$2:$Q$200,0)),"")</f>
        <v/>
      </c>
      <c r="G276" t="str">
        <f>IFERROR(INDEX('Cargo Pre'!$G$2:$G$200,MATCH(ROW()-ROW($A$1),'Cargo Pre'!$Q$2:$Q$200,0)),"")</f>
        <v/>
      </c>
      <c r="H276" t="str">
        <f>IFERROR(INDEX('Cargo Pre'!$H$2:$H$200,MATCH(ROW()-ROW($A$1),'Cargo Pre'!$Q$2:$Q$200,0)),"")</f>
        <v/>
      </c>
      <c r="I276" t="str">
        <f>IFERROR(INDEX('Cargo Pre'!$I$2:$I$200,MATCH(ROW()-ROW($A$1),'Cargo Pre'!$Q$2:$Q$200,0)),"")</f>
        <v/>
      </c>
      <c r="J276" s="12" t="str">
        <f>IFERROR(INDEX('Cargo Pre'!$J$2:$J$200,MATCH(ROW()-ROW($A$1),'Cargo Pre'!$Q$2:$Q$200,0)),"")</f>
        <v/>
      </c>
      <c r="K276" s="12" t="str">
        <f>IFERROR(INDEX('Cargo Pre'!$K$2:$K$200,MATCH(ROW()-ROW($A$1),'Cargo Pre'!$Q$2:$Q$200,0)),"")</f>
        <v/>
      </c>
      <c r="L276" t="str">
        <f>IFERROR(INDEX('Cargo Pre'!$L$2:$L$200,MATCH(ROW()-ROW($A$1),'Cargo Pre'!$Q$2:$Q$200,0)),"")</f>
        <v/>
      </c>
      <c r="M276" t="str">
        <f>IFERROR(INDEX('Cargo Pre'!$M$2:$M$200,MATCH(ROW()-ROW($A$1),'Cargo Pre'!$Q$2:$Q$200,0)),"")</f>
        <v/>
      </c>
    </row>
    <row r="277" spans="1:13" x14ac:dyDescent="0.25">
      <c r="A277" t="str">
        <f>IFERROR(INDEX('Cargo Pre'!$A$2:A475,MATCH(ROW()-ROW($A$1),'Cargo Pre'!$Q$2:$Q$200,0)),"")</f>
        <v/>
      </c>
      <c r="B277" t="str">
        <f>IFERROR(INDEX('Cargo Pre'!$B$2:$B$200,MATCH(ROW()-ROW($A$1),'Cargo Pre'!$Q$2:$Q$200,0)),"")</f>
        <v/>
      </c>
      <c r="C277" t="str">
        <f>IFERROR(INDEX('Cargo Pre'!$C$2:$C$200,MATCH(ROW()-ROW($A$1),'Cargo Pre'!$Q$2:$Q$200,0)),"")</f>
        <v/>
      </c>
      <c r="D277" t="str">
        <f>IFERROR(INDEX('Cargo Pre'!$D$2:$D$200,MATCH(ROW()-ROW($A$1),'Cargo Pre'!$Q$2:$Q$200,0)),"")</f>
        <v/>
      </c>
      <c r="E277" s="12" t="str">
        <f>IFERROR(INDEX('Cargo Pre'!$E$2:$E$200,MATCH(ROW()-ROW($A$1),'Cargo Pre'!$Q$2:$Q$200,0)),"")</f>
        <v/>
      </c>
      <c r="F277" s="12" t="str">
        <f>IFERROR(INDEX('Cargo Pre'!$F$2:$F$200,MATCH(ROW()-ROW($A$1),'Cargo Pre'!$Q$2:$Q$200,0)),"")</f>
        <v/>
      </c>
      <c r="G277" t="str">
        <f>IFERROR(INDEX('Cargo Pre'!$G$2:$G$200,MATCH(ROW()-ROW($A$1),'Cargo Pre'!$Q$2:$Q$200,0)),"")</f>
        <v/>
      </c>
      <c r="H277" t="str">
        <f>IFERROR(INDEX('Cargo Pre'!$H$2:$H$200,MATCH(ROW()-ROW($A$1),'Cargo Pre'!$Q$2:$Q$200,0)),"")</f>
        <v/>
      </c>
      <c r="I277" t="str">
        <f>IFERROR(INDEX('Cargo Pre'!$I$2:$I$200,MATCH(ROW()-ROW($A$1),'Cargo Pre'!$Q$2:$Q$200,0)),"")</f>
        <v/>
      </c>
      <c r="J277" s="12" t="str">
        <f>IFERROR(INDEX('Cargo Pre'!$J$2:$J$200,MATCH(ROW()-ROW($A$1),'Cargo Pre'!$Q$2:$Q$200,0)),"")</f>
        <v/>
      </c>
      <c r="K277" s="12" t="str">
        <f>IFERROR(INDEX('Cargo Pre'!$K$2:$K$200,MATCH(ROW()-ROW($A$1),'Cargo Pre'!$Q$2:$Q$200,0)),"")</f>
        <v/>
      </c>
      <c r="L277" t="str">
        <f>IFERROR(INDEX('Cargo Pre'!$L$2:$L$200,MATCH(ROW()-ROW($A$1),'Cargo Pre'!$Q$2:$Q$200,0)),"")</f>
        <v/>
      </c>
      <c r="M277" t="str">
        <f>IFERROR(INDEX('Cargo Pre'!$M$2:$M$200,MATCH(ROW()-ROW($A$1),'Cargo Pre'!$Q$2:$Q$200,0)),"")</f>
        <v/>
      </c>
    </row>
    <row r="278" spans="1:13" x14ac:dyDescent="0.25">
      <c r="A278" t="str">
        <f>IFERROR(INDEX('Cargo Pre'!$A$2:A476,MATCH(ROW()-ROW($A$1),'Cargo Pre'!$Q$2:$Q$200,0)),"")</f>
        <v/>
      </c>
      <c r="B278" t="str">
        <f>IFERROR(INDEX('Cargo Pre'!$B$2:$B$200,MATCH(ROW()-ROW($A$1),'Cargo Pre'!$Q$2:$Q$200,0)),"")</f>
        <v/>
      </c>
      <c r="C278" t="str">
        <f>IFERROR(INDEX('Cargo Pre'!$C$2:$C$200,MATCH(ROW()-ROW($A$1),'Cargo Pre'!$Q$2:$Q$200,0)),"")</f>
        <v/>
      </c>
      <c r="D278" t="str">
        <f>IFERROR(INDEX('Cargo Pre'!$D$2:$D$200,MATCH(ROW()-ROW($A$1),'Cargo Pre'!$Q$2:$Q$200,0)),"")</f>
        <v/>
      </c>
      <c r="E278" s="12" t="str">
        <f>IFERROR(INDEX('Cargo Pre'!$E$2:$E$200,MATCH(ROW()-ROW($A$1),'Cargo Pre'!$Q$2:$Q$200,0)),"")</f>
        <v/>
      </c>
      <c r="F278" s="12" t="str">
        <f>IFERROR(INDEX('Cargo Pre'!$F$2:$F$200,MATCH(ROW()-ROW($A$1),'Cargo Pre'!$Q$2:$Q$200,0)),"")</f>
        <v/>
      </c>
      <c r="G278" t="str">
        <f>IFERROR(INDEX('Cargo Pre'!$G$2:$G$200,MATCH(ROW()-ROW($A$1),'Cargo Pre'!$Q$2:$Q$200,0)),"")</f>
        <v/>
      </c>
      <c r="H278" t="str">
        <f>IFERROR(INDEX('Cargo Pre'!$H$2:$H$200,MATCH(ROW()-ROW($A$1),'Cargo Pre'!$Q$2:$Q$200,0)),"")</f>
        <v/>
      </c>
      <c r="I278" t="str">
        <f>IFERROR(INDEX('Cargo Pre'!$I$2:$I$200,MATCH(ROW()-ROW($A$1),'Cargo Pre'!$Q$2:$Q$200,0)),"")</f>
        <v/>
      </c>
      <c r="J278" s="12" t="str">
        <f>IFERROR(INDEX('Cargo Pre'!$J$2:$J$200,MATCH(ROW()-ROW($A$1),'Cargo Pre'!$Q$2:$Q$200,0)),"")</f>
        <v/>
      </c>
      <c r="K278" s="12" t="str">
        <f>IFERROR(INDEX('Cargo Pre'!$K$2:$K$200,MATCH(ROW()-ROW($A$1),'Cargo Pre'!$Q$2:$Q$200,0)),"")</f>
        <v/>
      </c>
      <c r="L278" t="str">
        <f>IFERROR(INDEX('Cargo Pre'!$L$2:$L$200,MATCH(ROW()-ROW($A$1),'Cargo Pre'!$Q$2:$Q$200,0)),"")</f>
        <v/>
      </c>
      <c r="M278" t="str">
        <f>IFERROR(INDEX('Cargo Pre'!$M$2:$M$200,MATCH(ROW()-ROW($A$1),'Cargo Pre'!$Q$2:$Q$200,0)),"")</f>
        <v/>
      </c>
    </row>
    <row r="279" spans="1:13" x14ac:dyDescent="0.25">
      <c r="A279" t="str">
        <f>IFERROR(INDEX('Cargo Pre'!$A$2:A477,MATCH(ROW()-ROW($A$1),'Cargo Pre'!$Q$2:$Q$200,0)),"")</f>
        <v/>
      </c>
      <c r="B279" t="str">
        <f>IFERROR(INDEX('Cargo Pre'!$B$2:$B$200,MATCH(ROW()-ROW($A$1),'Cargo Pre'!$Q$2:$Q$200,0)),"")</f>
        <v/>
      </c>
      <c r="C279" t="str">
        <f>IFERROR(INDEX('Cargo Pre'!$C$2:$C$200,MATCH(ROW()-ROW($A$1),'Cargo Pre'!$Q$2:$Q$200,0)),"")</f>
        <v/>
      </c>
      <c r="D279" t="str">
        <f>IFERROR(INDEX('Cargo Pre'!$D$2:$D$200,MATCH(ROW()-ROW($A$1),'Cargo Pre'!$Q$2:$Q$200,0)),"")</f>
        <v/>
      </c>
      <c r="E279" s="12" t="str">
        <f>IFERROR(INDEX('Cargo Pre'!$E$2:$E$200,MATCH(ROW()-ROW($A$1),'Cargo Pre'!$Q$2:$Q$200,0)),"")</f>
        <v/>
      </c>
      <c r="F279" s="12" t="str">
        <f>IFERROR(INDEX('Cargo Pre'!$F$2:$F$200,MATCH(ROW()-ROW($A$1),'Cargo Pre'!$Q$2:$Q$200,0)),"")</f>
        <v/>
      </c>
      <c r="G279" t="str">
        <f>IFERROR(INDEX('Cargo Pre'!$G$2:$G$200,MATCH(ROW()-ROW($A$1),'Cargo Pre'!$Q$2:$Q$200,0)),"")</f>
        <v/>
      </c>
      <c r="H279" t="str">
        <f>IFERROR(INDEX('Cargo Pre'!$H$2:$H$200,MATCH(ROW()-ROW($A$1),'Cargo Pre'!$Q$2:$Q$200,0)),"")</f>
        <v/>
      </c>
      <c r="I279" t="str">
        <f>IFERROR(INDEX('Cargo Pre'!$I$2:$I$200,MATCH(ROW()-ROW($A$1),'Cargo Pre'!$Q$2:$Q$200,0)),"")</f>
        <v/>
      </c>
      <c r="J279" s="12" t="str">
        <f>IFERROR(INDEX('Cargo Pre'!$J$2:$J$200,MATCH(ROW()-ROW($A$1),'Cargo Pre'!$Q$2:$Q$200,0)),"")</f>
        <v/>
      </c>
      <c r="K279" s="12" t="str">
        <f>IFERROR(INDEX('Cargo Pre'!$K$2:$K$200,MATCH(ROW()-ROW($A$1),'Cargo Pre'!$Q$2:$Q$200,0)),"")</f>
        <v/>
      </c>
      <c r="L279" t="str">
        <f>IFERROR(INDEX('Cargo Pre'!$L$2:$L$200,MATCH(ROW()-ROW($A$1),'Cargo Pre'!$Q$2:$Q$200,0)),"")</f>
        <v/>
      </c>
      <c r="M279" t="str">
        <f>IFERROR(INDEX('Cargo Pre'!$M$2:$M$200,MATCH(ROW()-ROW($A$1),'Cargo Pre'!$Q$2:$Q$200,0)),"")</f>
        <v/>
      </c>
    </row>
    <row r="280" spans="1:13" x14ac:dyDescent="0.25">
      <c r="A280" t="str">
        <f>IFERROR(INDEX('Cargo Pre'!$A$2:A478,MATCH(ROW()-ROW($A$1),'Cargo Pre'!$Q$2:$Q$200,0)),"")</f>
        <v/>
      </c>
      <c r="B280" t="str">
        <f>IFERROR(INDEX('Cargo Pre'!$B$2:$B$200,MATCH(ROW()-ROW($A$1),'Cargo Pre'!$Q$2:$Q$200,0)),"")</f>
        <v/>
      </c>
      <c r="C280" t="str">
        <f>IFERROR(INDEX('Cargo Pre'!$C$2:$C$200,MATCH(ROW()-ROW($A$1),'Cargo Pre'!$Q$2:$Q$200,0)),"")</f>
        <v/>
      </c>
      <c r="D280" t="str">
        <f>IFERROR(INDEX('Cargo Pre'!$D$2:$D$200,MATCH(ROW()-ROW($A$1),'Cargo Pre'!$Q$2:$Q$200,0)),"")</f>
        <v/>
      </c>
      <c r="E280" s="12" t="str">
        <f>IFERROR(INDEX('Cargo Pre'!$E$2:$E$200,MATCH(ROW()-ROW($A$1),'Cargo Pre'!$Q$2:$Q$200,0)),"")</f>
        <v/>
      </c>
      <c r="F280" s="12" t="str">
        <f>IFERROR(INDEX('Cargo Pre'!$F$2:$F$200,MATCH(ROW()-ROW($A$1),'Cargo Pre'!$Q$2:$Q$200,0)),"")</f>
        <v/>
      </c>
      <c r="G280" t="str">
        <f>IFERROR(INDEX('Cargo Pre'!$G$2:$G$200,MATCH(ROW()-ROW($A$1),'Cargo Pre'!$Q$2:$Q$200,0)),"")</f>
        <v/>
      </c>
      <c r="H280" t="str">
        <f>IFERROR(INDEX('Cargo Pre'!$H$2:$H$200,MATCH(ROW()-ROW($A$1),'Cargo Pre'!$Q$2:$Q$200,0)),"")</f>
        <v/>
      </c>
      <c r="I280" t="str">
        <f>IFERROR(INDEX('Cargo Pre'!$I$2:$I$200,MATCH(ROW()-ROW($A$1),'Cargo Pre'!$Q$2:$Q$200,0)),"")</f>
        <v/>
      </c>
      <c r="J280" s="12" t="str">
        <f>IFERROR(INDEX('Cargo Pre'!$J$2:$J$200,MATCH(ROW()-ROW($A$1),'Cargo Pre'!$Q$2:$Q$200,0)),"")</f>
        <v/>
      </c>
      <c r="K280" s="12" t="str">
        <f>IFERROR(INDEX('Cargo Pre'!$K$2:$K$200,MATCH(ROW()-ROW($A$1),'Cargo Pre'!$Q$2:$Q$200,0)),"")</f>
        <v/>
      </c>
      <c r="L280" t="str">
        <f>IFERROR(INDEX('Cargo Pre'!$L$2:$L$200,MATCH(ROW()-ROW($A$1),'Cargo Pre'!$Q$2:$Q$200,0)),"")</f>
        <v/>
      </c>
      <c r="M280" t="str">
        <f>IFERROR(INDEX('Cargo Pre'!$M$2:$M$200,MATCH(ROW()-ROW($A$1),'Cargo Pre'!$Q$2:$Q$200,0)),"")</f>
        <v/>
      </c>
    </row>
    <row r="281" spans="1:13" x14ac:dyDescent="0.25">
      <c r="A281" t="str">
        <f>IFERROR(INDEX('Cargo Pre'!$A$2:A479,MATCH(ROW()-ROW($A$1),'Cargo Pre'!$Q$2:$Q$200,0)),"")</f>
        <v/>
      </c>
      <c r="B281" t="str">
        <f>IFERROR(INDEX('Cargo Pre'!$B$2:$B$200,MATCH(ROW()-ROW($A$1),'Cargo Pre'!$Q$2:$Q$200,0)),"")</f>
        <v/>
      </c>
      <c r="C281" t="str">
        <f>IFERROR(INDEX('Cargo Pre'!$C$2:$C$200,MATCH(ROW()-ROW($A$1),'Cargo Pre'!$Q$2:$Q$200,0)),"")</f>
        <v/>
      </c>
      <c r="D281" t="str">
        <f>IFERROR(INDEX('Cargo Pre'!$D$2:$D$200,MATCH(ROW()-ROW($A$1),'Cargo Pre'!$Q$2:$Q$200,0)),"")</f>
        <v/>
      </c>
      <c r="E281" s="12" t="str">
        <f>IFERROR(INDEX('Cargo Pre'!$E$2:$E$200,MATCH(ROW()-ROW($A$1),'Cargo Pre'!$Q$2:$Q$200,0)),"")</f>
        <v/>
      </c>
      <c r="F281" s="12" t="str">
        <f>IFERROR(INDEX('Cargo Pre'!$F$2:$F$200,MATCH(ROW()-ROW($A$1),'Cargo Pre'!$Q$2:$Q$200,0)),"")</f>
        <v/>
      </c>
      <c r="G281" t="str">
        <f>IFERROR(INDEX('Cargo Pre'!$G$2:$G$200,MATCH(ROW()-ROW($A$1),'Cargo Pre'!$Q$2:$Q$200,0)),"")</f>
        <v/>
      </c>
      <c r="H281" t="str">
        <f>IFERROR(INDEX('Cargo Pre'!$H$2:$H$200,MATCH(ROW()-ROW($A$1),'Cargo Pre'!$Q$2:$Q$200,0)),"")</f>
        <v/>
      </c>
      <c r="I281" t="str">
        <f>IFERROR(INDEX('Cargo Pre'!$I$2:$I$200,MATCH(ROW()-ROW($A$1),'Cargo Pre'!$Q$2:$Q$200,0)),"")</f>
        <v/>
      </c>
      <c r="J281" s="12" t="str">
        <f>IFERROR(INDEX('Cargo Pre'!$J$2:$J$200,MATCH(ROW()-ROW($A$1),'Cargo Pre'!$Q$2:$Q$200,0)),"")</f>
        <v/>
      </c>
      <c r="K281" s="12" t="str">
        <f>IFERROR(INDEX('Cargo Pre'!$K$2:$K$200,MATCH(ROW()-ROW($A$1),'Cargo Pre'!$Q$2:$Q$200,0)),"")</f>
        <v/>
      </c>
      <c r="L281" t="str">
        <f>IFERROR(INDEX('Cargo Pre'!$L$2:$L$200,MATCH(ROW()-ROW($A$1),'Cargo Pre'!$Q$2:$Q$200,0)),"")</f>
        <v/>
      </c>
      <c r="M281" t="str">
        <f>IFERROR(INDEX('Cargo Pre'!$M$2:$M$200,MATCH(ROW()-ROW($A$1),'Cargo Pre'!$Q$2:$Q$200,0)),"")</f>
        <v/>
      </c>
    </row>
    <row r="282" spans="1:13" x14ac:dyDescent="0.25">
      <c r="A282" t="str">
        <f>IFERROR(INDEX('Cargo Pre'!$A$2:A480,MATCH(ROW()-ROW($A$1),'Cargo Pre'!$Q$2:$Q$200,0)),"")</f>
        <v/>
      </c>
      <c r="B282" t="str">
        <f>IFERROR(INDEX('Cargo Pre'!$B$2:$B$200,MATCH(ROW()-ROW($A$1),'Cargo Pre'!$Q$2:$Q$200,0)),"")</f>
        <v/>
      </c>
      <c r="C282" t="str">
        <f>IFERROR(INDEX('Cargo Pre'!$C$2:$C$200,MATCH(ROW()-ROW($A$1),'Cargo Pre'!$Q$2:$Q$200,0)),"")</f>
        <v/>
      </c>
      <c r="D282" t="str">
        <f>IFERROR(INDEX('Cargo Pre'!$D$2:$D$200,MATCH(ROW()-ROW($A$1),'Cargo Pre'!$Q$2:$Q$200,0)),"")</f>
        <v/>
      </c>
      <c r="E282" s="12" t="str">
        <f>IFERROR(INDEX('Cargo Pre'!$E$2:$E$200,MATCH(ROW()-ROW($A$1),'Cargo Pre'!$Q$2:$Q$200,0)),"")</f>
        <v/>
      </c>
      <c r="F282" s="12" t="str">
        <f>IFERROR(INDEX('Cargo Pre'!$F$2:$F$200,MATCH(ROW()-ROW($A$1),'Cargo Pre'!$Q$2:$Q$200,0)),"")</f>
        <v/>
      </c>
      <c r="G282" t="str">
        <f>IFERROR(INDEX('Cargo Pre'!$G$2:$G$200,MATCH(ROW()-ROW($A$1),'Cargo Pre'!$Q$2:$Q$200,0)),"")</f>
        <v/>
      </c>
      <c r="H282" t="str">
        <f>IFERROR(INDEX('Cargo Pre'!$H$2:$H$200,MATCH(ROW()-ROW($A$1),'Cargo Pre'!$Q$2:$Q$200,0)),"")</f>
        <v/>
      </c>
      <c r="I282" t="str">
        <f>IFERROR(INDEX('Cargo Pre'!$I$2:$I$200,MATCH(ROW()-ROW($A$1),'Cargo Pre'!$Q$2:$Q$200,0)),"")</f>
        <v/>
      </c>
      <c r="J282" s="12" t="str">
        <f>IFERROR(INDEX('Cargo Pre'!$J$2:$J$200,MATCH(ROW()-ROW($A$1),'Cargo Pre'!$Q$2:$Q$200,0)),"")</f>
        <v/>
      </c>
      <c r="K282" s="12" t="str">
        <f>IFERROR(INDEX('Cargo Pre'!$K$2:$K$200,MATCH(ROW()-ROW($A$1),'Cargo Pre'!$Q$2:$Q$200,0)),"")</f>
        <v/>
      </c>
      <c r="L282" t="str">
        <f>IFERROR(INDEX('Cargo Pre'!$L$2:$L$200,MATCH(ROW()-ROW($A$1),'Cargo Pre'!$Q$2:$Q$200,0)),"")</f>
        <v/>
      </c>
      <c r="M282" t="str">
        <f>IFERROR(INDEX('Cargo Pre'!$M$2:$M$200,MATCH(ROW()-ROW($A$1),'Cargo Pre'!$Q$2:$Q$200,0)),"")</f>
        <v/>
      </c>
    </row>
    <row r="283" spans="1:13" x14ac:dyDescent="0.25">
      <c r="A283" t="str">
        <f>IFERROR(INDEX('Cargo Pre'!$A$2:A481,MATCH(ROW()-ROW($A$1),'Cargo Pre'!$Q$2:$Q$200,0)),"")</f>
        <v/>
      </c>
      <c r="B283" t="str">
        <f>IFERROR(INDEX('Cargo Pre'!$B$2:$B$200,MATCH(ROW()-ROW($A$1),'Cargo Pre'!$Q$2:$Q$200,0)),"")</f>
        <v/>
      </c>
      <c r="C283" t="str">
        <f>IFERROR(INDEX('Cargo Pre'!$C$2:$C$200,MATCH(ROW()-ROW($A$1),'Cargo Pre'!$Q$2:$Q$200,0)),"")</f>
        <v/>
      </c>
      <c r="D283" t="str">
        <f>IFERROR(INDEX('Cargo Pre'!$D$2:$D$200,MATCH(ROW()-ROW($A$1),'Cargo Pre'!$Q$2:$Q$200,0)),"")</f>
        <v/>
      </c>
      <c r="E283" s="12" t="str">
        <f>IFERROR(INDEX('Cargo Pre'!$E$2:$E$200,MATCH(ROW()-ROW($A$1),'Cargo Pre'!$Q$2:$Q$200,0)),"")</f>
        <v/>
      </c>
      <c r="F283" s="12" t="str">
        <f>IFERROR(INDEX('Cargo Pre'!$F$2:$F$200,MATCH(ROW()-ROW($A$1),'Cargo Pre'!$Q$2:$Q$200,0)),"")</f>
        <v/>
      </c>
      <c r="G283" t="str">
        <f>IFERROR(INDEX('Cargo Pre'!$G$2:$G$200,MATCH(ROW()-ROW($A$1),'Cargo Pre'!$Q$2:$Q$200,0)),"")</f>
        <v/>
      </c>
      <c r="H283" t="str">
        <f>IFERROR(INDEX('Cargo Pre'!$H$2:$H$200,MATCH(ROW()-ROW($A$1),'Cargo Pre'!$Q$2:$Q$200,0)),"")</f>
        <v/>
      </c>
      <c r="I283" t="str">
        <f>IFERROR(INDEX('Cargo Pre'!$I$2:$I$200,MATCH(ROW()-ROW($A$1),'Cargo Pre'!$Q$2:$Q$200,0)),"")</f>
        <v/>
      </c>
      <c r="J283" s="12" t="str">
        <f>IFERROR(INDEX('Cargo Pre'!$J$2:$J$200,MATCH(ROW()-ROW($A$1),'Cargo Pre'!$Q$2:$Q$200,0)),"")</f>
        <v/>
      </c>
      <c r="K283" s="12" t="str">
        <f>IFERROR(INDEX('Cargo Pre'!$K$2:$K$200,MATCH(ROW()-ROW($A$1),'Cargo Pre'!$Q$2:$Q$200,0)),"")</f>
        <v/>
      </c>
      <c r="L283" t="str">
        <f>IFERROR(INDEX('Cargo Pre'!$L$2:$L$200,MATCH(ROW()-ROW($A$1),'Cargo Pre'!$Q$2:$Q$200,0)),"")</f>
        <v/>
      </c>
      <c r="M283" t="str">
        <f>IFERROR(INDEX('Cargo Pre'!$M$2:$M$200,MATCH(ROW()-ROW($A$1),'Cargo Pre'!$Q$2:$Q$200,0)),"")</f>
        <v/>
      </c>
    </row>
    <row r="284" spans="1:13" x14ac:dyDescent="0.25">
      <c r="A284" t="str">
        <f>IFERROR(INDEX('Cargo Pre'!$A$2:A482,MATCH(ROW()-ROW($A$1),'Cargo Pre'!$Q$2:$Q$200,0)),"")</f>
        <v/>
      </c>
      <c r="B284" t="str">
        <f>IFERROR(INDEX('Cargo Pre'!$B$2:$B$200,MATCH(ROW()-ROW($A$1),'Cargo Pre'!$Q$2:$Q$200,0)),"")</f>
        <v/>
      </c>
      <c r="C284" t="str">
        <f>IFERROR(INDEX('Cargo Pre'!$C$2:$C$200,MATCH(ROW()-ROW($A$1),'Cargo Pre'!$Q$2:$Q$200,0)),"")</f>
        <v/>
      </c>
      <c r="D284" t="str">
        <f>IFERROR(INDEX('Cargo Pre'!$D$2:$D$200,MATCH(ROW()-ROW($A$1),'Cargo Pre'!$Q$2:$Q$200,0)),"")</f>
        <v/>
      </c>
      <c r="E284" s="12" t="str">
        <f>IFERROR(INDEX('Cargo Pre'!$E$2:$E$200,MATCH(ROW()-ROW($A$1),'Cargo Pre'!$Q$2:$Q$200,0)),"")</f>
        <v/>
      </c>
      <c r="F284" s="12" t="str">
        <f>IFERROR(INDEX('Cargo Pre'!$F$2:$F$200,MATCH(ROW()-ROW($A$1),'Cargo Pre'!$Q$2:$Q$200,0)),"")</f>
        <v/>
      </c>
      <c r="G284" t="str">
        <f>IFERROR(INDEX('Cargo Pre'!$G$2:$G$200,MATCH(ROW()-ROW($A$1),'Cargo Pre'!$Q$2:$Q$200,0)),"")</f>
        <v/>
      </c>
      <c r="H284" t="str">
        <f>IFERROR(INDEX('Cargo Pre'!$H$2:$H$200,MATCH(ROW()-ROW($A$1),'Cargo Pre'!$Q$2:$Q$200,0)),"")</f>
        <v/>
      </c>
      <c r="I284" t="str">
        <f>IFERROR(INDEX('Cargo Pre'!$I$2:$I$200,MATCH(ROW()-ROW($A$1),'Cargo Pre'!$Q$2:$Q$200,0)),"")</f>
        <v/>
      </c>
      <c r="J284" s="12" t="str">
        <f>IFERROR(INDEX('Cargo Pre'!$J$2:$J$200,MATCH(ROW()-ROW($A$1),'Cargo Pre'!$Q$2:$Q$200,0)),"")</f>
        <v/>
      </c>
      <c r="K284" s="12" t="str">
        <f>IFERROR(INDEX('Cargo Pre'!$K$2:$K$200,MATCH(ROW()-ROW($A$1),'Cargo Pre'!$Q$2:$Q$200,0)),"")</f>
        <v/>
      </c>
      <c r="L284" t="str">
        <f>IFERROR(INDEX('Cargo Pre'!$L$2:$L$200,MATCH(ROW()-ROW($A$1),'Cargo Pre'!$Q$2:$Q$200,0)),"")</f>
        <v/>
      </c>
      <c r="M284" t="str">
        <f>IFERROR(INDEX('Cargo Pre'!$M$2:$M$200,MATCH(ROW()-ROW($A$1),'Cargo Pre'!$Q$2:$Q$200,0)),"")</f>
        <v/>
      </c>
    </row>
    <row r="285" spans="1:13" x14ac:dyDescent="0.25">
      <c r="A285" t="str">
        <f>IFERROR(INDEX('Cargo Pre'!$A$2:A483,MATCH(ROW()-ROW($A$1),'Cargo Pre'!$Q$2:$Q$200,0)),"")</f>
        <v/>
      </c>
      <c r="B285" t="str">
        <f>IFERROR(INDEX('Cargo Pre'!$B$2:$B$200,MATCH(ROW()-ROW($A$1),'Cargo Pre'!$Q$2:$Q$200,0)),"")</f>
        <v/>
      </c>
      <c r="C285" t="str">
        <f>IFERROR(INDEX('Cargo Pre'!$C$2:$C$200,MATCH(ROW()-ROW($A$1),'Cargo Pre'!$Q$2:$Q$200,0)),"")</f>
        <v/>
      </c>
      <c r="D285" t="str">
        <f>IFERROR(INDEX('Cargo Pre'!$D$2:$D$200,MATCH(ROW()-ROW($A$1),'Cargo Pre'!$Q$2:$Q$200,0)),"")</f>
        <v/>
      </c>
      <c r="E285" s="12" t="str">
        <f>IFERROR(INDEX('Cargo Pre'!$E$2:$E$200,MATCH(ROW()-ROW($A$1),'Cargo Pre'!$Q$2:$Q$200,0)),"")</f>
        <v/>
      </c>
      <c r="F285" s="12" t="str">
        <f>IFERROR(INDEX('Cargo Pre'!$F$2:$F$200,MATCH(ROW()-ROW($A$1),'Cargo Pre'!$Q$2:$Q$200,0)),"")</f>
        <v/>
      </c>
      <c r="G285" t="str">
        <f>IFERROR(INDEX('Cargo Pre'!$G$2:$G$200,MATCH(ROW()-ROW($A$1),'Cargo Pre'!$Q$2:$Q$200,0)),"")</f>
        <v/>
      </c>
      <c r="H285" t="str">
        <f>IFERROR(INDEX('Cargo Pre'!$H$2:$H$200,MATCH(ROW()-ROW($A$1),'Cargo Pre'!$Q$2:$Q$200,0)),"")</f>
        <v/>
      </c>
      <c r="I285" t="str">
        <f>IFERROR(INDEX('Cargo Pre'!$I$2:$I$200,MATCH(ROW()-ROW($A$1),'Cargo Pre'!$Q$2:$Q$200,0)),"")</f>
        <v/>
      </c>
      <c r="J285" s="12" t="str">
        <f>IFERROR(INDEX('Cargo Pre'!$J$2:$J$200,MATCH(ROW()-ROW($A$1),'Cargo Pre'!$Q$2:$Q$200,0)),"")</f>
        <v/>
      </c>
      <c r="K285" s="12" t="str">
        <f>IFERROR(INDEX('Cargo Pre'!$K$2:$K$200,MATCH(ROW()-ROW($A$1),'Cargo Pre'!$Q$2:$Q$200,0)),"")</f>
        <v/>
      </c>
      <c r="L285" t="str">
        <f>IFERROR(INDEX('Cargo Pre'!$L$2:$L$200,MATCH(ROW()-ROW($A$1),'Cargo Pre'!$Q$2:$Q$200,0)),"")</f>
        <v/>
      </c>
      <c r="M285" t="str">
        <f>IFERROR(INDEX('Cargo Pre'!$M$2:$M$200,MATCH(ROW()-ROW($A$1),'Cargo Pre'!$Q$2:$Q$200,0)),"")</f>
        <v/>
      </c>
    </row>
    <row r="286" spans="1:13" x14ac:dyDescent="0.25">
      <c r="A286" t="str">
        <f>IFERROR(INDEX('Cargo Pre'!$A$2:A484,MATCH(ROW()-ROW($A$1),'Cargo Pre'!$Q$2:$Q$200,0)),"")</f>
        <v/>
      </c>
      <c r="B286" t="str">
        <f>IFERROR(INDEX('Cargo Pre'!$B$2:$B$200,MATCH(ROW()-ROW($A$1),'Cargo Pre'!$Q$2:$Q$200,0)),"")</f>
        <v/>
      </c>
      <c r="C286" t="str">
        <f>IFERROR(INDEX('Cargo Pre'!$C$2:$C$200,MATCH(ROW()-ROW($A$1),'Cargo Pre'!$Q$2:$Q$200,0)),"")</f>
        <v/>
      </c>
      <c r="D286" t="str">
        <f>IFERROR(INDEX('Cargo Pre'!$D$2:$D$200,MATCH(ROW()-ROW($A$1),'Cargo Pre'!$Q$2:$Q$200,0)),"")</f>
        <v/>
      </c>
      <c r="E286" s="12" t="str">
        <f>IFERROR(INDEX('Cargo Pre'!$E$2:$E$200,MATCH(ROW()-ROW($A$1),'Cargo Pre'!$Q$2:$Q$200,0)),"")</f>
        <v/>
      </c>
      <c r="F286" s="12" t="str">
        <f>IFERROR(INDEX('Cargo Pre'!$F$2:$F$200,MATCH(ROW()-ROW($A$1),'Cargo Pre'!$Q$2:$Q$200,0)),"")</f>
        <v/>
      </c>
      <c r="G286" t="str">
        <f>IFERROR(INDEX('Cargo Pre'!$G$2:$G$200,MATCH(ROW()-ROW($A$1),'Cargo Pre'!$Q$2:$Q$200,0)),"")</f>
        <v/>
      </c>
      <c r="H286" t="str">
        <f>IFERROR(INDEX('Cargo Pre'!$H$2:$H$200,MATCH(ROW()-ROW($A$1),'Cargo Pre'!$Q$2:$Q$200,0)),"")</f>
        <v/>
      </c>
      <c r="I286" t="str">
        <f>IFERROR(INDEX('Cargo Pre'!$I$2:$I$200,MATCH(ROW()-ROW($A$1),'Cargo Pre'!$Q$2:$Q$200,0)),"")</f>
        <v/>
      </c>
      <c r="J286" s="12" t="str">
        <f>IFERROR(INDEX('Cargo Pre'!$J$2:$J$200,MATCH(ROW()-ROW($A$1),'Cargo Pre'!$Q$2:$Q$200,0)),"")</f>
        <v/>
      </c>
      <c r="K286" s="12" t="str">
        <f>IFERROR(INDEX('Cargo Pre'!$K$2:$K$200,MATCH(ROW()-ROW($A$1),'Cargo Pre'!$Q$2:$Q$200,0)),"")</f>
        <v/>
      </c>
      <c r="L286" t="str">
        <f>IFERROR(INDEX('Cargo Pre'!$L$2:$L$200,MATCH(ROW()-ROW($A$1),'Cargo Pre'!$Q$2:$Q$200,0)),"")</f>
        <v/>
      </c>
      <c r="M286" t="str">
        <f>IFERROR(INDEX('Cargo Pre'!$M$2:$M$200,MATCH(ROW()-ROW($A$1),'Cargo Pre'!$Q$2:$Q$200,0)),"")</f>
        <v/>
      </c>
    </row>
    <row r="287" spans="1:13" x14ac:dyDescent="0.25">
      <c r="A287" t="str">
        <f>IFERROR(INDEX('Cargo Pre'!$A$2:A485,MATCH(ROW()-ROW($A$1),'Cargo Pre'!$Q$2:$Q$200,0)),"")</f>
        <v/>
      </c>
      <c r="B287" t="str">
        <f>IFERROR(INDEX('Cargo Pre'!$B$2:$B$200,MATCH(ROW()-ROW($A$1),'Cargo Pre'!$Q$2:$Q$200,0)),"")</f>
        <v/>
      </c>
      <c r="C287" t="str">
        <f>IFERROR(INDEX('Cargo Pre'!$C$2:$C$200,MATCH(ROW()-ROW($A$1),'Cargo Pre'!$Q$2:$Q$200,0)),"")</f>
        <v/>
      </c>
      <c r="D287" t="str">
        <f>IFERROR(INDEX('Cargo Pre'!$D$2:$D$200,MATCH(ROW()-ROW($A$1),'Cargo Pre'!$Q$2:$Q$200,0)),"")</f>
        <v/>
      </c>
      <c r="E287" s="12" t="str">
        <f>IFERROR(INDEX('Cargo Pre'!$E$2:$E$200,MATCH(ROW()-ROW($A$1),'Cargo Pre'!$Q$2:$Q$200,0)),"")</f>
        <v/>
      </c>
      <c r="F287" s="12" t="str">
        <f>IFERROR(INDEX('Cargo Pre'!$F$2:$F$200,MATCH(ROW()-ROW($A$1),'Cargo Pre'!$Q$2:$Q$200,0)),"")</f>
        <v/>
      </c>
      <c r="G287" t="str">
        <f>IFERROR(INDEX('Cargo Pre'!$G$2:$G$200,MATCH(ROW()-ROW($A$1),'Cargo Pre'!$Q$2:$Q$200,0)),"")</f>
        <v/>
      </c>
      <c r="H287" t="str">
        <f>IFERROR(INDEX('Cargo Pre'!$H$2:$H$200,MATCH(ROW()-ROW($A$1),'Cargo Pre'!$Q$2:$Q$200,0)),"")</f>
        <v/>
      </c>
      <c r="I287" t="str">
        <f>IFERROR(INDEX('Cargo Pre'!$I$2:$I$200,MATCH(ROW()-ROW($A$1),'Cargo Pre'!$Q$2:$Q$200,0)),"")</f>
        <v/>
      </c>
      <c r="J287" s="12" t="str">
        <f>IFERROR(INDEX('Cargo Pre'!$J$2:$J$200,MATCH(ROW()-ROW($A$1),'Cargo Pre'!$Q$2:$Q$200,0)),"")</f>
        <v/>
      </c>
      <c r="K287" s="12" t="str">
        <f>IFERROR(INDEX('Cargo Pre'!$K$2:$K$200,MATCH(ROW()-ROW($A$1),'Cargo Pre'!$Q$2:$Q$200,0)),"")</f>
        <v/>
      </c>
      <c r="L287" t="str">
        <f>IFERROR(INDEX('Cargo Pre'!$L$2:$L$200,MATCH(ROW()-ROW($A$1),'Cargo Pre'!$Q$2:$Q$200,0)),"")</f>
        <v/>
      </c>
      <c r="M287" t="str">
        <f>IFERROR(INDEX('Cargo Pre'!$M$2:$M$200,MATCH(ROW()-ROW($A$1),'Cargo Pre'!$Q$2:$Q$200,0)),"")</f>
        <v/>
      </c>
    </row>
    <row r="288" spans="1:13" x14ac:dyDescent="0.25">
      <c r="A288" t="str">
        <f>IFERROR(INDEX('Cargo Pre'!$A$2:A486,MATCH(ROW()-ROW($A$1),'Cargo Pre'!$Q$2:$Q$200,0)),"")</f>
        <v/>
      </c>
      <c r="B288" t="str">
        <f>IFERROR(INDEX('Cargo Pre'!$B$2:$B$200,MATCH(ROW()-ROW($A$1),'Cargo Pre'!$Q$2:$Q$200,0)),"")</f>
        <v/>
      </c>
      <c r="C288" t="str">
        <f>IFERROR(INDEX('Cargo Pre'!$C$2:$C$200,MATCH(ROW()-ROW($A$1),'Cargo Pre'!$Q$2:$Q$200,0)),"")</f>
        <v/>
      </c>
      <c r="D288" t="str">
        <f>IFERROR(INDEX('Cargo Pre'!$D$2:$D$200,MATCH(ROW()-ROW($A$1),'Cargo Pre'!$Q$2:$Q$200,0)),"")</f>
        <v/>
      </c>
      <c r="E288" s="12" t="str">
        <f>IFERROR(INDEX('Cargo Pre'!$E$2:$E$200,MATCH(ROW()-ROW($A$1),'Cargo Pre'!$Q$2:$Q$200,0)),"")</f>
        <v/>
      </c>
      <c r="F288" s="12" t="str">
        <f>IFERROR(INDEX('Cargo Pre'!$F$2:$F$200,MATCH(ROW()-ROW($A$1),'Cargo Pre'!$Q$2:$Q$200,0)),"")</f>
        <v/>
      </c>
      <c r="G288" t="str">
        <f>IFERROR(INDEX('Cargo Pre'!$G$2:$G$200,MATCH(ROW()-ROW($A$1),'Cargo Pre'!$Q$2:$Q$200,0)),"")</f>
        <v/>
      </c>
      <c r="H288" t="str">
        <f>IFERROR(INDEX('Cargo Pre'!$H$2:$H$200,MATCH(ROW()-ROW($A$1),'Cargo Pre'!$Q$2:$Q$200,0)),"")</f>
        <v/>
      </c>
      <c r="I288" t="str">
        <f>IFERROR(INDEX('Cargo Pre'!$I$2:$I$200,MATCH(ROW()-ROW($A$1),'Cargo Pre'!$Q$2:$Q$200,0)),"")</f>
        <v/>
      </c>
      <c r="J288" s="12" t="str">
        <f>IFERROR(INDEX('Cargo Pre'!$J$2:$J$200,MATCH(ROW()-ROW($A$1),'Cargo Pre'!$Q$2:$Q$200,0)),"")</f>
        <v/>
      </c>
      <c r="K288" s="12" t="str">
        <f>IFERROR(INDEX('Cargo Pre'!$K$2:$K$200,MATCH(ROW()-ROW($A$1),'Cargo Pre'!$Q$2:$Q$200,0)),"")</f>
        <v/>
      </c>
      <c r="L288" t="str">
        <f>IFERROR(INDEX('Cargo Pre'!$L$2:$L$200,MATCH(ROW()-ROW($A$1),'Cargo Pre'!$Q$2:$Q$200,0)),"")</f>
        <v/>
      </c>
      <c r="M288" t="str">
        <f>IFERROR(INDEX('Cargo Pre'!$M$2:$M$200,MATCH(ROW()-ROW($A$1),'Cargo Pre'!$Q$2:$Q$200,0)),"")</f>
        <v/>
      </c>
    </row>
    <row r="289" spans="1:13" x14ac:dyDescent="0.25">
      <c r="A289" t="str">
        <f>IFERROR(INDEX('Cargo Pre'!$A$2:A487,MATCH(ROW()-ROW($A$1),'Cargo Pre'!$Q$2:$Q$200,0)),"")</f>
        <v/>
      </c>
      <c r="B289" t="str">
        <f>IFERROR(INDEX('Cargo Pre'!$B$2:$B$200,MATCH(ROW()-ROW($A$1),'Cargo Pre'!$Q$2:$Q$200,0)),"")</f>
        <v/>
      </c>
      <c r="C289" t="str">
        <f>IFERROR(INDEX('Cargo Pre'!$C$2:$C$200,MATCH(ROW()-ROW($A$1),'Cargo Pre'!$Q$2:$Q$200,0)),"")</f>
        <v/>
      </c>
      <c r="D289" t="str">
        <f>IFERROR(INDEX('Cargo Pre'!$D$2:$D$200,MATCH(ROW()-ROW($A$1),'Cargo Pre'!$Q$2:$Q$200,0)),"")</f>
        <v/>
      </c>
      <c r="E289" s="12" t="str">
        <f>IFERROR(INDEX('Cargo Pre'!$E$2:$E$200,MATCH(ROW()-ROW($A$1),'Cargo Pre'!$Q$2:$Q$200,0)),"")</f>
        <v/>
      </c>
      <c r="F289" s="12" t="str">
        <f>IFERROR(INDEX('Cargo Pre'!$F$2:$F$200,MATCH(ROW()-ROW($A$1),'Cargo Pre'!$Q$2:$Q$200,0)),"")</f>
        <v/>
      </c>
      <c r="G289" t="str">
        <f>IFERROR(INDEX('Cargo Pre'!$G$2:$G$200,MATCH(ROW()-ROW($A$1),'Cargo Pre'!$Q$2:$Q$200,0)),"")</f>
        <v/>
      </c>
      <c r="H289" t="str">
        <f>IFERROR(INDEX('Cargo Pre'!$H$2:$H$200,MATCH(ROW()-ROW($A$1),'Cargo Pre'!$Q$2:$Q$200,0)),"")</f>
        <v/>
      </c>
      <c r="I289" t="str">
        <f>IFERROR(INDEX('Cargo Pre'!$I$2:$I$200,MATCH(ROW()-ROW($A$1),'Cargo Pre'!$Q$2:$Q$200,0)),"")</f>
        <v/>
      </c>
      <c r="J289" s="12" t="str">
        <f>IFERROR(INDEX('Cargo Pre'!$J$2:$J$200,MATCH(ROW()-ROW($A$1),'Cargo Pre'!$Q$2:$Q$200,0)),"")</f>
        <v/>
      </c>
      <c r="K289" s="12" t="str">
        <f>IFERROR(INDEX('Cargo Pre'!$K$2:$K$200,MATCH(ROW()-ROW($A$1),'Cargo Pre'!$Q$2:$Q$200,0)),"")</f>
        <v/>
      </c>
      <c r="L289" t="str">
        <f>IFERROR(INDEX('Cargo Pre'!$L$2:$L$200,MATCH(ROW()-ROW($A$1),'Cargo Pre'!$Q$2:$Q$200,0)),"")</f>
        <v/>
      </c>
      <c r="M289" t="str">
        <f>IFERROR(INDEX('Cargo Pre'!$M$2:$M$200,MATCH(ROW()-ROW($A$1),'Cargo Pre'!$Q$2:$Q$200,0)),"")</f>
        <v/>
      </c>
    </row>
    <row r="290" spans="1:13" x14ac:dyDescent="0.25">
      <c r="A290" t="str">
        <f>IFERROR(INDEX('Cargo Pre'!$A$2:A488,MATCH(ROW()-ROW($A$1),'Cargo Pre'!$Q$2:$Q$200,0)),"")</f>
        <v/>
      </c>
      <c r="B290" t="str">
        <f>IFERROR(INDEX('Cargo Pre'!$B$2:$B$200,MATCH(ROW()-ROW($A$1),'Cargo Pre'!$Q$2:$Q$200,0)),"")</f>
        <v/>
      </c>
      <c r="C290" t="str">
        <f>IFERROR(INDEX('Cargo Pre'!$C$2:$C$200,MATCH(ROW()-ROW($A$1),'Cargo Pre'!$Q$2:$Q$200,0)),"")</f>
        <v/>
      </c>
      <c r="D290" t="str">
        <f>IFERROR(INDEX('Cargo Pre'!$D$2:$D$200,MATCH(ROW()-ROW($A$1),'Cargo Pre'!$Q$2:$Q$200,0)),"")</f>
        <v/>
      </c>
      <c r="E290" s="12" t="str">
        <f>IFERROR(INDEX('Cargo Pre'!$E$2:$E$200,MATCH(ROW()-ROW($A$1),'Cargo Pre'!$Q$2:$Q$200,0)),"")</f>
        <v/>
      </c>
      <c r="F290" s="12" t="str">
        <f>IFERROR(INDEX('Cargo Pre'!$F$2:$F$200,MATCH(ROW()-ROW($A$1),'Cargo Pre'!$Q$2:$Q$200,0)),"")</f>
        <v/>
      </c>
      <c r="G290" t="str">
        <f>IFERROR(INDEX('Cargo Pre'!$G$2:$G$200,MATCH(ROW()-ROW($A$1),'Cargo Pre'!$Q$2:$Q$200,0)),"")</f>
        <v/>
      </c>
      <c r="H290" t="str">
        <f>IFERROR(INDEX('Cargo Pre'!$H$2:$H$200,MATCH(ROW()-ROW($A$1),'Cargo Pre'!$Q$2:$Q$200,0)),"")</f>
        <v/>
      </c>
      <c r="I290" t="str">
        <f>IFERROR(INDEX('Cargo Pre'!$I$2:$I$200,MATCH(ROW()-ROW($A$1),'Cargo Pre'!$Q$2:$Q$200,0)),"")</f>
        <v/>
      </c>
      <c r="J290" s="12" t="str">
        <f>IFERROR(INDEX('Cargo Pre'!$J$2:$J$200,MATCH(ROW()-ROW($A$1),'Cargo Pre'!$Q$2:$Q$200,0)),"")</f>
        <v/>
      </c>
      <c r="K290" s="12" t="str">
        <f>IFERROR(INDEX('Cargo Pre'!$K$2:$K$200,MATCH(ROW()-ROW($A$1),'Cargo Pre'!$Q$2:$Q$200,0)),"")</f>
        <v/>
      </c>
      <c r="L290" t="str">
        <f>IFERROR(INDEX('Cargo Pre'!$L$2:$L$200,MATCH(ROW()-ROW($A$1),'Cargo Pre'!$Q$2:$Q$200,0)),"")</f>
        <v/>
      </c>
      <c r="M290" t="str">
        <f>IFERROR(INDEX('Cargo Pre'!$M$2:$M$200,MATCH(ROW()-ROW($A$1),'Cargo Pre'!$Q$2:$Q$200,0)),"")</f>
        <v/>
      </c>
    </row>
    <row r="291" spans="1:13" x14ac:dyDescent="0.25">
      <c r="A291" t="str">
        <f>IFERROR(INDEX('Cargo Pre'!$A$2:A489,MATCH(ROW()-ROW($A$1),'Cargo Pre'!$Q$2:$Q$200,0)),"")</f>
        <v/>
      </c>
      <c r="B291" t="str">
        <f>IFERROR(INDEX('Cargo Pre'!$B$2:$B$200,MATCH(ROW()-ROW($A$1),'Cargo Pre'!$Q$2:$Q$200,0)),"")</f>
        <v/>
      </c>
      <c r="C291" t="str">
        <f>IFERROR(INDEX('Cargo Pre'!$C$2:$C$200,MATCH(ROW()-ROW($A$1),'Cargo Pre'!$Q$2:$Q$200,0)),"")</f>
        <v/>
      </c>
      <c r="D291" t="str">
        <f>IFERROR(INDEX('Cargo Pre'!$D$2:$D$200,MATCH(ROW()-ROW($A$1),'Cargo Pre'!$Q$2:$Q$200,0)),"")</f>
        <v/>
      </c>
      <c r="E291" s="12" t="str">
        <f>IFERROR(INDEX('Cargo Pre'!$E$2:$E$200,MATCH(ROW()-ROW($A$1),'Cargo Pre'!$Q$2:$Q$200,0)),"")</f>
        <v/>
      </c>
      <c r="F291" s="12" t="str">
        <f>IFERROR(INDEX('Cargo Pre'!$F$2:$F$200,MATCH(ROW()-ROW($A$1),'Cargo Pre'!$Q$2:$Q$200,0)),"")</f>
        <v/>
      </c>
      <c r="G291" t="str">
        <f>IFERROR(INDEX('Cargo Pre'!$G$2:$G$200,MATCH(ROW()-ROW($A$1),'Cargo Pre'!$Q$2:$Q$200,0)),"")</f>
        <v/>
      </c>
      <c r="H291" t="str">
        <f>IFERROR(INDEX('Cargo Pre'!$H$2:$H$200,MATCH(ROW()-ROW($A$1),'Cargo Pre'!$Q$2:$Q$200,0)),"")</f>
        <v/>
      </c>
      <c r="I291" t="str">
        <f>IFERROR(INDEX('Cargo Pre'!$I$2:$I$200,MATCH(ROW()-ROW($A$1),'Cargo Pre'!$Q$2:$Q$200,0)),"")</f>
        <v/>
      </c>
      <c r="J291" s="12" t="str">
        <f>IFERROR(INDEX('Cargo Pre'!$J$2:$J$200,MATCH(ROW()-ROW($A$1),'Cargo Pre'!$Q$2:$Q$200,0)),"")</f>
        <v/>
      </c>
      <c r="K291" s="12" t="str">
        <f>IFERROR(INDEX('Cargo Pre'!$K$2:$K$200,MATCH(ROW()-ROW($A$1),'Cargo Pre'!$Q$2:$Q$200,0)),"")</f>
        <v/>
      </c>
      <c r="L291" t="str">
        <f>IFERROR(INDEX('Cargo Pre'!$L$2:$L$200,MATCH(ROW()-ROW($A$1),'Cargo Pre'!$Q$2:$Q$200,0)),"")</f>
        <v/>
      </c>
      <c r="M291" t="str">
        <f>IFERROR(INDEX('Cargo Pre'!$M$2:$M$200,MATCH(ROW()-ROW($A$1),'Cargo Pre'!$Q$2:$Q$200,0)),"")</f>
        <v/>
      </c>
    </row>
    <row r="292" spans="1:13" x14ac:dyDescent="0.25">
      <c r="A292" t="str">
        <f>IFERROR(INDEX('Cargo Pre'!$A$2:A490,MATCH(ROW()-ROW($A$1),'Cargo Pre'!$Q$2:$Q$200,0)),"")</f>
        <v/>
      </c>
      <c r="B292" t="str">
        <f>IFERROR(INDEX('Cargo Pre'!$B$2:$B$200,MATCH(ROW()-ROW($A$1),'Cargo Pre'!$Q$2:$Q$200,0)),"")</f>
        <v/>
      </c>
      <c r="C292" t="str">
        <f>IFERROR(INDEX('Cargo Pre'!$C$2:$C$200,MATCH(ROW()-ROW($A$1),'Cargo Pre'!$Q$2:$Q$200,0)),"")</f>
        <v/>
      </c>
      <c r="D292" t="str">
        <f>IFERROR(INDEX('Cargo Pre'!$D$2:$D$200,MATCH(ROW()-ROW($A$1),'Cargo Pre'!$Q$2:$Q$200,0)),"")</f>
        <v/>
      </c>
      <c r="E292" s="12" t="str">
        <f>IFERROR(INDEX('Cargo Pre'!$E$2:$E$200,MATCH(ROW()-ROW($A$1),'Cargo Pre'!$Q$2:$Q$200,0)),"")</f>
        <v/>
      </c>
      <c r="F292" s="12" t="str">
        <f>IFERROR(INDEX('Cargo Pre'!$F$2:$F$200,MATCH(ROW()-ROW($A$1),'Cargo Pre'!$Q$2:$Q$200,0)),"")</f>
        <v/>
      </c>
      <c r="G292" t="str">
        <f>IFERROR(INDEX('Cargo Pre'!$G$2:$G$200,MATCH(ROW()-ROW($A$1),'Cargo Pre'!$Q$2:$Q$200,0)),"")</f>
        <v/>
      </c>
      <c r="H292" t="str">
        <f>IFERROR(INDEX('Cargo Pre'!$H$2:$H$200,MATCH(ROW()-ROW($A$1),'Cargo Pre'!$Q$2:$Q$200,0)),"")</f>
        <v/>
      </c>
      <c r="I292" t="str">
        <f>IFERROR(INDEX('Cargo Pre'!$I$2:$I$200,MATCH(ROW()-ROW($A$1),'Cargo Pre'!$Q$2:$Q$200,0)),"")</f>
        <v/>
      </c>
      <c r="J292" s="12" t="str">
        <f>IFERROR(INDEX('Cargo Pre'!$J$2:$J$200,MATCH(ROW()-ROW($A$1),'Cargo Pre'!$Q$2:$Q$200,0)),"")</f>
        <v/>
      </c>
      <c r="K292" s="12" t="str">
        <f>IFERROR(INDEX('Cargo Pre'!$K$2:$K$200,MATCH(ROW()-ROW($A$1),'Cargo Pre'!$Q$2:$Q$200,0)),"")</f>
        <v/>
      </c>
      <c r="L292" t="str">
        <f>IFERROR(INDEX('Cargo Pre'!$L$2:$L$200,MATCH(ROW()-ROW($A$1),'Cargo Pre'!$Q$2:$Q$200,0)),"")</f>
        <v/>
      </c>
      <c r="M292" t="str">
        <f>IFERROR(INDEX('Cargo Pre'!$M$2:$M$200,MATCH(ROW()-ROW($A$1),'Cargo Pre'!$Q$2:$Q$200,0)),"")</f>
        <v/>
      </c>
    </row>
    <row r="293" spans="1:13" x14ac:dyDescent="0.25">
      <c r="A293" t="str">
        <f>IFERROR(INDEX('Cargo Pre'!$A$2:A491,MATCH(ROW()-ROW($A$1),'Cargo Pre'!$Q$2:$Q$200,0)),"")</f>
        <v/>
      </c>
      <c r="B293" t="str">
        <f>IFERROR(INDEX('Cargo Pre'!$B$2:$B$200,MATCH(ROW()-ROW($A$1),'Cargo Pre'!$Q$2:$Q$200,0)),"")</f>
        <v/>
      </c>
      <c r="C293" t="str">
        <f>IFERROR(INDEX('Cargo Pre'!$C$2:$C$200,MATCH(ROW()-ROW($A$1),'Cargo Pre'!$Q$2:$Q$200,0)),"")</f>
        <v/>
      </c>
      <c r="D293" t="str">
        <f>IFERROR(INDEX('Cargo Pre'!$D$2:$D$200,MATCH(ROW()-ROW($A$1),'Cargo Pre'!$Q$2:$Q$200,0)),"")</f>
        <v/>
      </c>
      <c r="E293" s="12" t="str">
        <f>IFERROR(INDEX('Cargo Pre'!$E$2:$E$200,MATCH(ROW()-ROW($A$1),'Cargo Pre'!$Q$2:$Q$200,0)),"")</f>
        <v/>
      </c>
      <c r="F293" s="12" t="str">
        <f>IFERROR(INDEX('Cargo Pre'!$F$2:$F$200,MATCH(ROW()-ROW($A$1),'Cargo Pre'!$Q$2:$Q$200,0)),"")</f>
        <v/>
      </c>
      <c r="G293" t="str">
        <f>IFERROR(INDEX('Cargo Pre'!$G$2:$G$200,MATCH(ROW()-ROW($A$1),'Cargo Pre'!$Q$2:$Q$200,0)),"")</f>
        <v/>
      </c>
      <c r="H293" t="str">
        <f>IFERROR(INDEX('Cargo Pre'!$H$2:$H$200,MATCH(ROW()-ROW($A$1),'Cargo Pre'!$Q$2:$Q$200,0)),"")</f>
        <v/>
      </c>
      <c r="I293" t="str">
        <f>IFERROR(INDEX('Cargo Pre'!$I$2:$I$200,MATCH(ROW()-ROW($A$1),'Cargo Pre'!$Q$2:$Q$200,0)),"")</f>
        <v/>
      </c>
      <c r="J293" s="12" t="str">
        <f>IFERROR(INDEX('Cargo Pre'!$J$2:$J$200,MATCH(ROW()-ROW($A$1),'Cargo Pre'!$Q$2:$Q$200,0)),"")</f>
        <v/>
      </c>
      <c r="K293" s="12" t="str">
        <f>IFERROR(INDEX('Cargo Pre'!$K$2:$K$200,MATCH(ROW()-ROW($A$1),'Cargo Pre'!$Q$2:$Q$200,0)),"")</f>
        <v/>
      </c>
      <c r="L293" t="str">
        <f>IFERROR(INDEX('Cargo Pre'!$L$2:$L$200,MATCH(ROW()-ROW($A$1),'Cargo Pre'!$Q$2:$Q$200,0)),"")</f>
        <v/>
      </c>
      <c r="M293" t="str">
        <f>IFERROR(INDEX('Cargo Pre'!$M$2:$M$200,MATCH(ROW()-ROW($A$1),'Cargo Pre'!$Q$2:$Q$200,0)),"")</f>
        <v/>
      </c>
    </row>
    <row r="294" spans="1:13" x14ac:dyDescent="0.25">
      <c r="A294" t="str">
        <f>IFERROR(INDEX('Cargo Pre'!$A$2:A492,MATCH(ROW()-ROW($A$1),'Cargo Pre'!$Q$2:$Q$200,0)),"")</f>
        <v/>
      </c>
      <c r="B294" t="str">
        <f>IFERROR(INDEX('Cargo Pre'!$B$2:$B$200,MATCH(ROW()-ROW($A$1),'Cargo Pre'!$Q$2:$Q$200,0)),"")</f>
        <v/>
      </c>
      <c r="C294" t="str">
        <f>IFERROR(INDEX('Cargo Pre'!$C$2:$C$200,MATCH(ROW()-ROW($A$1),'Cargo Pre'!$Q$2:$Q$200,0)),"")</f>
        <v/>
      </c>
      <c r="D294" t="str">
        <f>IFERROR(INDEX('Cargo Pre'!$D$2:$D$200,MATCH(ROW()-ROW($A$1),'Cargo Pre'!$Q$2:$Q$200,0)),"")</f>
        <v/>
      </c>
      <c r="E294" s="12" t="str">
        <f>IFERROR(INDEX('Cargo Pre'!$E$2:$E$200,MATCH(ROW()-ROW($A$1),'Cargo Pre'!$Q$2:$Q$200,0)),"")</f>
        <v/>
      </c>
      <c r="F294" s="12" t="str">
        <f>IFERROR(INDEX('Cargo Pre'!$F$2:$F$200,MATCH(ROW()-ROW($A$1),'Cargo Pre'!$Q$2:$Q$200,0)),"")</f>
        <v/>
      </c>
      <c r="G294" t="str">
        <f>IFERROR(INDEX('Cargo Pre'!$G$2:$G$200,MATCH(ROW()-ROW($A$1),'Cargo Pre'!$Q$2:$Q$200,0)),"")</f>
        <v/>
      </c>
      <c r="H294" t="str">
        <f>IFERROR(INDEX('Cargo Pre'!$H$2:$H$200,MATCH(ROW()-ROW($A$1),'Cargo Pre'!$Q$2:$Q$200,0)),"")</f>
        <v/>
      </c>
      <c r="I294" t="str">
        <f>IFERROR(INDEX('Cargo Pre'!$I$2:$I$200,MATCH(ROW()-ROW($A$1),'Cargo Pre'!$Q$2:$Q$200,0)),"")</f>
        <v/>
      </c>
      <c r="J294" s="12" t="str">
        <f>IFERROR(INDEX('Cargo Pre'!$J$2:$J$200,MATCH(ROW()-ROW($A$1),'Cargo Pre'!$Q$2:$Q$200,0)),"")</f>
        <v/>
      </c>
      <c r="K294" s="12" t="str">
        <f>IFERROR(INDEX('Cargo Pre'!$K$2:$K$200,MATCH(ROW()-ROW($A$1),'Cargo Pre'!$Q$2:$Q$200,0)),"")</f>
        <v/>
      </c>
      <c r="L294" t="str">
        <f>IFERROR(INDEX('Cargo Pre'!$L$2:$L$200,MATCH(ROW()-ROW($A$1),'Cargo Pre'!$Q$2:$Q$200,0)),"")</f>
        <v/>
      </c>
      <c r="M294" t="str">
        <f>IFERROR(INDEX('Cargo Pre'!$M$2:$M$200,MATCH(ROW()-ROW($A$1),'Cargo Pre'!$Q$2:$Q$200,0)),"")</f>
        <v/>
      </c>
    </row>
    <row r="295" spans="1:13" x14ac:dyDescent="0.25">
      <c r="A295" t="str">
        <f>IFERROR(INDEX('Cargo Pre'!$A$2:A493,MATCH(ROW()-ROW($A$1),'Cargo Pre'!$Q$2:$Q$200,0)),"")</f>
        <v/>
      </c>
      <c r="B295" t="str">
        <f>IFERROR(INDEX('Cargo Pre'!$B$2:$B$200,MATCH(ROW()-ROW($A$1),'Cargo Pre'!$Q$2:$Q$200,0)),"")</f>
        <v/>
      </c>
      <c r="C295" t="str">
        <f>IFERROR(INDEX('Cargo Pre'!$C$2:$C$200,MATCH(ROW()-ROW($A$1),'Cargo Pre'!$Q$2:$Q$200,0)),"")</f>
        <v/>
      </c>
      <c r="D295" t="str">
        <f>IFERROR(INDEX('Cargo Pre'!$D$2:$D$200,MATCH(ROW()-ROW($A$1),'Cargo Pre'!$Q$2:$Q$200,0)),"")</f>
        <v/>
      </c>
      <c r="E295" s="12" t="str">
        <f>IFERROR(INDEX('Cargo Pre'!$E$2:$E$200,MATCH(ROW()-ROW($A$1),'Cargo Pre'!$Q$2:$Q$200,0)),"")</f>
        <v/>
      </c>
      <c r="F295" s="12" t="str">
        <f>IFERROR(INDEX('Cargo Pre'!$F$2:$F$200,MATCH(ROW()-ROW($A$1),'Cargo Pre'!$Q$2:$Q$200,0)),"")</f>
        <v/>
      </c>
      <c r="G295" t="str">
        <f>IFERROR(INDEX('Cargo Pre'!$G$2:$G$200,MATCH(ROW()-ROW($A$1),'Cargo Pre'!$Q$2:$Q$200,0)),"")</f>
        <v/>
      </c>
      <c r="H295" t="str">
        <f>IFERROR(INDEX('Cargo Pre'!$H$2:$H$200,MATCH(ROW()-ROW($A$1),'Cargo Pre'!$Q$2:$Q$200,0)),"")</f>
        <v/>
      </c>
      <c r="I295" t="str">
        <f>IFERROR(INDEX('Cargo Pre'!$I$2:$I$200,MATCH(ROW()-ROW($A$1),'Cargo Pre'!$Q$2:$Q$200,0)),"")</f>
        <v/>
      </c>
      <c r="J295" s="12" t="str">
        <f>IFERROR(INDEX('Cargo Pre'!$J$2:$J$200,MATCH(ROW()-ROW($A$1),'Cargo Pre'!$Q$2:$Q$200,0)),"")</f>
        <v/>
      </c>
      <c r="K295" s="12" t="str">
        <f>IFERROR(INDEX('Cargo Pre'!$K$2:$K$200,MATCH(ROW()-ROW($A$1),'Cargo Pre'!$Q$2:$Q$200,0)),"")</f>
        <v/>
      </c>
      <c r="L295" t="str">
        <f>IFERROR(INDEX('Cargo Pre'!$L$2:$L$200,MATCH(ROW()-ROW($A$1),'Cargo Pre'!$Q$2:$Q$200,0)),"")</f>
        <v/>
      </c>
      <c r="M295" t="str">
        <f>IFERROR(INDEX('Cargo Pre'!$M$2:$M$200,MATCH(ROW()-ROW($A$1),'Cargo Pre'!$Q$2:$Q$200,0)),"")</f>
        <v/>
      </c>
    </row>
    <row r="296" spans="1:13" x14ac:dyDescent="0.25">
      <c r="A296" t="str">
        <f>IFERROR(INDEX('Cargo Pre'!$A$2:A494,MATCH(ROW()-ROW($A$1),'Cargo Pre'!$Q$2:$Q$200,0)),"")</f>
        <v/>
      </c>
      <c r="B296" t="str">
        <f>IFERROR(INDEX('Cargo Pre'!$B$2:$B$200,MATCH(ROW()-ROW($A$1),'Cargo Pre'!$Q$2:$Q$200,0)),"")</f>
        <v/>
      </c>
      <c r="C296" t="str">
        <f>IFERROR(INDEX('Cargo Pre'!$C$2:$C$200,MATCH(ROW()-ROW($A$1),'Cargo Pre'!$Q$2:$Q$200,0)),"")</f>
        <v/>
      </c>
      <c r="D296" t="str">
        <f>IFERROR(INDEX('Cargo Pre'!$D$2:$D$200,MATCH(ROW()-ROW($A$1),'Cargo Pre'!$Q$2:$Q$200,0)),"")</f>
        <v/>
      </c>
      <c r="E296" s="12" t="str">
        <f>IFERROR(INDEX('Cargo Pre'!$E$2:$E$200,MATCH(ROW()-ROW($A$1),'Cargo Pre'!$Q$2:$Q$200,0)),"")</f>
        <v/>
      </c>
      <c r="F296" s="12" t="str">
        <f>IFERROR(INDEX('Cargo Pre'!$F$2:$F$200,MATCH(ROW()-ROW($A$1),'Cargo Pre'!$Q$2:$Q$200,0)),"")</f>
        <v/>
      </c>
      <c r="G296" t="str">
        <f>IFERROR(INDEX('Cargo Pre'!$G$2:$G$200,MATCH(ROW()-ROW($A$1),'Cargo Pre'!$Q$2:$Q$200,0)),"")</f>
        <v/>
      </c>
      <c r="H296" t="str">
        <f>IFERROR(INDEX('Cargo Pre'!$H$2:$H$200,MATCH(ROW()-ROW($A$1),'Cargo Pre'!$Q$2:$Q$200,0)),"")</f>
        <v/>
      </c>
      <c r="I296" t="str">
        <f>IFERROR(INDEX('Cargo Pre'!$I$2:$I$200,MATCH(ROW()-ROW($A$1),'Cargo Pre'!$Q$2:$Q$200,0)),"")</f>
        <v/>
      </c>
      <c r="J296" s="12" t="str">
        <f>IFERROR(INDEX('Cargo Pre'!$J$2:$J$200,MATCH(ROW()-ROW($A$1),'Cargo Pre'!$Q$2:$Q$200,0)),"")</f>
        <v/>
      </c>
      <c r="K296" s="12" t="str">
        <f>IFERROR(INDEX('Cargo Pre'!$K$2:$K$200,MATCH(ROW()-ROW($A$1),'Cargo Pre'!$Q$2:$Q$200,0)),"")</f>
        <v/>
      </c>
      <c r="L296" t="str">
        <f>IFERROR(INDEX('Cargo Pre'!$L$2:$L$200,MATCH(ROW()-ROW($A$1),'Cargo Pre'!$Q$2:$Q$200,0)),"")</f>
        <v/>
      </c>
      <c r="M296" t="str">
        <f>IFERROR(INDEX('Cargo Pre'!$M$2:$M$200,MATCH(ROW()-ROW($A$1),'Cargo Pre'!$Q$2:$Q$200,0)),"")</f>
        <v/>
      </c>
    </row>
    <row r="297" spans="1:13" x14ac:dyDescent="0.25">
      <c r="A297" t="str">
        <f>IFERROR(INDEX('Cargo Pre'!$A$2:A495,MATCH(ROW()-ROW($A$1),'Cargo Pre'!$Q$2:$Q$200,0)),"")</f>
        <v/>
      </c>
      <c r="B297" t="str">
        <f>IFERROR(INDEX('Cargo Pre'!$B$2:$B$200,MATCH(ROW()-ROW($A$1),'Cargo Pre'!$Q$2:$Q$200,0)),"")</f>
        <v/>
      </c>
      <c r="C297" t="str">
        <f>IFERROR(INDEX('Cargo Pre'!$C$2:$C$200,MATCH(ROW()-ROW($A$1),'Cargo Pre'!$Q$2:$Q$200,0)),"")</f>
        <v/>
      </c>
      <c r="D297" t="str">
        <f>IFERROR(INDEX('Cargo Pre'!$D$2:$D$200,MATCH(ROW()-ROW($A$1),'Cargo Pre'!$Q$2:$Q$200,0)),"")</f>
        <v/>
      </c>
      <c r="E297" s="12" t="str">
        <f>IFERROR(INDEX('Cargo Pre'!$E$2:$E$200,MATCH(ROW()-ROW($A$1),'Cargo Pre'!$Q$2:$Q$200,0)),"")</f>
        <v/>
      </c>
      <c r="F297" s="12" t="str">
        <f>IFERROR(INDEX('Cargo Pre'!$F$2:$F$200,MATCH(ROW()-ROW($A$1),'Cargo Pre'!$Q$2:$Q$200,0)),"")</f>
        <v/>
      </c>
      <c r="G297" t="str">
        <f>IFERROR(INDEX('Cargo Pre'!$G$2:$G$200,MATCH(ROW()-ROW($A$1),'Cargo Pre'!$Q$2:$Q$200,0)),"")</f>
        <v/>
      </c>
      <c r="H297" t="str">
        <f>IFERROR(INDEX('Cargo Pre'!$H$2:$H$200,MATCH(ROW()-ROW($A$1),'Cargo Pre'!$Q$2:$Q$200,0)),"")</f>
        <v/>
      </c>
      <c r="I297" t="str">
        <f>IFERROR(INDEX('Cargo Pre'!$I$2:$I$200,MATCH(ROW()-ROW($A$1),'Cargo Pre'!$Q$2:$Q$200,0)),"")</f>
        <v/>
      </c>
      <c r="J297" s="12" t="str">
        <f>IFERROR(INDEX('Cargo Pre'!$J$2:$J$200,MATCH(ROW()-ROW($A$1),'Cargo Pre'!$Q$2:$Q$200,0)),"")</f>
        <v/>
      </c>
      <c r="K297" s="12" t="str">
        <f>IFERROR(INDEX('Cargo Pre'!$K$2:$K$200,MATCH(ROW()-ROW($A$1),'Cargo Pre'!$Q$2:$Q$200,0)),"")</f>
        <v/>
      </c>
      <c r="L297" t="str">
        <f>IFERROR(INDEX('Cargo Pre'!$L$2:$L$200,MATCH(ROW()-ROW($A$1),'Cargo Pre'!$Q$2:$Q$200,0)),"")</f>
        <v/>
      </c>
      <c r="M297" t="str">
        <f>IFERROR(INDEX('Cargo Pre'!$M$2:$M$200,MATCH(ROW()-ROW($A$1),'Cargo Pre'!$Q$2:$Q$200,0)),"")</f>
        <v/>
      </c>
    </row>
    <row r="298" spans="1:13" x14ac:dyDescent="0.25">
      <c r="A298" t="str">
        <f>IFERROR(INDEX('Cargo Pre'!$A$2:A496,MATCH(ROW()-ROW($A$1),'Cargo Pre'!$Q$2:$Q$200,0)),"")</f>
        <v/>
      </c>
      <c r="B298" t="str">
        <f>IFERROR(INDEX('Cargo Pre'!$B$2:$B$200,MATCH(ROW()-ROW($A$1),'Cargo Pre'!$Q$2:$Q$200,0)),"")</f>
        <v/>
      </c>
      <c r="C298" t="str">
        <f>IFERROR(INDEX('Cargo Pre'!$C$2:$C$200,MATCH(ROW()-ROW($A$1),'Cargo Pre'!$Q$2:$Q$200,0)),"")</f>
        <v/>
      </c>
      <c r="D298" t="str">
        <f>IFERROR(INDEX('Cargo Pre'!$D$2:$D$200,MATCH(ROW()-ROW($A$1),'Cargo Pre'!$Q$2:$Q$200,0)),"")</f>
        <v/>
      </c>
      <c r="E298" s="12" t="str">
        <f>IFERROR(INDEX('Cargo Pre'!$E$2:$E$200,MATCH(ROW()-ROW($A$1),'Cargo Pre'!$Q$2:$Q$200,0)),"")</f>
        <v/>
      </c>
      <c r="F298" s="12" t="str">
        <f>IFERROR(INDEX('Cargo Pre'!$F$2:$F$200,MATCH(ROW()-ROW($A$1),'Cargo Pre'!$Q$2:$Q$200,0)),"")</f>
        <v/>
      </c>
      <c r="G298" t="str">
        <f>IFERROR(INDEX('Cargo Pre'!$G$2:$G$200,MATCH(ROW()-ROW($A$1),'Cargo Pre'!$Q$2:$Q$200,0)),"")</f>
        <v/>
      </c>
      <c r="H298" t="str">
        <f>IFERROR(INDEX('Cargo Pre'!$H$2:$H$200,MATCH(ROW()-ROW($A$1),'Cargo Pre'!$Q$2:$Q$200,0)),"")</f>
        <v/>
      </c>
      <c r="I298" t="str">
        <f>IFERROR(INDEX('Cargo Pre'!$I$2:$I$200,MATCH(ROW()-ROW($A$1),'Cargo Pre'!$Q$2:$Q$200,0)),"")</f>
        <v/>
      </c>
      <c r="J298" s="12" t="str">
        <f>IFERROR(INDEX('Cargo Pre'!$J$2:$J$200,MATCH(ROW()-ROW($A$1),'Cargo Pre'!$Q$2:$Q$200,0)),"")</f>
        <v/>
      </c>
      <c r="K298" s="12" t="str">
        <f>IFERROR(INDEX('Cargo Pre'!$K$2:$K$200,MATCH(ROW()-ROW($A$1),'Cargo Pre'!$Q$2:$Q$200,0)),"")</f>
        <v/>
      </c>
      <c r="L298" t="str">
        <f>IFERROR(INDEX('Cargo Pre'!$L$2:$L$200,MATCH(ROW()-ROW($A$1),'Cargo Pre'!$Q$2:$Q$200,0)),"")</f>
        <v/>
      </c>
      <c r="M298" t="str">
        <f>IFERROR(INDEX('Cargo Pre'!$M$2:$M$200,MATCH(ROW()-ROW($A$1),'Cargo Pre'!$Q$2:$Q$200,0)),"")</f>
        <v/>
      </c>
    </row>
    <row r="299" spans="1:13" x14ac:dyDescent="0.25">
      <c r="A299" t="str">
        <f>IFERROR(INDEX('Cargo Pre'!$A$2:A497,MATCH(ROW()-ROW($A$1),'Cargo Pre'!$Q$2:$Q$200,0)),"")</f>
        <v/>
      </c>
      <c r="B299" t="str">
        <f>IFERROR(INDEX('Cargo Pre'!$B$2:$B$200,MATCH(ROW()-ROW($A$1),'Cargo Pre'!$Q$2:$Q$200,0)),"")</f>
        <v/>
      </c>
      <c r="C299" t="str">
        <f>IFERROR(INDEX('Cargo Pre'!$C$2:$C$200,MATCH(ROW()-ROW($A$1),'Cargo Pre'!$Q$2:$Q$200,0)),"")</f>
        <v/>
      </c>
      <c r="D299" t="str">
        <f>IFERROR(INDEX('Cargo Pre'!$D$2:$D$200,MATCH(ROW()-ROW($A$1),'Cargo Pre'!$Q$2:$Q$200,0)),"")</f>
        <v/>
      </c>
      <c r="E299" s="12" t="str">
        <f>IFERROR(INDEX('Cargo Pre'!$E$2:$E$200,MATCH(ROW()-ROW($A$1),'Cargo Pre'!$Q$2:$Q$200,0)),"")</f>
        <v/>
      </c>
      <c r="F299" s="12" t="str">
        <f>IFERROR(INDEX('Cargo Pre'!$F$2:$F$200,MATCH(ROW()-ROW($A$1),'Cargo Pre'!$Q$2:$Q$200,0)),"")</f>
        <v/>
      </c>
      <c r="G299" t="str">
        <f>IFERROR(INDEX('Cargo Pre'!$G$2:$G$200,MATCH(ROW()-ROW($A$1),'Cargo Pre'!$Q$2:$Q$200,0)),"")</f>
        <v/>
      </c>
      <c r="H299" t="str">
        <f>IFERROR(INDEX('Cargo Pre'!$H$2:$H$200,MATCH(ROW()-ROW($A$1),'Cargo Pre'!$Q$2:$Q$200,0)),"")</f>
        <v/>
      </c>
      <c r="I299" t="str">
        <f>IFERROR(INDEX('Cargo Pre'!$I$2:$I$200,MATCH(ROW()-ROW($A$1),'Cargo Pre'!$Q$2:$Q$200,0)),"")</f>
        <v/>
      </c>
      <c r="J299" s="12" t="str">
        <f>IFERROR(INDEX('Cargo Pre'!$J$2:$J$200,MATCH(ROW()-ROW($A$1),'Cargo Pre'!$Q$2:$Q$200,0)),"")</f>
        <v/>
      </c>
      <c r="K299" s="12" t="str">
        <f>IFERROR(INDEX('Cargo Pre'!$K$2:$K$200,MATCH(ROW()-ROW($A$1),'Cargo Pre'!$Q$2:$Q$200,0)),"")</f>
        <v/>
      </c>
      <c r="L299" t="str">
        <f>IFERROR(INDEX('Cargo Pre'!$L$2:$L$200,MATCH(ROW()-ROW($A$1),'Cargo Pre'!$Q$2:$Q$200,0)),"")</f>
        <v/>
      </c>
      <c r="M299" t="str">
        <f>IFERROR(INDEX('Cargo Pre'!$M$2:$M$200,MATCH(ROW()-ROW($A$1),'Cargo Pre'!$Q$2:$Q$200,0)),"")</f>
        <v/>
      </c>
    </row>
    <row r="300" spans="1:13" x14ac:dyDescent="0.25">
      <c r="A300" t="str">
        <f>IFERROR(INDEX('Cargo Pre'!$A$2:A498,MATCH(ROW()-ROW($A$1),'Cargo Pre'!$Q$2:$Q$200,0)),"")</f>
        <v/>
      </c>
      <c r="B300" t="str">
        <f>IFERROR(INDEX('Cargo Pre'!$B$2:$B$200,MATCH(ROW()-ROW($A$1),'Cargo Pre'!$Q$2:$Q$200,0)),"")</f>
        <v/>
      </c>
      <c r="C300" t="str">
        <f>IFERROR(INDEX('Cargo Pre'!$C$2:$C$200,MATCH(ROW()-ROW($A$1),'Cargo Pre'!$Q$2:$Q$200,0)),"")</f>
        <v/>
      </c>
      <c r="D300" t="str">
        <f>IFERROR(INDEX('Cargo Pre'!$D$2:$D$200,MATCH(ROW()-ROW($A$1),'Cargo Pre'!$Q$2:$Q$200,0)),"")</f>
        <v/>
      </c>
      <c r="E300" s="12" t="str">
        <f>IFERROR(INDEX('Cargo Pre'!$E$2:$E$200,MATCH(ROW()-ROW($A$1),'Cargo Pre'!$Q$2:$Q$200,0)),"")</f>
        <v/>
      </c>
      <c r="F300" s="12" t="str">
        <f>IFERROR(INDEX('Cargo Pre'!$F$2:$F$200,MATCH(ROW()-ROW($A$1),'Cargo Pre'!$Q$2:$Q$200,0)),"")</f>
        <v/>
      </c>
      <c r="G300" t="str">
        <f>IFERROR(INDEX('Cargo Pre'!$G$2:$G$200,MATCH(ROW()-ROW($A$1),'Cargo Pre'!$Q$2:$Q$200,0)),"")</f>
        <v/>
      </c>
      <c r="H300" t="str">
        <f>IFERROR(INDEX('Cargo Pre'!$H$2:$H$200,MATCH(ROW()-ROW($A$1),'Cargo Pre'!$Q$2:$Q$200,0)),"")</f>
        <v/>
      </c>
      <c r="I300" t="str">
        <f>IFERROR(INDEX('Cargo Pre'!$I$2:$I$200,MATCH(ROW()-ROW($A$1),'Cargo Pre'!$Q$2:$Q$200,0)),"")</f>
        <v/>
      </c>
      <c r="J300" s="12" t="str">
        <f>IFERROR(INDEX('Cargo Pre'!$J$2:$J$200,MATCH(ROW()-ROW($A$1),'Cargo Pre'!$Q$2:$Q$200,0)),"")</f>
        <v/>
      </c>
      <c r="K300" s="12" t="str">
        <f>IFERROR(INDEX('Cargo Pre'!$K$2:$K$200,MATCH(ROW()-ROW($A$1),'Cargo Pre'!$Q$2:$Q$200,0)),"")</f>
        <v/>
      </c>
      <c r="L300" t="str">
        <f>IFERROR(INDEX('Cargo Pre'!$L$2:$L$200,MATCH(ROW()-ROW($A$1),'Cargo Pre'!$Q$2:$Q$200,0)),"")</f>
        <v/>
      </c>
      <c r="M300" t="str">
        <f>IFERROR(INDEX('Cargo Pre'!$M$2:$M$200,MATCH(ROW()-ROW($A$1),'Cargo Pre'!$Q$2:$Q$200,0)),"")</f>
        <v/>
      </c>
    </row>
    <row r="301" spans="1:13" x14ac:dyDescent="0.25">
      <c r="A301" t="str">
        <f>IFERROR(INDEX('Cargo Pre'!$A$2:A499,MATCH(ROW()-ROW($A$1),'Cargo Pre'!$Q$2:$Q$200,0)),"")</f>
        <v/>
      </c>
      <c r="B301" t="str">
        <f>IFERROR(INDEX('Cargo Pre'!$B$2:$B$200,MATCH(ROW()-ROW($A$1),'Cargo Pre'!$Q$2:$Q$200,0)),"")</f>
        <v/>
      </c>
      <c r="C301" t="str">
        <f>IFERROR(INDEX('Cargo Pre'!$C$2:$C$200,MATCH(ROW()-ROW($A$1),'Cargo Pre'!$Q$2:$Q$200,0)),"")</f>
        <v/>
      </c>
      <c r="D301" t="str">
        <f>IFERROR(INDEX('Cargo Pre'!$D$2:$D$200,MATCH(ROW()-ROW($A$1),'Cargo Pre'!$Q$2:$Q$200,0)),"")</f>
        <v/>
      </c>
      <c r="E301" s="12" t="str">
        <f>IFERROR(INDEX('Cargo Pre'!$E$2:$E$200,MATCH(ROW()-ROW($A$1),'Cargo Pre'!$Q$2:$Q$200,0)),"")</f>
        <v/>
      </c>
      <c r="F301" s="12" t="str">
        <f>IFERROR(INDEX('Cargo Pre'!$F$2:$F$200,MATCH(ROW()-ROW($A$1),'Cargo Pre'!$Q$2:$Q$200,0)),"")</f>
        <v/>
      </c>
      <c r="G301" t="str">
        <f>IFERROR(INDEX('Cargo Pre'!$G$2:$G$200,MATCH(ROW()-ROW($A$1),'Cargo Pre'!$Q$2:$Q$200,0)),"")</f>
        <v/>
      </c>
      <c r="H301" t="str">
        <f>IFERROR(INDEX('Cargo Pre'!$H$2:$H$200,MATCH(ROW()-ROW($A$1),'Cargo Pre'!$Q$2:$Q$200,0)),"")</f>
        <v/>
      </c>
      <c r="I301" t="str">
        <f>IFERROR(INDEX('Cargo Pre'!$I$2:$I$200,MATCH(ROW()-ROW($A$1),'Cargo Pre'!$Q$2:$Q$200,0)),"")</f>
        <v/>
      </c>
      <c r="J301" s="12" t="str">
        <f>IFERROR(INDEX('Cargo Pre'!$J$2:$J$200,MATCH(ROW()-ROW($A$1),'Cargo Pre'!$Q$2:$Q$200,0)),"")</f>
        <v/>
      </c>
      <c r="K301" s="12" t="str">
        <f>IFERROR(INDEX('Cargo Pre'!$K$2:$K$200,MATCH(ROW()-ROW($A$1),'Cargo Pre'!$Q$2:$Q$200,0)),"")</f>
        <v/>
      </c>
      <c r="L301" t="str">
        <f>IFERROR(INDEX('Cargo Pre'!$L$2:$L$200,MATCH(ROW()-ROW($A$1),'Cargo Pre'!$Q$2:$Q$200,0)),"")</f>
        <v/>
      </c>
      <c r="M301" t="str">
        <f>IFERROR(INDEX('Cargo Pre'!$M$2:$M$200,MATCH(ROW()-ROW($A$1),'Cargo Pre'!$Q$2:$Q$200,0)),"")</f>
        <v/>
      </c>
    </row>
    <row r="302" spans="1:13" x14ac:dyDescent="0.25">
      <c r="A302" t="str">
        <f>IFERROR(INDEX('Cargo Pre'!$A$2:A500,MATCH(ROW()-ROW($A$1),'Cargo Pre'!$Q$2:$Q$200,0)),"")</f>
        <v/>
      </c>
      <c r="B302" t="str">
        <f>IFERROR(INDEX('Cargo Pre'!$B$2:$B$200,MATCH(ROW()-ROW($A$1),'Cargo Pre'!$Q$2:$Q$200,0)),"")</f>
        <v/>
      </c>
      <c r="C302" t="str">
        <f>IFERROR(INDEX('Cargo Pre'!$C$2:$C$200,MATCH(ROW()-ROW($A$1),'Cargo Pre'!$Q$2:$Q$200,0)),"")</f>
        <v/>
      </c>
      <c r="D302" t="str">
        <f>IFERROR(INDEX('Cargo Pre'!$D$2:$D$200,MATCH(ROW()-ROW($A$1),'Cargo Pre'!$Q$2:$Q$200,0)),"")</f>
        <v/>
      </c>
      <c r="E302" s="12" t="str">
        <f>IFERROR(INDEX('Cargo Pre'!$E$2:$E$200,MATCH(ROW()-ROW($A$1),'Cargo Pre'!$Q$2:$Q$200,0)),"")</f>
        <v/>
      </c>
      <c r="F302" s="12" t="str">
        <f>IFERROR(INDEX('Cargo Pre'!$F$2:$F$200,MATCH(ROW()-ROW($A$1),'Cargo Pre'!$Q$2:$Q$200,0)),"")</f>
        <v/>
      </c>
      <c r="G302" t="str">
        <f>IFERROR(INDEX('Cargo Pre'!$G$2:$G$200,MATCH(ROW()-ROW($A$1),'Cargo Pre'!$Q$2:$Q$200,0)),"")</f>
        <v/>
      </c>
      <c r="H302" t="str">
        <f>IFERROR(INDEX('Cargo Pre'!$H$2:$H$200,MATCH(ROW()-ROW($A$1),'Cargo Pre'!$Q$2:$Q$200,0)),"")</f>
        <v/>
      </c>
      <c r="I302" t="str">
        <f>IFERROR(INDEX('Cargo Pre'!$I$2:$I$200,MATCH(ROW()-ROW($A$1),'Cargo Pre'!$Q$2:$Q$200,0)),"")</f>
        <v/>
      </c>
      <c r="J302" s="12" t="str">
        <f>IFERROR(INDEX('Cargo Pre'!$J$2:$J$200,MATCH(ROW()-ROW($A$1),'Cargo Pre'!$Q$2:$Q$200,0)),"")</f>
        <v/>
      </c>
      <c r="K302" s="12" t="str">
        <f>IFERROR(INDEX('Cargo Pre'!$K$2:$K$200,MATCH(ROW()-ROW($A$1),'Cargo Pre'!$Q$2:$Q$200,0)),"")</f>
        <v/>
      </c>
      <c r="L302" t="str">
        <f>IFERROR(INDEX('Cargo Pre'!$L$2:$L$200,MATCH(ROW()-ROW($A$1),'Cargo Pre'!$Q$2:$Q$200,0)),"")</f>
        <v/>
      </c>
      <c r="M302" t="str">
        <f>IFERROR(INDEX('Cargo Pre'!$M$2:$M$200,MATCH(ROW()-ROW($A$1),'Cargo Pre'!$Q$2:$Q$200,0)),"")</f>
        <v/>
      </c>
    </row>
    <row r="303" spans="1:13" x14ac:dyDescent="0.25">
      <c r="A303" t="str">
        <f>IFERROR(INDEX('Cargo Pre'!$A$2:A501,MATCH(ROW()-ROW($A$1),'Cargo Pre'!$Q$2:$Q$200,0)),"")</f>
        <v/>
      </c>
      <c r="B303" t="str">
        <f>IFERROR(INDEX('Cargo Pre'!$B$2:$B$200,MATCH(ROW()-ROW($A$1),'Cargo Pre'!$Q$2:$Q$200,0)),"")</f>
        <v/>
      </c>
      <c r="C303" t="str">
        <f>IFERROR(INDEX('Cargo Pre'!$C$2:$C$200,MATCH(ROW()-ROW($A$1),'Cargo Pre'!$Q$2:$Q$200,0)),"")</f>
        <v/>
      </c>
      <c r="D303" t="str">
        <f>IFERROR(INDEX('Cargo Pre'!$D$2:$D$200,MATCH(ROW()-ROW($A$1),'Cargo Pre'!$Q$2:$Q$200,0)),"")</f>
        <v/>
      </c>
      <c r="E303" s="12" t="str">
        <f>IFERROR(INDEX('Cargo Pre'!$E$2:$E$200,MATCH(ROW()-ROW($A$1),'Cargo Pre'!$Q$2:$Q$200,0)),"")</f>
        <v/>
      </c>
      <c r="F303" s="12" t="str">
        <f>IFERROR(INDEX('Cargo Pre'!$F$2:$F$200,MATCH(ROW()-ROW($A$1),'Cargo Pre'!$Q$2:$Q$200,0)),"")</f>
        <v/>
      </c>
      <c r="G303" t="str">
        <f>IFERROR(INDEX('Cargo Pre'!$G$2:$G$200,MATCH(ROW()-ROW($A$1),'Cargo Pre'!$Q$2:$Q$200,0)),"")</f>
        <v/>
      </c>
      <c r="H303" t="str">
        <f>IFERROR(INDEX('Cargo Pre'!$H$2:$H$200,MATCH(ROW()-ROW($A$1),'Cargo Pre'!$Q$2:$Q$200,0)),"")</f>
        <v/>
      </c>
      <c r="I303" t="str">
        <f>IFERROR(INDEX('Cargo Pre'!$I$2:$I$200,MATCH(ROW()-ROW($A$1),'Cargo Pre'!$Q$2:$Q$200,0)),"")</f>
        <v/>
      </c>
      <c r="J303" s="12" t="str">
        <f>IFERROR(INDEX('Cargo Pre'!$J$2:$J$200,MATCH(ROW()-ROW($A$1),'Cargo Pre'!$Q$2:$Q$200,0)),"")</f>
        <v/>
      </c>
      <c r="K303" s="12" t="str">
        <f>IFERROR(INDEX('Cargo Pre'!$K$2:$K$200,MATCH(ROW()-ROW($A$1),'Cargo Pre'!$Q$2:$Q$200,0)),"")</f>
        <v/>
      </c>
      <c r="L303" t="str">
        <f>IFERROR(INDEX('Cargo Pre'!$L$2:$L$200,MATCH(ROW()-ROW($A$1),'Cargo Pre'!$Q$2:$Q$200,0)),"")</f>
        <v/>
      </c>
      <c r="M303" t="str">
        <f>IFERROR(INDEX('Cargo Pre'!$M$2:$M$200,MATCH(ROW()-ROW($A$1),'Cargo Pre'!$Q$2:$Q$200,0)),"")</f>
        <v/>
      </c>
    </row>
    <row r="304" spans="1:13" x14ac:dyDescent="0.25">
      <c r="A304" t="str">
        <f>IFERROR(INDEX('Cargo Pre'!$A$2:A502,MATCH(ROW()-ROW($A$1),'Cargo Pre'!$Q$2:$Q$200,0)),"")</f>
        <v/>
      </c>
      <c r="B304" t="str">
        <f>IFERROR(INDEX('Cargo Pre'!$B$2:$B$200,MATCH(ROW()-ROW($A$1),'Cargo Pre'!$Q$2:$Q$200,0)),"")</f>
        <v/>
      </c>
      <c r="C304" t="str">
        <f>IFERROR(INDEX('Cargo Pre'!$C$2:$C$200,MATCH(ROW()-ROW($A$1),'Cargo Pre'!$Q$2:$Q$200,0)),"")</f>
        <v/>
      </c>
      <c r="D304" t="str">
        <f>IFERROR(INDEX('Cargo Pre'!$D$2:$D$200,MATCH(ROW()-ROW($A$1),'Cargo Pre'!$Q$2:$Q$200,0)),"")</f>
        <v/>
      </c>
      <c r="E304" s="12" t="str">
        <f>IFERROR(INDEX('Cargo Pre'!$E$2:$E$200,MATCH(ROW()-ROW($A$1),'Cargo Pre'!$Q$2:$Q$200,0)),"")</f>
        <v/>
      </c>
      <c r="F304" s="12" t="str">
        <f>IFERROR(INDEX('Cargo Pre'!$F$2:$F$200,MATCH(ROW()-ROW($A$1),'Cargo Pre'!$Q$2:$Q$200,0)),"")</f>
        <v/>
      </c>
      <c r="G304" t="str">
        <f>IFERROR(INDEX('Cargo Pre'!$G$2:$G$200,MATCH(ROW()-ROW($A$1),'Cargo Pre'!$Q$2:$Q$200,0)),"")</f>
        <v/>
      </c>
      <c r="H304" t="str">
        <f>IFERROR(INDEX('Cargo Pre'!$H$2:$H$200,MATCH(ROW()-ROW($A$1),'Cargo Pre'!$Q$2:$Q$200,0)),"")</f>
        <v/>
      </c>
      <c r="I304" t="str">
        <f>IFERROR(INDEX('Cargo Pre'!$I$2:$I$200,MATCH(ROW()-ROW($A$1),'Cargo Pre'!$Q$2:$Q$200,0)),"")</f>
        <v/>
      </c>
      <c r="J304" s="12" t="str">
        <f>IFERROR(INDEX('Cargo Pre'!$J$2:$J$200,MATCH(ROW()-ROW($A$1),'Cargo Pre'!$Q$2:$Q$200,0)),"")</f>
        <v/>
      </c>
      <c r="K304" s="12" t="str">
        <f>IFERROR(INDEX('Cargo Pre'!$K$2:$K$200,MATCH(ROW()-ROW($A$1),'Cargo Pre'!$Q$2:$Q$200,0)),"")</f>
        <v/>
      </c>
      <c r="L304" t="str">
        <f>IFERROR(INDEX('Cargo Pre'!$L$2:$L$200,MATCH(ROW()-ROW($A$1),'Cargo Pre'!$Q$2:$Q$200,0)),"")</f>
        <v/>
      </c>
      <c r="M304" t="str">
        <f>IFERROR(INDEX('Cargo Pre'!$M$2:$M$200,MATCH(ROW()-ROW($A$1),'Cargo Pre'!$Q$2:$Q$200,0)),"")</f>
        <v/>
      </c>
    </row>
    <row r="305" spans="1:13" x14ac:dyDescent="0.25">
      <c r="A305" t="str">
        <f>IFERROR(INDEX('Cargo Pre'!$A$2:A503,MATCH(ROW()-ROW($A$1),'Cargo Pre'!$Q$2:$Q$200,0)),"")</f>
        <v/>
      </c>
      <c r="B305" t="str">
        <f>IFERROR(INDEX('Cargo Pre'!$B$2:$B$200,MATCH(ROW()-ROW($A$1),'Cargo Pre'!$Q$2:$Q$200,0)),"")</f>
        <v/>
      </c>
      <c r="C305" t="str">
        <f>IFERROR(INDEX('Cargo Pre'!$C$2:$C$200,MATCH(ROW()-ROW($A$1),'Cargo Pre'!$Q$2:$Q$200,0)),"")</f>
        <v/>
      </c>
      <c r="D305" t="str">
        <f>IFERROR(INDEX('Cargo Pre'!$D$2:$D$200,MATCH(ROW()-ROW($A$1),'Cargo Pre'!$Q$2:$Q$200,0)),"")</f>
        <v/>
      </c>
      <c r="E305" s="12" t="str">
        <f>IFERROR(INDEX('Cargo Pre'!$E$2:$E$200,MATCH(ROW()-ROW($A$1),'Cargo Pre'!$Q$2:$Q$200,0)),"")</f>
        <v/>
      </c>
      <c r="F305" s="12" t="str">
        <f>IFERROR(INDEX('Cargo Pre'!$F$2:$F$200,MATCH(ROW()-ROW($A$1),'Cargo Pre'!$Q$2:$Q$200,0)),"")</f>
        <v/>
      </c>
      <c r="G305" t="str">
        <f>IFERROR(INDEX('Cargo Pre'!$G$2:$G$200,MATCH(ROW()-ROW($A$1),'Cargo Pre'!$Q$2:$Q$200,0)),"")</f>
        <v/>
      </c>
      <c r="H305" t="str">
        <f>IFERROR(INDEX('Cargo Pre'!$H$2:$H$200,MATCH(ROW()-ROW($A$1),'Cargo Pre'!$Q$2:$Q$200,0)),"")</f>
        <v/>
      </c>
      <c r="I305" t="str">
        <f>IFERROR(INDEX('Cargo Pre'!$I$2:$I$200,MATCH(ROW()-ROW($A$1),'Cargo Pre'!$Q$2:$Q$200,0)),"")</f>
        <v/>
      </c>
      <c r="J305" s="12" t="str">
        <f>IFERROR(INDEX('Cargo Pre'!$J$2:$J$200,MATCH(ROW()-ROW($A$1),'Cargo Pre'!$Q$2:$Q$200,0)),"")</f>
        <v/>
      </c>
      <c r="K305" s="12" t="str">
        <f>IFERROR(INDEX('Cargo Pre'!$K$2:$K$200,MATCH(ROW()-ROW($A$1),'Cargo Pre'!$Q$2:$Q$200,0)),"")</f>
        <v/>
      </c>
      <c r="L305" t="str">
        <f>IFERROR(INDEX('Cargo Pre'!$L$2:$L$200,MATCH(ROW()-ROW($A$1),'Cargo Pre'!$Q$2:$Q$200,0)),"")</f>
        <v/>
      </c>
      <c r="M305" t="str">
        <f>IFERROR(INDEX('Cargo Pre'!$M$2:$M$200,MATCH(ROW()-ROW($A$1),'Cargo Pre'!$Q$2:$Q$200,0)),"")</f>
        <v/>
      </c>
    </row>
    <row r="306" spans="1:13" x14ac:dyDescent="0.25">
      <c r="A306" t="str">
        <f>IFERROR(INDEX('Cargo Pre'!$A$2:A504,MATCH(ROW()-ROW($A$1),'Cargo Pre'!$Q$2:$Q$200,0)),"")</f>
        <v/>
      </c>
      <c r="B306" t="str">
        <f>IFERROR(INDEX('Cargo Pre'!$B$2:$B$200,MATCH(ROW()-ROW($A$1),'Cargo Pre'!$Q$2:$Q$200,0)),"")</f>
        <v/>
      </c>
      <c r="C306" t="str">
        <f>IFERROR(INDEX('Cargo Pre'!$C$2:$C$200,MATCH(ROW()-ROW($A$1),'Cargo Pre'!$Q$2:$Q$200,0)),"")</f>
        <v/>
      </c>
      <c r="D306" t="str">
        <f>IFERROR(INDEX('Cargo Pre'!$D$2:$D$200,MATCH(ROW()-ROW($A$1),'Cargo Pre'!$Q$2:$Q$200,0)),"")</f>
        <v/>
      </c>
      <c r="E306" s="12" t="str">
        <f>IFERROR(INDEX('Cargo Pre'!$E$2:$E$200,MATCH(ROW()-ROW($A$1),'Cargo Pre'!$Q$2:$Q$200,0)),"")</f>
        <v/>
      </c>
      <c r="F306" s="12" t="str">
        <f>IFERROR(INDEX('Cargo Pre'!$F$2:$F$200,MATCH(ROW()-ROW($A$1),'Cargo Pre'!$Q$2:$Q$200,0)),"")</f>
        <v/>
      </c>
      <c r="G306" t="str">
        <f>IFERROR(INDEX('Cargo Pre'!$G$2:$G$200,MATCH(ROW()-ROW($A$1),'Cargo Pre'!$Q$2:$Q$200,0)),"")</f>
        <v/>
      </c>
      <c r="H306" t="str">
        <f>IFERROR(INDEX('Cargo Pre'!$H$2:$H$200,MATCH(ROW()-ROW($A$1),'Cargo Pre'!$Q$2:$Q$200,0)),"")</f>
        <v/>
      </c>
      <c r="I306" t="str">
        <f>IFERROR(INDEX('Cargo Pre'!$I$2:$I$200,MATCH(ROW()-ROW($A$1),'Cargo Pre'!$Q$2:$Q$200,0)),"")</f>
        <v/>
      </c>
      <c r="J306" s="12" t="str">
        <f>IFERROR(INDEX('Cargo Pre'!$J$2:$J$200,MATCH(ROW()-ROW($A$1),'Cargo Pre'!$Q$2:$Q$200,0)),"")</f>
        <v/>
      </c>
      <c r="K306" s="12" t="str">
        <f>IFERROR(INDEX('Cargo Pre'!$K$2:$K$200,MATCH(ROW()-ROW($A$1),'Cargo Pre'!$Q$2:$Q$200,0)),"")</f>
        <v/>
      </c>
      <c r="L306" t="str">
        <f>IFERROR(INDEX('Cargo Pre'!$L$2:$L$200,MATCH(ROW()-ROW($A$1),'Cargo Pre'!$Q$2:$Q$200,0)),"")</f>
        <v/>
      </c>
      <c r="M306" t="str">
        <f>IFERROR(INDEX('Cargo Pre'!$M$2:$M$200,MATCH(ROW()-ROW($A$1),'Cargo Pre'!$Q$2:$Q$200,0)),"")</f>
        <v/>
      </c>
    </row>
    <row r="307" spans="1:13" x14ac:dyDescent="0.25">
      <c r="A307" t="str">
        <f>IFERROR(INDEX('Cargo Pre'!$A$2:A505,MATCH(ROW()-ROW($A$1),'Cargo Pre'!$Q$2:$Q$200,0)),"")</f>
        <v/>
      </c>
      <c r="B307" t="str">
        <f>IFERROR(INDEX('Cargo Pre'!$B$2:$B$200,MATCH(ROW()-ROW($A$1),'Cargo Pre'!$Q$2:$Q$200,0)),"")</f>
        <v/>
      </c>
      <c r="C307" t="str">
        <f>IFERROR(INDEX('Cargo Pre'!$C$2:$C$200,MATCH(ROW()-ROW($A$1),'Cargo Pre'!$Q$2:$Q$200,0)),"")</f>
        <v/>
      </c>
      <c r="D307" t="str">
        <f>IFERROR(INDEX('Cargo Pre'!$D$2:$D$200,MATCH(ROW()-ROW($A$1),'Cargo Pre'!$Q$2:$Q$200,0)),"")</f>
        <v/>
      </c>
      <c r="E307" s="12" t="str">
        <f>IFERROR(INDEX('Cargo Pre'!$E$2:$E$200,MATCH(ROW()-ROW($A$1),'Cargo Pre'!$Q$2:$Q$200,0)),"")</f>
        <v/>
      </c>
      <c r="F307" s="12" t="str">
        <f>IFERROR(INDEX('Cargo Pre'!$F$2:$F$200,MATCH(ROW()-ROW($A$1),'Cargo Pre'!$Q$2:$Q$200,0)),"")</f>
        <v/>
      </c>
      <c r="G307" t="str">
        <f>IFERROR(INDEX('Cargo Pre'!$G$2:$G$200,MATCH(ROW()-ROW($A$1),'Cargo Pre'!$Q$2:$Q$200,0)),"")</f>
        <v/>
      </c>
      <c r="H307" t="str">
        <f>IFERROR(INDEX('Cargo Pre'!$H$2:$H$200,MATCH(ROW()-ROW($A$1),'Cargo Pre'!$Q$2:$Q$200,0)),"")</f>
        <v/>
      </c>
      <c r="I307" t="str">
        <f>IFERROR(INDEX('Cargo Pre'!$I$2:$I$200,MATCH(ROW()-ROW($A$1),'Cargo Pre'!$Q$2:$Q$200,0)),"")</f>
        <v/>
      </c>
      <c r="J307" s="12" t="str">
        <f>IFERROR(INDEX('Cargo Pre'!$J$2:$J$200,MATCH(ROW()-ROW($A$1),'Cargo Pre'!$Q$2:$Q$200,0)),"")</f>
        <v/>
      </c>
      <c r="K307" s="12" t="str">
        <f>IFERROR(INDEX('Cargo Pre'!$K$2:$K$200,MATCH(ROW()-ROW($A$1),'Cargo Pre'!$Q$2:$Q$200,0)),"")</f>
        <v/>
      </c>
      <c r="L307" t="str">
        <f>IFERROR(INDEX('Cargo Pre'!$L$2:$L$200,MATCH(ROW()-ROW($A$1),'Cargo Pre'!$Q$2:$Q$200,0)),"")</f>
        <v/>
      </c>
      <c r="M307" t="str">
        <f>IFERROR(INDEX('Cargo Pre'!$M$2:$M$200,MATCH(ROW()-ROW($A$1),'Cargo Pre'!$Q$2:$Q$200,0)),"")</f>
        <v/>
      </c>
    </row>
    <row r="308" spans="1:13" x14ac:dyDescent="0.25">
      <c r="A308" t="str">
        <f>IFERROR(INDEX('Cargo Pre'!$A$2:A506,MATCH(ROW()-ROW($A$1),'Cargo Pre'!$Q$2:$Q$200,0)),"")</f>
        <v/>
      </c>
      <c r="B308" t="str">
        <f>IFERROR(INDEX('Cargo Pre'!$B$2:$B$200,MATCH(ROW()-ROW($A$1),'Cargo Pre'!$Q$2:$Q$200,0)),"")</f>
        <v/>
      </c>
      <c r="C308" t="str">
        <f>IFERROR(INDEX('Cargo Pre'!$C$2:$C$200,MATCH(ROW()-ROW($A$1),'Cargo Pre'!$Q$2:$Q$200,0)),"")</f>
        <v/>
      </c>
      <c r="D308" t="str">
        <f>IFERROR(INDEX('Cargo Pre'!$D$2:$D$200,MATCH(ROW()-ROW($A$1),'Cargo Pre'!$Q$2:$Q$200,0)),"")</f>
        <v/>
      </c>
      <c r="E308" s="12" t="str">
        <f>IFERROR(INDEX('Cargo Pre'!$E$2:$E$200,MATCH(ROW()-ROW($A$1),'Cargo Pre'!$Q$2:$Q$200,0)),"")</f>
        <v/>
      </c>
      <c r="F308" s="12" t="str">
        <f>IFERROR(INDEX('Cargo Pre'!$F$2:$F$200,MATCH(ROW()-ROW($A$1),'Cargo Pre'!$Q$2:$Q$200,0)),"")</f>
        <v/>
      </c>
      <c r="G308" t="str">
        <f>IFERROR(INDEX('Cargo Pre'!$G$2:$G$200,MATCH(ROW()-ROW($A$1),'Cargo Pre'!$Q$2:$Q$200,0)),"")</f>
        <v/>
      </c>
      <c r="H308" t="str">
        <f>IFERROR(INDEX('Cargo Pre'!$H$2:$H$200,MATCH(ROW()-ROW($A$1),'Cargo Pre'!$Q$2:$Q$200,0)),"")</f>
        <v/>
      </c>
      <c r="I308" t="str">
        <f>IFERROR(INDEX('Cargo Pre'!$I$2:$I$200,MATCH(ROW()-ROW($A$1),'Cargo Pre'!$Q$2:$Q$200,0)),"")</f>
        <v/>
      </c>
      <c r="J308" s="12" t="str">
        <f>IFERROR(INDEX('Cargo Pre'!$J$2:$J$200,MATCH(ROW()-ROW($A$1),'Cargo Pre'!$Q$2:$Q$200,0)),"")</f>
        <v/>
      </c>
      <c r="K308" s="12" t="str">
        <f>IFERROR(INDEX('Cargo Pre'!$K$2:$K$200,MATCH(ROW()-ROW($A$1),'Cargo Pre'!$Q$2:$Q$200,0)),"")</f>
        <v/>
      </c>
      <c r="L308" t="str">
        <f>IFERROR(INDEX('Cargo Pre'!$L$2:$L$200,MATCH(ROW()-ROW($A$1),'Cargo Pre'!$Q$2:$Q$200,0)),"")</f>
        <v/>
      </c>
      <c r="M308" t="str">
        <f>IFERROR(INDEX('Cargo Pre'!$M$2:$M$200,MATCH(ROW()-ROW($A$1),'Cargo Pre'!$Q$2:$Q$200,0)),"")</f>
        <v/>
      </c>
    </row>
    <row r="309" spans="1:13" x14ac:dyDescent="0.25">
      <c r="A309" t="str">
        <f>IFERROR(INDEX('Cargo Pre'!$A$2:A507,MATCH(ROW()-ROW($A$1),'Cargo Pre'!$Q$2:$Q$200,0)),"")</f>
        <v/>
      </c>
      <c r="B309" t="str">
        <f>IFERROR(INDEX('Cargo Pre'!$B$2:$B$200,MATCH(ROW()-ROW($A$1),'Cargo Pre'!$Q$2:$Q$200,0)),"")</f>
        <v/>
      </c>
      <c r="C309" t="str">
        <f>IFERROR(INDEX('Cargo Pre'!$C$2:$C$200,MATCH(ROW()-ROW($A$1),'Cargo Pre'!$Q$2:$Q$200,0)),"")</f>
        <v/>
      </c>
      <c r="D309" t="str">
        <f>IFERROR(INDEX('Cargo Pre'!$D$2:$D$200,MATCH(ROW()-ROW($A$1),'Cargo Pre'!$Q$2:$Q$200,0)),"")</f>
        <v/>
      </c>
      <c r="E309" s="12" t="str">
        <f>IFERROR(INDEX('Cargo Pre'!$E$2:$E$200,MATCH(ROW()-ROW($A$1),'Cargo Pre'!$Q$2:$Q$200,0)),"")</f>
        <v/>
      </c>
      <c r="F309" s="12" t="str">
        <f>IFERROR(INDEX('Cargo Pre'!$F$2:$F$200,MATCH(ROW()-ROW($A$1),'Cargo Pre'!$Q$2:$Q$200,0)),"")</f>
        <v/>
      </c>
      <c r="G309" t="str">
        <f>IFERROR(INDEX('Cargo Pre'!$G$2:$G$200,MATCH(ROW()-ROW($A$1),'Cargo Pre'!$Q$2:$Q$200,0)),"")</f>
        <v/>
      </c>
      <c r="H309" t="str">
        <f>IFERROR(INDEX('Cargo Pre'!$H$2:$H$200,MATCH(ROW()-ROW($A$1),'Cargo Pre'!$Q$2:$Q$200,0)),"")</f>
        <v/>
      </c>
      <c r="I309" t="str">
        <f>IFERROR(INDEX('Cargo Pre'!$I$2:$I$200,MATCH(ROW()-ROW($A$1),'Cargo Pre'!$Q$2:$Q$200,0)),"")</f>
        <v/>
      </c>
      <c r="J309" s="12" t="str">
        <f>IFERROR(INDEX('Cargo Pre'!$J$2:$J$200,MATCH(ROW()-ROW($A$1),'Cargo Pre'!$Q$2:$Q$200,0)),"")</f>
        <v/>
      </c>
      <c r="K309" s="12" t="str">
        <f>IFERROR(INDEX('Cargo Pre'!$K$2:$K$200,MATCH(ROW()-ROW($A$1),'Cargo Pre'!$Q$2:$Q$200,0)),"")</f>
        <v/>
      </c>
      <c r="L309" t="str">
        <f>IFERROR(INDEX('Cargo Pre'!$L$2:$L$200,MATCH(ROW()-ROW($A$1),'Cargo Pre'!$Q$2:$Q$200,0)),"")</f>
        <v/>
      </c>
      <c r="M309" t="str">
        <f>IFERROR(INDEX('Cargo Pre'!$M$2:$M$200,MATCH(ROW()-ROW($A$1),'Cargo Pre'!$Q$2:$Q$200,0)),"")</f>
        <v/>
      </c>
    </row>
    <row r="310" spans="1:13" x14ac:dyDescent="0.25">
      <c r="A310" t="str">
        <f>IFERROR(INDEX('Cargo Pre'!$A$2:A508,MATCH(ROW()-ROW($A$1),'Cargo Pre'!$Q$2:$Q$200,0)),"")</f>
        <v/>
      </c>
      <c r="B310" t="str">
        <f>IFERROR(INDEX('Cargo Pre'!$B$2:$B$200,MATCH(ROW()-ROW($A$1),'Cargo Pre'!$Q$2:$Q$200,0)),"")</f>
        <v/>
      </c>
      <c r="C310" t="str">
        <f>IFERROR(INDEX('Cargo Pre'!$C$2:$C$200,MATCH(ROW()-ROW($A$1),'Cargo Pre'!$Q$2:$Q$200,0)),"")</f>
        <v/>
      </c>
      <c r="D310" t="str">
        <f>IFERROR(INDEX('Cargo Pre'!$D$2:$D$200,MATCH(ROW()-ROW($A$1),'Cargo Pre'!$Q$2:$Q$200,0)),"")</f>
        <v/>
      </c>
      <c r="E310" s="12" t="str">
        <f>IFERROR(INDEX('Cargo Pre'!$E$2:$E$200,MATCH(ROW()-ROW($A$1),'Cargo Pre'!$Q$2:$Q$200,0)),"")</f>
        <v/>
      </c>
      <c r="F310" s="12" t="str">
        <f>IFERROR(INDEX('Cargo Pre'!$F$2:$F$200,MATCH(ROW()-ROW($A$1),'Cargo Pre'!$Q$2:$Q$200,0)),"")</f>
        <v/>
      </c>
      <c r="G310" t="str">
        <f>IFERROR(INDEX('Cargo Pre'!$G$2:$G$200,MATCH(ROW()-ROW($A$1),'Cargo Pre'!$Q$2:$Q$200,0)),"")</f>
        <v/>
      </c>
      <c r="H310" t="str">
        <f>IFERROR(INDEX('Cargo Pre'!$H$2:$H$200,MATCH(ROW()-ROW($A$1),'Cargo Pre'!$Q$2:$Q$200,0)),"")</f>
        <v/>
      </c>
      <c r="I310" t="str">
        <f>IFERROR(INDEX('Cargo Pre'!$I$2:$I$200,MATCH(ROW()-ROW($A$1),'Cargo Pre'!$Q$2:$Q$200,0)),"")</f>
        <v/>
      </c>
      <c r="J310" s="12" t="str">
        <f>IFERROR(INDEX('Cargo Pre'!$J$2:$J$200,MATCH(ROW()-ROW($A$1),'Cargo Pre'!$Q$2:$Q$200,0)),"")</f>
        <v/>
      </c>
      <c r="K310" s="12" t="str">
        <f>IFERROR(INDEX('Cargo Pre'!$K$2:$K$200,MATCH(ROW()-ROW($A$1),'Cargo Pre'!$Q$2:$Q$200,0)),"")</f>
        <v/>
      </c>
      <c r="L310" t="str">
        <f>IFERROR(INDEX('Cargo Pre'!$L$2:$L$200,MATCH(ROW()-ROW($A$1),'Cargo Pre'!$Q$2:$Q$200,0)),"")</f>
        <v/>
      </c>
      <c r="M310" t="str">
        <f>IFERROR(INDEX('Cargo Pre'!$M$2:$M$200,MATCH(ROW()-ROW($A$1),'Cargo Pre'!$Q$2:$Q$200,0)),"")</f>
        <v/>
      </c>
    </row>
    <row r="311" spans="1:13" x14ac:dyDescent="0.25">
      <c r="A311" t="str">
        <f>IFERROR(INDEX('Cargo Pre'!$A$2:A509,MATCH(ROW()-ROW($A$1),'Cargo Pre'!$Q$2:$Q$200,0)),"")</f>
        <v/>
      </c>
      <c r="B311" t="str">
        <f>IFERROR(INDEX('Cargo Pre'!$B$2:$B$200,MATCH(ROW()-ROW($A$1),'Cargo Pre'!$Q$2:$Q$200,0)),"")</f>
        <v/>
      </c>
      <c r="C311" t="str">
        <f>IFERROR(INDEX('Cargo Pre'!$C$2:$C$200,MATCH(ROW()-ROW($A$1),'Cargo Pre'!$Q$2:$Q$200,0)),"")</f>
        <v/>
      </c>
      <c r="D311" t="str">
        <f>IFERROR(INDEX('Cargo Pre'!$D$2:$D$200,MATCH(ROW()-ROW($A$1),'Cargo Pre'!$Q$2:$Q$200,0)),"")</f>
        <v/>
      </c>
      <c r="E311" s="12" t="str">
        <f>IFERROR(INDEX('Cargo Pre'!$E$2:$E$200,MATCH(ROW()-ROW($A$1),'Cargo Pre'!$Q$2:$Q$200,0)),"")</f>
        <v/>
      </c>
      <c r="F311" s="12" t="str">
        <f>IFERROR(INDEX('Cargo Pre'!$F$2:$F$200,MATCH(ROW()-ROW($A$1),'Cargo Pre'!$Q$2:$Q$200,0)),"")</f>
        <v/>
      </c>
      <c r="G311" t="str">
        <f>IFERROR(INDEX('Cargo Pre'!$G$2:$G$200,MATCH(ROW()-ROW($A$1),'Cargo Pre'!$Q$2:$Q$200,0)),"")</f>
        <v/>
      </c>
      <c r="H311" t="str">
        <f>IFERROR(INDEX('Cargo Pre'!$H$2:$H$200,MATCH(ROW()-ROW($A$1),'Cargo Pre'!$Q$2:$Q$200,0)),"")</f>
        <v/>
      </c>
      <c r="I311" t="str">
        <f>IFERROR(INDEX('Cargo Pre'!$I$2:$I$200,MATCH(ROW()-ROW($A$1),'Cargo Pre'!$Q$2:$Q$200,0)),"")</f>
        <v/>
      </c>
      <c r="J311" s="12" t="str">
        <f>IFERROR(INDEX('Cargo Pre'!$J$2:$J$200,MATCH(ROW()-ROW($A$1),'Cargo Pre'!$Q$2:$Q$200,0)),"")</f>
        <v/>
      </c>
      <c r="K311" s="12" t="str">
        <f>IFERROR(INDEX('Cargo Pre'!$K$2:$K$200,MATCH(ROW()-ROW($A$1),'Cargo Pre'!$Q$2:$Q$200,0)),"")</f>
        <v/>
      </c>
      <c r="L311" t="str">
        <f>IFERROR(INDEX('Cargo Pre'!$L$2:$L$200,MATCH(ROW()-ROW($A$1),'Cargo Pre'!$Q$2:$Q$200,0)),"")</f>
        <v/>
      </c>
      <c r="M311" t="str">
        <f>IFERROR(INDEX('Cargo Pre'!$M$2:$M$200,MATCH(ROW()-ROW($A$1),'Cargo Pre'!$Q$2:$Q$200,0)),"")</f>
        <v/>
      </c>
    </row>
    <row r="312" spans="1:13" x14ac:dyDescent="0.25">
      <c r="A312" t="str">
        <f>IFERROR(INDEX('Cargo Pre'!$A$2:A510,MATCH(ROW()-ROW($A$1),'Cargo Pre'!$Q$2:$Q$200,0)),"")</f>
        <v/>
      </c>
      <c r="B312" t="str">
        <f>IFERROR(INDEX('Cargo Pre'!$B$2:$B$200,MATCH(ROW()-ROW($A$1),'Cargo Pre'!$Q$2:$Q$200,0)),"")</f>
        <v/>
      </c>
      <c r="C312" t="str">
        <f>IFERROR(INDEX('Cargo Pre'!$C$2:$C$200,MATCH(ROW()-ROW($A$1),'Cargo Pre'!$Q$2:$Q$200,0)),"")</f>
        <v/>
      </c>
      <c r="D312" t="str">
        <f>IFERROR(INDEX('Cargo Pre'!$D$2:$D$200,MATCH(ROW()-ROW($A$1),'Cargo Pre'!$Q$2:$Q$200,0)),"")</f>
        <v/>
      </c>
      <c r="E312" s="12" t="str">
        <f>IFERROR(INDEX('Cargo Pre'!$E$2:$E$200,MATCH(ROW()-ROW($A$1),'Cargo Pre'!$Q$2:$Q$200,0)),"")</f>
        <v/>
      </c>
      <c r="F312" s="12" t="str">
        <f>IFERROR(INDEX('Cargo Pre'!$F$2:$F$200,MATCH(ROW()-ROW($A$1),'Cargo Pre'!$Q$2:$Q$200,0)),"")</f>
        <v/>
      </c>
      <c r="G312" t="str">
        <f>IFERROR(INDEX('Cargo Pre'!$G$2:$G$200,MATCH(ROW()-ROW($A$1),'Cargo Pre'!$Q$2:$Q$200,0)),"")</f>
        <v/>
      </c>
      <c r="H312" t="str">
        <f>IFERROR(INDEX('Cargo Pre'!$H$2:$H$200,MATCH(ROW()-ROW($A$1),'Cargo Pre'!$Q$2:$Q$200,0)),"")</f>
        <v/>
      </c>
      <c r="I312" t="str">
        <f>IFERROR(INDEX('Cargo Pre'!$I$2:$I$200,MATCH(ROW()-ROW($A$1),'Cargo Pre'!$Q$2:$Q$200,0)),"")</f>
        <v/>
      </c>
      <c r="J312" s="12" t="str">
        <f>IFERROR(INDEX('Cargo Pre'!$J$2:$J$200,MATCH(ROW()-ROW($A$1),'Cargo Pre'!$Q$2:$Q$200,0)),"")</f>
        <v/>
      </c>
      <c r="K312" s="12" t="str">
        <f>IFERROR(INDEX('Cargo Pre'!$K$2:$K$200,MATCH(ROW()-ROW($A$1),'Cargo Pre'!$Q$2:$Q$200,0)),"")</f>
        <v/>
      </c>
      <c r="L312" t="str">
        <f>IFERROR(INDEX('Cargo Pre'!$L$2:$L$200,MATCH(ROW()-ROW($A$1),'Cargo Pre'!$Q$2:$Q$200,0)),"")</f>
        <v/>
      </c>
      <c r="M312" t="str">
        <f>IFERROR(INDEX('Cargo Pre'!$M$2:$M$200,MATCH(ROW()-ROW($A$1),'Cargo Pre'!$Q$2:$Q$200,0)),"")</f>
        <v/>
      </c>
    </row>
    <row r="313" spans="1:13" x14ac:dyDescent="0.25">
      <c r="A313" t="str">
        <f>IFERROR(INDEX('Cargo Pre'!$A$2:A511,MATCH(ROW()-ROW($A$1),'Cargo Pre'!$Q$2:$Q$200,0)),"")</f>
        <v/>
      </c>
      <c r="B313" t="str">
        <f>IFERROR(INDEX('Cargo Pre'!$B$2:$B$200,MATCH(ROW()-ROW($A$1),'Cargo Pre'!$Q$2:$Q$200,0)),"")</f>
        <v/>
      </c>
      <c r="C313" t="str">
        <f>IFERROR(INDEX('Cargo Pre'!$C$2:$C$200,MATCH(ROW()-ROW($A$1),'Cargo Pre'!$Q$2:$Q$200,0)),"")</f>
        <v/>
      </c>
      <c r="D313" t="str">
        <f>IFERROR(INDEX('Cargo Pre'!$D$2:$D$200,MATCH(ROW()-ROW($A$1),'Cargo Pre'!$Q$2:$Q$200,0)),"")</f>
        <v/>
      </c>
      <c r="E313" s="12" t="str">
        <f>IFERROR(INDEX('Cargo Pre'!$E$2:$E$200,MATCH(ROW()-ROW($A$1),'Cargo Pre'!$Q$2:$Q$200,0)),"")</f>
        <v/>
      </c>
      <c r="F313" s="12" t="str">
        <f>IFERROR(INDEX('Cargo Pre'!$F$2:$F$200,MATCH(ROW()-ROW($A$1),'Cargo Pre'!$Q$2:$Q$200,0)),"")</f>
        <v/>
      </c>
      <c r="G313" t="str">
        <f>IFERROR(INDEX('Cargo Pre'!$G$2:$G$200,MATCH(ROW()-ROW($A$1),'Cargo Pre'!$Q$2:$Q$200,0)),"")</f>
        <v/>
      </c>
      <c r="H313" t="str">
        <f>IFERROR(INDEX('Cargo Pre'!$H$2:$H$200,MATCH(ROW()-ROW($A$1),'Cargo Pre'!$Q$2:$Q$200,0)),"")</f>
        <v/>
      </c>
      <c r="I313" t="str">
        <f>IFERROR(INDEX('Cargo Pre'!$I$2:$I$200,MATCH(ROW()-ROW($A$1),'Cargo Pre'!$Q$2:$Q$200,0)),"")</f>
        <v/>
      </c>
      <c r="J313" s="12" t="str">
        <f>IFERROR(INDEX('Cargo Pre'!$J$2:$J$200,MATCH(ROW()-ROW($A$1),'Cargo Pre'!$Q$2:$Q$200,0)),"")</f>
        <v/>
      </c>
      <c r="K313" s="12" t="str">
        <f>IFERROR(INDEX('Cargo Pre'!$K$2:$K$200,MATCH(ROW()-ROW($A$1),'Cargo Pre'!$Q$2:$Q$200,0)),"")</f>
        <v/>
      </c>
      <c r="L313" t="str">
        <f>IFERROR(INDEX('Cargo Pre'!$L$2:$L$200,MATCH(ROW()-ROW($A$1),'Cargo Pre'!$Q$2:$Q$200,0)),"")</f>
        <v/>
      </c>
      <c r="M313" t="str">
        <f>IFERROR(INDEX('Cargo Pre'!$M$2:$M$200,MATCH(ROW()-ROW($A$1),'Cargo Pre'!$Q$2:$Q$200,0)),"")</f>
        <v/>
      </c>
    </row>
    <row r="314" spans="1:13" x14ac:dyDescent="0.25">
      <c r="A314" t="str">
        <f>IFERROR(INDEX('Cargo Pre'!$A$2:A512,MATCH(ROW()-ROW($A$1),'Cargo Pre'!$Q$2:$Q$200,0)),"")</f>
        <v/>
      </c>
      <c r="B314" t="str">
        <f>IFERROR(INDEX('Cargo Pre'!$B$2:$B$200,MATCH(ROW()-ROW($A$1),'Cargo Pre'!$Q$2:$Q$200,0)),"")</f>
        <v/>
      </c>
      <c r="C314" t="str">
        <f>IFERROR(INDEX('Cargo Pre'!$C$2:$C$200,MATCH(ROW()-ROW($A$1),'Cargo Pre'!$Q$2:$Q$200,0)),"")</f>
        <v/>
      </c>
      <c r="D314" t="str">
        <f>IFERROR(INDEX('Cargo Pre'!$D$2:$D$200,MATCH(ROW()-ROW($A$1),'Cargo Pre'!$Q$2:$Q$200,0)),"")</f>
        <v/>
      </c>
      <c r="E314" s="12" t="str">
        <f>IFERROR(INDEX('Cargo Pre'!$E$2:$E$200,MATCH(ROW()-ROW($A$1),'Cargo Pre'!$Q$2:$Q$200,0)),"")</f>
        <v/>
      </c>
      <c r="F314" s="12" t="str">
        <f>IFERROR(INDEX('Cargo Pre'!$F$2:$F$200,MATCH(ROW()-ROW($A$1),'Cargo Pre'!$Q$2:$Q$200,0)),"")</f>
        <v/>
      </c>
      <c r="G314" t="str">
        <f>IFERROR(INDEX('Cargo Pre'!$G$2:$G$200,MATCH(ROW()-ROW($A$1),'Cargo Pre'!$Q$2:$Q$200,0)),"")</f>
        <v/>
      </c>
      <c r="H314" t="str">
        <f>IFERROR(INDEX('Cargo Pre'!$H$2:$H$200,MATCH(ROW()-ROW($A$1),'Cargo Pre'!$Q$2:$Q$200,0)),"")</f>
        <v/>
      </c>
      <c r="I314" t="str">
        <f>IFERROR(INDEX('Cargo Pre'!$I$2:$I$200,MATCH(ROW()-ROW($A$1),'Cargo Pre'!$Q$2:$Q$200,0)),"")</f>
        <v/>
      </c>
      <c r="J314" s="12" t="str">
        <f>IFERROR(INDEX('Cargo Pre'!$J$2:$J$200,MATCH(ROW()-ROW($A$1),'Cargo Pre'!$Q$2:$Q$200,0)),"")</f>
        <v/>
      </c>
      <c r="K314" s="12" t="str">
        <f>IFERROR(INDEX('Cargo Pre'!$K$2:$K$200,MATCH(ROW()-ROW($A$1),'Cargo Pre'!$Q$2:$Q$200,0)),"")</f>
        <v/>
      </c>
      <c r="L314" t="str">
        <f>IFERROR(INDEX('Cargo Pre'!$L$2:$L$200,MATCH(ROW()-ROW($A$1),'Cargo Pre'!$Q$2:$Q$200,0)),"")</f>
        <v/>
      </c>
      <c r="M314" t="str">
        <f>IFERROR(INDEX('Cargo Pre'!$M$2:$M$200,MATCH(ROW()-ROW($A$1),'Cargo Pre'!$Q$2:$Q$200,0)),"")</f>
        <v/>
      </c>
    </row>
    <row r="315" spans="1:13" x14ac:dyDescent="0.25">
      <c r="A315" t="str">
        <f>IFERROR(INDEX('Cargo Pre'!$A$2:A513,MATCH(ROW()-ROW($A$1),'Cargo Pre'!$Q$2:$Q$200,0)),"")</f>
        <v/>
      </c>
      <c r="B315" t="str">
        <f>IFERROR(INDEX('Cargo Pre'!$B$2:$B$200,MATCH(ROW()-ROW($A$1),'Cargo Pre'!$Q$2:$Q$200,0)),"")</f>
        <v/>
      </c>
      <c r="C315" t="str">
        <f>IFERROR(INDEX('Cargo Pre'!$C$2:$C$200,MATCH(ROW()-ROW($A$1),'Cargo Pre'!$Q$2:$Q$200,0)),"")</f>
        <v/>
      </c>
      <c r="D315" t="str">
        <f>IFERROR(INDEX('Cargo Pre'!$D$2:$D$200,MATCH(ROW()-ROW($A$1),'Cargo Pre'!$Q$2:$Q$200,0)),"")</f>
        <v/>
      </c>
      <c r="E315" s="12" t="str">
        <f>IFERROR(INDEX('Cargo Pre'!$E$2:$E$200,MATCH(ROW()-ROW($A$1),'Cargo Pre'!$Q$2:$Q$200,0)),"")</f>
        <v/>
      </c>
      <c r="F315" s="12" t="str">
        <f>IFERROR(INDEX('Cargo Pre'!$F$2:$F$200,MATCH(ROW()-ROW($A$1),'Cargo Pre'!$Q$2:$Q$200,0)),"")</f>
        <v/>
      </c>
      <c r="G315" t="str">
        <f>IFERROR(INDEX('Cargo Pre'!$G$2:$G$200,MATCH(ROW()-ROW($A$1),'Cargo Pre'!$Q$2:$Q$200,0)),"")</f>
        <v/>
      </c>
      <c r="H315" t="str">
        <f>IFERROR(INDEX('Cargo Pre'!$H$2:$H$200,MATCH(ROW()-ROW($A$1),'Cargo Pre'!$Q$2:$Q$200,0)),"")</f>
        <v/>
      </c>
      <c r="I315" t="str">
        <f>IFERROR(INDEX('Cargo Pre'!$I$2:$I$200,MATCH(ROW()-ROW($A$1),'Cargo Pre'!$Q$2:$Q$200,0)),"")</f>
        <v/>
      </c>
      <c r="J315" s="12" t="str">
        <f>IFERROR(INDEX('Cargo Pre'!$J$2:$J$200,MATCH(ROW()-ROW($A$1),'Cargo Pre'!$Q$2:$Q$200,0)),"")</f>
        <v/>
      </c>
      <c r="K315" s="12" t="str">
        <f>IFERROR(INDEX('Cargo Pre'!$K$2:$K$200,MATCH(ROW()-ROW($A$1),'Cargo Pre'!$Q$2:$Q$200,0)),"")</f>
        <v/>
      </c>
      <c r="L315" t="str">
        <f>IFERROR(INDEX('Cargo Pre'!$L$2:$L$200,MATCH(ROW()-ROW($A$1),'Cargo Pre'!$Q$2:$Q$200,0)),"")</f>
        <v/>
      </c>
      <c r="M315" t="str">
        <f>IFERROR(INDEX('Cargo Pre'!$M$2:$M$200,MATCH(ROW()-ROW($A$1),'Cargo Pre'!$Q$2:$Q$200,0)),"")</f>
        <v/>
      </c>
    </row>
    <row r="316" spans="1:13" x14ac:dyDescent="0.25">
      <c r="A316" t="str">
        <f>IFERROR(INDEX('Cargo Pre'!$A$2:A514,MATCH(ROW()-ROW($A$1),'Cargo Pre'!$Q$2:$Q$200,0)),"")</f>
        <v/>
      </c>
      <c r="B316" t="str">
        <f>IFERROR(INDEX('Cargo Pre'!$B$2:$B$200,MATCH(ROW()-ROW($A$1),'Cargo Pre'!$Q$2:$Q$200,0)),"")</f>
        <v/>
      </c>
      <c r="C316" t="str">
        <f>IFERROR(INDEX('Cargo Pre'!$C$2:$C$200,MATCH(ROW()-ROW($A$1),'Cargo Pre'!$Q$2:$Q$200,0)),"")</f>
        <v/>
      </c>
      <c r="D316" t="str">
        <f>IFERROR(INDEX('Cargo Pre'!$D$2:$D$200,MATCH(ROW()-ROW($A$1),'Cargo Pre'!$Q$2:$Q$200,0)),"")</f>
        <v/>
      </c>
      <c r="E316" s="12" t="str">
        <f>IFERROR(INDEX('Cargo Pre'!$E$2:$E$200,MATCH(ROW()-ROW($A$1),'Cargo Pre'!$Q$2:$Q$200,0)),"")</f>
        <v/>
      </c>
      <c r="F316" s="12" t="str">
        <f>IFERROR(INDEX('Cargo Pre'!$F$2:$F$200,MATCH(ROW()-ROW($A$1),'Cargo Pre'!$Q$2:$Q$200,0)),"")</f>
        <v/>
      </c>
      <c r="G316" t="str">
        <f>IFERROR(INDEX('Cargo Pre'!$G$2:$G$200,MATCH(ROW()-ROW($A$1),'Cargo Pre'!$Q$2:$Q$200,0)),"")</f>
        <v/>
      </c>
      <c r="H316" t="str">
        <f>IFERROR(INDEX('Cargo Pre'!$H$2:$H$200,MATCH(ROW()-ROW($A$1),'Cargo Pre'!$Q$2:$Q$200,0)),"")</f>
        <v/>
      </c>
      <c r="I316" t="str">
        <f>IFERROR(INDEX('Cargo Pre'!$I$2:$I$200,MATCH(ROW()-ROW($A$1),'Cargo Pre'!$Q$2:$Q$200,0)),"")</f>
        <v/>
      </c>
      <c r="J316" s="12" t="str">
        <f>IFERROR(INDEX('Cargo Pre'!$J$2:$J$200,MATCH(ROW()-ROW($A$1),'Cargo Pre'!$Q$2:$Q$200,0)),"")</f>
        <v/>
      </c>
      <c r="K316" s="12" t="str">
        <f>IFERROR(INDEX('Cargo Pre'!$K$2:$K$200,MATCH(ROW()-ROW($A$1),'Cargo Pre'!$Q$2:$Q$200,0)),"")</f>
        <v/>
      </c>
      <c r="L316" t="str">
        <f>IFERROR(INDEX('Cargo Pre'!$L$2:$L$200,MATCH(ROW()-ROW($A$1),'Cargo Pre'!$Q$2:$Q$200,0)),"")</f>
        <v/>
      </c>
      <c r="M316" t="str">
        <f>IFERROR(INDEX('Cargo Pre'!$M$2:$M$200,MATCH(ROW()-ROW($A$1),'Cargo Pre'!$Q$2:$Q$200,0)),"")</f>
        <v/>
      </c>
    </row>
    <row r="317" spans="1:13" x14ac:dyDescent="0.25">
      <c r="A317" t="str">
        <f>IFERROR(INDEX('Cargo Pre'!$A$2:A515,MATCH(ROW()-ROW($A$1),'Cargo Pre'!$Q$2:$Q$200,0)),"")</f>
        <v/>
      </c>
      <c r="B317" t="str">
        <f>IFERROR(INDEX('Cargo Pre'!$B$2:$B$200,MATCH(ROW()-ROW($A$1),'Cargo Pre'!$Q$2:$Q$200,0)),"")</f>
        <v/>
      </c>
      <c r="C317" t="str">
        <f>IFERROR(INDEX('Cargo Pre'!$C$2:$C$200,MATCH(ROW()-ROW($A$1),'Cargo Pre'!$Q$2:$Q$200,0)),"")</f>
        <v/>
      </c>
      <c r="D317" t="str">
        <f>IFERROR(INDEX('Cargo Pre'!$D$2:$D$200,MATCH(ROW()-ROW($A$1),'Cargo Pre'!$Q$2:$Q$200,0)),"")</f>
        <v/>
      </c>
      <c r="E317" s="12" t="str">
        <f>IFERROR(INDEX('Cargo Pre'!$E$2:$E$200,MATCH(ROW()-ROW($A$1),'Cargo Pre'!$Q$2:$Q$200,0)),"")</f>
        <v/>
      </c>
      <c r="F317" s="12" t="str">
        <f>IFERROR(INDEX('Cargo Pre'!$F$2:$F$200,MATCH(ROW()-ROW($A$1),'Cargo Pre'!$Q$2:$Q$200,0)),"")</f>
        <v/>
      </c>
      <c r="G317" t="str">
        <f>IFERROR(INDEX('Cargo Pre'!$G$2:$G$200,MATCH(ROW()-ROW($A$1),'Cargo Pre'!$Q$2:$Q$200,0)),"")</f>
        <v/>
      </c>
      <c r="H317" t="str">
        <f>IFERROR(INDEX('Cargo Pre'!$H$2:$H$200,MATCH(ROW()-ROW($A$1),'Cargo Pre'!$Q$2:$Q$200,0)),"")</f>
        <v/>
      </c>
      <c r="I317" t="str">
        <f>IFERROR(INDEX('Cargo Pre'!$I$2:$I$200,MATCH(ROW()-ROW($A$1),'Cargo Pre'!$Q$2:$Q$200,0)),"")</f>
        <v/>
      </c>
      <c r="J317" s="12" t="str">
        <f>IFERROR(INDEX('Cargo Pre'!$J$2:$J$200,MATCH(ROW()-ROW($A$1),'Cargo Pre'!$Q$2:$Q$200,0)),"")</f>
        <v/>
      </c>
      <c r="K317" s="12" t="str">
        <f>IFERROR(INDEX('Cargo Pre'!$K$2:$K$200,MATCH(ROW()-ROW($A$1),'Cargo Pre'!$Q$2:$Q$200,0)),"")</f>
        <v/>
      </c>
      <c r="L317" t="str">
        <f>IFERROR(INDEX('Cargo Pre'!$L$2:$L$200,MATCH(ROW()-ROW($A$1),'Cargo Pre'!$Q$2:$Q$200,0)),"")</f>
        <v/>
      </c>
      <c r="M317" t="str">
        <f>IFERROR(INDEX('Cargo Pre'!$M$2:$M$200,MATCH(ROW()-ROW($A$1),'Cargo Pre'!$Q$2:$Q$200,0)),"")</f>
        <v/>
      </c>
    </row>
    <row r="318" spans="1:13" x14ac:dyDescent="0.25">
      <c r="A318" t="str">
        <f>IFERROR(INDEX('Cargo Pre'!$A$2:A516,MATCH(ROW()-ROW($A$1),'Cargo Pre'!$Q$2:$Q$200,0)),"")</f>
        <v/>
      </c>
      <c r="B318" t="str">
        <f>IFERROR(INDEX('Cargo Pre'!$B$2:$B$200,MATCH(ROW()-ROW($A$1),'Cargo Pre'!$Q$2:$Q$200,0)),"")</f>
        <v/>
      </c>
      <c r="C318" t="str">
        <f>IFERROR(INDEX('Cargo Pre'!$C$2:$C$200,MATCH(ROW()-ROW($A$1),'Cargo Pre'!$Q$2:$Q$200,0)),"")</f>
        <v/>
      </c>
      <c r="D318" t="str">
        <f>IFERROR(INDEX('Cargo Pre'!$D$2:$D$200,MATCH(ROW()-ROW($A$1),'Cargo Pre'!$Q$2:$Q$200,0)),"")</f>
        <v/>
      </c>
      <c r="E318" s="12" t="str">
        <f>IFERROR(INDEX('Cargo Pre'!$E$2:$E$200,MATCH(ROW()-ROW($A$1),'Cargo Pre'!$Q$2:$Q$200,0)),"")</f>
        <v/>
      </c>
      <c r="F318" s="12" t="str">
        <f>IFERROR(INDEX('Cargo Pre'!$F$2:$F$200,MATCH(ROW()-ROW($A$1),'Cargo Pre'!$Q$2:$Q$200,0)),"")</f>
        <v/>
      </c>
      <c r="G318" t="str">
        <f>IFERROR(INDEX('Cargo Pre'!$G$2:$G$200,MATCH(ROW()-ROW($A$1),'Cargo Pre'!$Q$2:$Q$200,0)),"")</f>
        <v/>
      </c>
      <c r="H318" t="str">
        <f>IFERROR(INDEX('Cargo Pre'!$H$2:$H$200,MATCH(ROW()-ROW($A$1),'Cargo Pre'!$Q$2:$Q$200,0)),"")</f>
        <v/>
      </c>
      <c r="I318" t="str">
        <f>IFERROR(INDEX('Cargo Pre'!$I$2:$I$200,MATCH(ROW()-ROW($A$1),'Cargo Pre'!$Q$2:$Q$200,0)),"")</f>
        <v/>
      </c>
      <c r="J318" s="12" t="str">
        <f>IFERROR(INDEX('Cargo Pre'!$J$2:$J$200,MATCH(ROW()-ROW($A$1),'Cargo Pre'!$Q$2:$Q$200,0)),"")</f>
        <v/>
      </c>
      <c r="K318" s="12" t="str">
        <f>IFERROR(INDEX('Cargo Pre'!$K$2:$K$200,MATCH(ROW()-ROW($A$1),'Cargo Pre'!$Q$2:$Q$200,0)),"")</f>
        <v/>
      </c>
      <c r="L318" t="str">
        <f>IFERROR(INDEX('Cargo Pre'!$L$2:$L$200,MATCH(ROW()-ROW($A$1),'Cargo Pre'!$Q$2:$Q$200,0)),"")</f>
        <v/>
      </c>
      <c r="M318" t="str">
        <f>IFERROR(INDEX('Cargo Pre'!$M$2:$M$200,MATCH(ROW()-ROW($A$1),'Cargo Pre'!$Q$2:$Q$200,0)),"")</f>
        <v/>
      </c>
    </row>
    <row r="319" spans="1:13" x14ac:dyDescent="0.25">
      <c r="A319" t="str">
        <f>IFERROR(INDEX('Cargo Pre'!$A$2:A517,MATCH(ROW()-ROW($A$1),'Cargo Pre'!$Q$2:$Q$200,0)),"")</f>
        <v/>
      </c>
      <c r="B319" t="str">
        <f>IFERROR(INDEX('Cargo Pre'!$B$2:$B$200,MATCH(ROW()-ROW($A$1),'Cargo Pre'!$Q$2:$Q$200,0)),"")</f>
        <v/>
      </c>
      <c r="C319" t="str">
        <f>IFERROR(INDEX('Cargo Pre'!$C$2:$C$200,MATCH(ROW()-ROW($A$1),'Cargo Pre'!$Q$2:$Q$200,0)),"")</f>
        <v/>
      </c>
      <c r="D319" t="str">
        <f>IFERROR(INDEX('Cargo Pre'!$D$2:$D$200,MATCH(ROW()-ROW($A$1),'Cargo Pre'!$Q$2:$Q$200,0)),"")</f>
        <v/>
      </c>
      <c r="E319" s="12" t="str">
        <f>IFERROR(INDEX('Cargo Pre'!$E$2:$E$200,MATCH(ROW()-ROW($A$1),'Cargo Pre'!$Q$2:$Q$200,0)),"")</f>
        <v/>
      </c>
      <c r="F319" s="12" t="str">
        <f>IFERROR(INDEX('Cargo Pre'!$F$2:$F$200,MATCH(ROW()-ROW($A$1),'Cargo Pre'!$Q$2:$Q$200,0)),"")</f>
        <v/>
      </c>
      <c r="G319" t="str">
        <f>IFERROR(INDEX('Cargo Pre'!$G$2:$G$200,MATCH(ROW()-ROW($A$1),'Cargo Pre'!$Q$2:$Q$200,0)),"")</f>
        <v/>
      </c>
      <c r="H319" t="str">
        <f>IFERROR(INDEX('Cargo Pre'!$H$2:$H$200,MATCH(ROW()-ROW($A$1),'Cargo Pre'!$Q$2:$Q$200,0)),"")</f>
        <v/>
      </c>
      <c r="I319" t="str">
        <f>IFERROR(INDEX('Cargo Pre'!$I$2:$I$200,MATCH(ROW()-ROW($A$1),'Cargo Pre'!$Q$2:$Q$200,0)),"")</f>
        <v/>
      </c>
      <c r="J319" s="12" t="str">
        <f>IFERROR(INDEX('Cargo Pre'!$J$2:$J$200,MATCH(ROW()-ROW($A$1),'Cargo Pre'!$Q$2:$Q$200,0)),"")</f>
        <v/>
      </c>
      <c r="K319" s="12" t="str">
        <f>IFERROR(INDEX('Cargo Pre'!$K$2:$K$200,MATCH(ROW()-ROW($A$1),'Cargo Pre'!$Q$2:$Q$200,0)),"")</f>
        <v/>
      </c>
      <c r="L319" t="str">
        <f>IFERROR(INDEX('Cargo Pre'!$L$2:$L$200,MATCH(ROW()-ROW($A$1),'Cargo Pre'!$Q$2:$Q$200,0)),"")</f>
        <v/>
      </c>
      <c r="M319" t="str">
        <f>IFERROR(INDEX('Cargo Pre'!$M$2:$M$200,MATCH(ROW()-ROW($A$1),'Cargo Pre'!$Q$2:$Q$200,0)),"")</f>
        <v/>
      </c>
    </row>
    <row r="320" spans="1:13" x14ac:dyDescent="0.25">
      <c r="A320" t="str">
        <f>IFERROR(INDEX('Cargo Pre'!$A$2:A518,MATCH(ROW()-ROW($A$1),'Cargo Pre'!$Q$2:$Q$200,0)),"")</f>
        <v/>
      </c>
      <c r="B320" t="str">
        <f>IFERROR(INDEX('Cargo Pre'!$B$2:$B$200,MATCH(ROW()-ROW($A$1),'Cargo Pre'!$Q$2:$Q$200,0)),"")</f>
        <v/>
      </c>
      <c r="C320" t="str">
        <f>IFERROR(INDEX('Cargo Pre'!$C$2:$C$200,MATCH(ROW()-ROW($A$1),'Cargo Pre'!$Q$2:$Q$200,0)),"")</f>
        <v/>
      </c>
      <c r="D320" t="str">
        <f>IFERROR(INDEX('Cargo Pre'!$D$2:$D$200,MATCH(ROW()-ROW($A$1),'Cargo Pre'!$Q$2:$Q$200,0)),"")</f>
        <v/>
      </c>
      <c r="E320" s="12" t="str">
        <f>IFERROR(INDEX('Cargo Pre'!$E$2:$E$200,MATCH(ROW()-ROW($A$1),'Cargo Pre'!$Q$2:$Q$200,0)),"")</f>
        <v/>
      </c>
      <c r="F320" s="12" t="str">
        <f>IFERROR(INDEX('Cargo Pre'!$F$2:$F$200,MATCH(ROW()-ROW($A$1),'Cargo Pre'!$Q$2:$Q$200,0)),"")</f>
        <v/>
      </c>
      <c r="G320" t="str">
        <f>IFERROR(INDEX('Cargo Pre'!$G$2:$G$200,MATCH(ROW()-ROW($A$1),'Cargo Pre'!$Q$2:$Q$200,0)),"")</f>
        <v/>
      </c>
      <c r="H320" t="str">
        <f>IFERROR(INDEX('Cargo Pre'!$H$2:$H$200,MATCH(ROW()-ROW($A$1),'Cargo Pre'!$Q$2:$Q$200,0)),"")</f>
        <v/>
      </c>
      <c r="I320" t="str">
        <f>IFERROR(INDEX('Cargo Pre'!$I$2:$I$200,MATCH(ROW()-ROW($A$1),'Cargo Pre'!$Q$2:$Q$200,0)),"")</f>
        <v/>
      </c>
      <c r="J320" s="12" t="str">
        <f>IFERROR(INDEX('Cargo Pre'!$J$2:$J$200,MATCH(ROW()-ROW($A$1),'Cargo Pre'!$Q$2:$Q$200,0)),"")</f>
        <v/>
      </c>
      <c r="K320" s="12" t="str">
        <f>IFERROR(INDEX('Cargo Pre'!$K$2:$K$200,MATCH(ROW()-ROW($A$1),'Cargo Pre'!$Q$2:$Q$200,0)),"")</f>
        <v/>
      </c>
      <c r="L320" t="str">
        <f>IFERROR(INDEX('Cargo Pre'!$L$2:$L$200,MATCH(ROW()-ROW($A$1),'Cargo Pre'!$Q$2:$Q$200,0)),"")</f>
        <v/>
      </c>
      <c r="M320" t="str">
        <f>IFERROR(INDEX('Cargo Pre'!$M$2:$M$200,MATCH(ROW()-ROW($A$1),'Cargo Pre'!$Q$2:$Q$200,0)),"")</f>
        <v/>
      </c>
    </row>
    <row r="321" spans="1:13" x14ac:dyDescent="0.25">
      <c r="A321" t="str">
        <f>IFERROR(INDEX('Cargo Pre'!$A$2:A519,MATCH(ROW()-ROW($A$1),'Cargo Pre'!$Q$2:$Q$200,0)),"")</f>
        <v/>
      </c>
      <c r="B321" t="str">
        <f>IFERROR(INDEX('Cargo Pre'!$B$2:$B$200,MATCH(ROW()-ROW($A$1),'Cargo Pre'!$Q$2:$Q$200,0)),"")</f>
        <v/>
      </c>
      <c r="C321" t="str">
        <f>IFERROR(INDEX('Cargo Pre'!$C$2:$C$200,MATCH(ROW()-ROW($A$1),'Cargo Pre'!$Q$2:$Q$200,0)),"")</f>
        <v/>
      </c>
      <c r="D321" t="str">
        <f>IFERROR(INDEX('Cargo Pre'!$D$2:$D$200,MATCH(ROW()-ROW($A$1),'Cargo Pre'!$Q$2:$Q$200,0)),"")</f>
        <v/>
      </c>
      <c r="E321" s="12" t="str">
        <f>IFERROR(INDEX('Cargo Pre'!$E$2:$E$200,MATCH(ROW()-ROW($A$1),'Cargo Pre'!$Q$2:$Q$200,0)),"")</f>
        <v/>
      </c>
      <c r="F321" s="12" t="str">
        <f>IFERROR(INDEX('Cargo Pre'!$F$2:$F$200,MATCH(ROW()-ROW($A$1),'Cargo Pre'!$Q$2:$Q$200,0)),"")</f>
        <v/>
      </c>
      <c r="G321" t="str">
        <f>IFERROR(INDEX('Cargo Pre'!$G$2:$G$200,MATCH(ROW()-ROW($A$1),'Cargo Pre'!$Q$2:$Q$200,0)),"")</f>
        <v/>
      </c>
      <c r="H321" t="str">
        <f>IFERROR(INDEX('Cargo Pre'!$H$2:$H$200,MATCH(ROW()-ROW($A$1),'Cargo Pre'!$Q$2:$Q$200,0)),"")</f>
        <v/>
      </c>
      <c r="I321" t="str">
        <f>IFERROR(INDEX('Cargo Pre'!$I$2:$I$200,MATCH(ROW()-ROW($A$1),'Cargo Pre'!$Q$2:$Q$200,0)),"")</f>
        <v/>
      </c>
      <c r="J321" s="12" t="str">
        <f>IFERROR(INDEX('Cargo Pre'!$J$2:$J$200,MATCH(ROW()-ROW($A$1),'Cargo Pre'!$Q$2:$Q$200,0)),"")</f>
        <v/>
      </c>
      <c r="K321" s="12" t="str">
        <f>IFERROR(INDEX('Cargo Pre'!$K$2:$K$200,MATCH(ROW()-ROW($A$1),'Cargo Pre'!$Q$2:$Q$200,0)),"")</f>
        <v/>
      </c>
      <c r="L321" t="str">
        <f>IFERROR(INDEX('Cargo Pre'!$L$2:$L$200,MATCH(ROW()-ROW($A$1),'Cargo Pre'!$Q$2:$Q$200,0)),"")</f>
        <v/>
      </c>
      <c r="M321" t="str">
        <f>IFERROR(INDEX('Cargo Pre'!$M$2:$M$200,MATCH(ROW()-ROW($A$1),'Cargo Pre'!$Q$2:$Q$200,0)),"")</f>
        <v/>
      </c>
    </row>
    <row r="322" spans="1:13" x14ac:dyDescent="0.25">
      <c r="A322" t="str">
        <f>IFERROR(INDEX('Cargo Pre'!$A$2:A520,MATCH(ROW()-ROW($A$1),'Cargo Pre'!$Q$2:$Q$200,0)),"")</f>
        <v/>
      </c>
      <c r="B322" t="str">
        <f>IFERROR(INDEX('Cargo Pre'!$B$2:$B$200,MATCH(ROW()-ROW($A$1),'Cargo Pre'!$Q$2:$Q$200,0)),"")</f>
        <v/>
      </c>
      <c r="C322" t="str">
        <f>IFERROR(INDEX('Cargo Pre'!$C$2:$C$200,MATCH(ROW()-ROW($A$1),'Cargo Pre'!$Q$2:$Q$200,0)),"")</f>
        <v/>
      </c>
      <c r="D322" t="str">
        <f>IFERROR(INDEX('Cargo Pre'!$D$2:$D$200,MATCH(ROW()-ROW($A$1),'Cargo Pre'!$Q$2:$Q$200,0)),"")</f>
        <v/>
      </c>
      <c r="E322" s="12" t="str">
        <f>IFERROR(INDEX('Cargo Pre'!$E$2:$E$200,MATCH(ROW()-ROW($A$1),'Cargo Pre'!$Q$2:$Q$200,0)),"")</f>
        <v/>
      </c>
      <c r="F322" s="12" t="str">
        <f>IFERROR(INDEX('Cargo Pre'!$F$2:$F$200,MATCH(ROW()-ROW($A$1),'Cargo Pre'!$Q$2:$Q$200,0)),"")</f>
        <v/>
      </c>
      <c r="G322" t="str">
        <f>IFERROR(INDEX('Cargo Pre'!$G$2:$G$200,MATCH(ROW()-ROW($A$1),'Cargo Pre'!$Q$2:$Q$200,0)),"")</f>
        <v/>
      </c>
      <c r="H322" t="str">
        <f>IFERROR(INDEX('Cargo Pre'!$H$2:$H$200,MATCH(ROW()-ROW($A$1),'Cargo Pre'!$Q$2:$Q$200,0)),"")</f>
        <v/>
      </c>
      <c r="I322" t="str">
        <f>IFERROR(INDEX('Cargo Pre'!$I$2:$I$200,MATCH(ROW()-ROW($A$1),'Cargo Pre'!$Q$2:$Q$200,0)),"")</f>
        <v/>
      </c>
      <c r="J322" s="12" t="str">
        <f>IFERROR(INDEX('Cargo Pre'!$J$2:$J$200,MATCH(ROW()-ROW($A$1),'Cargo Pre'!$Q$2:$Q$200,0)),"")</f>
        <v/>
      </c>
      <c r="K322" s="12" t="str">
        <f>IFERROR(INDEX('Cargo Pre'!$K$2:$K$200,MATCH(ROW()-ROW($A$1),'Cargo Pre'!$Q$2:$Q$200,0)),"")</f>
        <v/>
      </c>
      <c r="L322" t="str">
        <f>IFERROR(INDEX('Cargo Pre'!$L$2:$L$200,MATCH(ROW()-ROW($A$1),'Cargo Pre'!$Q$2:$Q$200,0)),"")</f>
        <v/>
      </c>
      <c r="M322" t="str">
        <f>IFERROR(INDEX('Cargo Pre'!$M$2:$M$200,MATCH(ROW()-ROW($A$1),'Cargo Pre'!$Q$2:$Q$200,0)),"")</f>
        <v/>
      </c>
    </row>
    <row r="323" spans="1:13" x14ac:dyDescent="0.25">
      <c r="A323" t="str">
        <f>IFERROR(INDEX('Cargo Pre'!$A$2:A521,MATCH(ROW()-ROW($A$1),'Cargo Pre'!$Q$2:$Q$200,0)),"")</f>
        <v/>
      </c>
      <c r="B323" t="str">
        <f>IFERROR(INDEX('Cargo Pre'!$B$2:$B$200,MATCH(ROW()-ROW($A$1),'Cargo Pre'!$Q$2:$Q$200,0)),"")</f>
        <v/>
      </c>
      <c r="C323" t="str">
        <f>IFERROR(INDEX('Cargo Pre'!$C$2:$C$200,MATCH(ROW()-ROW($A$1),'Cargo Pre'!$Q$2:$Q$200,0)),"")</f>
        <v/>
      </c>
      <c r="D323" t="str">
        <f>IFERROR(INDEX('Cargo Pre'!$D$2:$D$200,MATCH(ROW()-ROW($A$1),'Cargo Pre'!$Q$2:$Q$200,0)),"")</f>
        <v/>
      </c>
      <c r="E323" s="12" t="str">
        <f>IFERROR(INDEX('Cargo Pre'!$E$2:$E$200,MATCH(ROW()-ROW($A$1),'Cargo Pre'!$Q$2:$Q$200,0)),"")</f>
        <v/>
      </c>
      <c r="F323" s="12" t="str">
        <f>IFERROR(INDEX('Cargo Pre'!$F$2:$F$200,MATCH(ROW()-ROW($A$1),'Cargo Pre'!$Q$2:$Q$200,0)),"")</f>
        <v/>
      </c>
      <c r="G323" t="str">
        <f>IFERROR(INDEX('Cargo Pre'!$G$2:$G$200,MATCH(ROW()-ROW($A$1),'Cargo Pre'!$Q$2:$Q$200,0)),"")</f>
        <v/>
      </c>
      <c r="H323" t="str">
        <f>IFERROR(INDEX('Cargo Pre'!$H$2:$H$200,MATCH(ROW()-ROW($A$1),'Cargo Pre'!$Q$2:$Q$200,0)),"")</f>
        <v/>
      </c>
      <c r="I323" t="str">
        <f>IFERROR(INDEX('Cargo Pre'!$I$2:$I$200,MATCH(ROW()-ROW($A$1),'Cargo Pre'!$Q$2:$Q$200,0)),"")</f>
        <v/>
      </c>
      <c r="J323" s="12" t="str">
        <f>IFERROR(INDEX('Cargo Pre'!$J$2:$J$200,MATCH(ROW()-ROW($A$1),'Cargo Pre'!$Q$2:$Q$200,0)),"")</f>
        <v/>
      </c>
      <c r="K323" s="12" t="str">
        <f>IFERROR(INDEX('Cargo Pre'!$K$2:$K$200,MATCH(ROW()-ROW($A$1),'Cargo Pre'!$Q$2:$Q$200,0)),"")</f>
        <v/>
      </c>
      <c r="L323" t="str">
        <f>IFERROR(INDEX('Cargo Pre'!$L$2:$L$200,MATCH(ROW()-ROW($A$1),'Cargo Pre'!$Q$2:$Q$200,0)),"")</f>
        <v/>
      </c>
      <c r="M323" t="str">
        <f>IFERROR(INDEX('Cargo Pre'!$M$2:$M$200,MATCH(ROW()-ROW($A$1),'Cargo Pre'!$Q$2:$Q$200,0)),"")</f>
        <v/>
      </c>
    </row>
    <row r="324" spans="1:13" x14ac:dyDescent="0.25">
      <c r="A324" t="str">
        <f>IFERROR(INDEX('Cargo Pre'!$A$2:A522,MATCH(ROW()-ROW($A$1),'Cargo Pre'!$Q$2:$Q$200,0)),"")</f>
        <v/>
      </c>
      <c r="B324" t="str">
        <f>IFERROR(INDEX('Cargo Pre'!$B$2:$B$200,MATCH(ROW()-ROW($A$1),'Cargo Pre'!$Q$2:$Q$200,0)),"")</f>
        <v/>
      </c>
      <c r="C324" t="str">
        <f>IFERROR(INDEX('Cargo Pre'!$C$2:$C$200,MATCH(ROW()-ROW($A$1),'Cargo Pre'!$Q$2:$Q$200,0)),"")</f>
        <v/>
      </c>
      <c r="D324" t="str">
        <f>IFERROR(INDEX('Cargo Pre'!$D$2:$D$200,MATCH(ROW()-ROW($A$1),'Cargo Pre'!$Q$2:$Q$200,0)),"")</f>
        <v/>
      </c>
      <c r="E324" s="12" t="str">
        <f>IFERROR(INDEX('Cargo Pre'!$E$2:$E$200,MATCH(ROW()-ROW($A$1),'Cargo Pre'!$Q$2:$Q$200,0)),"")</f>
        <v/>
      </c>
      <c r="F324" s="12" t="str">
        <f>IFERROR(INDEX('Cargo Pre'!$F$2:$F$200,MATCH(ROW()-ROW($A$1),'Cargo Pre'!$Q$2:$Q$200,0)),"")</f>
        <v/>
      </c>
      <c r="G324" t="str">
        <f>IFERROR(INDEX('Cargo Pre'!$G$2:$G$200,MATCH(ROW()-ROW($A$1),'Cargo Pre'!$Q$2:$Q$200,0)),"")</f>
        <v/>
      </c>
      <c r="H324" t="str">
        <f>IFERROR(INDEX('Cargo Pre'!$H$2:$H$200,MATCH(ROW()-ROW($A$1),'Cargo Pre'!$Q$2:$Q$200,0)),"")</f>
        <v/>
      </c>
      <c r="I324" t="str">
        <f>IFERROR(INDEX('Cargo Pre'!$I$2:$I$200,MATCH(ROW()-ROW($A$1),'Cargo Pre'!$Q$2:$Q$200,0)),"")</f>
        <v/>
      </c>
      <c r="J324" s="12" t="str">
        <f>IFERROR(INDEX('Cargo Pre'!$J$2:$J$200,MATCH(ROW()-ROW($A$1),'Cargo Pre'!$Q$2:$Q$200,0)),"")</f>
        <v/>
      </c>
      <c r="K324" s="12" t="str">
        <f>IFERROR(INDEX('Cargo Pre'!$K$2:$K$200,MATCH(ROW()-ROW($A$1),'Cargo Pre'!$Q$2:$Q$200,0)),"")</f>
        <v/>
      </c>
      <c r="L324" t="str">
        <f>IFERROR(INDEX('Cargo Pre'!$L$2:$L$200,MATCH(ROW()-ROW($A$1),'Cargo Pre'!$Q$2:$Q$200,0)),"")</f>
        <v/>
      </c>
      <c r="M324" t="str">
        <f>IFERROR(INDEX('Cargo Pre'!$M$2:$M$200,MATCH(ROW()-ROW($A$1),'Cargo Pre'!$Q$2:$Q$200,0)),"")</f>
        <v/>
      </c>
    </row>
    <row r="325" spans="1:13" x14ac:dyDescent="0.25">
      <c r="A325" t="str">
        <f>IFERROR(INDEX('Cargo Pre'!$A$2:A523,MATCH(ROW()-ROW($A$1),'Cargo Pre'!$Q$2:$Q$200,0)),"")</f>
        <v/>
      </c>
      <c r="B325" t="str">
        <f>IFERROR(INDEX('Cargo Pre'!$B$2:$B$200,MATCH(ROW()-ROW($A$1),'Cargo Pre'!$Q$2:$Q$200,0)),"")</f>
        <v/>
      </c>
      <c r="C325" t="str">
        <f>IFERROR(INDEX('Cargo Pre'!$C$2:$C$200,MATCH(ROW()-ROW($A$1),'Cargo Pre'!$Q$2:$Q$200,0)),"")</f>
        <v/>
      </c>
      <c r="D325" t="str">
        <f>IFERROR(INDEX('Cargo Pre'!$D$2:$D$200,MATCH(ROW()-ROW($A$1),'Cargo Pre'!$Q$2:$Q$200,0)),"")</f>
        <v/>
      </c>
      <c r="E325" s="12" t="str">
        <f>IFERROR(INDEX('Cargo Pre'!$E$2:$E$200,MATCH(ROW()-ROW($A$1),'Cargo Pre'!$Q$2:$Q$200,0)),"")</f>
        <v/>
      </c>
      <c r="F325" s="12" t="str">
        <f>IFERROR(INDEX('Cargo Pre'!$F$2:$F$200,MATCH(ROW()-ROW($A$1),'Cargo Pre'!$Q$2:$Q$200,0)),"")</f>
        <v/>
      </c>
      <c r="G325" t="str">
        <f>IFERROR(INDEX('Cargo Pre'!$G$2:$G$200,MATCH(ROW()-ROW($A$1),'Cargo Pre'!$Q$2:$Q$200,0)),"")</f>
        <v/>
      </c>
      <c r="H325" t="str">
        <f>IFERROR(INDEX('Cargo Pre'!$H$2:$H$200,MATCH(ROW()-ROW($A$1),'Cargo Pre'!$Q$2:$Q$200,0)),"")</f>
        <v/>
      </c>
      <c r="I325" t="str">
        <f>IFERROR(INDEX('Cargo Pre'!$I$2:$I$200,MATCH(ROW()-ROW($A$1),'Cargo Pre'!$Q$2:$Q$200,0)),"")</f>
        <v/>
      </c>
      <c r="J325" s="12" t="str">
        <f>IFERROR(INDEX('Cargo Pre'!$J$2:$J$200,MATCH(ROW()-ROW($A$1),'Cargo Pre'!$Q$2:$Q$200,0)),"")</f>
        <v/>
      </c>
      <c r="K325" s="12" t="str">
        <f>IFERROR(INDEX('Cargo Pre'!$K$2:$K$200,MATCH(ROW()-ROW($A$1),'Cargo Pre'!$Q$2:$Q$200,0)),"")</f>
        <v/>
      </c>
      <c r="L325" t="str">
        <f>IFERROR(INDEX('Cargo Pre'!$L$2:$L$200,MATCH(ROW()-ROW($A$1),'Cargo Pre'!$Q$2:$Q$200,0)),"")</f>
        <v/>
      </c>
      <c r="M325" t="str">
        <f>IFERROR(INDEX('Cargo Pre'!$M$2:$M$200,MATCH(ROW()-ROW($A$1),'Cargo Pre'!$Q$2:$Q$200,0)),"")</f>
        <v/>
      </c>
    </row>
    <row r="326" spans="1:13" x14ac:dyDescent="0.25">
      <c r="A326" t="str">
        <f>IFERROR(INDEX('Cargo Pre'!$A$2:A524,MATCH(ROW()-ROW($A$1),'Cargo Pre'!$Q$2:$Q$200,0)),"")</f>
        <v/>
      </c>
      <c r="B326" t="str">
        <f>IFERROR(INDEX('Cargo Pre'!$B$2:$B$200,MATCH(ROW()-ROW($A$1),'Cargo Pre'!$Q$2:$Q$200,0)),"")</f>
        <v/>
      </c>
      <c r="C326" t="str">
        <f>IFERROR(INDEX('Cargo Pre'!$C$2:$C$200,MATCH(ROW()-ROW($A$1),'Cargo Pre'!$Q$2:$Q$200,0)),"")</f>
        <v/>
      </c>
      <c r="D326" t="str">
        <f>IFERROR(INDEX('Cargo Pre'!$D$2:$D$200,MATCH(ROW()-ROW($A$1),'Cargo Pre'!$Q$2:$Q$200,0)),"")</f>
        <v/>
      </c>
      <c r="E326" s="12" t="str">
        <f>IFERROR(INDEX('Cargo Pre'!$E$2:$E$200,MATCH(ROW()-ROW($A$1),'Cargo Pre'!$Q$2:$Q$200,0)),"")</f>
        <v/>
      </c>
      <c r="F326" s="12" t="str">
        <f>IFERROR(INDEX('Cargo Pre'!$F$2:$F$200,MATCH(ROW()-ROW($A$1),'Cargo Pre'!$Q$2:$Q$200,0)),"")</f>
        <v/>
      </c>
      <c r="G326" t="str">
        <f>IFERROR(INDEX('Cargo Pre'!$G$2:$G$200,MATCH(ROW()-ROW($A$1),'Cargo Pre'!$Q$2:$Q$200,0)),"")</f>
        <v/>
      </c>
      <c r="H326" t="str">
        <f>IFERROR(INDEX('Cargo Pre'!$H$2:$H$200,MATCH(ROW()-ROW($A$1),'Cargo Pre'!$Q$2:$Q$200,0)),"")</f>
        <v/>
      </c>
      <c r="I326" t="str">
        <f>IFERROR(INDEX('Cargo Pre'!$I$2:$I$200,MATCH(ROW()-ROW($A$1),'Cargo Pre'!$Q$2:$Q$200,0)),"")</f>
        <v/>
      </c>
      <c r="J326" s="12" t="str">
        <f>IFERROR(INDEX('Cargo Pre'!$J$2:$J$200,MATCH(ROW()-ROW($A$1),'Cargo Pre'!$Q$2:$Q$200,0)),"")</f>
        <v/>
      </c>
      <c r="K326" s="12" t="str">
        <f>IFERROR(INDEX('Cargo Pre'!$K$2:$K$200,MATCH(ROW()-ROW($A$1),'Cargo Pre'!$Q$2:$Q$200,0)),"")</f>
        <v/>
      </c>
      <c r="L326" t="str">
        <f>IFERROR(INDEX('Cargo Pre'!$L$2:$L$200,MATCH(ROW()-ROW($A$1),'Cargo Pre'!$Q$2:$Q$200,0)),"")</f>
        <v/>
      </c>
      <c r="M326" t="str">
        <f>IFERROR(INDEX('Cargo Pre'!$M$2:$M$200,MATCH(ROW()-ROW($A$1),'Cargo Pre'!$Q$2:$Q$200,0)),"")</f>
        <v/>
      </c>
    </row>
    <row r="327" spans="1:13" x14ac:dyDescent="0.25">
      <c r="A327" t="str">
        <f>IFERROR(INDEX('Cargo Pre'!$A$2:A525,MATCH(ROW()-ROW($A$1),'Cargo Pre'!$Q$2:$Q$200,0)),"")</f>
        <v/>
      </c>
      <c r="B327" t="str">
        <f>IFERROR(INDEX('Cargo Pre'!$B$2:$B$200,MATCH(ROW()-ROW($A$1),'Cargo Pre'!$Q$2:$Q$200,0)),"")</f>
        <v/>
      </c>
      <c r="C327" t="str">
        <f>IFERROR(INDEX('Cargo Pre'!$C$2:$C$200,MATCH(ROW()-ROW($A$1),'Cargo Pre'!$Q$2:$Q$200,0)),"")</f>
        <v/>
      </c>
      <c r="D327" t="str">
        <f>IFERROR(INDEX('Cargo Pre'!$D$2:$D$200,MATCH(ROW()-ROW($A$1),'Cargo Pre'!$Q$2:$Q$200,0)),"")</f>
        <v/>
      </c>
      <c r="E327" s="12" t="str">
        <f>IFERROR(INDEX('Cargo Pre'!$E$2:$E$200,MATCH(ROW()-ROW($A$1),'Cargo Pre'!$Q$2:$Q$200,0)),"")</f>
        <v/>
      </c>
      <c r="F327" s="12" t="str">
        <f>IFERROR(INDEX('Cargo Pre'!$F$2:$F$200,MATCH(ROW()-ROW($A$1),'Cargo Pre'!$Q$2:$Q$200,0)),"")</f>
        <v/>
      </c>
      <c r="G327" t="str">
        <f>IFERROR(INDEX('Cargo Pre'!$G$2:$G$200,MATCH(ROW()-ROW($A$1),'Cargo Pre'!$Q$2:$Q$200,0)),"")</f>
        <v/>
      </c>
      <c r="H327" t="str">
        <f>IFERROR(INDEX('Cargo Pre'!$H$2:$H$200,MATCH(ROW()-ROW($A$1),'Cargo Pre'!$Q$2:$Q$200,0)),"")</f>
        <v/>
      </c>
      <c r="I327" t="str">
        <f>IFERROR(INDEX('Cargo Pre'!$I$2:$I$200,MATCH(ROW()-ROW($A$1),'Cargo Pre'!$Q$2:$Q$200,0)),"")</f>
        <v/>
      </c>
      <c r="J327" s="12" t="str">
        <f>IFERROR(INDEX('Cargo Pre'!$J$2:$J$200,MATCH(ROW()-ROW($A$1),'Cargo Pre'!$Q$2:$Q$200,0)),"")</f>
        <v/>
      </c>
      <c r="K327" s="12" t="str">
        <f>IFERROR(INDEX('Cargo Pre'!$K$2:$K$200,MATCH(ROW()-ROW($A$1),'Cargo Pre'!$Q$2:$Q$200,0)),"")</f>
        <v/>
      </c>
      <c r="L327" t="str">
        <f>IFERROR(INDEX('Cargo Pre'!$L$2:$L$200,MATCH(ROW()-ROW($A$1),'Cargo Pre'!$Q$2:$Q$200,0)),"")</f>
        <v/>
      </c>
      <c r="M327" t="str">
        <f>IFERROR(INDEX('Cargo Pre'!$M$2:$M$200,MATCH(ROW()-ROW($A$1),'Cargo Pre'!$Q$2:$Q$200,0)),"")</f>
        <v/>
      </c>
    </row>
    <row r="328" spans="1:13" x14ac:dyDescent="0.25">
      <c r="A328" t="str">
        <f>IFERROR(INDEX('Cargo Pre'!$A$2:A526,MATCH(ROW()-ROW($A$1),'Cargo Pre'!$Q$2:$Q$200,0)),"")</f>
        <v/>
      </c>
      <c r="B328" t="str">
        <f>IFERROR(INDEX('Cargo Pre'!$B$2:$B$200,MATCH(ROW()-ROW($A$1),'Cargo Pre'!$Q$2:$Q$200,0)),"")</f>
        <v/>
      </c>
      <c r="C328" t="str">
        <f>IFERROR(INDEX('Cargo Pre'!$C$2:$C$200,MATCH(ROW()-ROW($A$1),'Cargo Pre'!$Q$2:$Q$200,0)),"")</f>
        <v/>
      </c>
      <c r="D328" t="str">
        <f>IFERROR(INDEX('Cargo Pre'!$D$2:$D$200,MATCH(ROW()-ROW($A$1),'Cargo Pre'!$Q$2:$Q$200,0)),"")</f>
        <v/>
      </c>
      <c r="E328" s="12" t="str">
        <f>IFERROR(INDEX('Cargo Pre'!$E$2:$E$200,MATCH(ROW()-ROW($A$1),'Cargo Pre'!$Q$2:$Q$200,0)),"")</f>
        <v/>
      </c>
      <c r="F328" s="12" t="str">
        <f>IFERROR(INDEX('Cargo Pre'!$F$2:$F$200,MATCH(ROW()-ROW($A$1),'Cargo Pre'!$Q$2:$Q$200,0)),"")</f>
        <v/>
      </c>
      <c r="G328" t="str">
        <f>IFERROR(INDEX('Cargo Pre'!$G$2:$G$200,MATCH(ROW()-ROW($A$1),'Cargo Pre'!$Q$2:$Q$200,0)),"")</f>
        <v/>
      </c>
      <c r="H328" t="str">
        <f>IFERROR(INDEX('Cargo Pre'!$H$2:$H$200,MATCH(ROW()-ROW($A$1),'Cargo Pre'!$Q$2:$Q$200,0)),"")</f>
        <v/>
      </c>
      <c r="I328" t="str">
        <f>IFERROR(INDEX('Cargo Pre'!$I$2:$I$200,MATCH(ROW()-ROW($A$1),'Cargo Pre'!$Q$2:$Q$200,0)),"")</f>
        <v/>
      </c>
      <c r="J328" s="12" t="str">
        <f>IFERROR(INDEX('Cargo Pre'!$J$2:$J$200,MATCH(ROW()-ROW($A$1),'Cargo Pre'!$Q$2:$Q$200,0)),"")</f>
        <v/>
      </c>
      <c r="K328" s="12" t="str">
        <f>IFERROR(INDEX('Cargo Pre'!$K$2:$K$200,MATCH(ROW()-ROW($A$1),'Cargo Pre'!$Q$2:$Q$200,0)),"")</f>
        <v/>
      </c>
      <c r="L328" t="str">
        <f>IFERROR(INDEX('Cargo Pre'!$L$2:$L$200,MATCH(ROW()-ROW($A$1),'Cargo Pre'!$Q$2:$Q$200,0)),"")</f>
        <v/>
      </c>
      <c r="M328" t="str">
        <f>IFERROR(INDEX('Cargo Pre'!$M$2:$M$200,MATCH(ROW()-ROW($A$1),'Cargo Pre'!$Q$2:$Q$200,0)),"")</f>
        <v/>
      </c>
    </row>
    <row r="329" spans="1:13" x14ac:dyDescent="0.25">
      <c r="A329" t="str">
        <f>IFERROR(INDEX('Cargo Pre'!$A$2:A527,MATCH(ROW()-ROW($A$1),'Cargo Pre'!$Q$2:$Q$200,0)),"")</f>
        <v/>
      </c>
      <c r="B329" t="str">
        <f>IFERROR(INDEX('Cargo Pre'!$B$2:$B$200,MATCH(ROW()-ROW($A$1),'Cargo Pre'!$Q$2:$Q$200,0)),"")</f>
        <v/>
      </c>
      <c r="C329" t="str">
        <f>IFERROR(INDEX('Cargo Pre'!$C$2:$C$200,MATCH(ROW()-ROW($A$1),'Cargo Pre'!$Q$2:$Q$200,0)),"")</f>
        <v/>
      </c>
      <c r="D329" t="str">
        <f>IFERROR(INDEX('Cargo Pre'!$D$2:$D$200,MATCH(ROW()-ROW($A$1),'Cargo Pre'!$Q$2:$Q$200,0)),"")</f>
        <v/>
      </c>
      <c r="E329" s="12" t="str">
        <f>IFERROR(INDEX('Cargo Pre'!$E$2:$E$200,MATCH(ROW()-ROW($A$1),'Cargo Pre'!$Q$2:$Q$200,0)),"")</f>
        <v/>
      </c>
      <c r="F329" s="12" t="str">
        <f>IFERROR(INDEX('Cargo Pre'!$F$2:$F$200,MATCH(ROW()-ROW($A$1),'Cargo Pre'!$Q$2:$Q$200,0)),"")</f>
        <v/>
      </c>
      <c r="G329" t="str">
        <f>IFERROR(INDEX('Cargo Pre'!$G$2:$G$200,MATCH(ROW()-ROW($A$1),'Cargo Pre'!$Q$2:$Q$200,0)),"")</f>
        <v/>
      </c>
      <c r="H329" t="str">
        <f>IFERROR(INDEX('Cargo Pre'!$H$2:$H$200,MATCH(ROW()-ROW($A$1),'Cargo Pre'!$Q$2:$Q$200,0)),"")</f>
        <v/>
      </c>
      <c r="I329" t="str">
        <f>IFERROR(INDEX('Cargo Pre'!$I$2:$I$200,MATCH(ROW()-ROW($A$1),'Cargo Pre'!$Q$2:$Q$200,0)),"")</f>
        <v/>
      </c>
      <c r="J329" s="12" t="str">
        <f>IFERROR(INDEX('Cargo Pre'!$J$2:$J$200,MATCH(ROW()-ROW($A$1),'Cargo Pre'!$Q$2:$Q$200,0)),"")</f>
        <v/>
      </c>
      <c r="K329" s="12" t="str">
        <f>IFERROR(INDEX('Cargo Pre'!$K$2:$K$200,MATCH(ROW()-ROW($A$1),'Cargo Pre'!$Q$2:$Q$200,0)),"")</f>
        <v/>
      </c>
      <c r="L329" t="str">
        <f>IFERROR(INDEX('Cargo Pre'!$L$2:$L$200,MATCH(ROW()-ROW($A$1),'Cargo Pre'!$Q$2:$Q$200,0)),"")</f>
        <v/>
      </c>
      <c r="M329" t="str">
        <f>IFERROR(INDEX('Cargo Pre'!$M$2:$M$200,MATCH(ROW()-ROW($A$1),'Cargo Pre'!$Q$2:$Q$200,0)),"")</f>
        <v/>
      </c>
    </row>
    <row r="330" spans="1:13" x14ac:dyDescent="0.25">
      <c r="A330" t="str">
        <f>IFERROR(INDEX('Cargo Pre'!$A$2:A528,MATCH(ROW()-ROW($A$1),'Cargo Pre'!$Q$2:$Q$200,0)),"")</f>
        <v/>
      </c>
      <c r="B330" t="str">
        <f>IFERROR(INDEX('Cargo Pre'!$B$2:$B$200,MATCH(ROW()-ROW($A$1),'Cargo Pre'!$Q$2:$Q$200,0)),"")</f>
        <v/>
      </c>
      <c r="C330" t="str">
        <f>IFERROR(INDEX('Cargo Pre'!$C$2:$C$200,MATCH(ROW()-ROW($A$1),'Cargo Pre'!$Q$2:$Q$200,0)),"")</f>
        <v/>
      </c>
      <c r="D330" t="str">
        <f>IFERROR(INDEX('Cargo Pre'!$D$2:$D$200,MATCH(ROW()-ROW($A$1),'Cargo Pre'!$Q$2:$Q$200,0)),"")</f>
        <v/>
      </c>
      <c r="E330" s="12" t="str">
        <f>IFERROR(INDEX('Cargo Pre'!$E$2:$E$200,MATCH(ROW()-ROW($A$1),'Cargo Pre'!$Q$2:$Q$200,0)),"")</f>
        <v/>
      </c>
      <c r="F330" s="12" t="str">
        <f>IFERROR(INDEX('Cargo Pre'!$F$2:$F$200,MATCH(ROW()-ROW($A$1),'Cargo Pre'!$Q$2:$Q$200,0)),"")</f>
        <v/>
      </c>
      <c r="G330" t="str">
        <f>IFERROR(INDEX('Cargo Pre'!$G$2:$G$200,MATCH(ROW()-ROW($A$1),'Cargo Pre'!$Q$2:$Q$200,0)),"")</f>
        <v/>
      </c>
      <c r="H330" t="str">
        <f>IFERROR(INDEX('Cargo Pre'!$H$2:$H$200,MATCH(ROW()-ROW($A$1),'Cargo Pre'!$Q$2:$Q$200,0)),"")</f>
        <v/>
      </c>
      <c r="I330" t="str">
        <f>IFERROR(INDEX('Cargo Pre'!$I$2:$I$200,MATCH(ROW()-ROW($A$1),'Cargo Pre'!$Q$2:$Q$200,0)),"")</f>
        <v/>
      </c>
      <c r="J330" s="12" t="str">
        <f>IFERROR(INDEX('Cargo Pre'!$J$2:$J$200,MATCH(ROW()-ROW($A$1),'Cargo Pre'!$Q$2:$Q$200,0)),"")</f>
        <v/>
      </c>
      <c r="K330" s="12" t="str">
        <f>IFERROR(INDEX('Cargo Pre'!$K$2:$K$200,MATCH(ROW()-ROW($A$1),'Cargo Pre'!$Q$2:$Q$200,0)),"")</f>
        <v/>
      </c>
      <c r="L330" t="str">
        <f>IFERROR(INDEX('Cargo Pre'!$L$2:$L$200,MATCH(ROW()-ROW($A$1),'Cargo Pre'!$Q$2:$Q$200,0)),"")</f>
        <v/>
      </c>
      <c r="M330" t="str">
        <f>IFERROR(INDEX('Cargo Pre'!$M$2:$M$200,MATCH(ROW()-ROW($A$1),'Cargo Pre'!$Q$2:$Q$200,0)),"")</f>
        <v/>
      </c>
    </row>
    <row r="331" spans="1:13" x14ac:dyDescent="0.25">
      <c r="A331" t="str">
        <f>IFERROR(INDEX('Cargo Pre'!$A$2:A529,MATCH(ROW()-ROW($A$1),'Cargo Pre'!$Q$2:$Q$200,0)),"")</f>
        <v/>
      </c>
      <c r="B331" t="str">
        <f>IFERROR(INDEX('Cargo Pre'!$B$2:$B$200,MATCH(ROW()-ROW($A$1),'Cargo Pre'!$Q$2:$Q$200,0)),"")</f>
        <v/>
      </c>
      <c r="C331" t="str">
        <f>IFERROR(INDEX('Cargo Pre'!$C$2:$C$200,MATCH(ROW()-ROW($A$1),'Cargo Pre'!$Q$2:$Q$200,0)),"")</f>
        <v/>
      </c>
      <c r="D331" t="str">
        <f>IFERROR(INDEX('Cargo Pre'!$D$2:$D$200,MATCH(ROW()-ROW($A$1),'Cargo Pre'!$Q$2:$Q$200,0)),"")</f>
        <v/>
      </c>
      <c r="E331" s="12" t="str">
        <f>IFERROR(INDEX('Cargo Pre'!$E$2:$E$200,MATCH(ROW()-ROW($A$1),'Cargo Pre'!$Q$2:$Q$200,0)),"")</f>
        <v/>
      </c>
      <c r="F331" s="12" t="str">
        <f>IFERROR(INDEX('Cargo Pre'!$F$2:$F$200,MATCH(ROW()-ROW($A$1),'Cargo Pre'!$Q$2:$Q$200,0)),"")</f>
        <v/>
      </c>
      <c r="G331" t="str">
        <f>IFERROR(INDEX('Cargo Pre'!$G$2:$G$200,MATCH(ROW()-ROW($A$1),'Cargo Pre'!$Q$2:$Q$200,0)),"")</f>
        <v/>
      </c>
      <c r="H331" t="str">
        <f>IFERROR(INDEX('Cargo Pre'!$H$2:$H$200,MATCH(ROW()-ROW($A$1),'Cargo Pre'!$Q$2:$Q$200,0)),"")</f>
        <v/>
      </c>
      <c r="I331" t="str">
        <f>IFERROR(INDEX('Cargo Pre'!$I$2:$I$200,MATCH(ROW()-ROW($A$1),'Cargo Pre'!$Q$2:$Q$200,0)),"")</f>
        <v/>
      </c>
      <c r="J331" s="12" t="str">
        <f>IFERROR(INDEX('Cargo Pre'!$J$2:$J$200,MATCH(ROW()-ROW($A$1),'Cargo Pre'!$Q$2:$Q$200,0)),"")</f>
        <v/>
      </c>
      <c r="K331" s="12" t="str">
        <f>IFERROR(INDEX('Cargo Pre'!$K$2:$K$200,MATCH(ROW()-ROW($A$1),'Cargo Pre'!$Q$2:$Q$200,0)),"")</f>
        <v/>
      </c>
      <c r="L331" t="str">
        <f>IFERROR(INDEX('Cargo Pre'!$L$2:$L$200,MATCH(ROW()-ROW($A$1),'Cargo Pre'!$Q$2:$Q$200,0)),"")</f>
        <v/>
      </c>
      <c r="M331" t="str">
        <f>IFERROR(INDEX('Cargo Pre'!$M$2:$M$200,MATCH(ROW()-ROW($A$1),'Cargo Pre'!$Q$2:$Q$200,0)),"")</f>
        <v/>
      </c>
    </row>
    <row r="332" spans="1:13" x14ac:dyDescent="0.25">
      <c r="A332" t="str">
        <f>IFERROR(INDEX('Cargo Pre'!$A$2:A530,MATCH(ROW()-ROW($A$1),'Cargo Pre'!$Q$2:$Q$200,0)),"")</f>
        <v/>
      </c>
      <c r="B332" t="str">
        <f>IFERROR(INDEX('Cargo Pre'!$B$2:$B$200,MATCH(ROW()-ROW($A$1),'Cargo Pre'!$Q$2:$Q$200,0)),"")</f>
        <v/>
      </c>
      <c r="C332" t="str">
        <f>IFERROR(INDEX('Cargo Pre'!$C$2:$C$200,MATCH(ROW()-ROW($A$1),'Cargo Pre'!$Q$2:$Q$200,0)),"")</f>
        <v/>
      </c>
      <c r="D332" t="str">
        <f>IFERROR(INDEX('Cargo Pre'!$D$2:$D$200,MATCH(ROW()-ROW($A$1),'Cargo Pre'!$Q$2:$Q$200,0)),"")</f>
        <v/>
      </c>
      <c r="E332" s="12" t="str">
        <f>IFERROR(INDEX('Cargo Pre'!$E$2:$E$200,MATCH(ROW()-ROW($A$1),'Cargo Pre'!$Q$2:$Q$200,0)),"")</f>
        <v/>
      </c>
      <c r="F332" s="12" t="str">
        <f>IFERROR(INDEX('Cargo Pre'!$F$2:$F$200,MATCH(ROW()-ROW($A$1),'Cargo Pre'!$Q$2:$Q$200,0)),"")</f>
        <v/>
      </c>
      <c r="G332" t="str">
        <f>IFERROR(INDEX('Cargo Pre'!$G$2:$G$200,MATCH(ROW()-ROW($A$1),'Cargo Pre'!$Q$2:$Q$200,0)),"")</f>
        <v/>
      </c>
      <c r="H332" t="str">
        <f>IFERROR(INDEX('Cargo Pre'!$H$2:$H$200,MATCH(ROW()-ROW($A$1),'Cargo Pre'!$Q$2:$Q$200,0)),"")</f>
        <v/>
      </c>
      <c r="I332" t="str">
        <f>IFERROR(INDEX('Cargo Pre'!$I$2:$I$200,MATCH(ROW()-ROW($A$1),'Cargo Pre'!$Q$2:$Q$200,0)),"")</f>
        <v/>
      </c>
      <c r="J332" s="12" t="str">
        <f>IFERROR(INDEX('Cargo Pre'!$J$2:$J$200,MATCH(ROW()-ROW($A$1),'Cargo Pre'!$Q$2:$Q$200,0)),"")</f>
        <v/>
      </c>
      <c r="K332" s="12" t="str">
        <f>IFERROR(INDEX('Cargo Pre'!$K$2:$K$200,MATCH(ROW()-ROW($A$1),'Cargo Pre'!$Q$2:$Q$200,0)),"")</f>
        <v/>
      </c>
      <c r="L332" t="str">
        <f>IFERROR(INDEX('Cargo Pre'!$L$2:$L$200,MATCH(ROW()-ROW($A$1),'Cargo Pre'!$Q$2:$Q$200,0)),"")</f>
        <v/>
      </c>
      <c r="M332" t="str">
        <f>IFERROR(INDEX('Cargo Pre'!$M$2:$M$200,MATCH(ROW()-ROW($A$1),'Cargo Pre'!$Q$2:$Q$200,0)),"")</f>
        <v/>
      </c>
    </row>
    <row r="333" spans="1:13" x14ac:dyDescent="0.25">
      <c r="A333" t="str">
        <f>IFERROR(INDEX('Cargo Pre'!$A$2:A531,MATCH(ROW()-ROW($A$1),'Cargo Pre'!$Q$2:$Q$200,0)),"")</f>
        <v/>
      </c>
      <c r="B333" t="str">
        <f>IFERROR(INDEX('Cargo Pre'!$B$2:$B$200,MATCH(ROW()-ROW($A$1),'Cargo Pre'!$Q$2:$Q$200,0)),"")</f>
        <v/>
      </c>
      <c r="C333" t="str">
        <f>IFERROR(INDEX('Cargo Pre'!$C$2:$C$200,MATCH(ROW()-ROW($A$1),'Cargo Pre'!$Q$2:$Q$200,0)),"")</f>
        <v/>
      </c>
      <c r="D333" t="str">
        <f>IFERROR(INDEX('Cargo Pre'!$D$2:$D$200,MATCH(ROW()-ROW($A$1),'Cargo Pre'!$Q$2:$Q$200,0)),"")</f>
        <v/>
      </c>
      <c r="E333" s="12" t="str">
        <f>IFERROR(INDEX('Cargo Pre'!$E$2:$E$200,MATCH(ROW()-ROW($A$1),'Cargo Pre'!$Q$2:$Q$200,0)),"")</f>
        <v/>
      </c>
      <c r="F333" s="12" t="str">
        <f>IFERROR(INDEX('Cargo Pre'!$F$2:$F$200,MATCH(ROW()-ROW($A$1),'Cargo Pre'!$Q$2:$Q$200,0)),"")</f>
        <v/>
      </c>
      <c r="G333" t="str">
        <f>IFERROR(INDEX('Cargo Pre'!$G$2:$G$200,MATCH(ROW()-ROW($A$1),'Cargo Pre'!$Q$2:$Q$200,0)),"")</f>
        <v/>
      </c>
      <c r="H333" t="str">
        <f>IFERROR(INDEX('Cargo Pre'!$H$2:$H$200,MATCH(ROW()-ROW($A$1),'Cargo Pre'!$Q$2:$Q$200,0)),"")</f>
        <v/>
      </c>
      <c r="I333" t="str">
        <f>IFERROR(INDEX('Cargo Pre'!$I$2:$I$200,MATCH(ROW()-ROW($A$1),'Cargo Pre'!$Q$2:$Q$200,0)),"")</f>
        <v/>
      </c>
      <c r="J333" s="12" t="str">
        <f>IFERROR(INDEX('Cargo Pre'!$J$2:$J$200,MATCH(ROW()-ROW($A$1),'Cargo Pre'!$Q$2:$Q$200,0)),"")</f>
        <v/>
      </c>
      <c r="K333" s="12" t="str">
        <f>IFERROR(INDEX('Cargo Pre'!$K$2:$K$200,MATCH(ROW()-ROW($A$1),'Cargo Pre'!$Q$2:$Q$200,0)),"")</f>
        <v/>
      </c>
      <c r="L333" t="str">
        <f>IFERROR(INDEX('Cargo Pre'!$L$2:$L$200,MATCH(ROW()-ROW($A$1),'Cargo Pre'!$Q$2:$Q$200,0)),"")</f>
        <v/>
      </c>
      <c r="M333" t="str">
        <f>IFERROR(INDEX('Cargo Pre'!$M$2:$M$200,MATCH(ROW()-ROW($A$1),'Cargo Pre'!$Q$2:$Q$200,0)),"")</f>
        <v/>
      </c>
    </row>
    <row r="334" spans="1:13" x14ac:dyDescent="0.25">
      <c r="A334" t="str">
        <f>IFERROR(INDEX('Cargo Pre'!$A$2:A532,MATCH(ROW()-ROW($A$1),'Cargo Pre'!$Q$2:$Q$200,0)),"")</f>
        <v/>
      </c>
      <c r="B334" t="str">
        <f>IFERROR(INDEX('Cargo Pre'!$B$2:$B$200,MATCH(ROW()-ROW($A$1),'Cargo Pre'!$Q$2:$Q$200,0)),"")</f>
        <v/>
      </c>
      <c r="C334" t="str">
        <f>IFERROR(INDEX('Cargo Pre'!$C$2:$C$200,MATCH(ROW()-ROW($A$1),'Cargo Pre'!$Q$2:$Q$200,0)),"")</f>
        <v/>
      </c>
      <c r="D334" t="str">
        <f>IFERROR(INDEX('Cargo Pre'!$D$2:$D$200,MATCH(ROW()-ROW($A$1),'Cargo Pre'!$Q$2:$Q$200,0)),"")</f>
        <v/>
      </c>
      <c r="E334" s="12" t="str">
        <f>IFERROR(INDEX('Cargo Pre'!$E$2:$E$200,MATCH(ROW()-ROW($A$1),'Cargo Pre'!$Q$2:$Q$200,0)),"")</f>
        <v/>
      </c>
      <c r="F334" s="12" t="str">
        <f>IFERROR(INDEX('Cargo Pre'!$F$2:$F$200,MATCH(ROW()-ROW($A$1),'Cargo Pre'!$Q$2:$Q$200,0)),"")</f>
        <v/>
      </c>
      <c r="G334" t="str">
        <f>IFERROR(INDEX('Cargo Pre'!$G$2:$G$200,MATCH(ROW()-ROW($A$1),'Cargo Pre'!$Q$2:$Q$200,0)),"")</f>
        <v/>
      </c>
      <c r="H334" t="str">
        <f>IFERROR(INDEX('Cargo Pre'!$H$2:$H$200,MATCH(ROW()-ROW($A$1),'Cargo Pre'!$Q$2:$Q$200,0)),"")</f>
        <v/>
      </c>
      <c r="I334" t="str">
        <f>IFERROR(INDEX('Cargo Pre'!$I$2:$I$200,MATCH(ROW()-ROW($A$1),'Cargo Pre'!$Q$2:$Q$200,0)),"")</f>
        <v/>
      </c>
      <c r="J334" s="12" t="str">
        <f>IFERROR(INDEX('Cargo Pre'!$J$2:$J$200,MATCH(ROW()-ROW($A$1),'Cargo Pre'!$Q$2:$Q$200,0)),"")</f>
        <v/>
      </c>
      <c r="K334" s="12" t="str">
        <f>IFERROR(INDEX('Cargo Pre'!$K$2:$K$200,MATCH(ROW()-ROW($A$1),'Cargo Pre'!$Q$2:$Q$200,0)),"")</f>
        <v/>
      </c>
      <c r="L334" t="str">
        <f>IFERROR(INDEX('Cargo Pre'!$L$2:$L$200,MATCH(ROW()-ROW($A$1),'Cargo Pre'!$Q$2:$Q$200,0)),"")</f>
        <v/>
      </c>
      <c r="M334" t="str">
        <f>IFERROR(INDEX('Cargo Pre'!$M$2:$M$200,MATCH(ROW()-ROW($A$1),'Cargo Pre'!$Q$2:$Q$200,0)),"")</f>
        <v/>
      </c>
    </row>
    <row r="335" spans="1:13" x14ac:dyDescent="0.25">
      <c r="A335" t="str">
        <f>IFERROR(INDEX('Cargo Pre'!$A$2:A533,MATCH(ROW()-ROW($A$1),'Cargo Pre'!$Q$2:$Q$200,0)),"")</f>
        <v/>
      </c>
      <c r="B335" t="str">
        <f>IFERROR(INDEX('Cargo Pre'!$B$2:$B$200,MATCH(ROW()-ROW($A$1),'Cargo Pre'!$Q$2:$Q$200,0)),"")</f>
        <v/>
      </c>
      <c r="C335" t="str">
        <f>IFERROR(INDEX('Cargo Pre'!$C$2:$C$200,MATCH(ROW()-ROW($A$1),'Cargo Pre'!$Q$2:$Q$200,0)),"")</f>
        <v/>
      </c>
      <c r="D335" t="str">
        <f>IFERROR(INDEX('Cargo Pre'!$D$2:$D$200,MATCH(ROW()-ROW($A$1),'Cargo Pre'!$Q$2:$Q$200,0)),"")</f>
        <v/>
      </c>
      <c r="E335" s="12" t="str">
        <f>IFERROR(INDEX('Cargo Pre'!$E$2:$E$200,MATCH(ROW()-ROW($A$1),'Cargo Pre'!$Q$2:$Q$200,0)),"")</f>
        <v/>
      </c>
      <c r="F335" s="12" t="str">
        <f>IFERROR(INDEX('Cargo Pre'!$F$2:$F$200,MATCH(ROW()-ROW($A$1),'Cargo Pre'!$Q$2:$Q$200,0)),"")</f>
        <v/>
      </c>
      <c r="G335" t="str">
        <f>IFERROR(INDEX('Cargo Pre'!$G$2:$G$200,MATCH(ROW()-ROW($A$1),'Cargo Pre'!$Q$2:$Q$200,0)),"")</f>
        <v/>
      </c>
      <c r="H335" t="str">
        <f>IFERROR(INDEX('Cargo Pre'!$H$2:$H$200,MATCH(ROW()-ROW($A$1),'Cargo Pre'!$Q$2:$Q$200,0)),"")</f>
        <v/>
      </c>
      <c r="I335" t="str">
        <f>IFERROR(INDEX('Cargo Pre'!$I$2:$I$200,MATCH(ROW()-ROW($A$1),'Cargo Pre'!$Q$2:$Q$200,0)),"")</f>
        <v/>
      </c>
      <c r="J335" s="12" t="str">
        <f>IFERROR(INDEX('Cargo Pre'!$J$2:$J$200,MATCH(ROW()-ROW($A$1),'Cargo Pre'!$Q$2:$Q$200,0)),"")</f>
        <v/>
      </c>
      <c r="K335" s="12" t="str">
        <f>IFERROR(INDEX('Cargo Pre'!$K$2:$K$200,MATCH(ROW()-ROW($A$1),'Cargo Pre'!$Q$2:$Q$200,0)),"")</f>
        <v/>
      </c>
      <c r="L335" t="str">
        <f>IFERROR(INDEX('Cargo Pre'!$L$2:$L$200,MATCH(ROW()-ROW($A$1),'Cargo Pre'!$Q$2:$Q$200,0)),"")</f>
        <v/>
      </c>
      <c r="M335" t="str">
        <f>IFERROR(INDEX('Cargo Pre'!$M$2:$M$200,MATCH(ROW()-ROW($A$1),'Cargo Pre'!$Q$2:$Q$200,0)),"")</f>
        <v/>
      </c>
    </row>
    <row r="336" spans="1:13" x14ac:dyDescent="0.25">
      <c r="A336" t="str">
        <f>IFERROR(INDEX('Cargo Pre'!$A$2:A534,MATCH(ROW()-ROW($A$1),'Cargo Pre'!$Q$2:$Q$200,0)),"")</f>
        <v/>
      </c>
      <c r="B336" t="str">
        <f>IFERROR(INDEX('Cargo Pre'!$B$2:$B$200,MATCH(ROW()-ROW($A$1),'Cargo Pre'!$Q$2:$Q$200,0)),"")</f>
        <v/>
      </c>
      <c r="C336" t="str">
        <f>IFERROR(INDEX('Cargo Pre'!$C$2:$C$200,MATCH(ROW()-ROW($A$1),'Cargo Pre'!$Q$2:$Q$200,0)),"")</f>
        <v/>
      </c>
      <c r="D336" t="str">
        <f>IFERROR(INDEX('Cargo Pre'!$D$2:$D$200,MATCH(ROW()-ROW($A$1),'Cargo Pre'!$Q$2:$Q$200,0)),"")</f>
        <v/>
      </c>
      <c r="E336" s="12" t="str">
        <f>IFERROR(INDEX('Cargo Pre'!$E$2:$E$200,MATCH(ROW()-ROW($A$1),'Cargo Pre'!$Q$2:$Q$200,0)),"")</f>
        <v/>
      </c>
      <c r="F336" s="12" t="str">
        <f>IFERROR(INDEX('Cargo Pre'!$F$2:$F$200,MATCH(ROW()-ROW($A$1),'Cargo Pre'!$Q$2:$Q$200,0)),"")</f>
        <v/>
      </c>
      <c r="G336" t="str">
        <f>IFERROR(INDEX('Cargo Pre'!$G$2:$G$200,MATCH(ROW()-ROW($A$1),'Cargo Pre'!$Q$2:$Q$200,0)),"")</f>
        <v/>
      </c>
      <c r="H336" t="str">
        <f>IFERROR(INDEX('Cargo Pre'!$H$2:$H$200,MATCH(ROW()-ROW($A$1),'Cargo Pre'!$Q$2:$Q$200,0)),"")</f>
        <v/>
      </c>
      <c r="I336" t="str">
        <f>IFERROR(INDEX('Cargo Pre'!$I$2:$I$200,MATCH(ROW()-ROW($A$1),'Cargo Pre'!$Q$2:$Q$200,0)),"")</f>
        <v/>
      </c>
      <c r="J336" s="12" t="str">
        <f>IFERROR(INDEX('Cargo Pre'!$J$2:$J$200,MATCH(ROW()-ROW($A$1),'Cargo Pre'!$Q$2:$Q$200,0)),"")</f>
        <v/>
      </c>
      <c r="K336" s="12" t="str">
        <f>IFERROR(INDEX('Cargo Pre'!$K$2:$K$200,MATCH(ROW()-ROW($A$1),'Cargo Pre'!$Q$2:$Q$200,0)),"")</f>
        <v/>
      </c>
      <c r="L336" t="str">
        <f>IFERROR(INDEX('Cargo Pre'!$L$2:$L$200,MATCH(ROW()-ROW($A$1),'Cargo Pre'!$Q$2:$Q$200,0)),"")</f>
        <v/>
      </c>
      <c r="M336" t="str">
        <f>IFERROR(INDEX('Cargo Pre'!$M$2:$M$200,MATCH(ROW()-ROW($A$1),'Cargo Pre'!$Q$2:$Q$200,0)),"")</f>
        <v/>
      </c>
    </row>
    <row r="337" spans="1:13" x14ac:dyDescent="0.25">
      <c r="A337" t="str">
        <f>IFERROR(INDEX('Cargo Pre'!$A$2:A535,MATCH(ROW()-ROW($A$1),'Cargo Pre'!$Q$2:$Q$200,0)),"")</f>
        <v/>
      </c>
      <c r="B337" t="str">
        <f>IFERROR(INDEX('Cargo Pre'!$B$2:$B$200,MATCH(ROW()-ROW($A$1),'Cargo Pre'!$Q$2:$Q$200,0)),"")</f>
        <v/>
      </c>
      <c r="C337" t="str">
        <f>IFERROR(INDEX('Cargo Pre'!$C$2:$C$200,MATCH(ROW()-ROW($A$1),'Cargo Pre'!$Q$2:$Q$200,0)),"")</f>
        <v/>
      </c>
      <c r="D337" t="str">
        <f>IFERROR(INDEX('Cargo Pre'!$D$2:$D$200,MATCH(ROW()-ROW($A$1),'Cargo Pre'!$Q$2:$Q$200,0)),"")</f>
        <v/>
      </c>
      <c r="E337" s="12" t="str">
        <f>IFERROR(INDEX('Cargo Pre'!$E$2:$E$200,MATCH(ROW()-ROW($A$1),'Cargo Pre'!$Q$2:$Q$200,0)),"")</f>
        <v/>
      </c>
      <c r="F337" s="12" t="str">
        <f>IFERROR(INDEX('Cargo Pre'!$F$2:$F$200,MATCH(ROW()-ROW($A$1),'Cargo Pre'!$Q$2:$Q$200,0)),"")</f>
        <v/>
      </c>
      <c r="G337" t="str">
        <f>IFERROR(INDEX('Cargo Pre'!$G$2:$G$200,MATCH(ROW()-ROW($A$1),'Cargo Pre'!$Q$2:$Q$200,0)),"")</f>
        <v/>
      </c>
      <c r="H337" t="str">
        <f>IFERROR(INDEX('Cargo Pre'!$H$2:$H$200,MATCH(ROW()-ROW($A$1),'Cargo Pre'!$Q$2:$Q$200,0)),"")</f>
        <v/>
      </c>
      <c r="I337" t="str">
        <f>IFERROR(INDEX('Cargo Pre'!$I$2:$I$200,MATCH(ROW()-ROW($A$1),'Cargo Pre'!$Q$2:$Q$200,0)),"")</f>
        <v/>
      </c>
      <c r="J337" s="12" t="str">
        <f>IFERROR(INDEX('Cargo Pre'!$J$2:$J$200,MATCH(ROW()-ROW($A$1),'Cargo Pre'!$Q$2:$Q$200,0)),"")</f>
        <v/>
      </c>
      <c r="K337" s="12" t="str">
        <f>IFERROR(INDEX('Cargo Pre'!$K$2:$K$200,MATCH(ROW()-ROW($A$1),'Cargo Pre'!$Q$2:$Q$200,0)),"")</f>
        <v/>
      </c>
      <c r="L337" t="str">
        <f>IFERROR(INDEX('Cargo Pre'!$L$2:$L$200,MATCH(ROW()-ROW($A$1),'Cargo Pre'!$Q$2:$Q$200,0)),"")</f>
        <v/>
      </c>
      <c r="M337" t="str">
        <f>IFERROR(INDEX('Cargo Pre'!$M$2:$M$200,MATCH(ROW()-ROW($A$1),'Cargo Pre'!$Q$2:$Q$200,0)),"")</f>
        <v/>
      </c>
    </row>
    <row r="338" spans="1:13" x14ac:dyDescent="0.25">
      <c r="A338" t="str">
        <f>IFERROR(INDEX('Cargo Pre'!$A$2:A536,MATCH(ROW()-ROW($A$1),'Cargo Pre'!$Q$2:$Q$200,0)),"")</f>
        <v/>
      </c>
      <c r="B338" t="str">
        <f>IFERROR(INDEX('Cargo Pre'!$B$2:$B$200,MATCH(ROW()-ROW($A$1),'Cargo Pre'!$Q$2:$Q$200,0)),"")</f>
        <v/>
      </c>
      <c r="C338" t="str">
        <f>IFERROR(INDEX('Cargo Pre'!$C$2:$C$200,MATCH(ROW()-ROW($A$1),'Cargo Pre'!$Q$2:$Q$200,0)),"")</f>
        <v/>
      </c>
      <c r="D338" t="str">
        <f>IFERROR(INDEX('Cargo Pre'!$D$2:$D$200,MATCH(ROW()-ROW($A$1),'Cargo Pre'!$Q$2:$Q$200,0)),"")</f>
        <v/>
      </c>
      <c r="E338" s="12" t="str">
        <f>IFERROR(INDEX('Cargo Pre'!$E$2:$E$200,MATCH(ROW()-ROW($A$1),'Cargo Pre'!$Q$2:$Q$200,0)),"")</f>
        <v/>
      </c>
      <c r="F338" s="12" t="str">
        <f>IFERROR(INDEX('Cargo Pre'!$F$2:$F$200,MATCH(ROW()-ROW($A$1),'Cargo Pre'!$Q$2:$Q$200,0)),"")</f>
        <v/>
      </c>
      <c r="G338" t="str">
        <f>IFERROR(INDEX('Cargo Pre'!$G$2:$G$200,MATCH(ROW()-ROW($A$1),'Cargo Pre'!$Q$2:$Q$200,0)),"")</f>
        <v/>
      </c>
      <c r="H338" t="str">
        <f>IFERROR(INDEX('Cargo Pre'!$H$2:$H$200,MATCH(ROW()-ROW($A$1),'Cargo Pre'!$Q$2:$Q$200,0)),"")</f>
        <v/>
      </c>
      <c r="I338" t="str">
        <f>IFERROR(INDEX('Cargo Pre'!$I$2:$I$200,MATCH(ROW()-ROW($A$1),'Cargo Pre'!$Q$2:$Q$200,0)),"")</f>
        <v/>
      </c>
      <c r="J338" s="12" t="str">
        <f>IFERROR(INDEX('Cargo Pre'!$J$2:$J$200,MATCH(ROW()-ROW($A$1),'Cargo Pre'!$Q$2:$Q$200,0)),"")</f>
        <v/>
      </c>
      <c r="K338" s="12" t="str">
        <f>IFERROR(INDEX('Cargo Pre'!$K$2:$K$200,MATCH(ROW()-ROW($A$1),'Cargo Pre'!$Q$2:$Q$200,0)),"")</f>
        <v/>
      </c>
      <c r="L338" t="str">
        <f>IFERROR(INDEX('Cargo Pre'!$L$2:$L$200,MATCH(ROW()-ROW($A$1),'Cargo Pre'!$Q$2:$Q$200,0)),"")</f>
        <v/>
      </c>
      <c r="M338" t="str">
        <f>IFERROR(INDEX('Cargo Pre'!$M$2:$M$200,MATCH(ROW()-ROW($A$1),'Cargo Pre'!$Q$2:$Q$200,0)),"")</f>
        <v/>
      </c>
    </row>
    <row r="339" spans="1:13" x14ac:dyDescent="0.25">
      <c r="A339" t="str">
        <f>IFERROR(INDEX('Cargo Pre'!$A$2:A537,MATCH(ROW()-ROW($A$1),'Cargo Pre'!$Q$2:$Q$200,0)),"")</f>
        <v/>
      </c>
      <c r="B339" t="str">
        <f>IFERROR(INDEX('Cargo Pre'!$B$2:$B$200,MATCH(ROW()-ROW($A$1),'Cargo Pre'!$Q$2:$Q$200,0)),"")</f>
        <v/>
      </c>
      <c r="C339" t="str">
        <f>IFERROR(INDEX('Cargo Pre'!$C$2:$C$200,MATCH(ROW()-ROW($A$1),'Cargo Pre'!$Q$2:$Q$200,0)),"")</f>
        <v/>
      </c>
      <c r="D339" t="str">
        <f>IFERROR(INDEX('Cargo Pre'!$D$2:$D$200,MATCH(ROW()-ROW($A$1),'Cargo Pre'!$Q$2:$Q$200,0)),"")</f>
        <v/>
      </c>
      <c r="E339" s="12" t="str">
        <f>IFERROR(INDEX('Cargo Pre'!$E$2:$E$200,MATCH(ROW()-ROW($A$1),'Cargo Pre'!$Q$2:$Q$200,0)),"")</f>
        <v/>
      </c>
      <c r="F339" s="12" t="str">
        <f>IFERROR(INDEX('Cargo Pre'!$F$2:$F$200,MATCH(ROW()-ROW($A$1),'Cargo Pre'!$Q$2:$Q$200,0)),"")</f>
        <v/>
      </c>
      <c r="G339" t="str">
        <f>IFERROR(INDEX('Cargo Pre'!$G$2:$G$200,MATCH(ROW()-ROW($A$1),'Cargo Pre'!$Q$2:$Q$200,0)),"")</f>
        <v/>
      </c>
      <c r="H339" t="str">
        <f>IFERROR(INDEX('Cargo Pre'!$H$2:$H$200,MATCH(ROW()-ROW($A$1),'Cargo Pre'!$Q$2:$Q$200,0)),"")</f>
        <v/>
      </c>
      <c r="I339" t="str">
        <f>IFERROR(INDEX('Cargo Pre'!$I$2:$I$200,MATCH(ROW()-ROW($A$1),'Cargo Pre'!$Q$2:$Q$200,0)),"")</f>
        <v/>
      </c>
      <c r="J339" s="12" t="str">
        <f>IFERROR(INDEX('Cargo Pre'!$J$2:$J$200,MATCH(ROW()-ROW($A$1),'Cargo Pre'!$Q$2:$Q$200,0)),"")</f>
        <v/>
      </c>
      <c r="K339" s="12" t="str">
        <f>IFERROR(INDEX('Cargo Pre'!$K$2:$K$200,MATCH(ROW()-ROW($A$1),'Cargo Pre'!$Q$2:$Q$200,0)),"")</f>
        <v/>
      </c>
      <c r="L339" t="str">
        <f>IFERROR(INDEX('Cargo Pre'!$L$2:$L$200,MATCH(ROW()-ROW($A$1),'Cargo Pre'!$Q$2:$Q$200,0)),"")</f>
        <v/>
      </c>
      <c r="M339" t="str">
        <f>IFERROR(INDEX('Cargo Pre'!$M$2:$M$200,MATCH(ROW()-ROW($A$1),'Cargo Pre'!$Q$2:$Q$200,0)),"")</f>
        <v/>
      </c>
    </row>
    <row r="340" spans="1:13" x14ac:dyDescent="0.25">
      <c r="A340" t="str">
        <f>IFERROR(INDEX('Cargo Pre'!$A$2:A538,MATCH(ROW()-ROW($A$1),'Cargo Pre'!$Q$2:$Q$200,0)),"")</f>
        <v/>
      </c>
      <c r="B340" t="str">
        <f>IFERROR(INDEX('Cargo Pre'!$B$2:$B$200,MATCH(ROW()-ROW($A$1),'Cargo Pre'!$Q$2:$Q$200,0)),"")</f>
        <v/>
      </c>
      <c r="C340" t="str">
        <f>IFERROR(INDEX('Cargo Pre'!$C$2:$C$200,MATCH(ROW()-ROW($A$1),'Cargo Pre'!$Q$2:$Q$200,0)),"")</f>
        <v/>
      </c>
      <c r="D340" t="str">
        <f>IFERROR(INDEX('Cargo Pre'!$D$2:$D$200,MATCH(ROW()-ROW($A$1),'Cargo Pre'!$Q$2:$Q$200,0)),"")</f>
        <v/>
      </c>
      <c r="E340" s="12" t="str">
        <f>IFERROR(INDEX('Cargo Pre'!$E$2:$E$200,MATCH(ROW()-ROW($A$1),'Cargo Pre'!$Q$2:$Q$200,0)),"")</f>
        <v/>
      </c>
      <c r="F340" s="12" t="str">
        <f>IFERROR(INDEX('Cargo Pre'!$F$2:$F$200,MATCH(ROW()-ROW($A$1),'Cargo Pre'!$Q$2:$Q$200,0)),"")</f>
        <v/>
      </c>
      <c r="G340" t="str">
        <f>IFERROR(INDEX('Cargo Pre'!$G$2:$G$200,MATCH(ROW()-ROW($A$1),'Cargo Pre'!$Q$2:$Q$200,0)),"")</f>
        <v/>
      </c>
      <c r="H340" t="str">
        <f>IFERROR(INDEX('Cargo Pre'!$H$2:$H$200,MATCH(ROW()-ROW($A$1),'Cargo Pre'!$Q$2:$Q$200,0)),"")</f>
        <v/>
      </c>
      <c r="I340" t="str">
        <f>IFERROR(INDEX('Cargo Pre'!$I$2:$I$200,MATCH(ROW()-ROW($A$1),'Cargo Pre'!$Q$2:$Q$200,0)),"")</f>
        <v/>
      </c>
      <c r="J340" s="12" t="str">
        <f>IFERROR(INDEX('Cargo Pre'!$J$2:$J$200,MATCH(ROW()-ROW($A$1),'Cargo Pre'!$Q$2:$Q$200,0)),"")</f>
        <v/>
      </c>
      <c r="K340" s="12" t="str">
        <f>IFERROR(INDEX('Cargo Pre'!$K$2:$K$200,MATCH(ROW()-ROW($A$1),'Cargo Pre'!$Q$2:$Q$200,0)),"")</f>
        <v/>
      </c>
      <c r="L340" t="str">
        <f>IFERROR(INDEX('Cargo Pre'!$L$2:$L$200,MATCH(ROW()-ROW($A$1),'Cargo Pre'!$Q$2:$Q$200,0)),"")</f>
        <v/>
      </c>
      <c r="M340" t="str">
        <f>IFERROR(INDEX('Cargo Pre'!$M$2:$M$200,MATCH(ROW()-ROW($A$1),'Cargo Pre'!$Q$2:$Q$200,0)),"")</f>
        <v/>
      </c>
    </row>
    <row r="341" spans="1:13" x14ac:dyDescent="0.25">
      <c r="A341" t="str">
        <f>IFERROR(INDEX('Cargo Pre'!$A$2:A539,MATCH(ROW()-ROW($A$1),'Cargo Pre'!$Q$2:$Q$200,0)),"")</f>
        <v/>
      </c>
      <c r="B341" t="str">
        <f>IFERROR(INDEX('Cargo Pre'!$B$2:$B$200,MATCH(ROW()-ROW($A$1),'Cargo Pre'!$Q$2:$Q$200,0)),"")</f>
        <v/>
      </c>
      <c r="C341" t="str">
        <f>IFERROR(INDEX('Cargo Pre'!$C$2:$C$200,MATCH(ROW()-ROW($A$1),'Cargo Pre'!$Q$2:$Q$200,0)),"")</f>
        <v/>
      </c>
      <c r="D341" t="str">
        <f>IFERROR(INDEX('Cargo Pre'!$D$2:$D$200,MATCH(ROW()-ROW($A$1),'Cargo Pre'!$Q$2:$Q$200,0)),"")</f>
        <v/>
      </c>
      <c r="E341" s="12" t="str">
        <f>IFERROR(INDEX('Cargo Pre'!$E$2:$E$200,MATCH(ROW()-ROW($A$1),'Cargo Pre'!$Q$2:$Q$200,0)),"")</f>
        <v/>
      </c>
      <c r="F341" s="12" t="str">
        <f>IFERROR(INDEX('Cargo Pre'!$F$2:$F$200,MATCH(ROW()-ROW($A$1),'Cargo Pre'!$Q$2:$Q$200,0)),"")</f>
        <v/>
      </c>
      <c r="G341" t="str">
        <f>IFERROR(INDEX('Cargo Pre'!$G$2:$G$200,MATCH(ROW()-ROW($A$1),'Cargo Pre'!$Q$2:$Q$200,0)),"")</f>
        <v/>
      </c>
      <c r="H341" t="str">
        <f>IFERROR(INDEX('Cargo Pre'!$H$2:$H$200,MATCH(ROW()-ROW($A$1),'Cargo Pre'!$Q$2:$Q$200,0)),"")</f>
        <v/>
      </c>
      <c r="I341" t="str">
        <f>IFERROR(INDEX('Cargo Pre'!$I$2:$I$200,MATCH(ROW()-ROW($A$1),'Cargo Pre'!$Q$2:$Q$200,0)),"")</f>
        <v/>
      </c>
      <c r="J341" s="12" t="str">
        <f>IFERROR(INDEX('Cargo Pre'!$J$2:$J$200,MATCH(ROW()-ROW($A$1),'Cargo Pre'!$Q$2:$Q$200,0)),"")</f>
        <v/>
      </c>
      <c r="K341" s="12" t="str">
        <f>IFERROR(INDEX('Cargo Pre'!$K$2:$K$200,MATCH(ROW()-ROW($A$1),'Cargo Pre'!$Q$2:$Q$200,0)),"")</f>
        <v/>
      </c>
      <c r="L341" t="str">
        <f>IFERROR(INDEX('Cargo Pre'!$L$2:$L$200,MATCH(ROW()-ROW($A$1),'Cargo Pre'!$Q$2:$Q$200,0)),"")</f>
        <v/>
      </c>
      <c r="M341" t="str">
        <f>IFERROR(INDEX('Cargo Pre'!$M$2:$M$200,MATCH(ROW()-ROW($A$1),'Cargo Pre'!$Q$2:$Q$200,0)),"")</f>
        <v/>
      </c>
    </row>
    <row r="342" spans="1:13" x14ac:dyDescent="0.25">
      <c r="A342" t="str">
        <f>IFERROR(INDEX('Cargo Pre'!$A$2:A540,MATCH(ROW()-ROW($A$1),'Cargo Pre'!$Q$2:$Q$200,0)),"")</f>
        <v/>
      </c>
      <c r="B342" t="str">
        <f>IFERROR(INDEX('Cargo Pre'!$B$2:$B$200,MATCH(ROW()-ROW($A$1),'Cargo Pre'!$Q$2:$Q$200,0)),"")</f>
        <v/>
      </c>
      <c r="C342" t="str">
        <f>IFERROR(INDEX('Cargo Pre'!$C$2:$C$200,MATCH(ROW()-ROW($A$1),'Cargo Pre'!$Q$2:$Q$200,0)),"")</f>
        <v/>
      </c>
      <c r="D342" t="str">
        <f>IFERROR(INDEX('Cargo Pre'!$D$2:$D$200,MATCH(ROW()-ROW($A$1),'Cargo Pre'!$Q$2:$Q$200,0)),"")</f>
        <v/>
      </c>
      <c r="E342" s="12" t="str">
        <f>IFERROR(INDEX('Cargo Pre'!$E$2:$E$200,MATCH(ROW()-ROW($A$1),'Cargo Pre'!$Q$2:$Q$200,0)),"")</f>
        <v/>
      </c>
      <c r="F342" s="12" t="str">
        <f>IFERROR(INDEX('Cargo Pre'!$F$2:$F$200,MATCH(ROW()-ROW($A$1),'Cargo Pre'!$Q$2:$Q$200,0)),"")</f>
        <v/>
      </c>
      <c r="G342" t="str">
        <f>IFERROR(INDEX('Cargo Pre'!$G$2:$G$200,MATCH(ROW()-ROW($A$1),'Cargo Pre'!$Q$2:$Q$200,0)),"")</f>
        <v/>
      </c>
      <c r="H342" t="str">
        <f>IFERROR(INDEX('Cargo Pre'!$H$2:$H$200,MATCH(ROW()-ROW($A$1),'Cargo Pre'!$Q$2:$Q$200,0)),"")</f>
        <v/>
      </c>
      <c r="I342" t="str">
        <f>IFERROR(INDEX('Cargo Pre'!$I$2:$I$200,MATCH(ROW()-ROW($A$1),'Cargo Pre'!$Q$2:$Q$200,0)),"")</f>
        <v/>
      </c>
      <c r="J342" s="12" t="str">
        <f>IFERROR(INDEX('Cargo Pre'!$J$2:$J$200,MATCH(ROW()-ROW($A$1),'Cargo Pre'!$Q$2:$Q$200,0)),"")</f>
        <v/>
      </c>
      <c r="K342" s="12" t="str">
        <f>IFERROR(INDEX('Cargo Pre'!$K$2:$K$200,MATCH(ROW()-ROW($A$1),'Cargo Pre'!$Q$2:$Q$200,0)),"")</f>
        <v/>
      </c>
      <c r="L342" t="str">
        <f>IFERROR(INDEX('Cargo Pre'!$L$2:$L$200,MATCH(ROW()-ROW($A$1),'Cargo Pre'!$Q$2:$Q$200,0)),"")</f>
        <v/>
      </c>
      <c r="M342" t="str">
        <f>IFERROR(INDEX('Cargo Pre'!$M$2:$M$200,MATCH(ROW()-ROW($A$1),'Cargo Pre'!$Q$2:$Q$200,0)),"")</f>
        <v/>
      </c>
    </row>
    <row r="343" spans="1:13" x14ac:dyDescent="0.25">
      <c r="A343" t="str">
        <f>IFERROR(INDEX('Cargo Pre'!$A$2:A541,MATCH(ROW()-ROW($A$1),'Cargo Pre'!$Q$2:$Q$200,0)),"")</f>
        <v/>
      </c>
      <c r="B343" t="str">
        <f>IFERROR(INDEX('Cargo Pre'!$B$2:$B$200,MATCH(ROW()-ROW($A$1),'Cargo Pre'!$Q$2:$Q$200,0)),"")</f>
        <v/>
      </c>
      <c r="C343" t="str">
        <f>IFERROR(INDEX('Cargo Pre'!$C$2:$C$200,MATCH(ROW()-ROW($A$1),'Cargo Pre'!$Q$2:$Q$200,0)),"")</f>
        <v/>
      </c>
      <c r="D343" t="str">
        <f>IFERROR(INDEX('Cargo Pre'!$D$2:$D$200,MATCH(ROW()-ROW($A$1),'Cargo Pre'!$Q$2:$Q$200,0)),"")</f>
        <v/>
      </c>
      <c r="E343" s="12" t="str">
        <f>IFERROR(INDEX('Cargo Pre'!$E$2:$E$200,MATCH(ROW()-ROW($A$1),'Cargo Pre'!$Q$2:$Q$200,0)),"")</f>
        <v/>
      </c>
      <c r="F343" s="12" t="str">
        <f>IFERROR(INDEX('Cargo Pre'!$F$2:$F$200,MATCH(ROW()-ROW($A$1),'Cargo Pre'!$Q$2:$Q$200,0)),"")</f>
        <v/>
      </c>
      <c r="G343" t="str">
        <f>IFERROR(INDEX('Cargo Pre'!$G$2:$G$200,MATCH(ROW()-ROW($A$1),'Cargo Pre'!$Q$2:$Q$200,0)),"")</f>
        <v/>
      </c>
      <c r="H343" t="str">
        <f>IFERROR(INDEX('Cargo Pre'!$H$2:$H$200,MATCH(ROW()-ROW($A$1),'Cargo Pre'!$Q$2:$Q$200,0)),"")</f>
        <v/>
      </c>
      <c r="I343" t="str">
        <f>IFERROR(INDEX('Cargo Pre'!$I$2:$I$200,MATCH(ROW()-ROW($A$1),'Cargo Pre'!$Q$2:$Q$200,0)),"")</f>
        <v/>
      </c>
      <c r="J343" s="12" t="str">
        <f>IFERROR(INDEX('Cargo Pre'!$J$2:$J$200,MATCH(ROW()-ROW($A$1),'Cargo Pre'!$Q$2:$Q$200,0)),"")</f>
        <v/>
      </c>
      <c r="K343" s="12" t="str">
        <f>IFERROR(INDEX('Cargo Pre'!$K$2:$K$200,MATCH(ROW()-ROW($A$1),'Cargo Pre'!$Q$2:$Q$200,0)),"")</f>
        <v/>
      </c>
      <c r="L343" t="str">
        <f>IFERROR(INDEX('Cargo Pre'!$L$2:$L$200,MATCH(ROW()-ROW($A$1),'Cargo Pre'!$Q$2:$Q$200,0)),"")</f>
        <v/>
      </c>
      <c r="M343" t="str">
        <f>IFERROR(INDEX('Cargo Pre'!$M$2:$M$200,MATCH(ROW()-ROW($A$1),'Cargo Pre'!$Q$2:$Q$200,0)),"")</f>
        <v/>
      </c>
    </row>
    <row r="344" spans="1:13" x14ac:dyDescent="0.25">
      <c r="A344" t="str">
        <f>IFERROR(INDEX('Cargo Pre'!$A$2:A542,MATCH(ROW()-ROW($A$1),'Cargo Pre'!$Q$2:$Q$200,0)),"")</f>
        <v/>
      </c>
      <c r="B344" t="str">
        <f>IFERROR(INDEX('Cargo Pre'!$B$2:$B$200,MATCH(ROW()-ROW($A$1),'Cargo Pre'!$Q$2:$Q$200,0)),"")</f>
        <v/>
      </c>
      <c r="C344" t="str">
        <f>IFERROR(INDEX('Cargo Pre'!$C$2:$C$200,MATCH(ROW()-ROW($A$1),'Cargo Pre'!$Q$2:$Q$200,0)),"")</f>
        <v/>
      </c>
      <c r="D344" t="str">
        <f>IFERROR(INDEX('Cargo Pre'!$D$2:$D$200,MATCH(ROW()-ROW($A$1),'Cargo Pre'!$Q$2:$Q$200,0)),"")</f>
        <v/>
      </c>
      <c r="E344" s="12" t="str">
        <f>IFERROR(INDEX('Cargo Pre'!$E$2:$E$200,MATCH(ROW()-ROW($A$1),'Cargo Pre'!$Q$2:$Q$200,0)),"")</f>
        <v/>
      </c>
      <c r="F344" s="12" t="str">
        <f>IFERROR(INDEX('Cargo Pre'!$F$2:$F$200,MATCH(ROW()-ROW($A$1),'Cargo Pre'!$Q$2:$Q$200,0)),"")</f>
        <v/>
      </c>
      <c r="G344" t="str">
        <f>IFERROR(INDEX('Cargo Pre'!$G$2:$G$200,MATCH(ROW()-ROW($A$1),'Cargo Pre'!$Q$2:$Q$200,0)),"")</f>
        <v/>
      </c>
      <c r="H344" t="str">
        <f>IFERROR(INDEX('Cargo Pre'!$H$2:$H$200,MATCH(ROW()-ROW($A$1),'Cargo Pre'!$Q$2:$Q$200,0)),"")</f>
        <v/>
      </c>
      <c r="I344" t="str">
        <f>IFERROR(INDEX('Cargo Pre'!$I$2:$I$200,MATCH(ROW()-ROW($A$1),'Cargo Pre'!$Q$2:$Q$200,0)),"")</f>
        <v/>
      </c>
      <c r="J344" s="12" t="str">
        <f>IFERROR(INDEX('Cargo Pre'!$J$2:$J$200,MATCH(ROW()-ROW($A$1),'Cargo Pre'!$Q$2:$Q$200,0)),"")</f>
        <v/>
      </c>
      <c r="K344" s="12" t="str">
        <f>IFERROR(INDEX('Cargo Pre'!$K$2:$K$200,MATCH(ROW()-ROW($A$1),'Cargo Pre'!$Q$2:$Q$200,0)),"")</f>
        <v/>
      </c>
      <c r="L344" t="str">
        <f>IFERROR(INDEX('Cargo Pre'!$L$2:$L$200,MATCH(ROW()-ROW($A$1),'Cargo Pre'!$Q$2:$Q$200,0)),"")</f>
        <v/>
      </c>
      <c r="M344" t="str">
        <f>IFERROR(INDEX('Cargo Pre'!$M$2:$M$200,MATCH(ROW()-ROW($A$1),'Cargo Pre'!$Q$2:$Q$200,0)),"")</f>
        <v/>
      </c>
    </row>
    <row r="345" spans="1:13" x14ac:dyDescent="0.25">
      <c r="A345" t="str">
        <f>IFERROR(INDEX('Cargo Pre'!$A$2:A543,MATCH(ROW()-ROW($A$1),'Cargo Pre'!$Q$2:$Q$200,0)),"")</f>
        <v/>
      </c>
      <c r="B345" t="str">
        <f>IFERROR(INDEX('Cargo Pre'!$B$2:$B$200,MATCH(ROW()-ROW($A$1),'Cargo Pre'!$Q$2:$Q$200,0)),"")</f>
        <v/>
      </c>
      <c r="C345" t="str">
        <f>IFERROR(INDEX('Cargo Pre'!$C$2:$C$200,MATCH(ROW()-ROW($A$1),'Cargo Pre'!$Q$2:$Q$200,0)),"")</f>
        <v/>
      </c>
      <c r="D345" t="str">
        <f>IFERROR(INDEX('Cargo Pre'!$D$2:$D$200,MATCH(ROW()-ROW($A$1),'Cargo Pre'!$Q$2:$Q$200,0)),"")</f>
        <v/>
      </c>
      <c r="E345" s="12" t="str">
        <f>IFERROR(INDEX('Cargo Pre'!$E$2:$E$200,MATCH(ROW()-ROW($A$1),'Cargo Pre'!$Q$2:$Q$200,0)),"")</f>
        <v/>
      </c>
      <c r="F345" s="12" t="str">
        <f>IFERROR(INDEX('Cargo Pre'!$F$2:$F$200,MATCH(ROW()-ROW($A$1),'Cargo Pre'!$Q$2:$Q$200,0)),"")</f>
        <v/>
      </c>
      <c r="G345" t="str">
        <f>IFERROR(INDEX('Cargo Pre'!$G$2:$G$200,MATCH(ROW()-ROW($A$1),'Cargo Pre'!$Q$2:$Q$200,0)),"")</f>
        <v/>
      </c>
      <c r="H345" t="str">
        <f>IFERROR(INDEX('Cargo Pre'!$H$2:$H$200,MATCH(ROW()-ROW($A$1),'Cargo Pre'!$Q$2:$Q$200,0)),"")</f>
        <v/>
      </c>
      <c r="I345" t="str">
        <f>IFERROR(INDEX('Cargo Pre'!$I$2:$I$200,MATCH(ROW()-ROW($A$1),'Cargo Pre'!$Q$2:$Q$200,0)),"")</f>
        <v/>
      </c>
      <c r="J345" s="12" t="str">
        <f>IFERROR(INDEX('Cargo Pre'!$J$2:$J$200,MATCH(ROW()-ROW($A$1),'Cargo Pre'!$Q$2:$Q$200,0)),"")</f>
        <v/>
      </c>
      <c r="K345" s="12" t="str">
        <f>IFERROR(INDEX('Cargo Pre'!$K$2:$K$200,MATCH(ROW()-ROW($A$1),'Cargo Pre'!$Q$2:$Q$200,0)),"")</f>
        <v/>
      </c>
      <c r="L345" t="str">
        <f>IFERROR(INDEX('Cargo Pre'!$L$2:$L$200,MATCH(ROW()-ROW($A$1),'Cargo Pre'!$Q$2:$Q$200,0)),"")</f>
        <v/>
      </c>
      <c r="M345" t="str">
        <f>IFERROR(INDEX('Cargo Pre'!$M$2:$M$200,MATCH(ROW()-ROW($A$1),'Cargo Pre'!$Q$2:$Q$200,0)),"")</f>
        <v/>
      </c>
    </row>
    <row r="346" spans="1:13" x14ac:dyDescent="0.25">
      <c r="A346" t="str">
        <f>IFERROR(INDEX('Cargo Pre'!$A$2:A544,MATCH(ROW()-ROW($A$1),'Cargo Pre'!$Q$2:$Q$200,0)),"")</f>
        <v/>
      </c>
      <c r="B346" t="str">
        <f>IFERROR(INDEX('Cargo Pre'!$B$2:$B$200,MATCH(ROW()-ROW($A$1),'Cargo Pre'!$Q$2:$Q$200,0)),"")</f>
        <v/>
      </c>
      <c r="C346" t="str">
        <f>IFERROR(INDEX('Cargo Pre'!$C$2:$C$200,MATCH(ROW()-ROW($A$1),'Cargo Pre'!$Q$2:$Q$200,0)),"")</f>
        <v/>
      </c>
      <c r="D346" t="str">
        <f>IFERROR(INDEX('Cargo Pre'!$D$2:$D$200,MATCH(ROW()-ROW($A$1),'Cargo Pre'!$Q$2:$Q$200,0)),"")</f>
        <v/>
      </c>
      <c r="E346" s="12" t="str">
        <f>IFERROR(INDEX('Cargo Pre'!$E$2:$E$200,MATCH(ROW()-ROW($A$1),'Cargo Pre'!$Q$2:$Q$200,0)),"")</f>
        <v/>
      </c>
      <c r="F346" s="12" t="str">
        <f>IFERROR(INDEX('Cargo Pre'!$F$2:$F$200,MATCH(ROW()-ROW($A$1),'Cargo Pre'!$Q$2:$Q$200,0)),"")</f>
        <v/>
      </c>
      <c r="G346" t="str">
        <f>IFERROR(INDEX('Cargo Pre'!$G$2:$G$200,MATCH(ROW()-ROW($A$1),'Cargo Pre'!$Q$2:$Q$200,0)),"")</f>
        <v/>
      </c>
      <c r="H346" t="str">
        <f>IFERROR(INDEX('Cargo Pre'!$H$2:$H$200,MATCH(ROW()-ROW($A$1),'Cargo Pre'!$Q$2:$Q$200,0)),"")</f>
        <v/>
      </c>
      <c r="I346" t="str">
        <f>IFERROR(INDEX('Cargo Pre'!$I$2:$I$200,MATCH(ROW()-ROW($A$1),'Cargo Pre'!$Q$2:$Q$200,0)),"")</f>
        <v/>
      </c>
      <c r="J346" s="12" t="str">
        <f>IFERROR(INDEX('Cargo Pre'!$J$2:$J$200,MATCH(ROW()-ROW($A$1),'Cargo Pre'!$Q$2:$Q$200,0)),"")</f>
        <v/>
      </c>
      <c r="K346" s="12" t="str">
        <f>IFERROR(INDEX('Cargo Pre'!$K$2:$K$200,MATCH(ROW()-ROW($A$1),'Cargo Pre'!$Q$2:$Q$200,0)),"")</f>
        <v/>
      </c>
      <c r="L346" t="str">
        <f>IFERROR(INDEX('Cargo Pre'!$L$2:$L$200,MATCH(ROW()-ROW($A$1),'Cargo Pre'!$Q$2:$Q$200,0)),"")</f>
        <v/>
      </c>
      <c r="M346" t="str">
        <f>IFERROR(INDEX('Cargo Pre'!$M$2:$M$200,MATCH(ROW()-ROW($A$1),'Cargo Pre'!$Q$2:$Q$200,0)),"")</f>
        <v/>
      </c>
    </row>
    <row r="347" spans="1:13" x14ac:dyDescent="0.25">
      <c r="A347" t="str">
        <f>IFERROR(INDEX('Cargo Pre'!$A$2:A545,MATCH(ROW()-ROW($A$1),'Cargo Pre'!$Q$2:$Q$200,0)),"")</f>
        <v/>
      </c>
      <c r="B347" t="str">
        <f>IFERROR(INDEX('Cargo Pre'!$B$2:$B$200,MATCH(ROW()-ROW($A$1),'Cargo Pre'!$Q$2:$Q$200,0)),"")</f>
        <v/>
      </c>
      <c r="C347" t="str">
        <f>IFERROR(INDEX('Cargo Pre'!$C$2:$C$200,MATCH(ROW()-ROW($A$1),'Cargo Pre'!$Q$2:$Q$200,0)),"")</f>
        <v/>
      </c>
      <c r="D347" t="str">
        <f>IFERROR(INDEX('Cargo Pre'!$D$2:$D$200,MATCH(ROW()-ROW($A$1),'Cargo Pre'!$Q$2:$Q$200,0)),"")</f>
        <v/>
      </c>
      <c r="E347" s="12" t="str">
        <f>IFERROR(INDEX('Cargo Pre'!$E$2:$E$200,MATCH(ROW()-ROW($A$1),'Cargo Pre'!$Q$2:$Q$200,0)),"")</f>
        <v/>
      </c>
      <c r="F347" s="12" t="str">
        <f>IFERROR(INDEX('Cargo Pre'!$F$2:$F$200,MATCH(ROW()-ROW($A$1),'Cargo Pre'!$Q$2:$Q$200,0)),"")</f>
        <v/>
      </c>
      <c r="G347" t="str">
        <f>IFERROR(INDEX('Cargo Pre'!$G$2:$G$200,MATCH(ROW()-ROW($A$1),'Cargo Pre'!$Q$2:$Q$200,0)),"")</f>
        <v/>
      </c>
      <c r="H347" t="str">
        <f>IFERROR(INDEX('Cargo Pre'!$H$2:$H$200,MATCH(ROW()-ROW($A$1),'Cargo Pre'!$Q$2:$Q$200,0)),"")</f>
        <v/>
      </c>
      <c r="I347" t="str">
        <f>IFERROR(INDEX('Cargo Pre'!$I$2:$I$200,MATCH(ROW()-ROW($A$1),'Cargo Pre'!$Q$2:$Q$200,0)),"")</f>
        <v/>
      </c>
      <c r="J347" s="12" t="str">
        <f>IFERROR(INDEX('Cargo Pre'!$J$2:$J$200,MATCH(ROW()-ROW($A$1),'Cargo Pre'!$Q$2:$Q$200,0)),"")</f>
        <v/>
      </c>
      <c r="K347" s="12" t="str">
        <f>IFERROR(INDEX('Cargo Pre'!$K$2:$K$200,MATCH(ROW()-ROW($A$1),'Cargo Pre'!$Q$2:$Q$200,0)),"")</f>
        <v/>
      </c>
      <c r="L347" t="str">
        <f>IFERROR(INDEX('Cargo Pre'!$L$2:$L$200,MATCH(ROW()-ROW($A$1),'Cargo Pre'!$Q$2:$Q$200,0)),"")</f>
        <v/>
      </c>
      <c r="M347" t="str">
        <f>IFERROR(INDEX('Cargo Pre'!$M$2:$M$200,MATCH(ROW()-ROW($A$1),'Cargo Pre'!$Q$2:$Q$200,0)),"")</f>
        <v/>
      </c>
    </row>
    <row r="348" spans="1:13" x14ac:dyDescent="0.25">
      <c r="A348" t="str">
        <f>IFERROR(INDEX('Cargo Pre'!$A$2:A546,MATCH(ROW()-ROW($A$1),'Cargo Pre'!$Q$2:$Q$200,0)),"")</f>
        <v/>
      </c>
      <c r="B348" t="str">
        <f>IFERROR(INDEX('Cargo Pre'!$B$2:$B$200,MATCH(ROW()-ROW($A$1),'Cargo Pre'!$Q$2:$Q$200,0)),"")</f>
        <v/>
      </c>
      <c r="C348" t="str">
        <f>IFERROR(INDEX('Cargo Pre'!$C$2:$C$200,MATCH(ROW()-ROW($A$1),'Cargo Pre'!$Q$2:$Q$200,0)),"")</f>
        <v/>
      </c>
      <c r="D348" t="str">
        <f>IFERROR(INDEX('Cargo Pre'!$D$2:$D$200,MATCH(ROW()-ROW($A$1),'Cargo Pre'!$Q$2:$Q$200,0)),"")</f>
        <v/>
      </c>
      <c r="E348" s="12" t="str">
        <f>IFERROR(INDEX('Cargo Pre'!$E$2:$E$200,MATCH(ROW()-ROW($A$1),'Cargo Pre'!$Q$2:$Q$200,0)),"")</f>
        <v/>
      </c>
      <c r="F348" s="12" t="str">
        <f>IFERROR(INDEX('Cargo Pre'!$F$2:$F$200,MATCH(ROW()-ROW($A$1),'Cargo Pre'!$Q$2:$Q$200,0)),"")</f>
        <v/>
      </c>
      <c r="G348" t="str">
        <f>IFERROR(INDEX('Cargo Pre'!$G$2:$G$200,MATCH(ROW()-ROW($A$1),'Cargo Pre'!$Q$2:$Q$200,0)),"")</f>
        <v/>
      </c>
      <c r="H348" t="str">
        <f>IFERROR(INDEX('Cargo Pre'!$H$2:$H$200,MATCH(ROW()-ROW($A$1),'Cargo Pre'!$Q$2:$Q$200,0)),"")</f>
        <v/>
      </c>
      <c r="I348" t="str">
        <f>IFERROR(INDEX('Cargo Pre'!$I$2:$I$200,MATCH(ROW()-ROW($A$1),'Cargo Pre'!$Q$2:$Q$200,0)),"")</f>
        <v/>
      </c>
      <c r="J348" s="12" t="str">
        <f>IFERROR(INDEX('Cargo Pre'!$J$2:$J$200,MATCH(ROW()-ROW($A$1),'Cargo Pre'!$Q$2:$Q$200,0)),"")</f>
        <v/>
      </c>
      <c r="K348" s="12" t="str">
        <f>IFERROR(INDEX('Cargo Pre'!$K$2:$K$200,MATCH(ROW()-ROW($A$1),'Cargo Pre'!$Q$2:$Q$200,0)),"")</f>
        <v/>
      </c>
      <c r="L348" t="str">
        <f>IFERROR(INDEX('Cargo Pre'!$L$2:$L$200,MATCH(ROW()-ROW($A$1),'Cargo Pre'!$Q$2:$Q$200,0)),"")</f>
        <v/>
      </c>
      <c r="M348" t="str">
        <f>IFERROR(INDEX('Cargo Pre'!$M$2:$M$200,MATCH(ROW()-ROW($A$1),'Cargo Pre'!$Q$2:$Q$200,0)),"")</f>
        <v/>
      </c>
    </row>
    <row r="349" spans="1:13" x14ac:dyDescent="0.25">
      <c r="A349" t="str">
        <f>IFERROR(INDEX('Cargo Pre'!$A$2:A547,MATCH(ROW()-ROW($A$1),'Cargo Pre'!$Q$2:$Q$200,0)),"")</f>
        <v/>
      </c>
      <c r="B349" t="str">
        <f>IFERROR(INDEX('Cargo Pre'!$B$2:$B$200,MATCH(ROW()-ROW($A$1),'Cargo Pre'!$Q$2:$Q$200,0)),"")</f>
        <v/>
      </c>
      <c r="C349" t="str">
        <f>IFERROR(INDEX('Cargo Pre'!$C$2:$C$200,MATCH(ROW()-ROW($A$1),'Cargo Pre'!$Q$2:$Q$200,0)),"")</f>
        <v/>
      </c>
      <c r="D349" t="str">
        <f>IFERROR(INDEX('Cargo Pre'!$D$2:$D$200,MATCH(ROW()-ROW($A$1),'Cargo Pre'!$Q$2:$Q$200,0)),"")</f>
        <v/>
      </c>
      <c r="E349" s="12" t="str">
        <f>IFERROR(INDEX('Cargo Pre'!$E$2:$E$200,MATCH(ROW()-ROW($A$1),'Cargo Pre'!$Q$2:$Q$200,0)),"")</f>
        <v/>
      </c>
      <c r="F349" s="12" t="str">
        <f>IFERROR(INDEX('Cargo Pre'!$F$2:$F$200,MATCH(ROW()-ROW($A$1),'Cargo Pre'!$Q$2:$Q$200,0)),"")</f>
        <v/>
      </c>
      <c r="G349" t="str">
        <f>IFERROR(INDEX('Cargo Pre'!$G$2:$G$200,MATCH(ROW()-ROW($A$1),'Cargo Pre'!$Q$2:$Q$200,0)),"")</f>
        <v/>
      </c>
      <c r="H349" t="str">
        <f>IFERROR(INDEX('Cargo Pre'!$H$2:$H$200,MATCH(ROW()-ROW($A$1),'Cargo Pre'!$Q$2:$Q$200,0)),"")</f>
        <v/>
      </c>
      <c r="I349" t="str">
        <f>IFERROR(INDEX('Cargo Pre'!$I$2:$I$200,MATCH(ROW()-ROW($A$1),'Cargo Pre'!$Q$2:$Q$200,0)),"")</f>
        <v/>
      </c>
      <c r="J349" s="12" t="str">
        <f>IFERROR(INDEX('Cargo Pre'!$J$2:$J$200,MATCH(ROW()-ROW($A$1),'Cargo Pre'!$Q$2:$Q$200,0)),"")</f>
        <v/>
      </c>
      <c r="K349" s="12" t="str">
        <f>IFERROR(INDEX('Cargo Pre'!$K$2:$K$200,MATCH(ROW()-ROW($A$1),'Cargo Pre'!$Q$2:$Q$200,0)),"")</f>
        <v/>
      </c>
      <c r="L349" t="str">
        <f>IFERROR(INDEX('Cargo Pre'!$L$2:$L$200,MATCH(ROW()-ROW($A$1),'Cargo Pre'!$Q$2:$Q$200,0)),"")</f>
        <v/>
      </c>
      <c r="M349" t="str">
        <f>IFERROR(INDEX('Cargo Pre'!$M$2:$M$200,MATCH(ROW()-ROW($A$1),'Cargo Pre'!$Q$2:$Q$200,0)),"")</f>
        <v/>
      </c>
    </row>
    <row r="350" spans="1:13" x14ac:dyDescent="0.25">
      <c r="A350" t="str">
        <f>IFERROR(INDEX('Cargo Pre'!$A$2:A548,MATCH(ROW()-ROW($A$1),'Cargo Pre'!$Q$2:$Q$200,0)),"")</f>
        <v/>
      </c>
      <c r="B350" t="str">
        <f>IFERROR(INDEX('Cargo Pre'!$B$2:$B$200,MATCH(ROW()-ROW($A$1),'Cargo Pre'!$Q$2:$Q$200,0)),"")</f>
        <v/>
      </c>
      <c r="C350" t="str">
        <f>IFERROR(INDEX('Cargo Pre'!$C$2:$C$200,MATCH(ROW()-ROW($A$1),'Cargo Pre'!$Q$2:$Q$200,0)),"")</f>
        <v/>
      </c>
      <c r="D350" t="str">
        <f>IFERROR(INDEX('Cargo Pre'!$D$2:$D$200,MATCH(ROW()-ROW($A$1),'Cargo Pre'!$Q$2:$Q$200,0)),"")</f>
        <v/>
      </c>
      <c r="E350" s="12" t="str">
        <f>IFERROR(INDEX('Cargo Pre'!$E$2:$E$200,MATCH(ROW()-ROW($A$1),'Cargo Pre'!$Q$2:$Q$200,0)),"")</f>
        <v/>
      </c>
      <c r="F350" s="12" t="str">
        <f>IFERROR(INDEX('Cargo Pre'!$F$2:$F$200,MATCH(ROW()-ROW($A$1),'Cargo Pre'!$Q$2:$Q$200,0)),"")</f>
        <v/>
      </c>
      <c r="G350" t="str">
        <f>IFERROR(INDEX('Cargo Pre'!$G$2:$G$200,MATCH(ROW()-ROW($A$1),'Cargo Pre'!$Q$2:$Q$200,0)),"")</f>
        <v/>
      </c>
      <c r="H350" t="str">
        <f>IFERROR(INDEX('Cargo Pre'!$H$2:$H$200,MATCH(ROW()-ROW($A$1),'Cargo Pre'!$Q$2:$Q$200,0)),"")</f>
        <v/>
      </c>
      <c r="I350" t="str">
        <f>IFERROR(INDEX('Cargo Pre'!$I$2:$I$200,MATCH(ROW()-ROW($A$1),'Cargo Pre'!$Q$2:$Q$200,0)),"")</f>
        <v/>
      </c>
      <c r="J350" s="12" t="str">
        <f>IFERROR(INDEX('Cargo Pre'!$J$2:$J$200,MATCH(ROW()-ROW($A$1),'Cargo Pre'!$Q$2:$Q$200,0)),"")</f>
        <v/>
      </c>
      <c r="K350" s="12" t="str">
        <f>IFERROR(INDEX('Cargo Pre'!$K$2:$K$200,MATCH(ROW()-ROW($A$1),'Cargo Pre'!$Q$2:$Q$200,0)),"")</f>
        <v/>
      </c>
      <c r="L350" t="str">
        <f>IFERROR(INDEX('Cargo Pre'!$L$2:$L$200,MATCH(ROW()-ROW($A$1),'Cargo Pre'!$Q$2:$Q$200,0)),"")</f>
        <v/>
      </c>
      <c r="M350" t="str">
        <f>IFERROR(INDEX('Cargo Pre'!$M$2:$M$200,MATCH(ROW()-ROW($A$1),'Cargo Pre'!$Q$2:$Q$200,0)),"")</f>
        <v/>
      </c>
    </row>
    <row r="351" spans="1:13" x14ac:dyDescent="0.25">
      <c r="A351" t="str">
        <f>IFERROR(INDEX('Cargo Pre'!$A$2:A549,MATCH(ROW()-ROW($A$1),'Cargo Pre'!$Q$2:$Q$200,0)),"")</f>
        <v/>
      </c>
      <c r="B351" t="str">
        <f>IFERROR(INDEX('Cargo Pre'!$B$2:$B$200,MATCH(ROW()-ROW($A$1),'Cargo Pre'!$Q$2:$Q$200,0)),"")</f>
        <v/>
      </c>
      <c r="C351" t="str">
        <f>IFERROR(INDEX('Cargo Pre'!$C$2:$C$200,MATCH(ROW()-ROW($A$1),'Cargo Pre'!$Q$2:$Q$200,0)),"")</f>
        <v/>
      </c>
      <c r="D351" t="str">
        <f>IFERROR(INDEX('Cargo Pre'!$D$2:$D$200,MATCH(ROW()-ROW($A$1),'Cargo Pre'!$Q$2:$Q$200,0)),"")</f>
        <v/>
      </c>
      <c r="E351" s="12" t="str">
        <f>IFERROR(INDEX('Cargo Pre'!$E$2:$E$200,MATCH(ROW()-ROW($A$1),'Cargo Pre'!$Q$2:$Q$200,0)),"")</f>
        <v/>
      </c>
      <c r="F351" s="12" t="str">
        <f>IFERROR(INDEX('Cargo Pre'!$F$2:$F$200,MATCH(ROW()-ROW($A$1),'Cargo Pre'!$Q$2:$Q$200,0)),"")</f>
        <v/>
      </c>
      <c r="G351" t="str">
        <f>IFERROR(INDEX('Cargo Pre'!$G$2:$G$200,MATCH(ROW()-ROW($A$1),'Cargo Pre'!$Q$2:$Q$200,0)),"")</f>
        <v/>
      </c>
      <c r="H351" t="str">
        <f>IFERROR(INDEX('Cargo Pre'!$H$2:$H$200,MATCH(ROW()-ROW($A$1),'Cargo Pre'!$Q$2:$Q$200,0)),"")</f>
        <v/>
      </c>
      <c r="I351" t="str">
        <f>IFERROR(INDEX('Cargo Pre'!$I$2:$I$200,MATCH(ROW()-ROW($A$1),'Cargo Pre'!$Q$2:$Q$200,0)),"")</f>
        <v/>
      </c>
      <c r="J351" s="12" t="str">
        <f>IFERROR(INDEX('Cargo Pre'!$J$2:$J$200,MATCH(ROW()-ROW($A$1),'Cargo Pre'!$Q$2:$Q$200,0)),"")</f>
        <v/>
      </c>
      <c r="K351" s="12" t="str">
        <f>IFERROR(INDEX('Cargo Pre'!$K$2:$K$200,MATCH(ROW()-ROW($A$1),'Cargo Pre'!$Q$2:$Q$200,0)),"")</f>
        <v/>
      </c>
      <c r="L351" t="str">
        <f>IFERROR(INDEX('Cargo Pre'!$L$2:$L$200,MATCH(ROW()-ROW($A$1),'Cargo Pre'!$Q$2:$Q$200,0)),"")</f>
        <v/>
      </c>
      <c r="M351" t="str">
        <f>IFERROR(INDEX('Cargo Pre'!$M$2:$M$200,MATCH(ROW()-ROW($A$1),'Cargo Pre'!$Q$2:$Q$200,0)),"")</f>
        <v/>
      </c>
    </row>
    <row r="352" spans="1:13" x14ac:dyDescent="0.25">
      <c r="A352" t="str">
        <f>IFERROR(INDEX('Cargo Pre'!$A$2:A550,MATCH(ROW()-ROW($A$1),'Cargo Pre'!$Q$2:$Q$200,0)),"")</f>
        <v/>
      </c>
      <c r="B352" t="str">
        <f>IFERROR(INDEX('Cargo Pre'!$B$2:$B$200,MATCH(ROW()-ROW($A$1),'Cargo Pre'!$Q$2:$Q$200,0)),"")</f>
        <v/>
      </c>
      <c r="C352" t="str">
        <f>IFERROR(INDEX('Cargo Pre'!$C$2:$C$200,MATCH(ROW()-ROW($A$1),'Cargo Pre'!$Q$2:$Q$200,0)),"")</f>
        <v/>
      </c>
      <c r="D352" t="str">
        <f>IFERROR(INDEX('Cargo Pre'!$D$2:$D$200,MATCH(ROW()-ROW($A$1),'Cargo Pre'!$Q$2:$Q$200,0)),"")</f>
        <v/>
      </c>
      <c r="E352" s="12" t="str">
        <f>IFERROR(INDEX('Cargo Pre'!$E$2:$E$200,MATCH(ROW()-ROW($A$1),'Cargo Pre'!$Q$2:$Q$200,0)),"")</f>
        <v/>
      </c>
      <c r="F352" s="12" t="str">
        <f>IFERROR(INDEX('Cargo Pre'!$F$2:$F$200,MATCH(ROW()-ROW($A$1),'Cargo Pre'!$Q$2:$Q$200,0)),"")</f>
        <v/>
      </c>
      <c r="G352" t="str">
        <f>IFERROR(INDEX('Cargo Pre'!$G$2:$G$200,MATCH(ROW()-ROW($A$1),'Cargo Pre'!$Q$2:$Q$200,0)),"")</f>
        <v/>
      </c>
      <c r="H352" t="str">
        <f>IFERROR(INDEX('Cargo Pre'!$H$2:$H$200,MATCH(ROW()-ROW($A$1),'Cargo Pre'!$Q$2:$Q$200,0)),"")</f>
        <v/>
      </c>
      <c r="I352" t="str">
        <f>IFERROR(INDEX('Cargo Pre'!$I$2:$I$200,MATCH(ROW()-ROW($A$1),'Cargo Pre'!$Q$2:$Q$200,0)),"")</f>
        <v/>
      </c>
      <c r="J352" s="12" t="str">
        <f>IFERROR(INDEX('Cargo Pre'!$J$2:$J$200,MATCH(ROW()-ROW($A$1),'Cargo Pre'!$Q$2:$Q$200,0)),"")</f>
        <v/>
      </c>
      <c r="K352" s="12" t="str">
        <f>IFERROR(INDEX('Cargo Pre'!$K$2:$K$200,MATCH(ROW()-ROW($A$1),'Cargo Pre'!$Q$2:$Q$200,0)),"")</f>
        <v/>
      </c>
      <c r="L352" t="str">
        <f>IFERROR(INDEX('Cargo Pre'!$L$2:$L$200,MATCH(ROW()-ROW($A$1),'Cargo Pre'!$Q$2:$Q$200,0)),"")</f>
        <v/>
      </c>
      <c r="M352" t="str">
        <f>IFERROR(INDEX('Cargo Pre'!$M$2:$M$200,MATCH(ROW()-ROW($A$1),'Cargo Pre'!$Q$2:$Q$200,0)),"")</f>
        <v/>
      </c>
    </row>
    <row r="353" spans="1:13" x14ac:dyDescent="0.25">
      <c r="A353" t="str">
        <f>IFERROR(INDEX('Cargo Pre'!$A$2:A551,MATCH(ROW()-ROW($A$1),'Cargo Pre'!$Q$2:$Q$200,0)),"")</f>
        <v/>
      </c>
      <c r="B353" t="str">
        <f>IFERROR(INDEX('Cargo Pre'!$B$2:$B$200,MATCH(ROW()-ROW($A$1),'Cargo Pre'!$Q$2:$Q$200,0)),"")</f>
        <v/>
      </c>
      <c r="C353" t="str">
        <f>IFERROR(INDEX('Cargo Pre'!$C$2:$C$200,MATCH(ROW()-ROW($A$1),'Cargo Pre'!$Q$2:$Q$200,0)),"")</f>
        <v/>
      </c>
      <c r="D353" t="str">
        <f>IFERROR(INDEX('Cargo Pre'!$D$2:$D$200,MATCH(ROW()-ROW($A$1),'Cargo Pre'!$Q$2:$Q$200,0)),"")</f>
        <v/>
      </c>
      <c r="E353" s="12" t="str">
        <f>IFERROR(INDEX('Cargo Pre'!$E$2:$E$200,MATCH(ROW()-ROW($A$1),'Cargo Pre'!$Q$2:$Q$200,0)),"")</f>
        <v/>
      </c>
      <c r="F353" s="12" t="str">
        <f>IFERROR(INDEX('Cargo Pre'!$F$2:$F$200,MATCH(ROW()-ROW($A$1),'Cargo Pre'!$Q$2:$Q$200,0)),"")</f>
        <v/>
      </c>
      <c r="G353" t="str">
        <f>IFERROR(INDEX('Cargo Pre'!$G$2:$G$200,MATCH(ROW()-ROW($A$1),'Cargo Pre'!$Q$2:$Q$200,0)),"")</f>
        <v/>
      </c>
      <c r="H353" t="str">
        <f>IFERROR(INDEX('Cargo Pre'!$H$2:$H$200,MATCH(ROW()-ROW($A$1),'Cargo Pre'!$Q$2:$Q$200,0)),"")</f>
        <v/>
      </c>
      <c r="I353" t="str">
        <f>IFERROR(INDEX('Cargo Pre'!$I$2:$I$200,MATCH(ROW()-ROW($A$1),'Cargo Pre'!$Q$2:$Q$200,0)),"")</f>
        <v/>
      </c>
      <c r="J353" s="12" t="str">
        <f>IFERROR(INDEX('Cargo Pre'!$J$2:$J$200,MATCH(ROW()-ROW($A$1),'Cargo Pre'!$Q$2:$Q$200,0)),"")</f>
        <v/>
      </c>
      <c r="K353" s="12" t="str">
        <f>IFERROR(INDEX('Cargo Pre'!$K$2:$K$200,MATCH(ROW()-ROW($A$1),'Cargo Pre'!$Q$2:$Q$200,0)),"")</f>
        <v/>
      </c>
      <c r="L353" t="str">
        <f>IFERROR(INDEX('Cargo Pre'!$L$2:$L$200,MATCH(ROW()-ROW($A$1),'Cargo Pre'!$Q$2:$Q$200,0)),"")</f>
        <v/>
      </c>
      <c r="M353" t="str">
        <f>IFERROR(INDEX('Cargo Pre'!$M$2:$M$200,MATCH(ROW()-ROW($A$1),'Cargo Pre'!$Q$2:$Q$200,0)),"")</f>
        <v/>
      </c>
    </row>
    <row r="354" spans="1:13" x14ac:dyDescent="0.25">
      <c r="A354" t="str">
        <f>IFERROR(INDEX('Cargo Pre'!$A$2:A552,MATCH(ROW()-ROW($A$1),'Cargo Pre'!$Q$2:$Q$200,0)),"")</f>
        <v/>
      </c>
      <c r="B354" t="str">
        <f>IFERROR(INDEX('Cargo Pre'!$B$2:$B$200,MATCH(ROW()-ROW($A$1),'Cargo Pre'!$Q$2:$Q$200,0)),"")</f>
        <v/>
      </c>
      <c r="C354" t="str">
        <f>IFERROR(INDEX('Cargo Pre'!$C$2:$C$200,MATCH(ROW()-ROW($A$1),'Cargo Pre'!$Q$2:$Q$200,0)),"")</f>
        <v/>
      </c>
      <c r="D354" t="str">
        <f>IFERROR(INDEX('Cargo Pre'!$D$2:$D$200,MATCH(ROW()-ROW($A$1),'Cargo Pre'!$Q$2:$Q$200,0)),"")</f>
        <v/>
      </c>
      <c r="E354" s="12" t="str">
        <f>IFERROR(INDEX('Cargo Pre'!$E$2:$E$200,MATCH(ROW()-ROW($A$1),'Cargo Pre'!$Q$2:$Q$200,0)),"")</f>
        <v/>
      </c>
      <c r="F354" s="12" t="str">
        <f>IFERROR(INDEX('Cargo Pre'!$F$2:$F$200,MATCH(ROW()-ROW($A$1),'Cargo Pre'!$Q$2:$Q$200,0)),"")</f>
        <v/>
      </c>
      <c r="G354" t="str">
        <f>IFERROR(INDEX('Cargo Pre'!$G$2:$G$200,MATCH(ROW()-ROW($A$1),'Cargo Pre'!$Q$2:$Q$200,0)),"")</f>
        <v/>
      </c>
      <c r="H354" t="str">
        <f>IFERROR(INDEX('Cargo Pre'!$H$2:$H$200,MATCH(ROW()-ROW($A$1),'Cargo Pre'!$Q$2:$Q$200,0)),"")</f>
        <v/>
      </c>
      <c r="I354" t="str">
        <f>IFERROR(INDEX('Cargo Pre'!$I$2:$I$200,MATCH(ROW()-ROW($A$1),'Cargo Pre'!$Q$2:$Q$200,0)),"")</f>
        <v/>
      </c>
      <c r="J354" s="12" t="str">
        <f>IFERROR(INDEX('Cargo Pre'!$J$2:$J$200,MATCH(ROW()-ROW($A$1),'Cargo Pre'!$Q$2:$Q$200,0)),"")</f>
        <v/>
      </c>
      <c r="K354" s="12" t="str">
        <f>IFERROR(INDEX('Cargo Pre'!$K$2:$K$200,MATCH(ROW()-ROW($A$1),'Cargo Pre'!$Q$2:$Q$200,0)),"")</f>
        <v/>
      </c>
      <c r="L354" t="str">
        <f>IFERROR(INDEX('Cargo Pre'!$L$2:$L$200,MATCH(ROW()-ROW($A$1),'Cargo Pre'!$Q$2:$Q$200,0)),"")</f>
        <v/>
      </c>
      <c r="M354" t="str">
        <f>IFERROR(INDEX('Cargo Pre'!$M$2:$M$200,MATCH(ROW()-ROW($A$1),'Cargo Pre'!$Q$2:$Q$200,0)),"")</f>
        <v/>
      </c>
    </row>
    <row r="355" spans="1:13" x14ac:dyDescent="0.25">
      <c r="A355" t="str">
        <f>IFERROR(INDEX('Cargo Pre'!$A$2:A553,MATCH(ROW()-ROW($A$1),'Cargo Pre'!$Q$2:$Q$200,0)),"")</f>
        <v/>
      </c>
      <c r="B355" t="str">
        <f>IFERROR(INDEX('Cargo Pre'!$B$2:$B$200,MATCH(ROW()-ROW($A$1),'Cargo Pre'!$Q$2:$Q$200,0)),"")</f>
        <v/>
      </c>
      <c r="C355" t="str">
        <f>IFERROR(INDEX('Cargo Pre'!$C$2:$C$200,MATCH(ROW()-ROW($A$1),'Cargo Pre'!$Q$2:$Q$200,0)),"")</f>
        <v/>
      </c>
      <c r="D355" t="str">
        <f>IFERROR(INDEX('Cargo Pre'!$D$2:$D$200,MATCH(ROW()-ROW($A$1),'Cargo Pre'!$Q$2:$Q$200,0)),"")</f>
        <v/>
      </c>
      <c r="E355" s="12" t="str">
        <f>IFERROR(INDEX('Cargo Pre'!$E$2:$E$200,MATCH(ROW()-ROW($A$1),'Cargo Pre'!$Q$2:$Q$200,0)),"")</f>
        <v/>
      </c>
      <c r="F355" s="12" t="str">
        <f>IFERROR(INDEX('Cargo Pre'!$F$2:$F$200,MATCH(ROW()-ROW($A$1),'Cargo Pre'!$Q$2:$Q$200,0)),"")</f>
        <v/>
      </c>
      <c r="G355" t="str">
        <f>IFERROR(INDEX('Cargo Pre'!$G$2:$G$200,MATCH(ROW()-ROW($A$1),'Cargo Pre'!$Q$2:$Q$200,0)),"")</f>
        <v/>
      </c>
      <c r="H355" t="str">
        <f>IFERROR(INDEX('Cargo Pre'!$H$2:$H$200,MATCH(ROW()-ROW($A$1),'Cargo Pre'!$Q$2:$Q$200,0)),"")</f>
        <v/>
      </c>
      <c r="I355" t="str">
        <f>IFERROR(INDEX('Cargo Pre'!$I$2:$I$200,MATCH(ROW()-ROW($A$1),'Cargo Pre'!$Q$2:$Q$200,0)),"")</f>
        <v/>
      </c>
      <c r="J355" s="12" t="str">
        <f>IFERROR(INDEX('Cargo Pre'!$J$2:$J$200,MATCH(ROW()-ROW($A$1),'Cargo Pre'!$Q$2:$Q$200,0)),"")</f>
        <v/>
      </c>
      <c r="K355" s="12" t="str">
        <f>IFERROR(INDEX('Cargo Pre'!$K$2:$K$200,MATCH(ROW()-ROW($A$1),'Cargo Pre'!$Q$2:$Q$200,0)),"")</f>
        <v/>
      </c>
      <c r="L355" t="str">
        <f>IFERROR(INDEX('Cargo Pre'!$L$2:$L$200,MATCH(ROW()-ROW($A$1),'Cargo Pre'!$Q$2:$Q$200,0)),"")</f>
        <v/>
      </c>
      <c r="M355" t="str">
        <f>IFERROR(INDEX('Cargo Pre'!$M$2:$M$200,MATCH(ROW()-ROW($A$1),'Cargo Pre'!$Q$2:$Q$200,0)),"")</f>
        <v/>
      </c>
    </row>
    <row r="356" spans="1:13" x14ac:dyDescent="0.25">
      <c r="A356" t="str">
        <f>IFERROR(INDEX('Cargo Pre'!$A$2:A554,MATCH(ROW()-ROW($A$1),'Cargo Pre'!$Q$2:$Q$200,0)),"")</f>
        <v/>
      </c>
      <c r="B356" t="str">
        <f>IFERROR(INDEX('Cargo Pre'!$B$2:$B$200,MATCH(ROW()-ROW($A$1),'Cargo Pre'!$Q$2:$Q$200,0)),"")</f>
        <v/>
      </c>
      <c r="C356" t="str">
        <f>IFERROR(INDEX('Cargo Pre'!$C$2:$C$200,MATCH(ROW()-ROW($A$1),'Cargo Pre'!$Q$2:$Q$200,0)),"")</f>
        <v/>
      </c>
      <c r="D356" t="str">
        <f>IFERROR(INDEX('Cargo Pre'!$D$2:$D$200,MATCH(ROW()-ROW($A$1),'Cargo Pre'!$Q$2:$Q$200,0)),"")</f>
        <v/>
      </c>
      <c r="E356" s="12" t="str">
        <f>IFERROR(INDEX('Cargo Pre'!$E$2:$E$200,MATCH(ROW()-ROW($A$1),'Cargo Pre'!$Q$2:$Q$200,0)),"")</f>
        <v/>
      </c>
      <c r="F356" s="12" t="str">
        <f>IFERROR(INDEX('Cargo Pre'!$F$2:$F$200,MATCH(ROW()-ROW($A$1),'Cargo Pre'!$Q$2:$Q$200,0)),"")</f>
        <v/>
      </c>
      <c r="G356" t="str">
        <f>IFERROR(INDEX('Cargo Pre'!$G$2:$G$200,MATCH(ROW()-ROW($A$1),'Cargo Pre'!$Q$2:$Q$200,0)),"")</f>
        <v/>
      </c>
      <c r="H356" t="str">
        <f>IFERROR(INDEX('Cargo Pre'!$H$2:$H$200,MATCH(ROW()-ROW($A$1),'Cargo Pre'!$Q$2:$Q$200,0)),"")</f>
        <v/>
      </c>
      <c r="I356" t="str">
        <f>IFERROR(INDEX('Cargo Pre'!$I$2:$I$200,MATCH(ROW()-ROW($A$1),'Cargo Pre'!$Q$2:$Q$200,0)),"")</f>
        <v/>
      </c>
      <c r="J356" s="12" t="str">
        <f>IFERROR(INDEX('Cargo Pre'!$J$2:$J$200,MATCH(ROW()-ROW($A$1),'Cargo Pre'!$Q$2:$Q$200,0)),"")</f>
        <v/>
      </c>
      <c r="K356" s="12" t="str">
        <f>IFERROR(INDEX('Cargo Pre'!$K$2:$K$200,MATCH(ROW()-ROW($A$1),'Cargo Pre'!$Q$2:$Q$200,0)),"")</f>
        <v/>
      </c>
      <c r="L356" t="str">
        <f>IFERROR(INDEX('Cargo Pre'!$L$2:$L$200,MATCH(ROW()-ROW($A$1),'Cargo Pre'!$Q$2:$Q$200,0)),"")</f>
        <v/>
      </c>
      <c r="M356" t="str">
        <f>IFERROR(INDEX('Cargo Pre'!$M$2:$M$200,MATCH(ROW()-ROW($A$1),'Cargo Pre'!$Q$2:$Q$200,0)),"")</f>
        <v/>
      </c>
    </row>
    <row r="357" spans="1:13" x14ac:dyDescent="0.25">
      <c r="A357" t="str">
        <f>IFERROR(INDEX('Cargo Pre'!$A$2:A555,MATCH(ROW()-ROW($A$1),'Cargo Pre'!$Q$2:$Q$200,0)),"")</f>
        <v/>
      </c>
      <c r="B357" t="str">
        <f>IFERROR(INDEX('Cargo Pre'!$B$2:$B$200,MATCH(ROW()-ROW($A$1),'Cargo Pre'!$Q$2:$Q$200,0)),"")</f>
        <v/>
      </c>
      <c r="C357" t="str">
        <f>IFERROR(INDEX('Cargo Pre'!$C$2:$C$200,MATCH(ROW()-ROW($A$1),'Cargo Pre'!$Q$2:$Q$200,0)),"")</f>
        <v/>
      </c>
      <c r="D357" t="str">
        <f>IFERROR(INDEX('Cargo Pre'!$D$2:$D$200,MATCH(ROW()-ROW($A$1),'Cargo Pre'!$Q$2:$Q$200,0)),"")</f>
        <v/>
      </c>
      <c r="E357" s="12" t="str">
        <f>IFERROR(INDEX('Cargo Pre'!$E$2:$E$200,MATCH(ROW()-ROW($A$1),'Cargo Pre'!$Q$2:$Q$200,0)),"")</f>
        <v/>
      </c>
      <c r="F357" s="12" t="str">
        <f>IFERROR(INDEX('Cargo Pre'!$F$2:$F$200,MATCH(ROW()-ROW($A$1),'Cargo Pre'!$Q$2:$Q$200,0)),"")</f>
        <v/>
      </c>
      <c r="G357" t="str">
        <f>IFERROR(INDEX('Cargo Pre'!$G$2:$G$200,MATCH(ROW()-ROW($A$1),'Cargo Pre'!$Q$2:$Q$200,0)),"")</f>
        <v/>
      </c>
      <c r="H357" t="str">
        <f>IFERROR(INDEX('Cargo Pre'!$H$2:$H$200,MATCH(ROW()-ROW($A$1),'Cargo Pre'!$Q$2:$Q$200,0)),"")</f>
        <v/>
      </c>
      <c r="I357" t="str">
        <f>IFERROR(INDEX('Cargo Pre'!$I$2:$I$200,MATCH(ROW()-ROW($A$1),'Cargo Pre'!$Q$2:$Q$200,0)),"")</f>
        <v/>
      </c>
      <c r="J357" s="12" t="str">
        <f>IFERROR(INDEX('Cargo Pre'!$J$2:$J$200,MATCH(ROW()-ROW($A$1),'Cargo Pre'!$Q$2:$Q$200,0)),"")</f>
        <v/>
      </c>
      <c r="K357" s="12" t="str">
        <f>IFERROR(INDEX('Cargo Pre'!$K$2:$K$200,MATCH(ROW()-ROW($A$1),'Cargo Pre'!$Q$2:$Q$200,0)),"")</f>
        <v/>
      </c>
      <c r="L357" t="str">
        <f>IFERROR(INDEX('Cargo Pre'!$L$2:$L$200,MATCH(ROW()-ROW($A$1),'Cargo Pre'!$Q$2:$Q$200,0)),"")</f>
        <v/>
      </c>
      <c r="M357" t="str">
        <f>IFERROR(INDEX('Cargo Pre'!$M$2:$M$200,MATCH(ROW()-ROW($A$1),'Cargo Pre'!$Q$2:$Q$200,0)),"")</f>
        <v/>
      </c>
    </row>
    <row r="358" spans="1:13" x14ac:dyDescent="0.25">
      <c r="A358" t="str">
        <f>IFERROR(INDEX('Cargo Pre'!$A$2:A556,MATCH(ROW()-ROW($A$1),'Cargo Pre'!$Q$2:$Q$200,0)),"")</f>
        <v/>
      </c>
      <c r="B358" t="str">
        <f>IFERROR(INDEX('Cargo Pre'!$B$2:$B$200,MATCH(ROW()-ROW($A$1),'Cargo Pre'!$Q$2:$Q$200,0)),"")</f>
        <v/>
      </c>
      <c r="C358" t="str">
        <f>IFERROR(INDEX('Cargo Pre'!$C$2:$C$200,MATCH(ROW()-ROW($A$1),'Cargo Pre'!$Q$2:$Q$200,0)),"")</f>
        <v/>
      </c>
      <c r="D358" t="str">
        <f>IFERROR(INDEX('Cargo Pre'!$D$2:$D$200,MATCH(ROW()-ROW($A$1),'Cargo Pre'!$Q$2:$Q$200,0)),"")</f>
        <v/>
      </c>
      <c r="E358" s="12" t="str">
        <f>IFERROR(INDEX('Cargo Pre'!$E$2:$E$200,MATCH(ROW()-ROW($A$1),'Cargo Pre'!$Q$2:$Q$200,0)),"")</f>
        <v/>
      </c>
      <c r="F358" s="12" t="str">
        <f>IFERROR(INDEX('Cargo Pre'!$F$2:$F$200,MATCH(ROW()-ROW($A$1),'Cargo Pre'!$Q$2:$Q$200,0)),"")</f>
        <v/>
      </c>
      <c r="G358" t="str">
        <f>IFERROR(INDEX('Cargo Pre'!$G$2:$G$200,MATCH(ROW()-ROW($A$1),'Cargo Pre'!$Q$2:$Q$200,0)),"")</f>
        <v/>
      </c>
      <c r="H358" t="str">
        <f>IFERROR(INDEX('Cargo Pre'!$H$2:$H$200,MATCH(ROW()-ROW($A$1),'Cargo Pre'!$Q$2:$Q$200,0)),"")</f>
        <v/>
      </c>
      <c r="I358" t="str">
        <f>IFERROR(INDEX('Cargo Pre'!$I$2:$I$200,MATCH(ROW()-ROW($A$1),'Cargo Pre'!$Q$2:$Q$200,0)),"")</f>
        <v/>
      </c>
      <c r="J358" s="12" t="str">
        <f>IFERROR(INDEX('Cargo Pre'!$J$2:$J$200,MATCH(ROW()-ROW($A$1),'Cargo Pre'!$Q$2:$Q$200,0)),"")</f>
        <v/>
      </c>
      <c r="K358" s="12" t="str">
        <f>IFERROR(INDEX('Cargo Pre'!$K$2:$K$200,MATCH(ROW()-ROW($A$1),'Cargo Pre'!$Q$2:$Q$200,0)),"")</f>
        <v/>
      </c>
      <c r="L358" t="str">
        <f>IFERROR(INDEX('Cargo Pre'!$L$2:$L$200,MATCH(ROW()-ROW($A$1),'Cargo Pre'!$Q$2:$Q$200,0)),"")</f>
        <v/>
      </c>
      <c r="M358" t="str">
        <f>IFERROR(INDEX('Cargo Pre'!$M$2:$M$200,MATCH(ROW()-ROW($A$1),'Cargo Pre'!$Q$2:$Q$200,0)),"")</f>
        <v/>
      </c>
    </row>
    <row r="359" spans="1:13" x14ac:dyDescent="0.25">
      <c r="A359" t="str">
        <f>IFERROR(INDEX('Cargo Pre'!$A$2:A557,MATCH(ROW()-ROW($A$1),'Cargo Pre'!$Q$2:$Q$200,0)),"")</f>
        <v/>
      </c>
      <c r="B359" t="str">
        <f>IFERROR(INDEX('Cargo Pre'!$B$2:$B$200,MATCH(ROW()-ROW($A$1),'Cargo Pre'!$Q$2:$Q$200,0)),"")</f>
        <v/>
      </c>
      <c r="C359" t="str">
        <f>IFERROR(INDEX('Cargo Pre'!$C$2:$C$200,MATCH(ROW()-ROW($A$1),'Cargo Pre'!$Q$2:$Q$200,0)),"")</f>
        <v/>
      </c>
      <c r="D359" t="str">
        <f>IFERROR(INDEX('Cargo Pre'!$D$2:$D$200,MATCH(ROW()-ROW($A$1),'Cargo Pre'!$Q$2:$Q$200,0)),"")</f>
        <v/>
      </c>
      <c r="E359" s="12" t="str">
        <f>IFERROR(INDEX('Cargo Pre'!$E$2:$E$200,MATCH(ROW()-ROW($A$1),'Cargo Pre'!$Q$2:$Q$200,0)),"")</f>
        <v/>
      </c>
      <c r="F359" s="12" t="str">
        <f>IFERROR(INDEX('Cargo Pre'!$F$2:$F$200,MATCH(ROW()-ROW($A$1),'Cargo Pre'!$Q$2:$Q$200,0)),"")</f>
        <v/>
      </c>
      <c r="G359" t="str">
        <f>IFERROR(INDEX('Cargo Pre'!$G$2:$G$200,MATCH(ROW()-ROW($A$1),'Cargo Pre'!$Q$2:$Q$200,0)),"")</f>
        <v/>
      </c>
      <c r="H359" t="str">
        <f>IFERROR(INDEX('Cargo Pre'!$H$2:$H$200,MATCH(ROW()-ROW($A$1),'Cargo Pre'!$Q$2:$Q$200,0)),"")</f>
        <v/>
      </c>
      <c r="I359" t="str">
        <f>IFERROR(INDEX('Cargo Pre'!$I$2:$I$200,MATCH(ROW()-ROW($A$1),'Cargo Pre'!$Q$2:$Q$200,0)),"")</f>
        <v/>
      </c>
      <c r="J359" s="12" t="str">
        <f>IFERROR(INDEX('Cargo Pre'!$J$2:$J$200,MATCH(ROW()-ROW($A$1),'Cargo Pre'!$Q$2:$Q$200,0)),"")</f>
        <v/>
      </c>
      <c r="K359" s="12" t="str">
        <f>IFERROR(INDEX('Cargo Pre'!$K$2:$K$200,MATCH(ROW()-ROW($A$1),'Cargo Pre'!$Q$2:$Q$200,0)),"")</f>
        <v/>
      </c>
      <c r="L359" t="str">
        <f>IFERROR(INDEX('Cargo Pre'!$L$2:$L$200,MATCH(ROW()-ROW($A$1),'Cargo Pre'!$Q$2:$Q$200,0)),"")</f>
        <v/>
      </c>
      <c r="M359" t="str">
        <f>IFERROR(INDEX('Cargo Pre'!$M$2:$M$200,MATCH(ROW()-ROW($A$1),'Cargo Pre'!$Q$2:$Q$200,0)),"")</f>
        <v/>
      </c>
    </row>
    <row r="360" spans="1:13" x14ac:dyDescent="0.25">
      <c r="A360" t="str">
        <f>IFERROR(INDEX('Cargo Pre'!$A$2:A558,MATCH(ROW()-ROW($A$1),'Cargo Pre'!$Q$2:$Q$200,0)),"")</f>
        <v/>
      </c>
      <c r="B360" t="str">
        <f>IFERROR(INDEX('Cargo Pre'!$B$2:$B$200,MATCH(ROW()-ROW($A$1),'Cargo Pre'!$Q$2:$Q$200,0)),"")</f>
        <v/>
      </c>
      <c r="C360" t="str">
        <f>IFERROR(INDEX('Cargo Pre'!$C$2:$C$200,MATCH(ROW()-ROW($A$1),'Cargo Pre'!$Q$2:$Q$200,0)),"")</f>
        <v/>
      </c>
      <c r="D360" t="str">
        <f>IFERROR(INDEX('Cargo Pre'!$D$2:$D$200,MATCH(ROW()-ROW($A$1),'Cargo Pre'!$Q$2:$Q$200,0)),"")</f>
        <v/>
      </c>
      <c r="E360" s="12" t="str">
        <f>IFERROR(INDEX('Cargo Pre'!$E$2:$E$200,MATCH(ROW()-ROW($A$1),'Cargo Pre'!$Q$2:$Q$200,0)),"")</f>
        <v/>
      </c>
      <c r="F360" s="12" t="str">
        <f>IFERROR(INDEX('Cargo Pre'!$F$2:$F$200,MATCH(ROW()-ROW($A$1),'Cargo Pre'!$Q$2:$Q$200,0)),"")</f>
        <v/>
      </c>
      <c r="G360" t="str">
        <f>IFERROR(INDEX('Cargo Pre'!$G$2:$G$200,MATCH(ROW()-ROW($A$1),'Cargo Pre'!$Q$2:$Q$200,0)),"")</f>
        <v/>
      </c>
      <c r="H360" t="str">
        <f>IFERROR(INDEX('Cargo Pre'!$H$2:$H$200,MATCH(ROW()-ROW($A$1),'Cargo Pre'!$Q$2:$Q$200,0)),"")</f>
        <v/>
      </c>
      <c r="I360" t="str">
        <f>IFERROR(INDEX('Cargo Pre'!$I$2:$I$200,MATCH(ROW()-ROW($A$1),'Cargo Pre'!$Q$2:$Q$200,0)),"")</f>
        <v/>
      </c>
      <c r="J360" s="12" t="str">
        <f>IFERROR(INDEX('Cargo Pre'!$J$2:$J$200,MATCH(ROW()-ROW($A$1),'Cargo Pre'!$Q$2:$Q$200,0)),"")</f>
        <v/>
      </c>
      <c r="K360" s="12" t="str">
        <f>IFERROR(INDEX('Cargo Pre'!$K$2:$K$200,MATCH(ROW()-ROW($A$1),'Cargo Pre'!$Q$2:$Q$200,0)),"")</f>
        <v/>
      </c>
      <c r="L360" t="str">
        <f>IFERROR(INDEX('Cargo Pre'!$L$2:$L$200,MATCH(ROW()-ROW($A$1),'Cargo Pre'!$Q$2:$Q$200,0)),"")</f>
        <v/>
      </c>
      <c r="M360" t="str">
        <f>IFERROR(INDEX('Cargo Pre'!$M$2:$M$200,MATCH(ROW()-ROW($A$1),'Cargo Pre'!$Q$2:$Q$200,0)),"")</f>
        <v/>
      </c>
    </row>
    <row r="361" spans="1:13" x14ac:dyDescent="0.25">
      <c r="A361" t="str">
        <f>IFERROR(INDEX('Cargo Pre'!$A$2:A559,MATCH(ROW()-ROW($A$1),'Cargo Pre'!$Q$2:$Q$200,0)),"")</f>
        <v/>
      </c>
      <c r="B361" t="str">
        <f>IFERROR(INDEX('Cargo Pre'!$B$2:$B$200,MATCH(ROW()-ROW($A$1),'Cargo Pre'!$Q$2:$Q$200,0)),"")</f>
        <v/>
      </c>
      <c r="C361" t="str">
        <f>IFERROR(INDEX('Cargo Pre'!$C$2:$C$200,MATCH(ROW()-ROW($A$1),'Cargo Pre'!$Q$2:$Q$200,0)),"")</f>
        <v/>
      </c>
      <c r="D361" t="str">
        <f>IFERROR(INDEX('Cargo Pre'!$D$2:$D$200,MATCH(ROW()-ROW($A$1),'Cargo Pre'!$Q$2:$Q$200,0)),"")</f>
        <v/>
      </c>
      <c r="E361" s="12" t="str">
        <f>IFERROR(INDEX('Cargo Pre'!$E$2:$E$200,MATCH(ROW()-ROW($A$1),'Cargo Pre'!$Q$2:$Q$200,0)),"")</f>
        <v/>
      </c>
      <c r="F361" s="12" t="str">
        <f>IFERROR(INDEX('Cargo Pre'!$F$2:$F$200,MATCH(ROW()-ROW($A$1),'Cargo Pre'!$Q$2:$Q$200,0)),"")</f>
        <v/>
      </c>
      <c r="G361" t="str">
        <f>IFERROR(INDEX('Cargo Pre'!$G$2:$G$200,MATCH(ROW()-ROW($A$1),'Cargo Pre'!$Q$2:$Q$200,0)),"")</f>
        <v/>
      </c>
      <c r="H361" t="str">
        <f>IFERROR(INDEX('Cargo Pre'!$H$2:$H$200,MATCH(ROW()-ROW($A$1),'Cargo Pre'!$Q$2:$Q$200,0)),"")</f>
        <v/>
      </c>
      <c r="I361" t="str">
        <f>IFERROR(INDEX('Cargo Pre'!$I$2:$I$200,MATCH(ROW()-ROW($A$1),'Cargo Pre'!$Q$2:$Q$200,0)),"")</f>
        <v/>
      </c>
      <c r="J361" s="12" t="str">
        <f>IFERROR(INDEX('Cargo Pre'!$J$2:$J$200,MATCH(ROW()-ROW($A$1),'Cargo Pre'!$Q$2:$Q$200,0)),"")</f>
        <v/>
      </c>
      <c r="K361" s="12" t="str">
        <f>IFERROR(INDEX('Cargo Pre'!$K$2:$K$200,MATCH(ROW()-ROW($A$1),'Cargo Pre'!$Q$2:$Q$200,0)),"")</f>
        <v/>
      </c>
      <c r="L361" t="str">
        <f>IFERROR(INDEX('Cargo Pre'!$L$2:$L$200,MATCH(ROW()-ROW($A$1),'Cargo Pre'!$Q$2:$Q$200,0)),"")</f>
        <v/>
      </c>
      <c r="M361" t="str">
        <f>IFERROR(INDEX('Cargo Pre'!$M$2:$M$200,MATCH(ROW()-ROW($A$1),'Cargo Pre'!$Q$2:$Q$200,0)),"")</f>
        <v/>
      </c>
    </row>
    <row r="362" spans="1:13" x14ac:dyDescent="0.25">
      <c r="A362" t="str">
        <f>IFERROR(INDEX('Cargo Pre'!$A$2:A560,MATCH(ROW()-ROW($A$1),'Cargo Pre'!$Q$2:$Q$200,0)),"")</f>
        <v/>
      </c>
      <c r="B362" t="str">
        <f>IFERROR(INDEX('Cargo Pre'!$B$2:$B$200,MATCH(ROW()-ROW($A$1),'Cargo Pre'!$Q$2:$Q$200,0)),"")</f>
        <v/>
      </c>
      <c r="C362" t="str">
        <f>IFERROR(INDEX('Cargo Pre'!$C$2:$C$200,MATCH(ROW()-ROW($A$1),'Cargo Pre'!$Q$2:$Q$200,0)),"")</f>
        <v/>
      </c>
      <c r="D362" t="str">
        <f>IFERROR(INDEX('Cargo Pre'!$D$2:$D$200,MATCH(ROW()-ROW($A$1),'Cargo Pre'!$Q$2:$Q$200,0)),"")</f>
        <v/>
      </c>
      <c r="E362" s="12" t="str">
        <f>IFERROR(INDEX('Cargo Pre'!$E$2:$E$200,MATCH(ROW()-ROW($A$1),'Cargo Pre'!$Q$2:$Q$200,0)),"")</f>
        <v/>
      </c>
      <c r="F362" s="12" t="str">
        <f>IFERROR(INDEX('Cargo Pre'!$F$2:$F$200,MATCH(ROW()-ROW($A$1),'Cargo Pre'!$Q$2:$Q$200,0)),"")</f>
        <v/>
      </c>
      <c r="G362" t="str">
        <f>IFERROR(INDEX('Cargo Pre'!$G$2:$G$200,MATCH(ROW()-ROW($A$1),'Cargo Pre'!$Q$2:$Q$200,0)),"")</f>
        <v/>
      </c>
      <c r="H362" t="str">
        <f>IFERROR(INDEX('Cargo Pre'!$H$2:$H$200,MATCH(ROW()-ROW($A$1),'Cargo Pre'!$Q$2:$Q$200,0)),"")</f>
        <v/>
      </c>
      <c r="I362" t="str">
        <f>IFERROR(INDEX('Cargo Pre'!$I$2:$I$200,MATCH(ROW()-ROW($A$1),'Cargo Pre'!$Q$2:$Q$200,0)),"")</f>
        <v/>
      </c>
      <c r="J362" s="12" t="str">
        <f>IFERROR(INDEX('Cargo Pre'!$J$2:$J$200,MATCH(ROW()-ROW($A$1),'Cargo Pre'!$Q$2:$Q$200,0)),"")</f>
        <v/>
      </c>
      <c r="K362" s="12" t="str">
        <f>IFERROR(INDEX('Cargo Pre'!$K$2:$K$200,MATCH(ROW()-ROW($A$1),'Cargo Pre'!$Q$2:$Q$200,0)),"")</f>
        <v/>
      </c>
      <c r="L362" t="str">
        <f>IFERROR(INDEX('Cargo Pre'!$L$2:$L$200,MATCH(ROW()-ROW($A$1),'Cargo Pre'!$Q$2:$Q$200,0)),"")</f>
        <v/>
      </c>
      <c r="M362" t="str">
        <f>IFERROR(INDEX('Cargo Pre'!$M$2:$M$200,MATCH(ROW()-ROW($A$1),'Cargo Pre'!$Q$2:$Q$200,0)),"")</f>
        <v/>
      </c>
    </row>
    <row r="363" spans="1:13" x14ac:dyDescent="0.25">
      <c r="A363" t="str">
        <f>IFERROR(INDEX('Cargo Pre'!$A$2:A561,MATCH(ROW()-ROW($A$1),'Cargo Pre'!$Q$2:$Q$200,0)),"")</f>
        <v/>
      </c>
      <c r="B363" t="str">
        <f>IFERROR(INDEX('Cargo Pre'!$B$2:$B$200,MATCH(ROW()-ROW($A$1),'Cargo Pre'!$Q$2:$Q$200,0)),"")</f>
        <v/>
      </c>
      <c r="C363" t="str">
        <f>IFERROR(INDEX('Cargo Pre'!$C$2:$C$200,MATCH(ROW()-ROW($A$1),'Cargo Pre'!$Q$2:$Q$200,0)),"")</f>
        <v/>
      </c>
      <c r="D363" t="str">
        <f>IFERROR(INDEX('Cargo Pre'!$D$2:$D$200,MATCH(ROW()-ROW($A$1),'Cargo Pre'!$Q$2:$Q$200,0)),"")</f>
        <v/>
      </c>
      <c r="E363" s="12" t="str">
        <f>IFERROR(INDEX('Cargo Pre'!$E$2:$E$200,MATCH(ROW()-ROW($A$1),'Cargo Pre'!$Q$2:$Q$200,0)),"")</f>
        <v/>
      </c>
      <c r="F363" s="12" t="str">
        <f>IFERROR(INDEX('Cargo Pre'!$F$2:$F$200,MATCH(ROW()-ROW($A$1),'Cargo Pre'!$Q$2:$Q$200,0)),"")</f>
        <v/>
      </c>
      <c r="G363" t="str">
        <f>IFERROR(INDEX('Cargo Pre'!$G$2:$G$200,MATCH(ROW()-ROW($A$1),'Cargo Pre'!$Q$2:$Q$200,0)),"")</f>
        <v/>
      </c>
      <c r="H363" t="str">
        <f>IFERROR(INDEX('Cargo Pre'!$H$2:$H$200,MATCH(ROW()-ROW($A$1),'Cargo Pre'!$Q$2:$Q$200,0)),"")</f>
        <v/>
      </c>
      <c r="I363" t="str">
        <f>IFERROR(INDEX('Cargo Pre'!$I$2:$I$200,MATCH(ROW()-ROW($A$1),'Cargo Pre'!$Q$2:$Q$200,0)),"")</f>
        <v/>
      </c>
      <c r="J363" s="12" t="str">
        <f>IFERROR(INDEX('Cargo Pre'!$J$2:$J$200,MATCH(ROW()-ROW($A$1),'Cargo Pre'!$Q$2:$Q$200,0)),"")</f>
        <v/>
      </c>
      <c r="K363" s="12" t="str">
        <f>IFERROR(INDEX('Cargo Pre'!$K$2:$K$200,MATCH(ROW()-ROW($A$1),'Cargo Pre'!$Q$2:$Q$200,0)),"")</f>
        <v/>
      </c>
      <c r="L363" t="str">
        <f>IFERROR(INDEX('Cargo Pre'!$L$2:$L$200,MATCH(ROW()-ROW($A$1),'Cargo Pre'!$Q$2:$Q$200,0)),"")</f>
        <v/>
      </c>
      <c r="M363" t="str">
        <f>IFERROR(INDEX('Cargo Pre'!$M$2:$M$200,MATCH(ROW()-ROW($A$1),'Cargo Pre'!$Q$2:$Q$200,0)),"")</f>
        <v/>
      </c>
    </row>
    <row r="364" spans="1:13" x14ac:dyDescent="0.25">
      <c r="A364" t="str">
        <f>IFERROR(INDEX('Cargo Pre'!$A$2:A562,MATCH(ROW()-ROW($A$1),'Cargo Pre'!$Q$2:$Q$200,0)),"")</f>
        <v/>
      </c>
      <c r="B364" t="str">
        <f>IFERROR(INDEX('Cargo Pre'!$B$2:$B$200,MATCH(ROW()-ROW($A$1),'Cargo Pre'!$Q$2:$Q$200,0)),"")</f>
        <v/>
      </c>
      <c r="C364" t="str">
        <f>IFERROR(INDEX('Cargo Pre'!$C$2:$C$200,MATCH(ROW()-ROW($A$1),'Cargo Pre'!$Q$2:$Q$200,0)),"")</f>
        <v/>
      </c>
      <c r="D364" t="str">
        <f>IFERROR(INDEX('Cargo Pre'!$D$2:$D$200,MATCH(ROW()-ROW($A$1),'Cargo Pre'!$Q$2:$Q$200,0)),"")</f>
        <v/>
      </c>
      <c r="E364" s="12" t="str">
        <f>IFERROR(INDEX('Cargo Pre'!$E$2:$E$200,MATCH(ROW()-ROW($A$1),'Cargo Pre'!$Q$2:$Q$200,0)),"")</f>
        <v/>
      </c>
      <c r="F364" s="12" t="str">
        <f>IFERROR(INDEX('Cargo Pre'!$F$2:$F$200,MATCH(ROW()-ROW($A$1),'Cargo Pre'!$Q$2:$Q$200,0)),"")</f>
        <v/>
      </c>
      <c r="G364" t="str">
        <f>IFERROR(INDEX('Cargo Pre'!$G$2:$G$200,MATCH(ROW()-ROW($A$1),'Cargo Pre'!$Q$2:$Q$200,0)),"")</f>
        <v/>
      </c>
      <c r="H364" t="str">
        <f>IFERROR(INDEX('Cargo Pre'!$H$2:$H$200,MATCH(ROW()-ROW($A$1),'Cargo Pre'!$Q$2:$Q$200,0)),"")</f>
        <v/>
      </c>
      <c r="I364" t="str">
        <f>IFERROR(INDEX('Cargo Pre'!$I$2:$I$200,MATCH(ROW()-ROW($A$1),'Cargo Pre'!$Q$2:$Q$200,0)),"")</f>
        <v/>
      </c>
      <c r="J364" s="12" t="str">
        <f>IFERROR(INDEX('Cargo Pre'!$J$2:$J$200,MATCH(ROW()-ROW($A$1),'Cargo Pre'!$Q$2:$Q$200,0)),"")</f>
        <v/>
      </c>
      <c r="K364" s="12" t="str">
        <f>IFERROR(INDEX('Cargo Pre'!$K$2:$K$200,MATCH(ROW()-ROW($A$1),'Cargo Pre'!$Q$2:$Q$200,0)),"")</f>
        <v/>
      </c>
      <c r="L364" t="str">
        <f>IFERROR(INDEX('Cargo Pre'!$L$2:$L$200,MATCH(ROW()-ROW($A$1),'Cargo Pre'!$Q$2:$Q$200,0)),"")</f>
        <v/>
      </c>
      <c r="M364" t="str">
        <f>IFERROR(INDEX('Cargo Pre'!$M$2:$M$200,MATCH(ROW()-ROW($A$1),'Cargo Pre'!$Q$2:$Q$200,0)),"")</f>
        <v/>
      </c>
    </row>
    <row r="365" spans="1:13" x14ac:dyDescent="0.25">
      <c r="A365" t="str">
        <f>IFERROR(INDEX('Cargo Pre'!$A$2:A563,MATCH(ROW()-ROW($A$1),'Cargo Pre'!$Q$2:$Q$200,0)),"")</f>
        <v/>
      </c>
      <c r="B365" t="str">
        <f>IFERROR(INDEX('Cargo Pre'!$B$2:$B$200,MATCH(ROW()-ROW($A$1),'Cargo Pre'!$Q$2:$Q$200,0)),"")</f>
        <v/>
      </c>
      <c r="C365" t="str">
        <f>IFERROR(INDEX('Cargo Pre'!$C$2:$C$200,MATCH(ROW()-ROW($A$1),'Cargo Pre'!$Q$2:$Q$200,0)),"")</f>
        <v/>
      </c>
      <c r="D365" t="str">
        <f>IFERROR(INDEX('Cargo Pre'!$D$2:$D$200,MATCH(ROW()-ROW($A$1),'Cargo Pre'!$Q$2:$Q$200,0)),"")</f>
        <v/>
      </c>
      <c r="E365" s="12" t="str">
        <f>IFERROR(INDEX('Cargo Pre'!$E$2:$E$200,MATCH(ROW()-ROW($A$1),'Cargo Pre'!$Q$2:$Q$200,0)),"")</f>
        <v/>
      </c>
      <c r="F365" s="12" t="str">
        <f>IFERROR(INDEX('Cargo Pre'!$F$2:$F$200,MATCH(ROW()-ROW($A$1),'Cargo Pre'!$Q$2:$Q$200,0)),"")</f>
        <v/>
      </c>
      <c r="G365" t="str">
        <f>IFERROR(INDEX('Cargo Pre'!$G$2:$G$200,MATCH(ROW()-ROW($A$1),'Cargo Pre'!$Q$2:$Q$200,0)),"")</f>
        <v/>
      </c>
      <c r="H365" t="str">
        <f>IFERROR(INDEX('Cargo Pre'!$H$2:$H$200,MATCH(ROW()-ROW($A$1),'Cargo Pre'!$Q$2:$Q$200,0)),"")</f>
        <v/>
      </c>
      <c r="I365" t="str">
        <f>IFERROR(INDEX('Cargo Pre'!$I$2:$I$200,MATCH(ROW()-ROW($A$1),'Cargo Pre'!$Q$2:$Q$200,0)),"")</f>
        <v/>
      </c>
      <c r="J365" s="12" t="str">
        <f>IFERROR(INDEX('Cargo Pre'!$J$2:$J$200,MATCH(ROW()-ROW($A$1),'Cargo Pre'!$Q$2:$Q$200,0)),"")</f>
        <v/>
      </c>
      <c r="K365" s="12" t="str">
        <f>IFERROR(INDEX('Cargo Pre'!$K$2:$K$200,MATCH(ROW()-ROW($A$1),'Cargo Pre'!$Q$2:$Q$200,0)),"")</f>
        <v/>
      </c>
      <c r="L365" t="str">
        <f>IFERROR(INDEX('Cargo Pre'!$L$2:$L$200,MATCH(ROW()-ROW($A$1),'Cargo Pre'!$Q$2:$Q$200,0)),"")</f>
        <v/>
      </c>
      <c r="M365" t="str">
        <f>IFERROR(INDEX('Cargo Pre'!$M$2:$M$200,MATCH(ROW()-ROW($A$1),'Cargo Pre'!$Q$2:$Q$200,0)),"")</f>
        <v/>
      </c>
    </row>
    <row r="366" spans="1:13" x14ac:dyDescent="0.25">
      <c r="A366" t="str">
        <f>IFERROR(INDEX('Cargo Pre'!$A$2:A564,MATCH(ROW()-ROW($A$1),'Cargo Pre'!$Q$2:$Q$200,0)),"")</f>
        <v/>
      </c>
      <c r="B366" t="str">
        <f>IFERROR(INDEX('Cargo Pre'!$B$2:$B$200,MATCH(ROW()-ROW($A$1),'Cargo Pre'!$Q$2:$Q$200,0)),"")</f>
        <v/>
      </c>
      <c r="C366" t="str">
        <f>IFERROR(INDEX('Cargo Pre'!$C$2:$C$200,MATCH(ROW()-ROW($A$1),'Cargo Pre'!$Q$2:$Q$200,0)),"")</f>
        <v/>
      </c>
      <c r="D366" t="str">
        <f>IFERROR(INDEX('Cargo Pre'!$D$2:$D$200,MATCH(ROW()-ROW($A$1),'Cargo Pre'!$Q$2:$Q$200,0)),"")</f>
        <v/>
      </c>
      <c r="E366" s="12" t="str">
        <f>IFERROR(INDEX('Cargo Pre'!$E$2:$E$200,MATCH(ROW()-ROW($A$1),'Cargo Pre'!$Q$2:$Q$200,0)),"")</f>
        <v/>
      </c>
      <c r="F366" s="12" t="str">
        <f>IFERROR(INDEX('Cargo Pre'!$F$2:$F$200,MATCH(ROW()-ROW($A$1),'Cargo Pre'!$Q$2:$Q$200,0)),"")</f>
        <v/>
      </c>
      <c r="G366" t="str">
        <f>IFERROR(INDEX('Cargo Pre'!$G$2:$G$200,MATCH(ROW()-ROW($A$1),'Cargo Pre'!$Q$2:$Q$200,0)),"")</f>
        <v/>
      </c>
      <c r="H366" t="str">
        <f>IFERROR(INDEX('Cargo Pre'!$H$2:$H$200,MATCH(ROW()-ROW($A$1),'Cargo Pre'!$Q$2:$Q$200,0)),"")</f>
        <v/>
      </c>
      <c r="I366" t="str">
        <f>IFERROR(INDEX('Cargo Pre'!$I$2:$I$200,MATCH(ROW()-ROW($A$1),'Cargo Pre'!$Q$2:$Q$200,0)),"")</f>
        <v/>
      </c>
      <c r="J366" s="12" t="str">
        <f>IFERROR(INDEX('Cargo Pre'!$J$2:$J$200,MATCH(ROW()-ROW($A$1),'Cargo Pre'!$Q$2:$Q$200,0)),"")</f>
        <v/>
      </c>
      <c r="K366" s="12" t="str">
        <f>IFERROR(INDEX('Cargo Pre'!$K$2:$K$200,MATCH(ROW()-ROW($A$1),'Cargo Pre'!$Q$2:$Q$200,0)),"")</f>
        <v/>
      </c>
      <c r="L366" t="str">
        <f>IFERROR(INDEX('Cargo Pre'!$L$2:$L$200,MATCH(ROW()-ROW($A$1),'Cargo Pre'!$Q$2:$Q$200,0)),"")</f>
        <v/>
      </c>
      <c r="M366" t="str">
        <f>IFERROR(INDEX('Cargo Pre'!$M$2:$M$200,MATCH(ROW()-ROW($A$1),'Cargo Pre'!$Q$2:$Q$200,0)),"")</f>
        <v/>
      </c>
    </row>
    <row r="367" spans="1:13" x14ac:dyDescent="0.25">
      <c r="A367" t="str">
        <f>IFERROR(INDEX('Cargo Pre'!$A$2:A565,MATCH(ROW()-ROW($A$1),'Cargo Pre'!$Q$2:$Q$200,0)),"")</f>
        <v/>
      </c>
      <c r="B367" t="str">
        <f>IFERROR(INDEX('Cargo Pre'!$B$2:$B$200,MATCH(ROW()-ROW($A$1),'Cargo Pre'!$Q$2:$Q$200,0)),"")</f>
        <v/>
      </c>
      <c r="C367" t="str">
        <f>IFERROR(INDEX('Cargo Pre'!$C$2:$C$200,MATCH(ROW()-ROW($A$1),'Cargo Pre'!$Q$2:$Q$200,0)),"")</f>
        <v/>
      </c>
      <c r="D367" t="str">
        <f>IFERROR(INDEX('Cargo Pre'!$D$2:$D$200,MATCH(ROW()-ROW($A$1),'Cargo Pre'!$Q$2:$Q$200,0)),"")</f>
        <v/>
      </c>
      <c r="E367" s="12" t="str">
        <f>IFERROR(INDEX('Cargo Pre'!$E$2:$E$200,MATCH(ROW()-ROW($A$1),'Cargo Pre'!$Q$2:$Q$200,0)),"")</f>
        <v/>
      </c>
      <c r="F367" s="12" t="str">
        <f>IFERROR(INDEX('Cargo Pre'!$F$2:$F$200,MATCH(ROW()-ROW($A$1),'Cargo Pre'!$Q$2:$Q$200,0)),"")</f>
        <v/>
      </c>
      <c r="G367" t="str">
        <f>IFERROR(INDEX('Cargo Pre'!$G$2:$G$200,MATCH(ROW()-ROW($A$1),'Cargo Pre'!$Q$2:$Q$200,0)),"")</f>
        <v/>
      </c>
      <c r="H367" t="str">
        <f>IFERROR(INDEX('Cargo Pre'!$H$2:$H$200,MATCH(ROW()-ROW($A$1),'Cargo Pre'!$Q$2:$Q$200,0)),"")</f>
        <v/>
      </c>
      <c r="I367" t="str">
        <f>IFERROR(INDEX('Cargo Pre'!$I$2:$I$200,MATCH(ROW()-ROW($A$1),'Cargo Pre'!$Q$2:$Q$200,0)),"")</f>
        <v/>
      </c>
      <c r="J367" s="12" t="str">
        <f>IFERROR(INDEX('Cargo Pre'!$J$2:$J$200,MATCH(ROW()-ROW($A$1),'Cargo Pre'!$Q$2:$Q$200,0)),"")</f>
        <v/>
      </c>
      <c r="K367" s="12" t="str">
        <f>IFERROR(INDEX('Cargo Pre'!$K$2:$K$200,MATCH(ROW()-ROW($A$1),'Cargo Pre'!$Q$2:$Q$200,0)),"")</f>
        <v/>
      </c>
      <c r="L367" t="str">
        <f>IFERROR(INDEX('Cargo Pre'!$L$2:$L$200,MATCH(ROW()-ROW($A$1),'Cargo Pre'!$Q$2:$Q$200,0)),"")</f>
        <v/>
      </c>
      <c r="M367" t="str">
        <f>IFERROR(INDEX('Cargo Pre'!$M$2:$M$200,MATCH(ROW()-ROW($A$1),'Cargo Pre'!$Q$2:$Q$200,0)),"")</f>
        <v/>
      </c>
    </row>
    <row r="368" spans="1:13" x14ac:dyDescent="0.25">
      <c r="A368" t="str">
        <f>IFERROR(INDEX('Cargo Pre'!$A$2:A566,MATCH(ROW()-ROW($A$1),'Cargo Pre'!$Q$2:$Q$200,0)),"")</f>
        <v/>
      </c>
      <c r="B368" t="str">
        <f>IFERROR(INDEX('Cargo Pre'!$B$2:$B$200,MATCH(ROW()-ROW($A$1),'Cargo Pre'!$Q$2:$Q$200,0)),"")</f>
        <v/>
      </c>
      <c r="C368" t="str">
        <f>IFERROR(INDEX('Cargo Pre'!$C$2:$C$200,MATCH(ROW()-ROW($A$1),'Cargo Pre'!$Q$2:$Q$200,0)),"")</f>
        <v/>
      </c>
      <c r="D368" t="str">
        <f>IFERROR(INDEX('Cargo Pre'!$D$2:$D$200,MATCH(ROW()-ROW($A$1),'Cargo Pre'!$Q$2:$Q$200,0)),"")</f>
        <v/>
      </c>
      <c r="E368" s="12" t="str">
        <f>IFERROR(INDEX('Cargo Pre'!$E$2:$E$200,MATCH(ROW()-ROW($A$1),'Cargo Pre'!$Q$2:$Q$200,0)),"")</f>
        <v/>
      </c>
      <c r="F368" s="12" t="str">
        <f>IFERROR(INDEX('Cargo Pre'!$F$2:$F$200,MATCH(ROW()-ROW($A$1),'Cargo Pre'!$Q$2:$Q$200,0)),"")</f>
        <v/>
      </c>
      <c r="G368" t="str">
        <f>IFERROR(INDEX('Cargo Pre'!$G$2:$G$200,MATCH(ROW()-ROW($A$1),'Cargo Pre'!$Q$2:$Q$200,0)),"")</f>
        <v/>
      </c>
      <c r="H368" t="str">
        <f>IFERROR(INDEX('Cargo Pre'!$H$2:$H$200,MATCH(ROW()-ROW($A$1),'Cargo Pre'!$Q$2:$Q$200,0)),"")</f>
        <v/>
      </c>
      <c r="I368" t="str">
        <f>IFERROR(INDEX('Cargo Pre'!$I$2:$I$200,MATCH(ROW()-ROW($A$1),'Cargo Pre'!$Q$2:$Q$200,0)),"")</f>
        <v/>
      </c>
      <c r="J368" s="12" t="str">
        <f>IFERROR(INDEX('Cargo Pre'!$J$2:$J$200,MATCH(ROW()-ROW($A$1),'Cargo Pre'!$Q$2:$Q$200,0)),"")</f>
        <v/>
      </c>
      <c r="K368" s="12" t="str">
        <f>IFERROR(INDEX('Cargo Pre'!$K$2:$K$200,MATCH(ROW()-ROW($A$1),'Cargo Pre'!$Q$2:$Q$200,0)),"")</f>
        <v/>
      </c>
      <c r="L368" t="str">
        <f>IFERROR(INDEX('Cargo Pre'!$L$2:$L$200,MATCH(ROW()-ROW($A$1),'Cargo Pre'!$Q$2:$Q$200,0)),"")</f>
        <v/>
      </c>
      <c r="M368" t="str">
        <f>IFERROR(INDEX('Cargo Pre'!$M$2:$M$200,MATCH(ROW()-ROW($A$1),'Cargo Pre'!$Q$2:$Q$200,0)),"")</f>
        <v/>
      </c>
    </row>
    <row r="369" spans="1:13" x14ac:dyDescent="0.25">
      <c r="A369" t="str">
        <f>IFERROR(INDEX('Cargo Pre'!$A$2:A567,MATCH(ROW()-ROW($A$1),'Cargo Pre'!$Q$2:$Q$200,0)),"")</f>
        <v/>
      </c>
      <c r="B369" t="str">
        <f>IFERROR(INDEX('Cargo Pre'!$B$2:$B$200,MATCH(ROW()-ROW($A$1),'Cargo Pre'!$Q$2:$Q$200,0)),"")</f>
        <v/>
      </c>
      <c r="C369" t="str">
        <f>IFERROR(INDEX('Cargo Pre'!$C$2:$C$200,MATCH(ROW()-ROW($A$1),'Cargo Pre'!$Q$2:$Q$200,0)),"")</f>
        <v/>
      </c>
      <c r="D369" t="str">
        <f>IFERROR(INDEX('Cargo Pre'!$D$2:$D$200,MATCH(ROW()-ROW($A$1),'Cargo Pre'!$Q$2:$Q$200,0)),"")</f>
        <v/>
      </c>
      <c r="E369" s="12" t="str">
        <f>IFERROR(INDEX('Cargo Pre'!$E$2:$E$200,MATCH(ROW()-ROW($A$1),'Cargo Pre'!$Q$2:$Q$200,0)),"")</f>
        <v/>
      </c>
      <c r="F369" s="12" t="str">
        <f>IFERROR(INDEX('Cargo Pre'!$F$2:$F$200,MATCH(ROW()-ROW($A$1),'Cargo Pre'!$Q$2:$Q$200,0)),"")</f>
        <v/>
      </c>
      <c r="G369" t="str">
        <f>IFERROR(INDEX('Cargo Pre'!$G$2:$G$200,MATCH(ROW()-ROW($A$1),'Cargo Pre'!$Q$2:$Q$200,0)),"")</f>
        <v/>
      </c>
      <c r="H369" t="str">
        <f>IFERROR(INDEX('Cargo Pre'!$H$2:$H$200,MATCH(ROW()-ROW($A$1),'Cargo Pre'!$Q$2:$Q$200,0)),"")</f>
        <v/>
      </c>
      <c r="I369" t="str">
        <f>IFERROR(INDEX('Cargo Pre'!$I$2:$I$200,MATCH(ROW()-ROW($A$1),'Cargo Pre'!$Q$2:$Q$200,0)),"")</f>
        <v/>
      </c>
      <c r="J369" s="12" t="str">
        <f>IFERROR(INDEX('Cargo Pre'!$J$2:$J$200,MATCH(ROW()-ROW($A$1),'Cargo Pre'!$Q$2:$Q$200,0)),"")</f>
        <v/>
      </c>
      <c r="K369" s="12" t="str">
        <f>IFERROR(INDEX('Cargo Pre'!$K$2:$K$200,MATCH(ROW()-ROW($A$1),'Cargo Pre'!$Q$2:$Q$200,0)),"")</f>
        <v/>
      </c>
      <c r="L369" t="str">
        <f>IFERROR(INDEX('Cargo Pre'!$L$2:$L$200,MATCH(ROW()-ROW($A$1),'Cargo Pre'!$Q$2:$Q$200,0)),"")</f>
        <v/>
      </c>
      <c r="M369" t="str">
        <f>IFERROR(INDEX('Cargo Pre'!$M$2:$M$200,MATCH(ROW()-ROW($A$1),'Cargo Pre'!$Q$2:$Q$200,0)),"")</f>
        <v/>
      </c>
    </row>
    <row r="370" spans="1:13" x14ac:dyDescent="0.25">
      <c r="A370" t="str">
        <f>IFERROR(INDEX('Cargo Pre'!$A$2:A568,MATCH(ROW()-ROW($A$1),'Cargo Pre'!$Q$2:$Q$200,0)),"")</f>
        <v/>
      </c>
      <c r="B370" t="str">
        <f>IFERROR(INDEX('Cargo Pre'!$B$2:$B$200,MATCH(ROW()-ROW($A$1),'Cargo Pre'!$Q$2:$Q$200,0)),"")</f>
        <v/>
      </c>
      <c r="C370" t="str">
        <f>IFERROR(INDEX('Cargo Pre'!$C$2:$C$200,MATCH(ROW()-ROW($A$1),'Cargo Pre'!$Q$2:$Q$200,0)),"")</f>
        <v/>
      </c>
      <c r="D370" t="str">
        <f>IFERROR(INDEX('Cargo Pre'!$D$2:$D$200,MATCH(ROW()-ROW($A$1),'Cargo Pre'!$Q$2:$Q$200,0)),"")</f>
        <v/>
      </c>
      <c r="E370" s="12" t="str">
        <f>IFERROR(INDEX('Cargo Pre'!$E$2:$E$200,MATCH(ROW()-ROW($A$1),'Cargo Pre'!$Q$2:$Q$200,0)),"")</f>
        <v/>
      </c>
      <c r="F370" s="12" t="str">
        <f>IFERROR(INDEX('Cargo Pre'!$F$2:$F$200,MATCH(ROW()-ROW($A$1),'Cargo Pre'!$Q$2:$Q$200,0)),"")</f>
        <v/>
      </c>
      <c r="G370" t="str">
        <f>IFERROR(INDEX('Cargo Pre'!$G$2:$G$200,MATCH(ROW()-ROW($A$1),'Cargo Pre'!$Q$2:$Q$200,0)),"")</f>
        <v/>
      </c>
      <c r="H370" t="str">
        <f>IFERROR(INDEX('Cargo Pre'!$H$2:$H$200,MATCH(ROW()-ROW($A$1),'Cargo Pre'!$Q$2:$Q$200,0)),"")</f>
        <v/>
      </c>
      <c r="I370" t="str">
        <f>IFERROR(INDEX('Cargo Pre'!$I$2:$I$200,MATCH(ROW()-ROW($A$1),'Cargo Pre'!$Q$2:$Q$200,0)),"")</f>
        <v/>
      </c>
      <c r="J370" s="12" t="str">
        <f>IFERROR(INDEX('Cargo Pre'!$J$2:$J$200,MATCH(ROW()-ROW($A$1),'Cargo Pre'!$Q$2:$Q$200,0)),"")</f>
        <v/>
      </c>
      <c r="K370" s="12" t="str">
        <f>IFERROR(INDEX('Cargo Pre'!$K$2:$K$200,MATCH(ROW()-ROW($A$1),'Cargo Pre'!$Q$2:$Q$200,0)),"")</f>
        <v/>
      </c>
      <c r="L370" t="str">
        <f>IFERROR(INDEX('Cargo Pre'!$L$2:$L$200,MATCH(ROW()-ROW($A$1),'Cargo Pre'!$Q$2:$Q$200,0)),"")</f>
        <v/>
      </c>
      <c r="M370" t="str">
        <f>IFERROR(INDEX('Cargo Pre'!$M$2:$M$200,MATCH(ROW()-ROW($A$1),'Cargo Pre'!$Q$2:$Q$200,0)),"")</f>
        <v/>
      </c>
    </row>
    <row r="371" spans="1:13" x14ac:dyDescent="0.25">
      <c r="A371" t="str">
        <f>IFERROR(INDEX('Cargo Pre'!$A$2:A569,MATCH(ROW()-ROW($A$1),'Cargo Pre'!$Q$2:$Q$200,0)),"")</f>
        <v/>
      </c>
      <c r="B371" t="str">
        <f>IFERROR(INDEX('Cargo Pre'!$B$2:$B$200,MATCH(ROW()-ROW($A$1),'Cargo Pre'!$Q$2:$Q$200,0)),"")</f>
        <v/>
      </c>
      <c r="C371" t="str">
        <f>IFERROR(INDEX('Cargo Pre'!$C$2:$C$200,MATCH(ROW()-ROW($A$1),'Cargo Pre'!$Q$2:$Q$200,0)),"")</f>
        <v/>
      </c>
      <c r="D371" t="str">
        <f>IFERROR(INDEX('Cargo Pre'!$D$2:$D$200,MATCH(ROW()-ROW($A$1),'Cargo Pre'!$Q$2:$Q$200,0)),"")</f>
        <v/>
      </c>
      <c r="E371" s="12" t="str">
        <f>IFERROR(INDEX('Cargo Pre'!$E$2:$E$200,MATCH(ROW()-ROW($A$1),'Cargo Pre'!$Q$2:$Q$200,0)),"")</f>
        <v/>
      </c>
      <c r="F371" s="12" t="str">
        <f>IFERROR(INDEX('Cargo Pre'!$F$2:$F$200,MATCH(ROW()-ROW($A$1),'Cargo Pre'!$Q$2:$Q$200,0)),"")</f>
        <v/>
      </c>
      <c r="G371" t="str">
        <f>IFERROR(INDEX('Cargo Pre'!$G$2:$G$200,MATCH(ROW()-ROW($A$1),'Cargo Pre'!$Q$2:$Q$200,0)),"")</f>
        <v/>
      </c>
      <c r="H371" t="str">
        <f>IFERROR(INDEX('Cargo Pre'!$H$2:$H$200,MATCH(ROW()-ROW($A$1),'Cargo Pre'!$Q$2:$Q$200,0)),"")</f>
        <v/>
      </c>
      <c r="I371" t="str">
        <f>IFERROR(INDEX('Cargo Pre'!$I$2:$I$200,MATCH(ROW()-ROW($A$1),'Cargo Pre'!$Q$2:$Q$200,0)),"")</f>
        <v/>
      </c>
      <c r="J371" s="12" t="str">
        <f>IFERROR(INDEX('Cargo Pre'!$J$2:$J$200,MATCH(ROW()-ROW($A$1),'Cargo Pre'!$Q$2:$Q$200,0)),"")</f>
        <v/>
      </c>
      <c r="K371" s="12" t="str">
        <f>IFERROR(INDEX('Cargo Pre'!$K$2:$K$200,MATCH(ROW()-ROW($A$1),'Cargo Pre'!$Q$2:$Q$200,0)),"")</f>
        <v/>
      </c>
      <c r="L371" t="str">
        <f>IFERROR(INDEX('Cargo Pre'!$L$2:$L$200,MATCH(ROW()-ROW($A$1),'Cargo Pre'!$Q$2:$Q$200,0)),"")</f>
        <v/>
      </c>
      <c r="M371" t="str">
        <f>IFERROR(INDEX('Cargo Pre'!$M$2:$M$200,MATCH(ROW()-ROW($A$1),'Cargo Pre'!$Q$2:$Q$200,0)),"")</f>
        <v/>
      </c>
    </row>
    <row r="372" spans="1:13" x14ac:dyDescent="0.25">
      <c r="A372" t="str">
        <f>IFERROR(INDEX('Cargo Pre'!$A$2:A570,MATCH(ROW()-ROW($A$1),'Cargo Pre'!$Q$2:$Q$200,0)),"")</f>
        <v/>
      </c>
      <c r="B372" t="str">
        <f>IFERROR(INDEX('Cargo Pre'!$B$2:$B$200,MATCH(ROW()-ROW($A$1),'Cargo Pre'!$Q$2:$Q$200,0)),"")</f>
        <v/>
      </c>
      <c r="C372" t="str">
        <f>IFERROR(INDEX('Cargo Pre'!$C$2:$C$200,MATCH(ROW()-ROW($A$1),'Cargo Pre'!$Q$2:$Q$200,0)),"")</f>
        <v/>
      </c>
      <c r="D372" t="str">
        <f>IFERROR(INDEX('Cargo Pre'!$D$2:$D$200,MATCH(ROW()-ROW($A$1),'Cargo Pre'!$Q$2:$Q$200,0)),"")</f>
        <v/>
      </c>
      <c r="E372" s="12" t="str">
        <f>IFERROR(INDEX('Cargo Pre'!$E$2:$E$200,MATCH(ROW()-ROW($A$1),'Cargo Pre'!$Q$2:$Q$200,0)),"")</f>
        <v/>
      </c>
      <c r="F372" s="12" t="str">
        <f>IFERROR(INDEX('Cargo Pre'!$F$2:$F$200,MATCH(ROW()-ROW($A$1),'Cargo Pre'!$Q$2:$Q$200,0)),"")</f>
        <v/>
      </c>
      <c r="G372" t="str">
        <f>IFERROR(INDEX('Cargo Pre'!$G$2:$G$200,MATCH(ROW()-ROW($A$1),'Cargo Pre'!$Q$2:$Q$200,0)),"")</f>
        <v/>
      </c>
      <c r="H372" t="str">
        <f>IFERROR(INDEX('Cargo Pre'!$H$2:$H$200,MATCH(ROW()-ROW($A$1),'Cargo Pre'!$Q$2:$Q$200,0)),"")</f>
        <v/>
      </c>
      <c r="I372" t="str">
        <f>IFERROR(INDEX('Cargo Pre'!$I$2:$I$200,MATCH(ROW()-ROW($A$1),'Cargo Pre'!$Q$2:$Q$200,0)),"")</f>
        <v/>
      </c>
      <c r="J372" s="12" t="str">
        <f>IFERROR(INDEX('Cargo Pre'!$J$2:$J$200,MATCH(ROW()-ROW($A$1),'Cargo Pre'!$Q$2:$Q$200,0)),"")</f>
        <v/>
      </c>
      <c r="K372" s="12" t="str">
        <f>IFERROR(INDEX('Cargo Pre'!$K$2:$K$200,MATCH(ROW()-ROW($A$1),'Cargo Pre'!$Q$2:$Q$200,0)),"")</f>
        <v/>
      </c>
      <c r="L372" t="str">
        <f>IFERROR(INDEX('Cargo Pre'!$L$2:$L$200,MATCH(ROW()-ROW($A$1),'Cargo Pre'!$Q$2:$Q$200,0)),"")</f>
        <v/>
      </c>
      <c r="M372" t="str">
        <f>IFERROR(INDEX('Cargo Pre'!$M$2:$M$200,MATCH(ROW()-ROW($A$1),'Cargo Pre'!$Q$2:$Q$200,0)),"")</f>
        <v/>
      </c>
    </row>
    <row r="373" spans="1:13" x14ac:dyDescent="0.25">
      <c r="A373" t="str">
        <f>IFERROR(INDEX('Cargo Pre'!$A$2:A571,MATCH(ROW()-ROW($A$1),'Cargo Pre'!$Q$2:$Q$200,0)),"")</f>
        <v/>
      </c>
      <c r="B373" t="str">
        <f>IFERROR(INDEX('Cargo Pre'!$B$2:$B$200,MATCH(ROW()-ROW($A$1),'Cargo Pre'!$Q$2:$Q$200,0)),"")</f>
        <v/>
      </c>
      <c r="C373" t="str">
        <f>IFERROR(INDEX('Cargo Pre'!$C$2:$C$200,MATCH(ROW()-ROW($A$1),'Cargo Pre'!$Q$2:$Q$200,0)),"")</f>
        <v/>
      </c>
      <c r="D373" t="str">
        <f>IFERROR(INDEX('Cargo Pre'!$D$2:$D$200,MATCH(ROW()-ROW($A$1),'Cargo Pre'!$Q$2:$Q$200,0)),"")</f>
        <v/>
      </c>
      <c r="E373" s="12" t="str">
        <f>IFERROR(INDEX('Cargo Pre'!$E$2:$E$200,MATCH(ROW()-ROW($A$1),'Cargo Pre'!$Q$2:$Q$200,0)),"")</f>
        <v/>
      </c>
      <c r="F373" s="12" t="str">
        <f>IFERROR(INDEX('Cargo Pre'!$F$2:$F$200,MATCH(ROW()-ROW($A$1),'Cargo Pre'!$Q$2:$Q$200,0)),"")</f>
        <v/>
      </c>
      <c r="G373" t="str">
        <f>IFERROR(INDEX('Cargo Pre'!$G$2:$G$200,MATCH(ROW()-ROW($A$1),'Cargo Pre'!$Q$2:$Q$200,0)),"")</f>
        <v/>
      </c>
      <c r="H373" t="str">
        <f>IFERROR(INDEX('Cargo Pre'!$H$2:$H$200,MATCH(ROW()-ROW($A$1),'Cargo Pre'!$Q$2:$Q$200,0)),"")</f>
        <v/>
      </c>
      <c r="I373" t="str">
        <f>IFERROR(INDEX('Cargo Pre'!$I$2:$I$200,MATCH(ROW()-ROW($A$1),'Cargo Pre'!$Q$2:$Q$200,0)),"")</f>
        <v/>
      </c>
      <c r="J373" s="12" t="str">
        <f>IFERROR(INDEX('Cargo Pre'!$J$2:$J$200,MATCH(ROW()-ROW($A$1),'Cargo Pre'!$Q$2:$Q$200,0)),"")</f>
        <v/>
      </c>
      <c r="K373" s="12" t="str">
        <f>IFERROR(INDEX('Cargo Pre'!$K$2:$K$200,MATCH(ROW()-ROW($A$1),'Cargo Pre'!$Q$2:$Q$200,0)),"")</f>
        <v/>
      </c>
      <c r="L373" t="str">
        <f>IFERROR(INDEX('Cargo Pre'!$L$2:$L$200,MATCH(ROW()-ROW($A$1),'Cargo Pre'!$Q$2:$Q$200,0)),"")</f>
        <v/>
      </c>
      <c r="M373" t="str">
        <f>IFERROR(INDEX('Cargo Pre'!$M$2:$M$200,MATCH(ROW()-ROW($A$1),'Cargo Pre'!$Q$2:$Q$200,0)),"")</f>
        <v/>
      </c>
    </row>
    <row r="374" spans="1:13" x14ac:dyDescent="0.25">
      <c r="A374" t="str">
        <f>IFERROR(INDEX('Cargo Pre'!$A$2:A572,MATCH(ROW()-ROW($A$1),'Cargo Pre'!$Q$2:$Q$200,0)),"")</f>
        <v/>
      </c>
      <c r="B374" t="str">
        <f>IFERROR(INDEX('Cargo Pre'!$B$2:$B$200,MATCH(ROW()-ROW($A$1),'Cargo Pre'!$Q$2:$Q$200,0)),"")</f>
        <v/>
      </c>
      <c r="C374" t="str">
        <f>IFERROR(INDEX('Cargo Pre'!$C$2:$C$200,MATCH(ROW()-ROW($A$1),'Cargo Pre'!$Q$2:$Q$200,0)),"")</f>
        <v/>
      </c>
      <c r="D374" t="str">
        <f>IFERROR(INDEX('Cargo Pre'!$D$2:$D$200,MATCH(ROW()-ROW($A$1),'Cargo Pre'!$Q$2:$Q$200,0)),"")</f>
        <v/>
      </c>
      <c r="E374" s="12" t="str">
        <f>IFERROR(INDEX('Cargo Pre'!$E$2:$E$200,MATCH(ROW()-ROW($A$1),'Cargo Pre'!$Q$2:$Q$200,0)),"")</f>
        <v/>
      </c>
      <c r="F374" s="12" t="str">
        <f>IFERROR(INDEX('Cargo Pre'!$F$2:$F$200,MATCH(ROW()-ROW($A$1),'Cargo Pre'!$Q$2:$Q$200,0)),"")</f>
        <v/>
      </c>
      <c r="G374" t="str">
        <f>IFERROR(INDEX('Cargo Pre'!$G$2:$G$200,MATCH(ROW()-ROW($A$1),'Cargo Pre'!$Q$2:$Q$200,0)),"")</f>
        <v/>
      </c>
      <c r="H374" t="str">
        <f>IFERROR(INDEX('Cargo Pre'!$H$2:$H$200,MATCH(ROW()-ROW($A$1),'Cargo Pre'!$Q$2:$Q$200,0)),"")</f>
        <v/>
      </c>
      <c r="I374" t="str">
        <f>IFERROR(INDEX('Cargo Pre'!$I$2:$I$200,MATCH(ROW()-ROW($A$1),'Cargo Pre'!$Q$2:$Q$200,0)),"")</f>
        <v/>
      </c>
      <c r="J374" s="12" t="str">
        <f>IFERROR(INDEX('Cargo Pre'!$J$2:$J$200,MATCH(ROW()-ROW($A$1),'Cargo Pre'!$Q$2:$Q$200,0)),"")</f>
        <v/>
      </c>
      <c r="K374" s="12" t="str">
        <f>IFERROR(INDEX('Cargo Pre'!$K$2:$K$200,MATCH(ROW()-ROW($A$1),'Cargo Pre'!$Q$2:$Q$200,0)),"")</f>
        <v/>
      </c>
      <c r="L374" t="str">
        <f>IFERROR(INDEX('Cargo Pre'!$L$2:$L$200,MATCH(ROW()-ROW($A$1),'Cargo Pre'!$Q$2:$Q$200,0)),"")</f>
        <v/>
      </c>
      <c r="M374" t="str">
        <f>IFERROR(INDEX('Cargo Pre'!$M$2:$M$200,MATCH(ROW()-ROW($A$1),'Cargo Pre'!$Q$2:$Q$200,0)),"")</f>
        <v/>
      </c>
    </row>
    <row r="375" spans="1:13" x14ac:dyDescent="0.25">
      <c r="A375" t="str">
        <f>IFERROR(INDEX('Cargo Pre'!$A$2:A573,MATCH(ROW()-ROW($A$1),'Cargo Pre'!$Q$2:$Q$200,0)),"")</f>
        <v/>
      </c>
      <c r="B375" t="str">
        <f>IFERROR(INDEX('Cargo Pre'!$B$2:$B$200,MATCH(ROW()-ROW($A$1),'Cargo Pre'!$Q$2:$Q$200,0)),"")</f>
        <v/>
      </c>
      <c r="C375" t="str">
        <f>IFERROR(INDEX('Cargo Pre'!$C$2:$C$200,MATCH(ROW()-ROW($A$1),'Cargo Pre'!$Q$2:$Q$200,0)),"")</f>
        <v/>
      </c>
      <c r="D375" t="str">
        <f>IFERROR(INDEX('Cargo Pre'!$D$2:$D$200,MATCH(ROW()-ROW($A$1),'Cargo Pre'!$Q$2:$Q$200,0)),"")</f>
        <v/>
      </c>
      <c r="E375" s="12" t="str">
        <f>IFERROR(INDEX('Cargo Pre'!$E$2:$E$200,MATCH(ROW()-ROW($A$1),'Cargo Pre'!$Q$2:$Q$200,0)),"")</f>
        <v/>
      </c>
      <c r="F375" s="12" t="str">
        <f>IFERROR(INDEX('Cargo Pre'!$F$2:$F$200,MATCH(ROW()-ROW($A$1),'Cargo Pre'!$Q$2:$Q$200,0)),"")</f>
        <v/>
      </c>
      <c r="G375" t="str">
        <f>IFERROR(INDEX('Cargo Pre'!$G$2:$G$200,MATCH(ROW()-ROW($A$1),'Cargo Pre'!$Q$2:$Q$200,0)),"")</f>
        <v/>
      </c>
      <c r="H375" t="str">
        <f>IFERROR(INDEX('Cargo Pre'!$H$2:$H$200,MATCH(ROW()-ROW($A$1),'Cargo Pre'!$Q$2:$Q$200,0)),"")</f>
        <v/>
      </c>
      <c r="I375" t="str">
        <f>IFERROR(INDEX('Cargo Pre'!$I$2:$I$200,MATCH(ROW()-ROW($A$1),'Cargo Pre'!$Q$2:$Q$200,0)),"")</f>
        <v/>
      </c>
      <c r="J375" s="12" t="str">
        <f>IFERROR(INDEX('Cargo Pre'!$J$2:$J$200,MATCH(ROW()-ROW($A$1),'Cargo Pre'!$Q$2:$Q$200,0)),"")</f>
        <v/>
      </c>
      <c r="K375" s="12" t="str">
        <f>IFERROR(INDEX('Cargo Pre'!$K$2:$K$200,MATCH(ROW()-ROW($A$1),'Cargo Pre'!$Q$2:$Q$200,0)),"")</f>
        <v/>
      </c>
      <c r="L375" t="str">
        <f>IFERROR(INDEX('Cargo Pre'!$L$2:$L$200,MATCH(ROW()-ROW($A$1),'Cargo Pre'!$Q$2:$Q$200,0)),"")</f>
        <v/>
      </c>
      <c r="M375" t="str">
        <f>IFERROR(INDEX('Cargo Pre'!$M$2:$M$200,MATCH(ROW()-ROW($A$1),'Cargo Pre'!$Q$2:$Q$200,0)),"")</f>
        <v/>
      </c>
    </row>
    <row r="376" spans="1:13" x14ac:dyDescent="0.25">
      <c r="A376" t="str">
        <f>IFERROR(INDEX('Cargo Pre'!$A$2:A574,MATCH(ROW()-ROW($A$1),'Cargo Pre'!$Q$2:$Q$200,0)),"")</f>
        <v/>
      </c>
      <c r="B376" t="str">
        <f>IFERROR(INDEX('Cargo Pre'!$B$2:$B$200,MATCH(ROW()-ROW($A$1),'Cargo Pre'!$Q$2:$Q$200,0)),"")</f>
        <v/>
      </c>
      <c r="C376" t="str">
        <f>IFERROR(INDEX('Cargo Pre'!$C$2:$C$200,MATCH(ROW()-ROW($A$1),'Cargo Pre'!$Q$2:$Q$200,0)),"")</f>
        <v/>
      </c>
      <c r="D376" t="str">
        <f>IFERROR(INDEX('Cargo Pre'!$D$2:$D$200,MATCH(ROW()-ROW($A$1),'Cargo Pre'!$Q$2:$Q$200,0)),"")</f>
        <v/>
      </c>
      <c r="E376" s="12" t="str">
        <f>IFERROR(INDEX('Cargo Pre'!$E$2:$E$200,MATCH(ROW()-ROW($A$1),'Cargo Pre'!$Q$2:$Q$200,0)),"")</f>
        <v/>
      </c>
      <c r="F376" s="12" t="str">
        <f>IFERROR(INDEX('Cargo Pre'!$F$2:$F$200,MATCH(ROW()-ROW($A$1),'Cargo Pre'!$Q$2:$Q$200,0)),"")</f>
        <v/>
      </c>
      <c r="G376" t="str">
        <f>IFERROR(INDEX('Cargo Pre'!$G$2:$G$200,MATCH(ROW()-ROW($A$1),'Cargo Pre'!$Q$2:$Q$200,0)),"")</f>
        <v/>
      </c>
      <c r="H376" t="str">
        <f>IFERROR(INDEX('Cargo Pre'!$H$2:$H$200,MATCH(ROW()-ROW($A$1),'Cargo Pre'!$Q$2:$Q$200,0)),"")</f>
        <v/>
      </c>
      <c r="I376" t="str">
        <f>IFERROR(INDEX('Cargo Pre'!$I$2:$I$200,MATCH(ROW()-ROW($A$1),'Cargo Pre'!$Q$2:$Q$200,0)),"")</f>
        <v/>
      </c>
      <c r="J376" s="12" t="str">
        <f>IFERROR(INDEX('Cargo Pre'!$J$2:$J$200,MATCH(ROW()-ROW($A$1),'Cargo Pre'!$Q$2:$Q$200,0)),"")</f>
        <v/>
      </c>
      <c r="K376" s="12" t="str">
        <f>IFERROR(INDEX('Cargo Pre'!$K$2:$K$200,MATCH(ROW()-ROW($A$1),'Cargo Pre'!$Q$2:$Q$200,0)),"")</f>
        <v/>
      </c>
      <c r="L376" t="str">
        <f>IFERROR(INDEX('Cargo Pre'!$L$2:$L$200,MATCH(ROW()-ROW($A$1),'Cargo Pre'!$Q$2:$Q$200,0)),"")</f>
        <v/>
      </c>
      <c r="M376" t="str">
        <f>IFERROR(INDEX('Cargo Pre'!$M$2:$M$200,MATCH(ROW()-ROW($A$1),'Cargo Pre'!$Q$2:$Q$200,0)),"")</f>
        <v/>
      </c>
    </row>
    <row r="377" spans="1:13" x14ac:dyDescent="0.25">
      <c r="A377" t="str">
        <f>IFERROR(INDEX('Cargo Pre'!$A$2:A575,MATCH(ROW()-ROW($A$1),'Cargo Pre'!$Q$2:$Q$200,0)),"")</f>
        <v/>
      </c>
      <c r="B377" t="str">
        <f>IFERROR(INDEX('Cargo Pre'!$B$2:$B$200,MATCH(ROW()-ROW($A$1),'Cargo Pre'!$Q$2:$Q$200,0)),"")</f>
        <v/>
      </c>
      <c r="C377" t="str">
        <f>IFERROR(INDEX('Cargo Pre'!$C$2:$C$200,MATCH(ROW()-ROW($A$1),'Cargo Pre'!$Q$2:$Q$200,0)),"")</f>
        <v/>
      </c>
      <c r="D377" t="str">
        <f>IFERROR(INDEX('Cargo Pre'!$D$2:$D$200,MATCH(ROW()-ROW($A$1),'Cargo Pre'!$Q$2:$Q$200,0)),"")</f>
        <v/>
      </c>
      <c r="E377" s="12" t="str">
        <f>IFERROR(INDEX('Cargo Pre'!$E$2:$E$200,MATCH(ROW()-ROW($A$1),'Cargo Pre'!$Q$2:$Q$200,0)),"")</f>
        <v/>
      </c>
      <c r="F377" s="12" t="str">
        <f>IFERROR(INDEX('Cargo Pre'!$F$2:$F$200,MATCH(ROW()-ROW($A$1),'Cargo Pre'!$Q$2:$Q$200,0)),"")</f>
        <v/>
      </c>
      <c r="G377" t="str">
        <f>IFERROR(INDEX('Cargo Pre'!$G$2:$G$200,MATCH(ROW()-ROW($A$1),'Cargo Pre'!$Q$2:$Q$200,0)),"")</f>
        <v/>
      </c>
      <c r="H377" t="str">
        <f>IFERROR(INDEX('Cargo Pre'!$H$2:$H$200,MATCH(ROW()-ROW($A$1),'Cargo Pre'!$Q$2:$Q$200,0)),"")</f>
        <v/>
      </c>
      <c r="I377" t="str">
        <f>IFERROR(INDEX('Cargo Pre'!$I$2:$I$200,MATCH(ROW()-ROW($A$1),'Cargo Pre'!$Q$2:$Q$200,0)),"")</f>
        <v/>
      </c>
      <c r="J377" s="12" t="str">
        <f>IFERROR(INDEX('Cargo Pre'!$J$2:$J$200,MATCH(ROW()-ROW($A$1),'Cargo Pre'!$Q$2:$Q$200,0)),"")</f>
        <v/>
      </c>
      <c r="K377" s="12" t="str">
        <f>IFERROR(INDEX('Cargo Pre'!$K$2:$K$200,MATCH(ROW()-ROW($A$1),'Cargo Pre'!$Q$2:$Q$200,0)),"")</f>
        <v/>
      </c>
      <c r="L377" t="str">
        <f>IFERROR(INDEX('Cargo Pre'!$L$2:$L$200,MATCH(ROW()-ROW($A$1),'Cargo Pre'!$Q$2:$Q$200,0)),"")</f>
        <v/>
      </c>
      <c r="M377" t="str">
        <f>IFERROR(INDEX('Cargo Pre'!$M$2:$M$200,MATCH(ROW()-ROW($A$1),'Cargo Pre'!$Q$2:$Q$200,0)),"")</f>
        <v/>
      </c>
    </row>
    <row r="378" spans="1:13" x14ac:dyDescent="0.25">
      <c r="A378" t="str">
        <f>IFERROR(INDEX('Cargo Pre'!$A$2:A576,MATCH(ROW()-ROW($A$1),'Cargo Pre'!$Q$2:$Q$200,0)),"")</f>
        <v/>
      </c>
      <c r="B378" t="str">
        <f>IFERROR(INDEX('Cargo Pre'!$B$2:$B$200,MATCH(ROW()-ROW($A$1),'Cargo Pre'!$Q$2:$Q$200,0)),"")</f>
        <v/>
      </c>
      <c r="C378" t="str">
        <f>IFERROR(INDEX('Cargo Pre'!$C$2:$C$200,MATCH(ROW()-ROW($A$1),'Cargo Pre'!$Q$2:$Q$200,0)),"")</f>
        <v/>
      </c>
      <c r="D378" t="str">
        <f>IFERROR(INDEX('Cargo Pre'!$D$2:$D$200,MATCH(ROW()-ROW($A$1),'Cargo Pre'!$Q$2:$Q$200,0)),"")</f>
        <v/>
      </c>
      <c r="E378" s="12" t="str">
        <f>IFERROR(INDEX('Cargo Pre'!$E$2:$E$200,MATCH(ROW()-ROW($A$1),'Cargo Pre'!$Q$2:$Q$200,0)),"")</f>
        <v/>
      </c>
      <c r="F378" s="12" t="str">
        <f>IFERROR(INDEX('Cargo Pre'!$F$2:$F$200,MATCH(ROW()-ROW($A$1),'Cargo Pre'!$Q$2:$Q$200,0)),"")</f>
        <v/>
      </c>
      <c r="G378" t="str">
        <f>IFERROR(INDEX('Cargo Pre'!$G$2:$G$200,MATCH(ROW()-ROW($A$1),'Cargo Pre'!$Q$2:$Q$200,0)),"")</f>
        <v/>
      </c>
      <c r="H378" t="str">
        <f>IFERROR(INDEX('Cargo Pre'!$H$2:$H$200,MATCH(ROW()-ROW($A$1),'Cargo Pre'!$Q$2:$Q$200,0)),"")</f>
        <v/>
      </c>
      <c r="I378" t="str">
        <f>IFERROR(INDEX('Cargo Pre'!$I$2:$I$200,MATCH(ROW()-ROW($A$1),'Cargo Pre'!$Q$2:$Q$200,0)),"")</f>
        <v/>
      </c>
      <c r="J378" s="12" t="str">
        <f>IFERROR(INDEX('Cargo Pre'!$J$2:$J$200,MATCH(ROW()-ROW($A$1),'Cargo Pre'!$Q$2:$Q$200,0)),"")</f>
        <v/>
      </c>
      <c r="K378" s="12" t="str">
        <f>IFERROR(INDEX('Cargo Pre'!$K$2:$K$200,MATCH(ROW()-ROW($A$1),'Cargo Pre'!$Q$2:$Q$200,0)),"")</f>
        <v/>
      </c>
      <c r="L378" t="str">
        <f>IFERROR(INDEX('Cargo Pre'!$L$2:$L$200,MATCH(ROW()-ROW($A$1),'Cargo Pre'!$Q$2:$Q$200,0)),"")</f>
        <v/>
      </c>
      <c r="M378" t="str">
        <f>IFERROR(INDEX('Cargo Pre'!$M$2:$M$200,MATCH(ROW()-ROW($A$1),'Cargo Pre'!$Q$2:$Q$200,0)),"")</f>
        <v/>
      </c>
    </row>
    <row r="379" spans="1:13" x14ac:dyDescent="0.25">
      <c r="A379" t="str">
        <f>IFERROR(INDEX('Cargo Pre'!$A$2:A577,MATCH(ROW()-ROW($A$1),'Cargo Pre'!$Q$2:$Q$200,0)),"")</f>
        <v/>
      </c>
      <c r="B379" t="str">
        <f>IFERROR(INDEX('Cargo Pre'!$B$2:$B$200,MATCH(ROW()-ROW($A$1),'Cargo Pre'!$Q$2:$Q$200,0)),"")</f>
        <v/>
      </c>
      <c r="C379" t="str">
        <f>IFERROR(INDEX('Cargo Pre'!$C$2:$C$200,MATCH(ROW()-ROW($A$1),'Cargo Pre'!$Q$2:$Q$200,0)),"")</f>
        <v/>
      </c>
      <c r="D379" t="str">
        <f>IFERROR(INDEX('Cargo Pre'!$D$2:$D$200,MATCH(ROW()-ROW($A$1),'Cargo Pre'!$Q$2:$Q$200,0)),"")</f>
        <v/>
      </c>
      <c r="E379" s="12" t="str">
        <f>IFERROR(INDEX('Cargo Pre'!$E$2:$E$200,MATCH(ROW()-ROW($A$1),'Cargo Pre'!$Q$2:$Q$200,0)),"")</f>
        <v/>
      </c>
      <c r="F379" s="12" t="str">
        <f>IFERROR(INDEX('Cargo Pre'!$F$2:$F$200,MATCH(ROW()-ROW($A$1),'Cargo Pre'!$Q$2:$Q$200,0)),"")</f>
        <v/>
      </c>
      <c r="G379" t="str">
        <f>IFERROR(INDEX('Cargo Pre'!$G$2:$G$200,MATCH(ROW()-ROW($A$1),'Cargo Pre'!$Q$2:$Q$200,0)),"")</f>
        <v/>
      </c>
      <c r="H379" t="str">
        <f>IFERROR(INDEX('Cargo Pre'!$H$2:$H$200,MATCH(ROW()-ROW($A$1),'Cargo Pre'!$Q$2:$Q$200,0)),"")</f>
        <v/>
      </c>
      <c r="I379" t="str">
        <f>IFERROR(INDEX('Cargo Pre'!$I$2:$I$200,MATCH(ROW()-ROW($A$1),'Cargo Pre'!$Q$2:$Q$200,0)),"")</f>
        <v/>
      </c>
      <c r="J379" s="12" t="str">
        <f>IFERROR(INDEX('Cargo Pre'!$J$2:$J$200,MATCH(ROW()-ROW($A$1),'Cargo Pre'!$Q$2:$Q$200,0)),"")</f>
        <v/>
      </c>
      <c r="K379" s="12" t="str">
        <f>IFERROR(INDEX('Cargo Pre'!$K$2:$K$200,MATCH(ROW()-ROW($A$1),'Cargo Pre'!$Q$2:$Q$200,0)),"")</f>
        <v/>
      </c>
      <c r="L379" t="str">
        <f>IFERROR(INDEX('Cargo Pre'!$L$2:$L$200,MATCH(ROW()-ROW($A$1),'Cargo Pre'!$Q$2:$Q$200,0)),"")</f>
        <v/>
      </c>
      <c r="M379" t="str">
        <f>IFERROR(INDEX('Cargo Pre'!$M$2:$M$200,MATCH(ROW()-ROW($A$1),'Cargo Pre'!$Q$2:$Q$200,0)),"")</f>
        <v/>
      </c>
    </row>
    <row r="380" spans="1:13" x14ac:dyDescent="0.25">
      <c r="A380" t="str">
        <f>IFERROR(INDEX('Cargo Pre'!$A$2:A578,MATCH(ROW()-ROW($A$1),'Cargo Pre'!$Q$2:$Q$200,0)),"")</f>
        <v/>
      </c>
      <c r="B380" t="str">
        <f>IFERROR(INDEX('Cargo Pre'!$B$2:$B$200,MATCH(ROW()-ROW($A$1),'Cargo Pre'!$Q$2:$Q$200,0)),"")</f>
        <v/>
      </c>
      <c r="C380" t="str">
        <f>IFERROR(INDEX('Cargo Pre'!$C$2:$C$200,MATCH(ROW()-ROW($A$1),'Cargo Pre'!$Q$2:$Q$200,0)),"")</f>
        <v/>
      </c>
      <c r="D380" t="str">
        <f>IFERROR(INDEX('Cargo Pre'!$D$2:$D$200,MATCH(ROW()-ROW($A$1),'Cargo Pre'!$Q$2:$Q$200,0)),"")</f>
        <v/>
      </c>
      <c r="E380" s="12" t="str">
        <f>IFERROR(INDEX('Cargo Pre'!$E$2:$E$200,MATCH(ROW()-ROW($A$1),'Cargo Pre'!$Q$2:$Q$200,0)),"")</f>
        <v/>
      </c>
      <c r="F380" s="12" t="str">
        <f>IFERROR(INDEX('Cargo Pre'!$F$2:$F$200,MATCH(ROW()-ROW($A$1),'Cargo Pre'!$Q$2:$Q$200,0)),"")</f>
        <v/>
      </c>
      <c r="G380" t="str">
        <f>IFERROR(INDEX('Cargo Pre'!$G$2:$G$200,MATCH(ROW()-ROW($A$1),'Cargo Pre'!$Q$2:$Q$200,0)),"")</f>
        <v/>
      </c>
      <c r="H380" t="str">
        <f>IFERROR(INDEX('Cargo Pre'!$H$2:$H$200,MATCH(ROW()-ROW($A$1),'Cargo Pre'!$Q$2:$Q$200,0)),"")</f>
        <v/>
      </c>
      <c r="I380" t="str">
        <f>IFERROR(INDEX('Cargo Pre'!$I$2:$I$200,MATCH(ROW()-ROW($A$1),'Cargo Pre'!$Q$2:$Q$200,0)),"")</f>
        <v/>
      </c>
      <c r="J380" s="12" t="str">
        <f>IFERROR(INDEX('Cargo Pre'!$J$2:$J$200,MATCH(ROW()-ROW($A$1),'Cargo Pre'!$Q$2:$Q$200,0)),"")</f>
        <v/>
      </c>
      <c r="K380" s="12" t="str">
        <f>IFERROR(INDEX('Cargo Pre'!$K$2:$K$200,MATCH(ROW()-ROW($A$1),'Cargo Pre'!$Q$2:$Q$200,0)),"")</f>
        <v/>
      </c>
      <c r="L380" t="str">
        <f>IFERROR(INDEX('Cargo Pre'!$L$2:$L$200,MATCH(ROW()-ROW($A$1),'Cargo Pre'!$Q$2:$Q$200,0)),"")</f>
        <v/>
      </c>
      <c r="M380" t="str">
        <f>IFERROR(INDEX('Cargo Pre'!$M$2:$M$200,MATCH(ROW()-ROW($A$1),'Cargo Pre'!$Q$2:$Q$200,0)),"")</f>
        <v/>
      </c>
    </row>
    <row r="381" spans="1:13" x14ac:dyDescent="0.25">
      <c r="A381" t="str">
        <f>IFERROR(INDEX('Cargo Pre'!$A$2:A579,MATCH(ROW()-ROW($A$1),'Cargo Pre'!$Q$2:$Q$200,0)),"")</f>
        <v/>
      </c>
      <c r="B381" t="str">
        <f>IFERROR(INDEX('Cargo Pre'!$B$2:$B$200,MATCH(ROW()-ROW($A$1),'Cargo Pre'!$Q$2:$Q$200,0)),"")</f>
        <v/>
      </c>
      <c r="C381" t="str">
        <f>IFERROR(INDEX('Cargo Pre'!$C$2:$C$200,MATCH(ROW()-ROW($A$1),'Cargo Pre'!$Q$2:$Q$200,0)),"")</f>
        <v/>
      </c>
      <c r="D381" t="str">
        <f>IFERROR(INDEX('Cargo Pre'!$D$2:$D$200,MATCH(ROW()-ROW($A$1),'Cargo Pre'!$Q$2:$Q$200,0)),"")</f>
        <v/>
      </c>
      <c r="E381" s="12" t="str">
        <f>IFERROR(INDEX('Cargo Pre'!$E$2:$E$200,MATCH(ROW()-ROW($A$1),'Cargo Pre'!$Q$2:$Q$200,0)),"")</f>
        <v/>
      </c>
      <c r="F381" s="12" t="str">
        <f>IFERROR(INDEX('Cargo Pre'!$F$2:$F$200,MATCH(ROW()-ROW($A$1),'Cargo Pre'!$Q$2:$Q$200,0)),"")</f>
        <v/>
      </c>
      <c r="G381" t="str">
        <f>IFERROR(INDEX('Cargo Pre'!$G$2:$G$200,MATCH(ROW()-ROW($A$1),'Cargo Pre'!$Q$2:$Q$200,0)),"")</f>
        <v/>
      </c>
      <c r="H381" t="str">
        <f>IFERROR(INDEX('Cargo Pre'!$H$2:$H$200,MATCH(ROW()-ROW($A$1),'Cargo Pre'!$Q$2:$Q$200,0)),"")</f>
        <v/>
      </c>
      <c r="I381" t="str">
        <f>IFERROR(INDEX('Cargo Pre'!$I$2:$I$200,MATCH(ROW()-ROW($A$1),'Cargo Pre'!$Q$2:$Q$200,0)),"")</f>
        <v/>
      </c>
      <c r="J381" s="12" t="str">
        <f>IFERROR(INDEX('Cargo Pre'!$J$2:$J$200,MATCH(ROW()-ROW($A$1),'Cargo Pre'!$Q$2:$Q$200,0)),"")</f>
        <v/>
      </c>
      <c r="K381" s="12" t="str">
        <f>IFERROR(INDEX('Cargo Pre'!$K$2:$K$200,MATCH(ROW()-ROW($A$1),'Cargo Pre'!$Q$2:$Q$200,0)),"")</f>
        <v/>
      </c>
      <c r="L381" t="str">
        <f>IFERROR(INDEX('Cargo Pre'!$L$2:$L$200,MATCH(ROW()-ROW($A$1),'Cargo Pre'!$Q$2:$Q$200,0)),"")</f>
        <v/>
      </c>
      <c r="M381" t="str">
        <f>IFERROR(INDEX('Cargo Pre'!$M$2:$M$200,MATCH(ROW()-ROW($A$1),'Cargo Pre'!$Q$2:$Q$200,0)),"")</f>
        <v/>
      </c>
    </row>
    <row r="382" spans="1:13" x14ac:dyDescent="0.25">
      <c r="A382" t="str">
        <f>IFERROR(INDEX('Cargo Pre'!$A$2:A580,MATCH(ROW()-ROW($A$1),'Cargo Pre'!$Q$2:$Q$200,0)),"")</f>
        <v/>
      </c>
      <c r="B382" t="str">
        <f>IFERROR(INDEX('Cargo Pre'!$B$2:$B$200,MATCH(ROW()-ROW($A$1),'Cargo Pre'!$Q$2:$Q$200,0)),"")</f>
        <v/>
      </c>
      <c r="C382" t="str">
        <f>IFERROR(INDEX('Cargo Pre'!$C$2:$C$200,MATCH(ROW()-ROW($A$1),'Cargo Pre'!$Q$2:$Q$200,0)),"")</f>
        <v/>
      </c>
      <c r="D382" t="str">
        <f>IFERROR(INDEX('Cargo Pre'!$D$2:$D$200,MATCH(ROW()-ROW($A$1),'Cargo Pre'!$Q$2:$Q$200,0)),"")</f>
        <v/>
      </c>
      <c r="E382" s="12" t="str">
        <f>IFERROR(INDEX('Cargo Pre'!$E$2:$E$200,MATCH(ROW()-ROW($A$1),'Cargo Pre'!$Q$2:$Q$200,0)),"")</f>
        <v/>
      </c>
      <c r="F382" s="12" t="str">
        <f>IFERROR(INDEX('Cargo Pre'!$F$2:$F$200,MATCH(ROW()-ROW($A$1),'Cargo Pre'!$Q$2:$Q$200,0)),"")</f>
        <v/>
      </c>
      <c r="G382" t="str">
        <f>IFERROR(INDEX('Cargo Pre'!$G$2:$G$200,MATCH(ROW()-ROW($A$1),'Cargo Pre'!$Q$2:$Q$200,0)),"")</f>
        <v/>
      </c>
      <c r="H382" t="str">
        <f>IFERROR(INDEX('Cargo Pre'!$H$2:$H$200,MATCH(ROW()-ROW($A$1),'Cargo Pre'!$Q$2:$Q$200,0)),"")</f>
        <v/>
      </c>
      <c r="I382" t="str">
        <f>IFERROR(INDEX('Cargo Pre'!$I$2:$I$200,MATCH(ROW()-ROW($A$1),'Cargo Pre'!$Q$2:$Q$200,0)),"")</f>
        <v/>
      </c>
      <c r="J382" s="12" t="str">
        <f>IFERROR(INDEX('Cargo Pre'!$J$2:$J$200,MATCH(ROW()-ROW($A$1),'Cargo Pre'!$Q$2:$Q$200,0)),"")</f>
        <v/>
      </c>
      <c r="K382" s="12" t="str">
        <f>IFERROR(INDEX('Cargo Pre'!$K$2:$K$200,MATCH(ROW()-ROW($A$1),'Cargo Pre'!$Q$2:$Q$200,0)),"")</f>
        <v/>
      </c>
      <c r="L382" t="str">
        <f>IFERROR(INDEX('Cargo Pre'!$L$2:$L$200,MATCH(ROW()-ROW($A$1),'Cargo Pre'!$Q$2:$Q$200,0)),"")</f>
        <v/>
      </c>
      <c r="M382" t="str">
        <f>IFERROR(INDEX('Cargo Pre'!$M$2:$M$200,MATCH(ROW()-ROW($A$1),'Cargo Pre'!$Q$2:$Q$200,0)),"")</f>
        <v/>
      </c>
    </row>
    <row r="383" spans="1:13" x14ac:dyDescent="0.25">
      <c r="A383" t="str">
        <f>IFERROR(INDEX('Cargo Pre'!$A$2:A581,MATCH(ROW()-ROW($A$1),'Cargo Pre'!$Q$2:$Q$200,0)),"")</f>
        <v/>
      </c>
      <c r="B383" t="str">
        <f>IFERROR(INDEX('Cargo Pre'!$B$2:$B$200,MATCH(ROW()-ROW($A$1),'Cargo Pre'!$Q$2:$Q$200,0)),"")</f>
        <v/>
      </c>
      <c r="C383" t="str">
        <f>IFERROR(INDEX('Cargo Pre'!$C$2:$C$200,MATCH(ROW()-ROW($A$1),'Cargo Pre'!$Q$2:$Q$200,0)),"")</f>
        <v/>
      </c>
      <c r="D383" t="str">
        <f>IFERROR(INDEX('Cargo Pre'!$D$2:$D$200,MATCH(ROW()-ROW($A$1),'Cargo Pre'!$Q$2:$Q$200,0)),"")</f>
        <v/>
      </c>
      <c r="E383" s="12" t="str">
        <f>IFERROR(INDEX('Cargo Pre'!$E$2:$E$200,MATCH(ROW()-ROW($A$1),'Cargo Pre'!$Q$2:$Q$200,0)),"")</f>
        <v/>
      </c>
      <c r="F383" s="12" t="str">
        <f>IFERROR(INDEX('Cargo Pre'!$F$2:$F$200,MATCH(ROW()-ROW($A$1),'Cargo Pre'!$Q$2:$Q$200,0)),"")</f>
        <v/>
      </c>
      <c r="G383" t="str">
        <f>IFERROR(INDEX('Cargo Pre'!$G$2:$G$200,MATCH(ROW()-ROW($A$1),'Cargo Pre'!$Q$2:$Q$200,0)),"")</f>
        <v/>
      </c>
      <c r="H383" t="str">
        <f>IFERROR(INDEX('Cargo Pre'!$H$2:$H$200,MATCH(ROW()-ROW($A$1),'Cargo Pre'!$Q$2:$Q$200,0)),"")</f>
        <v/>
      </c>
      <c r="I383" t="str">
        <f>IFERROR(INDEX('Cargo Pre'!$I$2:$I$200,MATCH(ROW()-ROW($A$1),'Cargo Pre'!$Q$2:$Q$200,0)),"")</f>
        <v/>
      </c>
      <c r="J383" s="12" t="str">
        <f>IFERROR(INDEX('Cargo Pre'!$J$2:$J$200,MATCH(ROW()-ROW($A$1),'Cargo Pre'!$Q$2:$Q$200,0)),"")</f>
        <v/>
      </c>
      <c r="K383" s="12" t="str">
        <f>IFERROR(INDEX('Cargo Pre'!$K$2:$K$200,MATCH(ROW()-ROW($A$1),'Cargo Pre'!$Q$2:$Q$200,0)),"")</f>
        <v/>
      </c>
      <c r="L383" t="str">
        <f>IFERROR(INDEX('Cargo Pre'!$L$2:$L$200,MATCH(ROW()-ROW($A$1),'Cargo Pre'!$Q$2:$Q$200,0)),"")</f>
        <v/>
      </c>
      <c r="M383" t="str">
        <f>IFERROR(INDEX('Cargo Pre'!$M$2:$M$200,MATCH(ROW()-ROW($A$1),'Cargo Pre'!$Q$2:$Q$200,0)),"")</f>
        <v/>
      </c>
    </row>
    <row r="384" spans="1:13" x14ac:dyDescent="0.25">
      <c r="A384" t="str">
        <f>IFERROR(INDEX('Cargo Pre'!$A$2:A582,MATCH(ROW()-ROW($A$1),'Cargo Pre'!$Q$2:$Q$200,0)),"")</f>
        <v/>
      </c>
      <c r="B384" t="str">
        <f>IFERROR(INDEX('Cargo Pre'!$B$2:$B$200,MATCH(ROW()-ROW($A$1),'Cargo Pre'!$Q$2:$Q$200,0)),"")</f>
        <v/>
      </c>
      <c r="C384" t="str">
        <f>IFERROR(INDEX('Cargo Pre'!$C$2:$C$200,MATCH(ROW()-ROW($A$1),'Cargo Pre'!$Q$2:$Q$200,0)),"")</f>
        <v/>
      </c>
      <c r="D384" t="str">
        <f>IFERROR(INDEX('Cargo Pre'!$D$2:$D$200,MATCH(ROW()-ROW($A$1),'Cargo Pre'!$Q$2:$Q$200,0)),"")</f>
        <v/>
      </c>
      <c r="E384" s="12" t="str">
        <f>IFERROR(INDEX('Cargo Pre'!$E$2:$E$200,MATCH(ROW()-ROW($A$1),'Cargo Pre'!$Q$2:$Q$200,0)),"")</f>
        <v/>
      </c>
      <c r="F384" s="12" t="str">
        <f>IFERROR(INDEX('Cargo Pre'!$F$2:$F$200,MATCH(ROW()-ROW($A$1),'Cargo Pre'!$Q$2:$Q$200,0)),"")</f>
        <v/>
      </c>
      <c r="G384" t="str">
        <f>IFERROR(INDEX('Cargo Pre'!$G$2:$G$200,MATCH(ROW()-ROW($A$1),'Cargo Pre'!$Q$2:$Q$200,0)),"")</f>
        <v/>
      </c>
      <c r="H384" t="str">
        <f>IFERROR(INDEX('Cargo Pre'!$H$2:$H$200,MATCH(ROW()-ROW($A$1),'Cargo Pre'!$Q$2:$Q$200,0)),"")</f>
        <v/>
      </c>
      <c r="I384" t="str">
        <f>IFERROR(INDEX('Cargo Pre'!$I$2:$I$200,MATCH(ROW()-ROW($A$1),'Cargo Pre'!$Q$2:$Q$200,0)),"")</f>
        <v/>
      </c>
      <c r="J384" s="12" t="str">
        <f>IFERROR(INDEX('Cargo Pre'!$J$2:$J$200,MATCH(ROW()-ROW($A$1),'Cargo Pre'!$Q$2:$Q$200,0)),"")</f>
        <v/>
      </c>
      <c r="K384" s="12" t="str">
        <f>IFERROR(INDEX('Cargo Pre'!$K$2:$K$200,MATCH(ROW()-ROW($A$1),'Cargo Pre'!$Q$2:$Q$200,0)),"")</f>
        <v/>
      </c>
      <c r="L384" t="str">
        <f>IFERROR(INDEX('Cargo Pre'!$L$2:$L$200,MATCH(ROW()-ROW($A$1),'Cargo Pre'!$Q$2:$Q$200,0)),"")</f>
        <v/>
      </c>
      <c r="M384" t="str">
        <f>IFERROR(INDEX('Cargo Pre'!$M$2:$M$200,MATCH(ROW()-ROW($A$1),'Cargo Pre'!$Q$2:$Q$200,0)),"")</f>
        <v/>
      </c>
    </row>
    <row r="385" spans="1:13" x14ac:dyDescent="0.25">
      <c r="A385" t="str">
        <f>IFERROR(INDEX('Cargo Pre'!$A$2:A583,MATCH(ROW()-ROW($A$1),'Cargo Pre'!$Q$2:$Q$200,0)),"")</f>
        <v/>
      </c>
      <c r="B385" t="str">
        <f>IFERROR(INDEX('Cargo Pre'!$B$2:$B$200,MATCH(ROW()-ROW($A$1),'Cargo Pre'!$Q$2:$Q$200,0)),"")</f>
        <v/>
      </c>
      <c r="C385" t="str">
        <f>IFERROR(INDEX('Cargo Pre'!$C$2:$C$200,MATCH(ROW()-ROW($A$1),'Cargo Pre'!$Q$2:$Q$200,0)),"")</f>
        <v/>
      </c>
      <c r="D385" t="str">
        <f>IFERROR(INDEX('Cargo Pre'!$D$2:$D$200,MATCH(ROW()-ROW($A$1),'Cargo Pre'!$Q$2:$Q$200,0)),"")</f>
        <v/>
      </c>
      <c r="E385" s="12" t="str">
        <f>IFERROR(INDEX('Cargo Pre'!$E$2:$E$200,MATCH(ROW()-ROW($A$1),'Cargo Pre'!$Q$2:$Q$200,0)),"")</f>
        <v/>
      </c>
      <c r="F385" s="12" t="str">
        <f>IFERROR(INDEX('Cargo Pre'!$F$2:$F$200,MATCH(ROW()-ROW($A$1),'Cargo Pre'!$Q$2:$Q$200,0)),"")</f>
        <v/>
      </c>
      <c r="G385" t="str">
        <f>IFERROR(INDEX('Cargo Pre'!$G$2:$G$200,MATCH(ROW()-ROW($A$1),'Cargo Pre'!$Q$2:$Q$200,0)),"")</f>
        <v/>
      </c>
      <c r="H385" t="str">
        <f>IFERROR(INDEX('Cargo Pre'!$H$2:$H$200,MATCH(ROW()-ROW($A$1),'Cargo Pre'!$Q$2:$Q$200,0)),"")</f>
        <v/>
      </c>
      <c r="I385" t="str">
        <f>IFERROR(INDEX('Cargo Pre'!$I$2:$I$200,MATCH(ROW()-ROW($A$1),'Cargo Pre'!$Q$2:$Q$200,0)),"")</f>
        <v/>
      </c>
      <c r="J385" s="12" t="str">
        <f>IFERROR(INDEX('Cargo Pre'!$J$2:$J$200,MATCH(ROW()-ROW($A$1),'Cargo Pre'!$Q$2:$Q$200,0)),"")</f>
        <v/>
      </c>
      <c r="K385" s="12" t="str">
        <f>IFERROR(INDEX('Cargo Pre'!$K$2:$K$200,MATCH(ROW()-ROW($A$1),'Cargo Pre'!$Q$2:$Q$200,0)),"")</f>
        <v/>
      </c>
      <c r="L385" t="str">
        <f>IFERROR(INDEX('Cargo Pre'!$L$2:$L$200,MATCH(ROW()-ROW($A$1),'Cargo Pre'!$Q$2:$Q$200,0)),"")</f>
        <v/>
      </c>
      <c r="M385" t="str">
        <f>IFERROR(INDEX('Cargo Pre'!$M$2:$M$200,MATCH(ROW()-ROW($A$1),'Cargo Pre'!$Q$2:$Q$200,0)),"")</f>
        <v/>
      </c>
    </row>
    <row r="386" spans="1:13" x14ac:dyDescent="0.25">
      <c r="A386" t="str">
        <f>IFERROR(INDEX('Cargo Pre'!$A$2:A584,MATCH(ROW()-ROW($A$1),'Cargo Pre'!$Q$2:$Q$200,0)),"")</f>
        <v/>
      </c>
      <c r="B386" t="str">
        <f>IFERROR(INDEX('Cargo Pre'!$B$2:$B$200,MATCH(ROW()-ROW($A$1),'Cargo Pre'!$Q$2:$Q$200,0)),"")</f>
        <v/>
      </c>
      <c r="C386" t="str">
        <f>IFERROR(INDEX('Cargo Pre'!$C$2:$C$200,MATCH(ROW()-ROW($A$1),'Cargo Pre'!$Q$2:$Q$200,0)),"")</f>
        <v/>
      </c>
      <c r="D386" t="str">
        <f>IFERROR(INDEX('Cargo Pre'!$D$2:$D$200,MATCH(ROW()-ROW($A$1),'Cargo Pre'!$Q$2:$Q$200,0)),"")</f>
        <v/>
      </c>
      <c r="E386" s="12" t="str">
        <f>IFERROR(INDEX('Cargo Pre'!$E$2:$E$200,MATCH(ROW()-ROW($A$1),'Cargo Pre'!$Q$2:$Q$200,0)),"")</f>
        <v/>
      </c>
      <c r="F386" s="12" t="str">
        <f>IFERROR(INDEX('Cargo Pre'!$F$2:$F$200,MATCH(ROW()-ROW($A$1),'Cargo Pre'!$Q$2:$Q$200,0)),"")</f>
        <v/>
      </c>
      <c r="G386" t="str">
        <f>IFERROR(INDEX('Cargo Pre'!$G$2:$G$200,MATCH(ROW()-ROW($A$1),'Cargo Pre'!$Q$2:$Q$200,0)),"")</f>
        <v/>
      </c>
      <c r="H386" t="str">
        <f>IFERROR(INDEX('Cargo Pre'!$H$2:$H$200,MATCH(ROW()-ROW($A$1),'Cargo Pre'!$Q$2:$Q$200,0)),"")</f>
        <v/>
      </c>
      <c r="I386" t="str">
        <f>IFERROR(INDEX('Cargo Pre'!$I$2:$I$200,MATCH(ROW()-ROW($A$1),'Cargo Pre'!$Q$2:$Q$200,0)),"")</f>
        <v/>
      </c>
      <c r="J386" s="12" t="str">
        <f>IFERROR(INDEX('Cargo Pre'!$J$2:$J$200,MATCH(ROW()-ROW($A$1),'Cargo Pre'!$Q$2:$Q$200,0)),"")</f>
        <v/>
      </c>
      <c r="K386" s="12" t="str">
        <f>IFERROR(INDEX('Cargo Pre'!$K$2:$K$200,MATCH(ROW()-ROW($A$1),'Cargo Pre'!$Q$2:$Q$200,0)),"")</f>
        <v/>
      </c>
      <c r="L386" t="str">
        <f>IFERROR(INDEX('Cargo Pre'!$L$2:$L$200,MATCH(ROW()-ROW($A$1),'Cargo Pre'!$Q$2:$Q$200,0)),"")</f>
        <v/>
      </c>
      <c r="M386" t="str">
        <f>IFERROR(INDEX('Cargo Pre'!$M$2:$M$200,MATCH(ROW()-ROW($A$1),'Cargo Pre'!$Q$2:$Q$200,0)),"")</f>
        <v/>
      </c>
    </row>
    <row r="387" spans="1:13" x14ac:dyDescent="0.25">
      <c r="A387" t="str">
        <f>IFERROR(INDEX('Cargo Pre'!$A$2:A585,MATCH(ROW()-ROW($A$1),'Cargo Pre'!$Q$2:$Q$200,0)),"")</f>
        <v/>
      </c>
      <c r="B387" t="str">
        <f>IFERROR(INDEX('Cargo Pre'!$B$2:$B$200,MATCH(ROW()-ROW($A$1),'Cargo Pre'!$Q$2:$Q$200,0)),"")</f>
        <v/>
      </c>
      <c r="C387" t="str">
        <f>IFERROR(INDEX('Cargo Pre'!$C$2:$C$200,MATCH(ROW()-ROW($A$1),'Cargo Pre'!$Q$2:$Q$200,0)),"")</f>
        <v/>
      </c>
      <c r="D387" t="str">
        <f>IFERROR(INDEX('Cargo Pre'!$D$2:$D$200,MATCH(ROW()-ROW($A$1),'Cargo Pre'!$Q$2:$Q$200,0)),"")</f>
        <v/>
      </c>
      <c r="E387" s="12" t="str">
        <f>IFERROR(INDEX('Cargo Pre'!$E$2:$E$200,MATCH(ROW()-ROW($A$1),'Cargo Pre'!$Q$2:$Q$200,0)),"")</f>
        <v/>
      </c>
      <c r="F387" s="12" t="str">
        <f>IFERROR(INDEX('Cargo Pre'!$F$2:$F$200,MATCH(ROW()-ROW($A$1),'Cargo Pre'!$Q$2:$Q$200,0)),"")</f>
        <v/>
      </c>
      <c r="G387" t="str">
        <f>IFERROR(INDEX('Cargo Pre'!$G$2:$G$200,MATCH(ROW()-ROW($A$1),'Cargo Pre'!$Q$2:$Q$200,0)),"")</f>
        <v/>
      </c>
      <c r="H387" t="str">
        <f>IFERROR(INDEX('Cargo Pre'!$H$2:$H$200,MATCH(ROW()-ROW($A$1),'Cargo Pre'!$Q$2:$Q$200,0)),"")</f>
        <v/>
      </c>
      <c r="I387" t="str">
        <f>IFERROR(INDEX('Cargo Pre'!$I$2:$I$200,MATCH(ROW()-ROW($A$1),'Cargo Pre'!$Q$2:$Q$200,0)),"")</f>
        <v/>
      </c>
      <c r="J387" s="12" t="str">
        <f>IFERROR(INDEX('Cargo Pre'!$J$2:$J$200,MATCH(ROW()-ROW($A$1),'Cargo Pre'!$Q$2:$Q$200,0)),"")</f>
        <v/>
      </c>
      <c r="K387" s="12" t="str">
        <f>IFERROR(INDEX('Cargo Pre'!$K$2:$K$200,MATCH(ROW()-ROW($A$1),'Cargo Pre'!$Q$2:$Q$200,0)),"")</f>
        <v/>
      </c>
      <c r="L387" t="str">
        <f>IFERROR(INDEX('Cargo Pre'!$L$2:$L$200,MATCH(ROW()-ROW($A$1),'Cargo Pre'!$Q$2:$Q$200,0)),"")</f>
        <v/>
      </c>
      <c r="M387" t="str">
        <f>IFERROR(INDEX('Cargo Pre'!$M$2:$M$200,MATCH(ROW()-ROW($A$1),'Cargo Pre'!$Q$2:$Q$200,0)),"")</f>
        <v/>
      </c>
    </row>
    <row r="388" spans="1:13" x14ac:dyDescent="0.25">
      <c r="A388" t="str">
        <f>IFERROR(INDEX('Cargo Pre'!$A$2:A586,MATCH(ROW()-ROW($A$1),'Cargo Pre'!$Q$2:$Q$200,0)),"")</f>
        <v/>
      </c>
      <c r="B388" t="str">
        <f>IFERROR(INDEX('Cargo Pre'!$B$2:$B$200,MATCH(ROW()-ROW($A$1),'Cargo Pre'!$Q$2:$Q$200,0)),"")</f>
        <v/>
      </c>
      <c r="C388" t="str">
        <f>IFERROR(INDEX('Cargo Pre'!$C$2:$C$200,MATCH(ROW()-ROW($A$1),'Cargo Pre'!$Q$2:$Q$200,0)),"")</f>
        <v/>
      </c>
      <c r="D388" t="str">
        <f>IFERROR(INDEX('Cargo Pre'!$D$2:$D$200,MATCH(ROW()-ROW($A$1),'Cargo Pre'!$Q$2:$Q$200,0)),"")</f>
        <v/>
      </c>
      <c r="E388" s="12" t="str">
        <f>IFERROR(INDEX('Cargo Pre'!$E$2:$E$200,MATCH(ROW()-ROW($A$1),'Cargo Pre'!$Q$2:$Q$200,0)),"")</f>
        <v/>
      </c>
      <c r="F388" s="12" t="str">
        <f>IFERROR(INDEX('Cargo Pre'!$F$2:$F$200,MATCH(ROW()-ROW($A$1),'Cargo Pre'!$Q$2:$Q$200,0)),"")</f>
        <v/>
      </c>
      <c r="G388" t="str">
        <f>IFERROR(INDEX('Cargo Pre'!$G$2:$G$200,MATCH(ROW()-ROW($A$1),'Cargo Pre'!$Q$2:$Q$200,0)),"")</f>
        <v/>
      </c>
      <c r="H388" t="str">
        <f>IFERROR(INDEX('Cargo Pre'!$H$2:$H$200,MATCH(ROW()-ROW($A$1),'Cargo Pre'!$Q$2:$Q$200,0)),"")</f>
        <v/>
      </c>
      <c r="I388" t="str">
        <f>IFERROR(INDEX('Cargo Pre'!$I$2:$I$200,MATCH(ROW()-ROW($A$1),'Cargo Pre'!$Q$2:$Q$200,0)),"")</f>
        <v/>
      </c>
      <c r="J388" s="12" t="str">
        <f>IFERROR(INDEX('Cargo Pre'!$J$2:$J$200,MATCH(ROW()-ROW($A$1),'Cargo Pre'!$Q$2:$Q$200,0)),"")</f>
        <v/>
      </c>
      <c r="K388" s="12" t="str">
        <f>IFERROR(INDEX('Cargo Pre'!$K$2:$K$200,MATCH(ROW()-ROW($A$1),'Cargo Pre'!$Q$2:$Q$200,0)),"")</f>
        <v/>
      </c>
      <c r="L388" t="str">
        <f>IFERROR(INDEX('Cargo Pre'!$L$2:$L$200,MATCH(ROW()-ROW($A$1),'Cargo Pre'!$Q$2:$Q$200,0)),"")</f>
        <v/>
      </c>
      <c r="M388" t="str">
        <f>IFERROR(INDEX('Cargo Pre'!$M$2:$M$200,MATCH(ROW()-ROW($A$1),'Cargo Pre'!$Q$2:$Q$200,0)),"")</f>
        <v/>
      </c>
    </row>
    <row r="389" spans="1:13" x14ac:dyDescent="0.25">
      <c r="A389" t="str">
        <f>IFERROR(INDEX('Cargo Pre'!$A$2:A587,MATCH(ROW()-ROW($A$1),'Cargo Pre'!$Q$2:$Q$200,0)),"")</f>
        <v/>
      </c>
      <c r="B389" t="str">
        <f>IFERROR(INDEX('Cargo Pre'!$B$2:$B$200,MATCH(ROW()-ROW($A$1),'Cargo Pre'!$Q$2:$Q$200,0)),"")</f>
        <v/>
      </c>
      <c r="C389" t="str">
        <f>IFERROR(INDEX('Cargo Pre'!$C$2:$C$200,MATCH(ROW()-ROW($A$1),'Cargo Pre'!$Q$2:$Q$200,0)),"")</f>
        <v/>
      </c>
      <c r="D389" t="str">
        <f>IFERROR(INDEX('Cargo Pre'!$D$2:$D$200,MATCH(ROW()-ROW($A$1),'Cargo Pre'!$Q$2:$Q$200,0)),"")</f>
        <v/>
      </c>
      <c r="E389" s="12" t="str">
        <f>IFERROR(INDEX('Cargo Pre'!$E$2:$E$200,MATCH(ROW()-ROW($A$1),'Cargo Pre'!$Q$2:$Q$200,0)),"")</f>
        <v/>
      </c>
      <c r="F389" s="12" t="str">
        <f>IFERROR(INDEX('Cargo Pre'!$F$2:$F$200,MATCH(ROW()-ROW($A$1),'Cargo Pre'!$Q$2:$Q$200,0)),"")</f>
        <v/>
      </c>
      <c r="G389" t="str">
        <f>IFERROR(INDEX('Cargo Pre'!$G$2:$G$200,MATCH(ROW()-ROW($A$1),'Cargo Pre'!$Q$2:$Q$200,0)),"")</f>
        <v/>
      </c>
      <c r="H389" t="str">
        <f>IFERROR(INDEX('Cargo Pre'!$H$2:$H$200,MATCH(ROW()-ROW($A$1),'Cargo Pre'!$Q$2:$Q$200,0)),"")</f>
        <v/>
      </c>
      <c r="I389" t="str">
        <f>IFERROR(INDEX('Cargo Pre'!$I$2:$I$200,MATCH(ROW()-ROW($A$1),'Cargo Pre'!$Q$2:$Q$200,0)),"")</f>
        <v/>
      </c>
      <c r="J389" s="12" t="str">
        <f>IFERROR(INDEX('Cargo Pre'!$J$2:$J$200,MATCH(ROW()-ROW($A$1),'Cargo Pre'!$Q$2:$Q$200,0)),"")</f>
        <v/>
      </c>
      <c r="K389" s="12" t="str">
        <f>IFERROR(INDEX('Cargo Pre'!$K$2:$K$200,MATCH(ROW()-ROW($A$1),'Cargo Pre'!$Q$2:$Q$200,0)),"")</f>
        <v/>
      </c>
      <c r="L389" t="str">
        <f>IFERROR(INDEX('Cargo Pre'!$L$2:$L$200,MATCH(ROW()-ROW($A$1),'Cargo Pre'!$Q$2:$Q$200,0)),"")</f>
        <v/>
      </c>
      <c r="M389" t="str">
        <f>IFERROR(INDEX('Cargo Pre'!$M$2:$M$200,MATCH(ROW()-ROW($A$1),'Cargo Pre'!$Q$2:$Q$200,0)),"")</f>
        <v/>
      </c>
    </row>
    <row r="390" spans="1:13" x14ac:dyDescent="0.25">
      <c r="A390" t="str">
        <f>IFERROR(INDEX('Cargo Pre'!$A$2:A588,MATCH(ROW()-ROW($A$1),'Cargo Pre'!$Q$2:$Q$200,0)),"")</f>
        <v/>
      </c>
      <c r="B390" t="str">
        <f>IFERROR(INDEX('Cargo Pre'!$B$2:$B$200,MATCH(ROW()-ROW($A$1),'Cargo Pre'!$Q$2:$Q$200,0)),"")</f>
        <v/>
      </c>
      <c r="C390" t="str">
        <f>IFERROR(INDEX('Cargo Pre'!$C$2:$C$200,MATCH(ROW()-ROW($A$1),'Cargo Pre'!$Q$2:$Q$200,0)),"")</f>
        <v/>
      </c>
      <c r="D390" t="str">
        <f>IFERROR(INDEX('Cargo Pre'!$D$2:$D$200,MATCH(ROW()-ROW($A$1),'Cargo Pre'!$Q$2:$Q$200,0)),"")</f>
        <v/>
      </c>
      <c r="E390" s="12" t="str">
        <f>IFERROR(INDEX('Cargo Pre'!$E$2:$E$200,MATCH(ROW()-ROW($A$1),'Cargo Pre'!$Q$2:$Q$200,0)),"")</f>
        <v/>
      </c>
      <c r="F390" s="12" t="str">
        <f>IFERROR(INDEX('Cargo Pre'!$F$2:$F$200,MATCH(ROW()-ROW($A$1),'Cargo Pre'!$Q$2:$Q$200,0)),"")</f>
        <v/>
      </c>
      <c r="G390" t="str">
        <f>IFERROR(INDEX('Cargo Pre'!$G$2:$G$200,MATCH(ROW()-ROW($A$1),'Cargo Pre'!$Q$2:$Q$200,0)),"")</f>
        <v/>
      </c>
      <c r="H390" t="str">
        <f>IFERROR(INDEX('Cargo Pre'!$H$2:$H$200,MATCH(ROW()-ROW($A$1),'Cargo Pre'!$Q$2:$Q$200,0)),"")</f>
        <v/>
      </c>
      <c r="I390" t="str">
        <f>IFERROR(INDEX('Cargo Pre'!$I$2:$I$200,MATCH(ROW()-ROW($A$1),'Cargo Pre'!$Q$2:$Q$200,0)),"")</f>
        <v/>
      </c>
      <c r="J390" s="12" t="str">
        <f>IFERROR(INDEX('Cargo Pre'!$J$2:$J$200,MATCH(ROW()-ROW($A$1),'Cargo Pre'!$Q$2:$Q$200,0)),"")</f>
        <v/>
      </c>
      <c r="K390" s="12" t="str">
        <f>IFERROR(INDEX('Cargo Pre'!$K$2:$K$200,MATCH(ROW()-ROW($A$1),'Cargo Pre'!$Q$2:$Q$200,0)),"")</f>
        <v/>
      </c>
      <c r="L390" t="str">
        <f>IFERROR(INDEX('Cargo Pre'!$L$2:$L$200,MATCH(ROW()-ROW($A$1),'Cargo Pre'!$Q$2:$Q$200,0)),"")</f>
        <v/>
      </c>
      <c r="M390" t="str">
        <f>IFERROR(INDEX('Cargo Pre'!$M$2:$M$200,MATCH(ROW()-ROW($A$1),'Cargo Pre'!$Q$2:$Q$200,0)),"")</f>
        <v/>
      </c>
    </row>
    <row r="391" spans="1:13" x14ac:dyDescent="0.25">
      <c r="A391" t="str">
        <f>IFERROR(INDEX('Cargo Pre'!$A$2:A589,MATCH(ROW()-ROW($A$1),'Cargo Pre'!$Q$2:$Q$200,0)),"")</f>
        <v/>
      </c>
      <c r="B391" t="str">
        <f>IFERROR(INDEX('Cargo Pre'!$B$2:$B$200,MATCH(ROW()-ROW($A$1),'Cargo Pre'!$Q$2:$Q$200,0)),"")</f>
        <v/>
      </c>
      <c r="C391" t="str">
        <f>IFERROR(INDEX('Cargo Pre'!$C$2:$C$200,MATCH(ROW()-ROW($A$1),'Cargo Pre'!$Q$2:$Q$200,0)),"")</f>
        <v/>
      </c>
      <c r="D391" t="str">
        <f>IFERROR(INDEX('Cargo Pre'!$D$2:$D$200,MATCH(ROW()-ROW($A$1),'Cargo Pre'!$Q$2:$Q$200,0)),"")</f>
        <v/>
      </c>
      <c r="E391" s="12" t="str">
        <f>IFERROR(INDEX('Cargo Pre'!$E$2:$E$200,MATCH(ROW()-ROW($A$1),'Cargo Pre'!$Q$2:$Q$200,0)),"")</f>
        <v/>
      </c>
      <c r="F391" s="12" t="str">
        <f>IFERROR(INDEX('Cargo Pre'!$F$2:$F$200,MATCH(ROW()-ROW($A$1),'Cargo Pre'!$Q$2:$Q$200,0)),"")</f>
        <v/>
      </c>
      <c r="G391" t="str">
        <f>IFERROR(INDEX('Cargo Pre'!$G$2:$G$200,MATCH(ROW()-ROW($A$1),'Cargo Pre'!$Q$2:$Q$200,0)),"")</f>
        <v/>
      </c>
      <c r="H391" t="str">
        <f>IFERROR(INDEX('Cargo Pre'!$H$2:$H$200,MATCH(ROW()-ROW($A$1),'Cargo Pre'!$Q$2:$Q$200,0)),"")</f>
        <v/>
      </c>
      <c r="I391" t="str">
        <f>IFERROR(INDEX('Cargo Pre'!$I$2:$I$200,MATCH(ROW()-ROW($A$1),'Cargo Pre'!$Q$2:$Q$200,0)),"")</f>
        <v/>
      </c>
      <c r="J391" s="12" t="str">
        <f>IFERROR(INDEX('Cargo Pre'!$J$2:$J$200,MATCH(ROW()-ROW($A$1),'Cargo Pre'!$Q$2:$Q$200,0)),"")</f>
        <v/>
      </c>
      <c r="K391" s="12" t="str">
        <f>IFERROR(INDEX('Cargo Pre'!$K$2:$K$200,MATCH(ROW()-ROW($A$1),'Cargo Pre'!$Q$2:$Q$200,0)),"")</f>
        <v/>
      </c>
      <c r="L391" t="str">
        <f>IFERROR(INDEX('Cargo Pre'!$L$2:$L$200,MATCH(ROW()-ROW($A$1),'Cargo Pre'!$Q$2:$Q$200,0)),"")</f>
        <v/>
      </c>
      <c r="M391" t="str">
        <f>IFERROR(INDEX('Cargo Pre'!$M$2:$M$200,MATCH(ROW()-ROW($A$1),'Cargo Pre'!$Q$2:$Q$200,0)),"")</f>
        <v/>
      </c>
    </row>
    <row r="392" spans="1:13" x14ac:dyDescent="0.25">
      <c r="A392" t="str">
        <f>IFERROR(INDEX('Cargo Pre'!$A$2:A590,MATCH(ROW()-ROW($A$1),'Cargo Pre'!$Q$2:$Q$200,0)),"")</f>
        <v/>
      </c>
      <c r="B392" t="str">
        <f>IFERROR(INDEX('Cargo Pre'!$B$2:$B$200,MATCH(ROW()-ROW($A$1),'Cargo Pre'!$Q$2:$Q$200,0)),"")</f>
        <v/>
      </c>
      <c r="C392" t="str">
        <f>IFERROR(INDEX('Cargo Pre'!$C$2:$C$200,MATCH(ROW()-ROW($A$1),'Cargo Pre'!$Q$2:$Q$200,0)),"")</f>
        <v/>
      </c>
      <c r="D392" t="str">
        <f>IFERROR(INDEX('Cargo Pre'!$D$2:$D$200,MATCH(ROW()-ROW($A$1),'Cargo Pre'!$Q$2:$Q$200,0)),"")</f>
        <v/>
      </c>
      <c r="E392" s="12" t="str">
        <f>IFERROR(INDEX('Cargo Pre'!$E$2:$E$200,MATCH(ROW()-ROW($A$1),'Cargo Pre'!$Q$2:$Q$200,0)),"")</f>
        <v/>
      </c>
      <c r="F392" s="12" t="str">
        <f>IFERROR(INDEX('Cargo Pre'!$F$2:$F$200,MATCH(ROW()-ROW($A$1),'Cargo Pre'!$Q$2:$Q$200,0)),"")</f>
        <v/>
      </c>
      <c r="G392" t="str">
        <f>IFERROR(INDEX('Cargo Pre'!$G$2:$G$200,MATCH(ROW()-ROW($A$1),'Cargo Pre'!$Q$2:$Q$200,0)),"")</f>
        <v/>
      </c>
      <c r="H392" t="str">
        <f>IFERROR(INDEX('Cargo Pre'!$H$2:$H$200,MATCH(ROW()-ROW($A$1),'Cargo Pre'!$Q$2:$Q$200,0)),"")</f>
        <v/>
      </c>
      <c r="I392" t="str">
        <f>IFERROR(INDEX('Cargo Pre'!$I$2:$I$200,MATCH(ROW()-ROW($A$1),'Cargo Pre'!$Q$2:$Q$200,0)),"")</f>
        <v/>
      </c>
      <c r="J392" s="12" t="str">
        <f>IFERROR(INDEX('Cargo Pre'!$J$2:$J$200,MATCH(ROW()-ROW($A$1),'Cargo Pre'!$Q$2:$Q$200,0)),"")</f>
        <v/>
      </c>
      <c r="K392" s="12" t="str">
        <f>IFERROR(INDEX('Cargo Pre'!$K$2:$K$200,MATCH(ROW()-ROW($A$1),'Cargo Pre'!$Q$2:$Q$200,0)),"")</f>
        <v/>
      </c>
      <c r="L392" t="str">
        <f>IFERROR(INDEX('Cargo Pre'!$L$2:$L$200,MATCH(ROW()-ROW($A$1),'Cargo Pre'!$Q$2:$Q$200,0)),"")</f>
        <v/>
      </c>
      <c r="M392" t="str">
        <f>IFERROR(INDEX('Cargo Pre'!$M$2:$M$200,MATCH(ROW()-ROW($A$1),'Cargo Pre'!$Q$2:$Q$200,0)),"")</f>
        <v/>
      </c>
    </row>
    <row r="393" spans="1:13" x14ac:dyDescent="0.25">
      <c r="A393" t="str">
        <f>IFERROR(INDEX('Cargo Pre'!$A$2:A591,MATCH(ROW()-ROW($A$1),'Cargo Pre'!$Q$2:$Q$200,0)),"")</f>
        <v/>
      </c>
      <c r="B393" t="str">
        <f>IFERROR(INDEX('Cargo Pre'!$B$2:$B$200,MATCH(ROW()-ROW($A$1),'Cargo Pre'!$Q$2:$Q$200,0)),"")</f>
        <v/>
      </c>
      <c r="C393" t="str">
        <f>IFERROR(INDEX('Cargo Pre'!$C$2:$C$200,MATCH(ROW()-ROW($A$1),'Cargo Pre'!$Q$2:$Q$200,0)),"")</f>
        <v/>
      </c>
      <c r="D393" t="str">
        <f>IFERROR(INDEX('Cargo Pre'!$D$2:$D$200,MATCH(ROW()-ROW($A$1),'Cargo Pre'!$Q$2:$Q$200,0)),"")</f>
        <v/>
      </c>
      <c r="E393" s="12" t="str">
        <f>IFERROR(INDEX('Cargo Pre'!$E$2:$E$200,MATCH(ROW()-ROW($A$1),'Cargo Pre'!$Q$2:$Q$200,0)),"")</f>
        <v/>
      </c>
      <c r="F393" s="12" t="str">
        <f>IFERROR(INDEX('Cargo Pre'!$F$2:$F$200,MATCH(ROW()-ROW($A$1),'Cargo Pre'!$Q$2:$Q$200,0)),"")</f>
        <v/>
      </c>
      <c r="G393" t="str">
        <f>IFERROR(INDEX('Cargo Pre'!$G$2:$G$200,MATCH(ROW()-ROW($A$1),'Cargo Pre'!$Q$2:$Q$200,0)),"")</f>
        <v/>
      </c>
      <c r="H393" t="str">
        <f>IFERROR(INDEX('Cargo Pre'!$H$2:$H$200,MATCH(ROW()-ROW($A$1),'Cargo Pre'!$Q$2:$Q$200,0)),"")</f>
        <v/>
      </c>
      <c r="I393" t="str">
        <f>IFERROR(INDEX('Cargo Pre'!$I$2:$I$200,MATCH(ROW()-ROW($A$1),'Cargo Pre'!$Q$2:$Q$200,0)),"")</f>
        <v/>
      </c>
      <c r="J393" s="12" t="str">
        <f>IFERROR(INDEX('Cargo Pre'!$J$2:$J$200,MATCH(ROW()-ROW($A$1),'Cargo Pre'!$Q$2:$Q$200,0)),"")</f>
        <v/>
      </c>
      <c r="K393" s="12" t="str">
        <f>IFERROR(INDEX('Cargo Pre'!$K$2:$K$200,MATCH(ROW()-ROW($A$1),'Cargo Pre'!$Q$2:$Q$200,0)),"")</f>
        <v/>
      </c>
      <c r="L393" t="str">
        <f>IFERROR(INDEX('Cargo Pre'!$L$2:$L$200,MATCH(ROW()-ROW($A$1),'Cargo Pre'!$Q$2:$Q$200,0)),"")</f>
        <v/>
      </c>
      <c r="M393" t="str">
        <f>IFERROR(INDEX('Cargo Pre'!$M$2:$M$200,MATCH(ROW()-ROW($A$1),'Cargo Pre'!$Q$2:$Q$200,0)),"")</f>
        <v/>
      </c>
    </row>
    <row r="394" spans="1:13" x14ac:dyDescent="0.25">
      <c r="A394" t="str">
        <f>IFERROR(INDEX('Cargo Pre'!$A$2:A592,MATCH(ROW()-ROW($A$1),'Cargo Pre'!$Q$2:$Q$200,0)),"")</f>
        <v/>
      </c>
      <c r="B394" t="str">
        <f>IFERROR(INDEX('Cargo Pre'!$B$2:$B$200,MATCH(ROW()-ROW($A$1),'Cargo Pre'!$Q$2:$Q$200,0)),"")</f>
        <v/>
      </c>
      <c r="C394" t="str">
        <f>IFERROR(INDEX('Cargo Pre'!$C$2:$C$200,MATCH(ROW()-ROW($A$1),'Cargo Pre'!$Q$2:$Q$200,0)),"")</f>
        <v/>
      </c>
      <c r="D394" t="str">
        <f>IFERROR(INDEX('Cargo Pre'!$D$2:$D$200,MATCH(ROW()-ROW($A$1),'Cargo Pre'!$Q$2:$Q$200,0)),"")</f>
        <v/>
      </c>
      <c r="E394" s="12" t="str">
        <f>IFERROR(INDEX('Cargo Pre'!$E$2:$E$200,MATCH(ROW()-ROW($A$1),'Cargo Pre'!$Q$2:$Q$200,0)),"")</f>
        <v/>
      </c>
      <c r="F394" s="12" t="str">
        <f>IFERROR(INDEX('Cargo Pre'!$F$2:$F$200,MATCH(ROW()-ROW($A$1),'Cargo Pre'!$Q$2:$Q$200,0)),"")</f>
        <v/>
      </c>
      <c r="G394" t="str">
        <f>IFERROR(INDEX('Cargo Pre'!$G$2:$G$200,MATCH(ROW()-ROW($A$1),'Cargo Pre'!$Q$2:$Q$200,0)),"")</f>
        <v/>
      </c>
      <c r="H394" t="str">
        <f>IFERROR(INDEX('Cargo Pre'!$H$2:$H$200,MATCH(ROW()-ROW($A$1),'Cargo Pre'!$Q$2:$Q$200,0)),"")</f>
        <v/>
      </c>
      <c r="I394" t="str">
        <f>IFERROR(INDEX('Cargo Pre'!$I$2:$I$200,MATCH(ROW()-ROW($A$1),'Cargo Pre'!$Q$2:$Q$200,0)),"")</f>
        <v/>
      </c>
      <c r="J394" s="12" t="str">
        <f>IFERROR(INDEX('Cargo Pre'!$J$2:$J$200,MATCH(ROW()-ROW($A$1),'Cargo Pre'!$Q$2:$Q$200,0)),"")</f>
        <v/>
      </c>
      <c r="K394" s="12" t="str">
        <f>IFERROR(INDEX('Cargo Pre'!$K$2:$K$200,MATCH(ROW()-ROW($A$1),'Cargo Pre'!$Q$2:$Q$200,0)),"")</f>
        <v/>
      </c>
      <c r="L394" t="str">
        <f>IFERROR(INDEX('Cargo Pre'!$L$2:$L$200,MATCH(ROW()-ROW($A$1),'Cargo Pre'!$Q$2:$Q$200,0)),"")</f>
        <v/>
      </c>
      <c r="M394" t="str">
        <f>IFERROR(INDEX('Cargo Pre'!$M$2:$M$200,MATCH(ROW()-ROW($A$1),'Cargo Pre'!$Q$2:$Q$200,0)),"")</f>
        <v/>
      </c>
    </row>
    <row r="395" spans="1:13" x14ac:dyDescent="0.25">
      <c r="A395" t="str">
        <f>IFERROR(INDEX('Cargo Pre'!$A$2:A593,MATCH(ROW()-ROW($A$1),'Cargo Pre'!$Q$2:$Q$200,0)),"")</f>
        <v/>
      </c>
      <c r="B395" t="str">
        <f>IFERROR(INDEX('Cargo Pre'!$B$2:$B$200,MATCH(ROW()-ROW($A$1),'Cargo Pre'!$Q$2:$Q$200,0)),"")</f>
        <v/>
      </c>
      <c r="C395" t="str">
        <f>IFERROR(INDEX('Cargo Pre'!$C$2:$C$200,MATCH(ROW()-ROW($A$1),'Cargo Pre'!$Q$2:$Q$200,0)),"")</f>
        <v/>
      </c>
      <c r="D395" t="str">
        <f>IFERROR(INDEX('Cargo Pre'!$D$2:$D$200,MATCH(ROW()-ROW($A$1),'Cargo Pre'!$Q$2:$Q$200,0)),"")</f>
        <v/>
      </c>
      <c r="E395" s="12" t="str">
        <f>IFERROR(INDEX('Cargo Pre'!$E$2:$E$200,MATCH(ROW()-ROW($A$1),'Cargo Pre'!$Q$2:$Q$200,0)),"")</f>
        <v/>
      </c>
      <c r="F395" s="12" t="str">
        <f>IFERROR(INDEX('Cargo Pre'!$F$2:$F$200,MATCH(ROW()-ROW($A$1),'Cargo Pre'!$Q$2:$Q$200,0)),"")</f>
        <v/>
      </c>
      <c r="G395" t="str">
        <f>IFERROR(INDEX('Cargo Pre'!$G$2:$G$200,MATCH(ROW()-ROW($A$1),'Cargo Pre'!$Q$2:$Q$200,0)),"")</f>
        <v/>
      </c>
      <c r="H395" t="str">
        <f>IFERROR(INDEX('Cargo Pre'!$H$2:$H$200,MATCH(ROW()-ROW($A$1),'Cargo Pre'!$Q$2:$Q$200,0)),"")</f>
        <v/>
      </c>
      <c r="I395" t="str">
        <f>IFERROR(INDEX('Cargo Pre'!$I$2:$I$200,MATCH(ROW()-ROW($A$1),'Cargo Pre'!$Q$2:$Q$200,0)),"")</f>
        <v/>
      </c>
      <c r="J395" s="12" t="str">
        <f>IFERROR(INDEX('Cargo Pre'!$J$2:$J$200,MATCH(ROW()-ROW($A$1),'Cargo Pre'!$Q$2:$Q$200,0)),"")</f>
        <v/>
      </c>
      <c r="K395" s="12" t="str">
        <f>IFERROR(INDEX('Cargo Pre'!$K$2:$K$200,MATCH(ROW()-ROW($A$1),'Cargo Pre'!$Q$2:$Q$200,0)),"")</f>
        <v/>
      </c>
      <c r="L395" t="str">
        <f>IFERROR(INDEX('Cargo Pre'!$L$2:$L$200,MATCH(ROW()-ROW($A$1),'Cargo Pre'!$Q$2:$Q$200,0)),"")</f>
        <v/>
      </c>
      <c r="M395" t="str">
        <f>IFERROR(INDEX('Cargo Pre'!$M$2:$M$200,MATCH(ROW()-ROW($A$1),'Cargo Pre'!$Q$2:$Q$200,0)),"")</f>
        <v/>
      </c>
    </row>
    <row r="396" spans="1:13" x14ac:dyDescent="0.25">
      <c r="A396" t="str">
        <f>IFERROR(INDEX('Cargo Pre'!$A$2:A594,MATCH(ROW()-ROW($A$1),'Cargo Pre'!$Q$2:$Q$200,0)),"")</f>
        <v/>
      </c>
      <c r="B396" t="str">
        <f>IFERROR(INDEX('Cargo Pre'!$B$2:$B$200,MATCH(ROW()-ROW($A$1),'Cargo Pre'!$Q$2:$Q$200,0)),"")</f>
        <v/>
      </c>
      <c r="C396" t="str">
        <f>IFERROR(INDEX('Cargo Pre'!$C$2:$C$200,MATCH(ROW()-ROW($A$1),'Cargo Pre'!$Q$2:$Q$200,0)),"")</f>
        <v/>
      </c>
      <c r="D396" t="str">
        <f>IFERROR(INDEX('Cargo Pre'!$D$2:$D$200,MATCH(ROW()-ROW($A$1),'Cargo Pre'!$Q$2:$Q$200,0)),"")</f>
        <v/>
      </c>
      <c r="E396" s="12" t="str">
        <f>IFERROR(INDEX('Cargo Pre'!$E$2:$E$200,MATCH(ROW()-ROW($A$1),'Cargo Pre'!$Q$2:$Q$200,0)),"")</f>
        <v/>
      </c>
      <c r="F396" s="12" t="str">
        <f>IFERROR(INDEX('Cargo Pre'!$F$2:$F$200,MATCH(ROW()-ROW($A$1),'Cargo Pre'!$Q$2:$Q$200,0)),"")</f>
        <v/>
      </c>
      <c r="G396" t="str">
        <f>IFERROR(INDEX('Cargo Pre'!$G$2:$G$200,MATCH(ROW()-ROW($A$1),'Cargo Pre'!$Q$2:$Q$200,0)),"")</f>
        <v/>
      </c>
      <c r="H396" t="str">
        <f>IFERROR(INDEX('Cargo Pre'!$H$2:$H$200,MATCH(ROW()-ROW($A$1),'Cargo Pre'!$Q$2:$Q$200,0)),"")</f>
        <v/>
      </c>
      <c r="I396" t="str">
        <f>IFERROR(INDEX('Cargo Pre'!$I$2:$I$200,MATCH(ROW()-ROW($A$1),'Cargo Pre'!$Q$2:$Q$200,0)),"")</f>
        <v/>
      </c>
      <c r="J396" s="12" t="str">
        <f>IFERROR(INDEX('Cargo Pre'!$J$2:$J$200,MATCH(ROW()-ROW($A$1),'Cargo Pre'!$Q$2:$Q$200,0)),"")</f>
        <v/>
      </c>
      <c r="K396" s="12" t="str">
        <f>IFERROR(INDEX('Cargo Pre'!$K$2:$K$200,MATCH(ROW()-ROW($A$1),'Cargo Pre'!$Q$2:$Q$200,0)),"")</f>
        <v/>
      </c>
      <c r="L396" t="str">
        <f>IFERROR(INDEX('Cargo Pre'!$L$2:$L$200,MATCH(ROW()-ROW($A$1),'Cargo Pre'!$Q$2:$Q$200,0)),"")</f>
        <v/>
      </c>
      <c r="M396" t="str">
        <f>IFERROR(INDEX('Cargo Pre'!$M$2:$M$200,MATCH(ROW()-ROW($A$1),'Cargo Pre'!$Q$2:$Q$200,0)),"")</f>
        <v/>
      </c>
    </row>
    <row r="397" spans="1:13" x14ac:dyDescent="0.25">
      <c r="A397" t="str">
        <f>IFERROR(INDEX('Cargo Pre'!$A$2:A595,MATCH(ROW()-ROW($A$1),'Cargo Pre'!$Q$2:$Q$200,0)),"")</f>
        <v/>
      </c>
      <c r="B397" t="str">
        <f>IFERROR(INDEX('Cargo Pre'!$B$2:$B$200,MATCH(ROW()-ROW($A$1),'Cargo Pre'!$Q$2:$Q$200,0)),"")</f>
        <v/>
      </c>
      <c r="C397" t="str">
        <f>IFERROR(INDEX('Cargo Pre'!$C$2:$C$200,MATCH(ROW()-ROW($A$1),'Cargo Pre'!$Q$2:$Q$200,0)),"")</f>
        <v/>
      </c>
      <c r="D397" t="str">
        <f>IFERROR(INDEX('Cargo Pre'!$D$2:$D$200,MATCH(ROW()-ROW($A$1),'Cargo Pre'!$Q$2:$Q$200,0)),"")</f>
        <v/>
      </c>
      <c r="E397" s="12" t="str">
        <f>IFERROR(INDEX('Cargo Pre'!$E$2:$E$200,MATCH(ROW()-ROW($A$1),'Cargo Pre'!$Q$2:$Q$200,0)),"")</f>
        <v/>
      </c>
      <c r="F397" s="12" t="str">
        <f>IFERROR(INDEX('Cargo Pre'!$F$2:$F$200,MATCH(ROW()-ROW($A$1),'Cargo Pre'!$Q$2:$Q$200,0)),"")</f>
        <v/>
      </c>
      <c r="G397" t="str">
        <f>IFERROR(INDEX('Cargo Pre'!$G$2:$G$200,MATCH(ROW()-ROW($A$1),'Cargo Pre'!$Q$2:$Q$200,0)),"")</f>
        <v/>
      </c>
      <c r="H397" t="str">
        <f>IFERROR(INDEX('Cargo Pre'!$H$2:$H$200,MATCH(ROW()-ROW($A$1),'Cargo Pre'!$Q$2:$Q$200,0)),"")</f>
        <v/>
      </c>
      <c r="I397" t="str">
        <f>IFERROR(INDEX('Cargo Pre'!$I$2:$I$200,MATCH(ROW()-ROW($A$1),'Cargo Pre'!$Q$2:$Q$200,0)),"")</f>
        <v/>
      </c>
      <c r="J397" s="12" t="str">
        <f>IFERROR(INDEX('Cargo Pre'!$J$2:$J$200,MATCH(ROW()-ROW($A$1),'Cargo Pre'!$Q$2:$Q$200,0)),"")</f>
        <v/>
      </c>
      <c r="K397" s="12" t="str">
        <f>IFERROR(INDEX('Cargo Pre'!$K$2:$K$200,MATCH(ROW()-ROW($A$1),'Cargo Pre'!$Q$2:$Q$200,0)),"")</f>
        <v/>
      </c>
      <c r="L397" t="str">
        <f>IFERROR(INDEX('Cargo Pre'!$L$2:$L$200,MATCH(ROW()-ROW($A$1),'Cargo Pre'!$Q$2:$Q$200,0)),"")</f>
        <v/>
      </c>
      <c r="M397" t="str">
        <f>IFERROR(INDEX('Cargo Pre'!$M$2:$M$200,MATCH(ROW()-ROW($A$1),'Cargo Pre'!$Q$2:$Q$200,0)),"")</f>
        <v/>
      </c>
    </row>
    <row r="398" spans="1:13" x14ac:dyDescent="0.25">
      <c r="A398" t="str">
        <f>IFERROR(INDEX('Cargo Pre'!$A$2:A596,MATCH(ROW()-ROW($A$1),'Cargo Pre'!$Q$2:$Q$200,0)),"")</f>
        <v/>
      </c>
      <c r="B398" t="str">
        <f>IFERROR(INDEX('Cargo Pre'!$B$2:$B$200,MATCH(ROW()-ROW($A$1),'Cargo Pre'!$Q$2:$Q$200,0)),"")</f>
        <v/>
      </c>
      <c r="C398" t="str">
        <f>IFERROR(INDEX('Cargo Pre'!$C$2:$C$200,MATCH(ROW()-ROW($A$1),'Cargo Pre'!$Q$2:$Q$200,0)),"")</f>
        <v/>
      </c>
      <c r="D398" t="str">
        <f>IFERROR(INDEX('Cargo Pre'!$D$2:$D$200,MATCH(ROW()-ROW($A$1),'Cargo Pre'!$Q$2:$Q$200,0)),"")</f>
        <v/>
      </c>
      <c r="E398" s="12" t="str">
        <f>IFERROR(INDEX('Cargo Pre'!$E$2:$E$200,MATCH(ROW()-ROW($A$1),'Cargo Pre'!$Q$2:$Q$200,0)),"")</f>
        <v/>
      </c>
      <c r="F398" s="12" t="str">
        <f>IFERROR(INDEX('Cargo Pre'!$F$2:$F$200,MATCH(ROW()-ROW($A$1),'Cargo Pre'!$Q$2:$Q$200,0)),"")</f>
        <v/>
      </c>
      <c r="G398" t="str">
        <f>IFERROR(INDEX('Cargo Pre'!$G$2:$G$200,MATCH(ROW()-ROW($A$1),'Cargo Pre'!$Q$2:$Q$200,0)),"")</f>
        <v/>
      </c>
      <c r="H398" t="str">
        <f>IFERROR(INDEX('Cargo Pre'!$H$2:$H$200,MATCH(ROW()-ROW($A$1),'Cargo Pre'!$Q$2:$Q$200,0)),"")</f>
        <v/>
      </c>
      <c r="I398" t="str">
        <f>IFERROR(INDEX('Cargo Pre'!$I$2:$I$200,MATCH(ROW()-ROW($A$1),'Cargo Pre'!$Q$2:$Q$200,0)),"")</f>
        <v/>
      </c>
      <c r="J398" s="12" t="str">
        <f>IFERROR(INDEX('Cargo Pre'!$J$2:$J$200,MATCH(ROW()-ROW($A$1),'Cargo Pre'!$Q$2:$Q$200,0)),"")</f>
        <v/>
      </c>
      <c r="K398" s="12" t="str">
        <f>IFERROR(INDEX('Cargo Pre'!$K$2:$K$200,MATCH(ROW()-ROW($A$1),'Cargo Pre'!$Q$2:$Q$200,0)),"")</f>
        <v/>
      </c>
      <c r="L398" t="str">
        <f>IFERROR(INDEX('Cargo Pre'!$L$2:$L$200,MATCH(ROW()-ROW($A$1),'Cargo Pre'!$Q$2:$Q$200,0)),"")</f>
        <v/>
      </c>
      <c r="M398" t="str">
        <f>IFERROR(INDEX('Cargo Pre'!$M$2:$M$200,MATCH(ROW()-ROW($A$1),'Cargo Pre'!$Q$2:$Q$200,0)),"")</f>
        <v/>
      </c>
    </row>
    <row r="399" spans="1:13" x14ac:dyDescent="0.25">
      <c r="A399" t="str">
        <f>IFERROR(INDEX('Cargo Pre'!$A$2:A597,MATCH(ROW()-ROW($A$1),'Cargo Pre'!$Q$2:$Q$200,0)),"")</f>
        <v/>
      </c>
      <c r="B399" t="str">
        <f>IFERROR(INDEX('Cargo Pre'!$B$2:$B$200,MATCH(ROW()-ROW($A$1),'Cargo Pre'!$Q$2:$Q$200,0)),"")</f>
        <v/>
      </c>
      <c r="C399" t="str">
        <f>IFERROR(INDEX('Cargo Pre'!$C$2:$C$200,MATCH(ROW()-ROW($A$1),'Cargo Pre'!$Q$2:$Q$200,0)),"")</f>
        <v/>
      </c>
      <c r="D399" t="str">
        <f>IFERROR(INDEX('Cargo Pre'!$D$2:$D$200,MATCH(ROW()-ROW($A$1),'Cargo Pre'!$Q$2:$Q$200,0)),"")</f>
        <v/>
      </c>
      <c r="E399" s="12" t="str">
        <f>IFERROR(INDEX('Cargo Pre'!$E$2:$E$200,MATCH(ROW()-ROW($A$1),'Cargo Pre'!$Q$2:$Q$200,0)),"")</f>
        <v/>
      </c>
      <c r="F399" s="12" t="str">
        <f>IFERROR(INDEX('Cargo Pre'!$F$2:$F$200,MATCH(ROW()-ROW($A$1),'Cargo Pre'!$Q$2:$Q$200,0)),"")</f>
        <v/>
      </c>
      <c r="G399" t="str">
        <f>IFERROR(INDEX('Cargo Pre'!$G$2:$G$200,MATCH(ROW()-ROW($A$1),'Cargo Pre'!$Q$2:$Q$200,0)),"")</f>
        <v/>
      </c>
      <c r="H399" t="str">
        <f>IFERROR(INDEX('Cargo Pre'!$H$2:$H$200,MATCH(ROW()-ROW($A$1),'Cargo Pre'!$Q$2:$Q$200,0)),"")</f>
        <v/>
      </c>
      <c r="I399" t="str">
        <f>IFERROR(INDEX('Cargo Pre'!$I$2:$I$200,MATCH(ROW()-ROW($A$1),'Cargo Pre'!$Q$2:$Q$200,0)),"")</f>
        <v/>
      </c>
      <c r="J399" s="12" t="str">
        <f>IFERROR(INDEX('Cargo Pre'!$J$2:$J$200,MATCH(ROW()-ROW($A$1),'Cargo Pre'!$Q$2:$Q$200,0)),"")</f>
        <v/>
      </c>
      <c r="K399" s="12" t="str">
        <f>IFERROR(INDEX('Cargo Pre'!$K$2:$K$200,MATCH(ROW()-ROW($A$1),'Cargo Pre'!$Q$2:$Q$200,0)),"")</f>
        <v/>
      </c>
      <c r="L399" t="str">
        <f>IFERROR(INDEX('Cargo Pre'!$L$2:$L$200,MATCH(ROW()-ROW($A$1),'Cargo Pre'!$Q$2:$Q$200,0)),"")</f>
        <v/>
      </c>
      <c r="M399" t="str">
        <f>IFERROR(INDEX('Cargo Pre'!$M$2:$M$200,MATCH(ROW()-ROW($A$1),'Cargo Pre'!$Q$2:$Q$200,0)),"")</f>
        <v/>
      </c>
    </row>
    <row r="400" spans="1:13" x14ac:dyDescent="0.25">
      <c r="A400" t="str">
        <f>IFERROR(INDEX('Cargo Pre'!$A$2:A598,MATCH(ROW()-ROW($A$1),'Cargo Pre'!$Q$2:$Q$200,0)),"")</f>
        <v/>
      </c>
      <c r="B400" t="str">
        <f>IFERROR(INDEX('Cargo Pre'!$B$2:$B$200,MATCH(ROW()-ROW($A$1),'Cargo Pre'!$Q$2:$Q$200,0)),"")</f>
        <v/>
      </c>
      <c r="C400" t="str">
        <f>IFERROR(INDEX('Cargo Pre'!$C$2:$C$200,MATCH(ROW()-ROW($A$1),'Cargo Pre'!$Q$2:$Q$200,0)),"")</f>
        <v/>
      </c>
      <c r="D400" t="str">
        <f>IFERROR(INDEX('Cargo Pre'!$D$2:$D$200,MATCH(ROW()-ROW($A$1),'Cargo Pre'!$Q$2:$Q$200,0)),"")</f>
        <v/>
      </c>
      <c r="E400" s="12" t="str">
        <f>IFERROR(INDEX('Cargo Pre'!$E$2:$E$200,MATCH(ROW()-ROW($A$1),'Cargo Pre'!$Q$2:$Q$200,0)),"")</f>
        <v/>
      </c>
      <c r="F400" s="12" t="str">
        <f>IFERROR(INDEX('Cargo Pre'!$F$2:$F$200,MATCH(ROW()-ROW($A$1),'Cargo Pre'!$Q$2:$Q$200,0)),"")</f>
        <v/>
      </c>
      <c r="G400" t="str">
        <f>IFERROR(INDEX('Cargo Pre'!$G$2:$G$200,MATCH(ROW()-ROW($A$1),'Cargo Pre'!$Q$2:$Q$200,0)),"")</f>
        <v/>
      </c>
      <c r="H400" t="str">
        <f>IFERROR(INDEX('Cargo Pre'!$H$2:$H$200,MATCH(ROW()-ROW($A$1),'Cargo Pre'!$Q$2:$Q$200,0)),"")</f>
        <v/>
      </c>
      <c r="I400" t="str">
        <f>IFERROR(INDEX('Cargo Pre'!$I$2:$I$200,MATCH(ROW()-ROW($A$1),'Cargo Pre'!$Q$2:$Q$200,0)),"")</f>
        <v/>
      </c>
      <c r="J400" s="12" t="str">
        <f>IFERROR(INDEX('Cargo Pre'!$J$2:$J$200,MATCH(ROW()-ROW($A$1),'Cargo Pre'!$Q$2:$Q$200,0)),"")</f>
        <v/>
      </c>
      <c r="K400" s="12" t="str">
        <f>IFERROR(INDEX('Cargo Pre'!$K$2:$K$200,MATCH(ROW()-ROW($A$1),'Cargo Pre'!$Q$2:$Q$200,0)),"")</f>
        <v/>
      </c>
      <c r="L400" t="str">
        <f>IFERROR(INDEX('Cargo Pre'!$L$2:$L$200,MATCH(ROW()-ROW($A$1),'Cargo Pre'!$Q$2:$Q$200,0)),"")</f>
        <v/>
      </c>
      <c r="M400" t="str">
        <f>IFERROR(INDEX('Cargo Pre'!$M$2:$M$200,MATCH(ROW()-ROW($A$1),'Cargo Pre'!$Q$2:$Q$200,0)),"")</f>
        <v/>
      </c>
    </row>
    <row r="401" spans="1:13" x14ac:dyDescent="0.25">
      <c r="A401" t="str">
        <f>IFERROR(INDEX('Cargo Pre'!$A$2:A599,MATCH(ROW()-ROW($A$1),'Cargo Pre'!$Q$2:$Q$200,0)),"")</f>
        <v/>
      </c>
      <c r="B401" t="str">
        <f>IFERROR(INDEX('Cargo Pre'!$B$2:$B$200,MATCH(ROW()-ROW($A$1),'Cargo Pre'!$Q$2:$Q$200,0)),"")</f>
        <v/>
      </c>
      <c r="C401" t="str">
        <f>IFERROR(INDEX('Cargo Pre'!$C$2:$C$200,MATCH(ROW()-ROW($A$1),'Cargo Pre'!$Q$2:$Q$200,0)),"")</f>
        <v/>
      </c>
      <c r="D401" t="str">
        <f>IFERROR(INDEX('Cargo Pre'!$D$2:$D$200,MATCH(ROW()-ROW($A$1),'Cargo Pre'!$Q$2:$Q$200,0)),"")</f>
        <v/>
      </c>
      <c r="E401" s="12" t="str">
        <f>IFERROR(INDEX('Cargo Pre'!$E$2:$E$200,MATCH(ROW()-ROW($A$1),'Cargo Pre'!$Q$2:$Q$200,0)),"")</f>
        <v/>
      </c>
      <c r="F401" s="12" t="str">
        <f>IFERROR(INDEX('Cargo Pre'!$F$2:$F$200,MATCH(ROW()-ROW($A$1),'Cargo Pre'!$Q$2:$Q$200,0)),"")</f>
        <v/>
      </c>
      <c r="G401" t="str">
        <f>IFERROR(INDEX('Cargo Pre'!$G$2:$G$200,MATCH(ROW()-ROW($A$1),'Cargo Pre'!$Q$2:$Q$200,0)),"")</f>
        <v/>
      </c>
      <c r="H401" t="str">
        <f>IFERROR(INDEX('Cargo Pre'!$H$2:$H$200,MATCH(ROW()-ROW($A$1),'Cargo Pre'!$Q$2:$Q$200,0)),"")</f>
        <v/>
      </c>
      <c r="I401" t="str">
        <f>IFERROR(INDEX('Cargo Pre'!$I$2:$I$200,MATCH(ROW()-ROW($A$1),'Cargo Pre'!$Q$2:$Q$200,0)),"")</f>
        <v/>
      </c>
      <c r="J401" s="12" t="str">
        <f>IFERROR(INDEX('Cargo Pre'!$J$2:$J$200,MATCH(ROW()-ROW($A$1),'Cargo Pre'!$Q$2:$Q$200,0)),"")</f>
        <v/>
      </c>
      <c r="K401" s="12" t="str">
        <f>IFERROR(INDEX('Cargo Pre'!$K$2:$K$200,MATCH(ROW()-ROW($A$1),'Cargo Pre'!$Q$2:$Q$200,0)),"")</f>
        <v/>
      </c>
      <c r="L401" t="str">
        <f>IFERROR(INDEX('Cargo Pre'!$L$2:$L$200,MATCH(ROW()-ROW($A$1),'Cargo Pre'!$Q$2:$Q$200,0)),"")</f>
        <v/>
      </c>
      <c r="M401" t="str">
        <f>IFERROR(INDEX('Cargo Pre'!$M$2:$M$200,MATCH(ROW()-ROW($A$1),'Cargo Pre'!$Q$2:$Q$200,0)),"")</f>
        <v/>
      </c>
    </row>
    <row r="402" spans="1:13" x14ac:dyDescent="0.25">
      <c r="A402" t="str">
        <f>IFERROR(INDEX('Cargo Pre'!$A$2:A600,MATCH(ROW()-ROW($A$1),'Cargo Pre'!$Q$2:$Q$200,0)),"")</f>
        <v/>
      </c>
      <c r="B402" t="str">
        <f>IFERROR(INDEX('Cargo Pre'!$B$2:$B$200,MATCH(ROW()-ROW($A$1),'Cargo Pre'!$Q$2:$Q$200,0)),"")</f>
        <v/>
      </c>
      <c r="C402" t="str">
        <f>IFERROR(INDEX('Cargo Pre'!$C$2:$C$200,MATCH(ROW()-ROW($A$1),'Cargo Pre'!$Q$2:$Q$200,0)),"")</f>
        <v/>
      </c>
      <c r="D402" t="str">
        <f>IFERROR(INDEX('Cargo Pre'!$D$2:$D$200,MATCH(ROW()-ROW($A$1),'Cargo Pre'!$Q$2:$Q$200,0)),"")</f>
        <v/>
      </c>
      <c r="E402" s="12" t="str">
        <f>IFERROR(INDEX('Cargo Pre'!$E$2:$E$200,MATCH(ROW()-ROW($A$1),'Cargo Pre'!$Q$2:$Q$200,0)),"")</f>
        <v/>
      </c>
      <c r="F402" s="12" t="str">
        <f>IFERROR(INDEX('Cargo Pre'!$F$2:$F$200,MATCH(ROW()-ROW($A$1),'Cargo Pre'!$Q$2:$Q$200,0)),"")</f>
        <v/>
      </c>
      <c r="G402" t="str">
        <f>IFERROR(INDEX('Cargo Pre'!$G$2:$G$200,MATCH(ROW()-ROW($A$1),'Cargo Pre'!$Q$2:$Q$200,0)),"")</f>
        <v/>
      </c>
      <c r="H402" t="str">
        <f>IFERROR(INDEX('Cargo Pre'!$H$2:$H$200,MATCH(ROW()-ROW($A$1),'Cargo Pre'!$Q$2:$Q$200,0)),"")</f>
        <v/>
      </c>
      <c r="I402" t="str">
        <f>IFERROR(INDEX('Cargo Pre'!$I$2:$I$200,MATCH(ROW()-ROW($A$1),'Cargo Pre'!$Q$2:$Q$200,0)),"")</f>
        <v/>
      </c>
      <c r="J402" s="12" t="str">
        <f>IFERROR(INDEX('Cargo Pre'!$J$2:$J$200,MATCH(ROW()-ROW($A$1),'Cargo Pre'!$Q$2:$Q$200,0)),"")</f>
        <v/>
      </c>
      <c r="K402" s="12" t="str">
        <f>IFERROR(INDEX('Cargo Pre'!$K$2:$K$200,MATCH(ROW()-ROW($A$1),'Cargo Pre'!$Q$2:$Q$200,0)),"")</f>
        <v/>
      </c>
      <c r="L402" t="str">
        <f>IFERROR(INDEX('Cargo Pre'!$L$2:$L$200,MATCH(ROW()-ROW($A$1),'Cargo Pre'!$Q$2:$Q$200,0)),"")</f>
        <v/>
      </c>
      <c r="M402" t="str">
        <f>IFERROR(INDEX('Cargo Pre'!$M$2:$M$200,MATCH(ROW()-ROW($A$1),'Cargo Pre'!$Q$2:$Q$200,0)),"")</f>
        <v/>
      </c>
    </row>
    <row r="403" spans="1:13" x14ac:dyDescent="0.25">
      <c r="A403" t="str">
        <f>IFERROR(INDEX('Cargo Pre'!$A$2:A601,MATCH(ROW()-ROW($A$1),'Cargo Pre'!$Q$2:$Q$200,0)),"")</f>
        <v/>
      </c>
      <c r="B403" t="str">
        <f>IFERROR(INDEX('Cargo Pre'!$B$2:$B$200,MATCH(ROW()-ROW($A$1),'Cargo Pre'!$Q$2:$Q$200,0)),"")</f>
        <v/>
      </c>
      <c r="C403" t="str">
        <f>IFERROR(INDEX('Cargo Pre'!$C$2:$C$200,MATCH(ROW()-ROW($A$1),'Cargo Pre'!$Q$2:$Q$200,0)),"")</f>
        <v/>
      </c>
      <c r="D403" t="str">
        <f>IFERROR(INDEX('Cargo Pre'!$D$2:$D$200,MATCH(ROW()-ROW($A$1),'Cargo Pre'!$Q$2:$Q$200,0)),"")</f>
        <v/>
      </c>
      <c r="E403" s="12" t="str">
        <f>IFERROR(INDEX('Cargo Pre'!$E$2:$E$200,MATCH(ROW()-ROW($A$1),'Cargo Pre'!$Q$2:$Q$200,0)),"")</f>
        <v/>
      </c>
      <c r="F403" s="12" t="str">
        <f>IFERROR(INDEX('Cargo Pre'!$F$2:$F$200,MATCH(ROW()-ROW($A$1),'Cargo Pre'!$Q$2:$Q$200,0)),"")</f>
        <v/>
      </c>
      <c r="G403" t="str">
        <f>IFERROR(INDEX('Cargo Pre'!$G$2:$G$200,MATCH(ROW()-ROW($A$1),'Cargo Pre'!$Q$2:$Q$200,0)),"")</f>
        <v/>
      </c>
      <c r="H403" t="str">
        <f>IFERROR(INDEX('Cargo Pre'!$H$2:$H$200,MATCH(ROW()-ROW($A$1),'Cargo Pre'!$Q$2:$Q$200,0)),"")</f>
        <v/>
      </c>
      <c r="I403" t="str">
        <f>IFERROR(INDEX('Cargo Pre'!$I$2:$I$200,MATCH(ROW()-ROW($A$1),'Cargo Pre'!$Q$2:$Q$200,0)),"")</f>
        <v/>
      </c>
      <c r="J403" s="12" t="str">
        <f>IFERROR(INDEX('Cargo Pre'!$J$2:$J$200,MATCH(ROW()-ROW($A$1),'Cargo Pre'!$Q$2:$Q$200,0)),"")</f>
        <v/>
      </c>
      <c r="K403" s="12" t="str">
        <f>IFERROR(INDEX('Cargo Pre'!$K$2:$K$200,MATCH(ROW()-ROW($A$1),'Cargo Pre'!$Q$2:$Q$200,0)),"")</f>
        <v/>
      </c>
      <c r="L403" t="str">
        <f>IFERROR(INDEX('Cargo Pre'!$L$2:$L$200,MATCH(ROW()-ROW($A$1),'Cargo Pre'!$Q$2:$Q$200,0)),"")</f>
        <v/>
      </c>
      <c r="M403" t="str">
        <f>IFERROR(INDEX('Cargo Pre'!$M$2:$M$200,MATCH(ROW()-ROW($A$1),'Cargo Pre'!$Q$2:$Q$200,0)),"")</f>
        <v/>
      </c>
    </row>
    <row r="404" spans="1:13" x14ac:dyDescent="0.25">
      <c r="A404" t="str">
        <f>IFERROR(INDEX('Cargo Pre'!$A$2:A602,MATCH(ROW()-ROW($A$1),'Cargo Pre'!$Q$2:$Q$200,0)),"")</f>
        <v/>
      </c>
      <c r="B404" t="str">
        <f>IFERROR(INDEX('Cargo Pre'!$B$2:$B$200,MATCH(ROW()-ROW($A$1),'Cargo Pre'!$Q$2:$Q$200,0)),"")</f>
        <v/>
      </c>
      <c r="C404" t="str">
        <f>IFERROR(INDEX('Cargo Pre'!$C$2:$C$200,MATCH(ROW()-ROW($A$1),'Cargo Pre'!$Q$2:$Q$200,0)),"")</f>
        <v/>
      </c>
      <c r="D404" t="str">
        <f>IFERROR(INDEX('Cargo Pre'!$D$2:$D$200,MATCH(ROW()-ROW($A$1),'Cargo Pre'!$Q$2:$Q$200,0)),"")</f>
        <v/>
      </c>
      <c r="E404" s="12" t="str">
        <f>IFERROR(INDEX('Cargo Pre'!$E$2:$E$200,MATCH(ROW()-ROW($A$1),'Cargo Pre'!$Q$2:$Q$200,0)),"")</f>
        <v/>
      </c>
      <c r="F404" s="12" t="str">
        <f>IFERROR(INDEX('Cargo Pre'!$F$2:$F$200,MATCH(ROW()-ROW($A$1),'Cargo Pre'!$Q$2:$Q$200,0)),"")</f>
        <v/>
      </c>
      <c r="G404" t="str">
        <f>IFERROR(INDEX('Cargo Pre'!$G$2:$G$200,MATCH(ROW()-ROW($A$1),'Cargo Pre'!$Q$2:$Q$200,0)),"")</f>
        <v/>
      </c>
      <c r="H404" t="str">
        <f>IFERROR(INDEX('Cargo Pre'!$H$2:$H$200,MATCH(ROW()-ROW($A$1),'Cargo Pre'!$Q$2:$Q$200,0)),"")</f>
        <v/>
      </c>
      <c r="I404" t="str">
        <f>IFERROR(INDEX('Cargo Pre'!$I$2:$I$200,MATCH(ROW()-ROW($A$1),'Cargo Pre'!$Q$2:$Q$200,0)),"")</f>
        <v/>
      </c>
      <c r="J404" s="12" t="str">
        <f>IFERROR(INDEX('Cargo Pre'!$J$2:$J$200,MATCH(ROW()-ROW($A$1),'Cargo Pre'!$Q$2:$Q$200,0)),"")</f>
        <v/>
      </c>
      <c r="K404" s="12" t="str">
        <f>IFERROR(INDEX('Cargo Pre'!$K$2:$K$200,MATCH(ROW()-ROW($A$1),'Cargo Pre'!$Q$2:$Q$200,0)),"")</f>
        <v/>
      </c>
      <c r="L404" t="str">
        <f>IFERROR(INDEX('Cargo Pre'!$L$2:$L$200,MATCH(ROW()-ROW($A$1),'Cargo Pre'!$Q$2:$Q$200,0)),"")</f>
        <v/>
      </c>
      <c r="M404" t="str">
        <f>IFERROR(INDEX('Cargo Pre'!$M$2:$M$200,MATCH(ROW()-ROW($A$1),'Cargo Pre'!$Q$2:$Q$200,0)),"")</f>
        <v/>
      </c>
    </row>
    <row r="405" spans="1:13" x14ac:dyDescent="0.25">
      <c r="A405" t="str">
        <f>IFERROR(INDEX('Cargo Pre'!$A$2:A603,MATCH(ROW()-ROW($A$1),'Cargo Pre'!$Q$2:$Q$200,0)),"")</f>
        <v/>
      </c>
      <c r="B405" t="str">
        <f>IFERROR(INDEX('Cargo Pre'!$B$2:$B$200,MATCH(ROW()-ROW($A$1),'Cargo Pre'!$Q$2:$Q$200,0)),"")</f>
        <v/>
      </c>
      <c r="C405" t="str">
        <f>IFERROR(INDEX('Cargo Pre'!$C$2:$C$200,MATCH(ROW()-ROW($A$1),'Cargo Pre'!$Q$2:$Q$200,0)),"")</f>
        <v/>
      </c>
      <c r="D405" t="str">
        <f>IFERROR(INDEX('Cargo Pre'!$D$2:$D$200,MATCH(ROW()-ROW($A$1),'Cargo Pre'!$Q$2:$Q$200,0)),"")</f>
        <v/>
      </c>
      <c r="E405" s="12" t="str">
        <f>IFERROR(INDEX('Cargo Pre'!$E$2:$E$200,MATCH(ROW()-ROW($A$1),'Cargo Pre'!$Q$2:$Q$200,0)),"")</f>
        <v/>
      </c>
      <c r="F405" s="12" t="str">
        <f>IFERROR(INDEX('Cargo Pre'!$F$2:$F$200,MATCH(ROW()-ROW($A$1),'Cargo Pre'!$Q$2:$Q$200,0)),"")</f>
        <v/>
      </c>
      <c r="G405" t="str">
        <f>IFERROR(INDEX('Cargo Pre'!$G$2:$G$200,MATCH(ROW()-ROW($A$1),'Cargo Pre'!$Q$2:$Q$200,0)),"")</f>
        <v/>
      </c>
      <c r="H405" t="str">
        <f>IFERROR(INDEX('Cargo Pre'!$H$2:$H$200,MATCH(ROW()-ROW($A$1),'Cargo Pre'!$Q$2:$Q$200,0)),"")</f>
        <v/>
      </c>
      <c r="I405" t="str">
        <f>IFERROR(INDEX('Cargo Pre'!$I$2:$I$200,MATCH(ROW()-ROW($A$1),'Cargo Pre'!$Q$2:$Q$200,0)),"")</f>
        <v/>
      </c>
      <c r="J405" s="12" t="str">
        <f>IFERROR(INDEX('Cargo Pre'!$J$2:$J$200,MATCH(ROW()-ROW($A$1),'Cargo Pre'!$Q$2:$Q$200,0)),"")</f>
        <v/>
      </c>
      <c r="K405" s="12" t="str">
        <f>IFERROR(INDEX('Cargo Pre'!$K$2:$K$200,MATCH(ROW()-ROW($A$1),'Cargo Pre'!$Q$2:$Q$200,0)),"")</f>
        <v/>
      </c>
      <c r="L405" t="str">
        <f>IFERROR(INDEX('Cargo Pre'!$L$2:$L$200,MATCH(ROW()-ROW($A$1),'Cargo Pre'!$Q$2:$Q$200,0)),"")</f>
        <v/>
      </c>
      <c r="M405" t="str">
        <f>IFERROR(INDEX('Cargo Pre'!$M$2:$M$200,MATCH(ROW()-ROW($A$1),'Cargo Pre'!$Q$2:$Q$200,0)),"")</f>
        <v/>
      </c>
    </row>
    <row r="406" spans="1:13" x14ac:dyDescent="0.25">
      <c r="A406" t="str">
        <f>IFERROR(INDEX('Cargo Pre'!$A$2:A604,MATCH(ROW()-ROW($A$1),'Cargo Pre'!$Q$2:$Q$200,0)),"")</f>
        <v/>
      </c>
      <c r="B406" t="str">
        <f>IFERROR(INDEX('Cargo Pre'!$B$2:$B$200,MATCH(ROW()-ROW($A$1),'Cargo Pre'!$Q$2:$Q$200,0)),"")</f>
        <v/>
      </c>
      <c r="C406" t="str">
        <f>IFERROR(INDEX('Cargo Pre'!$C$2:$C$200,MATCH(ROW()-ROW($A$1),'Cargo Pre'!$Q$2:$Q$200,0)),"")</f>
        <v/>
      </c>
      <c r="D406" t="str">
        <f>IFERROR(INDEX('Cargo Pre'!$D$2:$D$200,MATCH(ROW()-ROW($A$1),'Cargo Pre'!$Q$2:$Q$200,0)),"")</f>
        <v/>
      </c>
      <c r="E406" s="12" t="str">
        <f>IFERROR(INDEX('Cargo Pre'!$E$2:$E$200,MATCH(ROW()-ROW($A$1),'Cargo Pre'!$Q$2:$Q$200,0)),"")</f>
        <v/>
      </c>
      <c r="F406" s="12" t="str">
        <f>IFERROR(INDEX('Cargo Pre'!$F$2:$F$200,MATCH(ROW()-ROW($A$1),'Cargo Pre'!$Q$2:$Q$200,0)),"")</f>
        <v/>
      </c>
      <c r="G406" t="str">
        <f>IFERROR(INDEX('Cargo Pre'!$G$2:$G$200,MATCH(ROW()-ROW($A$1),'Cargo Pre'!$Q$2:$Q$200,0)),"")</f>
        <v/>
      </c>
      <c r="H406" t="str">
        <f>IFERROR(INDEX('Cargo Pre'!$H$2:$H$200,MATCH(ROW()-ROW($A$1),'Cargo Pre'!$Q$2:$Q$200,0)),"")</f>
        <v/>
      </c>
      <c r="I406" t="str">
        <f>IFERROR(INDEX('Cargo Pre'!$I$2:$I$200,MATCH(ROW()-ROW($A$1),'Cargo Pre'!$Q$2:$Q$200,0)),"")</f>
        <v/>
      </c>
      <c r="J406" s="12" t="str">
        <f>IFERROR(INDEX('Cargo Pre'!$J$2:$J$200,MATCH(ROW()-ROW($A$1),'Cargo Pre'!$Q$2:$Q$200,0)),"")</f>
        <v/>
      </c>
      <c r="K406" s="12" t="str">
        <f>IFERROR(INDEX('Cargo Pre'!$K$2:$K$200,MATCH(ROW()-ROW($A$1),'Cargo Pre'!$Q$2:$Q$200,0)),"")</f>
        <v/>
      </c>
      <c r="L406" t="str">
        <f>IFERROR(INDEX('Cargo Pre'!$L$2:$L$200,MATCH(ROW()-ROW($A$1),'Cargo Pre'!$Q$2:$Q$200,0)),"")</f>
        <v/>
      </c>
      <c r="M406" t="str">
        <f>IFERROR(INDEX('Cargo Pre'!$M$2:$M$200,MATCH(ROW()-ROW($A$1),'Cargo Pre'!$Q$2:$Q$200,0)),"")</f>
        <v/>
      </c>
    </row>
    <row r="407" spans="1:13" x14ac:dyDescent="0.25">
      <c r="A407" t="str">
        <f>IFERROR(INDEX('Cargo Pre'!$A$2:A605,MATCH(ROW()-ROW($A$1),'Cargo Pre'!$Q$2:$Q$200,0)),"")</f>
        <v/>
      </c>
      <c r="B407" t="str">
        <f>IFERROR(INDEX('Cargo Pre'!$B$2:$B$200,MATCH(ROW()-ROW($A$1),'Cargo Pre'!$Q$2:$Q$200,0)),"")</f>
        <v/>
      </c>
      <c r="C407" t="str">
        <f>IFERROR(INDEX('Cargo Pre'!$C$2:$C$200,MATCH(ROW()-ROW($A$1),'Cargo Pre'!$Q$2:$Q$200,0)),"")</f>
        <v/>
      </c>
      <c r="D407" t="str">
        <f>IFERROR(INDEX('Cargo Pre'!$D$2:$D$200,MATCH(ROW()-ROW($A$1),'Cargo Pre'!$Q$2:$Q$200,0)),"")</f>
        <v/>
      </c>
      <c r="E407" s="12" t="str">
        <f>IFERROR(INDEX('Cargo Pre'!$E$2:$E$200,MATCH(ROW()-ROW($A$1),'Cargo Pre'!$Q$2:$Q$200,0)),"")</f>
        <v/>
      </c>
      <c r="F407" s="12" t="str">
        <f>IFERROR(INDEX('Cargo Pre'!$F$2:$F$200,MATCH(ROW()-ROW($A$1),'Cargo Pre'!$Q$2:$Q$200,0)),"")</f>
        <v/>
      </c>
      <c r="G407" t="str">
        <f>IFERROR(INDEX('Cargo Pre'!$G$2:$G$200,MATCH(ROW()-ROW($A$1),'Cargo Pre'!$Q$2:$Q$200,0)),"")</f>
        <v/>
      </c>
      <c r="H407" t="str">
        <f>IFERROR(INDEX('Cargo Pre'!$H$2:$H$200,MATCH(ROW()-ROW($A$1),'Cargo Pre'!$Q$2:$Q$200,0)),"")</f>
        <v/>
      </c>
      <c r="I407" t="str">
        <f>IFERROR(INDEX('Cargo Pre'!$I$2:$I$200,MATCH(ROW()-ROW($A$1),'Cargo Pre'!$Q$2:$Q$200,0)),"")</f>
        <v/>
      </c>
      <c r="J407" s="12" t="str">
        <f>IFERROR(INDEX('Cargo Pre'!$J$2:$J$200,MATCH(ROW()-ROW($A$1),'Cargo Pre'!$Q$2:$Q$200,0)),"")</f>
        <v/>
      </c>
      <c r="K407" s="12" t="str">
        <f>IFERROR(INDEX('Cargo Pre'!$K$2:$K$200,MATCH(ROW()-ROW($A$1),'Cargo Pre'!$Q$2:$Q$200,0)),"")</f>
        <v/>
      </c>
      <c r="L407" t="str">
        <f>IFERROR(INDEX('Cargo Pre'!$L$2:$L$200,MATCH(ROW()-ROW($A$1),'Cargo Pre'!$Q$2:$Q$200,0)),"")</f>
        <v/>
      </c>
      <c r="M407" t="str">
        <f>IFERROR(INDEX('Cargo Pre'!$M$2:$M$200,MATCH(ROW()-ROW($A$1),'Cargo Pre'!$Q$2:$Q$200,0)),"")</f>
        <v/>
      </c>
    </row>
    <row r="408" spans="1:13" x14ac:dyDescent="0.25">
      <c r="A408" t="str">
        <f>IFERROR(INDEX('Cargo Pre'!$A$2:A606,MATCH(ROW()-ROW($A$1),'Cargo Pre'!$Q$2:$Q$200,0)),"")</f>
        <v/>
      </c>
      <c r="B408" t="str">
        <f>IFERROR(INDEX('Cargo Pre'!$B$2:$B$200,MATCH(ROW()-ROW($A$1),'Cargo Pre'!$Q$2:$Q$200,0)),"")</f>
        <v/>
      </c>
      <c r="C408" t="str">
        <f>IFERROR(INDEX('Cargo Pre'!$C$2:$C$200,MATCH(ROW()-ROW($A$1),'Cargo Pre'!$Q$2:$Q$200,0)),"")</f>
        <v/>
      </c>
      <c r="D408" t="str">
        <f>IFERROR(INDEX('Cargo Pre'!$D$2:$D$200,MATCH(ROW()-ROW($A$1),'Cargo Pre'!$Q$2:$Q$200,0)),"")</f>
        <v/>
      </c>
      <c r="E408" s="12" t="str">
        <f>IFERROR(INDEX('Cargo Pre'!$E$2:$E$200,MATCH(ROW()-ROW($A$1),'Cargo Pre'!$Q$2:$Q$200,0)),"")</f>
        <v/>
      </c>
      <c r="F408" s="12" t="str">
        <f>IFERROR(INDEX('Cargo Pre'!$F$2:$F$200,MATCH(ROW()-ROW($A$1),'Cargo Pre'!$Q$2:$Q$200,0)),"")</f>
        <v/>
      </c>
      <c r="G408" t="str">
        <f>IFERROR(INDEX('Cargo Pre'!$G$2:$G$200,MATCH(ROW()-ROW($A$1),'Cargo Pre'!$Q$2:$Q$200,0)),"")</f>
        <v/>
      </c>
      <c r="H408" t="str">
        <f>IFERROR(INDEX('Cargo Pre'!$H$2:$H$200,MATCH(ROW()-ROW($A$1),'Cargo Pre'!$Q$2:$Q$200,0)),"")</f>
        <v/>
      </c>
      <c r="I408" t="str">
        <f>IFERROR(INDEX('Cargo Pre'!$I$2:$I$200,MATCH(ROW()-ROW($A$1),'Cargo Pre'!$Q$2:$Q$200,0)),"")</f>
        <v/>
      </c>
      <c r="J408" s="12" t="str">
        <f>IFERROR(INDEX('Cargo Pre'!$J$2:$J$200,MATCH(ROW()-ROW($A$1),'Cargo Pre'!$Q$2:$Q$200,0)),"")</f>
        <v/>
      </c>
      <c r="K408" s="12" t="str">
        <f>IFERROR(INDEX('Cargo Pre'!$K$2:$K$200,MATCH(ROW()-ROW($A$1),'Cargo Pre'!$Q$2:$Q$200,0)),"")</f>
        <v/>
      </c>
      <c r="L408" t="str">
        <f>IFERROR(INDEX('Cargo Pre'!$L$2:$L$200,MATCH(ROW()-ROW($A$1),'Cargo Pre'!$Q$2:$Q$200,0)),"")</f>
        <v/>
      </c>
      <c r="M408" t="str">
        <f>IFERROR(INDEX('Cargo Pre'!$M$2:$M$200,MATCH(ROW()-ROW($A$1),'Cargo Pre'!$Q$2:$Q$200,0)),"")</f>
        <v/>
      </c>
    </row>
    <row r="409" spans="1:13" x14ac:dyDescent="0.25">
      <c r="A409" t="str">
        <f>IFERROR(INDEX('Cargo Pre'!$A$2:A607,MATCH(ROW()-ROW($A$1),'Cargo Pre'!$Q$2:$Q$200,0)),"")</f>
        <v/>
      </c>
      <c r="B409" t="str">
        <f>IFERROR(INDEX('Cargo Pre'!$B$2:$B$200,MATCH(ROW()-ROW($A$1),'Cargo Pre'!$Q$2:$Q$200,0)),"")</f>
        <v/>
      </c>
      <c r="C409" t="str">
        <f>IFERROR(INDEX('Cargo Pre'!$C$2:$C$200,MATCH(ROW()-ROW($A$1),'Cargo Pre'!$Q$2:$Q$200,0)),"")</f>
        <v/>
      </c>
      <c r="D409" t="str">
        <f>IFERROR(INDEX('Cargo Pre'!$D$2:$D$200,MATCH(ROW()-ROW($A$1),'Cargo Pre'!$Q$2:$Q$200,0)),"")</f>
        <v/>
      </c>
      <c r="E409" s="12" t="str">
        <f>IFERROR(INDEX('Cargo Pre'!$E$2:$E$200,MATCH(ROW()-ROW($A$1),'Cargo Pre'!$Q$2:$Q$200,0)),"")</f>
        <v/>
      </c>
      <c r="F409" s="12" t="str">
        <f>IFERROR(INDEX('Cargo Pre'!$F$2:$F$200,MATCH(ROW()-ROW($A$1),'Cargo Pre'!$Q$2:$Q$200,0)),"")</f>
        <v/>
      </c>
      <c r="G409" t="str">
        <f>IFERROR(INDEX('Cargo Pre'!$G$2:$G$200,MATCH(ROW()-ROW($A$1),'Cargo Pre'!$Q$2:$Q$200,0)),"")</f>
        <v/>
      </c>
      <c r="H409" t="str">
        <f>IFERROR(INDEX('Cargo Pre'!$H$2:$H$200,MATCH(ROW()-ROW($A$1),'Cargo Pre'!$Q$2:$Q$200,0)),"")</f>
        <v/>
      </c>
      <c r="I409" t="str">
        <f>IFERROR(INDEX('Cargo Pre'!$I$2:$I$200,MATCH(ROW()-ROW($A$1),'Cargo Pre'!$Q$2:$Q$200,0)),"")</f>
        <v/>
      </c>
      <c r="J409" s="12" t="str">
        <f>IFERROR(INDEX('Cargo Pre'!$J$2:$J$200,MATCH(ROW()-ROW($A$1),'Cargo Pre'!$Q$2:$Q$200,0)),"")</f>
        <v/>
      </c>
      <c r="K409" s="12" t="str">
        <f>IFERROR(INDEX('Cargo Pre'!$K$2:$K$200,MATCH(ROW()-ROW($A$1),'Cargo Pre'!$Q$2:$Q$200,0)),"")</f>
        <v/>
      </c>
      <c r="L409" t="str">
        <f>IFERROR(INDEX('Cargo Pre'!$L$2:$L$200,MATCH(ROW()-ROW($A$1),'Cargo Pre'!$Q$2:$Q$200,0)),"")</f>
        <v/>
      </c>
      <c r="M409" t="str">
        <f>IFERROR(INDEX('Cargo Pre'!$M$2:$M$200,MATCH(ROW()-ROW($A$1),'Cargo Pre'!$Q$2:$Q$200,0)),"")</f>
        <v/>
      </c>
    </row>
    <row r="410" spans="1:13" x14ac:dyDescent="0.25">
      <c r="A410" t="str">
        <f>IFERROR(INDEX('Cargo Pre'!$A$2:A608,MATCH(ROW()-ROW($A$1),'Cargo Pre'!$Q$2:$Q$200,0)),"")</f>
        <v/>
      </c>
      <c r="B410" t="str">
        <f>IFERROR(INDEX('Cargo Pre'!$B$2:$B$200,MATCH(ROW()-ROW($A$1),'Cargo Pre'!$Q$2:$Q$200,0)),"")</f>
        <v/>
      </c>
      <c r="C410" t="str">
        <f>IFERROR(INDEX('Cargo Pre'!$C$2:$C$200,MATCH(ROW()-ROW($A$1),'Cargo Pre'!$Q$2:$Q$200,0)),"")</f>
        <v/>
      </c>
      <c r="D410" t="str">
        <f>IFERROR(INDEX('Cargo Pre'!$D$2:$D$200,MATCH(ROW()-ROW($A$1),'Cargo Pre'!$Q$2:$Q$200,0)),"")</f>
        <v/>
      </c>
      <c r="E410" s="12" t="str">
        <f>IFERROR(INDEX('Cargo Pre'!$E$2:$E$200,MATCH(ROW()-ROW($A$1),'Cargo Pre'!$Q$2:$Q$200,0)),"")</f>
        <v/>
      </c>
      <c r="F410" s="12" t="str">
        <f>IFERROR(INDEX('Cargo Pre'!$F$2:$F$200,MATCH(ROW()-ROW($A$1),'Cargo Pre'!$Q$2:$Q$200,0)),"")</f>
        <v/>
      </c>
      <c r="G410" t="str">
        <f>IFERROR(INDEX('Cargo Pre'!$G$2:$G$200,MATCH(ROW()-ROW($A$1),'Cargo Pre'!$Q$2:$Q$200,0)),"")</f>
        <v/>
      </c>
      <c r="H410" t="str">
        <f>IFERROR(INDEX('Cargo Pre'!$H$2:$H$200,MATCH(ROW()-ROW($A$1),'Cargo Pre'!$Q$2:$Q$200,0)),"")</f>
        <v/>
      </c>
      <c r="I410" t="str">
        <f>IFERROR(INDEX('Cargo Pre'!$I$2:$I$200,MATCH(ROW()-ROW($A$1),'Cargo Pre'!$Q$2:$Q$200,0)),"")</f>
        <v/>
      </c>
      <c r="J410" s="12" t="str">
        <f>IFERROR(INDEX('Cargo Pre'!$J$2:$J$200,MATCH(ROW()-ROW($A$1),'Cargo Pre'!$Q$2:$Q$200,0)),"")</f>
        <v/>
      </c>
      <c r="K410" s="12" t="str">
        <f>IFERROR(INDEX('Cargo Pre'!$K$2:$K$200,MATCH(ROW()-ROW($A$1),'Cargo Pre'!$Q$2:$Q$200,0)),"")</f>
        <v/>
      </c>
      <c r="L410" t="str">
        <f>IFERROR(INDEX('Cargo Pre'!$L$2:$L$200,MATCH(ROW()-ROW($A$1),'Cargo Pre'!$Q$2:$Q$200,0)),"")</f>
        <v/>
      </c>
      <c r="M410" t="str">
        <f>IFERROR(INDEX('Cargo Pre'!$M$2:$M$200,MATCH(ROW()-ROW($A$1),'Cargo Pre'!$Q$2:$Q$200,0)),"")</f>
        <v/>
      </c>
    </row>
    <row r="411" spans="1:13" x14ac:dyDescent="0.25">
      <c r="A411" t="str">
        <f>IFERROR(INDEX('Cargo Pre'!$A$2:A609,MATCH(ROW()-ROW($A$1),'Cargo Pre'!$Q$2:$Q$200,0)),"")</f>
        <v/>
      </c>
      <c r="B411" t="str">
        <f>IFERROR(INDEX('Cargo Pre'!$B$2:$B$200,MATCH(ROW()-ROW($A$1),'Cargo Pre'!$Q$2:$Q$200,0)),"")</f>
        <v/>
      </c>
      <c r="C411" t="str">
        <f>IFERROR(INDEX('Cargo Pre'!$C$2:$C$200,MATCH(ROW()-ROW($A$1),'Cargo Pre'!$Q$2:$Q$200,0)),"")</f>
        <v/>
      </c>
      <c r="D411" t="str">
        <f>IFERROR(INDEX('Cargo Pre'!$D$2:$D$200,MATCH(ROW()-ROW($A$1),'Cargo Pre'!$Q$2:$Q$200,0)),"")</f>
        <v/>
      </c>
      <c r="E411" s="12" t="str">
        <f>IFERROR(INDEX('Cargo Pre'!$E$2:$E$200,MATCH(ROW()-ROW($A$1),'Cargo Pre'!$Q$2:$Q$200,0)),"")</f>
        <v/>
      </c>
      <c r="F411" s="12" t="str">
        <f>IFERROR(INDEX('Cargo Pre'!$F$2:$F$200,MATCH(ROW()-ROW($A$1),'Cargo Pre'!$Q$2:$Q$200,0)),"")</f>
        <v/>
      </c>
      <c r="G411" t="str">
        <f>IFERROR(INDEX('Cargo Pre'!$G$2:$G$200,MATCH(ROW()-ROW($A$1),'Cargo Pre'!$Q$2:$Q$200,0)),"")</f>
        <v/>
      </c>
      <c r="H411" t="str">
        <f>IFERROR(INDEX('Cargo Pre'!$H$2:$H$200,MATCH(ROW()-ROW($A$1),'Cargo Pre'!$Q$2:$Q$200,0)),"")</f>
        <v/>
      </c>
      <c r="I411" t="str">
        <f>IFERROR(INDEX('Cargo Pre'!$I$2:$I$200,MATCH(ROW()-ROW($A$1),'Cargo Pre'!$Q$2:$Q$200,0)),"")</f>
        <v/>
      </c>
      <c r="J411" s="12" t="str">
        <f>IFERROR(INDEX('Cargo Pre'!$J$2:$J$200,MATCH(ROW()-ROW($A$1),'Cargo Pre'!$Q$2:$Q$200,0)),"")</f>
        <v/>
      </c>
      <c r="K411" s="12" t="str">
        <f>IFERROR(INDEX('Cargo Pre'!$K$2:$K$200,MATCH(ROW()-ROW($A$1),'Cargo Pre'!$Q$2:$Q$200,0)),"")</f>
        <v/>
      </c>
      <c r="L411" t="str">
        <f>IFERROR(INDEX('Cargo Pre'!$L$2:$L$200,MATCH(ROW()-ROW($A$1),'Cargo Pre'!$Q$2:$Q$200,0)),"")</f>
        <v/>
      </c>
      <c r="M411" t="str">
        <f>IFERROR(INDEX('Cargo Pre'!$M$2:$M$200,MATCH(ROW()-ROW($A$1),'Cargo Pre'!$Q$2:$Q$200,0)),"")</f>
        <v/>
      </c>
    </row>
    <row r="412" spans="1:13" x14ac:dyDescent="0.25">
      <c r="A412" t="str">
        <f>IFERROR(INDEX('Cargo Pre'!$A$2:A610,MATCH(ROW()-ROW($A$1),'Cargo Pre'!$Q$2:$Q$200,0)),"")</f>
        <v/>
      </c>
      <c r="B412" t="str">
        <f>IFERROR(INDEX('Cargo Pre'!$B$2:$B$200,MATCH(ROW()-ROW($A$1),'Cargo Pre'!$Q$2:$Q$200,0)),"")</f>
        <v/>
      </c>
      <c r="C412" t="str">
        <f>IFERROR(INDEX('Cargo Pre'!$C$2:$C$200,MATCH(ROW()-ROW($A$1),'Cargo Pre'!$Q$2:$Q$200,0)),"")</f>
        <v/>
      </c>
      <c r="D412" t="str">
        <f>IFERROR(INDEX('Cargo Pre'!$D$2:$D$200,MATCH(ROW()-ROW($A$1),'Cargo Pre'!$Q$2:$Q$200,0)),"")</f>
        <v/>
      </c>
      <c r="E412" s="12" t="str">
        <f>IFERROR(INDEX('Cargo Pre'!$E$2:$E$200,MATCH(ROW()-ROW($A$1),'Cargo Pre'!$Q$2:$Q$200,0)),"")</f>
        <v/>
      </c>
      <c r="F412" s="12" t="str">
        <f>IFERROR(INDEX('Cargo Pre'!$F$2:$F$200,MATCH(ROW()-ROW($A$1),'Cargo Pre'!$Q$2:$Q$200,0)),"")</f>
        <v/>
      </c>
      <c r="G412" t="str">
        <f>IFERROR(INDEX('Cargo Pre'!$G$2:$G$200,MATCH(ROW()-ROW($A$1),'Cargo Pre'!$Q$2:$Q$200,0)),"")</f>
        <v/>
      </c>
      <c r="H412" t="str">
        <f>IFERROR(INDEX('Cargo Pre'!$H$2:$H$200,MATCH(ROW()-ROW($A$1),'Cargo Pre'!$Q$2:$Q$200,0)),"")</f>
        <v/>
      </c>
      <c r="I412" t="str">
        <f>IFERROR(INDEX('Cargo Pre'!$I$2:$I$200,MATCH(ROW()-ROW($A$1),'Cargo Pre'!$Q$2:$Q$200,0)),"")</f>
        <v/>
      </c>
      <c r="J412" s="12" t="str">
        <f>IFERROR(INDEX('Cargo Pre'!$J$2:$J$200,MATCH(ROW()-ROW($A$1),'Cargo Pre'!$Q$2:$Q$200,0)),"")</f>
        <v/>
      </c>
      <c r="K412" s="12" t="str">
        <f>IFERROR(INDEX('Cargo Pre'!$K$2:$K$200,MATCH(ROW()-ROW($A$1),'Cargo Pre'!$Q$2:$Q$200,0)),"")</f>
        <v/>
      </c>
      <c r="L412" t="str">
        <f>IFERROR(INDEX('Cargo Pre'!$L$2:$L$200,MATCH(ROW()-ROW($A$1),'Cargo Pre'!$Q$2:$Q$200,0)),"")</f>
        <v/>
      </c>
      <c r="M412" t="str">
        <f>IFERROR(INDEX('Cargo Pre'!$M$2:$M$200,MATCH(ROW()-ROW($A$1),'Cargo Pre'!$Q$2:$Q$200,0)),"")</f>
        <v/>
      </c>
    </row>
    <row r="413" spans="1:13" x14ac:dyDescent="0.25">
      <c r="A413" t="str">
        <f>IFERROR(INDEX('Cargo Pre'!$A$2:A611,MATCH(ROW()-ROW($A$1),'Cargo Pre'!$Q$2:$Q$200,0)),"")</f>
        <v/>
      </c>
      <c r="B413" t="str">
        <f>IFERROR(INDEX('Cargo Pre'!$B$2:$B$200,MATCH(ROW()-ROW($A$1),'Cargo Pre'!$Q$2:$Q$200,0)),"")</f>
        <v/>
      </c>
      <c r="C413" t="str">
        <f>IFERROR(INDEX('Cargo Pre'!$C$2:$C$200,MATCH(ROW()-ROW($A$1),'Cargo Pre'!$Q$2:$Q$200,0)),"")</f>
        <v/>
      </c>
      <c r="D413" t="str">
        <f>IFERROR(INDEX('Cargo Pre'!$D$2:$D$200,MATCH(ROW()-ROW($A$1),'Cargo Pre'!$Q$2:$Q$200,0)),"")</f>
        <v/>
      </c>
      <c r="E413" s="12" t="str">
        <f>IFERROR(INDEX('Cargo Pre'!$E$2:$E$200,MATCH(ROW()-ROW($A$1),'Cargo Pre'!$Q$2:$Q$200,0)),"")</f>
        <v/>
      </c>
      <c r="F413" s="12" t="str">
        <f>IFERROR(INDEX('Cargo Pre'!$F$2:$F$200,MATCH(ROW()-ROW($A$1),'Cargo Pre'!$Q$2:$Q$200,0)),"")</f>
        <v/>
      </c>
      <c r="G413" t="str">
        <f>IFERROR(INDEX('Cargo Pre'!$G$2:$G$200,MATCH(ROW()-ROW($A$1),'Cargo Pre'!$Q$2:$Q$200,0)),"")</f>
        <v/>
      </c>
      <c r="H413" t="str">
        <f>IFERROR(INDEX('Cargo Pre'!$H$2:$H$200,MATCH(ROW()-ROW($A$1),'Cargo Pre'!$Q$2:$Q$200,0)),"")</f>
        <v/>
      </c>
      <c r="I413" t="str">
        <f>IFERROR(INDEX('Cargo Pre'!$I$2:$I$200,MATCH(ROW()-ROW($A$1),'Cargo Pre'!$Q$2:$Q$200,0)),"")</f>
        <v/>
      </c>
      <c r="J413" s="12" t="str">
        <f>IFERROR(INDEX('Cargo Pre'!$J$2:$J$200,MATCH(ROW()-ROW($A$1),'Cargo Pre'!$Q$2:$Q$200,0)),"")</f>
        <v/>
      </c>
      <c r="K413" s="12" t="str">
        <f>IFERROR(INDEX('Cargo Pre'!$K$2:$K$200,MATCH(ROW()-ROW($A$1),'Cargo Pre'!$Q$2:$Q$200,0)),"")</f>
        <v/>
      </c>
      <c r="L413" t="str">
        <f>IFERROR(INDEX('Cargo Pre'!$L$2:$L$200,MATCH(ROW()-ROW($A$1),'Cargo Pre'!$Q$2:$Q$200,0)),"")</f>
        <v/>
      </c>
      <c r="M413" t="str">
        <f>IFERROR(INDEX('Cargo Pre'!$M$2:$M$200,MATCH(ROW()-ROW($A$1),'Cargo Pre'!$Q$2:$Q$200,0)),"")</f>
        <v/>
      </c>
    </row>
    <row r="414" spans="1:13" x14ac:dyDescent="0.25">
      <c r="A414" t="str">
        <f>IFERROR(INDEX('Cargo Pre'!$A$2:A612,MATCH(ROW()-ROW($A$1),'Cargo Pre'!$Q$2:$Q$200,0)),"")</f>
        <v/>
      </c>
      <c r="B414" t="str">
        <f>IFERROR(INDEX('Cargo Pre'!$B$2:$B$200,MATCH(ROW()-ROW($A$1),'Cargo Pre'!$Q$2:$Q$200,0)),"")</f>
        <v/>
      </c>
      <c r="C414" t="str">
        <f>IFERROR(INDEX('Cargo Pre'!$C$2:$C$200,MATCH(ROW()-ROW($A$1),'Cargo Pre'!$Q$2:$Q$200,0)),"")</f>
        <v/>
      </c>
      <c r="D414" t="str">
        <f>IFERROR(INDEX('Cargo Pre'!$D$2:$D$200,MATCH(ROW()-ROW($A$1),'Cargo Pre'!$Q$2:$Q$200,0)),"")</f>
        <v/>
      </c>
      <c r="E414" s="12" t="str">
        <f>IFERROR(INDEX('Cargo Pre'!$E$2:$E$200,MATCH(ROW()-ROW($A$1),'Cargo Pre'!$Q$2:$Q$200,0)),"")</f>
        <v/>
      </c>
      <c r="F414" s="12" t="str">
        <f>IFERROR(INDEX('Cargo Pre'!$F$2:$F$200,MATCH(ROW()-ROW($A$1),'Cargo Pre'!$Q$2:$Q$200,0)),"")</f>
        <v/>
      </c>
      <c r="G414" t="str">
        <f>IFERROR(INDEX('Cargo Pre'!$G$2:$G$200,MATCH(ROW()-ROW($A$1),'Cargo Pre'!$Q$2:$Q$200,0)),"")</f>
        <v/>
      </c>
      <c r="H414" t="str">
        <f>IFERROR(INDEX('Cargo Pre'!$H$2:$H$200,MATCH(ROW()-ROW($A$1),'Cargo Pre'!$Q$2:$Q$200,0)),"")</f>
        <v/>
      </c>
      <c r="I414" t="str">
        <f>IFERROR(INDEX('Cargo Pre'!$I$2:$I$200,MATCH(ROW()-ROW($A$1),'Cargo Pre'!$Q$2:$Q$200,0)),"")</f>
        <v/>
      </c>
      <c r="J414" s="12" t="str">
        <f>IFERROR(INDEX('Cargo Pre'!$J$2:$J$200,MATCH(ROW()-ROW($A$1),'Cargo Pre'!$Q$2:$Q$200,0)),"")</f>
        <v/>
      </c>
      <c r="K414" s="12" t="str">
        <f>IFERROR(INDEX('Cargo Pre'!$K$2:$K$200,MATCH(ROW()-ROW($A$1),'Cargo Pre'!$Q$2:$Q$200,0)),"")</f>
        <v/>
      </c>
      <c r="L414" t="str">
        <f>IFERROR(INDEX('Cargo Pre'!$L$2:$L$200,MATCH(ROW()-ROW($A$1),'Cargo Pre'!$Q$2:$Q$200,0)),"")</f>
        <v/>
      </c>
      <c r="M414" t="str">
        <f>IFERROR(INDEX('Cargo Pre'!$M$2:$M$200,MATCH(ROW()-ROW($A$1),'Cargo Pre'!$Q$2:$Q$200,0)),"")</f>
        <v/>
      </c>
    </row>
    <row r="415" spans="1:13" x14ac:dyDescent="0.25">
      <c r="A415" t="str">
        <f>IFERROR(INDEX('Cargo Pre'!$A$2:A613,MATCH(ROW()-ROW($A$1),'Cargo Pre'!$Q$2:$Q$200,0)),"")</f>
        <v/>
      </c>
      <c r="B415" t="str">
        <f>IFERROR(INDEX('Cargo Pre'!$B$2:$B$200,MATCH(ROW()-ROW($A$1),'Cargo Pre'!$Q$2:$Q$200,0)),"")</f>
        <v/>
      </c>
      <c r="C415" t="str">
        <f>IFERROR(INDEX('Cargo Pre'!$C$2:$C$200,MATCH(ROW()-ROW($A$1),'Cargo Pre'!$Q$2:$Q$200,0)),"")</f>
        <v/>
      </c>
      <c r="D415" t="str">
        <f>IFERROR(INDEX('Cargo Pre'!$D$2:$D$200,MATCH(ROW()-ROW($A$1),'Cargo Pre'!$Q$2:$Q$200,0)),"")</f>
        <v/>
      </c>
      <c r="E415" s="12" t="str">
        <f>IFERROR(INDEX('Cargo Pre'!$E$2:$E$200,MATCH(ROW()-ROW($A$1),'Cargo Pre'!$Q$2:$Q$200,0)),"")</f>
        <v/>
      </c>
      <c r="F415" s="12" t="str">
        <f>IFERROR(INDEX('Cargo Pre'!$F$2:$F$200,MATCH(ROW()-ROW($A$1),'Cargo Pre'!$Q$2:$Q$200,0)),"")</f>
        <v/>
      </c>
      <c r="G415" t="str">
        <f>IFERROR(INDEX('Cargo Pre'!$G$2:$G$200,MATCH(ROW()-ROW($A$1),'Cargo Pre'!$Q$2:$Q$200,0)),"")</f>
        <v/>
      </c>
      <c r="H415" t="str">
        <f>IFERROR(INDEX('Cargo Pre'!$H$2:$H$200,MATCH(ROW()-ROW($A$1),'Cargo Pre'!$Q$2:$Q$200,0)),"")</f>
        <v/>
      </c>
      <c r="I415" t="str">
        <f>IFERROR(INDEX('Cargo Pre'!$I$2:$I$200,MATCH(ROW()-ROW($A$1),'Cargo Pre'!$Q$2:$Q$200,0)),"")</f>
        <v/>
      </c>
      <c r="J415" s="12" t="str">
        <f>IFERROR(INDEX('Cargo Pre'!$J$2:$J$200,MATCH(ROW()-ROW($A$1),'Cargo Pre'!$Q$2:$Q$200,0)),"")</f>
        <v/>
      </c>
      <c r="K415" s="12" t="str">
        <f>IFERROR(INDEX('Cargo Pre'!$K$2:$K$200,MATCH(ROW()-ROW($A$1),'Cargo Pre'!$Q$2:$Q$200,0)),"")</f>
        <v/>
      </c>
      <c r="L415" t="str">
        <f>IFERROR(INDEX('Cargo Pre'!$L$2:$L$200,MATCH(ROW()-ROW($A$1),'Cargo Pre'!$Q$2:$Q$200,0)),"")</f>
        <v/>
      </c>
      <c r="M415" t="str">
        <f>IFERROR(INDEX('Cargo Pre'!$M$2:$M$200,MATCH(ROW()-ROW($A$1),'Cargo Pre'!$Q$2:$Q$200,0)),"")</f>
        <v/>
      </c>
    </row>
    <row r="416" spans="1:13" x14ac:dyDescent="0.25">
      <c r="A416" t="str">
        <f>IFERROR(INDEX('Cargo Pre'!$A$2:A614,MATCH(ROW()-ROW($A$1),'Cargo Pre'!$Q$2:$Q$200,0)),"")</f>
        <v/>
      </c>
      <c r="B416" t="str">
        <f>IFERROR(INDEX('Cargo Pre'!$B$2:$B$200,MATCH(ROW()-ROW($A$1),'Cargo Pre'!$Q$2:$Q$200,0)),"")</f>
        <v/>
      </c>
      <c r="C416" t="str">
        <f>IFERROR(INDEX('Cargo Pre'!$C$2:$C$200,MATCH(ROW()-ROW($A$1),'Cargo Pre'!$Q$2:$Q$200,0)),"")</f>
        <v/>
      </c>
      <c r="D416" t="str">
        <f>IFERROR(INDEX('Cargo Pre'!$D$2:$D$200,MATCH(ROW()-ROW($A$1),'Cargo Pre'!$Q$2:$Q$200,0)),"")</f>
        <v/>
      </c>
      <c r="E416" s="12" t="str">
        <f>IFERROR(INDEX('Cargo Pre'!$E$2:$E$200,MATCH(ROW()-ROW($A$1),'Cargo Pre'!$Q$2:$Q$200,0)),"")</f>
        <v/>
      </c>
      <c r="F416" s="12" t="str">
        <f>IFERROR(INDEX('Cargo Pre'!$F$2:$F$200,MATCH(ROW()-ROW($A$1),'Cargo Pre'!$Q$2:$Q$200,0)),"")</f>
        <v/>
      </c>
      <c r="G416" t="str">
        <f>IFERROR(INDEX('Cargo Pre'!$G$2:$G$200,MATCH(ROW()-ROW($A$1),'Cargo Pre'!$Q$2:$Q$200,0)),"")</f>
        <v/>
      </c>
      <c r="H416" t="str">
        <f>IFERROR(INDEX('Cargo Pre'!$H$2:$H$200,MATCH(ROW()-ROW($A$1),'Cargo Pre'!$Q$2:$Q$200,0)),"")</f>
        <v/>
      </c>
      <c r="I416" t="str">
        <f>IFERROR(INDEX('Cargo Pre'!$I$2:$I$200,MATCH(ROW()-ROW($A$1),'Cargo Pre'!$Q$2:$Q$200,0)),"")</f>
        <v/>
      </c>
      <c r="J416" s="12" t="str">
        <f>IFERROR(INDEX('Cargo Pre'!$J$2:$J$200,MATCH(ROW()-ROW($A$1),'Cargo Pre'!$Q$2:$Q$200,0)),"")</f>
        <v/>
      </c>
      <c r="K416" s="12" t="str">
        <f>IFERROR(INDEX('Cargo Pre'!$K$2:$K$200,MATCH(ROW()-ROW($A$1),'Cargo Pre'!$Q$2:$Q$200,0)),"")</f>
        <v/>
      </c>
      <c r="L416" t="str">
        <f>IFERROR(INDEX('Cargo Pre'!$L$2:$L$200,MATCH(ROW()-ROW($A$1),'Cargo Pre'!$Q$2:$Q$200,0)),"")</f>
        <v/>
      </c>
      <c r="M416" t="str">
        <f>IFERROR(INDEX('Cargo Pre'!$M$2:$M$200,MATCH(ROW()-ROW($A$1),'Cargo Pre'!$Q$2:$Q$200,0)),"")</f>
        <v/>
      </c>
    </row>
    <row r="417" spans="1:13" x14ac:dyDescent="0.25">
      <c r="A417" t="str">
        <f>IFERROR(INDEX('Cargo Pre'!$A$2:A615,MATCH(ROW()-ROW($A$1),'Cargo Pre'!$Q$2:$Q$200,0)),"")</f>
        <v/>
      </c>
      <c r="B417" t="str">
        <f>IFERROR(INDEX('Cargo Pre'!$B$2:$B$200,MATCH(ROW()-ROW($A$1),'Cargo Pre'!$Q$2:$Q$200,0)),"")</f>
        <v/>
      </c>
      <c r="C417" t="str">
        <f>IFERROR(INDEX('Cargo Pre'!$C$2:$C$200,MATCH(ROW()-ROW($A$1),'Cargo Pre'!$Q$2:$Q$200,0)),"")</f>
        <v/>
      </c>
      <c r="D417" t="str">
        <f>IFERROR(INDEX('Cargo Pre'!$D$2:$D$200,MATCH(ROW()-ROW($A$1),'Cargo Pre'!$Q$2:$Q$200,0)),"")</f>
        <v/>
      </c>
      <c r="E417" s="12" t="str">
        <f>IFERROR(INDEX('Cargo Pre'!$E$2:$E$200,MATCH(ROW()-ROW($A$1),'Cargo Pre'!$Q$2:$Q$200,0)),"")</f>
        <v/>
      </c>
      <c r="F417" s="12" t="str">
        <f>IFERROR(INDEX('Cargo Pre'!$F$2:$F$200,MATCH(ROW()-ROW($A$1),'Cargo Pre'!$Q$2:$Q$200,0)),"")</f>
        <v/>
      </c>
      <c r="G417" t="str">
        <f>IFERROR(INDEX('Cargo Pre'!$G$2:$G$200,MATCH(ROW()-ROW($A$1),'Cargo Pre'!$Q$2:$Q$200,0)),"")</f>
        <v/>
      </c>
      <c r="H417" t="str">
        <f>IFERROR(INDEX('Cargo Pre'!$H$2:$H$200,MATCH(ROW()-ROW($A$1),'Cargo Pre'!$Q$2:$Q$200,0)),"")</f>
        <v/>
      </c>
      <c r="I417" t="str">
        <f>IFERROR(INDEX('Cargo Pre'!$I$2:$I$200,MATCH(ROW()-ROW($A$1),'Cargo Pre'!$Q$2:$Q$200,0)),"")</f>
        <v/>
      </c>
      <c r="J417" s="12" t="str">
        <f>IFERROR(INDEX('Cargo Pre'!$J$2:$J$200,MATCH(ROW()-ROW($A$1),'Cargo Pre'!$Q$2:$Q$200,0)),"")</f>
        <v/>
      </c>
      <c r="K417" s="12" t="str">
        <f>IFERROR(INDEX('Cargo Pre'!$K$2:$K$200,MATCH(ROW()-ROW($A$1),'Cargo Pre'!$Q$2:$Q$200,0)),"")</f>
        <v/>
      </c>
      <c r="L417" t="str">
        <f>IFERROR(INDEX('Cargo Pre'!$L$2:$L$200,MATCH(ROW()-ROW($A$1),'Cargo Pre'!$Q$2:$Q$200,0)),"")</f>
        <v/>
      </c>
      <c r="M417" t="str">
        <f>IFERROR(INDEX('Cargo Pre'!$M$2:$M$200,MATCH(ROW()-ROW($A$1),'Cargo Pre'!$Q$2:$Q$200,0)),"")</f>
        <v/>
      </c>
    </row>
    <row r="418" spans="1:13" x14ac:dyDescent="0.25">
      <c r="A418" t="str">
        <f>IFERROR(INDEX('Cargo Pre'!$A$2:A616,MATCH(ROW()-ROW($A$1),'Cargo Pre'!$Q$2:$Q$200,0)),"")</f>
        <v/>
      </c>
      <c r="B418" t="str">
        <f>IFERROR(INDEX('Cargo Pre'!$B$2:$B$200,MATCH(ROW()-ROW($A$1),'Cargo Pre'!$Q$2:$Q$200,0)),"")</f>
        <v/>
      </c>
      <c r="C418" t="str">
        <f>IFERROR(INDEX('Cargo Pre'!$C$2:$C$200,MATCH(ROW()-ROW($A$1),'Cargo Pre'!$Q$2:$Q$200,0)),"")</f>
        <v/>
      </c>
      <c r="D418" t="str">
        <f>IFERROR(INDEX('Cargo Pre'!$D$2:$D$200,MATCH(ROW()-ROW($A$1),'Cargo Pre'!$Q$2:$Q$200,0)),"")</f>
        <v/>
      </c>
      <c r="E418" s="12" t="str">
        <f>IFERROR(INDEX('Cargo Pre'!$E$2:$E$200,MATCH(ROW()-ROW($A$1),'Cargo Pre'!$Q$2:$Q$200,0)),"")</f>
        <v/>
      </c>
      <c r="F418" s="12" t="str">
        <f>IFERROR(INDEX('Cargo Pre'!$F$2:$F$200,MATCH(ROW()-ROW($A$1),'Cargo Pre'!$Q$2:$Q$200,0)),"")</f>
        <v/>
      </c>
      <c r="G418" t="str">
        <f>IFERROR(INDEX('Cargo Pre'!$G$2:$G$200,MATCH(ROW()-ROW($A$1),'Cargo Pre'!$Q$2:$Q$200,0)),"")</f>
        <v/>
      </c>
      <c r="H418" t="str">
        <f>IFERROR(INDEX('Cargo Pre'!$H$2:$H$200,MATCH(ROW()-ROW($A$1),'Cargo Pre'!$Q$2:$Q$200,0)),"")</f>
        <v/>
      </c>
      <c r="I418" t="str">
        <f>IFERROR(INDEX('Cargo Pre'!$I$2:$I$200,MATCH(ROW()-ROW($A$1),'Cargo Pre'!$Q$2:$Q$200,0)),"")</f>
        <v/>
      </c>
      <c r="J418" s="12" t="str">
        <f>IFERROR(INDEX('Cargo Pre'!$J$2:$J$200,MATCH(ROW()-ROW($A$1),'Cargo Pre'!$Q$2:$Q$200,0)),"")</f>
        <v/>
      </c>
      <c r="K418" s="12" t="str">
        <f>IFERROR(INDEX('Cargo Pre'!$K$2:$K$200,MATCH(ROW()-ROW($A$1),'Cargo Pre'!$Q$2:$Q$200,0)),"")</f>
        <v/>
      </c>
      <c r="L418" t="str">
        <f>IFERROR(INDEX('Cargo Pre'!$L$2:$L$200,MATCH(ROW()-ROW($A$1),'Cargo Pre'!$Q$2:$Q$200,0)),"")</f>
        <v/>
      </c>
      <c r="M418" t="str">
        <f>IFERROR(INDEX('Cargo Pre'!$M$2:$M$200,MATCH(ROW()-ROW($A$1),'Cargo Pre'!$Q$2:$Q$200,0)),"")</f>
        <v/>
      </c>
    </row>
    <row r="419" spans="1:13" x14ac:dyDescent="0.25">
      <c r="A419" t="str">
        <f>IFERROR(INDEX('Cargo Pre'!$A$2:A617,MATCH(ROW()-ROW($A$1),'Cargo Pre'!$Q$2:$Q$200,0)),"")</f>
        <v/>
      </c>
      <c r="B419" t="str">
        <f>IFERROR(INDEX('Cargo Pre'!$B$2:$B$200,MATCH(ROW()-ROW($A$1),'Cargo Pre'!$Q$2:$Q$200,0)),"")</f>
        <v/>
      </c>
      <c r="C419" t="str">
        <f>IFERROR(INDEX('Cargo Pre'!$C$2:$C$200,MATCH(ROW()-ROW($A$1),'Cargo Pre'!$Q$2:$Q$200,0)),"")</f>
        <v/>
      </c>
      <c r="D419" t="str">
        <f>IFERROR(INDEX('Cargo Pre'!$D$2:$D$200,MATCH(ROW()-ROW($A$1),'Cargo Pre'!$Q$2:$Q$200,0)),"")</f>
        <v/>
      </c>
      <c r="E419" s="12" t="str">
        <f>IFERROR(INDEX('Cargo Pre'!$E$2:$E$200,MATCH(ROW()-ROW($A$1),'Cargo Pre'!$Q$2:$Q$200,0)),"")</f>
        <v/>
      </c>
      <c r="F419" s="12" t="str">
        <f>IFERROR(INDEX('Cargo Pre'!$F$2:$F$200,MATCH(ROW()-ROW($A$1),'Cargo Pre'!$Q$2:$Q$200,0)),"")</f>
        <v/>
      </c>
      <c r="G419" t="str">
        <f>IFERROR(INDEX('Cargo Pre'!$G$2:$G$200,MATCH(ROW()-ROW($A$1),'Cargo Pre'!$Q$2:$Q$200,0)),"")</f>
        <v/>
      </c>
      <c r="H419" t="str">
        <f>IFERROR(INDEX('Cargo Pre'!$H$2:$H$200,MATCH(ROW()-ROW($A$1),'Cargo Pre'!$Q$2:$Q$200,0)),"")</f>
        <v/>
      </c>
      <c r="I419" t="str">
        <f>IFERROR(INDEX('Cargo Pre'!$I$2:$I$200,MATCH(ROW()-ROW($A$1),'Cargo Pre'!$Q$2:$Q$200,0)),"")</f>
        <v/>
      </c>
      <c r="J419" s="12" t="str">
        <f>IFERROR(INDEX('Cargo Pre'!$J$2:$J$200,MATCH(ROW()-ROW($A$1),'Cargo Pre'!$Q$2:$Q$200,0)),"")</f>
        <v/>
      </c>
      <c r="K419" s="12" t="str">
        <f>IFERROR(INDEX('Cargo Pre'!$K$2:$K$200,MATCH(ROW()-ROW($A$1),'Cargo Pre'!$Q$2:$Q$200,0)),"")</f>
        <v/>
      </c>
      <c r="L419" t="str">
        <f>IFERROR(INDEX('Cargo Pre'!$L$2:$L$200,MATCH(ROW()-ROW($A$1),'Cargo Pre'!$Q$2:$Q$200,0)),"")</f>
        <v/>
      </c>
      <c r="M419" t="str">
        <f>IFERROR(INDEX('Cargo Pre'!$M$2:$M$200,MATCH(ROW()-ROW($A$1),'Cargo Pre'!$Q$2:$Q$200,0)),"")</f>
        <v/>
      </c>
    </row>
    <row r="420" spans="1:13" x14ac:dyDescent="0.25">
      <c r="A420" t="str">
        <f>IFERROR(INDEX('Cargo Pre'!$A$2:A618,MATCH(ROW()-ROW($A$1),'Cargo Pre'!$Q$2:$Q$200,0)),"")</f>
        <v/>
      </c>
      <c r="B420" t="str">
        <f>IFERROR(INDEX('Cargo Pre'!$B$2:$B$200,MATCH(ROW()-ROW($A$1),'Cargo Pre'!$Q$2:$Q$200,0)),"")</f>
        <v/>
      </c>
      <c r="C420" t="str">
        <f>IFERROR(INDEX('Cargo Pre'!$C$2:$C$200,MATCH(ROW()-ROW($A$1),'Cargo Pre'!$Q$2:$Q$200,0)),"")</f>
        <v/>
      </c>
      <c r="D420" t="str">
        <f>IFERROR(INDEX('Cargo Pre'!$D$2:$D$200,MATCH(ROW()-ROW($A$1),'Cargo Pre'!$Q$2:$Q$200,0)),"")</f>
        <v/>
      </c>
      <c r="E420" s="12" t="str">
        <f>IFERROR(INDEX('Cargo Pre'!$E$2:$E$200,MATCH(ROW()-ROW($A$1),'Cargo Pre'!$Q$2:$Q$200,0)),"")</f>
        <v/>
      </c>
      <c r="F420" s="12" t="str">
        <f>IFERROR(INDEX('Cargo Pre'!$F$2:$F$200,MATCH(ROW()-ROW($A$1),'Cargo Pre'!$Q$2:$Q$200,0)),"")</f>
        <v/>
      </c>
      <c r="G420" t="str">
        <f>IFERROR(INDEX('Cargo Pre'!$G$2:$G$200,MATCH(ROW()-ROW($A$1),'Cargo Pre'!$Q$2:$Q$200,0)),"")</f>
        <v/>
      </c>
      <c r="H420" t="str">
        <f>IFERROR(INDEX('Cargo Pre'!$H$2:$H$200,MATCH(ROW()-ROW($A$1),'Cargo Pre'!$Q$2:$Q$200,0)),"")</f>
        <v/>
      </c>
      <c r="I420" t="str">
        <f>IFERROR(INDEX('Cargo Pre'!$I$2:$I$200,MATCH(ROW()-ROW($A$1),'Cargo Pre'!$Q$2:$Q$200,0)),"")</f>
        <v/>
      </c>
      <c r="J420" s="12" t="str">
        <f>IFERROR(INDEX('Cargo Pre'!$J$2:$J$200,MATCH(ROW()-ROW($A$1),'Cargo Pre'!$Q$2:$Q$200,0)),"")</f>
        <v/>
      </c>
      <c r="K420" s="12" t="str">
        <f>IFERROR(INDEX('Cargo Pre'!$K$2:$K$200,MATCH(ROW()-ROW($A$1),'Cargo Pre'!$Q$2:$Q$200,0)),"")</f>
        <v/>
      </c>
      <c r="L420" t="str">
        <f>IFERROR(INDEX('Cargo Pre'!$L$2:$L$200,MATCH(ROW()-ROW($A$1),'Cargo Pre'!$Q$2:$Q$200,0)),"")</f>
        <v/>
      </c>
      <c r="M420" t="str">
        <f>IFERROR(INDEX('Cargo Pre'!$M$2:$M$200,MATCH(ROW()-ROW($A$1),'Cargo Pre'!$Q$2:$Q$200,0)),"")</f>
        <v/>
      </c>
    </row>
    <row r="421" spans="1:13" x14ac:dyDescent="0.25">
      <c r="A421" t="str">
        <f>IFERROR(INDEX('Cargo Pre'!$A$2:A619,MATCH(ROW()-ROW($A$1),'Cargo Pre'!$Q$2:$Q$200,0)),"")</f>
        <v/>
      </c>
      <c r="B421" t="str">
        <f>IFERROR(INDEX('Cargo Pre'!$B$2:$B$200,MATCH(ROW()-ROW($A$1),'Cargo Pre'!$Q$2:$Q$200,0)),"")</f>
        <v/>
      </c>
      <c r="C421" t="str">
        <f>IFERROR(INDEX('Cargo Pre'!$C$2:$C$200,MATCH(ROW()-ROW($A$1),'Cargo Pre'!$Q$2:$Q$200,0)),"")</f>
        <v/>
      </c>
      <c r="D421" t="str">
        <f>IFERROR(INDEX('Cargo Pre'!$D$2:$D$200,MATCH(ROW()-ROW($A$1),'Cargo Pre'!$Q$2:$Q$200,0)),"")</f>
        <v/>
      </c>
      <c r="E421" s="12" t="str">
        <f>IFERROR(INDEX('Cargo Pre'!$E$2:$E$200,MATCH(ROW()-ROW($A$1),'Cargo Pre'!$Q$2:$Q$200,0)),"")</f>
        <v/>
      </c>
      <c r="F421" s="12" t="str">
        <f>IFERROR(INDEX('Cargo Pre'!$F$2:$F$200,MATCH(ROW()-ROW($A$1),'Cargo Pre'!$Q$2:$Q$200,0)),"")</f>
        <v/>
      </c>
      <c r="G421" t="str">
        <f>IFERROR(INDEX('Cargo Pre'!$G$2:$G$200,MATCH(ROW()-ROW($A$1),'Cargo Pre'!$Q$2:$Q$200,0)),"")</f>
        <v/>
      </c>
      <c r="H421" t="str">
        <f>IFERROR(INDEX('Cargo Pre'!$H$2:$H$200,MATCH(ROW()-ROW($A$1),'Cargo Pre'!$Q$2:$Q$200,0)),"")</f>
        <v/>
      </c>
      <c r="I421" t="str">
        <f>IFERROR(INDEX('Cargo Pre'!$I$2:$I$200,MATCH(ROW()-ROW($A$1),'Cargo Pre'!$Q$2:$Q$200,0)),"")</f>
        <v/>
      </c>
      <c r="J421" s="12" t="str">
        <f>IFERROR(INDEX('Cargo Pre'!$J$2:$J$200,MATCH(ROW()-ROW($A$1),'Cargo Pre'!$Q$2:$Q$200,0)),"")</f>
        <v/>
      </c>
      <c r="K421" s="12" t="str">
        <f>IFERROR(INDEX('Cargo Pre'!$K$2:$K$200,MATCH(ROW()-ROW($A$1),'Cargo Pre'!$Q$2:$Q$200,0)),"")</f>
        <v/>
      </c>
      <c r="L421" t="str">
        <f>IFERROR(INDEX('Cargo Pre'!$L$2:$L$200,MATCH(ROW()-ROW($A$1),'Cargo Pre'!$Q$2:$Q$200,0)),"")</f>
        <v/>
      </c>
      <c r="M421" t="str">
        <f>IFERROR(INDEX('Cargo Pre'!$M$2:$M$200,MATCH(ROW()-ROW($A$1),'Cargo Pre'!$Q$2:$Q$200,0)),"")</f>
        <v/>
      </c>
    </row>
    <row r="422" spans="1:13" x14ac:dyDescent="0.25">
      <c r="A422" t="str">
        <f>IFERROR(INDEX('Cargo Pre'!$A$2:A620,MATCH(ROW()-ROW($A$1),'Cargo Pre'!$Q$2:$Q$200,0)),"")</f>
        <v/>
      </c>
      <c r="B422" t="str">
        <f>IFERROR(INDEX('Cargo Pre'!$B$2:$B$200,MATCH(ROW()-ROW($A$1),'Cargo Pre'!$Q$2:$Q$200,0)),"")</f>
        <v/>
      </c>
      <c r="C422" t="str">
        <f>IFERROR(INDEX('Cargo Pre'!$C$2:$C$200,MATCH(ROW()-ROW($A$1),'Cargo Pre'!$Q$2:$Q$200,0)),"")</f>
        <v/>
      </c>
      <c r="D422" t="str">
        <f>IFERROR(INDEX('Cargo Pre'!$D$2:$D$200,MATCH(ROW()-ROW($A$1),'Cargo Pre'!$Q$2:$Q$200,0)),"")</f>
        <v/>
      </c>
      <c r="E422" s="12" t="str">
        <f>IFERROR(INDEX('Cargo Pre'!$E$2:$E$200,MATCH(ROW()-ROW($A$1),'Cargo Pre'!$Q$2:$Q$200,0)),"")</f>
        <v/>
      </c>
      <c r="F422" s="12" t="str">
        <f>IFERROR(INDEX('Cargo Pre'!$F$2:$F$200,MATCH(ROW()-ROW($A$1),'Cargo Pre'!$Q$2:$Q$200,0)),"")</f>
        <v/>
      </c>
      <c r="G422" t="str">
        <f>IFERROR(INDEX('Cargo Pre'!$G$2:$G$200,MATCH(ROW()-ROW($A$1),'Cargo Pre'!$Q$2:$Q$200,0)),"")</f>
        <v/>
      </c>
      <c r="H422" t="str">
        <f>IFERROR(INDEX('Cargo Pre'!$H$2:$H$200,MATCH(ROW()-ROW($A$1),'Cargo Pre'!$Q$2:$Q$200,0)),"")</f>
        <v/>
      </c>
      <c r="I422" t="str">
        <f>IFERROR(INDEX('Cargo Pre'!$I$2:$I$200,MATCH(ROW()-ROW($A$1),'Cargo Pre'!$Q$2:$Q$200,0)),"")</f>
        <v/>
      </c>
      <c r="J422" s="12" t="str">
        <f>IFERROR(INDEX('Cargo Pre'!$J$2:$J$200,MATCH(ROW()-ROW($A$1),'Cargo Pre'!$Q$2:$Q$200,0)),"")</f>
        <v/>
      </c>
      <c r="K422" s="12" t="str">
        <f>IFERROR(INDEX('Cargo Pre'!$K$2:$K$200,MATCH(ROW()-ROW($A$1),'Cargo Pre'!$Q$2:$Q$200,0)),"")</f>
        <v/>
      </c>
      <c r="L422" t="str">
        <f>IFERROR(INDEX('Cargo Pre'!$L$2:$L$200,MATCH(ROW()-ROW($A$1),'Cargo Pre'!$Q$2:$Q$200,0)),"")</f>
        <v/>
      </c>
      <c r="M422" t="str">
        <f>IFERROR(INDEX('Cargo Pre'!$M$2:$M$200,MATCH(ROW()-ROW($A$1),'Cargo Pre'!$Q$2:$Q$200,0)),"")</f>
        <v/>
      </c>
    </row>
    <row r="423" spans="1:13" x14ac:dyDescent="0.25">
      <c r="A423" t="str">
        <f>IFERROR(INDEX('Cargo Pre'!$A$2:A621,MATCH(ROW()-ROW($A$1),'Cargo Pre'!$Q$2:$Q$200,0)),"")</f>
        <v/>
      </c>
      <c r="B423" t="str">
        <f>IFERROR(INDEX('Cargo Pre'!$B$2:$B$200,MATCH(ROW()-ROW($A$1),'Cargo Pre'!$Q$2:$Q$200,0)),"")</f>
        <v/>
      </c>
      <c r="C423" t="str">
        <f>IFERROR(INDEX('Cargo Pre'!$C$2:$C$200,MATCH(ROW()-ROW($A$1),'Cargo Pre'!$Q$2:$Q$200,0)),"")</f>
        <v/>
      </c>
      <c r="D423" t="str">
        <f>IFERROR(INDEX('Cargo Pre'!$D$2:$D$200,MATCH(ROW()-ROW($A$1),'Cargo Pre'!$Q$2:$Q$200,0)),"")</f>
        <v/>
      </c>
      <c r="E423" s="12" t="str">
        <f>IFERROR(INDEX('Cargo Pre'!$E$2:$E$200,MATCH(ROW()-ROW($A$1),'Cargo Pre'!$Q$2:$Q$200,0)),"")</f>
        <v/>
      </c>
      <c r="F423" s="12" t="str">
        <f>IFERROR(INDEX('Cargo Pre'!$F$2:$F$200,MATCH(ROW()-ROW($A$1),'Cargo Pre'!$Q$2:$Q$200,0)),"")</f>
        <v/>
      </c>
      <c r="G423" t="str">
        <f>IFERROR(INDEX('Cargo Pre'!$G$2:$G$200,MATCH(ROW()-ROW($A$1),'Cargo Pre'!$Q$2:$Q$200,0)),"")</f>
        <v/>
      </c>
      <c r="H423" t="str">
        <f>IFERROR(INDEX('Cargo Pre'!$H$2:$H$200,MATCH(ROW()-ROW($A$1),'Cargo Pre'!$Q$2:$Q$200,0)),"")</f>
        <v/>
      </c>
      <c r="I423" t="str">
        <f>IFERROR(INDEX('Cargo Pre'!$I$2:$I$200,MATCH(ROW()-ROW($A$1),'Cargo Pre'!$Q$2:$Q$200,0)),"")</f>
        <v/>
      </c>
      <c r="J423" s="12" t="str">
        <f>IFERROR(INDEX('Cargo Pre'!$J$2:$J$200,MATCH(ROW()-ROW($A$1),'Cargo Pre'!$Q$2:$Q$200,0)),"")</f>
        <v/>
      </c>
      <c r="K423" s="12" t="str">
        <f>IFERROR(INDEX('Cargo Pre'!$K$2:$K$200,MATCH(ROW()-ROW($A$1),'Cargo Pre'!$Q$2:$Q$200,0)),"")</f>
        <v/>
      </c>
      <c r="L423" t="str">
        <f>IFERROR(INDEX('Cargo Pre'!$L$2:$L$200,MATCH(ROW()-ROW($A$1),'Cargo Pre'!$Q$2:$Q$200,0)),"")</f>
        <v/>
      </c>
      <c r="M423" t="str">
        <f>IFERROR(INDEX('Cargo Pre'!$M$2:$M$200,MATCH(ROW()-ROW($A$1),'Cargo Pre'!$Q$2:$Q$200,0)),"")</f>
        <v/>
      </c>
    </row>
    <row r="424" spans="1:13" x14ac:dyDescent="0.25">
      <c r="A424" t="str">
        <f>IFERROR(INDEX('Cargo Pre'!$A$2:A622,MATCH(ROW()-ROW($A$1),'Cargo Pre'!$Q$2:$Q$200,0)),"")</f>
        <v/>
      </c>
      <c r="B424" t="str">
        <f>IFERROR(INDEX('Cargo Pre'!$B$2:$B$200,MATCH(ROW()-ROW($A$1),'Cargo Pre'!$Q$2:$Q$200,0)),"")</f>
        <v/>
      </c>
      <c r="C424" t="str">
        <f>IFERROR(INDEX('Cargo Pre'!$C$2:$C$200,MATCH(ROW()-ROW($A$1),'Cargo Pre'!$Q$2:$Q$200,0)),"")</f>
        <v/>
      </c>
      <c r="D424" t="str">
        <f>IFERROR(INDEX('Cargo Pre'!$D$2:$D$200,MATCH(ROW()-ROW($A$1),'Cargo Pre'!$Q$2:$Q$200,0)),"")</f>
        <v/>
      </c>
      <c r="E424" s="12" t="str">
        <f>IFERROR(INDEX('Cargo Pre'!$E$2:$E$200,MATCH(ROW()-ROW($A$1),'Cargo Pre'!$Q$2:$Q$200,0)),"")</f>
        <v/>
      </c>
      <c r="F424" s="12" t="str">
        <f>IFERROR(INDEX('Cargo Pre'!$F$2:$F$200,MATCH(ROW()-ROW($A$1),'Cargo Pre'!$Q$2:$Q$200,0)),"")</f>
        <v/>
      </c>
      <c r="G424" t="str">
        <f>IFERROR(INDEX('Cargo Pre'!$G$2:$G$200,MATCH(ROW()-ROW($A$1),'Cargo Pre'!$Q$2:$Q$200,0)),"")</f>
        <v/>
      </c>
      <c r="H424" t="str">
        <f>IFERROR(INDEX('Cargo Pre'!$H$2:$H$200,MATCH(ROW()-ROW($A$1),'Cargo Pre'!$Q$2:$Q$200,0)),"")</f>
        <v/>
      </c>
      <c r="I424" t="str">
        <f>IFERROR(INDEX('Cargo Pre'!$I$2:$I$200,MATCH(ROW()-ROW($A$1),'Cargo Pre'!$Q$2:$Q$200,0)),"")</f>
        <v/>
      </c>
      <c r="J424" s="12" t="str">
        <f>IFERROR(INDEX('Cargo Pre'!$J$2:$J$200,MATCH(ROW()-ROW($A$1),'Cargo Pre'!$Q$2:$Q$200,0)),"")</f>
        <v/>
      </c>
      <c r="K424" s="12" t="str">
        <f>IFERROR(INDEX('Cargo Pre'!$K$2:$K$200,MATCH(ROW()-ROW($A$1),'Cargo Pre'!$Q$2:$Q$200,0)),"")</f>
        <v/>
      </c>
      <c r="L424" t="str">
        <f>IFERROR(INDEX('Cargo Pre'!$L$2:$L$200,MATCH(ROW()-ROW($A$1),'Cargo Pre'!$Q$2:$Q$200,0)),"")</f>
        <v/>
      </c>
      <c r="M424" t="str">
        <f>IFERROR(INDEX('Cargo Pre'!$M$2:$M$200,MATCH(ROW()-ROW($A$1),'Cargo Pre'!$Q$2:$Q$200,0)),"")</f>
        <v/>
      </c>
    </row>
    <row r="425" spans="1:13" x14ac:dyDescent="0.25">
      <c r="A425" t="str">
        <f>IFERROR(INDEX('Cargo Pre'!$A$2:A623,MATCH(ROW()-ROW($A$1),'Cargo Pre'!$Q$2:$Q$200,0)),"")</f>
        <v/>
      </c>
      <c r="B425" t="str">
        <f>IFERROR(INDEX('Cargo Pre'!$B$2:$B$200,MATCH(ROW()-ROW($A$1),'Cargo Pre'!$Q$2:$Q$200,0)),"")</f>
        <v/>
      </c>
      <c r="C425" t="str">
        <f>IFERROR(INDEX('Cargo Pre'!$C$2:$C$200,MATCH(ROW()-ROW($A$1),'Cargo Pre'!$Q$2:$Q$200,0)),"")</f>
        <v/>
      </c>
      <c r="D425" t="str">
        <f>IFERROR(INDEX('Cargo Pre'!$D$2:$D$200,MATCH(ROW()-ROW($A$1),'Cargo Pre'!$Q$2:$Q$200,0)),"")</f>
        <v/>
      </c>
      <c r="E425" s="12" t="str">
        <f>IFERROR(INDEX('Cargo Pre'!$E$2:$E$200,MATCH(ROW()-ROW($A$1),'Cargo Pre'!$Q$2:$Q$200,0)),"")</f>
        <v/>
      </c>
      <c r="F425" s="12" t="str">
        <f>IFERROR(INDEX('Cargo Pre'!$F$2:$F$200,MATCH(ROW()-ROW($A$1),'Cargo Pre'!$Q$2:$Q$200,0)),"")</f>
        <v/>
      </c>
      <c r="G425" t="str">
        <f>IFERROR(INDEX('Cargo Pre'!$G$2:$G$200,MATCH(ROW()-ROW($A$1),'Cargo Pre'!$Q$2:$Q$200,0)),"")</f>
        <v/>
      </c>
      <c r="H425" t="str">
        <f>IFERROR(INDEX('Cargo Pre'!$H$2:$H$200,MATCH(ROW()-ROW($A$1),'Cargo Pre'!$Q$2:$Q$200,0)),"")</f>
        <v/>
      </c>
      <c r="I425" t="str">
        <f>IFERROR(INDEX('Cargo Pre'!$I$2:$I$200,MATCH(ROW()-ROW($A$1),'Cargo Pre'!$Q$2:$Q$200,0)),"")</f>
        <v/>
      </c>
      <c r="J425" s="12" t="str">
        <f>IFERROR(INDEX('Cargo Pre'!$J$2:$J$200,MATCH(ROW()-ROW($A$1),'Cargo Pre'!$Q$2:$Q$200,0)),"")</f>
        <v/>
      </c>
      <c r="K425" s="12" t="str">
        <f>IFERROR(INDEX('Cargo Pre'!$K$2:$K$200,MATCH(ROW()-ROW($A$1),'Cargo Pre'!$Q$2:$Q$200,0)),"")</f>
        <v/>
      </c>
      <c r="L425" t="str">
        <f>IFERROR(INDEX('Cargo Pre'!$L$2:$L$200,MATCH(ROW()-ROW($A$1),'Cargo Pre'!$Q$2:$Q$200,0)),"")</f>
        <v/>
      </c>
      <c r="M425" t="str">
        <f>IFERROR(INDEX('Cargo Pre'!$M$2:$M$200,MATCH(ROW()-ROW($A$1),'Cargo Pre'!$Q$2:$Q$200,0)),"")</f>
        <v/>
      </c>
    </row>
    <row r="426" spans="1:13" x14ac:dyDescent="0.25">
      <c r="A426" t="str">
        <f>IFERROR(INDEX('Cargo Pre'!$A$2:A624,MATCH(ROW()-ROW($A$1),'Cargo Pre'!$Q$2:$Q$200,0)),"")</f>
        <v/>
      </c>
      <c r="B426" t="str">
        <f>IFERROR(INDEX('Cargo Pre'!$B$2:$B$200,MATCH(ROW()-ROW($A$1),'Cargo Pre'!$Q$2:$Q$200,0)),"")</f>
        <v/>
      </c>
      <c r="C426" t="str">
        <f>IFERROR(INDEX('Cargo Pre'!$C$2:$C$200,MATCH(ROW()-ROW($A$1),'Cargo Pre'!$Q$2:$Q$200,0)),"")</f>
        <v/>
      </c>
      <c r="D426" t="str">
        <f>IFERROR(INDEX('Cargo Pre'!$D$2:$D$200,MATCH(ROW()-ROW($A$1),'Cargo Pre'!$Q$2:$Q$200,0)),"")</f>
        <v/>
      </c>
      <c r="E426" s="12" t="str">
        <f>IFERROR(INDEX('Cargo Pre'!$E$2:$E$200,MATCH(ROW()-ROW($A$1),'Cargo Pre'!$Q$2:$Q$200,0)),"")</f>
        <v/>
      </c>
      <c r="F426" s="12" t="str">
        <f>IFERROR(INDEX('Cargo Pre'!$F$2:$F$200,MATCH(ROW()-ROW($A$1),'Cargo Pre'!$Q$2:$Q$200,0)),"")</f>
        <v/>
      </c>
      <c r="G426" t="str">
        <f>IFERROR(INDEX('Cargo Pre'!$G$2:$G$200,MATCH(ROW()-ROW($A$1),'Cargo Pre'!$Q$2:$Q$200,0)),"")</f>
        <v/>
      </c>
      <c r="H426" t="str">
        <f>IFERROR(INDEX('Cargo Pre'!$H$2:$H$200,MATCH(ROW()-ROW($A$1),'Cargo Pre'!$Q$2:$Q$200,0)),"")</f>
        <v/>
      </c>
      <c r="I426" t="str">
        <f>IFERROR(INDEX('Cargo Pre'!$I$2:$I$200,MATCH(ROW()-ROW($A$1),'Cargo Pre'!$Q$2:$Q$200,0)),"")</f>
        <v/>
      </c>
      <c r="J426" s="12" t="str">
        <f>IFERROR(INDEX('Cargo Pre'!$J$2:$J$200,MATCH(ROW()-ROW($A$1),'Cargo Pre'!$Q$2:$Q$200,0)),"")</f>
        <v/>
      </c>
      <c r="K426" s="12" t="str">
        <f>IFERROR(INDEX('Cargo Pre'!$K$2:$K$200,MATCH(ROW()-ROW($A$1),'Cargo Pre'!$Q$2:$Q$200,0)),"")</f>
        <v/>
      </c>
      <c r="L426" t="str">
        <f>IFERROR(INDEX('Cargo Pre'!$L$2:$L$200,MATCH(ROW()-ROW($A$1),'Cargo Pre'!$Q$2:$Q$200,0)),"")</f>
        <v/>
      </c>
      <c r="M426" t="str">
        <f>IFERROR(INDEX('Cargo Pre'!$M$2:$M$200,MATCH(ROW()-ROW($A$1),'Cargo Pre'!$Q$2:$Q$200,0)),"")</f>
        <v/>
      </c>
    </row>
    <row r="427" spans="1:13" x14ac:dyDescent="0.25">
      <c r="A427" t="str">
        <f>IFERROR(INDEX('Cargo Pre'!$A$2:A625,MATCH(ROW()-ROW($A$1),'Cargo Pre'!$Q$2:$Q$200,0)),"")</f>
        <v/>
      </c>
      <c r="B427" t="str">
        <f>IFERROR(INDEX('Cargo Pre'!$B$2:$B$200,MATCH(ROW()-ROW($A$1),'Cargo Pre'!$Q$2:$Q$200,0)),"")</f>
        <v/>
      </c>
      <c r="C427" t="str">
        <f>IFERROR(INDEX('Cargo Pre'!$C$2:$C$200,MATCH(ROW()-ROW($A$1),'Cargo Pre'!$Q$2:$Q$200,0)),"")</f>
        <v/>
      </c>
      <c r="D427" t="str">
        <f>IFERROR(INDEX('Cargo Pre'!$D$2:$D$200,MATCH(ROW()-ROW($A$1),'Cargo Pre'!$Q$2:$Q$200,0)),"")</f>
        <v/>
      </c>
      <c r="E427" s="12" t="str">
        <f>IFERROR(INDEX('Cargo Pre'!$E$2:$E$200,MATCH(ROW()-ROW($A$1),'Cargo Pre'!$Q$2:$Q$200,0)),"")</f>
        <v/>
      </c>
      <c r="F427" s="12" t="str">
        <f>IFERROR(INDEX('Cargo Pre'!$F$2:$F$200,MATCH(ROW()-ROW($A$1),'Cargo Pre'!$Q$2:$Q$200,0)),"")</f>
        <v/>
      </c>
      <c r="G427" t="str">
        <f>IFERROR(INDEX('Cargo Pre'!$G$2:$G$200,MATCH(ROW()-ROW($A$1),'Cargo Pre'!$Q$2:$Q$200,0)),"")</f>
        <v/>
      </c>
      <c r="H427" t="str">
        <f>IFERROR(INDEX('Cargo Pre'!$H$2:$H$200,MATCH(ROW()-ROW($A$1),'Cargo Pre'!$Q$2:$Q$200,0)),"")</f>
        <v/>
      </c>
      <c r="I427" t="str">
        <f>IFERROR(INDEX('Cargo Pre'!$I$2:$I$200,MATCH(ROW()-ROW($A$1),'Cargo Pre'!$Q$2:$Q$200,0)),"")</f>
        <v/>
      </c>
      <c r="J427" s="12" t="str">
        <f>IFERROR(INDEX('Cargo Pre'!$J$2:$J$200,MATCH(ROW()-ROW($A$1),'Cargo Pre'!$Q$2:$Q$200,0)),"")</f>
        <v/>
      </c>
      <c r="K427" s="12" t="str">
        <f>IFERROR(INDEX('Cargo Pre'!$K$2:$K$200,MATCH(ROW()-ROW($A$1),'Cargo Pre'!$Q$2:$Q$200,0)),"")</f>
        <v/>
      </c>
      <c r="L427" t="str">
        <f>IFERROR(INDEX('Cargo Pre'!$L$2:$L$200,MATCH(ROW()-ROW($A$1),'Cargo Pre'!$Q$2:$Q$200,0)),"")</f>
        <v/>
      </c>
      <c r="M427" t="str">
        <f>IFERROR(INDEX('Cargo Pre'!$M$2:$M$200,MATCH(ROW()-ROW($A$1),'Cargo Pre'!$Q$2:$Q$200,0)),"")</f>
        <v/>
      </c>
    </row>
    <row r="428" spans="1:13" x14ac:dyDescent="0.25">
      <c r="A428" t="str">
        <f>IFERROR(INDEX('Cargo Pre'!$A$2:A626,MATCH(ROW()-ROW($A$1),'Cargo Pre'!$Q$2:$Q$200,0)),"")</f>
        <v/>
      </c>
      <c r="B428" t="str">
        <f>IFERROR(INDEX('Cargo Pre'!$B$2:$B$200,MATCH(ROW()-ROW($A$1),'Cargo Pre'!$Q$2:$Q$200,0)),"")</f>
        <v/>
      </c>
      <c r="C428" t="str">
        <f>IFERROR(INDEX('Cargo Pre'!$C$2:$C$200,MATCH(ROW()-ROW($A$1),'Cargo Pre'!$Q$2:$Q$200,0)),"")</f>
        <v/>
      </c>
      <c r="D428" t="str">
        <f>IFERROR(INDEX('Cargo Pre'!$D$2:$D$200,MATCH(ROW()-ROW($A$1),'Cargo Pre'!$Q$2:$Q$200,0)),"")</f>
        <v/>
      </c>
      <c r="E428" s="12" t="str">
        <f>IFERROR(INDEX('Cargo Pre'!$E$2:$E$200,MATCH(ROW()-ROW($A$1),'Cargo Pre'!$Q$2:$Q$200,0)),"")</f>
        <v/>
      </c>
      <c r="F428" s="12" t="str">
        <f>IFERROR(INDEX('Cargo Pre'!$F$2:$F$200,MATCH(ROW()-ROW($A$1),'Cargo Pre'!$Q$2:$Q$200,0)),"")</f>
        <v/>
      </c>
      <c r="G428" t="str">
        <f>IFERROR(INDEX('Cargo Pre'!$G$2:$G$200,MATCH(ROW()-ROW($A$1),'Cargo Pre'!$Q$2:$Q$200,0)),"")</f>
        <v/>
      </c>
      <c r="H428" t="str">
        <f>IFERROR(INDEX('Cargo Pre'!$H$2:$H$200,MATCH(ROW()-ROW($A$1),'Cargo Pre'!$Q$2:$Q$200,0)),"")</f>
        <v/>
      </c>
      <c r="I428" t="str">
        <f>IFERROR(INDEX('Cargo Pre'!$I$2:$I$200,MATCH(ROW()-ROW($A$1),'Cargo Pre'!$Q$2:$Q$200,0)),"")</f>
        <v/>
      </c>
      <c r="J428" s="12" t="str">
        <f>IFERROR(INDEX('Cargo Pre'!$J$2:$J$200,MATCH(ROW()-ROW($A$1),'Cargo Pre'!$Q$2:$Q$200,0)),"")</f>
        <v/>
      </c>
      <c r="K428" s="12" t="str">
        <f>IFERROR(INDEX('Cargo Pre'!$K$2:$K$200,MATCH(ROW()-ROW($A$1),'Cargo Pre'!$Q$2:$Q$200,0)),"")</f>
        <v/>
      </c>
      <c r="L428" t="str">
        <f>IFERROR(INDEX('Cargo Pre'!$L$2:$L$200,MATCH(ROW()-ROW($A$1),'Cargo Pre'!$Q$2:$Q$200,0)),"")</f>
        <v/>
      </c>
      <c r="M428" t="str">
        <f>IFERROR(INDEX('Cargo Pre'!$M$2:$M$200,MATCH(ROW()-ROW($A$1),'Cargo Pre'!$Q$2:$Q$200,0)),"")</f>
        <v/>
      </c>
    </row>
    <row r="429" spans="1:13" x14ac:dyDescent="0.25">
      <c r="A429" t="str">
        <f>IFERROR(INDEX('Cargo Pre'!$A$2:A627,MATCH(ROW()-ROW($A$1),'Cargo Pre'!$Q$2:$Q$200,0)),"")</f>
        <v/>
      </c>
      <c r="B429" t="str">
        <f>IFERROR(INDEX('Cargo Pre'!$B$2:$B$200,MATCH(ROW()-ROW($A$1),'Cargo Pre'!$Q$2:$Q$200,0)),"")</f>
        <v/>
      </c>
      <c r="C429" t="str">
        <f>IFERROR(INDEX('Cargo Pre'!$C$2:$C$200,MATCH(ROW()-ROW($A$1),'Cargo Pre'!$Q$2:$Q$200,0)),"")</f>
        <v/>
      </c>
      <c r="D429" t="str">
        <f>IFERROR(INDEX('Cargo Pre'!$D$2:$D$200,MATCH(ROW()-ROW($A$1),'Cargo Pre'!$Q$2:$Q$200,0)),"")</f>
        <v/>
      </c>
      <c r="E429" s="12" t="str">
        <f>IFERROR(INDEX('Cargo Pre'!$E$2:$E$200,MATCH(ROW()-ROW($A$1),'Cargo Pre'!$Q$2:$Q$200,0)),"")</f>
        <v/>
      </c>
      <c r="F429" s="12" t="str">
        <f>IFERROR(INDEX('Cargo Pre'!$F$2:$F$200,MATCH(ROW()-ROW($A$1),'Cargo Pre'!$Q$2:$Q$200,0)),"")</f>
        <v/>
      </c>
      <c r="G429" t="str">
        <f>IFERROR(INDEX('Cargo Pre'!$G$2:$G$200,MATCH(ROW()-ROW($A$1),'Cargo Pre'!$Q$2:$Q$200,0)),"")</f>
        <v/>
      </c>
      <c r="H429" t="str">
        <f>IFERROR(INDEX('Cargo Pre'!$H$2:$H$200,MATCH(ROW()-ROW($A$1),'Cargo Pre'!$Q$2:$Q$200,0)),"")</f>
        <v/>
      </c>
      <c r="I429" t="str">
        <f>IFERROR(INDEX('Cargo Pre'!$I$2:$I$200,MATCH(ROW()-ROW($A$1),'Cargo Pre'!$Q$2:$Q$200,0)),"")</f>
        <v/>
      </c>
      <c r="J429" s="12" t="str">
        <f>IFERROR(INDEX('Cargo Pre'!$J$2:$J$200,MATCH(ROW()-ROW($A$1),'Cargo Pre'!$Q$2:$Q$200,0)),"")</f>
        <v/>
      </c>
      <c r="K429" s="12" t="str">
        <f>IFERROR(INDEX('Cargo Pre'!$K$2:$K$200,MATCH(ROW()-ROW($A$1),'Cargo Pre'!$Q$2:$Q$200,0)),"")</f>
        <v/>
      </c>
      <c r="L429" t="str">
        <f>IFERROR(INDEX('Cargo Pre'!$L$2:$L$200,MATCH(ROW()-ROW($A$1),'Cargo Pre'!$Q$2:$Q$200,0)),"")</f>
        <v/>
      </c>
      <c r="M429" t="str">
        <f>IFERROR(INDEX('Cargo Pre'!$M$2:$M$200,MATCH(ROW()-ROW($A$1),'Cargo Pre'!$Q$2:$Q$200,0)),"")</f>
        <v/>
      </c>
    </row>
    <row r="430" spans="1:13" x14ac:dyDescent="0.25">
      <c r="A430" t="str">
        <f>IFERROR(INDEX('Cargo Pre'!$A$2:A628,MATCH(ROW()-ROW($A$1),'Cargo Pre'!$Q$2:$Q$200,0)),"")</f>
        <v/>
      </c>
      <c r="B430" t="str">
        <f>IFERROR(INDEX('Cargo Pre'!$B$2:$B$200,MATCH(ROW()-ROW($A$1),'Cargo Pre'!$Q$2:$Q$200,0)),"")</f>
        <v/>
      </c>
      <c r="C430" t="str">
        <f>IFERROR(INDEX('Cargo Pre'!$C$2:$C$200,MATCH(ROW()-ROW($A$1),'Cargo Pre'!$Q$2:$Q$200,0)),"")</f>
        <v/>
      </c>
      <c r="D430" t="str">
        <f>IFERROR(INDEX('Cargo Pre'!$D$2:$D$200,MATCH(ROW()-ROW($A$1),'Cargo Pre'!$Q$2:$Q$200,0)),"")</f>
        <v/>
      </c>
      <c r="E430" s="12" t="str">
        <f>IFERROR(INDEX('Cargo Pre'!$E$2:$E$200,MATCH(ROW()-ROW($A$1),'Cargo Pre'!$Q$2:$Q$200,0)),"")</f>
        <v/>
      </c>
      <c r="F430" s="12" t="str">
        <f>IFERROR(INDEX('Cargo Pre'!$F$2:$F$200,MATCH(ROW()-ROW($A$1),'Cargo Pre'!$Q$2:$Q$200,0)),"")</f>
        <v/>
      </c>
      <c r="G430" t="str">
        <f>IFERROR(INDEX('Cargo Pre'!$G$2:$G$200,MATCH(ROW()-ROW($A$1),'Cargo Pre'!$Q$2:$Q$200,0)),"")</f>
        <v/>
      </c>
      <c r="H430" t="str">
        <f>IFERROR(INDEX('Cargo Pre'!$H$2:$H$200,MATCH(ROW()-ROW($A$1),'Cargo Pre'!$Q$2:$Q$200,0)),"")</f>
        <v/>
      </c>
      <c r="I430" t="str">
        <f>IFERROR(INDEX('Cargo Pre'!$I$2:$I$200,MATCH(ROW()-ROW($A$1),'Cargo Pre'!$Q$2:$Q$200,0)),"")</f>
        <v/>
      </c>
      <c r="J430" s="12" t="str">
        <f>IFERROR(INDEX('Cargo Pre'!$J$2:$J$200,MATCH(ROW()-ROW($A$1),'Cargo Pre'!$Q$2:$Q$200,0)),"")</f>
        <v/>
      </c>
      <c r="K430" s="12" t="str">
        <f>IFERROR(INDEX('Cargo Pre'!$K$2:$K$200,MATCH(ROW()-ROW($A$1),'Cargo Pre'!$Q$2:$Q$200,0)),"")</f>
        <v/>
      </c>
      <c r="L430" t="str">
        <f>IFERROR(INDEX('Cargo Pre'!$L$2:$L$200,MATCH(ROW()-ROW($A$1),'Cargo Pre'!$Q$2:$Q$200,0)),"")</f>
        <v/>
      </c>
      <c r="M430" t="str">
        <f>IFERROR(INDEX('Cargo Pre'!$M$2:$M$200,MATCH(ROW()-ROW($A$1),'Cargo Pre'!$Q$2:$Q$200,0)),"")</f>
        <v/>
      </c>
    </row>
    <row r="431" spans="1:13" x14ac:dyDescent="0.25">
      <c r="A431" t="str">
        <f>IFERROR(INDEX('Cargo Pre'!$A$2:A629,MATCH(ROW()-ROW($A$1),'Cargo Pre'!$Q$2:$Q$200,0)),"")</f>
        <v/>
      </c>
      <c r="B431" t="str">
        <f>IFERROR(INDEX('Cargo Pre'!$B$2:$B$200,MATCH(ROW()-ROW($A$1),'Cargo Pre'!$Q$2:$Q$200,0)),"")</f>
        <v/>
      </c>
      <c r="C431" t="str">
        <f>IFERROR(INDEX('Cargo Pre'!$C$2:$C$200,MATCH(ROW()-ROW($A$1),'Cargo Pre'!$Q$2:$Q$200,0)),"")</f>
        <v/>
      </c>
      <c r="D431" t="str">
        <f>IFERROR(INDEX('Cargo Pre'!$D$2:$D$200,MATCH(ROW()-ROW($A$1),'Cargo Pre'!$Q$2:$Q$200,0)),"")</f>
        <v/>
      </c>
      <c r="E431" s="12" t="str">
        <f>IFERROR(INDEX('Cargo Pre'!$E$2:$E$200,MATCH(ROW()-ROW($A$1),'Cargo Pre'!$Q$2:$Q$200,0)),"")</f>
        <v/>
      </c>
      <c r="F431" s="12" t="str">
        <f>IFERROR(INDEX('Cargo Pre'!$F$2:$F$200,MATCH(ROW()-ROW($A$1),'Cargo Pre'!$Q$2:$Q$200,0)),"")</f>
        <v/>
      </c>
      <c r="G431" t="str">
        <f>IFERROR(INDEX('Cargo Pre'!$G$2:$G$200,MATCH(ROW()-ROW($A$1),'Cargo Pre'!$Q$2:$Q$200,0)),"")</f>
        <v/>
      </c>
      <c r="H431" t="str">
        <f>IFERROR(INDEX('Cargo Pre'!$H$2:$H$200,MATCH(ROW()-ROW($A$1),'Cargo Pre'!$Q$2:$Q$200,0)),"")</f>
        <v/>
      </c>
      <c r="I431" t="str">
        <f>IFERROR(INDEX('Cargo Pre'!$I$2:$I$200,MATCH(ROW()-ROW($A$1),'Cargo Pre'!$Q$2:$Q$200,0)),"")</f>
        <v/>
      </c>
      <c r="J431" s="12" t="str">
        <f>IFERROR(INDEX('Cargo Pre'!$J$2:$J$200,MATCH(ROW()-ROW($A$1),'Cargo Pre'!$Q$2:$Q$200,0)),"")</f>
        <v/>
      </c>
      <c r="K431" s="12" t="str">
        <f>IFERROR(INDEX('Cargo Pre'!$K$2:$K$200,MATCH(ROW()-ROW($A$1),'Cargo Pre'!$Q$2:$Q$200,0)),"")</f>
        <v/>
      </c>
      <c r="L431" t="str">
        <f>IFERROR(INDEX('Cargo Pre'!$L$2:$L$200,MATCH(ROW()-ROW($A$1),'Cargo Pre'!$Q$2:$Q$200,0)),"")</f>
        <v/>
      </c>
      <c r="M431" t="str">
        <f>IFERROR(INDEX('Cargo Pre'!$M$2:$M$200,MATCH(ROW()-ROW($A$1),'Cargo Pre'!$Q$2:$Q$200,0)),"")</f>
        <v/>
      </c>
    </row>
    <row r="432" spans="1:13" x14ac:dyDescent="0.25">
      <c r="A432" t="str">
        <f>IFERROR(INDEX('Cargo Pre'!$A$2:A630,MATCH(ROW()-ROW($A$1),'Cargo Pre'!$Q$2:$Q$200,0)),"")</f>
        <v/>
      </c>
      <c r="B432" t="str">
        <f>IFERROR(INDEX('Cargo Pre'!$B$2:$B$200,MATCH(ROW()-ROW($A$1),'Cargo Pre'!$Q$2:$Q$200,0)),"")</f>
        <v/>
      </c>
      <c r="C432" t="str">
        <f>IFERROR(INDEX('Cargo Pre'!$C$2:$C$200,MATCH(ROW()-ROW($A$1),'Cargo Pre'!$Q$2:$Q$200,0)),"")</f>
        <v/>
      </c>
      <c r="D432" t="str">
        <f>IFERROR(INDEX('Cargo Pre'!$D$2:$D$200,MATCH(ROW()-ROW($A$1),'Cargo Pre'!$Q$2:$Q$200,0)),"")</f>
        <v/>
      </c>
      <c r="E432" s="12" t="str">
        <f>IFERROR(INDEX('Cargo Pre'!$E$2:$E$200,MATCH(ROW()-ROW($A$1),'Cargo Pre'!$Q$2:$Q$200,0)),"")</f>
        <v/>
      </c>
      <c r="F432" s="12" t="str">
        <f>IFERROR(INDEX('Cargo Pre'!$F$2:$F$200,MATCH(ROW()-ROW($A$1),'Cargo Pre'!$Q$2:$Q$200,0)),"")</f>
        <v/>
      </c>
      <c r="G432" t="str">
        <f>IFERROR(INDEX('Cargo Pre'!$G$2:$G$200,MATCH(ROW()-ROW($A$1),'Cargo Pre'!$Q$2:$Q$200,0)),"")</f>
        <v/>
      </c>
      <c r="H432" t="str">
        <f>IFERROR(INDEX('Cargo Pre'!$H$2:$H$200,MATCH(ROW()-ROW($A$1),'Cargo Pre'!$Q$2:$Q$200,0)),"")</f>
        <v/>
      </c>
      <c r="I432" t="str">
        <f>IFERROR(INDEX('Cargo Pre'!$I$2:$I$200,MATCH(ROW()-ROW($A$1),'Cargo Pre'!$Q$2:$Q$200,0)),"")</f>
        <v/>
      </c>
      <c r="J432" s="12" t="str">
        <f>IFERROR(INDEX('Cargo Pre'!$J$2:$J$200,MATCH(ROW()-ROW($A$1),'Cargo Pre'!$Q$2:$Q$200,0)),"")</f>
        <v/>
      </c>
      <c r="K432" s="12" t="str">
        <f>IFERROR(INDEX('Cargo Pre'!$K$2:$K$200,MATCH(ROW()-ROW($A$1),'Cargo Pre'!$Q$2:$Q$200,0)),"")</f>
        <v/>
      </c>
      <c r="L432" t="str">
        <f>IFERROR(INDEX('Cargo Pre'!$L$2:$L$200,MATCH(ROW()-ROW($A$1),'Cargo Pre'!$Q$2:$Q$200,0)),"")</f>
        <v/>
      </c>
      <c r="M432" t="str">
        <f>IFERROR(INDEX('Cargo Pre'!$M$2:$M$200,MATCH(ROW()-ROW($A$1),'Cargo Pre'!$Q$2:$Q$200,0)),"")</f>
        <v/>
      </c>
    </row>
    <row r="433" spans="1:13" x14ac:dyDescent="0.25">
      <c r="A433" t="str">
        <f>IFERROR(INDEX('Cargo Pre'!$A$2:A631,MATCH(ROW()-ROW($A$1),'Cargo Pre'!$Q$2:$Q$200,0)),"")</f>
        <v/>
      </c>
      <c r="B433" t="str">
        <f>IFERROR(INDEX('Cargo Pre'!$B$2:$B$200,MATCH(ROW()-ROW($A$1),'Cargo Pre'!$Q$2:$Q$200,0)),"")</f>
        <v/>
      </c>
      <c r="C433" t="str">
        <f>IFERROR(INDEX('Cargo Pre'!$C$2:$C$200,MATCH(ROW()-ROW($A$1),'Cargo Pre'!$Q$2:$Q$200,0)),"")</f>
        <v/>
      </c>
      <c r="D433" t="str">
        <f>IFERROR(INDEX('Cargo Pre'!$D$2:$D$200,MATCH(ROW()-ROW($A$1),'Cargo Pre'!$Q$2:$Q$200,0)),"")</f>
        <v/>
      </c>
      <c r="E433" s="12" t="str">
        <f>IFERROR(INDEX('Cargo Pre'!$E$2:$E$200,MATCH(ROW()-ROW($A$1),'Cargo Pre'!$Q$2:$Q$200,0)),"")</f>
        <v/>
      </c>
      <c r="F433" s="12" t="str">
        <f>IFERROR(INDEX('Cargo Pre'!$F$2:$F$200,MATCH(ROW()-ROW($A$1),'Cargo Pre'!$Q$2:$Q$200,0)),"")</f>
        <v/>
      </c>
      <c r="G433" t="str">
        <f>IFERROR(INDEX('Cargo Pre'!$G$2:$G$200,MATCH(ROW()-ROW($A$1),'Cargo Pre'!$Q$2:$Q$200,0)),"")</f>
        <v/>
      </c>
      <c r="H433" t="str">
        <f>IFERROR(INDEX('Cargo Pre'!$H$2:$H$200,MATCH(ROW()-ROW($A$1),'Cargo Pre'!$Q$2:$Q$200,0)),"")</f>
        <v/>
      </c>
      <c r="I433" t="str">
        <f>IFERROR(INDEX('Cargo Pre'!$I$2:$I$200,MATCH(ROW()-ROW($A$1),'Cargo Pre'!$Q$2:$Q$200,0)),"")</f>
        <v/>
      </c>
      <c r="J433" s="12" t="str">
        <f>IFERROR(INDEX('Cargo Pre'!$J$2:$J$200,MATCH(ROW()-ROW($A$1),'Cargo Pre'!$Q$2:$Q$200,0)),"")</f>
        <v/>
      </c>
      <c r="K433" s="12" t="str">
        <f>IFERROR(INDEX('Cargo Pre'!$K$2:$K$200,MATCH(ROW()-ROW($A$1),'Cargo Pre'!$Q$2:$Q$200,0)),"")</f>
        <v/>
      </c>
      <c r="L433" t="str">
        <f>IFERROR(INDEX('Cargo Pre'!$L$2:$L$200,MATCH(ROW()-ROW($A$1),'Cargo Pre'!$Q$2:$Q$200,0)),"")</f>
        <v/>
      </c>
      <c r="M433" t="str">
        <f>IFERROR(INDEX('Cargo Pre'!$M$2:$M$200,MATCH(ROW()-ROW($A$1),'Cargo Pre'!$Q$2:$Q$200,0)),"")</f>
        <v/>
      </c>
    </row>
    <row r="434" spans="1:13" x14ac:dyDescent="0.25">
      <c r="A434" t="str">
        <f>IFERROR(INDEX('Cargo Pre'!$A$2:A632,MATCH(ROW()-ROW($A$1),'Cargo Pre'!$Q$2:$Q$200,0)),"")</f>
        <v/>
      </c>
      <c r="B434" t="str">
        <f>IFERROR(INDEX('Cargo Pre'!$B$2:$B$200,MATCH(ROW()-ROW($A$1),'Cargo Pre'!$Q$2:$Q$200,0)),"")</f>
        <v/>
      </c>
      <c r="C434" t="str">
        <f>IFERROR(INDEX('Cargo Pre'!$C$2:$C$200,MATCH(ROW()-ROW($A$1),'Cargo Pre'!$Q$2:$Q$200,0)),"")</f>
        <v/>
      </c>
      <c r="D434" t="str">
        <f>IFERROR(INDEX('Cargo Pre'!$D$2:$D$200,MATCH(ROW()-ROW($A$1),'Cargo Pre'!$Q$2:$Q$200,0)),"")</f>
        <v/>
      </c>
      <c r="E434" s="12" t="str">
        <f>IFERROR(INDEX('Cargo Pre'!$E$2:$E$200,MATCH(ROW()-ROW($A$1),'Cargo Pre'!$Q$2:$Q$200,0)),"")</f>
        <v/>
      </c>
      <c r="F434" s="12" t="str">
        <f>IFERROR(INDEX('Cargo Pre'!$F$2:$F$200,MATCH(ROW()-ROW($A$1),'Cargo Pre'!$Q$2:$Q$200,0)),"")</f>
        <v/>
      </c>
      <c r="G434" t="str">
        <f>IFERROR(INDEX('Cargo Pre'!$G$2:$G$200,MATCH(ROW()-ROW($A$1),'Cargo Pre'!$Q$2:$Q$200,0)),"")</f>
        <v/>
      </c>
      <c r="H434" t="str">
        <f>IFERROR(INDEX('Cargo Pre'!$H$2:$H$200,MATCH(ROW()-ROW($A$1),'Cargo Pre'!$Q$2:$Q$200,0)),"")</f>
        <v/>
      </c>
      <c r="I434" t="str">
        <f>IFERROR(INDEX('Cargo Pre'!$I$2:$I$200,MATCH(ROW()-ROW($A$1),'Cargo Pre'!$Q$2:$Q$200,0)),"")</f>
        <v/>
      </c>
      <c r="J434" s="12" t="str">
        <f>IFERROR(INDEX('Cargo Pre'!$J$2:$J$200,MATCH(ROW()-ROW($A$1),'Cargo Pre'!$Q$2:$Q$200,0)),"")</f>
        <v/>
      </c>
      <c r="K434" s="12" t="str">
        <f>IFERROR(INDEX('Cargo Pre'!$K$2:$K$200,MATCH(ROW()-ROW($A$1),'Cargo Pre'!$Q$2:$Q$200,0)),"")</f>
        <v/>
      </c>
      <c r="L434" t="str">
        <f>IFERROR(INDEX('Cargo Pre'!$L$2:$L$200,MATCH(ROW()-ROW($A$1),'Cargo Pre'!$Q$2:$Q$200,0)),"")</f>
        <v/>
      </c>
      <c r="M434" t="str">
        <f>IFERROR(INDEX('Cargo Pre'!$M$2:$M$200,MATCH(ROW()-ROW($A$1),'Cargo Pre'!$Q$2:$Q$200,0)),"")</f>
        <v/>
      </c>
    </row>
    <row r="435" spans="1:13" x14ac:dyDescent="0.25">
      <c r="A435" t="str">
        <f>IFERROR(INDEX('Cargo Pre'!$A$2:A633,MATCH(ROW()-ROW($A$1),'Cargo Pre'!$Q$2:$Q$200,0)),"")</f>
        <v/>
      </c>
      <c r="B435" t="str">
        <f>IFERROR(INDEX('Cargo Pre'!$B$2:$B$200,MATCH(ROW()-ROW($A$1),'Cargo Pre'!$Q$2:$Q$200,0)),"")</f>
        <v/>
      </c>
      <c r="C435" t="str">
        <f>IFERROR(INDEX('Cargo Pre'!$C$2:$C$200,MATCH(ROW()-ROW($A$1),'Cargo Pre'!$Q$2:$Q$200,0)),"")</f>
        <v/>
      </c>
      <c r="D435" t="str">
        <f>IFERROR(INDEX('Cargo Pre'!$D$2:$D$200,MATCH(ROW()-ROW($A$1),'Cargo Pre'!$Q$2:$Q$200,0)),"")</f>
        <v/>
      </c>
      <c r="E435" s="12" t="str">
        <f>IFERROR(INDEX('Cargo Pre'!$E$2:$E$200,MATCH(ROW()-ROW($A$1),'Cargo Pre'!$Q$2:$Q$200,0)),"")</f>
        <v/>
      </c>
      <c r="F435" s="12" t="str">
        <f>IFERROR(INDEX('Cargo Pre'!$F$2:$F$200,MATCH(ROW()-ROW($A$1),'Cargo Pre'!$Q$2:$Q$200,0)),"")</f>
        <v/>
      </c>
      <c r="G435" t="str">
        <f>IFERROR(INDEX('Cargo Pre'!$G$2:$G$200,MATCH(ROW()-ROW($A$1),'Cargo Pre'!$Q$2:$Q$200,0)),"")</f>
        <v/>
      </c>
      <c r="H435" t="str">
        <f>IFERROR(INDEX('Cargo Pre'!$H$2:$H$200,MATCH(ROW()-ROW($A$1),'Cargo Pre'!$Q$2:$Q$200,0)),"")</f>
        <v/>
      </c>
      <c r="I435" t="str">
        <f>IFERROR(INDEX('Cargo Pre'!$I$2:$I$200,MATCH(ROW()-ROW($A$1),'Cargo Pre'!$Q$2:$Q$200,0)),"")</f>
        <v/>
      </c>
      <c r="J435" s="12" t="str">
        <f>IFERROR(INDEX('Cargo Pre'!$J$2:$J$200,MATCH(ROW()-ROW($A$1),'Cargo Pre'!$Q$2:$Q$200,0)),"")</f>
        <v/>
      </c>
      <c r="K435" s="12" t="str">
        <f>IFERROR(INDEX('Cargo Pre'!$K$2:$K$200,MATCH(ROW()-ROW($A$1),'Cargo Pre'!$Q$2:$Q$200,0)),"")</f>
        <v/>
      </c>
      <c r="L435" t="str">
        <f>IFERROR(INDEX('Cargo Pre'!$L$2:$L$200,MATCH(ROW()-ROW($A$1),'Cargo Pre'!$Q$2:$Q$200,0)),"")</f>
        <v/>
      </c>
      <c r="M435" t="str">
        <f>IFERROR(INDEX('Cargo Pre'!$M$2:$M$200,MATCH(ROW()-ROW($A$1),'Cargo Pre'!$Q$2:$Q$200,0)),"")</f>
        <v/>
      </c>
    </row>
    <row r="436" spans="1:13" x14ac:dyDescent="0.25">
      <c r="A436" t="str">
        <f>IFERROR(INDEX('Cargo Pre'!$A$2:A634,MATCH(ROW()-ROW($A$1),'Cargo Pre'!$Q$2:$Q$200,0)),"")</f>
        <v/>
      </c>
      <c r="B436" t="str">
        <f>IFERROR(INDEX('Cargo Pre'!$B$2:$B$200,MATCH(ROW()-ROW($A$1),'Cargo Pre'!$Q$2:$Q$200,0)),"")</f>
        <v/>
      </c>
      <c r="C436" t="str">
        <f>IFERROR(INDEX('Cargo Pre'!$C$2:$C$200,MATCH(ROW()-ROW($A$1),'Cargo Pre'!$Q$2:$Q$200,0)),"")</f>
        <v/>
      </c>
      <c r="D436" t="str">
        <f>IFERROR(INDEX('Cargo Pre'!$D$2:$D$200,MATCH(ROW()-ROW($A$1),'Cargo Pre'!$Q$2:$Q$200,0)),"")</f>
        <v/>
      </c>
      <c r="E436" s="12" t="str">
        <f>IFERROR(INDEX('Cargo Pre'!$E$2:$E$200,MATCH(ROW()-ROW($A$1),'Cargo Pre'!$Q$2:$Q$200,0)),"")</f>
        <v/>
      </c>
      <c r="F436" s="12" t="str">
        <f>IFERROR(INDEX('Cargo Pre'!$F$2:$F$200,MATCH(ROW()-ROW($A$1),'Cargo Pre'!$Q$2:$Q$200,0)),"")</f>
        <v/>
      </c>
      <c r="G436" t="str">
        <f>IFERROR(INDEX('Cargo Pre'!$G$2:$G$200,MATCH(ROW()-ROW($A$1),'Cargo Pre'!$Q$2:$Q$200,0)),"")</f>
        <v/>
      </c>
      <c r="H436" t="str">
        <f>IFERROR(INDEX('Cargo Pre'!$H$2:$H$200,MATCH(ROW()-ROW($A$1),'Cargo Pre'!$Q$2:$Q$200,0)),"")</f>
        <v/>
      </c>
      <c r="I436" t="str">
        <f>IFERROR(INDEX('Cargo Pre'!$I$2:$I$200,MATCH(ROW()-ROW($A$1),'Cargo Pre'!$Q$2:$Q$200,0)),"")</f>
        <v/>
      </c>
      <c r="J436" s="12" t="str">
        <f>IFERROR(INDEX('Cargo Pre'!$J$2:$J$200,MATCH(ROW()-ROW($A$1),'Cargo Pre'!$Q$2:$Q$200,0)),"")</f>
        <v/>
      </c>
      <c r="K436" s="12" t="str">
        <f>IFERROR(INDEX('Cargo Pre'!$K$2:$K$200,MATCH(ROW()-ROW($A$1),'Cargo Pre'!$Q$2:$Q$200,0)),"")</f>
        <v/>
      </c>
      <c r="L436" t="str">
        <f>IFERROR(INDEX('Cargo Pre'!$L$2:$L$200,MATCH(ROW()-ROW($A$1),'Cargo Pre'!$Q$2:$Q$200,0)),"")</f>
        <v/>
      </c>
      <c r="M436" t="str">
        <f>IFERROR(INDEX('Cargo Pre'!$M$2:$M$200,MATCH(ROW()-ROW($A$1),'Cargo Pre'!$Q$2:$Q$200,0)),"")</f>
        <v/>
      </c>
    </row>
    <row r="437" spans="1:13" x14ac:dyDescent="0.25">
      <c r="A437" t="str">
        <f>IFERROR(INDEX('Cargo Pre'!$A$2:A635,MATCH(ROW()-ROW($A$1),'Cargo Pre'!$Q$2:$Q$200,0)),"")</f>
        <v/>
      </c>
      <c r="B437" t="str">
        <f>IFERROR(INDEX('Cargo Pre'!$B$2:$B$200,MATCH(ROW()-ROW($A$1),'Cargo Pre'!$Q$2:$Q$200,0)),"")</f>
        <v/>
      </c>
      <c r="C437" t="str">
        <f>IFERROR(INDEX('Cargo Pre'!$C$2:$C$200,MATCH(ROW()-ROW($A$1),'Cargo Pre'!$Q$2:$Q$200,0)),"")</f>
        <v/>
      </c>
      <c r="D437" t="str">
        <f>IFERROR(INDEX('Cargo Pre'!$D$2:$D$200,MATCH(ROW()-ROW($A$1),'Cargo Pre'!$Q$2:$Q$200,0)),"")</f>
        <v/>
      </c>
      <c r="E437" s="12" t="str">
        <f>IFERROR(INDEX('Cargo Pre'!$E$2:$E$200,MATCH(ROW()-ROW($A$1),'Cargo Pre'!$Q$2:$Q$200,0)),"")</f>
        <v/>
      </c>
      <c r="F437" s="12" t="str">
        <f>IFERROR(INDEX('Cargo Pre'!$F$2:$F$200,MATCH(ROW()-ROW($A$1),'Cargo Pre'!$Q$2:$Q$200,0)),"")</f>
        <v/>
      </c>
      <c r="G437" t="str">
        <f>IFERROR(INDEX('Cargo Pre'!$G$2:$G$200,MATCH(ROW()-ROW($A$1),'Cargo Pre'!$Q$2:$Q$200,0)),"")</f>
        <v/>
      </c>
      <c r="H437" t="str">
        <f>IFERROR(INDEX('Cargo Pre'!$H$2:$H$200,MATCH(ROW()-ROW($A$1),'Cargo Pre'!$Q$2:$Q$200,0)),"")</f>
        <v/>
      </c>
      <c r="I437" t="str">
        <f>IFERROR(INDEX('Cargo Pre'!$I$2:$I$200,MATCH(ROW()-ROW($A$1),'Cargo Pre'!$Q$2:$Q$200,0)),"")</f>
        <v/>
      </c>
      <c r="J437" s="12" t="str">
        <f>IFERROR(INDEX('Cargo Pre'!$J$2:$J$200,MATCH(ROW()-ROW($A$1),'Cargo Pre'!$Q$2:$Q$200,0)),"")</f>
        <v/>
      </c>
      <c r="K437" s="12" t="str">
        <f>IFERROR(INDEX('Cargo Pre'!$K$2:$K$200,MATCH(ROW()-ROW($A$1),'Cargo Pre'!$Q$2:$Q$200,0)),"")</f>
        <v/>
      </c>
      <c r="L437" t="str">
        <f>IFERROR(INDEX('Cargo Pre'!$L$2:$L$200,MATCH(ROW()-ROW($A$1),'Cargo Pre'!$Q$2:$Q$200,0)),"")</f>
        <v/>
      </c>
      <c r="M437" t="str">
        <f>IFERROR(INDEX('Cargo Pre'!$M$2:$M$200,MATCH(ROW()-ROW($A$1),'Cargo Pre'!$Q$2:$Q$200,0)),"")</f>
        <v/>
      </c>
    </row>
    <row r="438" spans="1:13" x14ac:dyDescent="0.25">
      <c r="A438" t="str">
        <f>IFERROR(INDEX('Cargo Pre'!$A$2:A636,MATCH(ROW()-ROW($A$1),'Cargo Pre'!$Q$2:$Q$200,0)),"")</f>
        <v/>
      </c>
      <c r="B438" t="str">
        <f>IFERROR(INDEX('Cargo Pre'!$B$2:$B$200,MATCH(ROW()-ROW($A$1),'Cargo Pre'!$Q$2:$Q$200,0)),"")</f>
        <v/>
      </c>
      <c r="C438" t="str">
        <f>IFERROR(INDEX('Cargo Pre'!$C$2:$C$200,MATCH(ROW()-ROW($A$1),'Cargo Pre'!$Q$2:$Q$200,0)),"")</f>
        <v/>
      </c>
      <c r="D438" t="str">
        <f>IFERROR(INDEX('Cargo Pre'!$D$2:$D$200,MATCH(ROW()-ROW($A$1),'Cargo Pre'!$Q$2:$Q$200,0)),"")</f>
        <v/>
      </c>
      <c r="E438" s="12" t="str">
        <f>IFERROR(INDEX('Cargo Pre'!$E$2:$E$200,MATCH(ROW()-ROW($A$1),'Cargo Pre'!$Q$2:$Q$200,0)),"")</f>
        <v/>
      </c>
      <c r="F438" s="12" t="str">
        <f>IFERROR(INDEX('Cargo Pre'!$F$2:$F$200,MATCH(ROW()-ROW($A$1),'Cargo Pre'!$Q$2:$Q$200,0)),"")</f>
        <v/>
      </c>
      <c r="G438" t="str">
        <f>IFERROR(INDEX('Cargo Pre'!$G$2:$G$200,MATCH(ROW()-ROW($A$1),'Cargo Pre'!$Q$2:$Q$200,0)),"")</f>
        <v/>
      </c>
      <c r="H438" t="str">
        <f>IFERROR(INDEX('Cargo Pre'!$H$2:$H$200,MATCH(ROW()-ROW($A$1),'Cargo Pre'!$Q$2:$Q$200,0)),"")</f>
        <v/>
      </c>
      <c r="I438" t="str">
        <f>IFERROR(INDEX('Cargo Pre'!$I$2:$I$200,MATCH(ROW()-ROW($A$1),'Cargo Pre'!$Q$2:$Q$200,0)),"")</f>
        <v/>
      </c>
      <c r="J438" s="12" t="str">
        <f>IFERROR(INDEX('Cargo Pre'!$J$2:$J$200,MATCH(ROW()-ROW($A$1),'Cargo Pre'!$Q$2:$Q$200,0)),"")</f>
        <v/>
      </c>
      <c r="K438" s="12" t="str">
        <f>IFERROR(INDEX('Cargo Pre'!$K$2:$K$200,MATCH(ROW()-ROW($A$1),'Cargo Pre'!$Q$2:$Q$200,0)),"")</f>
        <v/>
      </c>
      <c r="L438" t="str">
        <f>IFERROR(INDEX('Cargo Pre'!$L$2:$L$200,MATCH(ROW()-ROW($A$1),'Cargo Pre'!$Q$2:$Q$200,0)),"")</f>
        <v/>
      </c>
      <c r="M438" t="str">
        <f>IFERROR(INDEX('Cargo Pre'!$M$2:$M$200,MATCH(ROW()-ROW($A$1),'Cargo Pre'!$Q$2:$Q$200,0)),"")</f>
        <v/>
      </c>
    </row>
    <row r="439" spans="1:13" x14ac:dyDescent="0.25">
      <c r="A439" t="str">
        <f>IFERROR(INDEX('Cargo Pre'!$A$2:A637,MATCH(ROW()-ROW($A$1),'Cargo Pre'!$Q$2:$Q$200,0)),"")</f>
        <v/>
      </c>
      <c r="B439" t="str">
        <f>IFERROR(INDEX('Cargo Pre'!$B$2:$B$200,MATCH(ROW()-ROW($A$1),'Cargo Pre'!$Q$2:$Q$200,0)),"")</f>
        <v/>
      </c>
      <c r="C439" t="str">
        <f>IFERROR(INDEX('Cargo Pre'!$C$2:$C$200,MATCH(ROW()-ROW($A$1),'Cargo Pre'!$Q$2:$Q$200,0)),"")</f>
        <v/>
      </c>
      <c r="D439" t="str">
        <f>IFERROR(INDEX('Cargo Pre'!$D$2:$D$200,MATCH(ROW()-ROW($A$1),'Cargo Pre'!$Q$2:$Q$200,0)),"")</f>
        <v/>
      </c>
      <c r="E439" s="12" t="str">
        <f>IFERROR(INDEX('Cargo Pre'!$E$2:$E$200,MATCH(ROW()-ROW($A$1),'Cargo Pre'!$Q$2:$Q$200,0)),"")</f>
        <v/>
      </c>
      <c r="F439" s="12" t="str">
        <f>IFERROR(INDEX('Cargo Pre'!$F$2:$F$200,MATCH(ROW()-ROW($A$1),'Cargo Pre'!$Q$2:$Q$200,0)),"")</f>
        <v/>
      </c>
      <c r="G439" t="str">
        <f>IFERROR(INDEX('Cargo Pre'!$G$2:$G$200,MATCH(ROW()-ROW($A$1),'Cargo Pre'!$Q$2:$Q$200,0)),"")</f>
        <v/>
      </c>
      <c r="H439" t="str">
        <f>IFERROR(INDEX('Cargo Pre'!$H$2:$H$200,MATCH(ROW()-ROW($A$1),'Cargo Pre'!$Q$2:$Q$200,0)),"")</f>
        <v/>
      </c>
      <c r="I439" t="str">
        <f>IFERROR(INDEX('Cargo Pre'!$I$2:$I$200,MATCH(ROW()-ROW($A$1),'Cargo Pre'!$Q$2:$Q$200,0)),"")</f>
        <v/>
      </c>
      <c r="J439" s="12" t="str">
        <f>IFERROR(INDEX('Cargo Pre'!$J$2:$J$200,MATCH(ROW()-ROW($A$1),'Cargo Pre'!$Q$2:$Q$200,0)),"")</f>
        <v/>
      </c>
      <c r="K439" s="12" t="str">
        <f>IFERROR(INDEX('Cargo Pre'!$K$2:$K$200,MATCH(ROW()-ROW($A$1),'Cargo Pre'!$Q$2:$Q$200,0)),"")</f>
        <v/>
      </c>
      <c r="L439" t="str">
        <f>IFERROR(INDEX('Cargo Pre'!$L$2:$L$200,MATCH(ROW()-ROW($A$1),'Cargo Pre'!$Q$2:$Q$200,0)),"")</f>
        <v/>
      </c>
      <c r="M439" t="str">
        <f>IFERROR(INDEX('Cargo Pre'!$M$2:$M$200,MATCH(ROW()-ROW($A$1),'Cargo Pre'!$Q$2:$Q$200,0)),"")</f>
        <v/>
      </c>
    </row>
    <row r="440" spans="1:13" x14ac:dyDescent="0.25">
      <c r="A440" t="str">
        <f>IFERROR(INDEX('Cargo Pre'!$A$2:A638,MATCH(ROW()-ROW($A$1),'Cargo Pre'!$Q$2:$Q$200,0)),"")</f>
        <v/>
      </c>
      <c r="B440" t="str">
        <f>IFERROR(INDEX('Cargo Pre'!$B$2:$B$200,MATCH(ROW()-ROW($A$1),'Cargo Pre'!$Q$2:$Q$200,0)),"")</f>
        <v/>
      </c>
      <c r="C440" t="str">
        <f>IFERROR(INDEX('Cargo Pre'!$C$2:$C$200,MATCH(ROW()-ROW($A$1),'Cargo Pre'!$Q$2:$Q$200,0)),"")</f>
        <v/>
      </c>
      <c r="D440" t="str">
        <f>IFERROR(INDEX('Cargo Pre'!$D$2:$D$200,MATCH(ROW()-ROW($A$1),'Cargo Pre'!$Q$2:$Q$200,0)),"")</f>
        <v/>
      </c>
      <c r="E440" s="12" t="str">
        <f>IFERROR(INDEX('Cargo Pre'!$E$2:$E$200,MATCH(ROW()-ROW($A$1),'Cargo Pre'!$Q$2:$Q$200,0)),"")</f>
        <v/>
      </c>
      <c r="F440" s="12" t="str">
        <f>IFERROR(INDEX('Cargo Pre'!$F$2:$F$200,MATCH(ROW()-ROW($A$1),'Cargo Pre'!$Q$2:$Q$200,0)),"")</f>
        <v/>
      </c>
      <c r="G440" t="str">
        <f>IFERROR(INDEX('Cargo Pre'!$G$2:$G$200,MATCH(ROW()-ROW($A$1),'Cargo Pre'!$Q$2:$Q$200,0)),"")</f>
        <v/>
      </c>
      <c r="H440" t="str">
        <f>IFERROR(INDEX('Cargo Pre'!$H$2:$H$200,MATCH(ROW()-ROW($A$1),'Cargo Pre'!$Q$2:$Q$200,0)),"")</f>
        <v/>
      </c>
      <c r="I440" t="str">
        <f>IFERROR(INDEX('Cargo Pre'!$I$2:$I$200,MATCH(ROW()-ROW($A$1),'Cargo Pre'!$Q$2:$Q$200,0)),"")</f>
        <v/>
      </c>
      <c r="J440" s="12" t="str">
        <f>IFERROR(INDEX('Cargo Pre'!$J$2:$J$200,MATCH(ROW()-ROW($A$1),'Cargo Pre'!$Q$2:$Q$200,0)),"")</f>
        <v/>
      </c>
      <c r="K440" s="12" t="str">
        <f>IFERROR(INDEX('Cargo Pre'!$K$2:$K$200,MATCH(ROW()-ROW($A$1),'Cargo Pre'!$Q$2:$Q$200,0)),"")</f>
        <v/>
      </c>
      <c r="L440" t="str">
        <f>IFERROR(INDEX('Cargo Pre'!$L$2:$L$200,MATCH(ROW()-ROW($A$1),'Cargo Pre'!$Q$2:$Q$200,0)),"")</f>
        <v/>
      </c>
      <c r="M440" t="str">
        <f>IFERROR(INDEX('Cargo Pre'!$M$2:$M$200,MATCH(ROW()-ROW($A$1),'Cargo Pre'!$Q$2:$Q$200,0)),"")</f>
        <v/>
      </c>
    </row>
    <row r="441" spans="1:13" x14ac:dyDescent="0.25">
      <c r="A441" t="str">
        <f>IFERROR(INDEX('Cargo Pre'!$A$2:A639,MATCH(ROW()-ROW($A$1),'Cargo Pre'!$Q$2:$Q$200,0)),"")</f>
        <v/>
      </c>
      <c r="B441" t="str">
        <f>IFERROR(INDEX('Cargo Pre'!$B$2:$B$200,MATCH(ROW()-ROW($A$1),'Cargo Pre'!$Q$2:$Q$200,0)),"")</f>
        <v/>
      </c>
      <c r="C441" t="str">
        <f>IFERROR(INDEX('Cargo Pre'!$C$2:$C$200,MATCH(ROW()-ROW($A$1),'Cargo Pre'!$Q$2:$Q$200,0)),"")</f>
        <v/>
      </c>
      <c r="D441" t="str">
        <f>IFERROR(INDEX('Cargo Pre'!$D$2:$D$200,MATCH(ROW()-ROW($A$1),'Cargo Pre'!$Q$2:$Q$200,0)),"")</f>
        <v/>
      </c>
      <c r="E441" s="12" t="str">
        <f>IFERROR(INDEX('Cargo Pre'!$E$2:$E$200,MATCH(ROW()-ROW($A$1),'Cargo Pre'!$Q$2:$Q$200,0)),"")</f>
        <v/>
      </c>
      <c r="F441" s="12" t="str">
        <f>IFERROR(INDEX('Cargo Pre'!$F$2:$F$200,MATCH(ROW()-ROW($A$1),'Cargo Pre'!$Q$2:$Q$200,0)),"")</f>
        <v/>
      </c>
      <c r="G441" t="str">
        <f>IFERROR(INDEX('Cargo Pre'!$G$2:$G$200,MATCH(ROW()-ROW($A$1),'Cargo Pre'!$Q$2:$Q$200,0)),"")</f>
        <v/>
      </c>
      <c r="H441" t="str">
        <f>IFERROR(INDEX('Cargo Pre'!$H$2:$H$200,MATCH(ROW()-ROW($A$1),'Cargo Pre'!$Q$2:$Q$200,0)),"")</f>
        <v/>
      </c>
      <c r="I441" t="str">
        <f>IFERROR(INDEX('Cargo Pre'!$I$2:$I$200,MATCH(ROW()-ROW($A$1),'Cargo Pre'!$Q$2:$Q$200,0)),"")</f>
        <v/>
      </c>
      <c r="J441" s="12" t="str">
        <f>IFERROR(INDEX('Cargo Pre'!$J$2:$J$200,MATCH(ROW()-ROW($A$1),'Cargo Pre'!$Q$2:$Q$200,0)),"")</f>
        <v/>
      </c>
      <c r="K441" s="12" t="str">
        <f>IFERROR(INDEX('Cargo Pre'!$K$2:$K$200,MATCH(ROW()-ROW($A$1),'Cargo Pre'!$Q$2:$Q$200,0)),"")</f>
        <v/>
      </c>
      <c r="L441" t="str">
        <f>IFERROR(INDEX('Cargo Pre'!$L$2:$L$200,MATCH(ROW()-ROW($A$1),'Cargo Pre'!$Q$2:$Q$200,0)),"")</f>
        <v/>
      </c>
      <c r="M441" t="str">
        <f>IFERROR(INDEX('Cargo Pre'!$M$2:$M$200,MATCH(ROW()-ROW($A$1),'Cargo Pre'!$Q$2:$Q$200,0)),"")</f>
        <v/>
      </c>
    </row>
    <row r="442" spans="1:13" x14ac:dyDescent="0.25">
      <c r="A442" t="str">
        <f>IFERROR(INDEX('Cargo Pre'!$A$2:A640,MATCH(ROW()-ROW($A$1),'Cargo Pre'!$Q$2:$Q$200,0)),"")</f>
        <v/>
      </c>
      <c r="B442" t="str">
        <f>IFERROR(INDEX('Cargo Pre'!$B$2:$B$200,MATCH(ROW()-ROW($A$1),'Cargo Pre'!$Q$2:$Q$200,0)),"")</f>
        <v/>
      </c>
      <c r="C442" t="str">
        <f>IFERROR(INDEX('Cargo Pre'!$C$2:$C$200,MATCH(ROW()-ROW($A$1),'Cargo Pre'!$Q$2:$Q$200,0)),"")</f>
        <v/>
      </c>
      <c r="D442" t="str">
        <f>IFERROR(INDEX('Cargo Pre'!$D$2:$D$200,MATCH(ROW()-ROW($A$1),'Cargo Pre'!$Q$2:$Q$200,0)),"")</f>
        <v/>
      </c>
      <c r="E442" s="12" t="str">
        <f>IFERROR(INDEX('Cargo Pre'!$E$2:$E$200,MATCH(ROW()-ROW($A$1),'Cargo Pre'!$Q$2:$Q$200,0)),"")</f>
        <v/>
      </c>
      <c r="F442" s="12" t="str">
        <f>IFERROR(INDEX('Cargo Pre'!$F$2:$F$200,MATCH(ROW()-ROW($A$1),'Cargo Pre'!$Q$2:$Q$200,0)),"")</f>
        <v/>
      </c>
      <c r="G442" t="str">
        <f>IFERROR(INDEX('Cargo Pre'!$G$2:$G$200,MATCH(ROW()-ROW($A$1),'Cargo Pre'!$Q$2:$Q$200,0)),"")</f>
        <v/>
      </c>
      <c r="H442" t="str">
        <f>IFERROR(INDEX('Cargo Pre'!$H$2:$H$200,MATCH(ROW()-ROW($A$1),'Cargo Pre'!$Q$2:$Q$200,0)),"")</f>
        <v/>
      </c>
      <c r="I442" t="str">
        <f>IFERROR(INDEX('Cargo Pre'!$I$2:$I$200,MATCH(ROW()-ROW($A$1),'Cargo Pre'!$Q$2:$Q$200,0)),"")</f>
        <v/>
      </c>
      <c r="J442" s="12" t="str">
        <f>IFERROR(INDEX('Cargo Pre'!$J$2:$J$200,MATCH(ROW()-ROW($A$1),'Cargo Pre'!$Q$2:$Q$200,0)),"")</f>
        <v/>
      </c>
      <c r="K442" s="12" t="str">
        <f>IFERROR(INDEX('Cargo Pre'!$K$2:$K$200,MATCH(ROW()-ROW($A$1),'Cargo Pre'!$Q$2:$Q$200,0)),"")</f>
        <v/>
      </c>
      <c r="L442" t="str">
        <f>IFERROR(INDEX('Cargo Pre'!$L$2:$L$200,MATCH(ROW()-ROW($A$1),'Cargo Pre'!$Q$2:$Q$200,0)),"")</f>
        <v/>
      </c>
      <c r="M442" t="str">
        <f>IFERROR(INDEX('Cargo Pre'!$M$2:$M$200,MATCH(ROW()-ROW($A$1),'Cargo Pre'!$Q$2:$Q$200,0)),"")</f>
        <v/>
      </c>
    </row>
    <row r="443" spans="1:13" x14ac:dyDescent="0.25">
      <c r="A443" t="str">
        <f>IFERROR(INDEX('Cargo Pre'!$A$2:A641,MATCH(ROW()-ROW($A$1),'Cargo Pre'!$Q$2:$Q$200,0)),"")</f>
        <v/>
      </c>
      <c r="B443" t="str">
        <f>IFERROR(INDEX('Cargo Pre'!$B$2:$B$200,MATCH(ROW()-ROW($A$1),'Cargo Pre'!$Q$2:$Q$200,0)),"")</f>
        <v/>
      </c>
      <c r="C443" t="str">
        <f>IFERROR(INDEX('Cargo Pre'!$C$2:$C$200,MATCH(ROW()-ROW($A$1),'Cargo Pre'!$Q$2:$Q$200,0)),"")</f>
        <v/>
      </c>
      <c r="D443" t="str">
        <f>IFERROR(INDEX('Cargo Pre'!$D$2:$D$200,MATCH(ROW()-ROW($A$1),'Cargo Pre'!$Q$2:$Q$200,0)),"")</f>
        <v/>
      </c>
      <c r="E443" s="12" t="str">
        <f>IFERROR(INDEX('Cargo Pre'!$E$2:$E$200,MATCH(ROW()-ROW($A$1),'Cargo Pre'!$Q$2:$Q$200,0)),"")</f>
        <v/>
      </c>
      <c r="F443" s="12" t="str">
        <f>IFERROR(INDEX('Cargo Pre'!$F$2:$F$200,MATCH(ROW()-ROW($A$1),'Cargo Pre'!$Q$2:$Q$200,0)),"")</f>
        <v/>
      </c>
      <c r="G443" t="str">
        <f>IFERROR(INDEX('Cargo Pre'!$G$2:$G$200,MATCH(ROW()-ROW($A$1),'Cargo Pre'!$Q$2:$Q$200,0)),"")</f>
        <v/>
      </c>
      <c r="H443" t="str">
        <f>IFERROR(INDEX('Cargo Pre'!$H$2:$H$200,MATCH(ROW()-ROW($A$1),'Cargo Pre'!$Q$2:$Q$200,0)),"")</f>
        <v/>
      </c>
      <c r="I443" t="str">
        <f>IFERROR(INDEX('Cargo Pre'!$I$2:$I$200,MATCH(ROW()-ROW($A$1),'Cargo Pre'!$Q$2:$Q$200,0)),"")</f>
        <v/>
      </c>
      <c r="J443" s="12" t="str">
        <f>IFERROR(INDEX('Cargo Pre'!$J$2:$J$200,MATCH(ROW()-ROW($A$1),'Cargo Pre'!$Q$2:$Q$200,0)),"")</f>
        <v/>
      </c>
      <c r="K443" s="12" t="str">
        <f>IFERROR(INDEX('Cargo Pre'!$K$2:$K$200,MATCH(ROW()-ROW($A$1),'Cargo Pre'!$Q$2:$Q$200,0)),"")</f>
        <v/>
      </c>
      <c r="L443" t="str">
        <f>IFERROR(INDEX('Cargo Pre'!$L$2:$L$200,MATCH(ROW()-ROW($A$1),'Cargo Pre'!$Q$2:$Q$200,0)),"")</f>
        <v/>
      </c>
      <c r="M443" t="str">
        <f>IFERROR(INDEX('Cargo Pre'!$M$2:$M$200,MATCH(ROW()-ROW($A$1),'Cargo Pre'!$Q$2:$Q$200,0)),"")</f>
        <v/>
      </c>
    </row>
    <row r="444" spans="1:13" x14ac:dyDescent="0.25">
      <c r="A444" t="str">
        <f>IFERROR(INDEX('Cargo Pre'!$A$2:A642,MATCH(ROW()-ROW($A$1),'Cargo Pre'!$Q$2:$Q$200,0)),"")</f>
        <v/>
      </c>
      <c r="B444" t="str">
        <f>IFERROR(INDEX('Cargo Pre'!$B$2:$B$200,MATCH(ROW()-ROW($A$1),'Cargo Pre'!$Q$2:$Q$200,0)),"")</f>
        <v/>
      </c>
      <c r="C444" t="str">
        <f>IFERROR(INDEX('Cargo Pre'!$C$2:$C$200,MATCH(ROW()-ROW($A$1),'Cargo Pre'!$Q$2:$Q$200,0)),"")</f>
        <v/>
      </c>
      <c r="D444" t="str">
        <f>IFERROR(INDEX('Cargo Pre'!$D$2:$D$200,MATCH(ROW()-ROW($A$1),'Cargo Pre'!$Q$2:$Q$200,0)),"")</f>
        <v/>
      </c>
      <c r="E444" s="12" t="str">
        <f>IFERROR(INDEX('Cargo Pre'!$E$2:$E$200,MATCH(ROW()-ROW($A$1),'Cargo Pre'!$Q$2:$Q$200,0)),"")</f>
        <v/>
      </c>
      <c r="F444" s="12" t="str">
        <f>IFERROR(INDEX('Cargo Pre'!$F$2:$F$200,MATCH(ROW()-ROW($A$1),'Cargo Pre'!$Q$2:$Q$200,0)),"")</f>
        <v/>
      </c>
      <c r="G444" t="str">
        <f>IFERROR(INDEX('Cargo Pre'!$G$2:$G$200,MATCH(ROW()-ROW($A$1),'Cargo Pre'!$Q$2:$Q$200,0)),"")</f>
        <v/>
      </c>
      <c r="H444" t="str">
        <f>IFERROR(INDEX('Cargo Pre'!$H$2:$H$200,MATCH(ROW()-ROW($A$1),'Cargo Pre'!$Q$2:$Q$200,0)),"")</f>
        <v/>
      </c>
      <c r="I444" t="str">
        <f>IFERROR(INDEX('Cargo Pre'!$I$2:$I$200,MATCH(ROW()-ROW($A$1),'Cargo Pre'!$Q$2:$Q$200,0)),"")</f>
        <v/>
      </c>
      <c r="J444" s="12" t="str">
        <f>IFERROR(INDEX('Cargo Pre'!$J$2:$J$200,MATCH(ROW()-ROW($A$1),'Cargo Pre'!$Q$2:$Q$200,0)),"")</f>
        <v/>
      </c>
      <c r="K444" s="12" t="str">
        <f>IFERROR(INDEX('Cargo Pre'!$K$2:$K$200,MATCH(ROW()-ROW($A$1),'Cargo Pre'!$Q$2:$Q$200,0)),"")</f>
        <v/>
      </c>
      <c r="L444" t="str">
        <f>IFERROR(INDEX('Cargo Pre'!$L$2:$L$200,MATCH(ROW()-ROW($A$1),'Cargo Pre'!$Q$2:$Q$200,0)),"")</f>
        <v/>
      </c>
      <c r="M444" t="str">
        <f>IFERROR(INDEX('Cargo Pre'!$M$2:$M$200,MATCH(ROW()-ROW($A$1),'Cargo Pre'!$Q$2:$Q$200,0)),"")</f>
        <v/>
      </c>
    </row>
    <row r="445" spans="1:13" x14ac:dyDescent="0.25">
      <c r="A445" t="str">
        <f>IFERROR(INDEX('Cargo Pre'!$A$2:A643,MATCH(ROW()-ROW($A$1),'Cargo Pre'!$Q$2:$Q$200,0)),"")</f>
        <v/>
      </c>
      <c r="B445" t="str">
        <f>IFERROR(INDEX('Cargo Pre'!$B$2:$B$200,MATCH(ROW()-ROW($A$1),'Cargo Pre'!$Q$2:$Q$200,0)),"")</f>
        <v/>
      </c>
      <c r="C445" t="str">
        <f>IFERROR(INDEX('Cargo Pre'!$C$2:$C$200,MATCH(ROW()-ROW($A$1),'Cargo Pre'!$Q$2:$Q$200,0)),"")</f>
        <v/>
      </c>
      <c r="D445" t="str">
        <f>IFERROR(INDEX('Cargo Pre'!$D$2:$D$200,MATCH(ROW()-ROW($A$1),'Cargo Pre'!$Q$2:$Q$200,0)),"")</f>
        <v/>
      </c>
      <c r="E445" s="12" t="str">
        <f>IFERROR(INDEX('Cargo Pre'!$E$2:$E$200,MATCH(ROW()-ROW($A$1),'Cargo Pre'!$Q$2:$Q$200,0)),"")</f>
        <v/>
      </c>
      <c r="F445" s="12" t="str">
        <f>IFERROR(INDEX('Cargo Pre'!$F$2:$F$200,MATCH(ROW()-ROW($A$1),'Cargo Pre'!$Q$2:$Q$200,0)),"")</f>
        <v/>
      </c>
      <c r="G445" t="str">
        <f>IFERROR(INDEX('Cargo Pre'!$G$2:$G$200,MATCH(ROW()-ROW($A$1),'Cargo Pre'!$Q$2:$Q$200,0)),"")</f>
        <v/>
      </c>
      <c r="H445" t="str">
        <f>IFERROR(INDEX('Cargo Pre'!$H$2:$H$200,MATCH(ROW()-ROW($A$1),'Cargo Pre'!$Q$2:$Q$200,0)),"")</f>
        <v/>
      </c>
      <c r="I445" t="str">
        <f>IFERROR(INDEX('Cargo Pre'!$I$2:$I$200,MATCH(ROW()-ROW($A$1),'Cargo Pre'!$Q$2:$Q$200,0)),"")</f>
        <v/>
      </c>
      <c r="J445" s="12" t="str">
        <f>IFERROR(INDEX('Cargo Pre'!$J$2:$J$200,MATCH(ROW()-ROW($A$1),'Cargo Pre'!$Q$2:$Q$200,0)),"")</f>
        <v/>
      </c>
      <c r="K445" s="12" t="str">
        <f>IFERROR(INDEX('Cargo Pre'!$K$2:$K$200,MATCH(ROW()-ROW($A$1),'Cargo Pre'!$Q$2:$Q$200,0)),"")</f>
        <v/>
      </c>
      <c r="L445" t="str">
        <f>IFERROR(INDEX('Cargo Pre'!$L$2:$L$200,MATCH(ROW()-ROW($A$1),'Cargo Pre'!$Q$2:$Q$200,0)),"")</f>
        <v/>
      </c>
      <c r="M445" t="str">
        <f>IFERROR(INDEX('Cargo Pre'!$M$2:$M$200,MATCH(ROW()-ROW($A$1),'Cargo Pre'!$Q$2:$Q$200,0)),"")</f>
        <v/>
      </c>
    </row>
    <row r="446" spans="1:13" x14ac:dyDescent="0.25">
      <c r="A446" t="str">
        <f>IFERROR(INDEX('Cargo Pre'!$A$2:A644,MATCH(ROW()-ROW($A$1),'Cargo Pre'!$Q$2:$Q$200,0)),"")</f>
        <v/>
      </c>
      <c r="B446" t="str">
        <f>IFERROR(INDEX('Cargo Pre'!$B$2:$B$200,MATCH(ROW()-ROW($A$1),'Cargo Pre'!$Q$2:$Q$200,0)),"")</f>
        <v/>
      </c>
      <c r="C446" t="str">
        <f>IFERROR(INDEX('Cargo Pre'!$C$2:$C$200,MATCH(ROW()-ROW($A$1),'Cargo Pre'!$Q$2:$Q$200,0)),"")</f>
        <v/>
      </c>
      <c r="D446" t="str">
        <f>IFERROR(INDEX('Cargo Pre'!$D$2:$D$200,MATCH(ROW()-ROW($A$1),'Cargo Pre'!$Q$2:$Q$200,0)),"")</f>
        <v/>
      </c>
      <c r="E446" s="12" t="str">
        <f>IFERROR(INDEX('Cargo Pre'!$E$2:$E$200,MATCH(ROW()-ROW($A$1),'Cargo Pre'!$Q$2:$Q$200,0)),"")</f>
        <v/>
      </c>
      <c r="F446" s="12" t="str">
        <f>IFERROR(INDEX('Cargo Pre'!$F$2:$F$200,MATCH(ROW()-ROW($A$1),'Cargo Pre'!$Q$2:$Q$200,0)),"")</f>
        <v/>
      </c>
      <c r="G446" t="str">
        <f>IFERROR(INDEX('Cargo Pre'!$G$2:$G$200,MATCH(ROW()-ROW($A$1),'Cargo Pre'!$Q$2:$Q$200,0)),"")</f>
        <v/>
      </c>
      <c r="H446" t="str">
        <f>IFERROR(INDEX('Cargo Pre'!$H$2:$H$200,MATCH(ROW()-ROW($A$1),'Cargo Pre'!$Q$2:$Q$200,0)),"")</f>
        <v/>
      </c>
      <c r="I446" t="str">
        <f>IFERROR(INDEX('Cargo Pre'!$I$2:$I$200,MATCH(ROW()-ROW($A$1),'Cargo Pre'!$Q$2:$Q$200,0)),"")</f>
        <v/>
      </c>
      <c r="J446" s="12" t="str">
        <f>IFERROR(INDEX('Cargo Pre'!$J$2:$J$200,MATCH(ROW()-ROW($A$1),'Cargo Pre'!$Q$2:$Q$200,0)),"")</f>
        <v/>
      </c>
      <c r="K446" s="12" t="str">
        <f>IFERROR(INDEX('Cargo Pre'!$K$2:$K$200,MATCH(ROW()-ROW($A$1),'Cargo Pre'!$Q$2:$Q$200,0)),"")</f>
        <v/>
      </c>
      <c r="L446" t="str">
        <f>IFERROR(INDEX('Cargo Pre'!$L$2:$L$200,MATCH(ROW()-ROW($A$1),'Cargo Pre'!$Q$2:$Q$200,0)),"")</f>
        <v/>
      </c>
      <c r="M446" t="str">
        <f>IFERROR(INDEX('Cargo Pre'!$M$2:$M$200,MATCH(ROW()-ROW($A$1),'Cargo Pre'!$Q$2:$Q$200,0)),"")</f>
        <v/>
      </c>
    </row>
    <row r="447" spans="1:13" x14ac:dyDescent="0.25">
      <c r="A447" t="str">
        <f>IFERROR(INDEX('Cargo Pre'!$A$2:A645,MATCH(ROW()-ROW($A$1),'Cargo Pre'!$Q$2:$Q$200,0)),"")</f>
        <v/>
      </c>
      <c r="B447" t="str">
        <f>IFERROR(INDEX('Cargo Pre'!$B$2:$B$200,MATCH(ROW()-ROW($A$1),'Cargo Pre'!$Q$2:$Q$200,0)),"")</f>
        <v/>
      </c>
      <c r="C447" t="str">
        <f>IFERROR(INDEX('Cargo Pre'!$C$2:$C$200,MATCH(ROW()-ROW($A$1),'Cargo Pre'!$Q$2:$Q$200,0)),"")</f>
        <v/>
      </c>
      <c r="D447" t="str">
        <f>IFERROR(INDEX('Cargo Pre'!$D$2:$D$200,MATCH(ROW()-ROW($A$1),'Cargo Pre'!$Q$2:$Q$200,0)),"")</f>
        <v/>
      </c>
      <c r="E447" s="12" t="str">
        <f>IFERROR(INDEX('Cargo Pre'!$E$2:$E$200,MATCH(ROW()-ROW($A$1),'Cargo Pre'!$Q$2:$Q$200,0)),"")</f>
        <v/>
      </c>
      <c r="F447" s="12" t="str">
        <f>IFERROR(INDEX('Cargo Pre'!$F$2:$F$200,MATCH(ROW()-ROW($A$1),'Cargo Pre'!$Q$2:$Q$200,0)),"")</f>
        <v/>
      </c>
      <c r="G447" t="str">
        <f>IFERROR(INDEX('Cargo Pre'!$G$2:$G$200,MATCH(ROW()-ROW($A$1),'Cargo Pre'!$Q$2:$Q$200,0)),"")</f>
        <v/>
      </c>
      <c r="H447" t="str">
        <f>IFERROR(INDEX('Cargo Pre'!$H$2:$H$200,MATCH(ROW()-ROW($A$1),'Cargo Pre'!$Q$2:$Q$200,0)),"")</f>
        <v/>
      </c>
      <c r="I447" t="str">
        <f>IFERROR(INDEX('Cargo Pre'!$I$2:$I$200,MATCH(ROW()-ROW($A$1),'Cargo Pre'!$Q$2:$Q$200,0)),"")</f>
        <v/>
      </c>
      <c r="J447" s="12" t="str">
        <f>IFERROR(INDEX('Cargo Pre'!$J$2:$J$200,MATCH(ROW()-ROW($A$1),'Cargo Pre'!$Q$2:$Q$200,0)),"")</f>
        <v/>
      </c>
      <c r="K447" s="12" t="str">
        <f>IFERROR(INDEX('Cargo Pre'!$K$2:$K$200,MATCH(ROW()-ROW($A$1),'Cargo Pre'!$Q$2:$Q$200,0)),"")</f>
        <v/>
      </c>
      <c r="L447" t="str">
        <f>IFERROR(INDEX('Cargo Pre'!$L$2:$L$200,MATCH(ROW()-ROW($A$1),'Cargo Pre'!$Q$2:$Q$200,0)),"")</f>
        <v/>
      </c>
      <c r="M447" t="str">
        <f>IFERROR(INDEX('Cargo Pre'!$M$2:$M$200,MATCH(ROW()-ROW($A$1),'Cargo Pre'!$Q$2:$Q$200,0)),"")</f>
        <v/>
      </c>
    </row>
    <row r="448" spans="1:13" x14ac:dyDescent="0.25">
      <c r="A448" t="str">
        <f>IFERROR(INDEX('Cargo Pre'!$A$2:A646,MATCH(ROW()-ROW($A$1),'Cargo Pre'!$Q$2:$Q$200,0)),"")</f>
        <v/>
      </c>
      <c r="B448" t="str">
        <f>IFERROR(INDEX('Cargo Pre'!$B$2:$B$200,MATCH(ROW()-ROW($A$1),'Cargo Pre'!$Q$2:$Q$200,0)),"")</f>
        <v/>
      </c>
      <c r="C448" t="str">
        <f>IFERROR(INDEX('Cargo Pre'!$C$2:$C$200,MATCH(ROW()-ROW($A$1),'Cargo Pre'!$Q$2:$Q$200,0)),"")</f>
        <v/>
      </c>
      <c r="D448" t="str">
        <f>IFERROR(INDEX('Cargo Pre'!$D$2:$D$200,MATCH(ROW()-ROW($A$1),'Cargo Pre'!$Q$2:$Q$200,0)),"")</f>
        <v/>
      </c>
      <c r="E448" s="12" t="str">
        <f>IFERROR(INDEX('Cargo Pre'!$E$2:$E$200,MATCH(ROW()-ROW($A$1),'Cargo Pre'!$Q$2:$Q$200,0)),"")</f>
        <v/>
      </c>
      <c r="F448" s="12" t="str">
        <f>IFERROR(INDEX('Cargo Pre'!$F$2:$F$200,MATCH(ROW()-ROW($A$1),'Cargo Pre'!$Q$2:$Q$200,0)),"")</f>
        <v/>
      </c>
      <c r="G448" t="str">
        <f>IFERROR(INDEX('Cargo Pre'!$G$2:$G$200,MATCH(ROW()-ROW($A$1),'Cargo Pre'!$Q$2:$Q$200,0)),"")</f>
        <v/>
      </c>
      <c r="H448" t="str">
        <f>IFERROR(INDEX('Cargo Pre'!$H$2:$H$200,MATCH(ROW()-ROW($A$1),'Cargo Pre'!$Q$2:$Q$200,0)),"")</f>
        <v/>
      </c>
      <c r="I448" t="str">
        <f>IFERROR(INDEX('Cargo Pre'!$I$2:$I$200,MATCH(ROW()-ROW($A$1),'Cargo Pre'!$Q$2:$Q$200,0)),"")</f>
        <v/>
      </c>
      <c r="J448" s="12" t="str">
        <f>IFERROR(INDEX('Cargo Pre'!$J$2:$J$200,MATCH(ROW()-ROW($A$1),'Cargo Pre'!$Q$2:$Q$200,0)),"")</f>
        <v/>
      </c>
      <c r="K448" s="12" t="str">
        <f>IFERROR(INDEX('Cargo Pre'!$K$2:$K$200,MATCH(ROW()-ROW($A$1),'Cargo Pre'!$Q$2:$Q$200,0)),"")</f>
        <v/>
      </c>
      <c r="L448" t="str">
        <f>IFERROR(INDEX('Cargo Pre'!$L$2:$L$200,MATCH(ROW()-ROW($A$1),'Cargo Pre'!$Q$2:$Q$200,0)),"")</f>
        <v/>
      </c>
      <c r="M448" t="str">
        <f>IFERROR(INDEX('Cargo Pre'!$M$2:$M$200,MATCH(ROW()-ROW($A$1),'Cargo Pre'!$Q$2:$Q$200,0)),"")</f>
        <v/>
      </c>
    </row>
    <row r="449" spans="1:13" x14ac:dyDescent="0.25">
      <c r="A449" t="str">
        <f>IFERROR(INDEX('Cargo Pre'!$A$2:A647,MATCH(ROW()-ROW($A$1),'Cargo Pre'!$Q$2:$Q$200,0)),"")</f>
        <v/>
      </c>
      <c r="B449" t="str">
        <f>IFERROR(INDEX('Cargo Pre'!$B$2:$B$200,MATCH(ROW()-ROW($A$1),'Cargo Pre'!$Q$2:$Q$200,0)),"")</f>
        <v/>
      </c>
      <c r="C449" t="str">
        <f>IFERROR(INDEX('Cargo Pre'!$C$2:$C$200,MATCH(ROW()-ROW($A$1),'Cargo Pre'!$Q$2:$Q$200,0)),"")</f>
        <v/>
      </c>
      <c r="D449" t="str">
        <f>IFERROR(INDEX('Cargo Pre'!$D$2:$D$200,MATCH(ROW()-ROW($A$1),'Cargo Pre'!$Q$2:$Q$200,0)),"")</f>
        <v/>
      </c>
      <c r="E449" s="12" t="str">
        <f>IFERROR(INDEX('Cargo Pre'!$E$2:$E$200,MATCH(ROW()-ROW($A$1),'Cargo Pre'!$Q$2:$Q$200,0)),"")</f>
        <v/>
      </c>
      <c r="F449" s="12" t="str">
        <f>IFERROR(INDEX('Cargo Pre'!$F$2:$F$200,MATCH(ROW()-ROW($A$1),'Cargo Pre'!$Q$2:$Q$200,0)),"")</f>
        <v/>
      </c>
      <c r="G449" t="str">
        <f>IFERROR(INDEX('Cargo Pre'!$G$2:$G$200,MATCH(ROW()-ROW($A$1),'Cargo Pre'!$Q$2:$Q$200,0)),"")</f>
        <v/>
      </c>
      <c r="H449" t="str">
        <f>IFERROR(INDEX('Cargo Pre'!$H$2:$H$200,MATCH(ROW()-ROW($A$1),'Cargo Pre'!$Q$2:$Q$200,0)),"")</f>
        <v/>
      </c>
      <c r="I449" t="str">
        <f>IFERROR(INDEX('Cargo Pre'!$I$2:$I$200,MATCH(ROW()-ROW($A$1),'Cargo Pre'!$Q$2:$Q$200,0)),"")</f>
        <v/>
      </c>
      <c r="J449" s="12" t="str">
        <f>IFERROR(INDEX('Cargo Pre'!$J$2:$J$200,MATCH(ROW()-ROW($A$1),'Cargo Pre'!$Q$2:$Q$200,0)),"")</f>
        <v/>
      </c>
      <c r="K449" s="12" t="str">
        <f>IFERROR(INDEX('Cargo Pre'!$K$2:$K$200,MATCH(ROW()-ROW($A$1),'Cargo Pre'!$Q$2:$Q$200,0)),"")</f>
        <v/>
      </c>
      <c r="L449" t="str">
        <f>IFERROR(INDEX('Cargo Pre'!$L$2:$L$200,MATCH(ROW()-ROW($A$1),'Cargo Pre'!$Q$2:$Q$200,0)),"")</f>
        <v/>
      </c>
      <c r="M449" t="str">
        <f>IFERROR(INDEX('Cargo Pre'!$M$2:$M$200,MATCH(ROW()-ROW($A$1),'Cargo Pre'!$Q$2:$Q$200,0)),"")</f>
        <v/>
      </c>
    </row>
    <row r="450" spans="1:13" x14ac:dyDescent="0.25">
      <c r="A450" t="str">
        <f>IFERROR(INDEX('Cargo Pre'!$A$2:A648,MATCH(ROW()-ROW($A$1),'Cargo Pre'!$Q$2:$Q$200,0)),"")</f>
        <v/>
      </c>
      <c r="B450" t="str">
        <f>IFERROR(INDEX('Cargo Pre'!$B$2:$B$200,MATCH(ROW()-ROW($A$1),'Cargo Pre'!$Q$2:$Q$200,0)),"")</f>
        <v/>
      </c>
      <c r="C450" t="str">
        <f>IFERROR(INDEX('Cargo Pre'!$C$2:$C$200,MATCH(ROW()-ROW($A$1),'Cargo Pre'!$Q$2:$Q$200,0)),"")</f>
        <v/>
      </c>
      <c r="D450" t="str">
        <f>IFERROR(INDEX('Cargo Pre'!$D$2:$D$200,MATCH(ROW()-ROW($A$1),'Cargo Pre'!$Q$2:$Q$200,0)),"")</f>
        <v/>
      </c>
      <c r="E450" s="12" t="str">
        <f>IFERROR(INDEX('Cargo Pre'!$E$2:$E$200,MATCH(ROW()-ROW($A$1),'Cargo Pre'!$Q$2:$Q$200,0)),"")</f>
        <v/>
      </c>
      <c r="F450" s="12" t="str">
        <f>IFERROR(INDEX('Cargo Pre'!$F$2:$F$200,MATCH(ROW()-ROW($A$1),'Cargo Pre'!$Q$2:$Q$200,0)),"")</f>
        <v/>
      </c>
      <c r="G450" t="str">
        <f>IFERROR(INDEX('Cargo Pre'!$G$2:$G$200,MATCH(ROW()-ROW($A$1),'Cargo Pre'!$Q$2:$Q$200,0)),"")</f>
        <v/>
      </c>
      <c r="H450" t="str">
        <f>IFERROR(INDEX('Cargo Pre'!$H$2:$H$200,MATCH(ROW()-ROW($A$1),'Cargo Pre'!$Q$2:$Q$200,0)),"")</f>
        <v/>
      </c>
      <c r="I450" t="str">
        <f>IFERROR(INDEX('Cargo Pre'!$I$2:$I$200,MATCH(ROW()-ROW($A$1),'Cargo Pre'!$Q$2:$Q$200,0)),"")</f>
        <v/>
      </c>
      <c r="J450" s="12" t="str">
        <f>IFERROR(INDEX('Cargo Pre'!$J$2:$J$200,MATCH(ROW()-ROW($A$1),'Cargo Pre'!$Q$2:$Q$200,0)),"")</f>
        <v/>
      </c>
      <c r="K450" s="12" t="str">
        <f>IFERROR(INDEX('Cargo Pre'!$K$2:$K$200,MATCH(ROW()-ROW($A$1),'Cargo Pre'!$Q$2:$Q$200,0)),"")</f>
        <v/>
      </c>
      <c r="L450" t="str">
        <f>IFERROR(INDEX('Cargo Pre'!$L$2:$L$200,MATCH(ROW()-ROW($A$1),'Cargo Pre'!$Q$2:$Q$200,0)),"")</f>
        <v/>
      </c>
      <c r="M450" t="str">
        <f>IFERROR(INDEX('Cargo Pre'!$M$2:$M$200,MATCH(ROW()-ROW($A$1),'Cargo Pre'!$Q$2:$Q$200,0)),"")</f>
        <v/>
      </c>
    </row>
    <row r="451" spans="1:13" x14ac:dyDescent="0.25">
      <c r="A451" t="str">
        <f>IFERROR(INDEX('Cargo Pre'!$A$2:A649,MATCH(ROW()-ROW($A$1),'Cargo Pre'!$Q$2:$Q$200,0)),"")</f>
        <v/>
      </c>
      <c r="B451" t="str">
        <f>IFERROR(INDEX('Cargo Pre'!$B$2:$B$200,MATCH(ROW()-ROW($A$1),'Cargo Pre'!$Q$2:$Q$200,0)),"")</f>
        <v/>
      </c>
      <c r="C451" t="str">
        <f>IFERROR(INDEX('Cargo Pre'!$C$2:$C$200,MATCH(ROW()-ROW($A$1),'Cargo Pre'!$Q$2:$Q$200,0)),"")</f>
        <v/>
      </c>
      <c r="D451" t="str">
        <f>IFERROR(INDEX('Cargo Pre'!$D$2:$D$200,MATCH(ROW()-ROW($A$1),'Cargo Pre'!$Q$2:$Q$200,0)),"")</f>
        <v/>
      </c>
      <c r="E451" s="12" t="str">
        <f>IFERROR(INDEX('Cargo Pre'!$E$2:$E$200,MATCH(ROW()-ROW($A$1),'Cargo Pre'!$Q$2:$Q$200,0)),"")</f>
        <v/>
      </c>
      <c r="F451" s="12" t="str">
        <f>IFERROR(INDEX('Cargo Pre'!$F$2:$F$200,MATCH(ROW()-ROW($A$1),'Cargo Pre'!$Q$2:$Q$200,0)),"")</f>
        <v/>
      </c>
      <c r="G451" t="str">
        <f>IFERROR(INDEX('Cargo Pre'!$G$2:$G$200,MATCH(ROW()-ROW($A$1),'Cargo Pre'!$Q$2:$Q$200,0)),"")</f>
        <v/>
      </c>
      <c r="H451" t="str">
        <f>IFERROR(INDEX('Cargo Pre'!$H$2:$H$200,MATCH(ROW()-ROW($A$1),'Cargo Pre'!$Q$2:$Q$200,0)),"")</f>
        <v/>
      </c>
      <c r="I451" t="str">
        <f>IFERROR(INDEX('Cargo Pre'!$I$2:$I$200,MATCH(ROW()-ROW($A$1),'Cargo Pre'!$Q$2:$Q$200,0)),"")</f>
        <v/>
      </c>
      <c r="J451" s="12" t="str">
        <f>IFERROR(INDEX('Cargo Pre'!$J$2:$J$200,MATCH(ROW()-ROW($A$1),'Cargo Pre'!$Q$2:$Q$200,0)),"")</f>
        <v/>
      </c>
      <c r="K451" s="12" t="str">
        <f>IFERROR(INDEX('Cargo Pre'!$K$2:$K$200,MATCH(ROW()-ROW($A$1),'Cargo Pre'!$Q$2:$Q$200,0)),"")</f>
        <v/>
      </c>
      <c r="L451" t="str">
        <f>IFERROR(INDEX('Cargo Pre'!$L$2:$L$200,MATCH(ROW()-ROW($A$1),'Cargo Pre'!$Q$2:$Q$200,0)),"")</f>
        <v/>
      </c>
      <c r="M451" t="str">
        <f>IFERROR(INDEX('Cargo Pre'!$M$2:$M$200,MATCH(ROW()-ROW($A$1),'Cargo Pre'!$Q$2:$Q$200,0)),"")</f>
        <v/>
      </c>
    </row>
    <row r="452" spans="1:13" x14ac:dyDescent="0.25">
      <c r="A452" t="str">
        <f>IFERROR(INDEX('Cargo Pre'!$A$2:A650,MATCH(ROW()-ROW($A$1),'Cargo Pre'!$Q$2:$Q$200,0)),"")</f>
        <v/>
      </c>
      <c r="B452" t="str">
        <f>IFERROR(INDEX('Cargo Pre'!$B$2:$B$200,MATCH(ROW()-ROW($A$1),'Cargo Pre'!$Q$2:$Q$200,0)),"")</f>
        <v/>
      </c>
      <c r="C452" t="str">
        <f>IFERROR(INDEX('Cargo Pre'!$C$2:$C$200,MATCH(ROW()-ROW($A$1),'Cargo Pre'!$Q$2:$Q$200,0)),"")</f>
        <v/>
      </c>
      <c r="D452" t="str">
        <f>IFERROR(INDEX('Cargo Pre'!$D$2:$D$200,MATCH(ROW()-ROW($A$1),'Cargo Pre'!$Q$2:$Q$200,0)),"")</f>
        <v/>
      </c>
      <c r="E452" s="12" t="str">
        <f>IFERROR(INDEX('Cargo Pre'!$E$2:$E$200,MATCH(ROW()-ROW($A$1),'Cargo Pre'!$Q$2:$Q$200,0)),"")</f>
        <v/>
      </c>
      <c r="F452" s="12" t="str">
        <f>IFERROR(INDEX('Cargo Pre'!$F$2:$F$200,MATCH(ROW()-ROW($A$1),'Cargo Pre'!$Q$2:$Q$200,0)),"")</f>
        <v/>
      </c>
      <c r="G452" t="str">
        <f>IFERROR(INDEX('Cargo Pre'!$G$2:$G$200,MATCH(ROW()-ROW($A$1),'Cargo Pre'!$Q$2:$Q$200,0)),"")</f>
        <v/>
      </c>
      <c r="H452" t="str">
        <f>IFERROR(INDEX('Cargo Pre'!$H$2:$H$200,MATCH(ROW()-ROW($A$1),'Cargo Pre'!$Q$2:$Q$200,0)),"")</f>
        <v/>
      </c>
      <c r="I452" t="str">
        <f>IFERROR(INDEX('Cargo Pre'!$I$2:$I$200,MATCH(ROW()-ROW($A$1),'Cargo Pre'!$Q$2:$Q$200,0)),"")</f>
        <v/>
      </c>
      <c r="J452" s="12" t="str">
        <f>IFERROR(INDEX('Cargo Pre'!$J$2:$J$200,MATCH(ROW()-ROW($A$1),'Cargo Pre'!$Q$2:$Q$200,0)),"")</f>
        <v/>
      </c>
      <c r="K452" s="12" t="str">
        <f>IFERROR(INDEX('Cargo Pre'!$K$2:$K$200,MATCH(ROW()-ROW($A$1),'Cargo Pre'!$Q$2:$Q$200,0)),"")</f>
        <v/>
      </c>
      <c r="L452" t="str">
        <f>IFERROR(INDEX('Cargo Pre'!$L$2:$L$200,MATCH(ROW()-ROW($A$1),'Cargo Pre'!$Q$2:$Q$200,0)),"")</f>
        <v/>
      </c>
      <c r="M452" t="str">
        <f>IFERROR(INDEX('Cargo Pre'!$M$2:$M$200,MATCH(ROW()-ROW($A$1),'Cargo Pre'!$Q$2:$Q$200,0)),"")</f>
        <v/>
      </c>
    </row>
    <row r="453" spans="1:13" x14ac:dyDescent="0.25">
      <c r="A453" t="str">
        <f>IFERROR(INDEX('Cargo Pre'!$A$2:A651,MATCH(ROW()-ROW($A$1),'Cargo Pre'!$Q$2:$Q$200,0)),"")</f>
        <v/>
      </c>
      <c r="B453" t="str">
        <f>IFERROR(INDEX('Cargo Pre'!$B$2:$B$200,MATCH(ROW()-ROW($A$1),'Cargo Pre'!$Q$2:$Q$200,0)),"")</f>
        <v/>
      </c>
      <c r="C453" t="str">
        <f>IFERROR(INDEX('Cargo Pre'!$C$2:$C$200,MATCH(ROW()-ROW($A$1),'Cargo Pre'!$Q$2:$Q$200,0)),"")</f>
        <v/>
      </c>
      <c r="D453" t="str">
        <f>IFERROR(INDEX('Cargo Pre'!$D$2:$D$200,MATCH(ROW()-ROW($A$1),'Cargo Pre'!$Q$2:$Q$200,0)),"")</f>
        <v/>
      </c>
      <c r="E453" s="12" t="str">
        <f>IFERROR(INDEX('Cargo Pre'!$E$2:$E$200,MATCH(ROW()-ROW($A$1),'Cargo Pre'!$Q$2:$Q$200,0)),"")</f>
        <v/>
      </c>
      <c r="F453" s="12" t="str">
        <f>IFERROR(INDEX('Cargo Pre'!$F$2:$F$200,MATCH(ROW()-ROW($A$1),'Cargo Pre'!$Q$2:$Q$200,0)),"")</f>
        <v/>
      </c>
      <c r="G453" t="str">
        <f>IFERROR(INDEX('Cargo Pre'!$G$2:$G$200,MATCH(ROW()-ROW($A$1),'Cargo Pre'!$Q$2:$Q$200,0)),"")</f>
        <v/>
      </c>
      <c r="H453" t="str">
        <f>IFERROR(INDEX('Cargo Pre'!$H$2:$H$200,MATCH(ROW()-ROW($A$1),'Cargo Pre'!$Q$2:$Q$200,0)),"")</f>
        <v/>
      </c>
      <c r="I453" t="str">
        <f>IFERROR(INDEX('Cargo Pre'!$I$2:$I$200,MATCH(ROW()-ROW($A$1),'Cargo Pre'!$Q$2:$Q$200,0)),"")</f>
        <v/>
      </c>
      <c r="J453" s="12" t="str">
        <f>IFERROR(INDEX('Cargo Pre'!$J$2:$J$200,MATCH(ROW()-ROW($A$1),'Cargo Pre'!$Q$2:$Q$200,0)),"")</f>
        <v/>
      </c>
      <c r="K453" s="12" t="str">
        <f>IFERROR(INDEX('Cargo Pre'!$K$2:$K$200,MATCH(ROW()-ROW($A$1),'Cargo Pre'!$Q$2:$Q$200,0)),"")</f>
        <v/>
      </c>
      <c r="L453" t="str">
        <f>IFERROR(INDEX('Cargo Pre'!$L$2:$L$200,MATCH(ROW()-ROW($A$1),'Cargo Pre'!$Q$2:$Q$200,0)),"")</f>
        <v/>
      </c>
      <c r="M453" t="str">
        <f>IFERROR(INDEX('Cargo Pre'!$M$2:$M$200,MATCH(ROW()-ROW($A$1),'Cargo Pre'!$Q$2:$Q$200,0)),"")</f>
        <v/>
      </c>
    </row>
    <row r="454" spans="1:13" x14ac:dyDescent="0.25">
      <c r="A454" t="str">
        <f>IFERROR(INDEX('Cargo Pre'!$A$2:A652,MATCH(ROW()-ROW($A$1),'Cargo Pre'!$Q$2:$Q$200,0)),"")</f>
        <v/>
      </c>
      <c r="B454" t="str">
        <f>IFERROR(INDEX('Cargo Pre'!$B$2:$B$200,MATCH(ROW()-ROW($A$1),'Cargo Pre'!$Q$2:$Q$200,0)),"")</f>
        <v/>
      </c>
      <c r="C454" t="str">
        <f>IFERROR(INDEX('Cargo Pre'!$C$2:$C$200,MATCH(ROW()-ROW($A$1),'Cargo Pre'!$Q$2:$Q$200,0)),"")</f>
        <v/>
      </c>
      <c r="D454" t="str">
        <f>IFERROR(INDEX('Cargo Pre'!$D$2:$D$200,MATCH(ROW()-ROW($A$1),'Cargo Pre'!$Q$2:$Q$200,0)),"")</f>
        <v/>
      </c>
      <c r="E454" s="12" t="str">
        <f>IFERROR(INDEX('Cargo Pre'!$E$2:$E$200,MATCH(ROW()-ROW($A$1),'Cargo Pre'!$Q$2:$Q$200,0)),"")</f>
        <v/>
      </c>
      <c r="F454" s="12" t="str">
        <f>IFERROR(INDEX('Cargo Pre'!$F$2:$F$200,MATCH(ROW()-ROW($A$1),'Cargo Pre'!$Q$2:$Q$200,0)),"")</f>
        <v/>
      </c>
      <c r="G454" t="str">
        <f>IFERROR(INDEX('Cargo Pre'!$G$2:$G$200,MATCH(ROW()-ROW($A$1),'Cargo Pre'!$Q$2:$Q$200,0)),"")</f>
        <v/>
      </c>
      <c r="H454" t="str">
        <f>IFERROR(INDEX('Cargo Pre'!$H$2:$H$200,MATCH(ROW()-ROW($A$1),'Cargo Pre'!$Q$2:$Q$200,0)),"")</f>
        <v/>
      </c>
      <c r="I454" t="str">
        <f>IFERROR(INDEX('Cargo Pre'!$I$2:$I$200,MATCH(ROW()-ROW($A$1),'Cargo Pre'!$Q$2:$Q$200,0)),"")</f>
        <v/>
      </c>
      <c r="J454" s="12" t="str">
        <f>IFERROR(INDEX('Cargo Pre'!$J$2:$J$200,MATCH(ROW()-ROW($A$1),'Cargo Pre'!$Q$2:$Q$200,0)),"")</f>
        <v/>
      </c>
      <c r="K454" s="12" t="str">
        <f>IFERROR(INDEX('Cargo Pre'!$K$2:$K$200,MATCH(ROW()-ROW($A$1),'Cargo Pre'!$Q$2:$Q$200,0)),"")</f>
        <v/>
      </c>
      <c r="L454" t="str">
        <f>IFERROR(INDEX('Cargo Pre'!$L$2:$L$200,MATCH(ROW()-ROW($A$1),'Cargo Pre'!$Q$2:$Q$200,0)),"")</f>
        <v/>
      </c>
      <c r="M454" t="str">
        <f>IFERROR(INDEX('Cargo Pre'!$M$2:$M$200,MATCH(ROW()-ROW($A$1),'Cargo Pre'!$Q$2:$Q$200,0)),"")</f>
        <v/>
      </c>
    </row>
    <row r="455" spans="1:13" x14ac:dyDescent="0.25">
      <c r="A455" t="str">
        <f>IFERROR(INDEX('Cargo Pre'!$A$2:A653,MATCH(ROW()-ROW($A$1),'Cargo Pre'!$Q$2:$Q$200,0)),"")</f>
        <v/>
      </c>
      <c r="B455" t="str">
        <f>IFERROR(INDEX('Cargo Pre'!$B$2:$B$200,MATCH(ROW()-ROW($A$1),'Cargo Pre'!$Q$2:$Q$200,0)),"")</f>
        <v/>
      </c>
      <c r="C455" t="str">
        <f>IFERROR(INDEX('Cargo Pre'!$C$2:$C$200,MATCH(ROW()-ROW($A$1),'Cargo Pre'!$Q$2:$Q$200,0)),"")</f>
        <v/>
      </c>
      <c r="D455" t="str">
        <f>IFERROR(INDEX('Cargo Pre'!$D$2:$D$200,MATCH(ROW()-ROW($A$1),'Cargo Pre'!$Q$2:$Q$200,0)),"")</f>
        <v/>
      </c>
      <c r="E455" s="12" t="str">
        <f>IFERROR(INDEX('Cargo Pre'!$E$2:$E$200,MATCH(ROW()-ROW($A$1),'Cargo Pre'!$Q$2:$Q$200,0)),"")</f>
        <v/>
      </c>
      <c r="F455" s="12" t="str">
        <f>IFERROR(INDEX('Cargo Pre'!$F$2:$F$200,MATCH(ROW()-ROW($A$1),'Cargo Pre'!$Q$2:$Q$200,0)),"")</f>
        <v/>
      </c>
      <c r="G455" t="str">
        <f>IFERROR(INDEX('Cargo Pre'!$G$2:$G$200,MATCH(ROW()-ROW($A$1),'Cargo Pre'!$Q$2:$Q$200,0)),"")</f>
        <v/>
      </c>
      <c r="H455" t="str">
        <f>IFERROR(INDEX('Cargo Pre'!$H$2:$H$200,MATCH(ROW()-ROW($A$1),'Cargo Pre'!$Q$2:$Q$200,0)),"")</f>
        <v/>
      </c>
      <c r="I455" t="str">
        <f>IFERROR(INDEX('Cargo Pre'!$I$2:$I$200,MATCH(ROW()-ROW($A$1),'Cargo Pre'!$Q$2:$Q$200,0)),"")</f>
        <v/>
      </c>
      <c r="J455" s="12" t="str">
        <f>IFERROR(INDEX('Cargo Pre'!$J$2:$J$200,MATCH(ROW()-ROW($A$1),'Cargo Pre'!$Q$2:$Q$200,0)),"")</f>
        <v/>
      </c>
      <c r="K455" s="12" t="str">
        <f>IFERROR(INDEX('Cargo Pre'!$K$2:$K$200,MATCH(ROW()-ROW($A$1),'Cargo Pre'!$Q$2:$Q$200,0)),"")</f>
        <v/>
      </c>
      <c r="L455" t="str">
        <f>IFERROR(INDEX('Cargo Pre'!$L$2:$L$200,MATCH(ROW()-ROW($A$1),'Cargo Pre'!$Q$2:$Q$200,0)),"")</f>
        <v/>
      </c>
      <c r="M455" t="str">
        <f>IFERROR(INDEX('Cargo Pre'!$M$2:$M$200,MATCH(ROW()-ROW($A$1),'Cargo Pre'!$Q$2:$Q$200,0)),"")</f>
        <v/>
      </c>
    </row>
    <row r="456" spans="1:13" x14ac:dyDescent="0.25">
      <c r="A456" t="str">
        <f>IFERROR(INDEX('Cargo Pre'!$A$2:A654,MATCH(ROW()-ROW($A$1),'Cargo Pre'!$Q$2:$Q$200,0)),"")</f>
        <v/>
      </c>
      <c r="B456" t="str">
        <f>IFERROR(INDEX('Cargo Pre'!$B$2:$B$200,MATCH(ROW()-ROW($A$1),'Cargo Pre'!$Q$2:$Q$200,0)),"")</f>
        <v/>
      </c>
      <c r="C456" t="str">
        <f>IFERROR(INDEX('Cargo Pre'!$C$2:$C$200,MATCH(ROW()-ROW($A$1),'Cargo Pre'!$Q$2:$Q$200,0)),"")</f>
        <v/>
      </c>
      <c r="D456" t="str">
        <f>IFERROR(INDEX('Cargo Pre'!$D$2:$D$200,MATCH(ROW()-ROW($A$1),'Cargo Pre'!$Q$2:$Q$200,0)),"")</f>
        <v/>
      </c>
      <c r="E456" s="12" t="str">
        <f>IFERROR(INDEX('Cargo Pre'!$E$2:$E$200,MATCH(ROW()-ROW($A$1),'Cargo Pre'!$Q$2:$Q$200,0)),"")</f>
        <v/>
      </c>
      <c r="F456" s="12" t="str">
        <f>IFERROR(INDEX('Cargo Pre'!$F$2:$F$200,MATCH(ROW()-ROW($A$1),'Cargo Pre'!$Q$2:$Q$200,0)),"")</f>
        <v/>
      </c>
      <c r="G456" t="str">
        <f>IFERROR(INDEX('Cargo Pre'!$G$2:$G$200,MATCH(ROW()-ROW($A$1),'Cargo Pre'!$Q$2:$Q$200,0)),"")</f>
        <v/>
      </c>
      <c r="H456" t="str">
        <f>IFERROR(INDEX('Cargo Pre'!$H$2:$H$200,MATCH(ROW()-ROW($A$1),'Cargo Pre'!$Q$2:$Q$200,0)),"")</f>
        <v/>
      </c>
      <c r="I456" t="str">
        <f>IFERROR(INDEX('Cargo Pre'!$I$2:$I$200,MATCH(ROW()-ROW($A$1),'Cargo Pre'!$Q$2:$Q$200,0)),"")</f>
        <v/>
      </c>
      <c r="J456" s="12" t="str">
        <f>IFERROR(INDEX('Cargo Pre'!$J$2:$J$200,MATCH(ROW()-ROW($A$1),'Cargo Pre'!$Q$2:$Q$200,0)),"")</f>
        <v/>
      </c>
      <c r="K456" s="12" t="str">
        <f>IFERROR(INDEX('Cargo Pre'!$K$2:$K$200,MATCH(ROW()-ROW($A$1),'Cargo Pre'!$Q$2:$Q$200,0)),"")</f>
        <v/>
      </c>
      <c r="L456" t="str">
        <f>IFERROR(INDEX('Cargo Pre'!$L$2:$L$200,MATCH(ROW()-ROW($A$1),'Cargo Pre'!$Q$2:$Q$200,0)),"")</f>
        <v/>
      </c>
      <c r="M456" t="str">
        <f>IFERROR(INDEX('Cargo Pre'!$M$2:$M$200,MATCH(ROW()-ROW($A$1),'Cargo Pre'!$Q$2:$Q$200,0)),"")</f>
        <v/>
      </c>
    </row>
    <row r="457" spans="1:13" x14ac:dyDescent="0.25">
      <c r="A457" t="str">
        <f>IFERROR(INDEX('Cargo Pre'!$A$2:A655,MATCH(ROW()-ROW($A$1),'Cargo Pre'!$Q$2:$Q$200,0)),"")</f>
        <v/>
      </c>
      <c r="B457" t="str">
        <f>IFERROR(INDEX('Cargo Pre'!$B$2:$B$200,MATCH(ROW()-ROW($A$1),'Cargo Pre'!$Q$2:$Q$200,0)),"")</f>
        <v/>
      </c>
      <c r="C457" t="str">
        <f>IFERROR(INDEX('Cargo Pre'!$C$2:$C$200,MATCH(ROW()-ROW($A$1),'Cargo Pre'!$Q$2:$Q$200,0)),"")</f>
        <v/>
      </c>
      <c r="D457" t="str">
        <f>IFERROR(INDEX('Cargo Pre'!$D$2:$D$200,MATCH(ROW()-ROW($A$1),'Cargo Pre'!$Q$2:$Q$200,0)),"")</f>
        <v/>
      </c>
      <c r="E457" s="12" t="str">
        <f>IFERROR(INDEX('Cargo Pre'!$E$2:$E$200,MATCH(ROW()-ROW($A$1),'Cargo Pre'!$Q$2:$Q$200,0)),"")</f>
        <v/>
      </c>
      <c r="F457" s="12" t="str">
        <f>IFERROR(INDEX('Cargo Pre'!$F$2:$F$200,MATCH(ROW()-ROW($A$1),'Cargo Pre'!$Q$2:$Q$200,0)),"")</f>
        <v/>
      </c>
      <c r="G457" t="str">
        <f>IFERROR(INDEX('Cargo Pre'!$G$2:$G$200,MATCH(ROW()-ROW($A$1),'Cargo Pre'!$Q$2:$Q$200,0)),"")</f>
        <v/>
      </c>
      <c r="H457" t="str">
        <f>IFERROR(INDEX('Cargo Pre'!$H$2:$H$200,MATCH(ROW()-ROW($A$1),'Cargo Pre'!$Q$2:$Q$200,0)),"")</f>
        <v/>
      </c>
      <c r="I457" t="str">
        <f>IFERROR(INDEX('Cargo Pre'!$I$2:$I$200,MATCH(ROW()-ROW($A$1),'Cargo Pre'!$Q$2:$Q$200,0)),"")</f>
        <v/>
      </c>
      <c r="J457" s="12" t="str">
        <f>IFERROR(INDEX('Cargo Pre'!$J$2:$J$200,MATCH(ROW()-ROW($A$1),'Cargo Pre'!$Q$2:$Q$200,0)),"")</f>
        <v/>
      </c>
      <c r="K457" s="12" t="str">
        <f>IFERROR(INDEX('Cargo Pre'!$K$2:$K$200,MATCH(ROW()-ROW($A$1),'Cargo Pre'!$Q$2:$Q$200,0)),"")</f>
        <v/>
      </c>
      <c r="L457" t="str">
        <f>IFERROR(INDEX('Cargo Pre'!$L$2:$L$200,MATCH(ROW()-ROW($A$1),'Cargo Pre'!$Q$2:$Q$200,0)),"")</f>
        <v/>
      </c>
      <c r="M457" t="str">
        <f>IFERROR(INDEX('Cargo Pre'!$M$2:$M$200,MATCH(ROW()-ROW($A$1),'Cargo Pre'!$Q$2:$Q$200,0)),"")</f>
        <v/>
      </c>
    </row>
    <row r="458" spans="1:13" x14ac:dyDescent="0.25">
      <c r="A458" t="str">
        <f>IFERROR(INDEX('Cargo Pre'!$A$2:A656,MATCH(ROW()-ROW($A$1),'Cargo Pre'!$Q$2:$Q$200,0)),"")</f>
        <v/>
      </c>
      <c r="B458" t="str">
        <f>IFERROR(INDEX('Cargo Pre'!$B$2:$B$200,MATCH(ROW()-ROW($A$1),'Cargo Pre'!$Q$2:$Q$200,0)),"")</f>
        <v/>
      </c>
      <c r="C458" t="str">
        <f>IFERROR(INDEX('Cargo Pre'!$C$2:$C$200,MATCH(ROW()-ROW($A$1),'Cargo Pre'!$Q$2:$Q$200,0)),"")</f>
        <v/>
      </c>
      <c r="D458" t="str">
        <f>IFERROR(INDEX('Cargo Pre'!$D$2:$D$200,MATCH(ROW()-ROW($A$1),'Cargo Pre'!$Q$2:$Q$200,0)),"")</f>
        <v/>
      </c>
      <c r="E458" s="12" t="str">
        <f>IFERROR(INDEX('Cargo Pre'!$E$2:$E$200,MATCH(ROW()-ROW($A$1),'Cargo Pre'!$Q$2:$Q$200,0)),"")</f>
        <v/>
      </c>
      <c r="F458" s="12" t="str">
        <f>IFERROR(INDEX('Cargo Pre'!$F$2:$F$200,MATCH(ROW()-ROW($A$1),'Cargo Pre'!$Q$2:$Q$200,0)),"")</f>
        <v/>
      </c>
      <c r="G458" t="str">
        <f>IFERROR(INDEX('Cargo Pre'!$G$2:$G$200,MATCH(ROW()-ROW($A$1),'Cargo Pre'!$Q$2:$Q$200,0)),"")</f>
        <v/>
      </c>
      <c r="H458" t="str">
        <f>IFERROR(INDEX('Cargo Pre'!$H$2:$H$200,MATCH(ROW()-ROW($A$1),'Cargo Pre'!$Q$2:$Q$200,0)),"")</f>
        <v/>
      </c>
      <c r="I458" t="str">
        <f>IFERROR(INDEX('Cargo Pre'!$I$2:$I$200,MATCH(ROW()-ROW($A$1),'Cargo Pre'!$Q$2:$Q$200,0)),"")</f>
        <v/>
      </c>
      <c r="J458" s="12" t="str">
        <f>IFERROR(INDEX('Cargo Pre'!$J$2:$J$200,MATCH(ROW()-ROW($A$1),'Cargo Pre'!$Q$2:$Q$200,0)),"")</f>
        <v/>
      </c>
      <c r="K458" s="12" t="str">
        <f>IFERROR(INDEX('Cargo Pre'!$K$2:$K$200,MATCH(ROW()-ROW($A$1),'Cargo Pre'!$Q$2:$Q$200,0)),"")</f>
        <v/>
      </c>
      <c r="L458" t="str">
        <f>IFERROR(INDEX('Cargo Pre'!$L$2:$L$200,MATCH(ROW()-ROW($A$1),'Cargo Pre'!$Q$2:$Q$200,0)),"")</f>
        <v/>
      </c>
      <c r="M458" t="str">
        <f>IFERROR(INDEX('Cargo Pre'!$M$2:$M$200,MATCH(ROW()-ROW($A$1),'Cargo Pre'!$Q$2:$Q$200,0)),"")</f>
        <v/>
      </c>
    </row>
    <row r="459" spans="1:13" x14ac:dyDescent="0.25">
      <c r="A459" t="str">
        <f>IFERROR(INDEX('Cargo Pre'!$A$2:A657,MATCH(ROW()-ROW($A$1),'Cargo Pre'!$Q$2:$Q$200,0)),"")</f>
        <v/>
      </c>
      <c r="B459" t="str">
        <f>IFERROR(INDEX('Cargo Pre'!$B$2:$B$200,MATCH(ROW()-ROW($A$1),'Cargo Pre'!$Q$2:$Q$200,0)),"")</f>
        <v/>
      </c>
      <c r="C459" t="str">
        <f>IFERROR(INDEX('Cargo Pre'!$C$2:$C$200,MATCH(ROW()-ROW($A$1),'Cargo Pre'!$Q$2:$Q$200,0)),"")</f>
        <v/>
      </c>
      <c r="D459" t="str">
        <f>IFERROR(INDEX('Cargo Pre'!$D$2:$D$200,MATCH(ROW()-ROW($A$1),'Cargo Pre'!$Q$2:$Q$200,0)),"")</f>
        <v/>
      </c>
      <c r="E459" s="12" t="str">
        <f>IFERROR(INDEX('Cargo Pre'!$E$2:$E$200,MATCH(ROW()-ROW($A$1),'Cargo Pre'!$Q$2:$Q$200,0)),"")</f>
        <v/>
      </c>
      <c r="F459" s="12" t="str">
        <f>IFERROR(INDEX('Cargo Pre'!$F$2:$F$200,MATCH(ROW()-ROW($A$1),'Cargo Pre'!$Q$2:$Q$200,0)),"")</f>
        <v/>
      </c>
      <c r="G459" t="str">
        <f>IFERROR(INDEX('Cargo Pre'!$G$2:$G$200,MATCH(ROW()-ROW($A$1),'Cargo Pre'!$Q$2:$Q$200,0)),"")</f>
        <v/>
      </c>
      <c r="H459" t="str">
        <f>IFERROR(INDEX('Cargo Pre'!$H$2:$H$200,MATCH(ROW()-ROW($A$1),'Cargo Pre'!$Q$2:$Q$200,0)),"")</f>
        <v/>
      </c>
      <c r="I459" t="str">
        <f>IFERROR(INDEX('Cargo Pre'!$I$2:$I$200,MATCH(ROW()-ROW($A$1),'Cargo Pre'!$Q$2:$Q$200,0)),"")</f>
        <v/>
      </c>
      <c r="J459" s="12" t="str">
        <f>IFERROR(INDEX('Cargo Pre'!$J$2:$J$200,MATCH(ROW()-ROW($A$1),'Cargo Pre'!$Q$2:$Q$200,0)),"")</f>
        <v/>
      </c>
      <c r="K459" s="12" t="str">
        <f>IFERROR(INDEX('Cargo Pre'!$K$2:$K$200,MATCH(ROW()-ROW($A$1),'Cargo Pre'!$Q$2:$Q$200,0)),"")</f>
        <v/>
      </c>
      <c r="L459" t="str">
        <f>IFERROR(INDEX('Cargo Pre'!$L$2:$L$200,MATCH(ROW()-ROW($A$1),'Cargo Pre'!$Q$2:$Q$200,0)),"")</f>
        <v/>
      </c>
      <c r="M459" t="str">
        <f>IFERROR(INDEX('Cargo Pre'!$M$2:$M$200,MATCH(ROW()-ROW($A$1),'Cargo Pre'!$Q$2:$Q$200,0)),"")</f>
        <v/>
      </c>
    </row>
    <row r="460" spans="1:13" x14ac:dyDescent="0.25">
      <c r="A460" t="str">
        <f>IFERROR(INDEX('Cargo Pre'!$A$2:A658,MATCH(ROW()-ROW($A$1),'Cargo Pre'!$Q$2:$Q$200,0)),"")</f>
        <v/>
      </c>
      <c r="B460" t="str">
        <f>IFERROR(INDEX('Cargo Pre'!$B$2:$B$200,MATCH(ROW()-ROW($A$1),'Cargo Pre'!$Q$2:$Q$200,0)),"")</f>
        <v/>
      </c>
      <c r="C460" t="str">
        <f>IFERROR(INDEX('Cargo Pre'!$C$2:$C$200,MATCH(ROW()-ROW($A$1),'Cargo Pre'!$Q$2:$Q$200,0)),"")</f>
        <v/>
      </c>
      <c r="D460" t="str">
        <f>IFERROR(INDEX('Cargo Pre'!$D$2:$D$200,MATCH(ROW()-ROW($A$1),'Cargo Pre'!$Q$2:$Q$200,0)),"")</f>
        <v/>
      </c>
      <c r="E460" s="12" t="str">
        <f>IFERROR(INDEX('Cargo Pre'!$E$2:$E$200,MATCH(ROW()-ROW($A$1),'Cargo Pre'!$Q$2:$Q$200,0)),"")</f>
        <v/>
      </c>
      <c r="F460" s="12" t="str">
        <f>IFERROR(INDEX('Cargo Pre'!$F$2:$F$200,MATCH(ROW()-ROW($A$1),'Cargo Pre'!$Q$2:$Q$200,0)),"")</f>
        <v/>
      </c>
      <c r="G460" t="str">
        <f>IFERROR(INDEX('Cargo Pre'!$G$2:$G$200,MATCH(ROW()-ROW($A$1),'Cargo Pre'!$Q$2:$Q$200,0)),"")</f>
        <v/>
      </c>
      <c r="H460" t="str">
        <f>IFERROR(INDEX('Cargo Pre'!$H$2:$H$200,MATCH(ROW()-ROW($A$1),'Cargo Pre'!$Q$2:$Q$200,0)),"")</f>
        <v/>
      </c>
      <c r="I460" t="str">
        <f>IFERROR(INDEX('Cargo Pre'!$I$2:$I$200,MATCH(ROW()-ROW($A$1),'Cargo Pre'!$Q$2:$Q$200,0)),"")</f>
        <v/>
      </c>
      <c r="J460" s="12" t="str">
        <f>IFERROR(INDEX('Cargo Pre'!$J$2:$J$200,MATCH(ROW()-ROW($A$1),'Cargo Pre'!$Q$2:$Q$200,0)),"")</f>
        <v/>
      </c>
      <c r="K460" s="12" t="str">
        <f>IFERROR(INDEX('Cargo Pre'!$K$2:$K$200,MATCH(ROW()-ROW($A$1),'Cargo Pre'!$Q$2:$Q$200,0)),"")</f>
        <v/>
      </c>
      <c r="L460" t="str">
        <f>IFERROR(INDEX('Cargo Pre'!$L$2:$L$200,MATCH(ROW()-ROW($A$1),'Cargo Pre'!$Q$2:$Q$200,0)),"")</f>
        <v/>
      </c>
      <c r="M460" t="str">
        <f>IFERROR(INDEX('Cargo Pre'!$M$2:$M$200,MATCH(ROW()-ROW($A$1),'Cargo Pre'!$Q$2:$Q$200,0)),"")</f>
        <v/>
      </c>
    </row>
    <row r="461" spans="1:13" x14ac:dyDescent="0.25">
      <c r="A461" t="str">
        <f>IFERROR(INDEX('Cargo Pre'!$A$2:A659,MATCH(ROW()-ROW($A$1),'Cargo Pre'!$Q$2:$Q$200,0)),"")</f>
        <v/>
      </c>
      <c r="B461" t="str">
        <f>IFERROR(INDEX('Cargo Pre'!$B$2:$B$200,MATCH(ROW()-ROW($A$1),'Cargo Pre'!$Q$2:$Q$200,0)),"")</f>
        <v/>
      </c>
      <c r="C461" t="str">
        <f>IFERROR(INDEX('Cargo Pre'!$C$2:$C$200,MATCH(ROW()-ROW($A$1),'Cargo Pre'!$Q$2:$Q$200,0)),"")</f>
        <v/>
      </c>
      <c r="D461" t="str">
        <f>IFERROR(INDEX('Cargo Pre'!$D$2:$D$200,MATCH(ROW()-ROW($A$1),'Cargo Pre'!$Q$2:$Q$200,0)),"")</f>
        <v/>
      </c>
      <c r="E461" s="12" t="str">
        <f>IFERROR(INDEX('Cargo Pre'!$E$2:$E$200,MATCH(ROW()-ROW($A$1),'Cargo Pre'!$Q$2:$Q$200,0)),"")</f>
        <v/>
      </c>
      <c r="F461" s="12" t="str">
        <f>IFERROR(INDEX('Cargo Pre'!$F$2:$F$200,MATCH(ROW()-ROW($A$1),'Cargo Pre'!$Q$2:$Q$200,0)),"")</f>
        <v/>
      </c>
      <c r="G461" t="str">
        <f>IFERROR(INDEX('Cargo Pre'!$G$2:$G$200,MATCH(ROW()-ROW($A$1),'Cargo Pre'!$Q$2:$Q$200,0)),"")</f>
        <v/>
      </c>
      <c r="H461" t="str">
        <f>IFERROR(INDEX('Cargo Pre'!$H$2:$H$200,MATCH(ROW()-ROW($A$1),'Cargo Pre'!$Q$2:$Q$200,0)),"")</f>
        <v/>
      </c>
      <c r="I461" t="str">
        <f>IFERROR(INDEX('Cargo Pre'!$I$2:$I$200,MATCH(ROW()-ROW($A$1),'Cargo Pre'!$Q$2:$Q$200,0)),"")</f>
        <v/>
      </c>
      <c r="J461" s="12" t="str">
        <f>IFERROR(INDEX('Cargo Pre'!$J$2:$J$200,MATCH(ROW()-ROW($A$1),'Cargo Pre'!$Q$2:$Q$200,0)),"")</f>
        <v/>
      </c>
      <c r="K461" s="12" t="str">
        <f>IFERROR(INDEX('Cargo Pre'!$K$2:$K$200,MATCH(ROW()-ROW($A$1),'Cargo Pre'!$Q$2:$Q$200,0)),"")</f>
        <v/>
      </c>
      <c r="L461" t="str">
        <f>IFERROR(INDEX('Cargo Pre'!$L$2:$L$200,MATCH(ROW()-ROW($A$1),'Cargo Pre'!$Q$2:$Q$200,0)),"")</f>
        <v/>
      </c>
      <c r="M461" t="str">
        <f>IFERROR(INDEX('Cargo Pre'!$M$2:$M$200,MATCH(ROW()-ROW($A$1),'Cargo Pre'!$Q$2:$Q$200,0)),"")</f>
        <v/>
      </c>
    </row>
    <row r="462" spans="1:13" x14ac:dyDescent="0.25">
      <c r="A462" t="str">
        <f>IFERROR(INDEX('Cargo Pre'!$A$2:A660,MATCH(ROW()-ROW($A$1),'Cargo Pre'!$Q$2:$Q$200,0)),"")</f>
        <v/>
      </c>
      <c r="B462" t="str">
        <f>IFERROR(INDEX('Cargo Pre'!$B$2:$B$200,MATCH(ROW()-ROW($A$1),'Cargo Pre'!$Q$2:$Q$200,0)),"")</f>
        <v/>
      </c>
      <c r="C462" t="str">
        <f>IFERROR(INDEX('Cargo Pre'!$C$2:$C$200,MATCH(ROW()-ROW($A$1),'Cargo Pre'!$Q$2:$Q$200,0)),"")</f>
        <v/>
      </c>
      <c r="D462" t="str">
        <f>IFERROR(INDEX('Cargo Pre'!$D$2:$D$200,MATCH(ROW()-ROW($A$1),'Cargo Pre'!$Q$2:$Q$200,0)),"")</f>
        <v/>
      </c>
      <c r="E462" s="12" t="str">
        <f>IFERROR(INDEX('Cargo Pre'!$E$2:$E$200,MATCH(ROW()-ROW($A$1),'Cargo Pre'!$Q$2:$Q$200,0)),"")</f>
        <v/>
      </c>
      <c r="F462" s="12" t="str">
        <f>IFERROR(INDEX('Cargo Pre'!$F$2:$F$200,MATCH(ROW()-ROW($A$1),'Cargo Pre'!$Q$2:$Q$200,0)),"")</f>
        <v/>
      </c>
      <c r="G462" t="str">
        <f>IFERROR(INDEX('Cargo Pre'!$G$2:$G$200,MATCH(ROW()-ROW($A$1),'Cargo Pre'!$Q$2:$Q$200,0)),"")</f>
        <v/>
      </c>
      <c r="H462" t="str">
        <f>IFERROR(INDEX('Cargo Pre'!$H$2:$H$200,MATCH(ROW()-ROW($A$1),'Cargo Pre'!$Q$2:$Q$200,0)),"")</f>
        <v/>
      </c>
      <c r="I462" t="str">
        <f>IFERROR(INDEX('Cargo Pre'!$I$2:$I$200,MATCH(ROW()-ROW($A$1),'Cargo Pre'!$Q$2:$Q$200,0)),"")</f>
        <v/>
      </c>
      <c r="J462" s="12" t="str">
        <f>IFERROR(INDEX('Cargo Pre'!$J$2:$J$200,MATCH(ROW()-ROW($A$1),'Cargo Pre'!$Q$2:$Q$200,0)),"")</f>
        <v/>
      </c>
      <c r="K462" s="12" t="str">
        <f>IFERROR(INDEX('Cargo Pre'!$K$2:$K$200,MATCH(ROW()-ROW($A$1),'Cargo Pre'!$Q$2:$Q$200,0)),"")</f>
        <v/>
      </c>
      <c r="L462" t="str">
        <f>IFERROR(INDEX('Cargo Pre'!$L$2:$L$200,MATCH(ROW()-ROW($A$1),'Cargo Pre'!$Q$2:$Q$200,0)),"")</f>
        <v/>
      </c>
      <c r="M462" t="str">
        <f>IFERROR(INDEX('Cargo Pre'!$M$2:$M$200,MATCH(ROW()-ROW($A$1),'Cargo Pre'!$Q$2:$Q$200,0)),"")</f>
        <v/>
      </c>
    </row>
    <row r="463" spans="1:13" x14ac:dyDescent="0.25">
      <c r="A463" t="str">
        <f>IFERROR(INDEX('Cargo Pre'!$A$2:A661,MATCH(ROW()-ROW($A$1),'Cargo Pre'!$Q$2:$Q$200,0)),"")</f>
        <v/>
      </c>
      <c r="B463" t="str">
        <f>IFERROR(INDEX('Cargo Pre'!$B$2:$B$200,MATCH(ROW()-ROW($A$1),'Cargo Pre'!$Q$2:$Q$200,0)),"")</f>
        <v/>
      </c>
      <c r="C463" t="str">
        <f>IFERROR(INDEX('Cargo Pre'!$C$2:$C$200,MATCH(ROW()-ROW($A$1),'Cargo Pre'!$Q$2:$Q$200,0)),"")</f>
        <v/>
      </c>
      <c r="D463" t="str">
        <f>IFERROR(INDEX('Cargo Pre'!$D$2:$D$200,MATCH(ROW()-ROW($A$1),'Cargo Pre'!$Q$2:$Q$200,0)),"")</f>
        <v/>
      </c>
      <c r="E463" s="12" t="str">
        <f>IFERROR(INDEX('Cargo Pre'!$E$2:$E$200,MATCH(ROW()-ROW($A$1),'Cargo Pre'!$Q$2:$Q$200,0)),"")</f>
        <v/>
      </c>
      <c r="F463" s="12" t="str">
        <f>IFERROR(INDEX('Cargo Pre'!$F$2:$F$200,MATCH(ROW()-ROW($A$1),'Cargo Pre'!$Q$2:$Q$200,0)),"")</f>
        <v/>
      </c>
      <c r="G463" t="str">
        <f>IFERROR(INDEX('Cargo Pre'!$G$2:$G$200,MATCH(ROW()-ROW($A$1),'Cargo Pre'!$Q$2:$Q$200,0)),"")</f>
        <v/>
      </c>
      <c r="H463" t="str">
        <f>IFERROR(INDEX('Cargo Pre'!$H$2:$H$200,MATCH(ROW()-ROW($A$1),'Cargo Pre'!$Q$2:$Q$200,0)),"")</f>
        <v/>
      </c>
      <c r="I463" t="str">
        <f>IFERROR(INDEX('Cargo Pre'!$I$2:$I$200,MATCH(ROW()-ROW($A$1),'Cargo Pre'!$Q$2:$Q$200,0)),"")</f>
        <v/>
      </c>
      <c r="J463" s="12" t="str">
        <f>IFERROR(INDEX('Cargo Pre'!$J$2:$J$200,MATCH(ROW()-ROW($A$1),'Cargo Pre'!$Q$2:$Q$200,0)),"")</f>
        <v/>
      </c>
      <c r="K463" s="12" t="str">
        <f>IFERROR(INDEX('Cargo Pre'!$K$2:$K$200,MATCH(ROW()-ROW($A$1),'Cargo Pre'!$Q$2:$Q$200,0)),"")</f>
        <v/>
      </c>
      <c r="L463" t="str">
        <f>IFERROR(INDEX('Cargo Pre'!$L$2:$L$200,MATCH(ROW()-ROW($A$1),'Cargo Pre'!$Q$2:$Q$200,0)),"")</f>
        <v/>
      </c>
      <c r="M463" t="str">
        <f>IFERROR(INDEX('Cargo Pre'!$M$2:$M$200,MATCH(ROW()-ROW($A$1),'Cargo Pre'!$Q$2:$Q$200,0)),"")</f>
        <v/>
      </c>
    </row>
    <row r="464" spans="1:13" x14ac:dyDescent="0.25">
      <c r="A464" t="str">
        <f>IFERROR(INDEX('Cargo Pre'!$A$2:A662,MATCH(ROW()-ROW($A$1),'Cargo Pre'!$Q$2:$Q$200,0)),"")</f>
        <v/>
      </c>
      <c r="B464" t="str">
        <f>IFERROR(INDEX('Cargo Pre'!$B$2:$B$200,MATCH(ROW()-ROW($A$1),'Cargo Pre'!$Q$2:$Q$200,0)),"")</f>
        <v/>
      </c>
      <c r="C464" t="str">
        <f>IFERROR(INDEX('Cargo Pre'!$C$2:$C$200,MATCH(ROW()-ROW($A$1),'Cargo Pre'!$Q$2:$Q$200,0)),"")</f>
        <v/>
      </c>
      <c r="D464" t="str">
        <f>IFERROR(INDEX('Cargo Pre'!$D$2:$D$200,MATCH(ROW()-ROW($A$1),'Cargo Pre'!$Q$2:$Q$200,0)),"")</f>
        <v/>
      </c>
      <c r="E464" s="12" t="str">
        <f>IFERROR(INDEX('Cargo Pre'!$E$2:$E$200,MATCH(ROW()-ROW($A$1),'Cargo Pre'!$Q$2:$Q$200,0)),"")</f>
        <v/>
      </c>
      <c r="F464" s="12" t="str">
        <f>IFERROR(INDEX('Cargo Pre'!$F$2:$F$200,MATCH(ROW()-ROW($A$1),'Cargo Pre'!$Q$2:$Q$200,0)),"")</f>
        <v/>
      </c>
      <c r="G464" t="str">
        <f>IFERROR(INDEX('Cargo Pre'!$G$2:$G$200,MATCH(ROW()-ROW($A$1),'Cargo Pre'!$Q$2:$Q$200,0)),"")</f>
        <v/>
      </c>
      <c r="H464" t="str">
        <f>IFERROR(INDEX('Cargo Pre'!$H$2:$H$200,MATCH(ROW()-ROW($A$1),'Cargo Pre'!$Q$2:$Q$200,0)),"")</f>
        <v/>
      </c>
      <c r="I464" t="str">
        <f>IFERROR(INDEX('Cargo Pre'!$I$2:$I$200,MATCH(ROW()-ROW($A$1),'Cargo Pre'!$Q$2:$Q$200,0)),"")</f>
        <v/>
      </c>
      <c r="J464" s="12" t="str">
        <f>IFERROR(INDEX('Cargo Pre'!$J$2:$J$200,MATCH(ROW()-ROW($A$1),'Cargo Pre'!$Q$2:$Q$200,0)),"")</f>
        <v/>
      </c>
      <c r="K464" s="12" t="str">
        <f>IFERROR(INDEX('Cargo Pre'!$K$2:$K$200,MATCH(ROW()-ROW($A$1),'Cargo Pre'!$Q$2:$Q$200,0)),"")</f>
        <v/>
      </c>
      <c r="L464" t="str">
        <f>IFERROR(INDEX('Cargo Pre'!$L$2:$L$200,MATCH(ROW()-ROW($A$1),'Cargo Pre'!$Q$2:$Q$200,0)),"")</f>
        <v/>
      </c>
      <c r="M464" t="str">
        <f>IFERROR(INDEX('Cargo Pre'!$M$2:$M$200,MATCH(ROW()-ROW($A$1),'Cargo Pre'!$Q$2:$Q$200,0)),"")</f>
        <v/>
      </c>
    </row>
    <row r="465" spans="1:13" x14ac:dyDescent="0.25">
      <c r="A465" t="str">
        <f>IFERROR(INDEX('Cargo Pre'!$A$2:A663,MATCH(ROW()-ROW($A$1),'Cargo Pre'!$Q$2:$Q$200,0)),"")</f>
        <v/>
      </c>
      <c r="B465" t="str">
        <f>IFERROR(INDEX('Cargo Pre'!$B$2:$B$200,MATCH(ROW()-ROW($A$1),'Cargo Pre'!$Q$2:$Q$200,0)),"")</f>
        <v/>
      </c>
      <c r="C465" t="str">
        <f>IFERROR(INDEX('Cargo Pre'!$C$2:$C$200,MATCH(ROW()-ROW($A$1),'Cargo Pre'!$Q$2:$Q$200,0)),"")</f>
        <v/>
      </c>
      <c r="D465" t="str">
        <f>IFERROR(INDEX('Cargo Pre'!$D$2:$D$200,MATCH(ROW()-ROW($A$1),'Cargo Pre'!$Q$2:$Q$200,0)),"")</f>
        <v/>
      </c>
      <c r="E465" s="12" t="str">
        <f>IFERROR(INDEX('Cargo Pre'!$E$2:$E$200,MATCH(ROW()-ROW($A$1),'Cargo Pre'!$Q$2:$Q$200,0)),"")</f>
        <v/>
      </c>
      <c r="F465" s="12" t="str">
        <f>IFERROR(INDEX('Cargo Pre'!$F$2:$F$200,MATCH(ROW()-ROW($A$1),'Cargo Pre'!$Q$2:$Q$200,0)),"")</f>
        <v/>
      </c>
      <c r="G465" t="str">
        <f>IFERROR(INDEX('Cargo Pre'!$G$2:$G$200,MATCH(ROW()-ROW($A$1),'Cargo Pre'!$Q$2:$Q$200,0)),"")</f>
        <v/>
      </c>
      <c r="H465" t="str">
        <f>IFERROR(INDEX('Cargo Pre'!$H$2:$H$200,MATCH(ROW()-ROW($A$1),'Cargo Pre'!$Q$2:$Q$200,0)),"")</f>
        <v/>
      </c>
      <c r="I465" t="str">
        <f>IFERROR(INDEX('Cargo Pre'!$I$2:$I$200,MATCH(ROW()-ROW($A$1),'Cargo Pre'!$Q$2:$Q$200,0)),"")</f>
        <v/>
      </c>
      <c r="J465" s="12" t="str">
        <f>IFERROR(INDEX('Cargo Pre'!$J$2:$J$200,MATCH(ROW()-ROW($A$1),'Cargo Pre'!$Q$2:$Q$200,0)),"")</f>
        <v/>
      </c>
      <c r="K465" s="12" t="str">
        <f>IFERROR(INDEX('Cargo Pre'!$K$2:$K$200,MATCH(ROW()-ROW($A$1),'Cargo Pre'!$Q$2:$Q$200,0)),"")</f>
        <v/>
      </c>
      <c r="L465" t="str">
        <f>IFERROR(INDEX('Cargo Pre'!$L$2:$L$200,MATCH(ROW()-ROW($A$1),'Cargo Pre'!$Q$2:$Q$200,0)),"")</f>
        <v/>
      </c>
      <c r="M465" t="str">
        <f>IFERROR(INDEX('Cargo Pre'!$M$2:$M$200,MATCH(ROW()-ROW($A$1),'Cargo Pre'!$Q$2:$Q$200,0)),"")</f>
        <v/>
      </c>
    </row>
    <row r="466" spans="1:13" x14ac:dyDescent="0.25">
      <c r="A466" t="str">
        <f>IFERROR(INDEX('Cargo Pre'!$A$2:A664,MATCH(ROW()-ROW($A$1),'Cargo Pre'!$Q$2:$Q$200,0)),"")</f>
        <v/>
      </c>
      <c r="B466" t="str">
        <f>IFERROR(INDEX('Cargo Pre'!$B$2:$B$200,MATCH(ROW()-ROW($A$1),'Cargo Pre'!$Q$2:$Q$200,0)),"")</f>
        <v/>
      </c>
      <c r="C466" t="str">
        <f>IFERROR(INDEX('Cargo Pre'!$C$2:$C$200,MATCH(ROW()-ROW($A$1),'Cargo Pre'!$Q$2:$Q$200,0)),"")</f>
        <v/>
      </c>
      <c r="D466" t="str">
        <f>IFERROR(INDEX('Cargo Pre'!$D$2:$D$200,MATCH(ROW()-ROW($A$1),'Cargo Pre'!$Q$2:$Q$200,0)),"")</f>
        <v/>
      </c>
      <c r="E466" s="12" t="str">
        <f>IFERROR(INDEX('Cargo Pre'!$E$2:$E$200,MATCH(ROW()-ROW($A$1),'Cargo Pre'!$Q$2:$Q$200,0)),"")</f>
        <v/>
      </c>
      <c r="F466" s="12" t="str">
        <f>IFERROR(INDEX('Cargo Pre'!$F$2:$F$200,MATCH(ROW()-ROW($A$1),'Cargo Pre'!$Q$2:$Q$200,0)),"")</f>
        <v/>
      </c>
      <c r="G466" t="str">
        <f>IFERROR(INDEX('Cargo Pre'!$G$2:$G$200,MATCH(ROW()-ROW($A$1),'Cargo Pre'!$Q$2:$Q$200,0)),"")</f>
        <v/>
      </c>
      <c r="H466" t="str">
        <f>IFERROR(INDEX('Cargo Pre'!$H$2:$H$200,MATCH(ROW()-ROW($A$1),'Cargo Pre'!$Q$2:$Q$200,0)),"")</f>
        <v/>
      </c>
      <c r="I466" t="str">
        <f>IFERROR(INDEX('Cargo Pre'!$I$2:$I$200,MATCH(ROW()-ROW($A$1),'Cargo Pre'!$Q$2:$Q$200,0)),"")</f>
        <v/>
      </c>
      <c r="J466" s="12" t="str">
        <f>IFERROR(INDEX('Cargo Pre'!$J$2:$J$200,MATCH(ROW()-ROW($A$1),'Cargo Pre'!$Q$2:$Q$200,0)),"")</f>
        <v/>
      </c>
      <c r="K466" s="12" t="str">
        <f>IFERROR(INDEX('Cargo Pre'!$K$2:$K$200,MATCH(ROW()-ROW($A$1),'Cargo Pre'!$Q$2:$Q$200,0)),"")</f>
        <v/>
      </c>
      <c r="L466" t="str">
        <f>IFERROR(INDEX('Cargo Pre'!$L$2:$L$200,MATCH(ROW()-ROW($A$1),'Cargo Pre'!$Q$2:$Q$200,0)),"")</f>
        <v/>
      </c>
      <c r="M466" t="str">
        <f>IFERROR(INDEX('Cargo Pre'!$M$2:$M$200,MATCH(ROW()-ROW($A$1),'Cargo Pre'!$Q$2:$Q$200,0)),"")</f>
        <v/>
      </c>
    </row>
    <row r="467" spans="1:13" x14ac:dyDescent="0.25">
      <c r="A467" t="str">
        <f>IFERROR(INDEX('Cargo Pre'!$A$2:A665,MATCH(ROW()-ROW($A$1),'Cargo Pre'!$Q$2:$Q$200,0)),"")</f>
        <v/>
      </c>
      <c r="B467" t="str">
        <f>IFERROR(INDEX('Cargo Pre'!$B$2:$B$200,MATCH(ROW()-ROW($A$1),'Cargo Pre'!$Q$2:$Q$200,0)),"")</f>
        <v/>
      </c>
      <c r="C467" t="str">
        <f>IFERROR(INDEX('Cargo Pre'!$C$2:$C$200,MATCH(ROW()-ROW($A$1),'Cargo Pre'!$Q$2:$Q$200,0)),"")</f>
        <v/>
      </c>
      <c r="D467" t="str">
        <f>IFERROR(INDEX('Cargo Pre'!$D$2:$D$200,MATCH(ROW()-ROW($A$1),'Cargo Pre'!$Q$2:$Q$200,0)),"")</f>
        <v/>
      </c>
      <c r="E467" s="12" t="str">
        <f>IFERROR(INDEX('Cargo Pre'!$E$2:$E$200,MATCH(ROW()-ROW($A$1),'Cargo Pre'!$Q$2:$Q$200,0)),"")</f>
        <v/>
      </c>
      <c r="F467" s="12" t="str">
        <f>IFERROR(INDEX('Cargo Pre'!$F$2:$F$200,MATCH(ROW()-ROW($A$1),'Cargo Pre'!$Q$2:$Q$200,0)),"")</f>
        <v/>
      </c>
      <c r="G467" t="str">
        <f>IFERROR(INDEX('Cargo Pre'!$G$2:$G$200,MATCH(ROW()-ROW($A$1),'Cargo Pre'!$Q$2:$Q$200,0)),"")</f>
        <v/>
      </c>
      <c r="H467" t="str">
        <f>IFERROR(INDEX('Cargo Pre'!$H$2:$H$200,MATCH(ROW()-ROW($A$1),'Cargo Pre'!$Q$2:$Q$200,0)),"")</f>
        <v/>
      </c>
      <c r="I467" t="str">
        <f>IFERROR(INDEX('Cargo Pre'!$I$2:$I$200,MATCH(ROW()-ROW($A$1),'Cargo Pre'!$Q$2:$Q$200,0)),"")</f>
        <v/>
      </c>
      <c r="J467" s="12" t="str">
        <f>IFERROR(INDEX('Cargo Pre'!$J$2:$J$200,MATCH(ROW()-ROW($A$1),'Cargo Pre'!$Q$2:$Q$200,0)),"")</f>
        <v/>
      </c>
      <c r="K467" s="12" t="str">
        <f>IFERROR(INDEX('Cargo Pre'!$K$2:$K$200,MATCH(ROW()-ROW($A$1),'Cargo Pre'!$Q$2:$Q$200,0)),"")</f>
        <v/>
      </c>
      <c r="L467" t="str">
        <f>IFERROR(INDEX('Cargo Pre'!$L$2:$L$200,MATCH(ROW()-ROW($A$1),'Cargo Pre'!$Q$2:$Q$200,0)),"")</f>
        <v/>
      </c>
      <c r="M467" t="str">
        <f>IFERROR(INDEX('Cargo Pre'!$M$2:$M$200,MATCH(ROW()-ROW($A$1),'Cargo Pre'!$Q$2:$Q$200,0)),"")</f>
        <v/>
      </c>
    </row>
    <row r="468" spans="1:13" x14ac:dyDescent="0.25">
      <c r="A468" t="str">
        <f>IFERROR(INDEX('Cargo Pre'!$A$2:A666,MATCH(ROW()-ROW($A$1),'Cargo Pre'!$Q$2:$Q$200,0)),"")</f>
        <v/>
      </c>
      <c r="B468" t="str">
        <f>IFERROR(INDEX('Cargo Pre'!$B$2:$B$200,MATCH(ROW()-ROW($A$1),'Cargo Pre'!$Q$2:$Q$200,0)),"")</f>
        <v/>
      </c>
      <c r="C468" t="str">
        <f>IFERROR(INDEX('Cargo Pre'!$C$2:$C$200,MATCH(ROW()-ROW($A$1),'Cargo Pre'!$Q$2:$Q$200,0)),"")</f>
        <v/>
      </c>
      <c r="D468" t="str">
        <f>IFERROR(INDEX('Cargo Pre'!$D$2:$D$200,MATCH(ROW()-ROW($A$1),'Cargo Pre'!$Q$2:$Q$200,0)),"")</f>
        <v/>
      </c>
      <c r="E468" s="12" t="str">
        <f>IFERROR(INDEX('Cargo Pre'!$E$2:$E$200,MATCH(ROW()-ROW($A$1),'Cargo Pre'!$Q$2:$Q$200,0)),"")</f>
        <v/>
      </c>
      <c r="F468" s="12" t="str">
        <f>IFERROR(INDEX('Cargo Pre'!$F$2:$F$200,MATCH(ROW()-ROW($A$1),'Cargo Pre'!$Q$2:$Q$200,0)),"")</f>
        <v/>
      </c>
      <c r="G468" t="str">
        <f>IFERROR(INDEX('Cargo Pre'!$G$2:$G$200,MATCH(ROW()-ROW($A$1),'Cargo Pre'!$Q$2:$Q$200,0)),"")</f>
        <v/>
      </c>
      <c r="H468" t="str">
        <f>IFERROR(INDEX('Cargo Pre'!$H$2:$H$200,MATCH(ROW()-ROW($A$1),'Cargo Pre'!$Q$2:$Q$200,0)),"")</f>
        <v/>
      </c>
      <c r="I468" t="str">
        <f>IFERROR(INDEX('Cargo Pre'!$I$2:$I$200,MATCH(ROW()-ROW($A$1),'Cargo Pre'!$Q$2:$Q$200,0)),"")</f>
        <v/>
      </c>
      <c r="J468" s="12" t="str">
        <f>IFERROR(INDEX('Cargo Pre'!$J$2:$J$200,MATCH(ROW()-ROW($A$1),'Cargo Pre'!$Q$2:$Q$200,0)),"")</f>
        <v/>
      </c>
      <c r="K468" s="12" t="str">
        <f>IFERROR(INDEX('Cargo Pre'!$K$2:$K$200,MATCH(ROW()-ROW($A$1),'Cargo Pre'!$Q$2:$Q$200,0)),"")</f>
        <v/>
      </c>
      <c r="L468" t="str">
        <f>IFERROR(INDEX('Cargo Pre'!$L$2:$L$200,MATCH(ROW()-ROW($A$1),'Cargo Pre'!$Q$2:$Q$200,0)),"")</f>
        <v/>
      </c>
      <c r="M468" t="str">
        <f>IFERROR(INDEX('Cargo Pre'!$M$2:$M$200,MATCH(ROW()-ROW($A$1),'Cargo Pre'!$Q$2:$Q$200,0)),"")</f>
        <v/>
      </c>
    </row>
    <row r="469" spans="1:13" x14ac:dyDescent="0.25">
      <c r="A469" t="str">
        <f>IFERROR(INDEX('Cargo Pre'!$A$2:A667,MATCH(ROW()-ROW($A$1),'Cargo Pre'!$Q$2:$Q$200,0)),"")</f>
        <v/>
      </c>
      <c r="B469" t="str">
        <f>IFERROR(INDEX('Cargo Pre'!$B$2:$B$200,MATCH(ROW()-ROW($A$1),'Cargo Pre'!$Q$2:$Q$200,0)),"")</f>
        <v/>
      </c>
      <c r="C469" t="str">
        <f>IFERROR(INDEX('Cargo Pre'!$C$2:$C$200,MATCH(ROW()-ROW($A$1),'Cargo Pre'!$Q$2:$Q$200,0)),"")</f>
        <v/>
      </c>
      <c r="D469" t="str">
        <f>IFERROR(INDEX('Cargo Pre'!$D$2:$D$200,MATCH(ROW()-ROW($A$1),'Cargo Pre'!$Q$2:$Q$200,0)),"")</f>
        <v/>
      </c>
      <c r="E469" s="12" t="str">
        <f>IFERROR(INDEX('Cargo Pre'!$E$2:$E$200,MATCH(ROW()-ROW($A$1),'Cargo Pre'!$Q$2:$Q$200,0)),"")</f>
        <v/>
      </c>
      <c r="F469" s="12" t="str">
        <f>IFERROR(INDEX('Cargo Pre'!$F$2:$F$200,MATCH(ROW()-ROW($A$1),'Cargo Pre'!$Q$2:$Q$200,0)),"")</f>
        <v/>
      </c>
      <c r="G469" t="str">
        <f>IFERROR(INDEX('Cargo Pre'!$G$2:$G$200,MATCH(ROW()-ROW($A$1),'Cargo Pre'!$Q$2:$Q$200,0)),"")</f>
        <v/>
      </c>
      <c r="H469" t="str">
        <f>IFERROR(INDEX('Cargo Pre'!$H$2:$H$200,MATCH(ROW()-ROW($A$1),'Cargo Pre'!$Q$2:$Q$200,0)),"")</f>
        <v/>
      </c>
      <c r="I469" t="str">
        <f>IFERROR(INDEX('Cargo Pre'!$I$2:$I$200,MATCH(ROW()-ROW($A$1),'Cargo Pre'!$Q$2:$Q$200,0)),"")</f>
        <v/>
      </c>
      <c r="J469" s="12" t="str">
        <f>IFERROR(INDEX('Cargo Pre'!$J$2:$J$200,MATCH(ROW()-ROW($A$1),'Cargo Pre'!$Q$2:$Q$200,0)),"")</f>
        <v/>
      </c>
      <c r="K469" s="12" t="str">
        <f>IFERROR(INDEX('Cargo Pre'!$K$2:$K$200,MATCH(ROW()-ROW($A$1),'Cargo Pre'!$Q$2:$Q$200,0)),"")</f>
        <v/>
      </c>
      <c r="L469" t="str">
        <f>IFERROR(INDEX('Cargo Pre'!$L$2:$L$200,MATCH(ROW()-ROW($A$1),'Cargo Pre'!$Q$2:$Q$200,0)),"")</f>
        <v/>
      </c>
      <c r="M469" t="str">
        <f>IFERROR(INDEX('Cargo Pre'!$M$2:$M$200,MATCH(ROW()-ROW($A$1),'Cargo Pre'!$Q$2:$Q$200,0)),"")</f>
        <v/>
      </c>
    </row>
    <row r="470" spans="1:13" x14ac:dyDescent="0.25">
      <c r="A470" t="str">
        <f>IFERROR(INDEX('Cargo Pre'!$A$2:A668,MATCH(ROW()-ROW($A$1),'Cargo Pre'!$Q$2:$Q$200,0)),"")</f>
        <v/>
      </c>
      <c r="B470" t="str">
        <f>IFERROR(INDEX('Cargo Pre'!$B$2:$B$200,MATCH(ROW()-ROW($A$1),'Cargo Pre'!$Q$2:$Q$200,0)),"")</f>
        <v/>
      </c>
      <c r="C470" t="str">
        <f>IFERROR(INDEX('Cargo Pre'!$C$2:$C$200,MATCH(ROW()-ROW($A$1),'Cargo Pre'!$Q$2:$Q$200,0)),"")</f>
        <v/>
      </c>
      <c r="D470" t="str">
        <f>IFERROR(INDEX('Cargo Pre'!$D$2:$D$200,MATCH(ROW()-ROW($A$1),'Cargo Pre'!$Q$2:$Q$200,0)),"")</f>
        <v/>
      </c>
      <c r="E470" s="12" t="str">
        <f>IFERROR(INDEX('Cargo Pre'!$E$2:$E$200,MATCH(ROW()-ROW($A$1),'Cargo Pre'!$Q$2:$Q$200,0)),"")</f>
        <v/>
      </c>
      <c r="F470" s="12" t="str">
        <f>IFERROR(INDEX('Cargo Pre'!$F$2:$F$200,MATCH(ROW()-ROW($A$1),'Cargo Pre'!$Q$2:$Q$200,0)),"")</f>
        <v/>
      </c>
      <c r="G470" t="str">
        <f>IFERROR(INDEX('Cargo Pre'!$G$2:$G$200,MATCH(ROW()-ROW($A$1),'Cargo Pre'!$Q$2:$Q$200,0)),"")</f>
        <v/>
      </c>
      <c r="H470" t="str">
        <f>IFERROR(INDEX('Cargo Pre'!$H$2:$H$200,MATCH(ROW()-ROW($A$1),'Cargo Pre'!$Q$2:$Q$200,0)),"")</f>
        <v/>
      </c>
      <c r="I470" t="str">
        <f>IFERROR(INDEX('Cargo Pre'!$I$2:$I$200,MATCH(ROW()-ROW($A$1),'Cargo Pre'!$Q$2:$Q$200,0)),"")</f>
        <v/>
      </c>
      <c r="J470" s="12" t="str">
        <f>IFERROR(INDEX('Cargo Pre'!$J$2:$J$200,MATCH(ROW()-ROW($A$1),'Cargo Pre'!$Q$2:$Q$200,0)),"")</f>
        <v/>
      </c>
      <c r="K470" s="12" t="str">
        <f>IFERROR(INDEX('Cargo Pre'!$K$2:$K$200,MATCH(ROW()-ROW($A$1),'Cargo Pre'!$Q$2:$Q$200,0)),"")</f>
        <v/>
      </c>
      <c r="L470" t="str">
        <f>IFERROR(INDEX('Cargo Pre'!$L$2:$L$200,MATCH(ROW()-ROW($A$1),'Cargo Pre'!$Q$2:$Q$200,0)),"")</f>
        <v/>
      </c>
      <c r="M470" t="str">
        <f>IFERROR(INDEX('Cargo Pre'!$M$2:$M$200,MATCH(ROW()-ROW($A$1),'Cargo Pre'!$Q$2:$Q$200,0)),"")</f>
        <v/>
      </c>
    </row>
    <row r="471" spans="1:13" x14ac:dyDescent="0.25">
      <c r="A471" t="str">
        <f>IFERROR(INDEX('Cargo Pre'!$A$2:A669,MATCH(ROW()-ROW($A$1),'Cargo Pre'!$Q$2:$Q$200,0)),"")</f>
        <v/>
      </c>
      <c r="B471" t="str">
        <f>IFERROR(INDEX('Cargo Pre'!$B$2:$B$200,MATCH(ROW()-ROW($A$1),'Cargo Pre'!$Q$2:$Q$200,0)),"")</f>
        <v/>
      </c>
      <c r="C471" t="str">
        <f>IFERROR(INDEX('Cargo Pre'!$C$2:$C$200,MATCH(ROW()-ROW($A$1),'Cargo Pre'!$Q$2:$Q$200,0)),"")</f>
        <v/>
      </c>
      <c r="D471" t="str">
        <f>IFERROR(INDEX('Cargo Pre'!$D$2:$D$200,MATCH(ROW()-ROW($A$1),'Cargo Pre'!$Q$2:$Q$200,0)),"")</f>
        <v/>
      </c>
      <c r="E471" s="12" t="str">
        <f>IFERROR(INDEX('Cargo Pre'!$E$2:$E$200,MATCH(ROW()-ROW($A$1),'Cargo Pre'!$Q$2:$Q$200,0)),"")</f>
        <v/>
      </c>
      <c r="F471" s="12" t="str">
        <f>IFERROR(INDEX('Cargo Pre'!$F$2:$F$200,MATCH(ROW()-ROW($A$1),'Cargo Pre'!$Q$2:$Q$200,0)),"")</f>
        <v/>
      </c>
      <c r="G471" t="str">
        <f>IFERROR(INDEX('Cargo Pre'!$G$2:$G$200,MATCH(ROW()-ROW($A$1),'Cargo Pre'!$Q$2:$Q$200,0)),"")</f>
        <v/>
      </c>
      <c r="H471" t="str">
        <f>IFERROR(INDEX('Cargo Pre'!$H$2:$H$200,MATCH(ROW()-ROW($A$1),'Cargo Pre'!$Q$2:$Q$200,0)),"")</f>
        <v/>
      </c>
      <c r="I471" t="str">
        <f>IFERROR(INDEX('Cargo Pre'!$I$2:$I$200,MATCH(ROW()-ROW($A$1),'Cargo Pre'!$Q$2:$Q$200,0)),"")</f>
        <v/>
      </c>
      <c r="J471" s="12" t="str">
        <f>IFERROR(INDEX('Cargo Pre'!$J$2:$J$200,MATCH(ROW()-ROW($A$1),'Cargo Pre'!$Q$2:$Q$200,0)),"")</f>
        <v/>
      </c>
      <c r="K471" s="12" t="str">
        <f>IFERROR(INDEX('Cargo Pre'!$K$2:$K$200,MATCH(ROW()-ROW($A$1),'Cargo Pre'!$Q$2:$Q$200,0)),"")</f>
        <v/>
      </c>
      <c r="L471" t="str">
        <f>IFERROR(INDEX('Cargo Pre'!$L$2:$L$200,MATCH(ROW()-ROW($A$1),'Cargo Pre'!$Q$2:$Q$200,0)),"")</f>
        <v/>
      </c>
      <c r="M471" t="str">
        <f>IFERROR(INDEX('Cargo Pre'!$M$2:$M$200,MATCH(ROW()-ROW($A$1),'Cargo Pre'!$Q$2:$Q$200,0)),"")</f>
        <v/>
      </c>
    </row>
    <row r="472" spans="1:13" x14ac:dyDescent="0.25">
      <c r="A472" t="str">
        <f>IFERROR(INDEX('Cargo Pre'!$A$2:A670,MATCH(ROW()-ROW($A$1),'Cargo Pre'!$Q$2:$Q$200,0)),"")</f>
        <v/>
      </c>
      <c r="B472" t="str">
        <f>IFERROR(INDEX('Cargo Pre'!$B$2:$B$200,MATCH(ROW()-ROW($A$1),'Cargo Pre'!$Q$2:$Q$200,0)),"")</f>
        <v/>
      </c>
      <c r="C472" t="str">
        <f>IFERROR(INDEX('Cargo Pre'!$C$2:$C$200,MATCH(ROW()-ROW($A$1),'Cargo Pre'!$Q$2:$Q$200,0)),"")</f>
        <v/>
      </c>
      <c r="D472" t="str">
        <f>IFERROR(INDEX('Cargo Pre'!$D$2:$D$200,MATCH(ROW()-ROW($A$1),'Cargo Pre'!$Q$2:$Q$200,0)),"")</f>
        <v/>
      </c>
      <c r="E472" s="12" t="str">
        <f>IFERROR(INDEX('Cargo Pre'!$E$2:$E$200,MATCH(ROW()-ROW($A$1),'Cargo Pre'!$Q$2:$Q$200,0)),"")</f>
        <v/>
      </c>
      <c r="F472" s="12" t="str">
        <f>IFERROR(INDEX('Cargo Pre'!$F$2:$F$200,MATCH(ROW()-ROW($A$1),'Cargo Pre'!$Q$2:$Q$200,0)),"")</f>
        <v/>
      </c>
      <c r="G472" t="str">
        <f>IFERROR(INDEX('Cargo Pre'!$G$2:$G$200,MATCH(ROW()-ROW($A$1),'Cargo Pre'!$Q$2:$Q$200,0)),"")</f>
        <v/>
      </c>
      <c r="H472" t="str">
        <f>IFERROR(INDEX('Cargo Pre'!$H$2:$H$200,MATCH(ROW()-ROW($A$1),'Cargo Pre'!$Q$2:$Q$200,0)),"")</f>
        <v/>
      </c>
      <c r="I472" t="str">
        <f>IFERROR(INDEX('Cargo Pre'!$I$2:$I$200,MATCH(ROW()-ROW($A$1),'Cargo Pre'!$Q$2:$Q$200,0)),"")</f>
        <v/>
      </c>
      <c r="J472" s="12" t="str">
        <f>IFERROR(INDEX('Cargo Pre'!$J$2:$J$200,MATCH(ROW()-ROW($A$1),'Cargo Pre'!$Q$2:$Q$200,0)),"")</f>
        <v/>
      </c>
      <c r="K472" s="12" t="str">
        <f>IFERROR(INDEX('Cargo Pre'!$K$2:$K$200,MATCH(ROW()-ROW($A$1),'Cargo Pre'!$Q$2:$Q$200,0)),"")</f>
        <v/>
      </c>
      <c r="L472" t="str">
        <f>IFERROR(INDEX('Cargo Pre'!$L$2:$L$200,MATCH(ROW()-ROW($A$1),'Cargo Pre'!$Q$2:$Q$200,0)),"")</f>
        <v/>
      </c>
      <c r="M472" t="str">
        <f>IFERROR(INDEX('Cargo Pre'!$M$2:$M$200,MATCH(ROW()-ROW($A$1),'Cargo Pre'!$Q$2:$Q$200,0)),"")</f>
        <v/>
      </c>
    </row>
    <row r="473" spans="1:13" x14ac:dyDescent="0.25">
      <c r="A473" t="str">
        <f>IFERROR(INDEX('Cargo Pre'!$A$2:A671,MATCH(ROW()-ROW($A$1),'Cargo Pre'!$Q$2:$Q$200,0)),"")</f>
        <v/>
      </c>
      <c r="B473" t="str">
        <f>IFERROR(INDEX('Cargo Pre'!$B$2:$B$200,MATCH(ROW()-ROW($A$1),'Cargo Pre'!$Q$2:$Q$200,0)),"")</f>
        <v/>
      </c>
      <c r="C473" t="str">
        <f>IFERROR(INDEX('Cargo Pre'!$C$2:$C$200,MATCH(ROW()-ROW($A$1),'Cargo Pre'!$Q$2:$Q$200,0)),"")</f>
        <v/>
      </c>
      <c r="D473" t="str">
        <f>IFERROR(INDEX('Cargo Pre'!$D$2:$D$200,MATCH(ROW()-ROW($A$1),'Cargo Pre'!$Q$2:$Q$200,0)),"")</f>
        <v/>
      </c>
      <c r="E473" s="12" t="str">
        <f>IFERROR(INDEX('Cargo Pre'!$E$2:$E$200,MATCH(ROW()-ROW($A$1),'Cargo Pre'!$Q$2:$Q$200,0)),"")</f>
        <v/>
      </c>
      <c r="F473" s="12" t="str">
        <f>IFERROR(INDEX('Cargo Pre'!$F$2:$F$200,MATCH(ROW()-ROW($A$1),'Cargo Pre'!$Q$2:$Q$200,0)),"")</f>
        <v/>
      </c>
      <c r="G473" t="str">
        <f>IFERROR(INDEX('Cargo Pre'!$G$2:$G$200,MATCH(ROW()-ROW($A$1),'Cargo Pre'!$Q$2:$Q$200,0)),"")</f>
        <v/>
      </c>
      <c r="H473" t="str">
        <f>IFERROR(INDEX('Cargo Pre'!$H$2:$H$200,MATCH(ROW()-ROW($A$1),'Cargo Pre'!$Q$2:$Q$200,0)),"")</f>
        <v/>
      </c>
      <c r="I473" t="str">
        <f>IFERROR(INDEX('Cargo Pre'!$I$2:$I$200,MATCH(ROW()-ROW($A$1),'Cargo Pre'!$Q$2:$Q$200,0)),"")</f>
        <v/>
      </c>
      <c r="J473" s="12" t="str">
        <f>IFERROR(INDEX('Cargo Pre'!$J$2:$J$200,MATCH(ROW()-ROW($A$1),'Cargo Pre'!$Q$2:$Q$200,0)),"")</f>
        <v/>
      </c>
      <c r="K473" s="12" t="str">
        <f>IFERROR(INDEX('Cargo Pre'!$K$2:$K$200,MATCH(ROW()-ROW($A$1),'Cargo Pre'!$Q$2:$Q$200,0)),"")</f>
        <v/>
      </c>
      <c r="L473" t="str">
        <f>IFERROR(INDEX('Cargo Pre'!$L$2:$L$200,MATCH(ROW()-ROW($A$1),'Cargo Pre'!$Q$2:$Q$200,0)),"")</f>
        <v/>
      </c>
      <c r="M473" t="str">
        <f>IFERROR(INDEX('Cargo Pre'!$M$2:$M$200,MATCH(ROW()-ROW($A$1),'Cargo Pre'!$Q$2:$Q$200,0)),"")</f>
        <v/>
      </c>
    </row>
    <row r="474" spans="1:13" x14ac:dyDescent="0.25">
      <c r="A474" t="str">
        <f>IFERROR(INDEX('Cargo Pre'!$A$2:A672,MATCH(ROW()-ROW($A$1),'Cargo Pre'!$Q$2:$Q$200,0)),"")</f>
        <v/>
      </c>
      <c r="B474" t="str">
        <f>IFERROR(INDEX('Cargo Pre'!$B$2:$B$200,MATCH(ROW()-ROW($A$1),'Cargo Pre'!$Q$2:$Q$200,0)),"")</f>
        <v/>
      </c>
      <c r="C474" t="str">
        <f>IFERROR(INDEX('Cargo Pre'!$C$2:$C$200,MATCH(ROW()-ROW($A$1),'Cargo Pre'!$Q$2:$Q$200,0)),"")</f>
        <v/>
      </c>
      <c r="D474" t="str">
        <f>IFERROR(INDEX('Cargo Pre'!$D$2:$D$200,MATCH(ROW()-ROW($A$1),'Cargo Pre'!$Q$2:$Q$200,0)),"")</f>
        <v/>
      </c>
      <c r="E474" s="12" t="str">
        <f>IFERROR(INDEX('Cargo Pre'!$E$2:$E$200,MATCH(ROW()-ROW($A$1),'Cargo Pre'!$Q$2:$Q$200,0)),"")</f>
        <v/>
      </c>
      <c r="F474" s="12" t="str">
        <f>IFERROR(INDEX('Cargo Pre'!$F$2:$F$200,MATCH(ROW()-ROW($A$1),'Cargo Pre'!$Q$2:$Q$200,0)),"")</f>
        <v/>
      </c>
      <c r="G474" t="str">
        <f>IFERROR(INDEX('Cargo Pre'!$G$2:$G$200,MATCH(ROW()-ROW($A$1),'Cargo Pre'!$Q$2:$Q$200,0)),"")</f>
        <v/>
      </c>
      <c r="H474" t="str">
        <f>IFERROR(INDEX('Cargo Pre'!$H$2:$H$200,MATCH(ROW()-ROW($A$1),'Cargo Pre'!$Q$2:$Q$200,0)),"")</f>
        <v/>
      </c>
      <c r="I474" t="str">
        <f>IFERROR(INDEX('Cargo Pre'!$I$2:$I$200,MATCH(ROW()-ROW($A$1),'Cargo Pre'!$Q$2:$Q$200,0)),"")</f>
        <v/>
      </c>
      <c r="J474" s="12" t="str">
        <f>IFERROR(INDEX('Cargo Pre'!$J$2:$J$200,MATCH(ROW()-ROW($A$1),'Cargo Pre'!$Q$2:$Q$200,0)),"")</f>
        <v/>
      </c>
      <c r="K474" s="12" t="str">
        <f>IFERROR(INDEX('Cargo Pre'!$K$2:$K$200,MATCH(ROW()-ROW($A$1),'Cargo Pre'!$Q$2:$Q$200,0)),"")</f>
        <v/>
      </c>
      <c r="L474" t="str">
        <f>IFERROR(INDEX('Cargo Pre'!$L$2:$L$200,MATCH(ROW()-ROW($A$1),'Cargo Pre'!$Q$2:$Q$200,0)),"")</f>
        <v/>
      </c>
      <c r="M474" t="str">
        <f>IFERROR(INDEX('Cargo Pre'!$M$2:$M$200,MATCH(ROW()-ROW($A$1),'Cargo Pre'!$Q$2:$Q$200,0)),"")</f>
        <v/>
      </c>
    </row>
    <row r="475" spans="1:13" x14ac:dyDescent="0.25">
      <c r="A475" t="str">
        <f>IFERROR(INDEX('Cargo Pre'!$A$2:A673,MATCH(ROW()-ROW($A$1),'Cargo Pre'!$Q$2:$Q$200,0)),"")</f>
        <v/>
      </c>
      <c r="B475" t="str">
        <f>IFERROR(INDEX('Cargo Pre'!$B$2:$B$200,MATCH(ROW()-ROW($A$1),'Cargo Pre'!$Q$2:$Q$200,0)),"")</f>
        <v/>
      </c>
      <c r="C475" t="str">
        <f>IFERROR(INDEX('Cargo Pre'!$C$2:$C$200,MATCH(ROW()-ROW($A$1),'Cargo Pre'!$Q$2:$Q$200,0)),"")</f>
        <v/>
      </c>
      <c r="D475" t="str">
        <f>IFERROR(INDEX('Cargo Pre'!$D$2:$D$200,MATCH(ROW()-ROW($A$1),'Cargo Pre'!$Q$2:$Q$200,0)),"")</f>
        <v/>
      </c>
      <c r="E475" s="12" t="str">
        <f>IFERROR(INDEX('Cargo Pre'!$E$2:$E$200,MATCH(ROW()-ROW($A$1),'Cargo Pre'!$Q$2:$Q$200,0)),"")</f>
        <v/>
      </c>
      <c r="F475" s="12" t="str">
        <f>IFERROR(INDEX('Cargo Pre'!$F$2:$F$200,MATCH(ROW()-ROW($A$1),'Cargo Pre'!$Q$2:$Q$200,0)),"")</f>
        <v/>
      </c>
      <c r="G475" t="str">
        <f>IFERROR(INDEX('Cargo Pre'!$G$2:$G$200,MATCH(ROW()-ROW($A$1),'Cargo Pre'!$Q$2:$Q$200,0)),"")</f>
        <v/>
      </c>
      <c r="H475" t="str">
        <f>IFERROR(INDEX('Cargo Pre'!$H$2:$H$200,MATCH(ROW()-ROW($A$1),'Cargo Pre'!$Q$2:$Q$200,0)),"")</f>
        <v/>
      </c>
      <c r="I475" t="str">
        <f>IFERROR(INDEX('Cargo Pre'!$I$2:$I$200,MATCH(ROW()-ROW($A$1),'Cargo Pre'!$Q$2:$Q$200,0)),"")</f>
        <v/>
      </c>
      <c r="J475" s="12" t="str">
        <f>IFERROR(INDEX('Cargo Pre'!$J$2:$J$200,MATCH(ROW()-ROW($A$1),'Cargo Pre'!$Q$2:$Q$200,0)),"")</f>
        <v/>
      </c>
      <c r="K475" s="12" t="str">
        <f>IFERROR(INDEX('Cargo Pre'!$K$2:$K$200,MATCH(ROW()-ROW($A$1),'Cargo Pre'!$Q$2:$Q$200,0)),"")</f>
        <v/>
      </c>
      <c r="L475" t="str">
        <f>IFERROR(INDEX('Cargo Pre'!$L$2:$L$200,MATCH(ROW()-ROW($A$1),'Cargo Pre'!$Q$2:$Q$200,0)),"")</f>
        <v/>
      </c>
      <c r="M475" t="str">
        <f>IFERROR(INDEX('Cargo Pre'!$M$2:$M$200,MATCH(ROW()-ROW($A$1),'Cargo Pre'!$Q$2:$Q$200,0)),"")</f>
        <v/>
      </c>
    </row>
    <row r="476" spans="1:13" x14ac:dyDescent="0.25">
      <c r="A476" t="str">
        <f>IFERROR(INDEX('Cargo Pre'!$A$2:A674,MATCH(ROW()-ROW($A$1),'Cargo Pre'!$Q$2:$Q$200,0)),"")</f>
        <v/>
      </c>
      <c r="B476" t="str">
        <f>IFERROR(INDEX('Cargo Pre'!$B$2:$B$200,MATCH(ROW()-ROW($A$1),'Cargo Pre'!$Q$2:$Q$200,0)),"")</f>
        <v/>
      </c>
      <c r="C476" t="str">
        <f>IFERROR(INDEX('Cargo Pre'!$C$2:$C$200,MATCH(ROW()-ROW($A$1),'Cargo Pre'!$Q$2:$Q$200,0)),"")</f>
        <v/>
      </c>
      <c r="D476" t="str">
        <f>IFERROR(INDEX('Cargo Pre'!$D$2:$D$200,MATCH(ROW()-ROW($A$1),'Cargo Pre'!$Q$2:$Q$200,0)),"")</f>
        <v/>
      </c>
      <c r="E476" s="12" t="str">
        <f>IFERROR(INDEX('Cargo Pre'!$E$2:$E$200,MATCH(ROW()-ROW($A$1),'Cargo Pre'!$Q$2:$Q$200,0)),"")</f>
        <v/>
      </c>
      <c r="F476" s="12" t="str">
        <f>IFERROR(INDEX('Cargo Pre'!$F$2:$F$200,MATCH(ROW()-ROW($A$1),'Cargo Pre'!$Q$2:$Q$200,0)),"")</f>
        <v/>
      </c>
      <c r="G476" t="str">
        <f>IFERROR(INDEX('Cargo Pre'!$G$2:$G$200,MATCH(ROW()-ROW($A$1),'Cargo Pre'!$Q$2:$Q$200,0)),"")</f>
        <v/>
      </c>
      <c r="H476" t="str">
        <f>IFERROR(INDEX('Cargo Pre'!$H$2:$H$200,MATCH(ROW()-ROW($A$1),'Cargo Pre'!$Q$2:$Q$200,0)),"")</f>
        <v/>
      </c>
      <c r="I476" t="str">
        <f>IFERROR(INDEX('Cargo Pre'!$I$2:$I$200,MATCH(ROW()-ROW($A$1),'Cargo Pre'!$Q$2:$Q$200,0)),"")</f>
        <v/>
      </c>
      <c r="J476" s="12" t="str">
        <f>IFERROR(INDEX('Cargo Pre'!$J$2:$J$200,MATCH(ROW()-ROW($A$1),'Cargo Pre'!$Q$2:$Q$200,0)),"")</f>
        <v/>
      </c>
      <c r="K476" s="12" t="str">
        <f>IFERROR(INDEX('Cargo Pre'!$K$2:$K$200,MATCH(ROW()-ROW($A$1),'Cargo Pre'!$Q$2:$Q$200,0)),"")</f>
        <v/>
      </c>
      <c r="L476" t="str">
        <f>IFERROR(INDEX('Cargo Pre'!$L$2:$L$200,MATCH(ROW()-ROW($A$1),'Cargo Pre'!$Q$2:$Q$200,0)),"")</f>
        <v/>
      </c>
      <c r="M476" t="str">
        <f>IFERROR(INDEX('Cargo Pre'!$M$2:$M$200,MATCH(ROW()-ROW($A$1),'Cargo Pre'!$Q$2:$Q$200,0)),"")</f>
        <v/>
      </c>
    </row>
    <row r="477" spans="1:13" x14ac:dyDescent="0.25">
      <c r="A477" t="str">
        <f>IFERROR(INDEX('Cargo Pre'!$A$2:A675,MATCH(ROW()-ROW($A$1),'Cargo Pre'!$Q$2:$Q$200,0)),"")</f>
        <v/>
      </c>
      <c r="B477" t="str">
        <f>IFERROR(INDEX('Cargo Pre'!$B$2:$B$200,MATCH(ROW()-ROW($A$1),'Cargo Pre'!$Q$2:$Q$200,0)),"")</f>
        <v/>
      </c>
      <c r="C477" t="str">
        <f>IFERROR(INDEX('Cargo Pre'!$C$2:$C$200,MATCH(ROW()-ROW($A$1),'Cargo Pre'!$Q$2:$Q$200,0)),"")</f>
        <v/>
      </c>
      <c r="D477" t="str">
        <f>IFERROR(INDEX('Cargo Pre'!$D$2:$D$200,MATCH(ROW()-ROW($A$1),'Cargo Pre'!$Q$2:$Q$200,0)),"")</f>
        <v/>
      </c>
      <c r="E477" s="12" t="str">
        <f>IFERROR(INDEX('Cargo Pre'!$E$2:$E$200,MATCH(ROW()-ROW($A$1),'Cargo Pre'!$Q$2:$Q$200,0)),"")</f>
        <v/>
      </c>
      <c r="F477" s="12" t="str">
        <f>IFERROR(INDEX('Cargo Pre'!$F$2:$F$200,MATCH(ROW()-ROW($A$1),'Cargo Pre'!$Q$2:$Q$200,0)),"")</f>
        <v/>
      </c>
      <c r="G477" t="str">
        <f>IFERROR(INDEX('Cargo Pre'!$G$2:$G$200,MATCH(ROW()-ROW($A$1),'Cargo Pre'!$Q$2:$Q$200,0)),"")</f>
        <v/>
      </c>
      <c r="H477" t="str">
        <f>IFERROR(INDEX('Cargo Pre'!$H$2:$H$200,MATCH(ROW()-ROW($A$1),'Cargo Pre'!$Q$2:$Q$200,0)),"")</f>
        <v/>
      </c>
      <c r="I477" t="str">
        <f>IFERROR(INDEX('Cargo Pre'!$I$2:$I$200,MATCH(ROW()-ROW($A$1),'Cargo Pre'!$Q$2:$Q$200,0)),"")</f>
        <v/>
      </c>
      <c r="J477" s="12" t="str">
        <f>IFERROR(INDEX('Cargo Pre'!$J$2:$J$200,MATCH(ROW()-ROW($A$1),'Cargo Pre'!$Q$2:$Q$200,0)),"")</f>
        <v/>
      </c>
      <c r="K477" s="12" t="str">
        <f>IFERROR(INDEX('Cargo Pre'!$K$2:$K$200,MATCH(ROW()-ROW($A$1),'Cargo Pre'!$Q$2:$Q$200,0)),"")</f>
        <v/>
      </c>
      <c r="L477" t="str">
        <f>IFERROR(INDEX('Cargo Pre'!$L$2:$L$200,MATCH(ROW()-ROW($A$1),'Cargo Pre'!$Q$2:$Q$200,0)),"")</f>
        <v/>
      </c>
      <c r="M477" t="str">
        <f>IFERROR(INDEX('Cargo Pre'!$M$2:$M$200,MATCH(ROW()-ROW($A$1),'Cargo Pre'!$Q$2:$Q$200,0)),"")</f>
        <v/>
      </c>
    </row>
    <row r="478" spans="1:13" x14ac:dyDescent="0.25">
      <c r="A478" t="str">
        <f>IFERROR(INDEX('Cargo Pre'!$A$2:A676,MATCH(ROW()-ROW($A$1),'Cargo Pre'!$Q$2:$Q$200,0)),"")</f>
        <v/>
      </c>
      <c r="B478" t="str">
        <f>IFERROR(INDEX('Cargo Pre'!$B$2:$B$200,MATCH(ROW()-ROW($A$1),'Cargo Pre'!$Q$2:$Q$200,0)),"")</f>
        <v/>
      </c>
      <c r="C478" t="str">
        <f>IFERROR(INDEX('Cargo Pre'!$C$2:$C$200,MATCH(ROW()-ROW($A$1),'Cargo Pre'!$Q$2:$Q$200,0)),"")</f>
        <v/>
      </c>
      <c r="D478" t="str">
        <f>IFERROR(INDEX('Cargo Pre'!$D$2:$D$200,MATCH(ROW()-ROW($A$1),'Cargo Pre'!$Q$2:$Q$200,0)),"")</f>
        <v/>
      </c>
      <c r="E478" s="12" t="str">
        <f>IFERROR(INDEX('Cargo Pre'!$E$2:$E$200,MATCH(ROW()-ROW($A$1),'Cargo Pre'!$Q$2:$Q$200,0)),"")</f>
        <v/>
      </c>
      <c r="F478" s="12" t="str">
        <f>IFERROR(INDEX('Cargo Pre'!$F$2:$F$200,MATCH(ROW()-ROW($A$1),'Cargo Pre'!$Q$2:$Q$200,0)),"")</f>
        <v/>
      </c>
      <c r="G478" t="str">
        <f>IFERROR(INDEX('Cargo Pre'!$G$2:$G$200,MATCH(ROW()-ROW($A$1),'Cargo Pre'!$Q$2:$Q$200,0)),"")</f>
        <v/>
      </c>
      <c r="H478" t="str">
        <f>IFERROR(INDEX('Cargo Pre'!$H$2:$H$200,MATCH(ROW()-ROW($A$1),'Cargo Pre'!$Q$2:$Q$200,0)),"")</f>
        <v/>
      </c>
      <c r="I478" t="str">
        <f>IFERROR(INDEX('Cargo Pre'!$I$2:$I$200,MATCH(ROW()-ROW($A$1),'Cargo Pre'!$Q$2:$Q$200,0)),"")</f>
        <v/>
      </c>
      <c r="J478" s="12" t="str">
        <f>IFERROR(INDEX('Cargo Pre'!$J$2:$J$200,MATCH(ROW()-ROW($A$1),'Cargo Pre'!$Q$2:$Q$200,0)),"")</f>
        <v/>
      </c>
      <c r="K478" s="12" t="str">
        <f>IFERROR(INDEX('Cargo Pre'!$K$2:$K$200,MATCH(ROW()-ROW($A$1),'Cargo Pre'!$Q$2:$Q$200,0)),"")</f>
        <v/>
      </c>
      <c r="L478" t="str">
        <f>IFERROR(INDEX('Cargo Pre'!$L$2:$L$200,MATCH(ROW()-ROW($A$1),'Cargo Pre'!$Q$2:$Q$200,0)),"")</f>
        <v/>
      </c>
      <c r="M478" t="str">
        <f>IFERROR(INDEX('Cargo Pre'!$M$2:$M$200,MATCH(ROW()-ROW($A$1),'Cargo Pre'!$Q$2:$Q$200,0)),"")</f>
        <v/>
      </c>
    </row>
    <row r="479" spans="1:13" x14ac:dyDescent="0.25">
      <c r="A479" t="str">
        <f>IFERROR(INDEX('Cargo Pre'!$A$2:A677,MATCH(ROW()-ROW($A$1),'Cargo Pre'!$Q$2:$Q$200,0)),"")</f>
        <v/>
      </c>
      <c r="B479" t="str">
        <f>IFERROR(INDEX('Cargo Pre'!$B$2:$B$200,MATCH(ROW()-ROW($A$1),'Cargo Pre'!$Q$2:$Q$200,0)),"")</f>
        <v/>
      </c>
      <c r="C479" t="str">
        <f>IFERROR(INDEX('Cargo Pre'!$C$2:$C$200,MATCH(ROW()-ROW($A$1),'Cargo Pre'!$Q$2:$Q$200,0)),"")</f>
        <v/>
      </c>
      <c r="D479" t="str">
        <f>IFERROR(INDEX('Cargo Pre'!$D$2:$D$200,MATCH(ROW()-ROW($A$1),'Cargo Pre'!$Q$2:$Q$200,0)),"")</f>
        <v/>
      </c>
      <c r="E479" s="12" t="str">
        <f>IFERROR(INDEX('Cargo Pre'!$E$2:$E$200,MATCH(ROW()-ROW($A$1),'Cargo Pre'!$Q$2:$Q$200,0)),"")</f>
        <v/>
      </c>
      <c r="F479" s="12" t="str">
        <f>IFERROR(INDEX('Cargo Pre'!$F$2:$F$200,MATCH(ROW()-ROW($A$1),'Cargo Pre'!$Q$2:$Q$200,0)),"")</f>
        <v/>
      </c>
      <c r="G479" t="str">
        <f>IFERROR(INDEX('Cargo Pre'!$G$2:$G$200,MATCH(ROW()-ROW($A$1),'Cargo Pre'!$Q$2:$Q$200,0)),"")</f>
        <v/>
      </c>
      <c r="H479" t="str">
        <f>IFERROR(INDEX('Cargo Pre'!$H$2:$H$200,MATCH(ROW()-ROW($A$1),'Cargo Pre'!$Q$2:$Q$200,0)),"")</f>
        <v/>
      </c>
      <c r="I479" t="str">
        <f>IFERROR(INDEX('Cargo Pre'!$I$2:$I$200,MATCH(ROW()-ROW($A$1),'Cargo Pre'!$Q$2:$Q$200,0)),"")</f>
        <v/>
      </c>
      <c r="J479" s="12" t="str">
        <f>IFERROR(INDEX('Cargo Pre'!$J$2:$J$200,MATCH(ROW()-ROW($A$1),'Cargo Pre'!$Q$2:$Q$200,0)),"")</f>
        <v/>
      </c>
      <c r="K479" s="12" t="str">
        <f>IFERROR(INDEX('Cargo Pre'!$K$2:$K$200,MATCH(ROW()-ROW($A$1),'Cargo Pre'!$Q$2:$Q$200,0)),"")</f>
        <v/>
      </c>
      <c r="L479" t="str">
        <f>IFERROR(INDEX('Cargo Pre'!$L$2:$L$200,MATCH(ROW()-ROW($A$1),'Cargo Pre'!$Q$2:$Q$200,0)),"")</f>
        <v/>
      </c>
      <c r="M479" t="str">
        <f>IFERROR(INDEX('Cargo Pre'!$M$2:$M$200,MATCH(ROW()-ROW($A$1),'Cargo Pre'!$Q$2:$Q$200,0)),"")</f>
        <v/>
      </c>
    </row>
    <row r="480" spans="1:13" x14ac:dyDescent="0.25">
      <c r="A480" t="str">
        <f>IFERROR(INDEX('Cargo Pre'!$A$2:A678,MATCH(ROW()-ROW($A$1),'Cargo Pre'!$Q$2:$Q$200,0)),"")</f>
        <v/>
      </c>
      <c r="B480" t="str">
        <f>IFERROR(INDEX('Cargo Pre'!$B$2:$B$200,MATCH(ROW()-ROW($A$1),'Cargo Pre'!$Q$2:$Q$200,0)),"")</f>
        <v/>
      </c>
      <c r="C480" t="str">
        <f>IFERROR(INDEX('Cargo Pre'!$C$2:$C$200,MATCH(ROW()-ROW($A$1),'Cargo Pre'!$Q$2:$Q$200,0)),"")</f>
        <v/>
      </c>
      <c r="D480" t="str">
        <f>IFERROR(INDEX('Cargo Pre'!$D$2:$D$200,MATCH(ROW()-ROW($A$1),'Cargo Pre'!$Q$2:$Q$200,0)),"")</f>
        <v/>
      </c>
      <c r="E480" s="12" t="str">
        <f>IFERROR(INDEX('Cargo Pre'!$E$2:$E$200,MATCH(ROW()-ROW($A$1),'Cargo Pre'!$Q$2:$Q$200,0)),"")</f>
        <v/>
      </c>
      <c r="F480" s="12" t="str">
        <f>IFERROR(INDEX('Cargo Pre'!$F$2:$F$200,MATCH(ROW()-ROW($A$1),'Cargo Pre'!$Q$2:$Q$200,0)),"")</f>
        <v/>
      </c>
      <c r="G480" t="str">
        <f>IFERROR(INDEX('Cargo Pre'!$G$2:$G$200,MATCH(ROW()-ROW($A$1),'Cargo Pre'!$Q$2:$Q$200,0)),"")</f>
        <v/>
      </c>
      <c r="H480" t="str">
        <f>IFERROR(INDEX('Cargo Pre'!$H$2:$H$200,MATCH(ROW()-ROW($A$1),'Cargo Pre'!$Q$2:$Q$200,0)),"")</f>
        <v/>
      </c>
      <c r="I480" t="str">
        <f>IFERROR(INDEX('Cargo Pre'!$I$2:$I$200,MATCH(ROW()-ROW($A$1),'Cargo Pre'!$Q$2:$Q$200,0)),"")</f>
        <v/>
      </c>
      <c r="J480" s="12" t="str">
        <f>IFERROR(INDEX('Cargo Pre'!$J$2:$J$200,MATCH(ROW()-ROW($A$1),'Cargo Pre'!$Q$2:$Q$200,0)),"")</f>
        <v/>
      </c>
      <c r="K480" s="12" t="str">
        <f>IFERROR(INDEX('Cargo Pre'!$K$2:$K$200,MATCH(ROW()-ROW($A$1),'Cargo Pre'!$Q$2:$Q$200,0)),"")</f>
        <v/>
      </c>
      <c r="L480" t="str">
        <f>IFERROR(INDEX('Cargo Pre'!$L$2:$L$200,MATCH(ROW()-ROW($A$1),'Cargo Pre'!$Q$2:$Q$200,0)),"")</f>
        <v/>
      </c>
      <c r="M480" t="str">
        <f>IFERROR(INDEX('Cargo Pre'!$M$2:$M$200,MATCH(ROW()-ROW($A$1),'Cargo Pre'!$Q$2:$Q$200,0)),"")</f>
        <v/>
      </c>
    </row>
    <row r="481" spans="1:13" x14ac:dyDescent="0.25">
      <c r="A481" t="str">
        <f>IFERROR(INDEX('Cargo Pre'!$A$2:A679,MATCH(ROW()-ROW($A$1),'Cargo Pre'!$Q$2:$Q$200,0)),"")</f>
        <v/>
      </c>
      <c r="B481" t="str">
        <f>IFERROR(INDEX('Cargo Pre'!$B$2:$B$200,MATCH(ROW()-ROW($A$1),'Cargo Pre'!$Q$2:$Q$200,0)),"")</f>
        <v/>
      </c>
      <c r="C481" t="str">
        <f>IFERROR(INDEX('Cargo Pre'!$C$2:$C$200,MATCH(ROW()-ROW($A$1),'Cargo Pre'!$Q$2:$Q$200,0)),"")</f>
        <v/>
      </c>
      <c r="D481" t="str">
        <f>IFERROR(INDEX('Cargo Pre'!$D$2:$D$200,MATCH(ROW()-ROW($A$1),'Cargo Pre'!$Q$2:$Q$200,0)),"")</f>
        <v/>
      </c>
      <c r="E481" s="12" t="str">
        <f>IFERROR(INDEX('Cargo Pre'!$E$2:$E$200,MATCH(ROW()-ROW($A$1),'Cargo Pre'!$Q$2:$Q$200,0)),"")</f>
        <v/>
      </c>
      <c r="F481" s="12" t="str">
        <f>IFERROR(INDEX('Cargo Pre'!$F$2:$F$200,MATCH(ROW()-ROW($A$1),'Cargo Pre'!$Q$2:$Q$200,0)),"")</f>
        <v/>
      </c>
      <c r="G481" t="str">
        <f>IFERROR(INDEX('Cargo Pre'!$G$2:$G$200,MATCH(ROW()-ROW($A$1),'Cargo Pre'!$Q$2:$Q$200,0)),"")</f>
        <v/>
      </c>
      <c r="H481" t="str">
        <f>IFERROR(INDEX('Cargo Pre'!$H$2:$H$200,MATCH(ROW()-ROW($A$1),'Cargo Pre'!$Q$2:$Q$200,0)),"")</f>
        <v/>
      </c>
      <c r="I481" t="str">
        <f>IFERROR(INDEX('Cargo Pre'!$I$2:$I$200,MATCH(ROW()-ROW($A$1),'Cargo Pre'!$Q$2:$Q$200,0)),"")</f>
        <v/>
      </c>
      <c r="J481" s="12" t="str">
        <f>IFERROR(INDEX('Cargo Pre'!$J$2:$J$200,MATCH(ROW()-ROW($A$1),'Cargo Pre'!$Q$2:$Q$200,0)),"")</f>
        <v/>
      </c>
      <c r="K481" s="12" t="str">
        <f>IFERROR(INDEX('Cargo Pre'!$K$2:$K$200,MATCH(ROW()-ROW($A$1),'Cargo Pre'!$Q$2:$Q$200,0)),"")</f>
        <v/>
      </c>
      <c r="L481" t="str">
        <f>IFERROR(INDEX('Cargo Pre'!$L$2:$L$200,MATCH(ROW()-ROW($A$1),'Cargo Pre'!$Q$2:$Q$200,0)),"")</f>
        <v/>
      </c>
      <c r="M481" t="str">
        <f>IFERROR(INDEX('Cargo Pre'!$M$2:$M$200,MATCH(ROW()-ROW($A$1),'Cargo Pre'!$Q$2:$Q$200,0)),"")</f>
        <v/>
      </c>
    </row>
    <row r="482" spans="1:13" x14ac:dyDescent="0.25">
      <c r="A482" t="str">
        <f>IFERROR(INDEX('Cargo Pre'!$A$2:A680,MATCH(ROW()-ROW($A$1),'Cargo Pre'!$Q$2:$Q$200,0)),"")</f>
        <v/>
      </c>
      <c r="B482" t="str">
        <f>IFERROR(INDEX('Cargo Pre'!$B$2:$B$200,MATCH(ROW()-ROW($A$1),'Cargo Pre'!$Q$2:$Q$200,0)),"")</f>
        <v/>
      </c>
      <c r="C482" t="str">
        <f>IFERROR(INDEX('Cargo Pre'!$C$2:$C$200,MATCH(ROW()-ROW($A$1),'Cargo Pre'!$Q$2:$Q$200,0)),"")</f>
        <v/>
      </c>
      <c r="D482" t="str">
        <f>IFERROR(INDEX('Cargo Pre'!$D$2:$D$200,MATCH(ROW()-ROW($A$1),'Cargo Pre'!$Q$2:$Q$200,0)),"")</f>
        <v/>
      </c>
      <c r="E482" s="12" t="str">
        <f>IFERROR(INDEX('Cargo Pre'!$E$2:$E$200,MATCH(ROW()-ROW($A$1),'Cargo Pre'!$Q$2:$Q$200,0)),"")</f>
        <v/>
      </c>
      <c r="F482" s="12" t="str">
        <f>IFERROR(INDEX('Cargo Pre'!$F$2:$F$200,MATCH(ROW()-ROW($A$1),'Cargo Pre'!$Q$2:$Q$200,0)),"")</f>
        <v/>
      </c>
      <c r="G482" t="str">
        <f>IFERROR(INDEX('Cargo Pre'!$G$2:$G$200,MATCH(ROW()-ROW($A$1),'Cargo Pre'!$Q$2:$Q$200,0)),"")</f>
        <v/>
      </c>
      <c r="H482" t="str">
        <f>IFERROR(INDEX('Cargo Pre'!$H$2:$H$200,MATCH(ROW()-ROW($A$1),'Cargo Pre'!$Q$2:$Q$200,0)),"")</f>
        <v/>
      </c>
      <c r="I482" t="str">
        <f>IFERROR(INDEX('Cargo Pre'!$I$2:$I$200,MATCH(ROW()-ROW($A$1),'Cargo Pre'!$Q$2:$Q$200,0)),"")</f>
        <v/>
      </c>
      <c r="J482" s="12" t="str">
        <f>IFERROR(INDEX('Cargo Pre'!$J$2:$J$200,MATCH(ROW()-ROW($A$1),'Cargo Pre'!$Q$2:$Q$200,0)),"")</f>
        <v/>
      </c>
      <c r="K482" s="12" t="str">
        <f>IFERROR(INDEX('Cargo Pre'!$K$2:$K$200,MATCH(ROW()-ROW($A$1),'Cargo Pre'!$Q$2:$Q$200,0)),"")</f>
        <v/>
      </c>
      <c r="L482" t="str">
        <f>IFERROR(INDEX('Cargo Pre'!$L$2:$L$200,MATCH(ROW()-ROW($A$1),'Cargo Pre'!$Q$2:$Q$200,0)),"")</f>
        <v/>
      </c>
      <c r="M482" t="str">
        <f>IFERROR(INDEX('Cargo Pre'!$M$2:$M$200,MATCH(ROW()-ROW($A$1),'Cargo Pre'!$Q$2:$Q$200,0)),"")</f>
        <v/>
      </c>
    </row>
    <row r="483" spans="1:13" x14ac:dyDescent="0.25">
      <c r="A483" t="str">
        <f>IFERROR(INDEX('Cargo Pre'!$A$2:A681,MATCH(ROW()-ROW($A$1),'Cargo Pre'!$Q$2:$Q$200,0)),"")</f>
        <v/>
      </c>
      <c r="B483" t="str">
        <f>IFERROR(INDEX('Cargo Pre'!$B$2:$B$200,MATCH(ROW()-ROW($A$1),'Cargo Pre'!$Q$2:$Q$200,0)),"")</f>
        <v/>
      </c>
      <c r="C483" t="str">
        <f>IFERROR(INDEX('Cargo Pre'!$C$2:$C$200,MATCH(ROW()-ROW($A$1),'Cargo Pre'!$Q$2:$Q$200,0)),"")</f>
        <v/>
      </c>
      <c r="D483" t="str">
        <f>IFERROR(INDEX('Cargo Pre'!$D$2:$D$200,MATCH(ROW()-ROW($A$1),'Cargo Pre'!$Q$2:$Q$200,0)),"")</f>
        <v/>
      </c>
      <c r="E483" s="12" t="str">
        <f>IFERROR(INDEX('Cargo Pre'!$E$2:$E$200,MATCH(ROW()-ROW($A$1),'Cargo Pre'!$Q$2:$Q$200,0)),"")</f>
        <v/>
      </c>
      <c r="F483" s="12" t="str">
        <f>IFERROR(INDEX('Cargo Pre'!$F$2:$F$200,MATCH(ROW()-ROW($A$1),'Cargo Pre'!$Q$2:$Q$200,0)),"")</f>
        <v/>
      </c>
      <c r="G483" t="str">
        <f>IFERROR(INDEX('Cargo Pre'!$G$2:$G$200,MATCH(ROW()-ROW($A$1),'Cargo Pre'!$Q$2:$Q$200,0)),"")</f>
        <v/>
      </c>
      <c r="H483" t="str">
        <f>IFERROR(INDEX('Cargo Pre'!$H$2:$H$200,MATCH(ROW()-ROW($A$1),'Cargo Pre'!$Q$2:$Q$200,0)),"")</f>
        <v/>
      </c>
      <c r="I483" t="str">
        <f>IFERROR(INDEX('Cargo Pre'!$I$2:$I$200,MATCH(ROW()-ROW($A$1),'Cargo Pre'!$Q$2:$Q$200,0)),"")</f>
        <v/>
      </c>
      <c r="J483" s="12" t="str">
        <f>IFERROR(INDEX('Cargo Pre'!$J$2:$J$200,MATCH(ROW()-ROW($A$1),'Cargo Pre'!$Q$2:$Q$200,0)),"")</f>
        <v/>
      </c>
      <c r="K483" s="12" t="str">
        <f>IFERROR(INDEX('Cargo Pre'!$K$2:$K$200,MATCH(ROW()-ROW($A$1),'Cargo Pre'!$Q$2:$Q$200,0)),"")</f>
        <v/>
      </c>
      <c r="L483" t="str">
        <f>IFERROR(INDEX('Cargo Pre'!$L$2:$L$200,MATCH(ROW()-ROW($A$1),'Cargo Pre'!$Q$2:$Q$200,0)),"")</f>
        <v/>
      </c>
      <c r="M483" t="str">
        <f>IFERROR(INDEX('Cargo Pre'!$M$2:$M$200,MATCH(ROW()-ROW($A$1),'Cargo Pre'!$Q$2:$Q$200,0)),"")</f>
        <v/>
      </c>
    </row>
    <row r="484" spans="1:13" x14ac:dyDescent="0.25">
      <c r="A484" t="str">
        <f>IFERROR(INDEX('Cargo Pre'!$A$2:A682,MATCH(ROW()-ROW($A$1),'Cargo Pre'!$Q$2:$Q$200,0)),"")</f>
        <v/>
      </c>
      <c r="B484" t="str">
        <f>IFERROR(INDEX('Cargo Pre'!$B$2:$B$200,MATCH(ROW()-ROW($A$1),'Cargo Pre'!$Q$2:$Q$200,0)),"")</f>
        <v/>
      </c>
      <c r="C484" t="str">
        <f>IFERROR(INDEX('Cargo Pre'!$C$2:$C$200,MATCH(ROW()-ROW($A$1),'Cargo Pre'!$Q$2:$Q$200,0)),"")</f>
        <v/>
      </c>
      <c r="D484" t="str">
        <f>IFERROR(INDEX('Cargo Pre'!$D$2:$D$200,MATCH(ROW()-ROW($A$1),'Cargo Pre'!$Q$2:$Q$200,0)),"")</f>
        <v/>
      </c>
      <c r="E484" s="12" t="str">
        <f>IFERROR(INDEX('Cargo Pre'!$E$2:$E$200,MATCH(ROW()-ROW($A$1),'Cargo Pre'!$Q$2:$Q$200,0)),"")</f>
        <v/>
      </c>
      <c r="F484" s="12" t="str">
        <f>IFERROR(INDEX('Cargo Pre'!$F$2:$F$200,MATCH(ROW()-ROW($A$1),'Cargo Pre'!$Q$2:$Q$200,0)),"")</f>
        <v/>
      </c>
      <c r="G484" t="str">
        <f>IFERROR(INDEX('Cargo Pre'!$G$2:$G$200,MATCH(ROW()-ROW($A$1),'Cargo Pre'!$Q$2:$Q$200,0)),"")</f>
        <v/>
      </c>
      <c r="H484" t="str">
        <f>IFERROR(INDEX('Cargo Pre'!$H$2:$H$200,MATCH(ROW()-ROW($A$1),'Cargo Pre'!$Q$2:$Q$200,0)),"")</f>
        <v/>
      </c>
      <c r="I484" t="str">
        <f>IFERROR(INDEX('Cargo Pre'!$I$2:$I$200,MATCH(ROW()-ROW($A$1),'Cargo Pre'!$Q$2:$Q$200,0)),"")</f>
        <v/>
      </c>
      <c r="J484" s="12" t="str">
        <f>IFERROR(INDEX('Cargo Pre'!$J$2:$J$200,MATCH(ROW()-ROW($A$1),'Cargo Pre'!$Q$2:$Q$200,0)),"")</f>
        <v/>
      </c>
      <c r="K484" s="12" t="str">
        <f>IFERROR(INDEX('Cargo Pre'!$K$2:$K$200,MATCH(ROW()-ROW($A$1),'Cargo Pre'!$Q$2:$Q$200,0)),"")</f>
        <v/>
      </c>
      <c r="L484" t="str">
        <f>IFERROR(INDEX('Cargo Pre'!$L$2:$L$200,MATCH(ROW()-ROW($A$1),'Cargo Pre'!$Q$2:$Q$200,0)),"")</f>
        <v/>
      </c>
      <c r="M484" t="str">
        <f>IFERROR(INDEX('Cargo Pre'!$M$2:$M$200,MATCH(ROW()-ROW($A$1),'Cargo Pre'!$Q$2:$Q$200,0)),"")</f>
        <v/>
      </c>
    </row>
    <row r="485" spans="1:13" x14ac:dyDescent="0.25">
      <c r="A485" t="str">
        <f>IFERROR(INDEX('Cargo Pre'!$A$2:A683,MATCH(ROW()-ROW($A$1),'Cargo Pre'!$Q$2:$Q$200,0)),"")</f>
        <v/>
      </c>
      <c r="B485" t="str">
        <f>IFERROR(INDEX('Cargo Pre'!$B$2:$B$200,MATCH(ROW()-ROW($A$1),'Cargo Pre'!$Q$2:$Q$200,0)),"")</f>
        <v/>
      </c>
      <c r="C485" t="str">
        <f>IFERROR(INDEX('Cargo Pre'!$C$2:$C$200,MATCH(ROW()-ROW($A$1),'Cargo Pre'!$Q$2:$Q$200,0)),"")</f>
        <v/>
      </c>
      <c r="D485" t="str">
        <f>IFERROR(INDEX('Cargo Pre'!$D$2:$D$200,MATCH(ROW()-ROW($A$1),'Cargo Pre'!$Q$2:$Q$200,0)),"")</f>
        <v/>
      </c>
      <c r="E485" s="12" t="str">
        <f>IFERROR(INDEX('Cargo Pre'!$E$2:$E$200,MATCH(ROW()-ROW($A$1),'Cargo Pre'!$Q$2:$Q$200,0)),"")</f>
        <v/>
      </c>
      <c r="F485" s="12" t="str">
        <f>IFERROR(INDEX('Cargo Pre'!$F$2:$F$200,MATCH(ROW()-ROW($A$1),'Cargo Pre'!$Q$2:$Q$200,0)),"")</f>
        <v/>
      </c>
      <c r="G485" t="str">
        <f>IFERROR(INDEX('Cargo Pre'!$G$2:$G$200,MATCH(ROW()-ROW($A$1),'Cargo Pre'!$Q$2:$Q$200,0)),"")</f>
        <v/>
      </c>
      <c r="H485" t="str">
        <f>IFERROR(INDEX('Cargo Pre'!$H$2:$H$200,MATCH(ROW()-ROW($A$1),'Cargo Pre'!$Q$2:$Q$200,0)),"")</f>
        <v/>
      </c>
      <c r="I485" t="str">
        <f>IFERROR(INDEX('Cargo Pre'!$I$2:$I$200,MATCH(ROW()-ROW($A$1),'Cargo Pre'!$Q$2:$Q$200,0)),"")</f>
        <v/>
      </c>
      <c r="J485" s="12" t="str">
        <f>IFERROR(INDEX('Cargo Pre'!$J$2:$J$200,MATCH(ROW()-ROW($A$1),'Cargo Pre'!$Q$2:$Q$200,0)),"")</f>
        <v/>
      </c>
      <c r="K485" s="12" t="str">
        <f>IFERROR(INDEX('Cargo Pre'!$K$2:$K$200,MATCH(ROW()-ROW($A$1),'Cargo Pre'!$Q$2:$Q$200,0)),"")</f>
        <v/>
      </c>
      <c r="L485" t="str">
        <f>IFERROR(INDEX('Cargo Pre'!$L$2:$L$200,MATCH(ROW()-ROW($A$1),'Cargo Pre'!$Q$2:$Q$200,0)),"")</f>
        <v/>
      </c>
      <c r="M485" t="str">
        <f>IFERROR(INDEX('Cargo Pre'!$M$2:$M$200,MATCH(ROW()-ROW($A$1),'Cargo Pre'!$Q$2:$Q$200,0)),"")</f>
        <v/>
      </c>
    </row>
    <row r="486" spans="1:13" x14ac:dyDescent="0.25">
      <c r="A486" t="str">
        <f>IFERROR(INDEX('Cargo Pre'!$A$2:A684,MATCH(ROW()-ROW($A$1),'Cargo Pre'!$Q$2:$Q$200,0)),"")</f>
        <v/>
      </c>
      <c r="B486" t="str">
        <f>IFERROR(INDEX('Cargo Pre'!$B$2:$B$200,MATCH(ROW()-ROW($A$1),'Cargo Pre'!$Q$2:$Q$200,0)),"")</f>
        <v/>
      </c>
      <c r="C486" t="str">
        <f>IFERROR(INDEX('Cargo Pre'!$C$2:$C$200,MATCH(ROW()-ROW($A$1),'Cargo Pre'!$Q$2:$Q$200,0)),"")</f>
        <v/>
      </c>
      <c r="D486" t="str">
        <f>IFERROR(INDEX('Cargo Pre'!$D$2:$D$200,MATCH(ROW()-ROW($A$1),'Cargo Pre'!$Q$2:$Q$200,0)),"")</f>
        <v/>
      </c>
      <c r="E486" s="12" t="str">
        <f>IFERROR(INDEX('Cargo Pre'!$E$2:$E$200,MATCH(ROW()-ROW($A$1),'Cargo Pre'!$Q$2:$Q$200,0)),"")</f>
        <v/>
      </c>
      <c r="F486" s="12" t="str">
        <f>IFERROR(INDEX('Cargo Pre'!$F$2:$F$200,MATCH(ROW()-ROW($A$1),'Cargo Pre'!$Q$2:$Q$200,0)),"")</f>
        <v/>
      </c>
      <c r="G486" t="str">
        <f>IFERROR(INDEX('Cargo Pre'!$G$2:$G$200,MATCH(ROW()-ROW($A$1),'Cargo Pre'!$Q$2:$Q$200,0)),"")</f>
        <v/>
      </c>
      <c r="H486" t="str">
        <f>IFERROR(INDEX('Cargo Pre'!$H$2:$H$200,MATCH(ROW()-ROW($A$1),'Cargo Pre'!$Q$2:$Q$200,0)),"")</f>
        <v/>
      </c>
      <c r="I486" t="str">
        <f>IFERROR(INDEX('Cargo Pre'!$I$2:$I$200,MATCH(ROW()-ROW($A$1),'Cargo Pre'!$Q$2:$Q$200,0)),"")</f>
        <v/>
      </c>
      <c r="J486" s="12" t="str">
        <f>IFERROR(INDEX('Cargo Pre'!$J$2:$J$200,MATCH(ROW()-ROW($A$1),'Cargo Pre'!$Q$2:$Q$200,0)),"")</f>
        <v/>
      </c>
      <c r="K486" s="12" t="str">
        <f>IFERROR(INDEX('Cargo Pre'!$K$2:$K$200,MATCH(ROW()-ROW($A$1),'Cargo Pre'!$Q$2:$Q$200,0)),"")</f>
        <v/>
      </c>
      <c r="L486" t="str">
        <f>IFERROR(INDEX('Cargo Pre'!$L$2:$L$200,MATCH(ROW()-ROW($A$1),'Cargo Pre'!$Q$2:$Q$200,0)),"")</f>
        <v/>
      </c>
      <c r="M486" t="str">
        <f>IFERROR(INDEX('Cargo Pre'!$M$2:$M$200,MATCH(ROW()-ROW($A$1),'Cargo Pre'!$Q$2:$Q$200,0)),"")</f>
        <v/>
      </c>
    </row>
    <row r="487" spans="1:13" x14ac:dyDescent="0.25">
      <c r="A487" t="str">
        <f>IFERROR(INDEX('Cargo Pre'!$A$2:A685,MATCH(ROW()-ROW($A$1),'Cargo Pre'!$Q$2:$Q$200,0)),"")</f>
        <v/>
      </c>
      <c r="B487" t="str">
        <f>IFERROR(INDEX('Cargo Pre'!$B$2:$B$200,MATCH(ROW()-ROW($A$1),'Cargo Pre'!$Q$2:$Q$200,0)),"")</f>
        <v/>
      </c>
      <c r="C487" t="str">
        <f>IFERROR(INDEX('Cargo Pre'!$C$2:$C$200,MATCH(ROW()-ROW($A$1),'Cargo Pre'!$Q$2:$Q$200,0)),"")</f>
        <v/>
      </c>
      <c r="D487" t="str">
        <f>IFERROR(INDEX('Cargo Pre'!$D$2:$D$200,MATCH(ROW()-ROW($A$1),'Cargo Pre'!$Q$2:$Q$200,0)),"")</f>
        <v/>
      </c>
      <c r="E487" s="12" t="str">
        <f>IFERROR(INDEX('Cargo Pre'!$E$2:$E$200,MATCH(ROW()-ROW($A$1),'Cargo Pre'!$Q$2:$Q$200,0)),"")</f>
        <v/>
      </c>
      <c r="F487" s="12" t="str">
        <f>IFERROR(INDEX('Cargo Pre'!$F$2:$F$200,MATCH(ROW()-ROW($A$1),'Cargo Pre'!$Q$2:$Q$200,0)),"")</f>
        <v/>
      </c>
      <c r="G487" t="str">
        <f>IFERROR(INDEX('Cargo Pre'!$G$2:$G$200,MATCH(ROW()-ROW($A$1),'Cargo Pre'!$Q$2:$Q$200,0)),"")</f>
        <v/>
      </c>
      <c r="H487" t="str">
        <f>IFERROR(INDEX('Cargo Pre'!$H$2:$H$200,MATCH(ROW()-ROW($A$1),'Cargo Pre'!$Q$2:$Q$200,0)),"")</f>
        <v/>
      </c>
      <c r="I487" t="str">
        <f>IFERROR(INDEX('Cargo Pre'!$I$2:$I$200,MATCH(ROW()-ROW($A$1),'Cargo Pre'!$Q$2:$Q$200,0)),"")</f>
        <v/>
      </c>
      <c r="J487" s="12" t="str">
        <f>IFERROR(INDEX('Cargo Pre'!$J$2:$J$200,MATCH(ROW()-ROW($A$1),'Cargo Pre'!$Q$2:$Q$200,0)),"")</f>
        <v/>
      </c>
      <c r="K487" s="12" t="str">
        <f>IFERROR(INDEX('Cargo Pre'!$K$2:$K$200,MATCH(ROW()-ROW($A$1),'Cargo Pre'!$Q$2:$Q$200,0)),"")</f>
        <v/>
      </c>
      <c r="L487" t="str">
        <f>IFERROR(INDEX('Cargo Pre'!$L$2:$L$200,MATCH(ROW()-ROW($A$1),'Cargo Pre'!$Q$2:$Q$200,0)),"")</f>
        <v/>
      </c>
      <c r="M487" t="str">
        <f>IFERROR(INDEX('Cargo Pre'!$M$2:$M$200,MATCH(ROW()-ROW($A$1),'Cargo Pre'!$Q$2:$Q$200,0)),"")</f>
        <v/>
      </c>
    </row>
    <row r="488" spans="1:13" x14ac:dyDescent="0.25">
      <c r="A488" t="str">
        <f>IFERROR(INDEX('Cargo Pre'!$A$2:A686,MATCH(ROW()-ROW($A$1),'Cargo Pre'!$Q$2:$Q$200,0)),"")</f>
        <v/>
      </c>
      <c r="B488" t="str">
        <f>IFERROR(INDEX('Cargo Pre'!$B$2:$B$200,MATCH(ROW()-ROW($A$1),'Cargo Pre'!$Q$2:$Q$200,0)),"")</f>
        <v/>
      </c>
      <c r="C488" t="str">
        <f>IFERROR(INDEX('Cargo Pre'!$C$2:$C$200,MATCH(ROW()-ROW($A$1),'Cargo Pre'!$Q$2:$Q$200,0)),"")</f>
        <v/>
      </c>
      <c r="D488" t="str">
        <f>IFERROR(INDEX('Cargo Pre'!$D$2:$D$200,MATCH(ROW()-ROW($A$1),'Cargo Pre'!$Q$2:$Q$200,0)),"")</f>
        <v/>
      </c>
      <c r="E488" s="12" t="str">
        <f>IFERROR(INDEX('Cargo Pre'!$E$2:$E$200,MATCH(ROW()-ROW($A$1),'Cargo Pre'!$Q$2:$Q$200,0)),"")</f>
        <v/>
      </c>
      <c r="F488" s="12" t="str">
        <f>IFERROR(INDEX('Cargo Pre'!$F$2:$F$200,MATCH(ROW()-ROW($A$1),'Cargo Pre'!$Q$2:$Q$200,0)),"")</f>
        <v/>
      </c>
      <c r="G488" t="str">
        <f>IFERROR(INDEX('Cargo Pre'!$G$2:$G$200,MATCH(ROW()-ROW($A$1),'Cargo Pre'!$Q$2:$Q$200,0)),"")</f>
        <v/>
      </c>
      <c r="H488" t="str">
        <f>IFERROR(INDEX('Cargo Pre'!$H$2:$H$200,MATCH(ROW()-ROW($A$1),'Cargo Pre'!$Q$2:$Q$200,0)),"")</f>
        <v/>
      </c>
      <c r="I488" t="str">
        <f>IFERROR(INDEX('Cargo Pre'!$I$2:$I$200,MATCH(ROW()-ROW($A$1),'Cargo Pre'!$Q$2:$Q$200,0)),"")</f>
        <v/>
      </c>
      <c r="J488" s="12" t="str">
        <f>IFERROR(INDEX('Cargo Pre'!$J$2:$J$200,MATCH(ROW()-ROW($A$1),'Cargo Pre'!$Q$2:$Q$200,0)),"")</f>
        <v/>
      </c>
      <c r="K488" s="12" t="str">
        <f>IFERROR(INDEX('Cargo Pre'!$K$2:$K$200,MATCH(ROW()-ROW($A$1),'Cargo Pre'!$Q$2:$Q$200,0)),"")</f>
        <v/>
      </c>
      <c r="L488" t="str">
        <f>IFERROR(INDEX('Cargo Pre'!$L$2:$L$200,MATCH(ROW()-ROW($A$1),'Cargo Pre'!$Q$2:$Q$200,0)),"")</f>
        <v/>
      </c>
      <c r="M488" t="str">
        <f>IFERROR(INDEX('Cargo Pre'!$M$2:$M$200,MATCH(ROW()-ROW($A$1),'Cargo Pre'!$Q$2:$Q$200,0)),"")</f>
        <v/>
      </c>
    </row>
    <row r="489" spans="1:13" x14ac:dyDescent="0.25">
      <c r="A489" t="str">
        <f>IFERROR(INDEX('Cargo Pre'!$A$2:A687,MATCH(ROW()-ROW($A$1),'Cargo Pre'!$Q$2:$Q$200,0)),"")</f>
        <v/>
      </c>
      <c r="B489" t="str">
        <f>IFERROR(INDEX('Cargo Pre'!$B$2:$B$200,MATCH(ROW()-ROW($A$1),'Cargo Pre'!$Q$2:$Q$200,0)),"")</f>
        <v/>
      </c>
      <c r="C489" t="str">
        <f>IFERROR(INDEX('Cargo Pre'!$C$2:$C$200,MATCH(ROW()-ROW($A$1),'Cargo Pre'!$Q$2:$Q$200,0)),"")</f>
        <v/>
      </c>
      <c r="D489" t="str">
        <f>IFERROR(INDEX('Cargo Pre'!$D$2:$D$200,MATCH(ROW()-ROW($A$1),'Cargo Pre'!$Q$2:$Q$200,0)),"")</f>
        <v/>
      </c>
      <c r="E489" s="12" t="str">
        <f>IFERROR(INDEX('Cargo Pre'!$E$2:$E$200,MATCH(ROW()-ROW($A$1),'Cargo Pre'!$Q$2:$Q$200,0)),"")</f>
        <v/>
      </c>
      <c r="F489" s="12" t="str">
        <f>IFERROR(INDEX('Cargo Pre'!$F$2:$F$200,MATCH(ROW()-ROW($A$1),'Cargo Pre'!$Q$2:$Q$200,0)),"")</f>
        <v/>
      </c>
      <c r="G489" t="str">
        <f>IFERROR(INDEX('Cargo Pre'!$G$2:$G$200,MATCH(ROW()-ROW($A$1),'Cargo Pre'!$Q$2:$Q$200,0)),"")</f>
        <v/>
      </c>
      <c r="H489" t="str">
        <f>IFERROR(INDEX('Cargo Pre'!$H$2:$H$200,MATCH(ROW()-ROW($A$1),'Cargo Pre'!$Q$2:$Q$200,0)),"")</f>
        <v/>
      </c>
      <c r="I489" t="str">
        <f>IFERROR(INDEX('Cargo Pre'!$I$2:$I$200,MATCH(ROW()-ROW($A$1),'Cargo Pre'!$Q$2:$Q$200,0)),"")</f>
        <v/>
      </c>
      <c r="J489" s="12" t="str">
        <f>IFERROR(INDEX('Cargo Pre'!$J$2:$J$200,MATCH(ROW()-ROW($A$1),'Cargo Pre'!$Q$2:$Q$200,0)),"")</f>
        <v/>
      </c>
      <c r="K489" s="12" t="str">
        <f>IFERROR(INDEX('Cargo Pre'!$K$2:$K$200,MATCH(ROW()-ROW($A$1),'Cargo Pre'!$Q$2:$Q$200,0)),"")</f>
        <v/>
      </c>
      <c r="L489" t="str">
        <f>IFERROR(INDEX('Cargo Pre'!$L$2:$L$200,MATCH(ROW()-ROW($A$1),'Cargo Pre'!$Q$2:$Q$200,0)),"")</f>
        <v/>
      </c>
      <c r="M489" t="str">
        <f>IFERROR(INDEX('Cargo Pre'!$M$2:$M$200,MATCH(ROW()-ROW($A$1),'Cargo Pre'!$Q$2:$Q$200,0)),"")</f>
        <v/>
      </c>
    </row>
    <row r="490" spans="1:13" x14ac:dyDescent="0.25">
      <c r="A490" t="str">
        <f>IFERROR(INDEX('Cargo Pre'!$A$2:A688,MATCH(ROW()-ROW($A$1),'Cargo Pre'!$Q$2:$Q$200,0)),"")</f>
        <v/>
      </c>
      <c r="B490" t="str">
        <f>IFERROR(INDEX('Cargo Pre'!$B$2:$B$200,MATCH(ROW()-ROW($A$1),'Cargo Pre'!$Q$2:$Q$200,0)),"")</f>
        <v/>
      </c>
      <c r="C490" t="str">
        <f>IFERROR(INDEX('Cargo Pre'!$C$2:$C$200,MATCH(ROW()-ROW($A$1),'Cargo Pre'!$Q$2:$Q$200,0)),"")</f>
        <v/>
      </c>
      <c r="D490" t="str">
        <f>IFERROR(INDEX('Cargo Pre'!$D$2:$D$200,MATCH(ROW()-ROW($A$1),'Cargo Pre'!$Q$2:$Q$200,0)),"")</f>
        <v/>
      </c>
      <c r="E490" s="12" t="str">
        <f>IFERROR(INDEX('Cargo Pre'!$E$2:$E$200,MATCH(ROW()-ROW($A$1),'Cargo Pre'!$Q$2:$Q$200,0)),"")</f>
        <v/>
      </c>
      <c r="F490" s="12" t="str">
        <f>IFERROR(INDEX('Cargo Pre'!$F$2:$F$200,MATCH(ROW()-ROW($A$1),'Cargo Pre'!$Q$2:$Q$200,0)),"")</f>
        <v/>
      </c>
      <c r="G490" t="str">
        <f>IFERROR(INDEX('Cargo Pre'!$G$2:$G$200,MATCH(ROW()-ROW($A$1),'Cargo Pre'!$Q$2:$Q$200,0)),"")</f>
        <v/>
      </c>
      <c r="H490" t="str">
        <f>IFERROR(INDEX('Cargo Pre'!$H$2:$H$200,MATCH(ROW()-ROW($A$1),'Cargo Pre'!$Q$2:$Q$200,0)),"")</f>
        <v/>
      </c>
      <c r="I490" t="str">
        <f>IFERROR(INDEX('Cargo Pre'!$I$2:$I$200,MATCH(ROW()-ROW($A$1),'Cargo Pre'!$Q$2:$Q$200,0)),"")</f>
        <v/>
      </c>
      <c r="J490" s="12" t="str">
        <f>IFERROR(INDEX('Cargo Pre'!$J$2:$J$200,MATCH(ROW()-ROW($A$1),'Cargo Pre'!$Q$2:$Q$200,0)),"")</f>
        <v/>
      </c>
      <c r="K490" s="12" t="str">
        <f>IFERROR(INDEX('Cargo Pre'!$K$2:$K$200,MATCH(ROW()-ROW($A$1),'Cargo Pre'!$Q$2:$Q$200,0)),"")</f>
        <v/>
      </c>
      <c r="L490" t="str">
        <f>IFERROR(INDEX('Cargo Pre'!$L$2:$L$200,MATCH(ROW()-ROW($A$1),'Cargo Pre'!$Q$2:$Q$200,0)),"")</f>
        <v/>
      </c>
      <c r="M490" t="str">
        <f>IFERROR(INDEX('Cargo Pre'!$M$2:$M$200,MATCH(ROW()-ROW($A$1),'Cargo Pre'!$Q$2:$Q$200,0)),"")</f>
        <v/>
      </c>
    </row>
    <row r="491" spans="1:13" x14ac:dyDescent="0.25">
      <c r="A491" t="str">
        <f>IFERROR(INDEX('Cargo Pre'!$A$2:A689,MATCH(ROW()-ROW($A$1),'Cargo Pre'!$Q$2:$Q$200,0)),"")</f>
        <v/>
      </c>
      <c r="B491" t="str">
        <f>IFERROR(INDEX('Cargo Pre'!$B$2:$B$200,MATCH(ROW()-ROW($A$1),'Cargo Pre'!$Q$2:$Q$200,0)),"")</f>
        <v/>
      </c>
      <c r="C491" t="str">
        <f>IFERROR(INDEX('Cargo Pre'!$C$2:$C$200,MATCH(ROW()-ROW($A$1),'Cargo Pre'!$Q$2:$Q$200,0)),"")</f>
        <v/>
      </c>
      <c r="D491" t="str">
        <f>IFERROR(INDEX('Cargo Pre'!$D$2:$D$200,MATCH(ROW()-ROW($A$1),'Cargo Pre'!$Q$2:$Q$200,0)),"")</f>
        <v/>
      </c>
      <c r="E491" s="12" t="str">
        <f>IFERROR(INDEX('Cargo Pre'!$E$2:$E$200,MATCH(ROW()-ROW($A$1),'Cargo Pre'!$Q$2:$Q$200,0)),"")</f>
        <v/>
      </c>
      <c r="F491" s="12" t="str">
        <f>IFERROR(INDEX('Cargo Pre'!$F$2:$F$200,MATCH(ROW()-ROW($A$1),'Cargo Pre'!$Q$2:$Q$200,0)),"")</f>
        <v/>
      </c>
      <c r="G491" t="str">
        <f>IFERROR(INDEX('Cargo Pre'!$G$2:$G$200,MATCH(ROW()-ROW($A$1),'Cargo Pre'!$Q$2:$Q$200,0)),"")</f>
        <v/>
      </c>
      <c r="H491" t="str">
        <f>IFERROR(INDEX('Cargo Pre'!$H$2:$H$200,MATCH(ROW()-ROW($A$1),'Cargo Pre'!$Q$2:$Q$200,0)),"")</f>
        <v/>
      </c>
      <c r="I491" t="str">
        <f>IFERROR(INDEX('Cargo Pre'!$I$2:$I$200,MATCH(ROW()-ROW($A$1),'Cargo Pre'!$Q$2:$Q$200,0)),"")</f>
        <v/>
      </c>
      <c r="J491" s="12" t="str">
        <f>IFERROR(INDEX('Cargo Pre'!$J$2:$J$200,MATCH(ROW()-ROW($A$1),'Cargo Pre'!$Q$2:$Q$200,0)),"")</f>
        <v/>
      </c>
      <c r="K491" s="12" t="str">
        <f>IFERROR(INDEX('Cargo Pre'!$K$2:$K$200,MATCH(ROW()-ROW($A$1),'Cargo Pre'!$Q$2:$Q$200,0)),"")</f>
        <v/>
      </c>
      <c r="L491" t="str">
        <f>IFERROR(INDEX('Cargo Pre'!$L$2:$L$200,MATCH(ROW()-ROW($A$1),'Cargo Pre'!$Q$2:$Q$200,0)),"")</f>
        <v/>
      </c>
      <c r="M491" t="str">
        <f>IFERROR(INDEX('Cargo Pre'!$M$2:$M$200,MATCH(ROW()-ROW($A$1),'Cargo Pre'!$Q$2:$Q$200,0)),"")</f>
        <v/>
      </c>
    </row>
    <row r="492" spans="1:13" x14ac:dyDescent="0.25">
      <c r="A492" t="str">
        <f>IFERROR(INDEX('Cargo Pre'!$A$2:A690,MATCH(ROW()-ROW($A$1),'Cargo Pre'!$Q$2:$Q$200,0)),"")</f>
        <v/>
      </c>
      <c r="B492" t="str">
        <f>IFERROR(INDEX('Cargo Pre'!$B$2:$B$200,MATCH(ROW()-ROW($A$1),'Cargo Pre'!$Q$2:$Q$200,0)),"")</f>
        <v/>
      </c>
      <c r="C492" t="str">
        <f>IFERROR(INDEX('Cargo Pre'!$C$2:$C$200,MATCH(ROW()-ROW($A$1),'Cargo Pre'!$Q$2:$Q$200,0)),"")</f>
        <v/>
      </c>
      <c r="D492" t="str">
        <f>IFERROR(INDEX('Cargo Pre'!$D$2:$D$200,MATCH(ROW()-ROW($A$1),'Cargo Pre'!$Q$2:$Q$200,0)),"")</f>
        <v/>
      </c>
      <c r="E492" s="12" t="str">
        <f>IFERROR(INDEX('Cargo Pre'!$E$2:$E$200,MATCH(ROW()-ROW($A$1),'Cargo Pre'!$Q$2:$Q$200,0)),"")</f>
        <v/>
      </c>
      <c r="F492" s="12" t="str">
        <f>IFERROR(INDEX('Cargo Pre'!$F$2:$F$200,MATCH(ROW()-ROW($A$1),'Cargo Pre'!$Q$2:$Q$200,0)),"")</f>
        <v/>
      </c>
      <c r="G492" t="str">
        <f>IFERROR(INDEX('Cargo Pre'!$G$2:$G$200,MATCH(ROW()-ROW($A$1),'Cargo Pre'!$Q$2:$Q$200,0)),"")</f>
        <v/>
      </c>
      <c r="H492" t="str">
        <f>IFERROR(INDEX('Cargo Pre'!$H$2:$H$200,MATCH(ROW()-ROW($A$1),'Cargo Pre'!$Q$2:$Q$200,0)),"")</f>
        <v/>
      </c>
      <c r="I492" t="str">
        <f>IFERROR(INDEX('Cargo Pre'!$I$2:$I$200,MATCH(ROW()-ROW($A$1),'Cargo Pre'!$Q$2:$Q$200,0)),"")</f>
        <v/>
      </c>
      <c r="J492" s="12" t="str">
        <f>IFERROR(INDEX('Cargo Pre'!$J$2:$J$200,MATCH(ROW()-ROW($A$1),'Cargo Pre'!$Q$2:$Q$200,0)),"")</f>
        <v/>
      </c>
      <c r="K492" s="12" t="str">
        <f>IFERROR(INDEX('Cargo Pre'!$K$2:$K$200,MATCH(ROW()-ROW($A$1),'Cargo Pre'!$Q$2:$Q$200,0)),"")</f>
        <v/>
      </c>
      <c r="L492" t="str">
        <f>IFERROR(INDEX('Cargo Pre'!$L$2:$L$200,MATCH(ROW()-ROW($A$1),'Cargo Pre'!$Q$2:$Q$200,0)),"")</f>
        <v/>
      </c>
      <c r="M492" t="str">
        <f>IFERROR(INDEX('Cargo Pre'!$M$2:$M$200,MATCH(ROW()-ROW($A$1),'Cargo Pre'!$Q$2:$Q$200,0)),"")</f>
        <v/>
      </c>
    </row>
    <row r="493" spans="1:13" x14ac:dyDescent="0.25">
      <c r="A493" t="str">
        <f>IFERROR(INDEX('Cargo Pre'!$A$2:A691,MATCH(ROW()-ROW($A$1),'Cargo Pre'!$Q$2:$Q$200,0)),"")</f>
        <v/>
      </c>
      <c r="B493" t="str">
        <f>IFERROR(INDEX('Cargo Pre'!$B$2:$B$200,MATCH(ROW()-ROW($A$1),'Cargo Pre'!$Q$2:$Q$200,0)),"")</f>
        <v/>
      </c>
      <c r="C493" t="str">
        <f>IFERROR(INDEX('Cargo Pre'!$C$2:$C$200,MATCH(ROW()-ROW($A$1),'Cargo Pre'!$Q$2:$Q$200,0)),"")</f>
        <v/>
      </c>
      <c r="D493" t="str">
        <f>IFERROR(INDEX('Cargo Pre'!$D$2:$D$200,MATCH(ROW()-ROW($A$1),'Cargo Pre'!$Q$2:$Q$200,0)),"")</f>
        <v/>
      </c>
      <c r="E493" s="12" t="str">
        <f>IFERROR(INDEX('Cargo Pre'!$E$2:$E$200,MATCH(ROW()-ROW($A$1),'Cargo Pre'!$Q$2:$Q$200,0)),"")</f>
        <v/>
      </c>
      <c r="F493" s="12" t="str">
        <f>IFERROR(INDEX('Cargo Pre'!$F$2:$F$200,MATCH(ROW()-ROW($A$1),'Cargo Pre'!$Q$2:$Q$200,0)),"")</f>
        <v/>
      </c>
      <c r="G493" t="str">
        <f>IFERROR(INDEX('Cargo Pre'!$G$2:$G$200,MATCH(ROW()-ROW($A$1),'Cargo Pre'!$Q$2:$Q$200,0)),"")</f>
        <v/>
      </c>
      <c r="H493" t="str">
        <f>IFERROR(INDEX('Cargo Pre'!$H$2:$H$200,MATCH(ROW()-ROW($A$1),'Cargo Pre'!$Q$2:$Q$200,0)),"")</f>
        <v/>
      </c>
      <c r="I493" t="str">
        <f>IFERROR(INDEX('Cargo Pre'!$I$2:$I$200,MATCH(ROW()-ROW($A$1),'Cargo Pre'!$Q$2:$Q$200,0)),"")</f>
        <v/>
      </c>
      <c r="J493" s="12" t="str">
        <f>IFERROR(INDEX('Cargo Pre'!$J$2:$J$200,MATCH(ROW()-ROW($A$1),'Cargo Pre'!$Q$2:$Q$200,0)),"")</f>
        <v/>
      </c>
      <c r="K493" s="12" t="str">
        <f>IFERROR(INDEX('Cargo Pre'!$K$2:$K$200,MATCH(ROW()-ROW($A$1),'Cargo Pre'!$Q$2:$Q$200,0)),"")</f>
        <v/>
      </c>
      <c r="L493" t="str">
        <f>IFERROR(INDEX('Cargo Pre'!$L$2:$L$200,MATCH(ROW()-ROW($A$1),'Cargo Pre'!$Q$2:$Q$200,0)),"")</f>
        <v/>
      </c>
      <c r="M493" t="str">
        <f>IFERROR(INDEX('Cargo Pre'!$M$2:$M$200,MATCH(ROW()-ROW($A$1),'Cargo Pre'!$Q$2:$Q$200,0)),"")</f>
        <v/>
      </c>
    </row>
    <row r="494" spans="1:13" x14ac:dyDescent="0.25">
      <c r="A494" t="str">
        <f>IFERROR(INDEX('Cargo Pre'!$A$2:A692,MATCH(ROW()-ROW($A$1),'Cargo Pre'!$Q$2:$Q$200,0)),"")</f>
        <v/>
      </c>
      <c r="B494" t="str">
        <f>IFERROR(INDEX('Cargo Pre'!$B$2:$B$200,MATCH(ROW()-ROW($A$1),'Cargo Pre'!$Q$2:$Q$200,0)),"")</f>
        <v/>
      </c>
      <c r="C494" t="str">
        <f>IFERROR(INDEX('Cargo Pre'!$C$2:$C$200,MATCH(ROW()-ROW($A$1),'Cargo Pre'!$Q$2:$Q$200,0)),"")</f>
        <v/>
      </c>
      <c r="D494" t="str">
        <f>IFERROR(INDEX('Cargo Pre'!$D$2:$D$200,MATCH(ROW()-ROW($A$1),'Cargo Pre'!$Q$2:$Q$200,0)),"")</f>
        <v/>
      </c>
      <c r="E494" s="12" t="str">
        <f>IFERROR(INDEX('Cargo Pre'!$E$2:$E$200,MATCH(ROW()-ROW($A$1),'Cargo Pre'!$Q$2:$Q$200,0)),"")</f>
        <v/>
      </c>
      <c r="F494" s="12" t="str">
        <f>IFERROR(INDEX('Cargo Pre'!$F$2:$F$200,MATCH(ROW()-ROW($A$1),'Cargo Pre'!$Q$2:$Q$200,0)),"")</f>
        <v/>
      </c>
      <c r="G494" t="str">
        <f>IFERROR(INDEX('Cargo Pre'!$G$2:$G$200,MATCH(ROW()-ROW($A$1),'Cargo Pre'!$Q$2:$Q$200,0)),"")</f>
        <v/>
      </c>
      <c r="H494" t="str">
        <f>IFERROR(INDEX('Cargo Pre'!$H$2:$H$200,MATCH(ROW()-ROW($A$1),'Cargo Pre'!$Q$2:$Q$200,0)),"")</f>
        <v/>
      </c>
      <c r="I494" t="str">
        <f>IFERROR(INDEX('Cargo Pre'!$I$2:$I$200,MATCH(ROW()-ROW($A$1),'Cargo Pre'!$Q$2:$Q$200,0)),"")</f>
        <v/>
      </c>
      <c r="J494" s="12" t="str">
        <f>IFERROR(INDEX('Cargo Pre'!$J$2:$J$200,MATCH(ROW()-ROW($A$1),'Cargo Pre'!$Q$2:$Q$200,0)),"")</f>
        <v/>
      </c>
      <c r="K494" s="12" t="str">
        <f>IFERROR(INDEX('Cargo Pre'!$K$2:$K$200,MATCH(ROW()-ROW($A$1),'Cargo Pre'!$Q$2:$Q$200,0)),"")</f>
        <v/>
      </c>
      <c r="L494" t="str">
        <f>IFERROR(INDEX('Cargo Pre'!$L$2:$L$200,MATCH(ROW()-ROW($A$1),'Cargo Pre'!$Q$2:$Q$200,0)),"")</f>
        <v/>
      </c>
      <c r="M494" t="str">
        <f>IFERROR(INDEX('Cargo Pre'!$M$2:$M$200,MATCH(ROW()-ROW($A$1),'Cargo Pre'!$Q$2:$Q$200,0)),"")</f>
        <v/>
      </c>
    </row>
    <row r="495" spans="1:13" x14ac:dyDescent="0.25">
      <c r="A495" t="str">
        <f>IFERROR(INDEX('Cargo Pre'!$A$2:A693,MATCH(ROW()-ROW($A$1),'Cargo Pre'!$Q$2:$Q$200,0)),"")</f>
        <v/>
      </c>
      <c r="B495" t="str">
        <f>IFERROR(INDEX('Cargo Pre'!$B$2:$B$200,MATCH(ROW()-ROW($A$1),'Cargo Pre'!$Q$2:$Q$200,0)),"")</f>
        <v/>
      </c>
      <c r="C495" t="str">
        <f>IFERROR(INDEX('Cargo Pre'!$C$2:$C$200,MATCH(ROW()-ROW($A$1),'Cargo Pre'!$Q$2:$Q$200,0)),"")</f>
        <v/>
      </c>
      <c r="D495" t="str">
        <f>IFERROR(INDEX('Cargo Pre'!$D$2:$D$200,MATCH(ROW()-ROW($A$1),'Cargo Pre'!$Q$2:$Q$200,0)),"")</f>
        <v/>
      </c>
      <c r="E495" s="12" t="str">
        <f>IFERROR(INDEX('Cargo Pre'!$E$2:$E$200,MATCH(ROW()-ROW($A$1),'Cargo Pre'!$Q$2:$Q$200,0)),"")</f>
        <v/>
      </c>
      <c r="F495" s="12" t="str">
        <f>IFERROR(INDEX('Cargo Pre'!$F$2:$F$200,MATCH(ROW()-ROW($A$1),'Cargo Pre'!$Q$2:$Q$200,0)),"")</f>
        <v/>
      </c>
      <c r="G495" t="str">
        <f>IFERROR(INDEX('Cargo Pre'!$G$2:$G$200,MATCH(ROW()-ROW($A$1),'Cargo Pre'!$Q$2:$Q$200,0)),"")</f>
        <v/>
      </c>
      <c r="H495" t="str">
        <f>IFERROR(INDEX('Cargo Pre'!$H$2:$H$200,MATCH(ROW()-ROW($A$1),'Cargo Pre'!$Q$2:$Q$200,0)),"")</f>
        <v/>
      </c>
      <c r="I495" t="str">
        <f>IFERROR(INDEX('Cargo Pre'!$I$2:$I$200,MATCH(ROW()-ROW($A$1),'Cargo Pre'!$Q$2:$Q$200,0)),"")</f>
        <v/>
      </c>
      <c r="J495" s="12" t="str">
        <f>IFERROR(INDEX('Cargo Pre'!$J$2:$J$200,MATCH(ROW()-ROW($A$1),'Cargo Pre'!$Q$2:$Q$200,0)),"")</f>
        <v/>
      </c>
      <c r="K495" s="12" t="str">
        <f>IFERROR(INDEX('Cargo Pre'!$K$2:$K$200,MATCH(ROW()-ROW($A$1),'Cargo Pre'!$Q$2:$Q$200,0)),"")</f>
        <v/>
      </c>
      <c r="L495" t="str">
        <f>IFERROR(INDEX('Cargo Pre'!$L$2:$L$200,MATCH(ROW()-ROW($A$1),'Cargo Pre'!$Q$2:$Q$200,0)),"")</f>
        <v/>
      </c>
      <c r="M495" t="str">
        <f>IFERROR(INDEX('Cargo Pre'!$M$2:$M$200,MATCH(ROW()-ROW($A$1),'Cargo Pre'!$Q$2:$Q$200,0)),"")</f>
        <v/>
      </c>
    </row>
    <row r="496" spans="1:13" x14ac:dyDescent="0.25">
      <c r="A496" t="str">
        <f>IFERROR(INDEX('Cargo Pre'!$A$2:A694,MATCH(ROW()-ROW($A$1),'Cargo Pre'!$Q$2:$Q$200,0)),"")</f>
        <v/>
      </c>
      <c r="B496" t="str">
        <f>IFERROR(INDEX('Cargo Pre'!$B$2:$B$200,MATCH(ROW()-ROW($A$1),'Cargo Pre'!$Q$2:$Q$200,0)),"")</f>
        <v/>
      </c>
      <c r="C496" t="str">
        <f>IFERROR(INDEX('Cargo Pre'!$C$2:$C$200,MATCH(ROW()-ROW($A$1),'Cargo Pre'!$Q$2:$Q$200,0)),"")</f>
        <v/>
      </c>
      <c r="D496" t="str">
        <f>IFERROR(INDEX('Cargo Pre'!$D$2:$D$200,MATCH(ROW()-ROW($A$1),'Cargo Pre'!$Q$2:$Q$200,0)),"")</f>
        <v/>
      </c>
      <c r="E496" s="12" t="str">
        <f>IFERROR(INDEX('Cargo Pre'!$E$2:$E$200,MATCH(ROW()-ROW($A$1),'Cargo Pre'!$Q$2:$Q$200,0)),"")</f>
        <v/>
      </c>
      <c r="F496" s="12" t="str">
        <f>IFERROR(INDEX('Cargo Pre'!$F$2:$F$200,MATCH(ROW()-ROW($A$1),'Cargo Pre'!$Q$2:$Q$200,0)),"")</f>
        <v/>
      </c>
      <c r="G496" t="str">
        <f>IFERROR(INDEX('Cargo Pre'!$G$2:$G$200,MATCH(ROW()-ROW($A$1),'Cargo Pre'!$Q$2:$Q$200,0)),"")</f>
        <v/>
      </c>
      <c r="H496" t="str">
        <f>IFERROR(INDEX('Cargo Pre'!$H$2:$H$200,MATCH(ROW()-ROW($A$1),'Cargo Pre'!$Q$2:$Q$200,0)),"")</f>
        <v/>
      </c>
      <c r="I496" t="str">
        <f>IFERROR(INDEX('Cargo Pre'!$I$2:$I$200,MATCH(ROW()-ROW($A$1),'Cargo Pre'!$Q$2:$Q$200,0)),"")</f>
        <v/>
      </c>
      <c r="J496" s="12" t="str">
        <f>IFERROR(INDEX('Cargo Pre'!$J$2:$J$200,MATCH(ROW()-ROW($A$1),'Cargo Pre'!$Q$2:$Q$200,0)),"")</f>
        <v/>
      </c>
      <c r="K496" s="12" t="str">
        <f>IFERROR(INDEX('Cargo Pre'!$K$2:$K$200,MATCH(ROW()-ROW($A$1),'Cargo Pre'!$Q$2:$Q$200,0)),"")</f>
        <v/>
      </c>
      <c r="L496" t="str">
        <f>IFERROR(INDEX('Cargo Pre'!$L$2:$L$200,MATCH(ROW()-ROW($A$1),'Cargo Pre'!$Q$2:$Q$200,0)),"")</f>
        <v/>
      </c>
      <c r="M496" t="str">
        <f>IFERROR(INDEX('Cargo Pre'!$M$2:$M$200,MATCH(ROW()-ROW($A$1),'Cargo Pre'!$Q$2:$Q$200,0)),"")</f>
        <v/>
      </c>
    </row>
    <row r="497" spans="1:13" x14ac:dyDescent="0.25">
      <c r="A497" t="str">
        <f>IFERROR(INDEX('Cargo Pre'!$A$2:A695,MATCH(ROW()-ROW($A$1),'Cargo Pre'!$Q$2:$Q$200,0)),"")</f>
        <v/>
      </c>
      <c r="B497" t="str">
        <f>IFERROR(INDEX('Cargo Pre'!$B$2:$B$200,MATCH(ROW()-ROW($A$1),'Cargo Pre'!$Q$2:$Q$200,0)),"")</f>
        <v/>
      </c>
      <c r="C497" t="str">
        <f>IFERROR(INDEX('Cargo Pre'!$C$2:$C$200,MATCH(ROW()-ROW($A$1),'Cargo Pre'!$Q$2:$Q$200,0)),"")</f>
        <v/>
      </c>
      <c r="D497" t="str">
        <f>IFERROR(INDEX('Cargo Pre'!$D$2:$D$200,MATCH(ROW()-ROW($A$1),'Cargo Pre'!$Q$2:$Q$200,0)),"")</f>
        <v/>
      </c>
      <c r="E497" s="12" t="str">
        <f>IFERROR(INDEX('Cargo Pre'!$E$2:$E$200,MATCH(ROW()-ROW($A$1),'Cargo Pre'!$Q$2:$Q$200,0)),"")</f>
        <v/>
      </c>
      <c r="F497" s="12" t="str">
        <f>IFERROR(INDEX('Cargo Pre'!$F$2:$F$200,MATCH(ROW()-ROW($A$1),'Cargo Pre'!$Q$2:$Q$200,0)),"")</f>
        <v/>
      </c>
      <c r="G497" t="str">
        <f>IFERROR(INDEX('Cargo Pre'!$G$2:$G$200,MATCH(ROW()-ROW($A$1),'Cargo Pre'!$Q$2:$Q$200,0)),"")</f>
        <v/>
      </c>
      <c r="H497" t="str">
        <f>IFERROR(INDEX('Cargo Pre'!$H$2:$H$200,MATCH(ROW()-ROW($A$1),'Cargo Pre'!$Q$2:$Q$200,0)),"")</f>
        <v/>
      </c>
      <c r="I497" t="str">
        <f>IFERROR(INDEX('Cargo Pre'!$I$2:$I$200,MATCH(ROW()-ROW($A$1),'Cargo Pre'!$Q$2:$Q$200,0)),"")</f>
        <v/>
      </c>
      <c r="J497" s="12" t="str">
        <f>IFERROR(INDEX('Cargo Pre'!$J$2:$J$200,MATCH(ROW()-ROW($A$1),'Cargo Pre'!$Q$2:$Q$200,0)),"")</f>
        <v/>
      </c>
      <c r="K497" s="12" t="str">
        <f>IFERROR(INDEX('Cargo Pre'!$K$2:$K$200,MATCH(ROW()-ROW($A$1),'Cargo Pre'!$Q$2:$Q$200,0)),"")</f>
        <v/>
      </c>
      <c r="L497" t="str">
        <f>IFERROR(INDEX('Cargo Pre'!$L$2:$L$200,MATCH(ROW()-ROW($A$1),'Cargo Pre'!$Q$2:$Q$200,0)),"")</f>
        <v/>
      </c>
      <c r="M497" t="str">
        <f>IFERROR(INDEX('Cargo Pre'!$M$2:$M$200,MATCH(ROW()-ROW($A$1),'Cargo Pre'!$Q$2:$Q$200,0)),"")</f>
        <v/>
      </c>
    </row>
    <row r="498" spans="1:13" x14ac:dyDescent="0.25">
      <c r="A498" t="str">
        <f>IFERROR(INDEX('Cargo Pre'!$A$2:A696,MATCH(ROW()-ROW($A$1),'Cargo Pre'!$Q$2:$Q$200,0)),"")</f>
        <v/>
      </c>
      <c r="B498" t="str">
        <f>IFERROR(INDEX('Cargo Pre'!$B$2:$B$200,MATCH(ROW()-ROW($A$1),'Cargo Pre'!$Q$2:$Q$200,0)),"")</f>
        <v/>
      </c>
      <c r="C498" t="str">
        <f>IFERROR(INDEX('Cargo Pre'!$C$2:$C$200,MATCH(ROW()-ROW($A$1),'Cargo Pre'!$Q$2:$Q$200,0)),"")</f>
        <v/>
      </c>
      <c r="D498" t="str">
        <f>IFERROR(INDEX('Cargo Pre'!$D$2:$D$200,MATCH(ROW()-ROW($A$1),'Cargo Pre'!$Q$2:$Q$200,0)),"")</f>
        <v/>
      </c>
      <c r="E498" s="12" t="str">
        <f>IFERROR(INDEX('Cargo Pre'!$E$2:$E$200,MATCH(ROW()-ROW($A$1),'Cargo Pre'!$Q$2:$Q$200,0)),"")</f>
        <v/>
      </c>
      <c r="F498" s="12" t="str">
        <f>IFERROR(INDEX('Cargo Pre'!$F$2:$F$200,MATCH(ROW()-ROW($A$1),'Cargo Pre'!$Q$2:$Q$200,0)),"")</f>
        <v/>
      </c>
      <c r="G498" t="str">
        <f>IFERROR(INDEX('Cargo Pre'!$G$2:$G$200,MATCH(ROW()-ROW($A$1),'Cargo Pre'!$Q$2:$Q$200,0)),"")</f>
        <v/>
      </c>
      <c r="H498" t="str">
        <f>IFERROR(INDEX('Cargo Pre'!$H$2:$H$200,MATCH(ROW()-ROW($A$1),'Cargo Pre'!$Q$2:$Q$200,0)),"")</f>
        <v/>
      </c>
      <c r="I498" t="str">
        <f>IFERROR(INDEX('Cargo Pre'!$I$2:$I$200,MATCH(ROW()-ROW($A$1),'Cargo Pre'!$Q$2:$Q$200,0)),"")</f>
        <v/>
      </c>
      <c r="J498" s="12" t="str">
        <f>IFERROR(INDEX('Cargo Pre'!$J$2:$J$200,MATCH(ROW()-ROW($A$1),'Cargo Pre'!$Q$2:$Q$200,0)),"")</f>
        <v/>
      </c>
      <c r="K498" s="12" t="str">
        <f>IFERROR(INDEX('Cargo Pre'!$K$2:$K$200,MATCH(ROW()-ROW($A$1),'Cargo Pre'!$Q$2:$Q$200,0)),"")</f>
        <v/>
      </c>
      <c r="L498" t="str">
        <f>IFERROR(INDEX('Cargo Pre'!$L$2:$L$200,MATCH(ROW()-ROW($A$1),'Cargo Pre'!$Q$2:$Q$200,0)),"")</f>
        <v/>
      </c>
      <c r="M498" t="str">
        <f>IFERROR(INDEX('Cargo Pre'!$M$2:$M$200,MATCH(ROW()-ROW($A$1),'Cargo Pre'!$Q$2:$Q$200,0)),"")</f>
        <v/>
      </c>
    </row>
    <row r="499" spans="1:13" x14ac:dyDescent="0.25">
      <c r="A499" t="str">
        <f>IFERROR(INDEX('Cargo Pre'!$A$2:A697,MATCH(ROW()-ROW($A$1),'Cargo Pre'!$Q$2:$Q$200,0)),"")</f>
        <v/>
      </c>
      <c r="B499" t="str">
        <f>IFERROR(INDEX('Cargo Pre'!$B$2:$B$200,MATCH(ROW()-ROW($A$1),'Cargo Pre'!$Q$2:$Q$200,0)),"")</f>
        <v/>
      </c>
      <c r="C499" t="str">
        <f>IFERROR(INDEX('Cargo Pre'!$C$2:$C$200,MATCH(ROW()-ROW($A$1),'Cargo Pre'!$Q$2:$Q$200,0)),"")</f>
        <v/>
      </c>
      <c r="D499" t="str">
        <f>IFERROR(INDEX('Cargo Pre'!$D$2:$D$200,MATCH(ROW()-ROW($A$1),'Cargo Pre'!$Q$2:$Q$200,0)),"")</f>
        <v/>
      </c>
      <c r="E499" s="12" t="str">
        <f>IFERROR(INDEX('Cargo Pre'!$E$2:$E$200,MATCH(ROW()-ROW($A$1),'Cargo Pre'!$Q$2:$Q$200,0)),"")</f>
        <v/>
      </c>
      <c r="F499" s="12" t="str">
        <f>IFERROR(INDEX('Cargo Pre'!$F$2:$F$200,MATCH(ROW()-ROW($A$1),'Cargo Pre'!$Q$2:$Q$200,0)),"")</f>
        <v/>
      </c>
      <c r="G499" t="str">
        <f>IFERROR(INDEX('Cargo Pre'!$G$2:$G$200,MATCH(ROW()-ROW($A$1),'Cargo Pre'!$Q$2:$Q$200,0)),"")</f>
        <v/>
      </c>
      <c r="H499" t="str">
        <f>IFERROR(INDEX('Cargo Pre'!$H$2:$H$200,MATCH(ROW()-ROW($A$1),'Cargo Pre'!$Q$2:$Q$200,0)),"")</f>
        <v/>
      </c>
      <c r="I499" t="str">
        <f>IFERROR(INDEX('Cargo Pre'!$I$2:$I$200,MATCH(ROW()-ROW($A$1),'Cargo Pre'!$Q$2:$Q$200,0)),"")</f>
        <v/>
      </c>
      <c r="J499" s="12" t="str">
        <f>IFERROR(INDEX('Cargo Pre'!$J$2:$J$200,MATCH(ROW()-ROW($A$1),'Cargo Pre'!$Q$2:$Q$200,0)),"")</f>
        <v/>
      </c>
      <c r="K499" s="12" t="str">
        <f>IFERROR(INDEX('Cargo Pre'!$K$2:$K$200,MATCH(ROW()-ROW($A$1),'Cargo Pre'!$Q$2:$Q$200,0)),"")</f>
        <v/>
      </c>
      <c r="L499" t="str">
        <f>IFERROR(INDEX('Cargo Pre'!$L$2:$L$200,MATCH(ROW()-ROW($A$1),'Cargo Pre'!$Q$2:$Q$200,0)),"")</f>
        <v/>
      </c>
      <c r="M499" t="str">
        <f>IFERROR(INDEX('Cargo Pre'!$M$2:$M$200,MATCH(ROW()-ROW($A$1),'Cargo Pre'!$Q$2:$Q$200,0)),"")</f>
        <v/>
      </c>
    </row>
    <row r="500" spans="1:13" x14ac:dyDescent="0.25">
      <c r="A500" t="str">
        <f>IFERROR(INDEX('Cargo Pre'!$A$2:A698,MATCH(ROW()-ROW($A$1),'Cargo Pre'!$Q$2:$Q$200,0)),"")</f>
        <v/>
      </c>
      <c r="B500" t="str">
        <f>IFERROR(INDEX('Cargo Pre'!$B$2:$B$200,MATCH(ROW()-ROW($A$1),'Cargo Pre'!$Q$2:$Q$200,0)),"")</f>
        <v/>
      </c>
      <c r="C500" t="str">
        <f>IFERROR(INDEX('Cargo Pre'!$C$2:$C$200,MATCH(ROW()-ROW($A$1),'Cargo Pre'!$Q$2:$Q$200,0)),"")</f>
        <v/>
      </c>
      <c r="D500" t="str">
        <f>IFERROR(INDEX('Cargo Pre'!$D$2:$D$200,MATCH(ROW()-ROW($A$1),'Cargo Pre'!$Q$2:$Q$200,0)),"")</f>
        <v/>
      </c>
      <c r="E500" s="12" t="str">
        <f>IFERROR(INDEX('Cargo Pre'!$E$2:$E$200,MATCH(ROW()-ROW($A$1),'Cargo Pre'!$Q$2:$Q$200,0)),"")</f>
        <v/>
      </c>
      <c r="F500" s="12" t="str">
        <f>IFERROR(INDEX('Cargo Pre'!$F$2:$F$200,MATCH(ROW()-ROW($A$1),'Cargo Pre'!$Q$2:$Q$200,0)),"")</f>
        <v/>
      </c>
      <c r="G500" t="str">
        <f>IFERROR(INDEX('Cargo Pre'!$G$2:$G$200,MATCH(ROW()-ROW($A$1),'Cargo Pre'!$Q$2:$Q$200,0)),"")</f>
        <v/>
      </c>
      <c r="H500" t="str">
        <f>IFERROR(INDEX('Cargo Pre'!$H$2:$H$200,MATCH(ROW()-ROW($A$1),'Cargo Pre'!$Q$2:$Q$200,0)),"")</f>
        <v/>
      </c>
      <c r="I500" t="str">
        <f>IFERROR(INDEX('Cargo Pre'!$I$2:$I$200,MATCH(ROW()-ROW($A$1),'Cargo Pre'!$Q$2:$Q$200,0)),"")</f>
        <v/>
      </c>
      <c r="J500" s="12" t="str">
        <f>IFERROR(INDEX('Cargo Pre'!$J$2:$J$200,MATCH(ROW()-ROW($A$1),'Cargo Pre'!$Q$2:$Q$200,0)),"")</f>
        <v/>
      </c>
      <c r="K500" s="12" t="str">
        <f>IFERROR(INDEX('Cargo Pre'!$K$2:$K$200,MATCH(ROW()-ROW($A$1),'Cargo Pre'!$Q$2:$Q$200,0)),"")</f>
        <v/>
      </c>
      <c r="L500" t="str">
        <f>IFERROR(INDEX('Cargo Pre'!$L$2:$L$200,MATCH(ROW()-ROW($A$1),'Cargo Pre'!$Q$2:$Q$200,0)),"")</f>
        <v/>
      </c>
      <c r="M500" t="str">
        <f>IFERROR(INDEX('Cargo Pre'!$M$2:$M$200,MATCH(ROW()-ROW($A$1),'Cargo Pre'!$Q$2:$Q$200,0)),"")</f>
        <v/>
      </c>
    </row>
    <row r="501" spans="1:13" x14ac:dyDescent="0.25">
      <c r="A501" t="str">
        <f>IFERROR(INDEX('Cargo Pre'!$A$2:A699,MATCH(ROW()-ROW($A$1),'Cargo Pre'!$Q$2:$Q$200,0)),"")</f>
        <v/>
      </c>
      <c r="B501" t="str">
        <f>IFERROR(INDEX('Cargo Pre'!$B$2:$B$200,MATCH(ROW()-ROW($A$1),'Cargo Pre'!$Q$2:$Q$200,0)),"")</f>
        <v/>
      </c>
      <c r="C501" t="str">
        <f>IFERROR(INDEX('Cargo Pre'!$C$2:$C$200,MATCH(ROW()-ROW($A$1),'Cargo Pre'!$Q$2:$Q$200,0)),"")</f>
        <v/>
      </c>
      <c r="D501" t="str">
        <f>IFERROR(INDEX('Cargo Pre'!$D$2:$D$200,MATCH(ROW()-ROW($A$1),'Cargo Pre'!$Q$2:$Q$200,0)),"")</f>
        <v/>
      </c>
      <c r="E501" s="12" t="str">
        <f>IFERROR(INDEX('Cargo Pre'!$E$2:$E$200,MATCH(ROW()-ROW($A$1),'Cargo Pre'!$Q$2:$Q$200,0)),"")</f>
        <v/>
      </c>
      <c r="F501" s="12" t="str">
        <f>IFERROR(INDEX('Cargo Pre'!$F$2:$F$200,MATCH(ROW()-ROW($A$1),'Cargo Pre'!$Q$2:$Q$200,0)),"")</f>
        <v/>
      </c>
      <c r="G501" t="str">
        <f>IFERROR(INDEX('Cargo Pre'!$G$2:$G$200,MATCH(ROW()-ROW($A$1),'Cargo Pre'!$Q$2:$Q$200,0)),"")</f>
        <v/>
      </c>
      <c r="H501" t="str">
        <f>IFERROR(INDEX('Cargo Pre'!$H$2:$H$200,MATCH(ROW()-ROW($A$1),'Cargo Pre'!$Q$2:$Q$200,0)),"")</f>
        <v/>
      </c>
      <c r="I501" t="str">
        <f>IFERROR(INDEX('Cargo Pre'!$I$2:$I$200,MATCH(ROW()-ROW($A$1),'Cargo Pre'!$Q$2:$Q$200,0)),"")</f>
        <v/>
      </c>
      <c r="J501" s="12" t="str">
        <f>IFERROR(INDEX('Cargo Pre'!$J$2:$J$200,MATCH(ROW()-ROW($A$1),'Cargo Pre'!$Q$2:$Q$200,0)),"")</f>
        <v/>
      </c>
      <c r="K501" s="12" t="str">
        <f>IFERROR(INDEX('Cargo Pre'!$K$2:$K$200,MATCH(ROW()-ROW($A$1),'Cargo Pre'!$Q$2:$Q$200,0)),"")</f>
        <v/>
      </c>
      <c r="L501" t="str">
        <f>IFERROR(INDEX('Cargo Pre'!$L$2:$L$200,MATCH(ROW()-ROW($A$1),'Cargo Pre'!$Q$2:$Q$200,0)),"")</f>
        <v/>
      </c>
      <c r="M501" t="str">
        <f>IFERROR(INDEX('Cargo Pre'!$M$2:$M$200,MATCH(ROW()-ROW($A$1),'Cargo Pre'!$Q$2:$Q$200,0)),"")</f>
        <v/>
      </c>
    </row>
    <row r="502" spans="1:13" x14ac:dyDescent="0.25">
      <c r="A502" t="str">
        <f>IFERROR(INDEX('Cargo Pre'!$A$2:A700,MATCH(ROW()-ROW($A$1),'Cargo Pre'!$Q$2:$Q$200,0)),"")</f>
        <v/>
      </c>
      <c r="B502" t="str">
        <f>IFERROR(INDEX('Cargo Pre'!$B$2:$B$200,MATCH(ROW()-ROW($A$1),'Cargo Pre'!$Q$2:$Q$200,0)),"")</f>
        <v/>
      </c>
      <c r="C502" t="str">
        <f>IFERROR(INDEX('Cargo Pre'!$C$2:$C$200,MATCH(ROW()-ROW($A$1),'Cargo Pre'!$Q$2:$Q$200,0)),"")</f>
        <v/>
      </c>
      <c r="D502" t="str">
        <f>IFERROR(INDEX('Cargo Pre'!$D$2:$D$200,MATCH(ROW()-ROW($A$1),'Cargo Pre'!$Q$2:$Q$200,0)),"")</f>
        <v/>
      </c>
      <c r="E502" s="12" t="str">
        <f>IFERROR(INDEX('Cargo Pre'!$E$2:$E$200,MATCH(ROW()-ROW($A$1),'Cargo Pre'!$Q$2:$Q$200,0)),"")</f>
        <v/>
      </c>
      <c r="F502" s="12" t="str">
        <f>IFERROR(INDEX('Cargo Pre'!$F$2:$F$200,MATCH(ROW()-ROW($A$1),'Cargo Pre'!$Q$2:$Q$200,0)),"")</f>
        <v/>
      </c>
      <c r="G502" t="str">
        <f>IFERROR(INDEX('Cargo Pre'!$G$2:$G$200,MATCH(ROW()-ROW($A$1),'Cargo Pre'!$Q$2:$Q$200,0)),"")</f>
        <v/>
      </c>
      <c r="H502" t="str">
        <f>IFERROR(INDEX('Cargo Pre'!$H$2:$H$200,MATCH(ROW()-ROW($A$1),'Cargo Pre'!$Q$2:$Q$200,0)),"")</f>
        <v/>
      </c>
      <c r="I502" t="str">
        <f>IFERROR(INDEX('Cargo Pre'!$I$2:$I$200,MATCH(ROW()-ROW($A$1),'Cargo Pre'!$Q$2:$Q$200,0)),"")</f>
        <v/>
      </c>
      <c r="J502" s="12" t="str">
        <f>IFERROR(INDEX('Cargo Pre'!$J$2:$J$200,MATCH(ROW()-ROW($A$1),'Cargo Pre'!$Q$2:$Q$200,0)),"")</f>
        <v/>
      </c>
      <c r="K502" s="12" t="str">
        <f>IFERROR(INDEX('Cargo Pre'!$K$2:$K$200,MATCH(ROW()-ROW($A$1),'Cargo Pre'!$Q$2:$Q$200,0)),"")</f>
        <v/>
      </c>
      <c r="L502" t="str">
        <f>IFERROR(INDEX('Cargo Pre'!$L$2:$L$200,MATCH(ROW()-ROW($A$1),'Cargo Pre'!$Q$2:$Q$200,0)),"")</f>
        <v/>
      </c>
      <c r="M502" t="str">
        <f>IFERROR(INDEX('Cargo Pre'!$M$2:$M$200,MATCH(ROW()-ROW($A$1),'Cargo Pre'!$Q$2:$Q$200,0)),"")</f>
        <v/>
      </c>
    </row>
    <row r="503" spans="1:13" x14ac:dyDescent="0.25">
      <c r="A503" t="str">
        <f>IFERROR(INDEX('Cargo Pre'!$A$2:A701,MATCH(ROW()-ROW($A$1),'Cargo Pre'!$Q$2:$Q$200,0)),"")</f>
        <v/>
      </c>
      <c r="B503" t="str">
        <f>IFERROR(INDEX('Cargo Pre'!$B$2:$B$200,MATCH(ROW()-ROW($A$1),'Cargo Pre'!$Q$2:$Q$200,0)),"")</f>
        <v/>
      </c>
      <c r="C503" t="str">
        <f>IFERROR(INDEX('Cargo Pre'!$C$2:$C$200,MATCH(ROW()-ROW($A$1),'Cargo Pre'!$Q$2:$Q$200,0)),"")</f>
        <v/>
      </c>
      <c r="D503" t="str">
        <f>IFERROR(INDEX('Cargo Pre'!$D$2:$D$200,MATCH(ROW()-ROW($A$1),'Cargo Pre'!$Q$2:$Q$200,0)),"")</f>
        <v/>
      </c>
      <c r="E503" s="12" t="str">
        <f>IFERROR(INDEX('Cargo Pre'!$E$2:$E$200,MATCH(ROW()-ROW($A$1),'Cargo Pre'!$Q$2:$Q$200,0)),"")</f>
        <v/>
      </c>
      <c r="F503" s="12" t="str">
        <f>IFERROR(INDEX('Cargo Pre'!$F$2:$F$200,MATCH(ROW()-ROW($A$1),'Cargo Pre'!$Q$2:$Q$200,0)),"")</f>
        <v/>
      </c>
      <c r="G503" t="str">
        <f>IFERROR(INDEX('Cargo Pre'!$G$2:$G$200,MATCH(ROW()-ROW($A$1),'Cargo Pre'!$Q$2:$Q$200,0)),"")</f>
        <v/>
      </c>
      <c r="H503" t="str">
        <f>IFERROR(INDEX('Cargo Pre'!$H$2:$H$200,MATCH(ROW()-ROW($A$1),'Cargo Pre'!$Q$2:$Q$200,0)),"")</f>
        <v/>
      </c>
      <c r="I503" t="str">
        <f>IFERROR(INDEX('Cargo Pre'!$I$2:$I$200,MATCH(ROW()-ROW($A$1),'Cargo Pre'!$Q$2:$Q$200,0)),"")</f>
        <v/>
      </c>
      <c r="J503" s="12" t="str">
        <f>IFERROR(INDEX('Cargo Pre'!$J$2:$J$200,MATCH(ROW()-ROW($A$1),'Cargo Pre'!$Q$2:$Q$200,0)),"")</f>
        <v/>
      </c>
      <c r="K503" s="12" t="str">
        <f>IFERROR(INDEX('Cargo Pre'!$K$2:$K$200,MATCH(ROW()-ROW($A$1),'Cargo Pre'!$Q$2:$Q$200,0)),"")</f>
        <v/>
      </c>
      <c r="L503" t="str">
        <f>IFERROR(INDEX('Cargo Pre'!$L$2:$L$200,MATCH(ROW()-ROW($A$1),'Cargo Pre'!$Q$2:$Q$200,0)),"")</f>
        <v/>
      </c>
      <c r="M503" t="str">
        <f>IFERROR(INDEX('Cargo Pre'!$M$2:$M$200,MATCH(ROW()-ROW($A$1),'Cargo Pre'!$Q$2:$Q$200,0)),"")</f>
        <v/>
      </c>
    </row>
    <row r="504" spans="1:13" x14ac:dyDescent="0.25">
      <c r="A504" t="str">
        <f>IFERROR(INDEX('Cargo Pre'!$A$2:A702,MATCH(ROW()-ROW($A$1),'Cargo Pre'!$Q$2:$Q$200,0)),"")</f>
        <v/>
      </c>
      <c r="B504" t="str">
        <f>IFERROR(INDEX('Cargo Pre'!$B$2:$B$200,MATCH(ROW()-ROW($A$1),'Cargo Pre'!$Q$2:$Q$200,0)),"")</f>
        <v/>
      </c>
      <c r="C504" t="str">
        <f>IFERROR(INDEX('Cargo Pre'!$C$2:$C$200,MATCH(ROW()-ROW($A$1),'Cargo Pre'!$Q$2:$Q$200,0)),"")</f>
        <v/>
      </c>
      <c r="D504" t="str">
        <f>IFERROR(INDEX('Cargo Pre'!$D$2:$D$200,MATCH(ROW()-ROW($A$1),'Cargo Pre'!$Q$2:$Q$200,0)),"")</f>
        <v/>
      </c>
      <c r="E504" s="12" t="str">
        <f>IFERROR(INDEX('Cargo Pre'!$E$2:$E$200,MATCH(ROW()-ROW($A$1),'Cargo Pre'!$Q$2:$Q$200,0)),"")</f>
        <v/>
      </c>
      <c r="F504" s="12" t="str">
        <f>IFERROR(INDEX('Cargo Pre'!$F$2:$F$200,MATCH(ROW()-ROW($A$1),'Cargo Pre'!$Q$2:$Q$200,0)),"")</f>
        <v/>
      </c>
      <c r="G504" t="str">
        <f>IFERROR(INDEX('Cargo Pre'!$G$2:$G$200,MATCH(ROW()-ROW($A$1),'Cargo Pre'!$Q$2:$Q$200,0)),"")</f>
        <v/>
      </c>
      <c r="H504" t="str">
        <f>IFERROR(INDEX('Cargo Pre'!$H$2:$H$200,MATCH(ROW()-ROW($A$1),'Cargo Pre'!$Q$2:$Q$200,0)),"")</f>
        <v/>
      </c>
      <c r="I504" t="str">
        <f>IFERROR(INDEX('Cargo Pre'!$I$2:$I$200,MATCH(ROW()-ROW($A$1),'Cargo Pre'!$Q$2:$Q$200,0)),"")</f>
        <v/>
      </c>
      <c r="J504" s="12" t="str">
        <f>IFERROR(INDEX('Cargo Pre'!$J$2:$J$200,MATCH(ROW()-ROW($A$1),'Cargo Pre'!$Q$2:$Q$200,0)),"")</f>
        <v/>
      </c>
      <c r="K504" s="12" t="str">
        <f>IFERROR(INDEX('Cargo Pre'!$K$2:$K$200,MATCH(ROW()-ROW($A$1),'Cargo Pre'!$Q$2:$Q$200,0)),"")</f>
        <v/>
      </c>
      <c r="L504" t="str">
        <f>IFERROR(INDEX('Cargo Pre'!$L$2:$L$200,MATCH(ROW()-ROW($A$1),'Cargo Pre'!$Q$2:$Q$200,0)),"")</f>
        <v/>
      </c>
      <c r="M504" t="str">
        <f>IFERROR(INDEX('Cargo Pre'!$M$2:$M$200,MATCH(ROW()-ROW($A$1),'Cargo Pre'!$Q$2:$Q$200,0)),"")</f>
        <v/>
      </c>
    </row>
    <row r="505" spans="1:13" x14ac:dyDescent="0.25">
      <c r="A505" t="str">
        <f>IFERROR(INDEX('Cargo Pre'!$A$2:A703,MATCH(ROW()-ROW($A$1),'Cargo Pre'!$Q$2:$Q$200,0)),"")</f>
        <v/>
      </c>
      <c r="B505" t="str">
        <f>IFERROR(INDEX('Cargo Pre'!$B$2:$B$200,MATCH(ROW()-ROW($A$1),'Cargo Pre'!$Q$2:$Q$200,0)),"")</f>
        <v/>
      </c>
      <c r="C505" t="str">
        <f>IFERROR(INDEX('Cargo Pre'!$C$2:$C$200,MATCH(ROW()-ROW($A$1),'Cargo Pre'!$Q$2:$Q$200,0)),"")</f>
        <v/>
      </c>
      <c r="D505" t="str">
        <f>IFERROR(INDEX('Cargo Pre'!$D$2:$D$200,MATCH(ROW()-ROW($A$1),'Cargo Pre'!$Q$2:$Q$200,0)),"")</f>
        <v/>
      </c>
      <c r="E505" s="12" t="str">
        <f>IFERROR(INDEX('Cargo Pre'!$E$2:$E$200,MATCH(ROW()-ROW($A$1),'Cargo Pre'!$Q$2:$Q$200,0)),"")</f>
        <v/>
      </c>
      <c r="F505" s="12" t="str">
        <f>IFERROR(INDEX('Cargo Pre'!$F$2:$F$200,MATCH(ROW()-ROW($A$1),'Cargo Pre'!$Q$2:$Q$200,0)),"")</f>
        <v/>
      </c>
      <c r="G505" t="str">
        <f>IFERROR(INDEX('Cargo Pre'!$G$2:$G$200,MATCH(ROW()-ROW($A$1),'Cargo Pre'!$Q$2:$Q$200,0)),"")</f>
        <v/>
      </c>
      <c r="H505" t="str">
        <f>IFERROR(INDEX('Cargo Pre'!$H$2:$H$200,MATCH(ROW()-ROW($A$1),'Cargo Pre'!$Q$2:$Q$200,0)),"")</f>
        <v/>
      </c>
      <c r="I505" t="str">
        <f>IFERROR(INDEX('Cargo Pre'!$I$2:$I$200,MATCH(ROW()-ROW($A$1),'Cargo Pre'!$Q$2:$Q$200,0)),"")</f>
        <v/>
      </c>
      <c r="J505" s="12" t="str">
        <f>IFERROR(INDEX('Cargo Pre'!$J$2:$J$200,MATCH(ROW()-ROW($A$1),'Cargo Pre'!$Q$2:$Q$200,0)),"")</f>
        <v/>
      </c>
      <c r="K505" s="12" t="str">
        <f>IFERROR(INDEX('Cargo Pre'!$K$2:$K$200,MATCH(ROW()-ROW($A$1),'Cargo Pre'!$Q$2:$Q$200,0)),"")</f>
        <v/>
      </c>
      <c r="L505" t="str">
        <f>IFERROR(INDEX('Cargo Pre'!$L$2:$L$200,MATCH(ROW()-ROW($A$1),'Cargo Pre'!$Q$2:$Q$200,0)),"")</f>
        <v/>
      </c>
      <c r="M505" t="str">
        <f>IFERROR(INDEX('Cargo Pre'!$M$2:$M$200,MATCH(ROW()-ROW($A$1),'Cargo Pre'!$Q$2:$Q$200,0)),"")</f>
        <v/>
      </c>
    </row>
    <row r="506" spans="1:13" x14ac:dyDescent="0.25">
      <c r="A506" t="str">
        <f>IFERROR(INDEX('Cargo Pre'!$A$2:A704,MATCH(ROW()-ROW($A$1),'Cargo Pre'!$Q$2:$Q$200,0)),"")</f>
        <v/>
      </c>
      <c r="B506" t="str">
        <f>IFERROR(INDEX('Cargo Pre'!$B$2:$B$200,MATCH(ROW()-ROW($A$1),'Cargo Pre'!$Q$2:$Q$200,0)),"")</f>
        <v/>
      </c>
      <c r="C506" t="str">
        <f>IFERROR(INDEX('Cargo Pre'!$C$2:$C$200,MATCH(ROW()-ROW($A$1),'Cargo Pre'!$Q$2:$Q$200,0)),"")</f>
        <v/>
      </c>
      <c r="D506" t="str">
        <f>IFERROR(INDEX('Cargo Pre'!$D$2:$D$200,MATCH(ROW()-ROW($A$1),'Cargo Pre'!$Q$2:$Q$200,0)),"")</f>
        <v/>
      </c>
      <c r="E506" s="12" t="str">
        <f>IFERROR(INDEX('Cargo Pre'!$E$2:$E$200,MATCH(ROW()-ROW($A$1),'Cargo Pre'!$Q$2:$Q$200,0)),"")</f>
        <v/>
      </c>
      <c r="F506" s="12" t="str">
        <f>IFERROR(INDEX('Cargo Pre'!$F$2:$F$200,MATCH(ROW()-ROW($A$1),'Cargo Pre'!$Q$2:$Q$200,0)),"")</f>
        <v/>
      </c>
      <c r="G506" t="str">
        <f>IFERROR(INDEX('Cargo Pre'!$G$2:$G$200,MATCH(ROW()-ROW($A$1),'Cargo Pre'!$Q$2:$Q$200,0)),"")</f>
        <v/>
      </c>
      <c r="H506" t="str">
        <f>IFERROR(INDEX('Cargo Pre'!$H$2:$H$200,MATCH(ROW()-ROW($A$1),'Cargo Pre'!$Q$2:$Q$200,0)),"")</f>
        <v/>
      </c>
      <c r="I506" t="str">
        <f>IFERROR(INDEX('Cargo Pre'!$I$2:$I$200,MATCH(ROW()-ROW($A$1),'Cargo Pre'!$Q$2:$Q$200,0)),"")</f>
        <v/>
      </c>
      <c r="J506" s="12" t="str">
        <f>IFERROR(INDEX('Cargo Pre'!$J$2:$J$200,MATCH(ROW()-ROW($A$1),'Cargo Pre'!$Q$2:$Q$200,0)),"")</f>
        <v/>
      </c>
      <c r="K506" s="12" t="str">
        <f>IFERROR(INDEX('Cargo Pre'!$K$2:$K$200,MATCH(ROW()-ROW($A$1),'Cargo Pre'!$Q$2:$Q$200,0)),"")</f>
        <v/>
      </c>
      <c r="L506" t="str">
        <f>IFERROR(INDEX('Cargo Pre'!$L$2:$L$200,MATCH(ROW()-ROW($A$1),'Cargo Pre'!$Q$2:$Q$200,0)),"")</f>
        <v/>
      </c>
      <c r="M506" t="str">
        <f>IFERROR(INDEX('Cargo Pre'!$M$2:$M$200,MATCH(ROW()-ROW($A$1),'Cargo Pre'!$Q$2:$Q$200,0)),"")</f>
        <v/>
      </c>
    </row>
    <row r="507" spans="1:13" x14ac:dyDescent="0.25">
      <c r="A507" t="str">
        <f>IFERROR(INDEX('Cargo Pre'!$A$2:A705,MATCH(ROW()-ROW($A$1),'Cargo Pre'!$Q$2:$Q$200,0)),"")</f>
        <v/>
      </c>
      <c r="B507" t="str">
        <f>IFERROR(INDEX('Cargo Pre'!$B$2:$B$200,MATCH(ROW()-ROW($A$1),'Cargo Pre'!$Q$2:$Q$200,0)),"")</f>
        <v/>
      </c>
      <c r="C507" t="str">
        <f>IFERROR(INDEX('Cargo Pre'!$C$2:$C$200,MATCH(ROW()-ROW($A$1),'Cargo Pre'!$Q$2:$Q$200,0)),"")</f>
        <v/>
      </c>
      <c r="D507" t="str">
        <f>IFERROR(INDEX('Cargo Pre'!$D$2:$D$200,MATCH(ROW()-ROW($A$1),'Cargo Pre'!$Q$2:$Q$200,0)),"")</f>
        <v/>
      </c>
      <c r="E507" s="12" t="str">
        <f>IFERROR(INDEX('Cargo Pre'!$E$2:$E$200,MATCH(ROW()-ROW($A$1),'Cargo Pre'!$Q$2:$Q$200,0)),"")</f>
        <v/>
      </c>
      <c r="F507" s="12" t="str">
        <f>IFERROR(INDEX('Cargo Pre'!$F$2:$F$200,MATCH(ROW()-ROW($A$1),'Cargo Pre'!$Q$2:$Q$200,0)),"")</f>
        <v/>
      </c>
      <c r="G507" t="str">
        <f>IFERROR(INDEX('Cargo Pre'!$G$2:$G$200,MATCH(ROW()-ROW($A$1),'Cargo Pre'!$Q$2:$Q$200,0)),"")</f>
        <v/>
      </c>
      <c r="H507" t="str">
        <f>IFERROR(INDEX('Cargo Pre'!$H$2:$H$200,MATCH(ROW()-ROW($A$1),'Cargo Pre'!$Q$2:$Q$200,0)),"")</f>
        <v/>
      </c>
      <c r="I507" t="str">
        <f>IFERROR(INDEX('Cargo Pre'!$I$2:$I$200,MATCH(ROW()-ROW($A$1),'Cargo Pre'!$Q$2:$Q$200,0)),"")</f>
        <v/>
      </c>
      <c r="J507" s="12" t="str">
        <f>IFERROR(INDEX('Cargo Pre'!$J$2:$J$200,MATCH(ROW()-ROW($A$1),'Cargo Pre'!$Q$2:$Q$200,0)),"")</f>
        <v/>
      </c>
      <c r="K507" s="12" t="str">
        <f>IFERROR(INDEX('Cargo Pre'!$K$2:$K$200,MATCH(ROW()-ROW($A$1),'Cargo Pre'!$Q$2:$Q$200,0)),"")</f>
        <v/>
      </c>
      <c r="L507" t="str">
        <f>IFERROR(INDEX('Cargo Pre'!$L$2:$L$200,MATCH(ROW()-ROW($A$1),'Cargo Pre'!$Q$2:$Q$200,0)),"")</f>
        <v/>
      </c>
      <c r="M507" t="str">
        <f>IFERROR(INDEX('Cargo Pre'!$M$2:$M$200,MATCH(ROW()-ROW($A$1),'Cargo Pre'!$Q$2:$Q$200,0)),"")</f>
        <v/>
      </c>
    </row>
    <row r="508" spans="1:13" x14ac:dyDescent="0.25">
      <c r="A508" t="str">
        <f>IFERROR(INDEX('Cargo Pre'!$A$2:A706,MATCH(ROW()-ROW($A$1),'Cargo Pre'!$Q$2:$Q$200,0)),"")</f>
        <v/>
      </c>
      <c r="B508" t="str">
        <f>IFERROR(INDEX('Cargo Pre'!$B$2:$B$200,MATCH(ROW()-ROW($A$1),'Cargo Pre'!$Q$2:$Q$200,0)),"")</f>
        <v/>
      </c>
      <c r="C508" t="str">
        <f>IFERROR(INDEX('Cargo Pre'!$C$2:$C$200,MATCH(ROW()-ROW($A$1),'Cargo Pre'!$Q$2:$Q$200,0)),"")</f>
        <v/>
      </c>
      <c r="D508" t="str">
        <f>IFERROR(INDEX('Cargo Pre'!$D$2:$D$200,MATCH(ROW()-ROW($A$1),'Cargo Pre'!$Q$2:$Q$200,0)),"")</f>
        <v/>
      </c>
      <c r="E508" s="12" t="str">
        <f>IFERROR(INDEX('Cargo Pre'!$E$2:$E$200,MATCH(ROW()-ROW($A$1),'Cargo Pre'!$Q$2:$Q$200,0)),"")</f>
        <v/>
      </c>
      <c r="F508" s="12" t="str">
        <f>IFERROR(INDEX('Cargo Pre'!$F$2:$F$200,MATCH(ROW()-ROW($A$1),'Cargo Pre'!$Q$2:$Q$200,0)),"")</f>
        <v/>
      </c>
      <c r="G508" t="str">
        <f>IFERROR(INDEX('Cargo Pre'!$G$2:$G$200,MATCH(ROW()-ROW($A$1),'Cargo Pre'!$Q$2:$Q$200,0)),"")</f>
        <v/>
      </c>
      <c r="H508" t="str">
        <f>IFERROR(INDEX('Cargo Pre'!$H$2:$H$200,MATCH(ROW()-ROW($A$1),'Cargo Pre'!$Q$2:$Q$200,0)),"")</f>
        <v/>
      </c>
      <c r="I508" t="str">
        <f>IFERROR(INDEX('Cargo Pre'!$I$2:$I$200,MATCH(ROW()-ROW($A$1),'Cargo Pre'!$Q$2:$Q$200,0)),"")</f>
        <v/>
      </c>
      <c r="J508" s="12" t="str">
        <f>IFERROR(INDEX('Cargo Pre'!$J$2:$J$200,MATCH(ROW()-ROW($A$1),'Cargo Pre'!$Q$2:$Q$200,0)),"")</f>
        <v/>
      </c>
      <c r="K508" s="12" t="str">
        <f>IFERROR(INDEX('Cargo Pre'!$K$2:$K$200,MATCH(ROW()-ROW($A$1),'Cargo Pre'!$Q$2:$Q$200,0)),"")</f>
        <v/>
      </c>
      <c r="L508" t="str">
        <f>IFERROR(INDEX('Cargo Pre'!$L$2:$L$200,MATCH(ROW()-ROW($A$1),'Cargo Pre'!$Q$2:$Q$200,0)),"")</f>
        <v/>
      </c>
      <c r="M508" t="str">
        <f>IFERROR(INDEX('Cargo Pre'!$M$2:$M$200,MATCH(ROW()-ROW($A$1),'Cargo Pre'!$Q$2:$Q$200,0)),"")</f>
        <v/>
      </c>
    </row>
    <row r="509" spans="1:13" x14ac:dyDescent="0.25">
      <c r="A509" t="str">
        <f>IFERROR(INDEX('Cargo Pre'!$A$2:A707,MATCH(ROW()-ROW($A$1),'Cargo Pre'!$Q$2:$Q$200,0)),"")</f>
        <v/>
      </c>
      <c r="B509" t="str">
        <f>IFERROR(INDEX('Cargo Pre'!$B$2:$B$200,MATCH(ROW()-ROW($A$1),'Cargo Pre'!$Q$2:$Q$200,0)),"")</f>
        <v/>
      </c>
      <c r="C509" t="str">
        <f>IFERROR(INDEX('Cargo Pre'!$C$2:$C$200,MATCH(ROW()-ROW($A$1),'Cargo Pre'!$Q$2:$Q$200,0)),"")</f>
        <v/>
      </c>
      <c r="D509" t="str">
        <f>IFERROR(INDEX('Cargo Pre'!$D$2:$D$200,MATCH(ROW()-ROW($A$1),'Cargo Pre'!$Q$2:$Q$200,0)),"")</f>
        <v/>
      </c>
      <c r="E509" s="12" t="str">
        <f>IFERROR(INDEX('Cargo Pre'!$E$2:$E$200,MATCH(ROW()-ROW($A$1),'Cargo Pre'!$Q$2:$Q$200,0)),"")</f>
        <v/>
      </c>
      <c r="F509" s="12" t="str">
        <f>IFERROR(INDEX('Cargo Pre'!$F$2:$F$200,MATCH(ROW()-ROW($A$1),'Cargo Pre'!$Q$2:$Q$200,0)),"")</f>
        <v/>
      </c>
      <c r="G509" t="str">
        <f>IFERROR(INDEX('Cargo Pre'!$G$2:$G$200,MATCH(ROW()-ROW($A$1),'Cargo Pre'!$Q$2:$Q$200,0)),"")</f>
        <v/>
      </c>
      <c r="H509" t="str">
        <f>IFERROR(INDEX('Cargo Pre'!$H$2:$H$200,MATCH(ROW()-ROW($A$1),'Cargo Pre'!$Q$2:$Q$200,0)),"")</f>
        <v/>
      </c>
      <c r="I509" t="str">
        <f>IFERROR(INDEX('Cargo Pre'!$I$2:$I$200,MATCH(ROW()-ROW($A$1),'Cargo Pre'!$Q$2:$Q$200,0)),"")</f>
        <v/>
      </c>
      <c r="J509" s="12" t="str">
        <f>IFERROR(INDEX('Cargo Pre'!$J$2:$J$200,MATCH(ROW()-ROW($A$1),'Cargo Pre'!$Q$2:$Q$200,0)),"")</f>
        <v/>
      </c>
      <c r="K509" s="12" t="str">
        <f>IFERROR(INDEX('Cargo Pre'!$K$2:$K$200,MATCH(ROW()-ROW($A$1),'Cargo Pre'!$Q$2:$Q$200,0)),"")</f>
        <v/>
      </c>
      <c r="L509" t="str">
        <f>IFERROR(INDEX('Cargo Pre'!$L$2:$L$200,MATCH(ROW()-ROW($A$1),'Cargo Pre'!$Q$2:$Q$200,0)),"")</f>
        <v/>
      </c>
      <c r="M509" t="str">
        <f>IFERROR(INDEX('Cargo Pre'!$M$2:$M$200,MATCH(ROW()-ROW($A$1),'Cargo Pre'!$Q$2:$Q$200,0)),"")</f>
        <v/>
      </c>
    </row>
    <row r="510" spans="1:13" x14ac:dyDescent="0.25">
      <c r="A510" t="str">
        <f>IFERROR(INDEX('Cargo Pre'!$A$2:A708,MATCH(ROW()-ROW($A$1),'Cargo Pre'!$Q$2:$Q$200,0)),"")</f>
        <v/>
      </c>
      <c r="B510" t="str">
        <f>IFERROR(INDEX('Cargo Pre'!$B$2:$B$200,MATCH(ROW()-ROW($A$1),'Cargo Pre'!$Q$2:$Q$200,0)),"")</f>
        <v/>
      </c>
      <c r="C510" t="str">
        <f>IFERROR(INDEX('Cargo Pre'!$C$2:$C$200,MATCH(ROW()-ROW($A$1),'Cargo Pre'!$Q$2:$Q$200,0)),"")</f>
        <v/>
      </c>
      <c r="D510" t="str">
        <f>IFERROR(INDEX('Cargo Pre'!$D$2:$D$200,MATCH(ROW()-ROW($A$1),'Cargo Pre'!$Q$2:$Q$200,0)),"")</f>
        <v/>
      </c>
      <c r="E510" s="12" t="str">
        <f>IFERROR(INDEX('Cargo Pre'!$E$2:$E$200,MATCH(ROW()-ROW($A$1),'Cargo Pre'!$Q$2:$Q$200,0)),"")</f>
        <v/>
      </c>
      <c r="F510" s="12" t="str">
        <f>IFERROR(INDEX('Cargo Pre'!$F$2:$F$200,MATCH(ROW()-ROW($A$1),'Cargo Pre'!$Q$2:$Q$200,0)),"")</f>
        <v/>
      </c>
      <c r="G510" t="str">
        <f>IFERROR(INDEX('Cargo Pre'!$G$2:$G$200,MATCH(ROW()-ROW($A$1),'Cargo Pre'!$Q$2:$Q$200,0)),"")</f>
        <v/>
      </c>
      <c r="H510" t="str">
        <f>IFERROR(INDEX('Cargo Pre'!$H$2:$H$200,MATCH(ROW()-ROW($A$1),'Cargo Pre'!$Q$2:$Q$200,0)),"")</f>
        <v/>
      </c>
      <c r="I510" t="str">
        <f>IFERROR(INDEX('Cargo Pre'!$I$2:$I$200,MATCH(ROW()-ROW($A$1),'Cargo Pre'!$Q$2:$Q$200,0)),"")</f>
        <v/>
      </c>
      <c r="J510" s="12" t="str">
        <f>IFERROR(INDEX('Cargo Pre'!$J$2:$J$200,MATCH(ROW()-ROW($A$1),'Cargo Pre'!$Q$2:$Q$200,0)),"")</f>
        <v/>
      </c>
      <c r="K510" s="12" t="str">
        <f>IFERROR(INDEX('Cargo Pre'!$K$2:$K$200,MATCH(ROW()-ROW($A$1),'Cargo Pre'!$Q$2:$Q$200,0)),"")</f>
        <v/>
      </c>
      <c r="L510" t="str">
        <f>IFERROR(INDEX('Cargo Pre'!$L$2:$L$200,MATCH(ROW()-ROW($A$1),'Cargo Pre'!$Q$2:$Q$200,0)),"")</f>
        <v/>
      </c>
      <c r="M510" t="str">
        <f>IFERROR(INDEX('Cargo Pre'!$M$2:$M$200,MATCH(ROW()-ROW($A$1),'Cargo Pre'!$Q$2:$Q$200,0)),"")</f>
        <v/>
      </c>
    </row>
    <row r="511" spans="1:13" x14ac:dyDescent="0.25">
      <c r="A511" t="str">
        <f>IFERROR(INDEX('Cargo Pre'!$A$2:A709,MATCH(ROW()-ROW($A$1),'Cargo Pre'!$Q$2:$Q$200,0)),"")</f>
        <v/>
      </c>
      <c r="B511" t="str">
        <f>IFERROR(INDEX('Cargo Pre'!$B$2:$B$200,MATCH(ROW()-ROW($A$1),'Cargo Pre'!$Q$2:$Q$200,0)),"")</f>
        <v/>
      </c>
      <c r="C511" t="str">
        <f>IFERROR(INDEX('Cargo Pre'!$C$2:$C$200,MATCH(ROW()-ROW($A$1),'Cargo Pre'!$Q$2:$Q$200,0)),"")</f>
        <v/>
      </c>
      <c r="D511" t="str">
        <f>IFERROR(INDEX('Cargo Pre'!$D$2:$D$200,MATCH(ROW()-ROW($A$1),'Cargo Pre'!$Q$2:$Q$200,0)),"")</f>
        <v/>
      </c>
      <c r="E511" s="12" t="str">
        <f>IFERROR(INDEX('Cargo Pre'!$E$2:$E$200,MATCH(ROW()-ROW($A$1),'Cargo Pre'!$Q$2:$Q$200,0)),"")</f>
        <v/>
      </c>
      <c r="F511" s="12" t="str">
        <f>IFERROR(INDEX('Cargo Pre'!$F$2:$F$200,MATCH(ROW()-ROW($A$1),'Cargo Pre'!$Q$2:$Q$200,0)),"")</f>
        <v/>
      </c>
      <c r="G511" t="str">
        <f>IFERROR(INDEX('Cargo Pre'!$G$2:$G$200,MATCH(ROW()-ROW($A$1),'Cargo Pre'!$Q$2:$Q$200,0)),"")</f>
        <v/>
      </c>
      <c r="H511" t="str">
        <f>IFERROR(INDEX('Cargo Pre'!$H$2:$H$200,MATCH(ROW()-ROW($A$1),'Cargo Pre'!$Q$2:$Q$200,0)),"")</f>
        <v/>
      </c>
      <c r="I511" t="str">
        <f>IFERROR(INDEX('Cargo Pre'!$I$2:$I$200,MATCH(ROW()-ROW($A$1),'Cargo Pre'!$Q$2:$Q$200,0)),"")</f>
        <v/>
      </c>
      <c r="J511" s="12" t="str">
        <f>IFERROR(INDEX('Cargo Pre'!$J$2:$J$200,MATCH(ROW()-ROW($A$1),'Cargo Pre'!$Q$2:$Q$200,0)),"")</f>
        <v/>
      </c>
      <c r="K511" s="12" t="str">
        <f>IFERROR(INDEX('Cargo Pre'!$K$2:$K$200,MATCH(ROW()-ROW($A$1),'Cargo Pre'!$Q$2:$Q$200,0)),"")</f>
        <v/>
      </c>
      <c r="L511" t="str">
        <f>IFERROR(INDEX('Cargo Pre'!$L$2:$L$200,MATCH(ROW()-ROW($A$1),'Cargo Pre'!$Q$2:$Q$200,0)),"")</f>
        <v/>
      </c>
      <c r="M511" t="str">
        <f>IFERROR(INDEX('Cargo Pre'!$M$2:$M$200,MATCH(ROW()-ROW($A$1),'Cargo Pre'!$Q$2:$Q$200,0)),"")</f>
        <v/>
      </c>
    </row>
    <row r="512" spans="1:13" x14ac:dyDescent="0.25">
      <c r="A512" t="str">
        <f>IFERROR(INDEX('Cargo Pre'!$A$2:A710,MATCH(ROW()-ROW($A$1),'Cargo Pre'!$Q$2:$Q$200,0)),"")</f>
        <v/>
      </c>
      <c r="B512" t="str">
        <f>IFERROR(INDEX('Cargo Pre'!$B$2:$B$200,MATCH(ROW()-ROW($A$1),'Cargo Pre'!$Q$2:$Q$200,0)),"")</f>
        <v/>
      </c>
      <c r="C512" t="str">
        <f>IFERROR(INDEX('Cargo Pre'!$C$2:$C$200,MATCH(ROW()-ROW($A$1),'Cargo Pre'!$Q$2:$Q$200,0)),"")</f>
        <v/>
      </c>
      <c r="D512" t="str">
        <f>IFERROR(INDEX('Cargo Pre'!$D$2:$D$200,MATCH(ROW()-ROW($A$1),'Cargo Pre'!$Q$2:$Q$200,0)),"")</f>
        <v/>
      </c>
      <c r="E512" s="12" t="str">
        <f>IFERROR(INDEX('Cargo Pre'!$E$2:$E$200,MATCH(ROW()-ROW($A$1),'Cargo Pre'!$Q$2:$Q$200,0)),"")</f>
        <v/>
      </c>
      <c r="F512" s="12" t="str">
        <f>IFERROR(INDEX('Cargo Pre'!$F$2:$F$200,MATCH(ROW()-ROW($A$1),'Cargo Pre'!$Q$2:$Q$200,0)),"")</f>
        <v/>
      </c>
      <c r="G512" t="str">
        <f>IFERROR(INDEX('Cargo Pre'!$G$2:$G$200,MATCH(ROW()-ROW($A$1),'Cargo Pre'!$Q$2:$Q$200,0)),"")</f>
        <v/>
      </c>
      <c r="H512" t="str">
        <f>IFERROR(INDEX('Cargo Pre'!$H$2:$H$200,MATCH(ROW()-ROW($A$1),'Cargo Pre'!$Q$2:$Q$200,0)),"")</f>
        <v/>
      </c>
      <c r="I512" t="str">
        <f>IFERROR(INDEX('Cargo Pre'!$I$2:$I$200,MATCH(ROW()-ROW($A$1),'Cargo Pre'!$Q$2:$Q$200,0)),"")</f>
        <v/>
      </c>
      <c r="J512" s="12" t="str">
        <f>IFERROR(INDEX('Cargo Pre'!$J$2:$J$200,MATCH(ROW()-ROW($A$1),'Cargo Pre'!$Q$2:$Q$200,0)),"")</f>
        <v/>
      </c>
      <c r="K512" s="12" t="str">
        <f>IFERROR(INDEX('Cargo Pre'!$K$2:$K$200,MATCH(ROW()-ROW($A$1),'Cargo Pre'!$Q$2:$Q$200,0)),"")</f>
        <v/>
      </c>
      <c r="L512" t="str">
        <f>IFERROR(INDEX('Cargo Pre'!$L$2:$L$200,MATCH(ROW()-ROW($A$1),'Cargo Pre'!$Q$2:$Q$200,0)),"")</f>
        <v/>
      </c>
      <c r="M512" t="str">
        <f>IFERROR(INDEX('Cargo Pre'!$M$2:$M$200,MATCH(ROW()-ROW($A$1),'Cargo Pre'!$Q$2:$Q$200,0)),"")</f>
        <v/>
      </c>
    </row>
    <row r="513" spans="1:13" x14ac:dyDescent="0.25">
      <c r="A513" t="str">
        <f>IFERROR(INDEX('Cargo Pre'!$A$2:A711,MATCH(ROW()-ROW($A$1),'Cargo Pre'!$Q$2:$Q$200,0)),"")</f>
        <v/>
      </c>
      <c r="B513" t="str">
        <f>IFERROR(INDEX('Cargo Pre'!$B$2:$B$200,MATCH(ROW()-ROW($A$1),'Cargo Pre'!$Q$2:$Q$200,0)),"")</f>
        <v/>
      </c>
      <c r="C513" t="str">
        <f>IFERROR(INDEX('Cargo Pre'!$C$2:$C$200,MATCH(ROW()-ROW($A$1),'Cargo Pre'!$Q$2:$Q$200,0)),"")</f>
        <v/>
      </c>
      <c r="D513" t="str">
        <f>IFERROR(INDEX('Cargo Pre'!$D$2:$D$200,MATCH(ROW()-ROW($A$1),'Cargo Pre'!$Q$2:$Q$200,0)),"")</f>
        <v/>
      </c>
      <c r="E513" s="12" t="str">
        <f>IFERROR(INDEX('Cargo Pre'!$E$2:$E$200,MATCH(ROW()-ROW($A$1),'Cargo Pre'!$Q$2:$Q$200,0)),"")</f>
        <v/>
      </c>
      <c r="F513" s="12" t="str">
        <f>IFERROR(INDEX('Cargo Pre'!$F$2:$F$200,MATCH(ROW()-ROW($A$1),'Cargo Pre'!$Q$2:$Q$200,0)),"")</f>
        <v/>
      </c>
      <c r="G513" t="str">
        <f>IFERROR(INDEX('Cargo Pre'!$G$2:$G$200,MATCH(ROW()-ROW($A$1),'Cargo Pre'!$Q$2:$Q$200,0)),"")</f>
        <v/>
      </c>
      <c r="H513" t="str">
        <f>IFERROR(INDEX('Cargo Pre'!$H$2:$H$200,MATCH(ROW()-ROW($A$1),'Cargo Pre'!$Q$2:$Q$200,0)),"")</f>
        <v/>
      </c>
      <c r="I513" t="str">
        <f>IFERROR(INDEX('Cargo Pre'!$I$2:$I$200,MATCH(ROW()-ROW($A$1),'Cargo Pre'!$Q$2:$Q$200,0)),"")</f>
        <v/>
      </c>
      <c r="J513" s="12" t="str">
        <f>IFERROR(INDEX('Cargo Pre'!$J$2:$J$200,MATCH(ROW()-ROW($A$1),'Cargo Pre'!$Q$2:$Q$200,0)),"")</f>
        <v/>
      </c>
      <c r="K513" s="12" t="str">
        <f>IFERROR(INDEX('Cargo Pre'!$K$2:$K$200,MATCH(ROW()-ROW($A$1),'Cargo Pre'!$Q$2:$Q$200,0)),"")</f>
        <v/>
      </c>
      <c r="L513" t="str">
        <f>IFERROR(INDEX('Cargo Pre'!$L$2:$L$200,MATCH(ROW()-ROW($A$1),'Cargo Pre'!$Q$2:$Q$200,0)),"")</f>
        <v/>
      </c>
      <c r="M513" t="str">
        <f>IFERROR(INDEX('Cargo Pre'!$M$2:$M$200,MATCH(ROW()-ROW($A$1),'Cargo Pre'!$Q$2:$Q$200,0)),"")</f>
        <v/>
      </c>
    </row>
    <row r="514" spans="1:13" x14ac:dyDescent="0.25">
      <c r="A514" t="str">
        <f>IFERROR(INDEX('Cargo Pre'!$A$2:A712,MATCH(ROW()-ROW($A$1),'Cargo Pre'!$Q$2:$Q$200,0)),"")</f>
        <v/>
      </c>
      <c r="B514" t="str">
        <f>IFERROR(INDEX('Cargo Pre'!$B$2:$B$200,MATCH(ROW()-ROW($A$1),'Cargo Pre'!$Q$2:$Q$200,0)),"")</f>
        <v/>
      </c>
      <c r="C514" t="str">
        <f>IFERROR(INDEX('Cargo Pre'!$C$2:$C$200,MATCH(ROW()-ROW($A$1),'Cargo Pre'!$Q$2:$Q$200,0)),"")</f>
        <v/>
      </c>
      <c r="D514" t="str">
        <f>IFERROR(INDEX('Cargo Pre'!$D$2:$D$200,MATCH(ROW()-ROW($A$1),'Cargo Pre'!$Q$2:$Q$200,0)),"")</f>
        <v/>
      </c>
      <c r="E514" s="12" t="str">
        <f>IFERROR(INDEX('Cargo Pre'!$E$2:$E$200,MATCH(ROW()-ROW($A$1),'Cargo Pre'!$Q$2:$Q$200,0)),"")</f>
        <v/>
      </c>
      <c r="F514" s="12" t="str">
        <f>IFERROR(INDEX('Cargo Pre'!$F$2:$F$200,MATCH(ROW()-ROW($A$1),'Cargo Pre'!$Q$2:$Q$200,0)),"")</f>
        <v/>
      </c>
      <c r="G514" t="str">
        <f>IFERROR(INDEX('Cargo Pre'!$G$2:$G$200,MATCH(ROW()-ROW($A$1),'Cargo Pre'!$Q$2:$Q$200,0)),"")</f>
        <v/>
      </c>
      <c r="H514" t="str">
        <f>IFERROR(INDEX('Cargo Pre'!$H$2:$H$200,MATCH(ROW()-ROW($A$1),'Cargo Pre'!$Q$2:$Q$200,0)),"")</f>
        <v/>
      </c>
      <c r="I514" t="str">
        <f>IFERROR(INDEX('Cargo Pre'!$I$2:$I$200,MATCH(ROW()-ROW($A$1),'Cargo Pre'!$Q$2:$Q$200,0)),"")</f>
        <v/>
      </c>
      <c r="J514" s="12" t="str">
        <f>IFERROR(INDEX('Cargo Pre'!$J$2:$J$200,MATCH(ROW()-ROW($A$1),'Cargo Pre'!$Q$2:$Q$200,0)),"")</f>
        <v/>
      </c>
      <c r="K514" s="12" t="str">
        <f>IFERROR(INDEX('Cargo Pre'!$K$2:$K$200,MATCH(ROW()-ROW($A$1),'Cargo Pre'!$Q$2:$Q$200,0)),"")</f>
        <v/>
      </c>
      <c r="L514" t="str">
        <f>IFERROR(INDEX('Cargo Pre'!$L$2:$L$200,MATCH(ROW()-ROW($A$1),'Cargo Pre'!$Q$2:$Q$200,0)),"")</f>
        <v/>
      </c>
      <c r="M514" t="str">
        <f>IFERROR(INDEX('Cargo Pre'!$M$2:$M$200,MATCH(ROW()-ROW($A$1),'Cargo Pre'!$Q$2:$Q$200,0)),"")</f>
        <v/>
      </c>
    </row>
    <row r="515" spans="1:13" x14ac:dyDescent="0.25">
      <c r="A515" t="str">
        <f>IFERROR(INDEX('Cargo Pre'!$A$2:A713,MATCH(ROW()-ROW($A$1),'Cargo Pre'!$Q$2:$Q$200,0)),"")</f>
        <v/>
      </c>
      <c r="B515" t="str">
        <f>IFERROR(INDEX('Cargo Pre'!$B$2:$B$200,MATCH(ROW()-ROW($A$1),'Cargo Pre'!$Q$2:$Q$200,0)),"")</f>
        <v/>
      </c>
      <c r="C515" t="str">
        <f>IFERROR(INDEX('Cargo Pre'!$C$2:$C$200,MATCH(ROW()-ROW($A$1),'Cargo Pre'!$Q$2:$Q$200,0)),"")</f>
        <v/>
      </c>
      <c r="D515" t="str">
        <f>IFERROR(INDEX('Cargo Pre'!$D$2:$D$200,MATCH(ROW()-ROW($A$1),'Cargo Pre'!$Q$2:$Q$200,0)),"")</f>
        <v/>
      </c>
      <c r="E515" s="12" t="str">
        <f>IFERROR(INDEX('Cargo Pre'!$E$2:$E$200,MATCH(ROW()-ROW($A$1),'Cargo Pre'!$Q$2:$Q$200,0)),"")</f>
        <v/>
      </c>
      <c r="F515" s="12" t="str">
        <f>IFERROR(INDEX('Cargo Pre'!$F$2:$F$200,MATCH(ROW()-ROW($A$1),'Cargo Pre'!$Q$2:$Q$200,0)),"")</f>
        <v/>
      </c>
      <c r="G515" t="str">
        <f>IFERROR(INDEX('Cargo Pre'!$G$2:$G$200,MATCH(ROW()-ROW($A$1),'Cargo Pre'!$Q$2:$Q$200,0)),"")</f>
        <v/>
      </c>
      <c r="H515" t="str">
        <f>IFERROR(INDEX('Cargo Pre'!$H$2:$H$200,MATCH(ROW()-ROW($A$1),'Cargo Pre'!$Q$2:$Q$200,0)),"")</f>
        <v/>
      </c>
      <c r="I515" t="str">
        <f>IFERROR(INDEX('Cargo Pre'!$I$2:$I$200,MATCH(ROW()-ROW($A$1),'Cargo Pre'!$Q$2:$Q$200,0)),"")</f>
        <v/>
      </c>
      <c r="J515" s="12" t="str">
        <f>IFERROR(INDEX('Cargo Pre'!$J$2:$J$200,MATCH(ROW()-ROW($A$1),'Cargo Pre'!$Q$2:$Q$200,0)),"")</f>
        <v/>
      </c>
      <c r="K515" s="12" t="str">
        <f>IFERROR(INDEX('Cargo Pre'!$K$2:$K$200,MATCH(ROW()-ROW($A$1),'Cargo Pre'!$Q$2:$Q$200,0)),"")</f>
        <v/>
      </c>
      <c r="L515" t="str">
        <f>IFERROR(INDEX('Cargo Pre'!$L$2:$L$200,MATCH(ROW()-ROW($A$1),'Cargo Pre'!$Q$2:$Q$200,0)),"")</f>
        <v/>
      </c>
      <c r="M515" t="str">
        <f>IFERROR(INDEX('Cargo Pre'!$M$2:$M$200,MATCH(ROW()-ROW($A$1),'Cargo Pre'!$Q$2:$Q$200,0)),"")</f>
        <v/>
      </c>
    </row>
    <row r="516" spans="1:13" x14ac:dyDescent="0.25">
      <c r="A516" t="str">
        <f>IFERROR(INDEX('Cargo Pre'!$A$2:A714,MATCH(ROW()-ROW($A$1),'Cargo Pre'!$Q$2:$Q$200,0)),"")</f>
        <v/>
      </c>
      <c r="B516" t="str">
        <f>IFERROR(INDEX('Cargo Pre'!$B$2:$B$200,MATCH(ROW()-ROW($A$1),'Cargo Pre'!$Q$2:$Q$200,0)),"")</f>
        <v/>
      </c>
      <c r="C516" t="str">
        <f>IFERROR(INDEX('Cargo Pre'!$C$2:$C$200,MATCH(ROW()-ROW($A$1),'Cargo Pre'!$Q$2:$Q$200,0)),"")</f>
        <v/>
      </c>
      <c r="D516" t="str">
        <f>IFERROR(INDEX('Cargo Pre'!$D$2:$D$200,MATCH(ROW()-ROW($A$1),'Cargo Pre'!$Q$2:$Q$200,0)),"")</f>
        <v/>
      </c>
      <c r="E516" s="12" t="str">
        <f>IFERROR(INDEX('Cargo Pre'!$E$2:$E$200,MATCH(ROW()-ROW($A$1),'Cargo Pre'!$Q$2:$Q$200,0)),"")</f>
        <v/>
      </c>
      <c r="F516" s="12" t="str">
        <f>IFERROR(INDEX('Cargo Pre'!$F$2:$F$200,MATCH(ROW()-ROW($A$1),'Cargo Pre'!$Q$2:$Q$200,0)),"")</f>
        <v/>
      </c>
      <c r="G516" t="str">
        <f>IFERROR(INDEX('Cargo Pre'!$G$2:$G$200,MATCH(ROW()-ROW($A$1),'Cargo Pre'!$Q$2:$Q$200,0)),"")</f>
        <v/>
      </c>
      <c r="H516" t="str">
        <f>IFERROR(INDEX('Cargo Pre'!$H$2:$H$200,MATCH(ROW()-ROW($A$1),'Cargo Pre'!$Q$2:$Q$200,0)),"")</f>
        <v/>
      </c>
      <c r="I516" t="str">
        <f>IFERROR(INDEX('Cargo Pre'!$I$2:$I$200,MATCH(ROW()-ROW($A$1),'Cargo Pre'!$Q$2:$Q$200,0)),"")</f>
        <v/>
      </c>
      <c r="J516" s="12" t="str">
        <f>IFERROR(INDEX('Cargo Pre'!$J$2:$J$200,MATCH(ROW()-ROW($A$1),'Cargo Pre'!$Q$2:$Q$200,0)),"")</f>
        <v/>
      </c>
      <c r="K516" s="12" t="str">
        <f>IFERROR(INDEX('Cargo Pre'!$K$2:$K$200,MATCH(ROW()-ROW($A$1),'Cargo Pre'!$Q$2:$Q$200,0)),"")</f>
        <v/>
      </c>
      <c r="L516" t="str">
        <f>IFERROR(INDEX('Cargo Pre'!$L$2:$L$200,MATCH(ROW()-ROW($A$1),'Cargo Pre'!$Q$2:$Q$200,0)),"")</f>
        <v/>
      </c>
      <c r="M516" t="str">
        <f>IFERROR(INDEX('Cargo Pre'!$M$2:$M$200,MATCH(ROW()-ROW($A$1),'Cargo Pre'!$Q$2:$Q$200,0)),"")</f>
        <v/>
      </c>
    </row>
    <row r="517" spans="1:13" x14ac:dyDescent="0.25">
      <c r="A517" t="str">
        <f>IFERROR(INDEX('Cargo Pre'!$A$2:A715,MATCH(ROW()-ROW($A$1),'Cargo Pre'!$Q$2:$Q$200,0)),"")</f>
        <v/>
      </c>
      <c r="B517" t="str">
        <f>IFERROR(INDEX('Cargo Pre'!$B$2:$B$200,MATCH(ROW()-ROW($A$1),'Cargo Pre'!$Q$2:$Q$200,0)),"")</f>
        <v/>
      </c>
      <c r="C517" t="str">
        <f>IFERROR(INDEX('Cargo Pre'!$C$2:$C$200,MATCH(ROW()-ROW($A$1),'Cargo Pre'!$Q$2:$Q$200,0)),"")</f>
        <v/>
      </c>
      <c r="D517" t="str">
        <f>IFERROR(INDEX('Cargo Pre'!$D$2:$D$200,MATCH(ROW()-ROW($A$1),'Cargo Pre'!$Q$2:$Q$200,0)),"")</f>
        <v/>
      </c>
      <c r="E517" s="12" t="str">
        <f>IFERROR(INDEX('Cargo Pre'!$E$2:$E$200,MATCH(ROW()-ROW($A$1),'Cargo Pre'!$Q$2:$Q$200,0)),"")</f>
        <v/>
      </c>
      <c r="F517" s="12" t="str">
        <f>IFERROR(INDEX('Cargo Pre'!$F$2:$F$200,MATCH(ROW()-ROW($A$1),'Cargo Pre'!$Q$2:$Q$200,0)),"")</f>
        <v/>
      </c>
      <c r="G517" t="str">
        <f>IFERROR(INDEX('Cargo Pre'!$G$2:$G$200,MATCH(ROW()-ROW($A$1),'Cargo Pre'!$Q$2:$Q$200,0)),"")</f>
        <v/>
      </c>
      <c r="H517" t="str">
        <f>IFERROR(INDEX('Cargo Pre'!$H$2:$H$200,MATCH(ROW()-ROW($A$1),'Cargo Pre'!$Q$2:$Q$200,0)),"")</f>
        <v/>
      </c>
      <c r="I517" t="str">
        <f>IFERROR(INDEX('Cargo Pre'!$I$2:$I$200,MATCH(ROW()-ROW($A$1),'Cargo Pre'!$Q$2:$Q$200,0)),"")</f>
        <v/>
      </c>
      <c r="J517" s="12" t="str">
        <f>IFERROR(INDEX('Cargo Pre'!$J$2:$J$200,MATCH(ROW()-ROW($A$1),'Cargo Pre'!$Q$2:$Q$200,0)),"")</f>
        <v/>
      </c>
      <c r="K517" s="12" t="str">
        <f>IFERROR(INDEX('Cargo Pre'!$K$2:$K$200,MATCH(ROW()-ROW($A$1),'Cargo Pre'!$Q$2:$Q$200,0)),"")</f>
        <v/>
      </c>
      <c r="L517" t="str">
        <f>IFERROR(INDEX('Cargo Pre'!$L$2:$L$200,MATCH(ROW()-ROW($A$1),'Cargo Pre'!$Q$2:$Q$200,0)),"")</f>
        <v/>
      </c>
      <c r="M517" t="str">
        <f>IFERROR(INDEX('Cargo Pre'!$M$2:$M$200,MATCH(ROW()-ROW($A$1),'Cargo Pre'!$Q$2:$Q$200,0)),"")</f>
        <v/>
      </c>
    </row>
    <row r="518" spans="1:13" x14ac:dyDescent="0.25">
      <c r="A518" t="str">
        <f>IFERROR(INDEX('Cargo Pre'!$A$2:A716,MATCH(ROW()-ROW($A$1),'Cargo Pre'!$Q$2:$Q$200,0)),"")</f>
        <v/>
      </c>
      <c r="B518" t="str">
        <f>IFERROR(INDEX('Cargo Pre'!$B$2:$B$200,MATCH(ROW()-ROW($A$1),'Cargo Pre'!$Q$2:$Q$200,0)),"")</f>
        <v/>
      </c>
      <c r="C518" t="str">
        <f>IFERROR(INDEX('Cargo Pre'!$C$2:$C$200,MATCH(ROW()-ROW($A$1),'Cargo Pre'!$Q$2:$Q$200,0)),"")</f>
        <v/>
      </c>
      <c r="D518" t="str">
        <f>IFERROR(INDEX('Cargo Pre'!$D$2:$D$200,MATCH(ROW()-ROW($A$1),'Cargo Pre'!$Q$2:$Q$200,0)),"")</f>
        <v/>
      </c>
      <c r="E518" s="12" t="str">
        <f>IFERROR(INDEX('Cargo Pre'!$E$2:$E$200,MATCH(ROW()-ROW($A$1),'Cargo Pre'!$Q$2:$Q$200,0)),"")</f>
        <v/>
      </c>
      <c r="F518" s="12" t="str">
        <f>IFERROR(INDEX('Cargo Pre'!$F$2:$F$200,MATCH(ROW()-ROW($A$1),'Cargo Pre'!$Q$2:$Q$200,0)),"")</f>
        <v/>
      </c>
      <c r="G518" t="str">
        <f>IFERROR(INDEX('Cargo Pre'!$G$2:$G$200,MATCH(ROW()-ROW($A$1),'Cargo Pre'!$Q$2:$Q$200,0)),"")</f>
        <v/>
      </c>
      <c r="H518" t="str">
        <f>IFERROR(INDEX('Cargo Pre'!$H$2:$H$200,MATCH(ROW()-ROW($A$1),'Cargo Pre'!$Q$2:$Q$200,0)),"")</f>
        <v/>
      </c>
      <c r="I518" t="str">
        <f>IFERROR(INDEX('Cargo Pre'!$I$2:$I$200,MATCH(ROW()-ROW($A$1),'Cargo Pre'!$Q$2:$Q$200,0)),"")</f>
        <v/>
      </c>
      <c r="J518" s="12" t="str">
        <f>IFERROR(INDEX('Cargo Pre'!$J$2:$J$200,MATCH(ROW()-ROW($A$1),'Cargo Pre'!$Q$2:$Q$200,0)),"")</f>
        <v/>
      </c>
      <c r="K518" s="12" t="str">
        <f>IFERROR(INDEX('Cargo Pre'!$K$2:$K$200,MATCH(ROW()-ROW($A$1),'Cargo Pre'!$Q$2:$Q$200,0)),"")</f>
        <v/>
      </c>
      <c r="L518" t="str">
        <f>IFERROR(INDEX('Cargo Pre'!$L$2:$L$200,MATCH(ROW()-ROW($A$1),'Cargo Pre'!$Q$2:$Q$200,0)),"")</f>
        <v/>
      </c>
      <c r="M518" t="str">
        <f>IFERROR(INDEX('Cargo Pre'!$M$2:$M$200,MATCH(ROW()-ROW($A$1),'Cargo Pre'!$Q$2:$Q$200,0)),"")</f>
        <v/>
      </c>
    </row>
    <row r="519" spans="1:13" x14ac:dyDescent="0.25">
      <c r="A519" t="str">
        <f>IFERROR(INDEX('Cargo Pre'!$A$2:A717,MATCH(ROW()-ROW($A$1),'Cargo Pre'!$Q$2:$Q$200,0)),"")</f>
        <v/>
      </c>
      <c r="B519" t="str">
        <f>IFERROR(INDEX('Cargo Pre'!$B$2:$B$200,MATCH(ROW()-ROW($A$1),'Cargo Pre'!$Q$2:$Q$200,0)),"")</f>
        <v/>
      </c>
      <c r="C519" t="str">
        <f>IFERROR(INDEX('Cargo Pre'!$C$2:$C$200,MATCH(ROW()-ROW($A$1),'Cargo Pre'!$Q$2:$Q$200,0)),"")</f>
        <v/>
      </c>
      <c r="D519" t="str">
        <f>IFERROR(INDEX('Cargo Pre'!$D$2:$D$200,MATCH(ROW()-ROW($A$1),'Cargo Pre'!$Q$2:$Q$200,0)),"")</f>
        <v/>
      </c>
      <c r="E519" s="12" t="str">
        <f>IFERROR(INDEX('Cargo Pre'!$E$2:$E$200,MATCH(ROW()-ROW($A$1),'Cargo Pre'!$Q$2:$Q$200,0)),"")</f>
        <v/>
      </c>
      <c r="F519" s="12" t="str">
        <f>IFERROR(INDEX('Cargo Pre'!$F$2:$F$200,MATCH(ROW()-ROW($A$1),'Cargo Pre'!$Q$2:$Q$200,0)),"")</f>
        <v/>
      </c>
      <c r="G519" t="str">
        <f>IFERROR(INDEX('Cargo Pre'!$G$2:$G$200,MATCH(ROW()-ROW($A$1),'Cargo Pre'!$Q$2:$Q$200,0)),"")</f>
        <v/>
      </c>
      <c r="H519" t="str">
        <f>IFERROR(INDEX('Cargo Pre'!$H$2:$H$200,MATCH(ROW()-ROW($A$1),'Cargo Pre'!$Q$2:$Q$200,0)),"")</f>
        <v/>
      </c>
      <c r="I519" t="str">
        <f>IFERROR(INDEX('Cargo Pre'!$I$2:$I$200,MATCH(ROW()-ROW($A$1),'Cargo Pre'!$Q$2:$Q$200,0)),"")</f>
        <v/>
      </c>
      <c r="J519" s="12" t="str">
        <f>IFERROR(INDEX('Cargo Pre'!$J$2:$J$200,MATCH(ROW()-ROW($A$1),'Cargo Pre'!$Q$2:$Q$200,0)),"")</f>
        <v/>
      </c>
      <c r="K519" s="12" t="str">
        <f>IFERROR(INDEX('Cargo Pre'!$K$2:$K$200,MATCH(ROW()-ROW($A$1),'Cargo Pre'!$Q$2:$Q$200,0)),"")</f>
        <v/>
      </c>
      <c r="L519" t="str">
        <f>IFERROR(INDEX('Cargo Pre'!$L$2:$L$200,MATCH(ROW()-ROW($A$1),'Cargo Pre'!$Q$2:$Q$200,0)),"")</f>
        <v/>
      </c>
      <c r="M519" t="str">
        <f>IFERROR(INDEX('Cargo Pre'!$M$2:$M$200,MATCH(ROW()-ROW($A$1),'Cargo Pre'!$Q$2:$Q$200,0)),"")</f>
        <v/>
      </c>
    </row>
    <row r="520" spans="1:13" x14ac:dyDescent="0.25">
      <c r="A520" t="str">
        <f>IFERROR(INDEX('Cargo Pre'!$A$2:A718,MATCH(ROW()-ROW($A$1),'Cargo Pre'!$Q$2:$Q$200,0)),"")</f>
        <v/>
      </c>
      <c r="B520" t="str">
        <f>IFERROR(INDEX('Cargo Pre'!$B$2:$B$200,MATCH(ROW()-ROW($A$1),'Cargo Pre'!$Q$2:$Q$200,0)),"")</f>
        <v/>
      </c>
      <c r="C520" t="str">
        <f>IFERROR(INDEX('Cargo Pre'!$C$2:$C$200,MATCH(ROW()-ROW($A$1),'Cargo Pre'!$Q$2:$Q$200,0)),"")</f>
        <v/>
      </c>
      <c r="D520" t="str">
        <f>IFERROR(INDEX('Cargo Pre'!$D$2:$D$200,MATCH(ROW()-ROW($A$1),'Cargo Pre'!$Q$2:$Q$200,0)),"")</f>
        <v/>
      </c>
      <c r="E520" s="12" t="str">
        <f>IFERROR(INDEX('Cargo Pre'!$E$2:$E$200,MATCH(ROW()-ROW($A$1),'Cargo Pre'!$Q$2:$Q$200,0)),"")</f>
        <v/>
      </c>
      <c r="F520" s="12" t="str">
        <f>IFERROR(INDEX('Cargo Pre'!$F$2:$F$200,MATCH(ROW()-ROW($A$1),'Cargo Pre'!$Q$2:$Q$200,0)),"")</f>
        <v/>
      </c>
      <c r="G520" t="str">
        <f>IFERROR(INDEX('Cargo Pre'!$G$2:$G$200,MATCH(ROW()-ROW($A$1),'Cargo Pre'!$Q$2:$Q$200,0)),"")</f>
        <v/>
      </c>
      <c r="H520" t="str">
        <f>IFERROR(INDEX('Cargo Pre'!$H$2:$H$200,MATCH(ROW()-ROW($A$1),'Cargo Pre'!$Q$2:$Q$200,0)),"")</f>
        <v/>
      </c>
      <c r="I520" t="str">
        <f>IFERROR(INDEX('Cargo Pre'!$I$2:$I$200,MATCH(ROW()-ROW($A$1),'Cargo Pre'!$Q$2:$Q$200,0)),"")</f>
        <v/>
      </c>
      <c r="J520" s="12" t="str">
        <f>IFERROR(INDEX('Cargo Pre'!$J$2:$J$200,MATCH(ROW()-ROW($A$1),'Cargo Pre'!$Q$2:$Q$200,0)),"")</f>
        <v/>
      </c>
      <c r="K520" s="12" t="str">
        <f>IFERROR(INDEX('Cargo Pre'!$K$2:$K$200,MATCH(ROW()-ROW($A$1),'Cargo Pre'!$Q$2:$Q$200,0)),"")</f>
        <v/>
      </c>
      <c r="L520" t="str">
        <f>IFERROR(INDEX('Cargo Pre'!$L$2:$L$200,MATCH(ROW()-ROW($A$1),'Cargo Pre'!$Q$2:$Q$200,0)),"")</f>
        <v/>
      </c>
      <c r="M520" t="str">
        <f>IFERROR(INDEX('Cargo Pre'!$M$2:$M$200,MATCH(ROW()-ROW($A$1),'Cargo Pre'!$Q$2:$Q$200,0)),"")</f>
        <v/>
      </c>
    </row>
    <row r="521" spans="1:13" x14ac:dyDescent="0.25">
      <c r="A521" t="str">
        <f>IFERROR(INDEX('Cargo Pre'!$A$2:A719,MATCH(ROW()-ROW($A$1),'Cargo Pre'!$Q$2:$Q$200,0)),"")</f>
        <v/>
      </c>
      <c r="B521" t="str">
        <f>IFERROR(INDEX('Cargo Pre'!$B$2:$B$200,MATCH(ROW()-ROW($A$1),'Cargo Pre'!$Q$2:$Q$200,0)),"")</f>
        <v/>
      </c>
      <c r="C521" t="str">
        <f>IFERROR(INDEX('Cargo Pre'!$C$2:$C$200,MATCH(ROW()-ROW($A$1),'Cargo Pre'!$Q$2:$Q$200,0)),"")</f>
        <v/>
      </c>
      <c r="D521" t="str">
        <f>IFERROR(INDEX('Cargo Pre'!$D$2:$D$200,MATCH(ROW()-ROW($A$1),'Cargo Pre'!$Q$2:$Q$200,0)),"")</f>
        <v/>
      </c>
      <c r="E521" s="12" t="str">
        <f>IFERROR(INDEX('Cargo Pre'!$E$2:$E$200,MATCH(ROW()-ROW($A$1),'Cargo Pre'!$Q$2:$Q$200,0)),"")</f>
        <v/>
      </c>
      <c r="F521" s="12" t="str">
        <f>IFERROR(INDEX('Cargo Pre'!$F$2:$F$200,MATCH(ROW()-ROW($A$1),'Cargo Pre'!$Q$2:$Q$200,0)),"")</f>
        <v/>
      </c>
      <c r="G521" t="str">
        <f>IFERROR(INDEX('Cargo Pre'!$G$2:$G$200,MATCH(ROW()-ROW($A$1),'Cargo Pre'!$Q$2:$Q$200,0)),"")</f>
        <v/>
      </c>
      <c r="H521" t="str">
        <f>IFERROR(INDEX('Cargo Pre'!$H$2:$H$200,MATCH(ROW()-ROW($A$1),'Cargo Pre'!$Q$2:$Q$200,0)),"")</f>
        <v/>
      </c>
      <c r="I521" t="str">
        <f>IFERROR(INDEX('Cargo Pre'!$I$2:$I$200,MATCH(ROW()-ROW($A$1),'Cargo Pre'!$Q$2:$Q$200,0)),"")</f>
        <v/>
      </c>
      <c r="J521" s="12" t="str">
        <f>IFERROR(INDEX('Cargo Pre'!$J$2:$J$200,MATCH(ROW()-ROW($A$1),'Cargo Pre'!$Q$2:$Q$200,0)),"")</f>
        <v/>
      </c>
      <c r="K521" s="12" t="str">
        <f>IFERROR(INDEX('Cargo Pre'!$K$2:$K$200,MATCH(ROW()-ROW($A$1),'Cargo Pre'!$Q$2:$Q$200,0)),"")</f>
        <v/>
      </c>
      <c r="L521" t="str">
        <f>IFERROR(INDEX('Cargo Pre'!$L$2:$L$200,MATCH(ROW()-ROW($A$1),'Cargo Pre'!$Q$2:$Q$200,0)),"")</f>
        <v/>
      </c>
      <c r="M521" t="str">
        <f>IFERROR(INDEX('Cargo Pre'!$M$2:$M$200,MATCH(ROW()-ROW($A$1),'Cargo Pre'!$Q$2:$Q$200,0)),"")</f>
        <v/>
      </c>
    </row>
    <row r="522" spans="1:13" x14ac:dyDescent="0.25">
      <c r="A522" t="str">
        <f>IFERROR(INDEX('Cargo Pre'!$A$2:A720,MATCH(ROW()-ROW($A$1),'Cargo Pre'!$Q$2:$Q$200,0)),"")</f>
        <v/>
      </c>
      <c r="B522" t="str">
        <f>IFERROR(INDEX('Cargo Pre'!$B$2:$B$200,MATCH(ROW()-ROW($A$1),'Cargo Pre'!$Q$2:$Q$200,0)),"")</f>
        <v/>
      </c>
      <c r="C522" t="str">
        <f>IFERROR(INDEX('Cargo Pre'!$C$2:$C$200,MATCH(ROW()-ROW($A$1),'Cargo Pre'!$Q$2:$Q$200,0)),"")</f>
        <v/>
      </c>
      <c r="D522" t="str">
        <f>IFERROR(INDEX('Cargo Pre'!$D$2:$D$200,MATCH(ROW()-ROW($A$1),'Cargo Pre'!$Q$2:$Q$200,0)),"")</f>
        <v/>
      </c>
      <c r="E522" s="12" t="str">
        <f>IFERROR(INDEX('Cargo Pre'!$E$2:$E$200,MATCH(ROW()-ROW($A$1),'Cargo Pre'!$Q$2:$Q$200,0)),"")</f>
        <v/>
      </c>
      <c r="F522" s="12" t="str">
        <f>IFERROR(INDEX('Cargo Pre'!$F$2:$F$200,MATCH(ROW()-ROW($A$1),'Cargo Pre'!$Q$2:$Q$200,0)),"")</f>
        <v/>
      </c>
      <c r="G522" t="str">
        <f>IFERROR(INDEX('Cargo Pre'!$G$2:$G$200,MATCH(ROW()-ROW($A$1),'Cargo Pre'!$Q$2:$Q$200,0)),"")</f>
        <v/>
      </c>
      <c r="H522" t="str">
        <f>IFERROR(INDEX('Cargo Pre'!$H$2:$H$200,MATCH(ROW()-ROW($A$1),'Cargo Pre'!$Q$2:$Q$200,0)),"")</f>
        <v/>
      </c>
      <c r="I522" t="str">
        <f>IFERROR(INDEX('Cargo Pre'!$I$2:$I$200,MATCH(ROW()-ROW($A$1),'Cargo Pre'!$Q$2:$Q$200,0)),"")</f>
        <v/>
      </c>
      <c r="J522" s="12" t="str">
        <f>IFERROR(INDEX('Cargo Pre'!$J$2:$J$200,MATCH(ROW()-ROW($A$1),'Cargo Pre'!$Q$2:$Q$200,0)),"")</f>
        <v/>
      </c>
      <c r="K522" s="12" t="str">
        <f>IFERROR(INDEX('Cargo Pre'!$K$2:$K$200,MATCH(ROW()-ROW($A$1),'Cargo Pre'!$Q$2:$Q$200,0)),"")</f>
        <v/>
      </c>
      <c r="L522" t="str">
        <f>IFERROR(INDEX('Cargo Pre'!$L$2:$L$200,MATCH(ROW()-ROW($A$1),'Cargo Pre'!$Q$2:$Q$200,0)),"")</f>
        <v/>
      </c>
      <c r="M522" t="str">
        <f>IFERROR(INDEX('Cargo Pre'!$M$2:$M$200,MATCH(ROW()-ROW($A$1),'Cargo Pre'!$Q$2:$Q$200,0)),"")</f>
        <v/>
      </c>
    </row>
    <row r="523" spans="1:13" x14ac:dyDescent="0.25">
      <c r="A523" t="str">
        <f>IFERROR(INDEX('Cargo Pre'!$A$2:A721,MATCH(ROW()-ROW($A$1),'Cargo Pre'!$Q$2:$Q$200,0)),"")</f>
        <v/>
      </c>
      <c r="B523" t="str">
        <f>IFERROR(INDEX('Cargo Pre'!$B$2:$B$200,MATCH(ROW()-ROW($A$1),'Cargo Pre'!$Q$2:$Q$200,0)),"")</f>
        <v/>
      </c>
      <c r="C523" t="str">
        <f>IFERROR(INDEX('Cargo Pre'!$C$2:$C$200,MATCH(ROW()-ROW($A$1),'Cargo Pre'!$Q$2:$Q$200,0)),"")</f>
        <v/>
      </c>
      <c r="D523" t="str">
        <f>IFERROR(INDEX('Cargo Pre'!$D$2:$D$200,MATCH(ROW()-ROW($A$1),'Cargo Pre'!$Q$2:$Q$200,0)),"")</f>
        <v/>
      </c>
      <c r="E523" s="12" t="str">
        <f>IFERROR(INDEX('Cargo Pre'!$E$2:$E$200,MATCH(ROW()-ROW($A$1),'Cargo Pre'!$Q$2:$Q$200,0)),"")</f>
        <v/>
      </c>
      <c r="F523" s="12" t="str">
        <f>IFERROR(INDEX('Cargo Pre'!$F$2:$F$200,MATCH(ROW()-ROW($A$1),'Cargo Pre'!$Q$2:$Q$200,0)),"")</f>
        <v/>
      </c>
      <c r="G523" t="str">
        <f>IFERROR(INDEX('Cargo Pre'!$G$2:$G$200,MATCH(ROW()-ROW($A$1),'Cargo Pre'!$Q$2:$Q$200,0)),"")</f>
        <v/>
      </c>
      <c r="H523" t="str">
        <f>IFERROR(INDEX('Cargo Pre'!$H$2:$H$200,MATCH(ROW()-ROW($A$1),'Cargo Pre'!$Q$2:$Q$200,0)),"")</f>
        <v/>
      </c>
      <c r="I523" t="str">
        <f>IFERROR(INDEX('Cargo Pre'!$I$2:$I$200,MATCH(ROW()-ROW($A$1),'Cargo Pre'!$Q$2:$Q$200,0)),"")</f>
        <v/>
      </c>
      <c r="J523" s="12" t="str">
        <f>IFERROR(INDEX('Cargo Pre'!$J$2:$J$200,MATCH(ROW()-ROW($A$1),'Cargo Pre'!$Q$2:$Q$200,0)),"")</f>
        <v/>
      </c>
      <c r="K523" s="12" t="str">
        <f>IFERROR(INDEX('Cargo Pre'!$K$2:$K$200,MATCH(ROW()-ROW($A$1),'Cargo Pre'!$Q$2:$Q$200,0)),"")</f>
        <v/>
      </c>
      <c r="L523" t="str">
        <f>IFERROR(INDEX('Cargo Pre'!$L$2:$L$200,MATCH(ROW()-ROW($A$1),'Cargo Pre'!$Q$2:$Q$200,0)),"")</f>
        <v/>
      </c>
      <c r="M523" t="str">
        <f>IFERROR(INDEX('Cargo Pre'!$M$2:$M$200,MATCH(ROW()-ROW($A$1),'Cargo Pre'!$Q$2:$Q$200,0)),"")</f>
        <v/>
      </c>
    </row>
    <row r="524" spans="1:13" x14ac:dyDescent="0.25">
      <c r="A524" t="str">
        <f>IFERROR(INDEX('Cargo Pre'!$A$2:A722,MATCH(ROW()-ROW($A$1),'Cargo Pre'!$Q$2:$Q$200,0)),"")</f>
        <v/>
      </c>
      <c r="B524" t="str">
        <f>IFERROR(INDEX('Cargo Pre'!$B$2:$B$200,MATCH(ROW()-ROW($A$1),'Cargo Pre'!$Q$2:$Q$200,0)),"")</f>
        <v/>
      </c>
      <c r="C524" t="str">
        <f>IFERROR(INDEX('Cargo Pre'!$C$2:$C$200,MATCH(ROW()-ROW($A$1),'Cargo Pre'!$Q$2:$Q$200,0)),"")</f>
        <v/>
      </c>
      <c r="D524" t="str">
        <f>IFERROR(INDEX('Cargo Pre'!$D$2:$D$200,MATCH(ROW()-ROW($A$1),'Cargo Pre'!$Q$2:$Q$200,0)),"")</f>
        <v/>
      </c>
      <c r="E524" s="12" t="str">
        <f>IFERROR(INDEX('Cargo Pre'!$E$2:$E$200,MATCH(ROW()-ROW($A$1),'Cargo Pre'!$Q$2:$Q$200,0)),"")</f>
        <v/>
      </c>
      <c r="F524" s="12" t="str">
        <f>IFERROR(INDEX('Cargo Pre'!$F$2:$F$200,MATCH(ROW()-ROW($A$1),'Cargo Pre'!$Q$2:$Q$200,0)),"")</f>
        <v/>
      </c>
      <c r="G524" t="str">
        <f>IFERROR(INDEX('Cargo Pre'!$G$2:$G$200,MATCH(ROW()-ROW($A$1),'Cargo Pre'!$Q$2:$Q$200,0)),"")</f>
        <v/>
      </c>
      <c r="H524" t="str">
        <f>IFERROR(INDEX('Cargo Pre'!$H$2:$H$200,MATCH(ROW()-ROW($A$1),'Cargo Pre'!$Q$2:$Q$200,0)),"")</f>
        <v/>
      </c>
      <c r="I524" t="str">
        <f>IFERROR(INDEX('Cargo Pre'!$I$2:$I$200,MATCH(ROW()-ROW($A$1),'Cargo Pre'!$Q$2:$Q$200,0)),"")</f>
        <v/>
      </c>
      <c r="J524" s="12" t="str">
        <f>IFERROR(INDEX('Cargo Pre'!$J$2:$J$200,MATCH(ROW()-ROW($A$1),'Cargo Pre'!$Q$2:$Q$200,0)),"")</f>
        <v/>
      </c>
      <c r="K524" s="12" t="str">
        <f>IFERROR(INDEX('Cargo Pre'!$K$2:$K$200,MATCH(ROW()-ROW($A$1),'Cargo Pre'!$Q$2:$Q$200,0)),"")</f>
        <v/>
      </c>
      <c r="L524" t="str">
        <f>IFERROR(INDEX('Cargo Pre'!$L$2:$L$200,MATCH(ROW()-ROW($A$1),'Cargo Pre'!$Q$2:$Q$200,0)),"")</f>
        <v/>
      </c>
      <c r="M524" t="str">
        <f>IFERROR(INDEX('Cargo Pre'!$M$2:$M$200,MATCH(ROW()-ROW($A$1),'Cargo Pre'!$Q$2:$Q$200,0)),"")</f>
        <v/>
      </c>
    </row>
    <row r="525" spans="1:13" x14ac:dyDescent="0.25">
      <c r="A525" t="str">
        <f>IFERROR(INDEX('Cargo Pre'!$A$2:A723,MATCH(ROW()-ROW($A$1),'Cargo Pre'!$Q$2:$Q$200,0)),"")</f>
        <v/>
      </c>
      <c r="B525" t="str">
        <f>IFERROR(INDEX('Cargo Pre'!$B$2:$B$200,MATCH(ROW()-ROW($A$1),'Cargo Pre'!$Q$2:$Q$200,0)),"")</f>
        <v/>
      </c>
      <c r="C525" t="str">
        <f>IFERROR(INDEX('Cargo Pre'!$C$2:$C$200,MATCH(ROW()-ROW($A$1),'Cargo Pre'!$Q$2:$Q$200,0)),"")</f>
        <v/>
      </c>
      <c r="D525" t="str">
        <f>IFERROR(INDEX('Cargo Pre'!$D$2:$D$200,MATCH(ROW()-ROW($A$1),'Cargo Pre'!$Q$2:$Q$200,0)),"")</f>
        <v/>
      </c>
      <c r="E525" s="12" t="str">
        <f>IFERROR(INDEX('Cargo Pre'!$E$2:$E$200,MATCH(ROW()-ROW($A$1),'Cargo Pre'!$Q$2:$Q$200,0)),"")</f>
        <v/>
      </c>
      <c r="F525" s="12" t="str">
        <f>IFERROR(INDEX('Cargo Pre'!$F$2:$F$200,MATCH(ROW()-ROW($A$1),'Cargo Pre'!$Q$2:$Q$200,0)),"")</f>
        <v/>
      </c>
      <c r="G525" t="str">
        <f>IFERROR(INDEX('Cargo Pre'!$G$2:$G$200,MATCH(ROW()-ROW($A$1),'Cargo Pre'!$Q$2:$Q$200,0)),"")</f>
        <v/>
      </c>
      <c r="H525" t="str">
        <f>IFERROR(INDEX('Cargo Pre'!$H$2:$H$200,MATCH(ROW()-ROW($A$1),'Cargo Pre'!$Q$2:$Q$200,0)),"")</f>
        <v/>
      </c>
      <c r="I525" t="str">
        <f>IFERROR(INDEX('Cargo Pre'!$I$2:$I$200,MATCH(ROW()-ROW($A$1),'Cargo Pre'!$Q$2:$Q$200,0)),"")</f>
        <v/>
      </c>
      <c r="J525" s="12" t="str">
        <f>IFERROR(INDEX('Cargo Pre'!$J$2:$J$200,MATCH(ROW()-ROW($A$1),'Cargo Pre'!$Q$2:$Q$200,0)),"")</f>
        <v/>
      </c>
      <c r="K525" s="12" t="str">
        <f>IFERROR(INDEX('Cargo Pre'!$K$2:$K$200,MATCH(ROW()-ROW($A$1),'Cargo Pre'!$Q$2:$Q$200,0)),"")</f>
        <v/>
      </c>
      <c r="L525" t="str">
        <f>IFERROR(INDEX('Cargo Pre'!$L$2:$L$200,MATCH(ROW()-ROW($A$1),'Cargo Pre'!$Q$2:$Q$200,0)),"")</f>
        <v/>
      </c>
      <c r="M525" t="str">
        <f>IFERROR(INDEX('Cargo Pre'!$M$2:$M$200,MATCH(ROW()-ROW($A$1),'Cargo Pre'!$Q$2:$Q$200,0)),"")</f>
        <v/>
      </c>
    </row>
    <row r="526" spans="1:13" x14ac:dyDescent="0.25">
      <c r="A526" t="str">
        <f>IFERROR(INDEX('Cargo Pre'!$A$2:A724,MATCH(ROW()-ROW($A$1),'Cargo Pre'!$Q$2:$Q$200,0)),"")</f>
        <v/>
      </c>
      <c r="B526" t="str">
        <f>IFERROR(INDEX('Cargo Pre'!$B$2:$B$200,MATCH(ROW()-ROW($A$1),'Cargo Pre'!$Q$2:$Q$200,0)),"")</f>
        <v/>
      </c>
      <c r="C526" t="str">
        <f>IFERROR(INDEX('Cargo Pre'!$C$2:$C$200,MATCH(ROW()-ROW($A$1),'Cargo Pre'!$Q$2:$Q$200,0)),"")</f>
        <v/>
      </c>
      <c r="D526" t="str">
        <f>IFERROR(INDEX('Cargo Pre'!$D$2:$D$200,MATCH(ROW()-ROW($A$1),'Cargo Pre'!$Q$2:$Q$200,0)),"")</f>
        <v/>
      </c>
      <c r="E526" s="12" t="str">
        <f>IFERROR(INDEX('Cargo Pre'!$E$2:$E$200,MATCH(ROW()-ROW($A$1),'Cargo Pre'!$Q$2:$Q$200,0)),"")</f>
        <v/>
      </c>
      <c r="F526" s="12" t="str">
        <f>IFERROR(INDEX('Cargo Pre'!$F$2:$F$200,MATCH(ROW()-ROW($A$1),'Cargo Pre'!$Q$2:$Q$200,0)),"")</f>
        <v/>
      </c>
      <c r="G526" t="str">
        <f>IFERROR(INDEX('Cargo Pre'!$G$2:$G$200,MATCH(ROW()-ROW($A$1),'Cargo Pre'!$Q$2:$Q$200,0)),"")</f>
        <v/>
      </c>
      <c r="H526" t="str">
        <f>IFERROR(INDEX('Cargo Pre'!$H$2:$H$200,MATCH(ROW()-ROW($A$1),'Cargo Pre'!$Q$2:$Q$200,0)),"")</f>
        <v/>
      </c>
      <c r="I526" t="str">
        <f>IFERROR(INDEX('Cargo Pre'!$I$2:$I$200,MATCH(ROW()-ROW($A$1),'Cargo Pre'!$Q$2:$Q$200,0)),"")</f>
        <v/>
      </c>
      <c r="J526" s="12" t="str">
        <f>IFERROR(INDEX('Cargo Pre'!$J$2:$J$200,MATCH(ROW()-ROW($A$1),'Cargo Pre'!$Q$2:$Q$200,0)),"")</f>
        <v/>
      </c>
      <c r="K526" s="12" t="str">
        <f>IFERROR(INDEX('Cargo Pre'!$K$2:$K$200,MATCH(ROW()-ROW($A$1),'Cargo Pre'!$Q$2:$Q$200,0)),"")</f>
        <v/>
      </c>
      <c r="L526" t="str">
        <f>IFERROR(INDEX('Cargo Pre'!$L$2:$L$200,MATCH(ROW()-ROW($A$1),'Cargo Pre'!$Q$2:$Q$200,0)),"")</f>
        <v/>
      </c>
      <c r="M526" t="str">
        <f>IFERROR(INDEX('Cargo Pre'!$M$2:$M$200,MATCH(ROW()-ROW($A$1),'Cargo Pre'!$Q$2:$Q$200,0)),"")</f>
        <v/>
      </c>
    </row>
    <row r="527" spans="1:13" x14ac:dyDescent="0.25">
      <c r="A527" t="str">
        <f>IFERROR(INDEX('Cargo Pre'!$A$2:A725,MATCH(ROW()-ROW($A$1),'Cargo Pre'!$Q$2:$Q$200,0)),"")</f>
        <v/>
      </c>
      <c r="B527" t="str">
        <f>IFERROR(INDEX('Cargo Pre'!$B$2:$B$200,MATCH(ROW()-ROW($A$1),'Cargo Pre'!$Q$2:$Q$200,0)),"")</f>
        <v/>
      </c>
      <c r="C527" t="str">
        <f>IFERROR(INDEX('Cargo Pre'!$C$2:$C$200,MATCH(ROW()-ROW($A$1),'Cargo Pre'!$Q$2:$Q$200,0)),"")</f>
        <v/>
      </c>
      <c r="D527" t="str">
        <f>IFERROR(INDEX('Cargo Pre'!$D$2:$D$200,MATCH(ROW()-ROW($A$1),'Cargo Pre'!$Q$2:$Q$200,0)),"")</f>
        <v/>
      </c>
      <c r="E527" s="12" t="str">
        <f>IFERROR(INDEX('Cargo Pre'!$E$2:$E$200,MATCH(ROW()-ROW($A$1),'Cargo Pre'!$Q$2:$Q$200,0)),"")</f>
        <v/>
      </c>
      <c r="F527" s="12" t="str">
        <f>IFERROR(INDEX('Cargo Pre'!$F$2:$F$200,MATCH(ROW()-ROW($A$1),'Cargo Pre'!$Q$2:$Q$200,0)),"")</f>
        <v/>
      </c>
      <c r="G527" t="str">
        <f>IFERROR(INDEX('Cargo Pre'!$G$2:$G$200,MATCH(ROW()-ROW($A$1),'Cargo Pre'!$Q$2:$Q$200,0)),"")</f>
        <v/>
      </c>
      <c r="H527" t="str">
        <f>IFERROR(INDEX('Cargo Pre'!$H$2:$H$200,MATCH(ROW()-ROW($A$1),'Cargo Pre'!$Q$2:$Q$200,0)),"")</f>
        <v/>
      </c>
      <c r="I527" t="str">
        <f>IFERROR(INDEX('Cargo Pre'!$I$2:$I$200,MATCH(ROW()-ROW($A$1),'Cargo Pre'!$Q$2:$Q$200,0)),"")</f>
        <v/>
      </c>
      <c r="J527" s="12" t="str">
        <f>IFERROR(INDEX('Cargo Pre'!$J$2:$J$200,MATCH(ROW()-ROW($A$1),'Cargo Pre'!$Q$2:$Q$200,0)),"")</f>
        <v/>
      </c>
      <c r="K527" s="12" t="str">
        <f>IFERROR(INDEX('Cargo Pre'!$K$2:$K$200,MATCH(ROW()-ROW($A$1),'Cargo Pre'!$Q$2:$Q$200,0)),"")</f>
        <v/>
      </c>
      <c r="L527" t="str">
        <f>IFERROR(INDEX('Cargo Pre'!$L$2:$L$200,MATCH(ROW()-ROW($A$1),'Cargo Pre'!$Q$2:$Q$200,0)),"")</f>
        <v/>
      </c>
      <c r="M527" t="str">
        <f>IFERROR(INDEX('Cargo Pre'!$M$2:$M$200,MATCH(ROW()-ROW($A$1),'Cargo Pre'!$Q$2:$Q$200,0)),"")</f>
        <v/>
      </c>
    </row>
    <row r="528" spans="1:13" x14ac:dyDescent="0.25">
      <c r="A528" t="str">
        <f>IFERROR(INDEX('Cargo Pre'!$A$2:A726,MATCH(ROW()-ROW($A$1),'Cargo Pre'!$Q$2:$Q$200,0)),"")</f>
        <v/>
      </c>
      <c r="B528" t="str">
        <f>IFERROR(INDEX('Cargo Pre'!$B$2:$B$200,MATCH(ROW()-ROW($A$1),'Cargo Pre'!$Q$2:$Q$200,0)),"")</f>
        <v/>
      </c>
      <c r="C528" t="str">
        <f>IFERROR(INDEX('Cargo Pre'!$C$2:$C$200,MATCH(ROW()-ROW($A$1),'Cargo Pre'!$Q$2:$Q$200,0)),"")</f>
        <v/>
      </c>
      <c r="D528" t="str">
        <f>IFERROR(INDEX('Cargo Pre'!$D$2:$D$200,MATCH(ROW()-ROW($A$1),'Cargo Pre'!$Q$2:$Q$200,0)),"")</f>
        <v/>
      </c>
      <c r="E528" s="12" t="str">
        <f>IFERROR(INDEX('Cargo Pre'!$E$2:$E$200,MATCH(ROW()-ROW($A$1),'Cargo Pre'!$Q$2:$Q$200,0)),"")</f>
        <v/>
      </c>
      <c r="F528" s="12" t="str">
        <f>IFERROR(INDEX('Cargo Pre'!$F$2:$F$200,MATCH(ROW()-ROW($A$1),'Cargo Pre'!$Q$2:$Q$200,0)),"")</f>
        <v/>
      </c>
      <c r="G528" t="str">
        <f>IFERROR(INDEX('Cargo Pre'!$G$2:$G$200,MATCH(ROW()-ROW($A$1),'Cargo Pre'!$Q$2:$Q$200,0)),"")</f>
        <v/>
      </c>
      <c r="H528" t="str">
        <f>IFERROR(INDEX('Cargo Pre'!$H$2:$H$200,MATCH(ROW()-ROW($A$1),'Cargo Pre'!$Q$2:$Q$200,0)),"")</f>
        <v/>
      </c>
      <c r="I528" t="str">
        <f>IFERROR(INDEX('Cargo Pre'!$I$2:$I$200,MATCH(ROW()-ROW($A$1),'Cargo Pre'!$Q$2:$Q$200,0)),"")</f>
        <v/>
      </c>
      <c r="J528" s="12" t="str">
        <f>IFERROR(INDEX('Cargo Pre'!$J$2:$J$200,MATCH(ROW()-ROW($A$1),'Cargo Pre'!$Q$2:$Q$200,0)),"")</f>
        <v/>
      </c>
      <c r="K528" s="12" t="str">
        <f>IFERROR(INDEX('Cargo Pre'!$K$2:$K$200,MATCH(ROW()-ROW($A$1),'Cargo Pre'!$Q$2:$Q$200,0)),"")</f>
        <v/>
      </c>
      <c r="L528" t="str">
        <f>IFERROR(INDEX('Cargo Pre'!$L$2:$L$200,MATCH(ROW()-ROW($A$1),'Cargo Pre'!$Q$2:$Q$200,0)),"")</f>
        <v/>
      </c>
      <c r="M528" t="str">
        <f>IFERROR(INDEX('Cargo Pre'!$M$2:$M$200,MATCH(ROW()-ROW($A$1),'Cargo Pre'!$Q$2:$Q$200,0)),"")</f>
        <v/>
      </c>
    </row>
    <row r="529" spans="1:13" x14ac:dyDescent="0.25">
      <c r="A529" t="str">
        <f>IFERROR(INDEX('Cargo Pre'!$A$2:A727,MATCH(ROW()-ROW($A$1),'Cargo Pre'!$Q$2:$Q$200,0)),"")</f>
        <v/>
      </c>
      <c r="B529" t="str">
        <f>IFERROR(INDEX('Cargo Pre'!$B$2:$B$200,MATCH(ROW()-ROW($A$1),'Cargo Pre'!$Q$2:$Q$200,0)),"")</f>
        <v/>
      </c>
      <c r="C529" t="str">
        <f>IFERROR(INDEX('Cargo Pre'!$C$2:$C$200,MATCH(ROW()-ROW($A$1),'Cargo Pre'!$Q$2:$Q$200,0)),"")</f>
        <v/>
      </c>
      <c r="D529" t="str">
        <f>IFERROR(INDEX('Cargo Pre'!$D$2:$D$200,MATCH(ROW()-ROW($A$1),'Cargo Pre'!$Q$2:$Q$200,0)),"")</f>
        <v/>
      </c>
      <c r="E529" s="12" t="str">
        <f>IFERROR(INDEX('Cargo Pre'!$E$2:$E$200,MATCH(ROW()-ROW($A$1),'Cargo Pre'!$Q$2:$Q$200,0)),"")</f>
        <v/>
      </c>
      <c r="F529" s="12" t="str">
        <f>IFERROR(INDEX('Cargo Pre'!$F$2:$F$200,MATCH(ROW()-ROW($A$1),'Cargo Pre'!$Q$2:$Q$200,0)),"")</f>
        <v/>
      </c>
      <c r="G529" t="str">
        <f>IFERROR(INDEX('Cargo Pre'!$G$2:$G$200,MATCH(ROW()-ROW($A$1),'Cargo Pre'!$Q$2:$Q$200,0)),"")</f>
        <v/>
      </c>
      <c r="H529" t="str">
        <f>IFERROR(INDEX('Cargo Pre'!$H$2:$H$200,MATCH(ROW()-ROW($A$1),'Cargo Pre'!$Q$2:$Q$200,0)),"")</f>
        <v/>
      </c>
      <c r="I529" t="str">
        <f>IFERROR(INDEX('Cargo Pre'!$I$2:$I$200,MATCH(ROW()-ROW($A$1),'Cargo Pre'!$Q$2:$Q$200,0)),"")</f>
        <v/>
      </c>
      <c r="J529" s="12" t="str">
        <f>IFERROR(INDEX('Cargo Pre'!$J$2:$J$200,MATCH(ROW()-ROW($A$1),'Cargo Pre'!$Q$2:$Q$200,0)),"")</f>
        <v/>
      </c>
      <c r="K529" s="12" t="str">
        <f>IFERROR(INDEX('Cargo Pre'!$K$2:$K$200,MATCH(ROW()-ROW($A$1),'Cargo Pre'!$Q$2:$Q$200,0)),"")</f>
        <v/>
      </c>
      <c r="L529" t="str">
        <f>IFERROR(INDEX('Cargo Pre'!$L$2:$L$200,MATCH(ROW()-ROW($A$1),'Cargo Pre'!$Q$2:$Q$200,0)),"")</f>
        <v/>
      </c>
      <c r="M529" t="str">
        <f>IFERROR(INDEX('Cargo Pre'!$M$2:$M$200,MATCH(ROW()-ROW($A$1),'Cargo Pre'!$Q$2:$Q$200,0)),"")</f>
        <v/>
      </c>
    </row>
    <row r="530" spans="1:13" x14ac:dyDescent="0.25">
      <c r="A530" t="str">
        <f>IFERROR(INDEX('Cargo Pre'!$A$2:A728,MATCH(ROW()-ROW($A$1),'Cargo Pre'!$Q$2:$Q$200,0)),"")</f>
        <v/>
      </c>
      <c r="B530" t="str">
        <f>IFERROR(INDEX('Cargo Pre'!$B$2:$B$200,MATCH(ROW()-ROW($A$1),'Cargo Pre'!$Q$2:$Q$200,0)),"")</f>
        <v/>
      </c>
      <c r="C530" t="str">
        <f>IFERROR(INDEX('Cargo Pre'!$C$2:$C$200,MATCH(ROW()-ROW($A$1),'Cargo Pre'!$Q$2:$Q$200,0)),"")</f>
        <v/>
      </c>
      <c r="D530" t="str">
        <f>IFERROR(INDEX('Cargo Pre'!$D$2:$D$200,MATCH(ROW()-ROW($A$1),'Cargo Pre'!$Q$2:$Q$200,0)),"")</f>
        <v/>
      </c>
      <c r="E530" s="12" t="str">
        <f>IFERROR(INDEX('Cargo Pre'!$E$2:$E$200,MATCH(ROW()-ROW($A$1),'Cargo Pre'!$Q$2:$Q$200,0)),"")</f>
        <v/>
      </c>
      <c r="F530" s="12" t="str">
        <f>IFERROR(INDEX('Cargo Pre'!$F$2:$F$200,MATCH(ROW()-ROW($A$1),'Cargo Pre'!$Q$2:$Q$200,0)),"")</f>
        <v/>
      </c>
      <c r="G530" t="str">
        <f>IFERROR(INDEX('Cargo Pre'!$G$2:$G$200,MATCH(ROW()-ROW($A$1),'Cargo Pre'!$Q$2:$Q$200,0)),"")</f>
        <v/>
      </c>
      <c r="H530" t="str">
        <f>IFERROR(INDEX('Cargo Pre'!$H$2:$H$200,MATCH(ROW()-ROW($A$1),'Cargo Pre'!$Q$2:$Q$200,0)),"")</f>
        <v/>
      </c>
      <c r="I530" t="str">
        <f>IFERROR(INDEX('Cargo Pre'!$I$2:$I$200,MATCH(ROW()-ROW($A$1),'Cargo Pre'!$Q$2:$Q$200,0)),"")</f>
        <v/>
      </c>
      <c r="J530" s="12" t="str">
        <f>IFERROR(INDEX('Cargo Pre'!$J$2:$J$200,MATCH(ROW()-ROW($A$1),'Cargo Pre'!$Q$2:$Q$200,0)),"")</f>
        <v/>
      </c>
      <c r="K530" s="12" t="str">
        <f>IFERROR(INDEX('Cargo Pre'!$K$2:$K$200,MATCH(ROW()-ROW($A$1),'Cargo Pre'!$Q$2:$Q$200,0)),"")</f>
        <v/>
      </c>
      <c r="L530" t="str">
        <f>IFERROR(INDEX('Cargo Pre'!$L$2:$L$200,MATCH(ROW()-ROW($A$1),'Cargo Pre'!$Q$2:$Q$200,0)),"")</f>
        <v/>
      </c>
      <c r="M530" t="str">
        <f>IFERROR(INDEX('Cargo Pre'!$M$2:$M$200,MATCH(ROW()-ROW($A$1),'Cargo Pre'!$Q$2:$Q$200,0)),"")</f>
        <v/>
      </c>
    </row>
    <row r="531" spans="1:13" x14ac:dyDescent="0.25">
      <c r="A531" t="str">
        <f>IFERROR(INDEX('Cargo Pre'!$A$2:A729,MATCH(ROW()-ROW($A$1),'Cargo Pre'!$Q$2:$Q$200,0)),"")</f>
        <v/>
      </c>
      <c r="B531" t="str">
        <f>IFERROR(INDEX('Cargo Pre'!$B$2:$B$200,MATCH(ROW()-ROW($A$1),'Cargo Pre'!$Q$2:$Q$200,0)),"")</f>
        <v/>
      </c>
      <c r="C531" t="str">
        <f>IFERROR(INDEX('Cargo Pre'!$C$2:$C$200,MATCH(ROW()-ROW($A$1),'Cargo Pre'!$Q$2:$Q$200,0)),"")</f>
        <v/>
      </c>
      <c r="D531" t="str">
        <f>IFERROR(INDEX('Cargo Pre'!$D$2:$D$200,MATCH(ROW()-ROW($A$1),'Cargo Pre'!$Q$2:$Q$200,0)),"")</f>
        <v/>
      </c>
      <c r="E531" s="12" t="str">
        <f>IFERROR(INDEX('Cargo Pre'!$E$2:$E$200,MATCH(ROW()-ROW($A$1),'Cargo Pre'!$Q$2:$Q$200,0)),"")</f>
        <v/>
      </c>
      <c r="F531" s="12" t="str">
        <f>IFERROR(INDEX('Cargo Pre'!$F$2:$F$200,MATCH(ROW()-ROW($A$1),'Cargo Pre'!$Q$2:$Q$200,0)),"")</f>
        <v/>
      </c>
      <c r="G531" t="str">
        <f>IFERROR(INDEX('Cargo Pre'!$G$2:$G$200,MATCH(ROW()-ROW($A$1),'Cargo Pre'!$Q$2:$Q$200,0)),"")</f>
        <v/>
      </c>
      <c r="H531" t="str">
        <f>IFERROR(INDEX('Cargo Pre'!$H$2:$H$200,MATCH(ROW()-ROW($A$1),'Cargo Pre'!$Q$2:$Q$200,0)),"")</f>
        <v/>
      </c>
      <c r="I531" t="str">
        <f>IFERROR(INDEX('Cargo Pre'!$I$2:$I$200,MATCH(ROW()-ROW($A$1),'Cargo Pre'!$Q$2:$Q$200,0)),"")</f>
        <v/>
      </c>
      <c r="J531" s="12" t="str">
        <f>IFERROR(INDEX('Cargo Pre'!$J$2:$J$200,MATCH(ROW()-ROW($A$1),'Cargo Pre'!$Q$2:$Q$200,0)),"")</f>
        <v/>
      </c>
      <c r="K531" s="12" t="str">
        <f>IFERROR(INDEX('Cargo Pre'!$K$2:$K$200,MATCH(ROW()-ROW($A$1),'Cargo Pre'!$Q$2:$Q$200,0)),"")</f>
        <v/>
      </c>
      <c r="L531" t="str">
        <f>IFERROR(INDEX('Cargo Pre'!$L$2:$L$200,MATCH(ROW()-ROW($A$1),'Cargo Pre'!$Q$2:$Q$200,0)),"")</f>
        <v/>
      </c>
      <c r="M531" t="str">
        <f>IFERROR(INDEX('Cargo Pre'!$M$2:$M$200,MATCH(ROW()-ROW($A$1),'Cargo Pre'!$Q$2:$Q$200,0)),"")</f>
        <v/>
      </c>
    </row>
    <row r="532" spans="1:13" x14ac:dyDescent="0.25">
      <c r="A532" t="str">
        <f>IFERROR(INDEX('Cargo Pre'!$A$2:A730,MATCH(ROW()-ROW($A$1),'Cargo Pre'!$Q$2:$Q$200,0)),"")</f>
        <v/>
      </c>
      <c r="B532" t="str">
        <f>IFERROR(INDEX('Cargo Pre'!$B$2:$B$200,MATCH(ROW()-ROW($A$1),'Cargo Pre'!$Q$2:$Q$200,0)),"")</f>
        <v/>
      </c>
      <c r="C532" t="str">
        <f>IFERROR(INDEX('Cargo Pre'!$C$2:$C$200,MATCH(ROW()-ROW($A$1),'Cargo Pre'!$Q$2:$Q$200,0)),"")</f>
        <v/>
      </c>
      <c r="D532" t="str">
        <f>IFERROR(INDEX('Cargo Pre'!$D$2:$D$200,MATCH(ROW()-ROW($A$1),'Cargo Pre'!$Q$2:$Q$200,0)),"")</f>
        <v/>
      </c>
      <c r="E532" s="12" t="str">
        <f>IFERROR(INDEX('Cargo Pre'!$E$2:$E$200,MATCH(ROW()-ROW($A$1),'Cargo Pre'!$Q$2:$Q$200,0)),"")</f>
        <v/>
      </c>
      <c r="F532" s="12" t="str">
        <f>IFERROR(INDEX('Cargo Pre'!$F$2:$F$200,MATCH(ROW()-ROW($A$1),'Cargo Pre'!$Q$2:$Q$200,0)),"")</f>
        <v/>
      </c>
      <c r="G532" t="str">
        <f>IFERROR(INDEX('Cargo Pre'!$G$2:$G$200,MATCH(ROW()-ROW($A$1),'Cargo Pre'!$Q$2:$Q$200,0)),"")</f>
        <v/>
      </c>
      <c r="H532" t="str">
        <f>IFERROR(INDEX('Cargo Pre'!$H$2:$H$200,MATCH(ROW()-ROW($A$1),'Cargo Pre'!$Q$2:$Q$200,0)),"")</f>
        <v/>
      </c>
      <c r="I532" t="str">
        <f>IFERROR(INDEX('Cargo Pre'!$I$2:$I$200,MATCH(ROW()-ROW($A$1),'Cargo Pre'!$Q$2:$Q$200,0)),"")</f>
        <v/>
      </c>
      <c r="J532" s="12" t="str">
        <f>IFERROR(INDEX('Cargo Pre'!$J$2:$J$200,MATCH(ROW()-ROW($A$1),'Cargo Pre'!$Q$2:$Q$200,0)),"")</f>
        <v/>
      </c>
      <c r="K532" s="12" t="str">
        <f>IFERROR(INDEX('Cargo Pre'!$K$2:$K$200,MATCH(ROW()-ROW($A$1),'Cargo Pre'!$Q$2:$Q$200,0)),"")</f>
        <v/>
      </c>
      <c r="L532" t="str">
        <f>IFERROR(INDEX('Cargo Pre'!$L$2:$L$200,MATCH(ROW()-ROW($A$1),'Cargo Pre'!$Q$2:$Q$200,0)),"")</f>
        <v/>
      </c>
      <c r="M532" t="str">
        <f>IFERROR(INDEX('Cargo Pre'!$M$2:$M$200,MATCH(ROW()-ROW($A$1),'Cargo Pre'!$Q$2:$Q$200,0)),"")</f>
        <v/>
      </c>
    </row>
    <row r="533" spans="1:13" x14ac:dyDescent="0.25">
      <c r="A533" t="str">
        <f>IFERROR(INDEX('Cargo Pre'!$A$2:A731,MATCH(ROW()-ROW($A$1),'Cargo Pre'!$Q$2:$Q$200,0)),"")</f>
        <v/>
      </c>
      <c r="B533" t="str">
        <f>IFERROR(INDEX('Cargo Pre'!$B$2:$B$200,MATCH(ROW()-ROW($A$1),'Cargo Pre'!$Q$2:$Q$200,0)),"")</f>
        <v/>
      </c>
      <c r="C533" t="str">
        <f>IFERROR(INDEX('Cargo Pre'!$C$2:$C$200,MATCH(ROW()-ROW($A$1),'Cargo Pre'!$Q$2:$Q$200,0)),"")</f>
        <v/>
      </c>
      <c r="D533" t="str">
        <f>IFERROR(INDEX('Cargo Pre'!$D$2:$D$200,MATCH(ROW()-ROW($A$1),'Cargo Pre'!$Q$2:$Q$200,0)),"")</f>
        <v/>
      </c>
      <c r="E533" s="12" t="str">
        <f>IFERROR(INDEX('Cargo Pre'!$E$2:$E$200,MATCH(ROW()-ROW($A$1),'Cargo Pre'!$Q$2:$Q$200,0)),"")</f>
        <v/>
      </c>
      <c r="F533" s="12" t="str">
        <f>IFERROR(INDEX('Cargo Pre'!$F$2:$F$200,MATCH(ROW()-ROW($A$1),'Cargo Pre'!$Q$2:$Q$200,0)),"")</f>
        <v/>
      </c>
      <c r="G533" t="str">
        <f>IFERROR(INDEX('Cargo Pre'!$G$2:$G$200,MATCH(ROW()-ROW($A$1),'Cargo Pre'!$Q$2:$Q$200,0)),"")</f>
        <v/>
      </c>
      <c r="H533" t="str">
        <f>IFERROR(INDEX('Cargo Pre'!$H$2:$H$200,MATCH(ROW()-ROW($A$1),'Cargo Pre'!$Q$2:$Q$200,0)),"")</f>
        <v/>
      </c>
      <c r="I533" t="str">
        <f>IFERROR(INDEX('Cargo Pre'!$I$2:$I$200,MATCH(ROW()-ROW($A$1),'Cargo Pre'!$Q$2:$Q$200,0)),"")</f>
        <v/>
      </c>
      <c r="J533" s="12" t="str">
        <f>IFERROR(INDEX('Cargo Pre'!$J$2:$J$200,MATCH(ROW()-ROW($A$1),'Cargo Pre'!$Q$2:$Q$200,0)),"")</f>
        <v/>
      </c>
      <c r="K533" s="12" t="str">
        <f>IFERROR(INDEX('Cargo Pre'!$K$2:$K$200,MATCH(ROW()-ROW($A$1),'Cargo Pre'!$Q$2:$Q$200,0)),"")</f>
        <v/>
      </c>
      <c r="L533" t="str">
        <f>IFERROR(INDEX('Cargo Pre'!$L$2:$L$200,MATCH(ROW()-ROW($A$1),'Cargo Pre'!$Q$2:$Q$200,0)),"")</f>
        <v/>
      </c>
      <c r="M533" t="str">
        <f>IFERROR(INDEX('Cargo Pre'!$M$2:$M$200,MATCH(ROW()-ROW($A$1),'Cargo Pre'!$Q$2:$Q$200,0)),"")</f>
        <v/>
      </c>
    </row>
    <row r="534" spans="1:13" x14ac:dyDescent="0.25">
      <c r="A534" t="str">
        <f>IFERROR(INDEX('Cargo Pre'!$A$2:A732,MATCH(ROW()-ROW($A$1),'Cargo Pre'!$Q$2:$Q$200,0)),"")</f>
        <v/>
      </c>
      <c r="B534" t="str">
        <f>IFERROR(INDEX('Cargo Pre'!$B$2:$B$200,MATCH(ROW()-ROW($A$1),'Cargo Pre'!$Q$2:$Q$200,0)),"")</f>
        <v/>
      </c>
      <c r="C534" t="str">
        <f>IFERROR(INDEX('Cargo Pre'!$C$2:$C$200,MATCH(ROW()-ROW($A$1),'Cargo Pre'!$Q$2:$Q$200,0)),"")</f>
        <v/>
      </c>
      <c r="D534" t="str">
        <f>IFERROR(INDEX('Cargo Pre'!$D$2:$D$200,MATCH(ROW()-ROW($A$1),'Cargo Pre'!$Q$2:$Q$200,0)),"")</f>
        <v/>
      </c>
      <c r="E534" s="12" t="str">
        <f>IFERROR(INDEX('Cargo Pre'!$E$2:$E$200,MATCH(ROW()-ROW($A$1),'Cargo Pre'!$Q$2:$Q$200,0)),"")</f>
        <v/>
      </c>
      <c r="F534" s="12" t="str">
        <f>IFERROR(INDEX('Cargo Pre'!$F$2:$F$200,MATCH(ROW()-ROW($A$1),'Cargo Pre'!$Q$2:$Q$200,0)),"")</f>
        <v/>
      </c>
      <c r="G534" t="str">
        <f>IFERROR(INDEX('Cargo Pre'!$G$2:$G$200,MATCH(ROW()-ROW($A$1),'Cargo Pre'!$Q$2:$Q$200,0)),"")</f>
        <v/>
      </c>
      <c r="H534" t="str">
        <f>IFERROR(INDEX('Cargo Pre'!$H$2:$H$200,MATCH(ROW()-ROW($A$1),'Cargo Pre'!$Q$2:$Q$200,0)),"")</f>
        <v/>
      </c>
      <c r="I534" t="str">
        <f>IFERROR(INDEX('Cargo Pre'!$I$2:$I$200,MATCH(ROW()-ROW($A$1),'Cargo Pre'!$Q$2:$Q$200,0)),"")</f>
        <v/>
      </c>
      <c r="J534" s="12" t="str">
        <f>IFERROR(INDEX('Cargo Pre'!$J$2:$J$200,MATCH(ROW()-ROW($A$1),'Cargo Pre'!$Q$2:$Q$200,0)),"")</f>
        <v/>
      </c>
      <c r="K534" s="12" t="str">
        <f>IFERROR(INDEX('Cargo Pre'!$K$2:$K$200,MATCH(ROW()-ROW($A$1),'Cargo Pre'!$Q$2:$Q$200,0)),"")</f>
        <v/>
      </c>
      <c r="L534" t="str">
        <f>IFERROR(INDEX('Cargo Pre'!$L$2:$L$200,MATCH(ROW()-ROW($A$1),'Cargo Pre'!$Q$2:$Q$200,0)),"")</f>
        <v/>
      </c>
      <c r="M534" t="str">
        <f>IFERROR(INDEX('Cargo Pre'!$M$2:$M$200,MATCH(ROW()-ROW($A$1),'Cargo Pre'!$Q$2:$Q$200,0)),"")</f>
        <v/>
      </c>
    </row>
    <row r="535" spans="1:13" x14ac:dyDescent="0.25">
      <c r="A535" t="str">
        <f>IFERROR(INDEX('Cargo Pre'!$A$2:A733,MATCH(ROW()-ROW($A$1),'Cargo Pre'!$Q$2:$Q$200,0)),"")</f>
        <v/>
      </c>
      <c r="B535" t="str">
        <f>IFERROR(INDEX('Cargo Pre'!$B$2:$B$200,MATCH(ROW()-ROW($A$1),'Cargo Pre'!$Q$2:$Q$200,0)),"")</f>
        <v/>
      </c>
      <c r="C535" t="str">
        <f>IFERROR(INDEX('Cargo Pre'!$C$2:$C$200,MATCH(ROW()-ROW($A$1),'Cargo Pre'!$Q$2:$Q$200,0)),"")</f>
        <v/>
      </c>
      <c r="D535" t="str">
        <f>IFERROR(INDEX('Cargo Pre'!$D$2:$D$200,MATCH(ROW()-ROW($A$1),'Cargo Pre'!$Q$2:$Q$200,0)),"")</f>
        <v/>
      </c>
      <c r="E535" s="12" t="str">
        <f>IFERROR(INDEX('Cargo Pre'!$E$2:$E$200,MATCH(ROW()-ROW($A$1),'Cargo Pre'!$Q$2:$Q$200,0)),"")</f>
        <v/>
      </c>
      <c r="F535" s="12" t="str">
        <f>IFERROR(INDEX('Cargo Pre'!$F$2:$F$200,MATCH(ROW()-ROW($A$1),'Cargo Pre'!$Q$2:$Q$200,0)),"")</f>
        <v/>
      </c>
      <c r="G535" t="str">
        <f>IFERROR(INDEX('Cargo Pre'!$G$2:$G$200,MATCH(ROW()-ROW($A$1),'Cargo Pre'!$Q$2:$Q$200,0)),"")</f>
        <v/>
      </c>
      <c r="H535" t="str">
        <f>IFERROR(INDEX('Cargo Pre'!$H$2:$H$200,MATCH(ROW()-ROW($A$1),'Cargo Pre'!$Q$2:$Q$200,0)),"")</f>
        <v/>
      </c>
      <c r="I535" t="str">
        <f>IFERROR(INDEX('Cargo Pre'!$I$2:$I$200,MATCH(ROW()-ROW($A$1),'Cargo Pre'!$Q$2:$Q$200,0)),"")</f>
        <v/>
      </c>
      <c r="J535" s="12" t="str">
        <f>IFERROR(INDEX('Cargo Pre'!$J$2:$J$200,MATCH(ROW()-ROW($A$1),'Cargo Pre'!$Q$2:$Q$200,0)),"")</f>
        <v/>
      </c>
      <c r="K535" s="12" t="str">
        <f>IFERROR(INDEX('Cargo Pre'!$K$2:$K$200,MATCH(ROW()-ROW($A$1),'Cargo Pre'!$Q$2:$Q$200,0)),"")</f>
        <v/>
      </c>
      <c r="L535" t="str">
        <f>IFERROR(INDEX('Cargo Pre'!$L$2:$L$200,MATCH(ROW()-ROW($A$1),'Cargo Pre'!$Q$2:$Q$200,0)),"")</f>
        <v/>
      </c>
      <c r="M535" t="str">
        <f>IFERROR(INDEX('Cargo Pre'!$M$2:$M$200,MATCH(ROW()-ROW($A$1),'Cargo Pre'!$Q$2:$Q$200,0)),"")</f>
        <v/>
      </c>
    </row>
    <row r="536" spans="1:13" x14ac:dyDescent="0.25">
      <c r="A536" t="str">
        <f>IFERROR(INDEX('Cargo Pre'!$A$2:A734,MATCH(ROW()-ROW($A$1),'Cargo Pre'!$Q$2:$Q$200,0)),"")</f>
        <v/>
      </c>
      <c r="B536" t="str">
        <f>IFERROR(INDEX('Cargo Pre'!$B$2:$B$200,MATCH(ROW()-ROW($A$1),'Cargo Pre'!$Q$2:$Q$200,0)),"")</f>
        <v/>
      </c>
      <c r="C536" t="str">
        <f>IFERROR(INDEX('Cargo Pre'!$C$2:$C$200,MATCH(ROW()-ROW($A$1),'Cargo Pre'!$Q$2:$Q$200,0)),"")</f>
        <v/>
      </c>
      <c r="D536" t="str">
        <f>IFERROR(INDEX('Cargo Pre'!$D$2:$D$200,MATCH(ROW()-ROW($A$1),'Cargo Pre'!$Q$2:$Q$200,0)),"")</f>
        <v/>
      </c>
      <c r="E536" s="12" t="str">
        <f>IFERROR(INDEX('Cargo Pre'!$E$2:$E$200,MATCH(ROW()-ROW($A$1),'Cargo Pre'!$Q$2:$Q$200,0)),"")</f>
        <v/>
      </c>
      <c r="F536" s="12" t="str">
        <f>IFERROR(INDEX('Cargo Pre'!$F$2:$F$200,MATCH(ROW()-ROW($A$1),'Cargo Pre'!$Q$2:$Q$200,0)),"")</f>
        <v/>
      </c>
      <c r="G536" t="str">
        <f>IFERROR(INDEX('Cargo Pre'!$G$2:$G$200,MATCH(ROW()-ROW($A$1),'Cargo Pre'!$Q$2:$Q$200,0)),"")</f>
        <v/>
      </c>
      <c r="H536" t="str">
        <f>IFERROR(INDEX('Cargo Pre'!$H$2:$H$200,MATCH(ROW()-ROW($A$1),'Cargo Pre'!$Q$2:$Q$200,0)),"")</f>
        <v/>
      </c>
      <c r="I536" t="str">
        <f>IFERROR(INDEX('Cargo Pre'!$I$2:$I$200,MATCH(ROW()-ROW($A$1),'Cargo Pre'!$Q$2:$Q$200,0)),"")</f>
        <v/>
      </c>
      <c r="J536" s="12" t="str">
        <f>IFERROR(INDEX('Cargo Pre'!$J$2:$J$200,MATCH(ROW()-ROW($A$1),'Cargo Pre'!$Q$2:$Q$200,0)),"")</f>
        <v/>
      </c>
      <c r="K536" s="12" t="str">
        <f>IFERROR(INDEX('Cargo Pre'!$K$2:$K$200,MATCH(ROW()-ROW($A$1),'Cargo Pre'!$Q$2:$Q$200,0)),"")</f>
        <v/>
      </c>
      <c r="L536" t="str">
        <f>IFERROR(INDEX('Cargo Pre'!$L$2:$L$200,MATCH(ROW()-ROW($A$1),'Cargo Pre'!$Q$2:$Q$200,0)),"")</f>
        <v/>
      </c>
      <c r="M536" t="str">
        <f>IFERROR(INDEX('Cargo Pre'!$M$2:$M$200,MATCH(ROW()-ROW($A$1),'Cargo Pre'!$Q$2:$Q$200,0)),"")</f>
        <v/>
      </c>
    </row>
    <row r="537" spans="1:13" x14ac:dyDescent="0.25">
      <c r="A537" t="str">
        <f>IFERROR(INDEX('Cargo Pre'!$A$2:A735,MATCH(ROW()-ROW($A$1),'Cargo Pre'!$Q$2:$Q$200,0)),"")</f>
        <v/>
      </c>
      <c r="B537" t="str">
        <f>IFERROR(INDEX('Cargo Pre'!$B$2:$B$200,MATCH(ROW()-ROW($A$1),'Cargo Pre'!$Q$2:$Q$200,0)),"")</f>
        <v/>
      </c>
      <c r="C537" t="str">
        <f>IFERROR(INDEX('Cargo Pre'!$C$2:$C$200,MATCH(ROW()-ROW($A$1),'Cargo Pre'!$Q$2:$Q$200,0)),"")</f>
        <v/>
      </c>
      <c r="D537" t="str">
        <f>IFERROR(INDEX('Cargo Pre'!$D$2:$D$200,MATCH(ROW()-ROW($A$1),'Cargo Pre'!$Q$2:$Q$200,0)),"")</f>
        <v/>
      </c>
      <c r="E537" s="12" t="str">
        <f>IFERROR(INDEX('Cargo Pre'!$E$2:$E$200,MATCH(ROW()-ROW($A$1),'Cargo Pre'!$Q$2:$Q$200,0)),"")</f>
        <v/>
      </c>
      <c r="F537" s="12" t="str">
        <f>IFERROR(INDEX('Cargo Pre'!$F$2:$F$200,MATCH(ROW()-ROW($A$1),'Cargo Pre'!$Q$2:$Q$200,0)),"")</f>
        <v/>
      </c>
      <c r="G537" t="str">
        <f>IFERROR(INDEX('Cargo Pre'!$G$2:$G$200,MATCH(ROW()-ROW($A$1),'Cargo Pre'!$Q$2:$Q$200,0)),"")</f>
        <v/>
      </c>
      <c r="H537" t="str">
        <f>IFERROR(INDEX('Cargo Pre'!$H$2:$H$200,MATCH(ROW()-ROW($A$1),'Cargo Pre'!$Q$2:$Q$200,0)),"")</f>
        <v/>
      </c>
      <c r="I537" t="str">
        <f>IFERROR(INDEX('Cargo Pre'!$I$2:$I$200,MATCH(ROW()-ROW($A$1),'Cargo Pre'!$Q$2:$Q$200,0)),"")</f>
        <v/>
      </c>
      <c r="J537" s="12" t="str">
        <f>IFERROR(INDEX('Cargo Pre'!$J$2:$J$200,MATCH(ROW()-ROW($A$1),'Cargo Pre'!$Q$2:$Q$200,0)),"")</f>
        <v/>
      </c>
      <c r="K537" s="12" t="str">
        <f>IFERROR(INDEX('Cargo Pre'!$K$2:$K$200,MATCH(ROW()-ROW($A$1),'Cargo Pre'!$Q$2:$Q$200,0)),"")</f>
        <v/>
      </c>
      <c r="L537" t="str">
        <f>IFERROR(INDEX('Cargo Pre'!$L$2:$L$200,MATCH(ROW()-ROW($A$1),'Cargo Pre'!$Q$2:$Q$200,0)),"")</f>
        <v/>
      </c>
      <c r="M537" t="str">
        <f>IFERROR(INDEX('Cargo Pre'!$M$2:$M$200,MATCH(ROW()-ROW($A$1),'Cargo Pre'!$Q$2:$Q$200,0)),"")</f>
        <v/>
      </c>
    </row>
    <row r="538" spans="1:13" x14ac:dyDescent="0.25">
      <c r="A538" t="str">
        <f>IFERROR(INDEX('Cargo Pre'!$A$2:A736,MATCH(ROW()-ROW($A$1),'Cargo Pre'!$Q$2:$Q$200,0)),"")</f>
        <v/>
      </c>
      <c r="B538" t="str">
        <f>IFERROR(INDEX('Cargo Pre'!$B$2:$B$200,MATCH(ROW()-ROW($A$1),'Cargo Pre'!$Q$2:$Q$200,0)),"")</f>
        <v/>
      </c>
      <c r="C538" t="str">
        <f>IFERROR(INDEX('Cargo Pre'!$C$2:$C$200,MATCH(ROW()-ROW($A$1),'Cargo Pre'!$Q$2:$Q$200,0)),"")</f>
        <v/>
      </c>
      <c r="D538" t="str">
        <f>IFERROR(INDEX('Cargo Pre'!$D$2:$D$200,MATCH(ROW()-ROW($A$1),'Cargo Pre'!$Q$2:$Q$200,0)),"")</f>
        <v/>
      </c>
      <c r="E538" s="12" t="str">
        <f>IFERROR(INDEX('Cargo Pre'!$E$2:$E$200,MATCH(ROW()-ROW($A$1),'Cargo Pre'!$Q$2:$Q$200,0)),"")</f>
        <v/>
      </c>
      <c r="F538" s="12" t="str">
        <f>IFERROR(INDEX('Cargo Pre'!$F$2:$F$200,MATCH(ROW()-ROW($A$1),'Cargo Pre'!$Q$2:$Q$200,0)),"")</f>
        <v/>
      </c>
      <c r="G538" t="str">
        <f>IFERROR(INDEX('Cargo Pre'!$G$2:$G$200,MATCH(ROW()-ROW($A$1),'Cargo Pre'!$Q$2:$Q$200,0)),"")</f>
        <v/>
      </c>
      <c r="H538" t="str">
        <f>IFERROR(INDEX('Cargo Pre'!$H$2:$H$200,MATCH(ROW()-ROW($A$1),'Cargo Pre'!$Q$2:$Q$200,0)),"")</f>
        <v/>
      </c>
      <c r="I538" t="str">
        <f>IFERROR(INDEX('Cargo Pre'!$I$2:$I$200,MATCH(ROW()-ROW($A$1),'Cargo Pre'!$Q$2:$Q$200,0)),"")</f>
        <v/>
      </c>
      <c r="J538" s="12" t="str">
        <f>IFERROR(INDEX('Cargo Pre'!$J$2:$J$200,MATCH(ROW()-ROW($A$1),'Cargo Pre'!$Q$2:$Q$200,0)),"")</f>
        <v/>
      </c>
      <c r="K538" s="12" t="str">
        <f>IFERROR(INDEX('Cargo Pre'!$K$2:$K$200,MATCH(ROW()-ROW($A$1),'Cargo Pre'!$Q$2:$Q$200,0)),"")</f>
        <v/>
      </c>
      <c r="L538" t="str">
        <f>IFERROR(INDEX('Cargo Pre'!$L$2:$L$200,MATCH(ROW()-ROW($A$1),'Cargo Pre'!$Q$2:$Q$200,0)),"")</f>
        <v/>
      </c>
      <c r="M538" t="str">
        <f>IFERROR(INDEX('Cargo Pre'!$M$2:$M$200,MATCH(ROW()-ROW($A$1),'Cargo Pre'!$Q$2:$Q$200,0)),"")</f>
        <v/>
      </c>
    </row>
    <row r="539" spans="1:13" x14ac:dyDescent="0.25">
      <c r="A539" t="str">
        <f>IFERROR(INDEX('Cargo Pre'!$A$2:A737,MATCH(ROW()-ROW($A$1),'Cargo Pre'!$Q$2:$Q$200,0)),"")</f>
        <v/>
      </c>
      <c r="B539" t="str">
        <f>IFERROR(INDEX('Cargo Pre'!$B$2:$B$200,MATCH(ROW()-ROW($A$1),'Cargo Pre'!$Q$2:$Q$200,0)),"")</f>
        <v/>
      </c>
      <c r="C539" t="str">
        <f>IFERROR(INDEX('Cargo Pre'!$C$2:$C$200,MATCH(ROW()-ROW($A$1),'Cargo Pre'!$Q$2:$Q$200,0)),"")</f>
        <v/>
      </c>
      <c r="D539" t="str">
        <f>IFERROR(INDEX('Cargo Pre'!$D$2:$D$200,MATCH(ROW()-ROW($A$1),'Cargo Pre'!$Q$2:$Q$200,0)),"")</f>
        <v/>
      </c>
      <c r="E539" s="12" t="str">
        <f>IFERROR(INDEX('Cargo Pre'!$E$2:$E$200,MATCH(ROW()-ROW($A$1),'Cargo Pre'!$Q$2:$Q$200,0)),"")</f>
        <v/>
      </c>
      <c r="F539" s="12" t="str">
        <f>IFERROR(INDEX('Cargo Pre'!$F$2:$F$200,MATCH(ROW()-ROW($A$1),'Cargo Pre'!$Q$2:$Q$200,0)),"")</f>
        <v/>
      </c>
      <c r="G539" t="str">
        <f>IFERROR(INDEX('Cargo Pre'!$G$2:$G$200,MATCH(ROW()-ROW($A$1),'Cargo Pre'!$Q$2:$Q$200,0)),"")</f>
        <v/>
      </c>
      <c r="H539" t="str">
        <f>IFERROR(INDEX('Cargo Pre'!$H$2:$H$200,MATCH(ROW()-ROW($A$1),'Cargo Pre'!$Q$2:$Q$200,0)),"")</f>
        <v/>
      </c>
      <c r="I539" t="str">
        <f>IFERROR(INDEX('Cargo Pre'!$I$2:$I$200,MATCH(ROW()-ROW($A$1),'Cargo Pre'!$Q$2:$Q$200,0)),"")</f>
        <v/>
      </c>
      <c r="J539" s="12" t="str">
        <f>IFERROR(INDEX('Cargo Pre'!$J$2:$J$200,MATCH(ROW()-ROW($A$1),'Cargo Pre'!$Q$2:$Q$200,0)),"")</f>
        <v/>
      </c>
      <c r="K539" s="12" t="str">
        <f>IFERROR(INDEX('Cargo Pre'!$K$2:$K$200,MATCH(ROW()-ROW($A$1),'Cargo Pre'!$Q$2:$Q$200,0)),"")</f>
        <v/>
      </c>
      <c r="L539" t="str">
        <f>IFERROR(INDEX('Cargo Pre'!$L$2:$L$200,MATCH(ROW()-ROW($A$1),'Cargo Pre'!$Q$2:$Q$200,0)),"")</f>
        <v/>
      </c>
      <c r="M539" t="str">
        <f>IFERROR(INDEX('Cargo Pre'!$M$2:$M$200,MATCH(ROW()-ROW($A$1),'Cargo Pre'!$Q$2:$Q$200,0)),"")</f>
        <v/>
      </c>
    </row>
    <row r="540" spans="1:13" x14ac:dyDescent="0.25">
      <c r="A540" t="str">
        <f>IFERROR(INDEX('Cargo Pre'!$A$2:A738,MATCH(ROW()-ROW($A$1),'Cargo Pre'!$Q$2:$Q$200,0)),"")</f>
        <v/>
      </c>
      <c r="B540" t="str">
        <f>IFERROR(INDEX('Cargo Pre'!$B$2:$B$200,MATCH(ROW()-ROW($A$1),'Cargo Pre'!$Q$2:$Q$200,0)),"")</f>
        <v/>
      </c>
      <c r="C540" t="str">
        <f>IFERROR(INDEX('Cargo Pre'!$C$2:$C$200,MATCH(ROW()-ROW($A$1),'Cargo Pre'!$Q$2:$Q$200,0)),"")</f>
        <v/>
      </c>
      <c r="D540" t="str">
        <f>IFERROR(INDEX('Cargo Pre'!$D$2:$D$200,MATCH(ROW()-ROW($A$1),'Cargo Pre'!$Q$2:$Q$200,0)),"")</f>
        <v/>
      </c>
      <c r="E540" s="12" t="str">
        <f>IFERROR(INDEX('Cargo Pre'!$E$2:$E$200,MATCH(ROW()-ROW($A$1),'Cargo Pre'!$Q$2:$Q$200,0)),"")</f>
        <v/>
      </c>
      <c r="F540" s="12" t="str">
        <f>IFERROR(INDEX('Cargo Pre'!$F$2:$F$200,MATCH(ROW()-ROW($A$1),'Cargo Pre'!$Q$2:$Q$200,0)),"")</f>
        <v/>
      </c>
      <c r="G540" t="str">
        <f>IFERROR(INDEX('Cargo Pre'!$G$2:$G$200,MATCH(ROW()-ROW($A$1),'Cargo Pre'!$Q$2:$Q$200,0)),"")</f>
        <v/>
      </c>
      <c r="H540" t="str">
        <f>IFERROR(INDEX('Cargo Pre'!$H$2:$H$200,MATCH(ROW()-ROW($A$1),'Cargo Pre'!$Q$2:$Q$200,0)),"")</f>
        <v/>
      </c>
      <c r="I540" t="str">
        <f>IFERROR(INDEX('Cargo Pre'!$I$2:$I$200,MATCH(ROW()-ROW($A$1),'Cargo Pre'!$Q$2:$Q$200,0)),"")</f>
        <v/>
      </c>
      <c r="J540" s="12" t="str">
        <f>IFERROR(INDEX('Cargo Pre'!$J$2:$J$200,MATCH(ROW()-ROW($A$1),'Cargo Pre'!$Q$2:$Q$200,0)),"")</f>
        <v/>
      </c>
      <c r="K540" s="12" t="str">
        <f>IFERROR(INDEX('Cargo Pre'!$K$2:$K$200,MATCH(ROW()-ROW($A$1),'Cargo Pre'!$Q$2:$Q$200,0)),"")</f>
        <v/>
      </c>
      <c r="L540" t="str">
        <f>IFERROR(INDEX('Cargo Pre'!$L$2:$L$200,MATCH(ROW()-ROW($A$1),'Cargo Pre'!$Q$2:$Q$200,0)),"")</f>
        <v/>
      </c>
      <c r="M540" t="str">
        <f>IFERROR(INDEX('Cargo Pre'!$M$2:$M$200,MATCH(ROW()-ROW($A$1),'Cargo Pre'!$Q$2:$Q$200,0)),"")</f>
        <v/>
      </c>
    </row>
    <row r="541" spans="1:13" x14ac:dyDescent="0.25">
      <c r="A541" t="str">
        <f>IFERROR(INDEX('Cargo Pre'!$A$2:A739,MATCH(ROW()-ROW($A$1),'Cargo Pre'!$Q$2:$Q$200,0)),"")</f>
        <v/>
      </c>
      <c r="B541" t="str">
        <f>IFERROR(INDEX('Cargo Pre'!$B$2:$B$200,MATCH(ROW()-ROW($A$1),'Cargo Pre'!$Q$2:$Q$200,0)),"")</f>
        <v/>
      </c>
      <c r="C541" t="str">
        <f>IFERROR(INDEX('Cargo Pre'!$C$2:$C$200,MATCH(ROW()-ROW($A$1),'Cargo Pre'!$Q$2:$Q$200,0)),"")</f>
        <v/>
      </c>
      <c r="D541" t="str">
        <f>IFERROR(INDEX('Cargo Pre'!$D$2:$D$200,MATCH(ROW()-ROW($A$1),'Cargo Pre'!$Q$2:$Q$200,0)),"")</f>
        <v/>
      </c>
      <c r="E541" s="12" t="str">
        <f>IFERROR(INDEX('Cargo Pre'!$E$2:$E$200,MATCH(ROW()-ROW($A$1),'Cargo Pre'!$Q$2:$Q$200,0)),"")</f>
        <v/>
      </c>
      <c r="F541" s="12" t="str">
        <f>IFERROR(INDEX('Cargo Pre'!$F$2:$F$200,MATCH(ROW()-ROW($A$1),'Cargo Pre'!$Q$2:$Q$200,0)),"")</f>
        <v/>
      </c>
      <c r="G541" t="str">
        <f>IFERROR(INDEX('Cargo Pre'!$G$2:$G$200,MATCH(ROW()-ROW($A$1),'Cargo Pre'!$Q$2:$Q$200,0)),"")</f>
        <v/>
      </c>
      <c r="H541" t="str">
        <f>IFERROR(INDEX('Cargo Pre'!$H$2:$H$200,MATCH(ROW()-ROW($A$1),'Cargo Pre'!$Q$2:$Q$200,0)),"")</f>
        <v/>
      </c>
      <c r="I541" t="str">
        <f>IFERROR(INDEX('Cargo Pre'!$I$2:$I$200,MATCH(ROW()-ROW($A$1),'Cargo Pre'!$Q$2:$Q$200,0)),"")</f>
        <v/>
      </c>
      <c r="J541" s="12" t="str">
        <f>IFERROR(INDEX('Cargo Pre'!$J$2:$J$200,MATCH(ROW()-ROW($A$1),'Cargo Pre'!$Q$2:$Q$200,0)),"")</f>
        <v/>
      </c>
      <c r="K541" s="12" t="str">
        <f>IFERROR(INDEX('Cargo Pre'!$K$2:$K$200,MATCH(ROW()-ROW($A$1),'Cargo Pre'!$Q$2:$Q$200,0)),"")</f>
        <v/>
      </c>
      <c r="L541" t="str">
        <f>IFERROR(INDEX('Cargo Pre'!$L$2:$L$200,MATCH(ROW()-ROW($A$1),'Cargo Pre'!$Q$2:$Q$200,0)),"")</f>
        <v/>
      </c>
      <c r="M541" t="str">
        <f>IFERROR(INDEX('Cargo Pre'!$M$2:$M$200,MATCH(ROW()-ROW($A$1),'Cargo Pre'!$Q$2:$Q$200,0)),"")</f>
        <v/>
      </c>
    </row>
    <row r="542" spans="1:13" x14ac:dyDescent="0.25">
      <c r="A542" t="str">
        <f>IFERROR(INDEX('Cargo Pre'!$A$2:A740,MATCH(ROW()-ROW($A$1),'Cargo Pre'!$Q$2:$Q$200,0)),"")</f>
        <v/>
      </c>
      <c r="B542" t="str">
        <f>IFERROR(INDEX('Cargo Pre'!$B$2:$B$200,MATCH(ROW()-ROW($A$1),'Cargo Pre'!$Q$2:$Q$200,0)),"")</f>
        <v/>
      </c>
      <c r="C542" t="str">
        <f>IFERROR(INDEX('Cargo Pre'!$C$2:$C$200,MATCH(ROW()-ROW($A$1),'Cargo Pre'!$Q$2:$Q$200,0)),"")</f>
        <v/>
      </c>
      <c r="D542" t="str">
        <f>IFERROR(INDEX('Cargo Pre'!$D$2:$D$200,MATCH(ROW()-ROW($A$1),'Cargo Pre'!$Q$2:$Q$200,0)),"")</f>
        <v/>
      </c>
      <c r="E542" s="12" t="str">
        <f>IFERROR(INDEX('Cargo Pre'!$E$2:$E$200,MATCH(ROW()-ROW($A$1),'Cargo Pre'!$Q$2:$Q$200,0)),"")</f>
        <v/>
      </c>
      <c r="F542" s="12" t="str">
        <f>IFERROR(INDEX('Cargo Pre'!$F$2:$F$200,MATCH(ROW()-ROW($A$1),'Cargo Pre'!$Q$2:$Q$200,0)),"")</f>
        <v/>
      </c>
      <c r="G542" t="str">
        <f>IFERROR(INDEX('Cargo Pre'!$G$2:$G$200,MATCH(ROW()-ROW($A$1),'Cargo Pre'!$Q$2:$Q$200,0)),"")</f>
        <v/>
      </c>
      <c r="H542" t="str">
        <f>IFERROR(INDEX('Cargo Pre'!$H$2:$H$200,MATCH(ROW()-ROW($A$1),'Cargo Pre'!$Q$2:$Q$200,0)),"")</f>
        <v/>
      </c>
      <c r="I542" t="str">
        <f>IFERROR(INDEX('Cargo Pre'!$I$2:$I$200,MATCH(ROW()-ROW($A$1),'Cargo Pre'!$Q$2:$Q$200,0)),"")</f>
        <v/>
      </c>
      <c r="J542" s="12" t="str">
        <f>IFERROR(INDEX('Cargo Pre'!$J$2:$J$200,MATCH(ROW()-ROW($A$1),'Cargo Pre'!$Q$2:$Q$200,0)),"")</f>
        <v/>
      </c>
      <c r="K542" s="12" t="str">
        <f>IFERROR(INDEX('Cargo Pre'!$K$2:$K$200,MATCH(ROW()-ROW($A$1),'Cargo Pre'!$Q$2:$Q$200,0)),"")</f>
        <v/>
      </c>
      <c r="L542" t="str">
        <f>IFERROR(INDEX('Cargo Pre'!$L$2:$L$200,MATCH(ROW()-ROW($A$1),'Cargo Pre'!$Q$2:$Q$200,0)),"")</f>
        <v/>
      </c>
      <c r="M542" t="str">
        <f>IFERROR(INDEX('Cargo Pre'!$M$2:$M$200,MATCH(ROW()-ROW($A$1),'Cargo Pre'!$Q$2:$Q$200,0)),"")</f>
        <v/>
      </c>
    </row>
    <row r="543" spans="1:13" x14ac:dyDescent="0.25">
      <c r="A543" t="str">
        <f>IFERROR(INDEX('Cargo Pre'!$A$2:A741,MATCH(ROW()-ROW($A$1),'Cargo Pre'!$Q$2:$Q$200,0)),"")</f>
        <v/>
      </c>
      <c r="B543" t="str">
        <f>IFERROR(INDEX('Cargo Pre'!$B$2:$B$200,MATCH(ROW()-ROW($A$1),'Cargo Pre'!$Q$2:$Q$200,0)),"")</f>
        <v/>
      </c>
      <c r="C543" t="str">
        <f>IFERROR(INDEX('Cargo Pre'!$C$2:$C$200,MATCH(ROW()-ROW($A$1),'Cargo Pre'!$Q$2:$Q$200,0)),"")</f>
        <v/>
      </c>
      <c r="D543" t="str">
        <f>IFERROR(INDEX('Cargo Pre'!$D$2:$D$200,MATCH(ROW()-ROW($A$1),'Cargo Pre'!$Q$2:$Q$200,0)),"")</f>
        <v/>
      </c>
      <c r="E543" s="12" t="str">
        <f>IFERROR(INDEX('Cargo Pre'!$E$2:$E$200,MATCH(ROW()-ROW($A$1),'Cargo Pre'!$Q$2:$Q$200,0)),"")</f>
        <v/>
      </c>
      <c r="F543" s="12" t="str">
        <f>IFERROR(INDEX('Cargo Pre'!$F$2:$F$200,MATCH(ROW()-ROW($A$1),'Cargo Pre'!$Q$2:$Q$200,0)),"")</f>
        <v/>
      </c>
      <c r="G543" t="str">
        <f>IFERROR(INDEX('Cargo Pre'!$G$2:$G$200,MATCH(ROW()-ROW($A$1),'Cargo Pre'!$Q$2:$Q$200,0)),"")</f>
        <v/>
      </c>
      <c r="H543" t="str">
        <f>IFERROR(INDEX('Cargo Pre'!$H$2:$H$200,MATCH(ROW()-ROW($A$1),'Cargo Pre'!$Q$2:$Q$200,0)),"")</f>
        <v/>
      </c>
      <c r="I543" t="str">
        <f>IFERROR(INDEX('Cargo Pre'!$I$2:$I$200,MATCH(ROW()-ROW($A$1),'Cargo Pre'!$Q$2:$Q$200,0)),"")</f>
        <v/>
      </c>
      <c r="J543" s="12" t="str">
        <f>IFERROR(INDEX('Cargo Pre'!$J$2:$J$200,MATCH(ROW()-ROW($A$1),'Cargo Pre'!$Q$2:$Q$200,0)),"")</f>
        <v/>
      </c>
      <c r="K543" s="12" t="str">
        <f>IFERROR(INDEX('Cargo Pre'!$K$2:$K$200,MATCH(ROW()-ROW($A$1),'Cargo Pre'!$Q$2:$Q$200,0)),"")</f>
        <v/>
      </c>
      <c r="L543" t="str">
        <f>IFERROR(INDEX('Cargo Pre'!$L$2:$L$200,MATCH(ROW()-ROW($A$1),'Cargo Pre'!$Q$2:$Q$200,0)),"")</f>
        <v/>
      </c>
      <c r="M543" t="str">
        <f>IFERROR(INDEX('Cargo Pre'!$M$2:$M$200,MATCH(ROW()-ROW($A$1),'Cargo Pre'!$Q$2:$Q$200,0)),"")</f>
        <v/>
      </c>
    </row>
    <row r="544" spans="1:13" x14ac:dyDescent="0.25">
      <c r="A544" t="str">
        <f>IFERROR(INDEX('Cargo Pre'!$A$2:A742,MATCH(ROW()-ROW($A$1),'Cargo Pre'!$Q$2:$Q$200,0)),"")</f>
        <v/>
      </c>
      <c r="B544" t="str">
        <f>IFERROR(INDEX('Cargo Pre'!$B$2:$B$200,MATCH(ROW()-ROW($A$1),'Cargo Pre'!$Q$2:$Q$200,0)),"")</f>
        <v/>
      </c>
      <c r="C544" t="str">
        <f>IFERROR(INDEX('Cargo Pre'!$C$2:$C$200,MATCH(ROW()-ROW($A$1),'Cargo Pre'!$Q$2:$Q$200,0)),"")</f>
        <v/>
      </c>
      <c r="D544" t="str">
        <f>IFERROR(INDEX('Cargo Pre'!$D$2:$D$200,MATCH(ROW()-ROW($A$1),'Cargo Pre'!$Q$2:$Q$200,0)),"")</f>
        <v/>
      </c>
      <c r="E544" s="12" t="str">
        <f>IFERROR(INDEX('Cargo Pre'!$E$2:$E$200,MATCH(ROW()-ROW($A$1),'Cargo Pre'!$Q$2:$Q$200,0)),"")</f>
        <v/>
      </c>
      <c r="F544" s="12" t="str">
        <f>IFERROR(INDEX('Cargo Pre'!$F$2:$F$200,MATCH(ROW()-ROW($A$1),'Cargo Pre'!$Q$2:$Q$200,0)),"")</f>
        <v/>
      </c>
      <c r="G544" t="str">
        <f>IFERROR(INDEX('Cargo Pre'!$G$2:$G$200,MATCH(ROW()-ROW($A$1),'Cargo Pre'!$Q$2:$Q$200,0)),"")</f>
        <v/>
      </c>
      <c r="H544" t="str">
        <f>IFERROR(INDEX('Cargo Pre'!$H$2:$H$200,MATCH(ROW()-ROW($A$1),'Cargo Pre'!$Q$2:$Q$200,0)),"")</f>
        <v/>
      </c>
      <c r="I544" t="str">
        <f>IFERROR(INDEX('Cargo Pre'!$I$2:$I$200,MATCH(ROW()-ROW($A$1),'Cargo Pre'!$Q$2:$Q$200,0)),"")</f>
        <v/>
      </c>
      <c r="J544" s="12" t="str">
        <f>IFERROR(INDEX('Cargo Pre'!$J$2:$J$200,MATCH(ROW()-ROW($A$1),'Cargo Pre'!$Q$2:$Q$200,0)),"")</f>
        <v/>
      </c>
      <c r="K544" s="12" t="str">
        <f>IFERROR(INDEX('Cargo Pre'!$K$2:$K$200,MATCH(ROW()-ROW($A$1),'Cargo Pre'!$Q$2:$Q$200,0)),"")</f>
        <v/>
      </c>
      <c r="L544" t="str">
        <f>IFERROR(INDEX('Cargo Pre'!$L$2:$L$200,MATCH(ROW()-ROW($A$1),'Cargo Pre'!$Q$2:$Q$200,0)),"")</f>
        <v/>
      </c>
      <c r="M544" t="str">
        <f>IFERROR(INDEX('Cargo Pre'!$M$2:$M$200,MATCH(ROW()-ROW($A$1),'Cargo Pre'!$Q$2:$Q$200,0)),"")</f>
        <v/>
      </c>
    </row>
    <row r="545" spans="1:13" x14ac:dyDescent="0.25">
      <c r="A545" t="str">
        <f>IFERROR(INDEX('Cargo Pre'!$A$2:A743,MATCH(ROW()-ROW($A$1),'Cargo Pre'!$Q$2:$Q$200,0)),"")</f>
        <v/>
      </c>
      <c r="B545" t="str">
        <f>IFERROR(INDEX('Cargo Pre'!$B$2:$B$200,MATCH(ROW()-ROW($A$1),'Cargo Pre'!$Q$2:$Q$200,0)),"")</f>
        <v/>
      </c>
      <c r="C545" t="str">
        <f>IFERROR(INDEX('Cargo Pre'!$C$2:$C$200,MATCH(ROW()-ROW($A$1),'Cargo Pre'!$Q$2:$Q$200,0)),"")</f>
        <v/>
      </c>
      <c r="D545" t="str">
        <f>IFERROR(INDEX('Cargo Pre'!$D$2:$D$200,MATCH(ROW()-ROW($A$1),'Cargo Pre'!$Q$2:$Q$200,0)),"")</f>
        <v/>
      </c>
      <c r="E545" s="12" t="str">
        <f>IFERROR(INDEX('Cargo Pre'!$E$2:$E$200,MATCH(ROW()-ROW($A$1),'Cargo Pre'!$Q$2:$Q$200,0)),"")</f>
        <v/>
      </c>
      <c r="F545" s="12" t="str">
        <f>IFERROR(INDEX('Cargo Pre'!$F$2:$F$200,MATCH(ROW()-ROW($A$1),'Cargo Pre'!$Q$2:$Q$200,0)),"")</f>
        <v/>
      </c>
      <c r="G545" t="str">
        <f>IFERROR(INDEX('Cargo Pre'!$G$2:$G$200,MATCH(ROW()-ROW($A$1),'Cargo Pre'!$Q$2:$Q$200,0)),"")</f>
        <v/>
      </c>
      <c r="H545" t="str">
        <f>IFERROR(INDEX('Cargo Pre'!$H$2:$H$200,MATCH(ROW()-ROW($A$1),'Cargo Pre'!$Q$2:$Q$200,0)),"")</f>
        <v/>
      </c>
      <c r="I545" t="str">
        <f>IFERROR(INDEX('Cargo Pre'!$I$2:$I$200,MATCH(ROW()-ROW($A$1),'Cargo Pre'!$Q$2:$Q$200,0)),"")</f>
        <v/>
      </c>
      <c r="J545" s="12" t="str">
        <f>IFERROR(INDEX('Cargo Pre'!$J$2:$J$200,MATCH(ROW()-ROW($A$1),'Cargo Pre'!$Q$2:$Q$200,0)),"")</f>
        <v/>
      </c>
      <c r="K545" s="12" t="str">
        <f>IFERROR(INDEX('Cargo Pre'!$K$2:$K$200,MATCH(ROW()-ROW($A$1),'Cargo Pre'!$Q$2:$Q$200,0)),"")</f>
        <v/>
      </c>
      <c r="L545" t="str">
        <f>IFERROR(INDEX('Cargo Pre'!$L$2:$L$200,MATCH(ROW()-ROW($A$1),'Cargo Pre'!$Q$2:$Q$200,0)),"")</f>
        <v/>
      </c>
      <c r="M545" t="str">
        <f>IFERROR(INDEX('Cargo Pre'!$M$2:$M$200,MATCH(ROW()-ROW($A$1),'Cargo Pre'!$Q$2:$Q$200,0)),"")</f>
        <v/>
      </c>
    </row>
    <row r="546" spans="1:13" x14ac:dyDescent="0.25">
      <c r="A546" t="str">
        <f>IFERROR(INDEX('Cargo Pre'!$A$2:A744,MATCH(ROW()-ROW($A$1),'Cargo Pre'!$Q$2:$Q$200,0)),"")</f>
        <v/>
      </c>
      <c r="B546" t="str">
        <f>IFERROR(INDEX('Cargo Pre'!$B$2:$B$200,MATCH(ROW()-ROW($A$1),'Cargo Pre'!$Q$2:$Q$200,0)),"")</f>
        <v/>
      </c>
      <c r="C546" t="str">
        <f>IFERROR(INDEX('Cargo Pre'!$C$2:$C$200,MATCH(ROW()-ROW($A$1),'Cargo Pre'!$Q$2:$Q$200,0)),"")</f>
        <v/>
      </c>
      <c r="D546" t="str">
        <f>IFERROR(INDEX('Cargo Pre'!$D$2:$D$200,MATCH(ROW()-ROW($A$1),'Cargo Pre'!$Q$2:$Q$200,0)),"")</f>
        <v/>
      </c>
      <c r="E546" s="12" t="str">
        <f>IFERROR(INDEX('Cargo Pre'!$E$2:$E$200,MATCH(ROW()-ROW($A$1),'Cargo Pre'!$Q$2:$Q$200,0)),"")</f>
        <v/>
      </c>
      <c r="F546" s="12" t="str">
        <f>IFERROR(INDEX('Cargo Pre'!$F$2:$F$200,MATCH(ROW()-ROW($A$1),'Cargo Pre'!$Q$2:$Q$200,0)),"")</f>
        <v/>
      </c>
      <c r="G546" t="str">
        <f>IFERROR(INDEX('Cargo Pre'!$G$2:$G$200,MATCH(ROW()-ROW($A$1),'Cargo Pre'!$Q$2:$Q$200,0)),"")</f>
        <v/>
      </c>
      <c r="H546" t="str">
        <f>IFERROR(INDEX('Cargo Pre'!$H$2:$H$200,MATCH(ROW()-ROW($A$1),'Cargo Pre'!$Q$2:$Q$200,0)),"")</f>
        <v/>
      </c>
      <c r="I546" t="str">
        <f>IFERROR(INDEX('Cargo Pre'!$I$2:$I$200,MATCH(ROW()-ROW($A$1),'Cargo Pre'!$Q$2:$Q$200,0)),"")</f>
        <v/>
      </c>
      <c r="J546" s="12" t="str">
        <f>IFERROR(INDEX('Cargo Pre'!$J$2:$J$200,MATCH(ROW()-ROW($A$1),'Cargo Pre'!$Q$2:$Q$200,0)),"")</f>
        <v/>
      </c>
      <c r="K546" s="12" t="str">
        <f>IFERROR(INDEX('Cargo Pre'!$K$2:$K$200,MATCH(ROW()-ROW($A$1),'Cargo Pre'!$Q$2:$Q$200,0)),"")</f>
        <v/>
      </c>
      <c r="L546" t="str">
        <f>IFERROR(INDEX('Cargo Pre'!$L$2:$L$200,MATCH(ROW()-ROW($A$1),'Cargo Pre'!$Q$2:$Q$200,0)),"")</f>
        <v/>
      </c>
      <c r="M546" t="str">
        <f>IFERROR(INDEX('Cargo Pre'!$M$2:$M$200,MATCH(ROW()-ROW($A$1),'Cargo Pre'!$Q$2:$Q$200,0)),"")</f>
        <v/>
      </c>
    </row>
    <row r="547" spans="1:13" x14ac:dyDescent="0.25">
      <c r="A547" t="str">
        <f>IFERROR(INDEX('Cargo Pre'!$A$2:A745,MATCH(ROW()-ROW($A$1),'Cargo Pre'!$Q$2:$Q$200,0)),"")</f>
        <v/>
      </c>
      <c r="B547" t="str">
        <f>IFERROR(INDEX('Cargo Pre'!$B$2:$B$200,MATCH(ROW()-ROW($A$1),'Cargo Pre'!$Q$2:$Q$200,0)),"")</f>
        <v/>
      </c>
      <c r="C547" t="str">
        <f>IFERROR(INDEX('Cargo Pre'!$C$2:$C$200,MATCH(ROW()-ROW($A$1),'Cargo Pre'!$Q$2:$Q$200,0)),"")</f>
        <v/>
      </c>
      <c r="D547" t="str">
        <f>IFERROR(INDEX('Cargo Pre'!$D$2:$D$200,MATCH(ROW()-ROW($A$1),'Cargo Pre'!$Q$2:$Q$200,0)),"")</f>
        <v/>
      </c>
      <c r="E547" s="12" t="str">
        <f>IFERROR(INDEX('Cargo Pre'!$E$2:$E$200,MATCH(ROW()-ROW($A$1),'Cargo Pre'!$Q$2:$Q$200,0)),"")</f>
        <v/>
      </c>
      <c r="F547" s="12" t="str">
        <f>IFERROR(INDEX('Cargo Pre'!$F$2:$F$200,MATCH(ROW()-ROW($A$1),'Cargo Pre'!$Q$2:$Q$200,0)),"")</f>
        <v/>
      </c>
      <c r="G547" t="str">
        <f>IFERROR(INDEX('Cargo Pre'!$G$2:$G$200,MATCH(ROW()-ROW($A$1),'Cargo Pre'!$Q$2:$Q$200,0)),"")</f>
        <v/>
      </c>
      <c r="H547" t="str">
        <f>IFERROR(INDEX('Cargo Pre'!$H$2:$H$200,MATCH(ROW()-ROW($A$1),'Cargo Pre'!$Q$2:$Q$200,0)),"")</f>
        <v/>
      </c>
      <c r="I547" t="str">
        <f>IFERROR(INDEX('Cargo Pre'!$I$2:$I$200,MATCH(ROW()-ROW($A$1),'Cargo Pre'!$Q$2:$Q$200,0)),"")</f>
        <v/>
      </c>
      <c r="J547" s="12" t="str">
        <f>IFERROR(INDEX('Cargo Pre'!$J$2:$J$200,MATCH(ROW()-ROW($A$1),'Cargo Pre'!$Q$2:$Q$200,0)),"")</f>
        <v/>
      </c>
      <c r="K547" s="12" t="str">
        <f>IFERROR(INDEX('Cargo Pre'!$K$2:$K$200,MATCH(ROW()-ROW($A$1),'Cargo Pre'!$Q$2:$Q$200,0)),"")</f>
        <v/>
      </c>
      <c r="L547" t="str">
        <f>IFERROR(INDEX('Cargo Pre'!$L$2:$L$200,MATCH(ROW()-ROW($A$1),'Cargo Pre'!$Q$2:$Q$200,0)),"")</f>
        <v/>
      </c>
      <c r="M547" t="str">
        <f>IFERROR(INDEX('Cargo Pre'!$M$2:$M$200,MATCH(ROW()-ROW($A$1),'Cargo Pre'!$Q$2:$Q$200,0)),"")</f>
        <v/>
      </c>
    </row>
    <row r="548" spans="1:13" x14ac:dyDescent="0.25">
      <c r="A548" t="str">
        <f>IFERROR(INDEX('Cargo Pre'!$A$2:A746,MATCH(ROW()-ROW($A$1),'Cargo Pre'!$Q$2:$Q$200,0)),"")</f>
        <v/>
      </c>
      <c r="B548" t="str">
        <f>IFERROR(INDEX('Cargo Pre'!$B$2:$B$200,MATCH(ROW()-ROW($A$1),'Cargo Pre'!$Q$2:$Q$200,0)),"")</f>
        <v/>
      </c>
      <c r="C548" t="str">
        <f>IFERROR(INDEX('Cargo Pre'!$C$2:$C$200,MATCH(ROW()-ROW($A$1),'Cargo Pre'!$Q$2:$Q$200,0)),"")</f>
        <v/>
      </c>
      <c r="D548" t="str">
        <f>IFERROR(INDEX('Cargo Pre'!$D$2:$D$200,MATCH(ROW()-ROW($A$1),'Cargo Pre'!$Q$2:$Q$200,0)),"")</f>
        <v/>
      </c>
      <c r="E548" s="12" t="str">
        <f>IFERROR(INDEX('Cargo Pre'!$E$2:$E$200,MATCH(ROW()-ROW($A$1),'Cargo Pre'!$Q$2:$Q$200,0)),"")</f>
        <v/>
      </c>
      <c r="F548" s="12" t="str">
        <f>IFERROR(INDEX('Cargo Pre'!$F$2:$F$200,MATCH(ROW()-ROW($A$1),'Cargo Pre'!$Q$2:$Q$200,0)),"")</f>
        <v/>
      </c>
      <c r="G548" t="str">
        <f>IFERROR(INDEX('Cargo Pre'!$G$2:$G$200,MATCH(ROW()-ROW($A$1),'Cargo Pre'!$Q$2:$Q$200,0)),"")</f>
        <v/>
      </c>
      <c r="H548" t="str">
        <f>IFERROR(INDEX('Cargo Pre'!$H$2:$H$200,MATCH(ROW()-ROW($A$1),'Cargo Pre'!$Q$2:$Q$200,0)),"")</f>
        <v/>
      </c>
      <c r="I548" t="str">
        <f>IFERROR(INDEX('Cargo Pre'!$I$2:$I$200,MATCH(ROW()-ROW($A$1),'Cargo Pre'!$Q$2:$Q$200,0)),"")</f>
        <v/>
      </c>
      <c r="J548" s="12" t="str">
        <f>IFERROR(INDEX('Cargo Pre'!$J$2:$J$200,MATCH(ROW()-ROW($A$1),'Cargo Pre'!$Q$2:$Q$200,0)),"")</f>
        <v/>
      </c>
      <c r="K548" s="12" t="str">
        <f>IFERROR(INDEX('Cargo Pre'!$K$2:$K$200,MATCH(ROW()-ROW($A$1),'Cargo Pre'!$Q$2:$Q$200,0)),"")</f>
        <v/>
      </c>
      <c r="L548" t="str">
        <f>IFERROR(INDEX('Cargo Pre'!$L$2:$L$200,MATCH(ROW()-ROW($A$1),'Cargo Pre'!$Q$2:$Q$200,0)),"")</f>
        <v/>
      </c>
      <c r="M548" t="str">
        <f>IFERROR(INDEX('Cargo Pre'!$M$2:$M$200,MATCH(ROW()-ROW($A$1),'Cargo Pre'!$Q$2:$Q$200,0)),"")</f>
        <v/>
      </c>
    </row>
    <row r="549" spans="1:13" x14ac:dyDescent="0.25">
      <c r="A549" t="str">
        <f>IFERROR(INDEX('Cargo Pre'!$A$2:A747,MATCH(ROW()-ROW($A$1),'Cargo Pre'!$Q$2:$Q$200,0)),"")</f>
        <v/>
      </c>
      <c r="B549" t="str">
        <f>IFERROR(INDEX('Cargo Pre'!$B$2:$B$200,MATCH(ROW()-ROW($A$1),'Cargo Pre'!$Q$2:$Q$200,0)),"")</f>
        <v/>
      </c>
      <c r="C549" t="str">
        <f>IFERROR(INDEX('Cargo Pre'!$C$2:$C$200,MATCH(ROW()-ROW($A$1),'Cargo Pre'!$Q$2:$Q$200,0)),"")</f>
        <v/>
      </c>
      <c r="D549" t="str">
        <f>IFERROR(INDEX('Cargo Pre'!$D$2:$D$200,MATCH(ROW()-ROW($A$1),'Cargo Pre'!$Q$2:$Q$200,0)),"")</f>
        <v/>
      </c>
      <c r="E549" s="12" t="str">
        <f>IFERROR(INDEX('Cargo Pre'!$E$2:$E$200,MATCH(ROW()-ROW($A$1),'Cargo Pre'!$Q$2:$Q$200,0)),"")</f>
        <v/>
      </c>
      <c r="F549" s="12" t="str">
        <f>IFERROR(INDEX('Cargo Pre'!$F$2:$F$200,MATCH(ROW()-ROW($A$1),'Cargo Pre'!$Q$2:$Q$200,0)),"")</f>
        <v/>
      </c>
      <c r="G549" t="str">
        <f>IFERROR(INDEX('Cargo Pre'!$G$2:$G$200,MATCH(ROW()-ROW($A$1),'Cargo Pre'!$Q$2:$Q$200,0)),"")</f>
        <v/>
      </c>
      <c r="H549" t="str">
        <f>IFERROR(INDEX('Cargo Pre'!$H$2:$H$200,MATCH(ROW()-ROW($A$1),'Cargo Pre'!$Q$2:$Q$200,0)),"")</f>
        <v/>
      </c>
      <c r="I549" t="str">
        <f>IFERROR(INDEX('Cargo Pre'!$I$2:$I$200,MATCH(ROW()-ROW($A$1),'Cargo Pre'!$Q$2:$Q$200,0)),"")</f>
        <v/>
      </c>
      <c r="J549" s="12" t="str">
        <f>IFERROR(INDEX('Cargo Pre'!$J$2:$J$200,MATCH(ROW()-ROW($A$1),'Cargo Pre'!$Q$2:$Q$200,0)),"")</f>
        <v/>
      </c>
      <c r="K549" s="12" t="str">
        <f>IFERROR(INDEX('Cargo Pre'!$K$2:$K$200,MATCH(ROW()-ROW($A$1),'Cargo Pre'!$Q$2:$Q$200,0)),"")</f>
        <v/>
      </c>
      <c r="L549" t="str">
        <f>IFERROR(INDEX('Cargo Pre'!$L$2:$L$200,MATCH(ROW()-ROW($A$1),'Cargo Pre'!$Q$2:$Q$200,0)),"")</f>
        <v/>
      </c>
      <c r="M549" t="str">
        <f>IFERROR(INDEX('Cargo Pre'!$M$2:$M$200,MATCH(ROW()-ROW($A$1),'Cargo Pre'!$Q$2:$Q$200,0)),"")</f>
        <v/>
      </c>
    </row>
    <row r="550" spans="1:13" x14ac:dyDescent="0.25">
      <c r="A550" t="str">
        <f>IFERROR(INDEX('Cargo Pre'!$A$2:A748,MATCH(ROW()-ROW($A$1),'Cargo Pre'!$Q$2:$Q$200,0)),"")</f>
        <v/>
      </c>
      <c r="B550" t="str">
        <f>IFERROR(INDEX('Cargo Pre'!$B$2:$B$200,MATCH(ROW()-ROW($A$1),'Cargo Pre'!$Q$2:$Q$200,0)),"")</f>
        <v/>
      </c>
      <c r="C550" t="str">
        <f>IFERROR(INDEX('Cargo Pre'!$C$2:$C$200,MATCH(ROW()-ROW($A$1),'Cargo Pre'!$Q$2:$Q$200,0)),"")</f>
        <v/>
      </c>
      <c r="D550" t="str">
        <f>IFERROR(INDEX('Cargo Pre'!$D$2:$D$200,MATCH(ROW()-ROW($A$1),'Cargo Pre'!$Q$2:$Q$200,0)),"")</f>
        <v/>
      </c>
      <c r="E550" s="12" t="str">
        <f>IFERROR(INDEX('Cargo Pre'!$E$2:$E$200,MATCH(ROW()-ROW($A$1),'Cargo Pre'!$Q$2:$Q$200,0)),"")</f>
        <v/>
      </c>
      <c r="F550" s="12" t="str">
        <f>IFERROR(INDEX('Cargo Pre'!$F$2:$F$200,MATCH(ROW()-ROW($A$1),'Cargo Pre'!$Q$2:$Q$200,0)),"")</f>
        <v/>
      </c>
      <c r="G550" t="str">
        <f>IFERROR(INDEX('Cargo Pre'!$G$2:$G$200,MATCH(ROW()-ROW($A$1),'Cargo Pre'!$Q$2:$Q$200,0)),"")</f>
        <v/>
      </c>
      <c r="H550" t="str">
        <f>IFERROR(INDEX('Cargo Pre'!$H$2:$H$200,MATCH(ROW()-ROW($A$1),'Cargo Pre'!$Q$2:$Q$200,0)),"")</f>
        <v/>
      </c>
      <c r="I550" t="str">
        <f>IFERROR(INDEX('Cargo Pre'!$I$2:$I$200,MATCH(ROW()-ROW($A$1),'Cargo Pre'!$Q$2:$Q$200,0)),"")</f>
        <v/>
      </c>
      <c r="J550" s="12" t="str">
        <f>IFERROR(INDEX('Cargo Pre'!$J$2:$J$200,MATCH(ROW()-ROW($A$1),'Cargo Pre'!$Q$2:$Q$200,0)),"")</f>
        <v/>
      </c>
      <c r="K550" s="12" t="str">
        <f>IFERROR(INDEX('Cargo Pre'!$K$2:$K$200,MATCH(ROW()-ROW($A$1),'Cargo Pre'!$Q$2:$Q$200,0)),"")</f>
        <v/>
      </c>
      <c r="L550" t="str">
        <f>IFERROR(INDEX('Cargo Pre'!$L$2:$L$200,MATCH(ROW()-ROW($A$1),'Cargo Pre'!$Q$2:$Q$200,0)),"")</f>
        <v/>
      </c>
      <c r="M550" t="str">
        <f>IFERROR(INDEX('Cargo Pre'!$M$2:$M$200,MATCH(ROW()-ROW($A$1),'Cargo Pre'!$Q$2:$Q$200,0)),"")</f>
        <v/>
      </c>
    </row>
    <row r="551" spans="1:13" x14ac:dyDescent="0.25">
      <c r="A551" t="str">
        <f>IFERROR(INDEX('Cargo Pre'!$A$2:A749,MATCH(ROW()-ROW($A$1),'Cargo Pre'!$Q$2:$Q$200,0)),"")</f>
        <v/>
      </c>
      <c r="B551" t="str">
        <f>IFERROR(INDEX('Cargo Pre'!$B$2:$B$200,MATCH(ROW()-ROW($A$1),'Cargo Pre'!$Q$2:$Q$200,0)),"")</f>
        <v/>
      </c>
      <c r="C551" t="str">
        <f>IFERROR(INDEX('Cargo Pre'!$C$2:$C$200,MATCH(ROW()-ROW($A$1),'Cargo Pre'!$Q$2:$Q$200,0)),"")</f>
        <v/>
      </c>
      <c r="D551" t="str">
        <f>IFERROR(INDEX('Cargo Pre'!$D$2:$D$200,MATCH(ROW()-ROW($A$1),'Cargo Pre'!$Q$2:$Q$200,0)),"")</f>
        <v/>
      </c>
      <c r="E551" s="12" t="str">
        <f>IFERROR(INDEX('Cargo Pre'!$E$2:$E$200,MATCH(ROW()-ROW($A$1),'Cargo Pre'!$Q$2:$Q$200,0)),"")</f>
        <v/>
      </c>
      <c r="F551" s="12" t="str">
        <f>IFERROR(INDEX('Cargo Pre'!$F$2:$F$200,MATCH(ROW()-ROW($A$1),'Cargo Pre'!$Q$2:$Q$200,0)),"")</f>
        <v/>
      </c>
      <c r="G551" t="str">
        <f>IFERROR(INDEX('Cargo Pre'!$G$2:$G$200,MATCH(ROW()-ROW($A$1),'Cargo Pre'!$Q$2:$Q$200,0)),"")</f>
        <v/>
      </c>
      <c r="H551" t="str">
        <f>IFERROR(INDEX('Cargo Pre'!$H$2:$H$200,MATCH(ROW()-ROW($A$1),'Cargo Pre'!$Q$2:$Q$200,0)),"")</f>
        <v/>
      </c>
      <c r="I551" t="str">
        <f>IFERROR(INDEX('Cargo Pre'!$I$2:$I$200,MATCH(ROW()-ROW($A$1),'Cargo Pre'!$Q$2:$Q$200,0)),"")</f>
        <v/>
      </c>
      <c r="J551" s="12" t="str">
        <f>IFERROR(INDEX('Cargo Pre'!$J$2:$J$200,MATCH(ROW()-ROW($A$1),'Cargo Pre'!$Q$2:$Q$200,0)),"")</f>
        <v/>
      </c>
      <c r="K551" s="12" t="str">
        <f>IFERROR(INDEX('Cargo Pre'!$K$2:$K$200,MATCH(ROW()-ROW($A$1),'Cargo Pre'!$Q$2:$Q$200,0)),"")</f>
        <v/>
      </c>
      <c r="L551" t="str">
        <f>IFERROR(INDEX('Cargo Pre'!$L$2:$L$200,MATCH(ROW()-ROW($A$1),'Cargo Pre'!$Q$2:$Q$200,0)),"")</f>
        <v/>
      </c>
      <c r="M551" t="str">
        <f>IFERROR(INDEX('Cargo Pre'!$M$2:$M$200,MATCH(ROW()-ROW($A$1),'Cargo Pre'!$Q$2:$Q$200,0)),"")</f>
        <v/>
      </c>
    </row>
    <row r="552" spans="1:13" x14ac:dyDescent="0.25">
      <c r="A552" t="str">
        <f>IFERROR(INDEX('Cargo Pre'!$A$2:A750,MATCH(ROW()-ROW($A$1),'Cargo Pre'!$Q$2:$Q$200,0)),"")</f>
        <v/>
      </c>
      <c r="B552" t="str">
        <f>IFERROR(INDEX('Cargo Pre'!$B$2:$B$200,MATCH(ROW()-ROW($A$1),'Cargo Pre'!$Q$2:$Q$200,0)),"")</f>
        <v/>
      </c>
      <c r="C552" t="str">
        <f>IFERROR(INDEX('Cargo Pre'!$C$2:$C$200,MATCH(ROW()-ROW($A$1),'Cargo Pre'!$Q$2:$Q$200,0)),"")</f>
        <v/>
      </c>
      <c r="D552" t="str">
        <f>IFERROR(INDEX('Cargo Pre'!$D$2:$D$200,MATCH(ROW()-ROW($A$1),'Cargo Pre'!$Q$2:$Q$200,0)),"")</f>
        <v/>
      </c>
      <c r="E552" s="12" t="str">
        <f>IFERROR(INDEX('Cargo Pre'!$E$2:$E$200,MATCH(ROW()-ROW($A$1),'Cargo Pre'!$Q$2:$Q$200,0)),"")</f>
        <v/>
      </c>
      <c r="F552" s="12" t="str">
        <f>IFERROR(INDEX('Cargo Pre'!$F$2:$F$200,MATCH(ROW()-ROW($A$1),'Cargo Pre'!$Q$2:$Q$200,0)),"")</f>
        <v/>
      </c>
      <c r="G552" t="str">
        <f>IFERROR(INDEX('Cargo Pre'!$G$2:$G$200,MATCH(ROW()-ROW($A$1),'Cargo Pre'!$Q$2:$Q$200,0)),"")</f>
        <v/>
      </c>
      <c r="H552" t="str">
        <f>IFERROR(INDEX('Cargo Pre'!$H$2:$H$200,MATCH(ROW()-ROW($A$1),'Cargo Pre'!$Q$2:$Q$200,0)),"")</f>
        <v/>
      </c>
      <c r="I552" t="str">
        <f>IFERROR(INDEX('Cargo Pre'!$I$2:$I$200,MATCH(ROW()-ROW($A$1),'Cargo Pre'!$Q$2:$Q$200,0)),"")</f>
        <v/>
      </c>
      <c r="J552" s="12" t="str">
        <f>IFERROR(INDEX('Cargo Pre'!$J$2:$J$200,MATCH(ROW()-ROW($A$1),'Cargo Pre'!$Q$2:$Q$200,0)),"")</f>
        <v/>
      </c>
      <c r="K552" s="12" t="str">
        <f>IFERROR(INDEX('Cargo Pre'!$K$2:$K$200,MATCH(ROW()-ROW($A$1),'Cargo Pre'!$Q$2:$Q$200,0)),"")</f>
        <v/>
      </c>
      <c r="L552" t="str">
        <f>IFERROR(INDEX('Cargo Pre'!$L$2:$L$200,MATCH(ROW()-ROW($A$1),'Cargo Pre'!$Q$2:$Q$200,0)),"")</f>
        <v/>
      </c>
      <c r="M552" t="str">
        <f>IFERROR(INDEX('Cargo Pre'!$M$2:$M$200,MATCH(ROW()-ROW($A$1),'Cargo Pre'!$Q$2:$Q$200,0)),"")</f>
        <v/>
      </c>
    </row>
    <row r="553" spans="1:13" x14ac:dyDescent="0.25">
      <c r="A553" t="str">
        <f>IFERROR(INDEX('Cargo Pre'!$A$2:A751,MATCH(ROW()-ROW($A$1),'Cargo Pre'!$Q$2:$Q$200,0)),"")</f>
        <v/>
      </c>
      <c r="B553" t="str">
        <f>IFERROR(INDEX('Cargo Pre'!$B$2:$B$200,MATCH(ROW()-ROW($A$1),'Cargo Pre'!$Q$2:$Q$200,0)),"")</f>
        <v/>
      </c>
      <c r="C553" t="str">
        <f>IFERROR(INDEX('Cargo Pre'!$C$2:$C$200,MATCH(ROW()-ROW($A$1),'Cargo Pre'!$Q$2:$Q$200,0)),"")</f>
        <v/>
      </c>
      <c r="D553" t="str">
        <f>IFERROR(INDEX('Cargo Pre'!$D$2:$D$200,MATCH(ROW()-ROW($A$1),'Cargo Pre'!$Q$2:$Q$200,0)),"")</f>
        <v/>
      </c>
      <c r="E553" s="12" t="str">
        <f>IFERROR(INDEX('Cargo Pre'!$E$2:$E$200,MATCH(ROW()-ROW($A$1),'Cargo Pre'!$Q$2:$Q$200,0)),"")</f>
        <v/>
      </c>
      <c r="F553" s="12" t="str">
        <f>IFERROR(INDEX('Cargo Pre'!$F$2:$F$200,MATCH(ROW()-ROW($A$1),'Cargo Pre'!$Q$2:$Q$200,0)),"")</f>
        <v/>
      </c>
      <c r="G553" t="str">
        <f>IFERROR(INDEX('Cargo Pre'!$G$2:$G$200,MATCH(ROW()-ROW($A$1),'Cargo Pre'!$Q$2:$Q$200,0)),"")</f>
        <v/>
      </c>
      <c r="H553" t="str">
        <f>IFERROR(INDEX('Cargo Pre'!$H$2:$H$200,MATCH(ROW()-ROW($A$1),'Cargo Pre'!$Q$2:$Q$200,0)),"")</f>
        <v/>
      </c>
      <c r="I553" t="str">
        <f>IFERROR(INDEX('Cargo Pre'!$I$2:$I$200,MATCH(ROW()-ROW($A$1),'Cargo Pre'!$Q$2:$Q$200,0)),"")</f>
        <v/>
      </c>
      <c r="J553" s="12" t="str">
        <f>IFERROR(INDEX('Cargo Pre'!$J$2:$J$200,MATCH(ROW()-ROW($A$1),'Cargo Pre'!$Q$2:$Q$200,0)),"")</f>
        <v/>
      </c>
      <c r="K553" s="12" t="str">
        <f>IFERROR(INDEX('Cargo Pre'!$K$2:$K$200,MATCH(ROW()-ROW($A$1),'Cargo Pre'!$Q$2:$Q$200,0)),"")</f>
        <v/>
      </c>
      <c r="L553" t="str">
        <f>IFERROR(INDEX('Cargo Pre'!$L$2:$L$200,MATCH(ROW()-ROW($A$1),'Cargo Pre'!$Q$2:$Q$200,0)),"")</f>
        <v/>
      </c>
      <c r="M553" t="str">
        <f>IFERROR(INDEX('Cargo Pre'!$M$2:$M$200,MATCH(ROW()-ROW($A$1),'Cargo Pre'!$Q$2:$Q$200,0)),"")</f>
        <v/>
      </c>
    </row>
    <row r="554" spans="1:13" x14ac:dyDescent="0.25">
      <c r="A554" t="str">
        <f>IFERROR(INDEX('Cargo Pre'!$A$2:A752,MATCH(ROW()-ROW($A$1),'Cargo Pre'!$Q$2:$Q$200,0)),"")</f>
        <v/>
      </c>
      <c r="B554" t="str">
        <f>IFERROR(INDEX('Cargo Pre'!$B$2:$B$200,MATCH(ROW()-ROW($A$1),'Cargo Pre'!$Q$2:$Q$200,0)),"")</f>
        <v/>
      </c>
      <c r="C554" t="str">
        <f>IFERROR(INDEX('Cargo Pre'!$C$2:$C$200,MATCH(ROW()-ROW($A$1),'Cargo Pre'!$Q$2:$Q$200,0)),"")</f>
        <v/>
      </c>
      <c r="D554" t="str">
        <f>IFERROR(INDEX('Cargo Pre'!$D$2:$D$200,MATCH(ROW()-ROW($A$1),'Cargo Pre'!$Q$2:$Q$200,0)),"")</f>
        <v/>
      </c>
      <c r="E554" s="12" t="str">
        <f>IFERROR(INDEX('Cargo Pre'!$E$2:$E$200,MATCH(ROW()-ROW($A$1),'Cargo Pre'!$Q$2:$Q$200,0)),"")</f>
        <v/>
      </c>
      <c r="F554" s="12" t="str">
        <f>IFERROR(INDEX('Cargo Pre'!$F$2:$F$200,MATCH(ROW()-ROW($A$1),'Cargo Pre'!$Q$2:$Q$200,0)),"")</f>
        <v/>
      </c>
      <c r="G554" t="str">
        <f>IFERROR(INDEX('Cargo Pre'!$G$2:$G$200,MATCH(ROW()-ROW($A$1),'Cargo Pre'!$Q$2:$Q$200,0)),"")</f>
        <v/>
      </c>
      <c r="H554" t="str">
        <f>IFERROR(INDEX('Cargo Pre'!$H$2:$H$200,MATCH(ROW()-ROW($A$1),'Cargo Pre'!$Q$2:$Q$200,0)),"")</f>
        <v/>
      </c>
      <c r="I554" t="str">
        <f>IFERROR(INDEX('Cargo Pre'!$I$2:$I$200,MATCH(ROW()-ROW($A$1),'Cargo Pre'!$Q$2:$Q$200,0)),"")</f>
        <v/>
      </c>
      <c r="J554" s="12" t="str">
        <f>IFERROR(INDEX('Cargo Pre'!$J$2:$J$200,MATCH(ROW()-ROW($A$1),'Cargo Pre'!$Q$2:$Q$200,0)),"")</f>
        <v/>
      </c>
      <c r="K554" s="12" t="str">
        <f>IFERROR(INDEX('Cargo Pre'!$K$2:$K$200,MATCH(ROW()-ROW($A$1),'Cargo Pre'!$Q$2:$Q$200,0)),"")</f>
        <v/>
      </c>
      <c r="L554" t="str">
        <f>IFERROR(INDEX('Cargo Pre'!$L$2:$L$200,MATCH(ROW()-ROW($A$1),'Cargo Pre'!$Q$2:$Q$200,0)),"")</f>
        <v/>
      </c>
      <c r="M554" t="str">
        <f>IFERROR(INDEX('Cargo Pre'!$M$2:$M$200,MATCH(ROW()-ROW($A$1),'Cargo Pre'!$Q$2:$Q$200,0)),"")</f>
        <v/>
      </c>
    </row>
    <row r="555" spans="1:13" x14ac:dyDescent="0.25">
      <c r="A555" t="str">
        <f>IFERROR(INDEX('Cargo Pre'!$A$2:A753,MATCH(ROW()-ROW($A$1),'Cargo Pre'!$Q$2:$Q$200,0)),"")</f>
        <v/>
      </c>
      <c r="B555" t="str">
        <f>IFERROR(INDEX('Cargo Pre'!$B$2:$B$200,MATCH(ROW()-ROW($A$1),'Cargo Pre'!$Q$2:$Q$200,0)),"")</f>
        <v/>
      </c>
      <c r="C555" t="str">
        <f>IFERROR(INDEX('Cargo Pre'!$C$2:$C$200,MATCH(ROW()-ROW($A$1),'Cargo Pre'!$Q$2:$Q$200,0)),"")</f>
        <v/>
      </c>
      <c r="D555" t="str">
        <f>IFERROR(INDEX('Cargo Pre'!$D$2:$D$200,MATCH(ROW()-ROW($A$1),'Cargo Pre'!$Q$2:$Q$200,0)),"")</f>
        <v/>
      </c>
      <c r="E555" s="12" t="str">
        <f>IFERROR(INDEX('Cargo Pre'!$E$2:$E$200,MATCH(ROW()-ROW($A$1),'Cargo Pre'!$Q$2:$Q$200,0)),"")</f>
        <v/>
      </c>
      <c r="F555" s="12" t="str">
        <f>IFERROR(INDEX('Cargo Pre'!$F$2:$F$200,MATCH(ROW()-ROW($A$1),'Cargo Pre'!$Q$2:$Q$200,0)),"")</f>
        <v/>
      </c>
      <c r="G555" t="str">
        <f>IFERROR(INDEX('Cargo Pre'!$G$2:$G$200,MATCH(ROW()-ROW($A$1),'Cargo Pre'!$Q$2:$Q$200,0)),"")</f>
        <v/>
      </c>
      <c r="H555" t="str">
        <f>IFERROR(INDEX('Cargo Pre'!$H$2:$H$200,MATCH(ROW()-ROW($A$1),'Cargo Pre'!$Q$2:$Q$200,0)),"")</f>
        <v/>
      </c>
      <c r="I555" t="str">
        <f>IFERROR(INDEX('Cargo Pre'!$I$2:$I$200,MATCH(ROW()-ROW($A$1),'Cargo Pre'!$Q$2:$Q$200,0)),"")</f>
        <v/>
      </c>
      <c r="J555" s="12" t="str">
        <f>IFERROR(INDEX('Cargo Pre'!$J$2:$J$200,MATCH(ROW()-ROW($A$1),'Cargo Pre'!$Q$2:$Q$200,0)),"")</f>
        <v/>
      </c>
      <c r="K555" s="12" t="str">
        <f>IFERROR(INDEX('Cargo Pre'!$K$2:$K$200,MATCH(ROW()-ROW($A$1),'Cargo Pre'!$Q$2:$Q$200,0)),"")</f>
        <v/>
      </c>
      <c r="L555" t="str">
        <f>IFERROR(INDEX('Cargo Pre'!$L$2:$L$200,MATCH(ROW()-ROW($A$1),'Cargo Pre'!$Q$2:$Q$200,0)),"")</f>
        <v/>
      </c>
      <c r="M555" t="str">
        <f>IFERROR(INDEX('Cargo Pre'!$M$2:$M$200,MATCH(ROW()-ROW($A$1),'Cargo Pre'!$Q$2:$Q$200,0)),"")</f>
        <v/>
      </c>
    </row>
    <row r="556" spans="1:13" x14ac:dyDescent="0.25">
      <c r="A556" t="str">
        <f>IFERROR(INDEX('Cargo Pre'!$A$2:A754,MATCH(ROW()-ROW($A$1),'Cargo Pre'!$Q$2:$Q$200,0)),"")</f>
        <v/>
      </c>
      <c r="B556" t="str">
        <f>IFERROR(INDEX('Cargo Pre'!$B$2:$B$200,MATCH(ROW()-ROW($A$1),'Cargo Pre'!$Q$2:$Q$200,0)),"")</f>
        <v/>
      </c>
      <c r="C556" t="str">
        <f>IFERROR(INDEX('Cargo Pre'!$C$2:$C$200,MATCH(ROW()-ROW($A$1),'Cargo Pre'!$Q$2:$Q$200,0)),"")</f>
        <v/>
      </c>
      <c r="D556" t="str">
        <f>IFERROR(INDEX('Cargo Pre'!$D$2:$D$200,MATCH(ROW()-ROW($A$1),'Cargo Pre'!$Q$2:$Q$200,0)),"")</f>
        <v/>
      </c>
      <c r="E556" s="12" t="str">
        <f>IFERROR(INDEX('Cargo Pre'!$E$2:$E$200,MATCH(ROW()-ROW($A$1),'Cargo Pre'!$Q$2:$Q$200,0)),"")</f>
        <v/>
      </c>
      <c r="F556" s="12" t="str">
        <f>IFERROR(INDEX('Cargo Pre'!$F$2:$F$200,MATCH(ROW()-ROW($A$1),'Cargo Pre'!$Q$2:$Q$200,0)),"")</f>
        <v/>
      </c>
      <c r="G556" t="str">
        <f>IFERROR(INDEX('Cargo Pre'!$G$2:$G$200,MATCH(ROW()-ROW($A$1),'Cargo Pre'!$Q$2:$Q$200,0)),"")</f>
        <v/>
      </c>
      <c r="H556" t="str">
        <f>IFERROR(INDEX('Cargo Pre'!$H$2:$H$200,MATCH(ROW()-ROW($A$1),'Cargo Pre'!$Q$2:$Q$200,0)),"")</f>
        <v/>
      </c>
      <c r="I556" t="str">
        <f>IFERROR(INDEX('Cargo Pre'!$I$2:$I$200,MATCH(ROW()-ROW($A$1),'Cargo Pre'!$Q$2:$Q$200,0)),"")</f>
        <v/>
      </c>
      <c r="J556" s="12" t="str">
        <f>IFERROR(INDEX('Cargo Pre'!$J$2:$J$200,MATCH(ROW()-ROW($A$1),'Cargo Pre'!$Q$2:$Q$200,0)),"")</f>
        <v/>
      </c>
      <c r="K556" s="12" t="str">
        <f>IFERROR(INDEX('Cargo Pre'!$K$2:$K$200,MATCH(ROW()-ROW($A$1),'Cargo Pre'!$Q$2:$Q$200,0)),"")</f>
        <v/>
      </c>
      <c r="L556" t="str">
        <f>IFERROR(INDEX('Cargo Pre'!$L$2:$L$200,MATCH(ROW()-ROW($A$1),'Cargo Pre'!$Q$2:$Q$200,0)),"")</f>
        <v/>
      </c>
      <c r="M556" t="str">
        <f>IFERROR(INDEX('Cargo Pre'!$M$2:$M$200,MATCH(ROW()-ROW($A$1),'Cargo Pre'!$Q$2:$Q$200,0)),"")</f>
        <v/>
      </c>
    </row>
    <row r="557" spans="1:13" x14ac:dyDescent="0.25">
      <c r="A557" t="str">
        <f>IFERROR(INDEX('Cargo Pre'!$A$2:A755,MATCH(ROW()-ROW($A$1),'Cargo Pre'!$Q$2:$Q$200,0)),"")</f>
        <v/>
      </c>
      <c r="B557" t="str">
        <f>IFERROR(INDEX('Cargo Pre'!$B$2:$B$200,MATCH(ROW()-ROW($A$1),'Cargo Pre'!$Q$2:$Q$200,0)),"")</f>
        <v/>
      </c>
      <c r="C557" t="str">
        <f>IFERROR(INDEX('Cargo Pre'!$C$2:$C$200,MATCH(ROW()-ROW($A$1),'Cargo Pre'!$Q$2:$Q$200,0)),"")</f>
        <v/>
      </c>
      <c r="D557" t="str">
        <f>IFERROR(INDEX('Cargo Pre'!$D$2:$D$200,MATCH(ROW()-ROW($A$1),'Cargo Pre'!$Q$2:$Q$200,0)),"")</f>
        <v/>
      </c>
      <c r="E557" s="12" t="str">
        <f>IFERROR(INDEX('Cargo Pre'!$E$2:$E$200,MATCH(ROW()-ROW($A$1),'Cargo Pre'!$Q$2:$Q$200,0)),"")</f>
        <v/>
      </c>
      <c r="F557" s="12" t="str">
        <f>IFERROR(INDEX('Cargo Pre'!$F$2:$F$200,MATCH(ROW()-ROW($A$1),'Cargo Pre'!$Q$2:$Q$200,0)),"")</f>
        <v/>
      </c>
      <c r="G557" t="str">
        <f>IFERROR(INDEX('Cargo Pre'!$G$2:$G$200,MATCH(ROW()-ROW($A$1),'Cargo Pre'!$Q$2:$Q$200,0)),"")</f>
        <v/>
      </c>
      <c r="H557" t="str">
        <f>IFERROR(INDEX('Cargo Pre'!$H$2:$H$200,MATCH(ROW()-ROW($A$1),'Cargo Pre'!$Q$2:$Q$200,0)),"")</f>
        <v/>
      </c>
      <c r="I557" t="str">
        <f>IFERROR(INDEX('Cargo Pre'!$I$2:$I$200,MATCH(ROW()-ROW($A$1),'Cargo Pre'!$Q$2:$Q$200,0)),"")</f>
        <v/>
      </c>
      <c r="J557" s="12" t="str">
        <f>IFERROR(INDEX('Cargo Pre'!$J$2:$J$200,MATCH(ROW()-ROW($A$1),'Cargo Pre'!$Q$2:$Q$200,0)),"")</f>
        <v/>
      </c>
      <c r="K557" s="12" t="str">
        <f>IFERROR(INDEX('Cargo Pre'!$K$2:$K$200,MATCH(ROW()-ROW($A$1),'Cargo Pre'!$Q$2:$Q$200,0)),"")</f>
        <v/>
      </c>
      <c r="L557" t="str">
        <f>IFERROR(INDEX('Cargo Pre'!$L$2:$L$200,MATCH(ROW()-ROW($A$1),'Cargo Pre'!$Q$2:$Q$200,0)),"")</f>
        <v/>
      </c>
      <c r="M557" t="str">
        <f>IFERROR(INDEX('Cargo Pre'!$M$2:$M$200,MATCH(ROW()-ROW($A$1),'Cargo Pre'!$Q$2:$Q$200,0)),"")</f>
        <v/>
      </c>
    </row>
    <row r="558" spans="1:13" x14ac:dyDescent="0.25">
      <c r="A558" t="str">
        <f>IFERROR(INDEX('Cargo Pre'!$A$2:A756,MATCH(ROW()-ROW($A$1),'Cargo Pre'!$Q$2:$Q$200,0)),"")</f>
        <v/>
      </c>
      <c r="B558" t="str">
        <f>IFERROR(INDEX('Cargo Pre'!$B$2:$B$200,MATCH(ROW()-ROW($A$1),'Cargo Pre'!$Q$2:$Q$200,0)),"")</f>
        <v/>
      </c>
      <c r="C558" t="str">
        <f>IFERROR(INDEX('Cargo Pre'!$C$2:$C$200,MATCH(ROW()-ROW($A$1),'Cargo Pre'!$Q$2:$Q$200,0)),"")</f>
        <v/>
      </c>
      <c r="D558" t="str">
        <f>IFERROR(INDEX('Cargo Pre'!$D$2:$D$200,MATCH(ROW()-ROW($A$1),'Cargo Pre'!$Q$2:$Q$200,0)),"")</f>
        <v/>
      </c>
      <c r="E558" s="12" t="str">
        <f>IFERROR(INDEX('Cargo Pre'!$E$2:$E$200,MATCH(ROW()-ROW($A$1),'Cargo Pre'!$Q$2:$Q$200,0)),"")</f>
        <v/>
      </c>
      <c r="F558" s="12" t="str">
        <f>IFERROR(INDEX('Cargo Pre'!$F$2:$F$200,MATCH(ROW()-ROW($A$1),'Cargo Pre'!$Q$2:$Q$200,0)),"")</f>
        <v/>
      </c>
      <c r="G558" t="str">
        <f>IFERROR(INDEX('Cargo Pre'!$G$2:$G$200,MATCH(ROW()-ROW($A$1),'Cargo Pre'!$Q$2:$Q$200,0)),"")</f>
        <v/>
      </c>
      <c r="H558" t="str">
        <f>IFERROR(INDEX('Cargo Pre'!$H$2:$H$200,MATCH(ROW()-ROW($A$1),'Cargo Pre'!$Q$2:$Q$200,0)),"")</f>
        <v/>
      </c>
      <c r="I558" t="str">
        <f>IFERROR(INDEX('Cargo Pre'!$I$2:$I$200,MATCH(ROW()-ROW($A$1),'Cargo Pre'!$Q$2:$Q$200,0)),"")</f>
        <v/>
      </c>
      <c r="J558" s="12" t="str">
        <f>IFERROR(INDEX('Cargo Pre'!$J$2:$J$200,MATCH(ROW()-ROW($A$1),'Cargo Pre'!$Q$2:$Q$200,0)),"")</f>
        <v/>
      </c>
      <c r="K558" s="12" t="str">
        <f>IFERROR(INDEX('Cargo Pre'!$K$2:$K$200,MATCH(ROW()-ROW($A$1),'Cargo Pre'!$Q$2:$Q$200,0)),"")</f>
        <v/>
      </c>
      <c r="L558" t="str">
        <f>IFERROR(INDEX('Cargo Pre'!$L$2:$L$200,MATCH(ROW()-ROW($A$1),'Cargo Pre'!$Q$2:$Q$200,0)),"")</f>
        <v/>
      </c>
      <c r="M558" t="str">
        <f>IFERROR(INDEX('Cargo Pre'!$M$2:$M$200,MATCH(ROW()-ROW($A$1),'Cargo Pre'!$Q$2:$Q$200,0)),"")</f>
        <v/>
      </c>
    </row>
    <row r="559" spans="1:13" x14ac:dyDescent="0.25">
      <c r="A559" t="str">
        <f>IFERROR(INDEX('Cargo Pre'!$A$2:A757,MATCH(ROW()-ROW($A$1),'Cargo Pre'!$Q$2:$Q$200,0)),"")</f>
        <v/>
      </c>
      <c r="B559" t="str">
        <f>IFERROR(INDEX('Cargo Pre'!$B$2:$B$200,MATCH(ROW()-ROW($A$1),'Cargo Pre'!$Q$2:$Q$200,0)),"")</f>
        <v/>
      </c>
      <c r="C559" t="str">
        <f>IFERROR(INDEX('Cargo Pre'!$C$2:$C$200,MATCH(ROW()-ROW($A$1),'Cargo Pre'!$Q$2:$Q$200,0)),"")</f>
        <v/>
      </c>
      <c r="D559" t="str">
        <f>IFERROR(INDEX('Cargo Pre'!$D$2:$D$200,MATCH(ROW()-ROW($A$1),'Cargo Pre'!$Q$2:$Q$200,0)),"")</f>
        <v/>
      </c>
      <c r="E559" s="12" t="str">
        <f>IFERROR(INDEX('Cargo Pre'!$E$2:$E$200,MATCH(ROW()-ROW($A$1),'Cargo Pre'!$Q$2:$Q$200,0)),"")</f>
        <v/>
      </c>
      <c r="F559" s="12" t="str">
        <f>IFERROR(INDEX('Cargo Pre'!$F$2:$F$200,MATCH(ROW()-ROW($A$1),'Cargo Pre'!$Q$2:$Q$200,0)),"")</f>
        <v/>
      </c>
      <c r="G559" t="str">
        <f>IFERROR(INDEX('Cargo Pre'!$G$2:$G$200,MATCH(ROW()-ROW($A$1),'Cargo Pre'!$Q$2:$Q$200,0)),"")</f>
        <v/>
      </c>
      <c r="H559" t="str">
        <f>IFERROR(INDEX('Cargo Pre'!$H$2:$H$200,MATCH(ROW()-ROW($A$1),'Cargo Pre'!$Q$2:$Q$200,0)),"")</f>
        <v/>
      </c>
      <c r="I559" t="str">
        <f>IFERROR(INDEX('Cargo Pre'!$I$2:$I$200,MATCH(ROW()-ROW($A$1),'Cargo Pre'!$Q$2:$Q$200,0)),"")</f>
        <v/>
      </c>
      <c r="J559" s="12" t="str">
        <f>IFERROR(INDEX('Cargo Pre'!$J$2:$J$200,MATCH(ROW()-ROW($A$1),'Cargo Pre'!$Q$2:$Q$200,0)),"")</f>
        <v/>
      </c>
      <c r="K559" s="12" t="str">
        <f>IFERROR(INDEX('Cargo Pre'!$K$2:$K$200,MATCH(ROW()-ROW($A$1),'Cargo Pre'!$Q$2:$Q$200,0)),"")</f>
        <v/>
      </c>
      <c r="L559" t="str">
        <f>IFERROR(INDEX('Cargo Pre'!$L$2:$L$200,MATCH(ROW()-ROW($A$1),'Cargo Pre'!$Q$2:$Q$200,0)),"")</f>
        <v/>
      </c>
      <c r="M559" t="str">
        <f>IFERROR(INDEX('Cargo Pre'!$M$2:$M$200,MATCH(ROW()-ROW($A$1),'Cargo Pre'!$Q$2:$Q$200,0)),"")</f>
        <v/>
      </c>
    </row>
    <row r="560" spans="1:13" x14ac:dyDescent="0.25">
      <c r="A560" t="str">
        <f>IFERROR(INDEX('Cargo Pre'!$A$2:A758,MATCH(ROW()-ROW($A$1),'Cargo Pre'!$Q$2:$Q$200,0)),"")</f>
        <v/>
      </c>
      <c r="B560" t="str">
        <f>IFERROR(INDEX('Cargo Pre'!$B$2:$B$200,MATCH(ROW()-ROW($A$1),'Cargo Pre'!$Q$2:$Q$200,0)),"")</f>
        <v/>
      </c>
      <c r="C560" t="str">
        <f>IFERROR(INDEX('Cargo Pre'!$C$2:$C$200,MATCH(ROW()-ROW($A$1),'Cargo Pre'!$Q$2:$Q$200,0)),"")</f>
        <v/>
      </c>
      <c r="D560" t="str">
        <f>IFERROR(INDEX('Cargo Pre'!$D$2:$D$200,MATCH(ROW()-ROW($A$1),'Cargo Pre'!$Q$2:$Q$200,0)),"")</f>
        <v/>
      </c>
      <c r="E560" s="12" t="str">
        <f>IFERROR(INDEX('Cargo Pre'!$E$2:$E$200,MATCH(ROW()-ROW($A$1),'Cargo Pre'!$Q$2:$Q$200,0)),"")</f>
        <v/>
      </c>
      <c r="F560" s="12" t="str">
        <f>IFERROR(INDEX('Cargo Pre'!$F$2:$F$200,MATCH(ROW()-ROW($A$1),'Cargo Pre'!$Q$2:$Q$200,0)),"")</f>
        <v/>
      </c>
      <c r="G560" t="str">
        <f>IFERROR(INDEX('Cargo Pre'!$G$2:$G$200,MATCH(ROW()-ROW($A$1),'Cargo Pre'!$Q$2:$Q$200,0)),"")</f>
        <v/>
      </c>
      <c r="H560" t="str">
        <f>IFERROR(INDEX('Cargo Pre'!$H$2:$H$200,MATCH(ROW()-ROW($A$1),'Cargo Pre'!$Q$2:$Q$200,0)),"")</f>
        <v/>
      </c>
      <c r="I560" t="str">
        <f>IFERROR(INDEX('Cargo Pre'!$I$2:$I$200,MATCH(ROW()-ROW($A$1),'Cargo Pre'!$Q$2:$Q$200,0)),"")</f>
        <v/>
      </c>
      <c r="J560" s="12" t="str">
        <f>IFERROR(INDEX('Cargo Pre'!$J$2:$J$200,MATCH(ROW()-ROW($A$1),'Cargo Pre'!$Q$2:$Q$200,0)),"")</f>
        <v/>
      </c>
      <c r="K560" s="12" t="str">
        <f>IFERROR(INDEX('Cargo Pre'!$K$2:$K$200,MATCH(ROW()-ROW($A$1),'Cargo Pre'!$Q$2:$Q$200,0)),"")</f>
        <v/>
      </c>
      <c r="L560" t="str">
        <f>IFERROR(INDEX('Cargo Pre'!$L$2:$L$200,MATCH(ROW()-ROW($A$1),'Cargo Pre'!$Q$2:$Q$200,0)),"")</f>
        <v/>
      </c>
      <c r="M560" t="str">
        <f>IFERROR(INDEX('Cargo Pre'!$M$2:$M$200,MATCH(ROW()-ROW($A$1),'Cargo Pre'!$Q$2:$Q$200,0)),"")</f>
        <v/>
      </c>
    </row>
    <row r="561" spans="1:13" x14ac:dyDescent="0.25">
      <c r="A561" t="str">
        <f>IFERROR(INDEX('Cargo Pre'!$A$2:A759,MATCH(ROW()-ROW($A$1),'Cargo Pre'!$Q$2:$Q$200,0)),"")</f>
        <v/>
      </c>
      <c r="B561" t="str">
        <f>IFERROR(INDEX('Cargo Pre'!$B$2:$B$200,MATCH(ROW()-ROW($A$1),'Cargo Pre'!$Q$2:$Q$200,0)),"")</f>
        <v/>
      </c>
      <c r="C561" t="str">
        <f>IFERROR(INDEX('Cargo Pre'!$C$2:$C$200,MATCH(ROW()-ROW($A$1),'Cargo Pre'!$Q$2:$Q$200,0)),"")</f>
        <v/>
      </c>
      <c r="D561" t="str">
        <f>IFERROR(INDEX('Cargo Pre'!$D$2:$D$200,MATCH(ROW()-ROW($A$1),'Cargo Pre'!$Q$2:$Q$200,0)),"")</f>
        <v/>
      </c>
      <c r="E561" s="12" t="str">
        <f>IFERROR(INDEX('Cargo Pre'!$E$2:$E$200,MATCH(ROW()-ROW($A$1),'Cargo Pre'!$Q$2:$Q$200,0)),"")</f>
        <v/>
      </c>
      <c r="F561" s="12" t="str">
        <f>IFERROR(INDEX('Cargo Pre'!$F$2:$F$200,MATCH(ROW()-ROW($A$1),'Cargo Pre'!$Q$2:$Q$200,0)),"")</f>
        <v/>
      </c>
      <c r="G561" t="str">
        <f>IFERROR(INDEX('Cargo Pre'!$G$2:$G$200,MATCH(ROW()-ROW($A$1),'Cargo Pre'!$Q$2:$Q$200,0)),"")</f>
        <v/>
      </c>
      <c r="H561" t="str">
        <f>IFERROR(INDEX('Cargo Pre'!$H$2:$H$200,MATCH(ROW()-ROW($A$1),'Cargo Pre'!$Q$2:$Q$200,0)),"")</f>
        <v/>
      </c>
      <c r="I561" t="str">
        <f>IFERROR(INDEX('Cargo Pre'!$I$2:$I$200,MATCH(ROW()-ROW($A$1),'Cargo Pre'!$Q$2:$Q$200,0)),"")</f>
        <v/>
      </c>
      <c r="J561" s="12" t="str">
        <f>IFERROR(INDEX('Cargo Pre'!$J$2:$J$200,MATCH(ROW()-ROW($A$1),'Cargo Pre'!$Q$2:$Q$200,0)),"")</f>
        <v/>
      </c>
      <c r="K561" s="12" t="str">
        <f>IFERROR(INDEX('Cargo Pre'!$K$2:$K$200,MATCH(ROW()-ROW($A$1),'Cargo Pre'!$Q$2:$Q$200,0)),"")</f>
        <v/>
      </c>
      <c r="L561" t="str">
        <f>IFERROR(INDEX('Cargo Pre'!$L$2:$L$200,MATCH(ROW()-ROW($A$1),'Cargo Pre'!$Q$2:$Q$200,0)),"")</f>
        <v/>
      </c>
      <c r="M561" t="str">
        <f>IFERROR(INDEX('Cargo Pre'!$M$2:$M$200,MATCH(ROW()-ROW($A$1),'Cargo Pre'!$Q$2:$Q$200,0)),"")</f>
        <v/>
      </c>
    </row>
    <row r="562" spans="1:13" x14ac:dyDescent="0.25">
      <c r="A562" t="str">
        <f>IFERROR(INDEX('Cargo Pre'!$A$2:A760,MATCH(ROW()-ROW($A$1),'Cargo Pre'!$Q$2:$Q$200,0)),"")</f>
        <v/>
      </c>
      <c r="B562" t="str">
        <f>IFERROR(INDEX('Cargo Pre'!$B$2:$B$200,MATCH(ROW()-ROW($A$1),'Cargo Pre'!$Q$2:$Q$200,0)),"")</f>
        <v/>
      </c>
      <c r="C562" t="str">
        <f>IFERROR(INDEX('Cargo Pre'!$C$2:$C$200,MATCH(ROW()-ROW($A$1),'Cargo Pre'!$Q$2:$Q$200,0)),"")</f>
        <v/>
      </c>
      <c r="D562" t="str">
        <f>IFERROR(INDEX('Cargo Pre'!$D$2:$D$200,MATCH(ROW()-ROW($A$1),'Cargo Pre'!$Q$2:$Q$200,0)),"")</f>
        <v/>
      </c>
      <c r="E562" s="12" t="str">
        <f>IFERROR(INDEX('Cargo Pre'!$E$2:$E$200,MATCH(ROW()-ROW($A$1),'Cargo Pre'!$Q$2:$Q$200,0)),"")</f>
        <v/>
      </c>
      <c r="F562" s="12" t="str">
        <f>IFERROR(INDEX('Cargo Pre'!$F$2:$F$200,MATCH(ROW()-ROW($A$1),'Cargo Pre'!$Q$2:$Q$200,0)),"")</f>
        <v/>
      </c>
      <c r="G562" t="str">
        <f>IFERROR(INDEX('Cargo Pre'!$G$2:$G$200,MATCH(ROW()-ROW($A$1),'Cargo Pre'!$Q$2:$Q$200,0)),"")</f>
        <v/>
      </c>
      <c r="H562" t="str">
        <f>IFERROR(INDEX('Cargo Pre'!$H$2:$H$200,MATCH(ROW()-ROW($A$1),'Cargo Pre'!$Q$2:$Q$200,0)),"")</f>
        <v/>
      </c>
      <c r="I562" t="str">
        <f>IFERROR(INDEX('Cargo Pre'!$I$2:$I$200,MATCH(ROW()-ROW($A$1),'Cargo Pre'!$Q$2:$Q$200,0)),"")</f>
        <v/>
      </c>
      <c r="J562" s="12" t="str">
        <f>IFERROR(INDEX('Cargo Pre'!$J$2:$J$200,MATCH(ROW()-ROW($A$1),'Cargo Pre'!$Q$2:$Q$200,0)),"")</f>
        <v/>
      </c>
      <c r="K562" s="12" t="str">
        <f>IFERROR(INDEX('Cargo Pre'!$K$2:$K$200,MATCH(ROW()-ROW($A$1),'Cargo Pre'!$Q$2:$Q$200,0)),"")</f>
        <v/>
      </c>
      <c r="L562" t="str">
        <f>IFERROR(INDEX('Cargo Pre'!$L$2:$L$200,MATCH(ROW()-ROW($A$1),'Cargo Pre'!$Q$2:$Q$200,0)),"")</f>
        <v/>
      </c>
      <c r="M562" t="str">
        <f>IFERROR(INDEX('Cargo Pre'!$M$2:$M$200,MATCH(ROW()-ROW($A$1),'Cargo Pre'!$Q$2:$Q$200,0)),"")</f>
        <v/>
      </c>
    </row>
    <row r="563" spans="1:13" x14ac:dyDescent="0.25">
      <c r="A563" t="str">
        <f>IFERROR(INDEX('Cargo Pre'!$A$2:A761,MATCH(ROW()-ROW($A$1),'Cargo Pre'!$Q$2:$Q$200,0)),"")</f>
        <v/>
      </c>
      <c r="B563" t="str">
        <f>IFERROR(INDEX('Cargo Pre'!$B$2:$B$200,MATCH(ROW()-ROW($A$1),'Cargo Pre'!$Q$2:$Q$200,0)),"")</f>
        <v/>
      </c>
      <c r="C563" t="str">
        <f>IFERROR(INDEX('Cargo Pre'!$C$2:$C$200,MATCH(ROW()-ROW($A$1),'Cargo Pre'!$Q$2:$Q$200,0)),"")</f>
        <v/>
      </c>
      <c r="D563" t="str">
        <f>IFERROR(INDEX('Cargo Pre'!$D$2:$D$200,MATCH(ROW()-ROW($A$1),'Cargo Pre'!$Q$2:$Q$200,0)),"")</f>
        <v/>
      </c>
      <c r="E563" s="12" t="str">
        <f>IFERROR(INDEX('Cargo Pre'!$E$2:$E$200,MATCH(ROW()-ROW($A$1),'Cargo Pre'!$Q$2:$Q$200,0)),"")</f>
        <v/>
      </c>
      <c r="F563" s="12" t="str">
        <f>IFERROR(INDEX('Cargo Pre'!$F$2:$F$200,MATCH(ROW()-ROW($A$1),'Cargo Pre'!$Q$2:$Q$200,0)),"")</f>
        <v/>
      </c>
      <c r="G563" t="str">
        <f>IFERROR(INDEX('Cargo Pre'!$G$2:$G$200,MATCH(ROW()-ROW($A$1),'Cargo Pre'!$Q$2:$Q$200,0)),"")</f>
        <v/>
      </c>
      <c r="H563" t="str">
        <f>IFERROR(INDEX('Cargo Pre'!$H$2:$H$200,MATCH(ROW()-ROW($A$1),'Cargo Pre'!$Q$2:$Q$200,0)),"")</f>
        <v/>
      </c>
      <c r="I563" t="str">
        <f>IFERROR(INDEX('Cargo Pre'!$I$2:$I$200,MATCH(ROW()-ROW($A$1),'Cargo Pre'!$Q$2:$Q$200,0)),"")</f>
        <v/>
      </c>
      <c r="J563" s="12" t="str">
        <f>IFERROR(INDEX('Cargo Pre'!$J$2:$J$200,MATCH(ROW()-ROW($A$1),'Cargo Pre'!$Q$2:$Q$200,0)),"")</f>
        <v/>
      </c>
      <c r="K563" s="12" t="str">
        <f>IFERROR(INDEX('Cargo Pre'!$K$2:$K$200,MATCH(ROW()-ROW($A$1),'Cargo Pre'!$Q$2:$Q$200,0)),"")</f>
        <v/>
      </c>
      <c r="L563" t="str">
        <f>IFERROR(INDEX('Cargo Pre'!$L$2:$L$200,MATCH(ROW()-ROW($A$1),'Cargo Pre'!$Q$2:$Q$200,0)),"")</f>
        <v/>
      </c>
      <c r="M563" t="str">
        <f>IFERROR(INDEX('Cargo Pre'!$M$2:$M$200,MATCH(ROW()-ROW($A$1),'Cargo Pre'!$Q$2:$Q$200,0)),"")</f>
        <v/>
      </c>
    </row>
    <row r="564" spans="1:13" x14ac:dyDescent="0.25">
      <c r="A564" t="str">
        <f>IFERROR(INDEX('Cargo Pre'!$A$2:A762,MATCH(ROW()-ROW($A$1),'Cargo Pre'!$Q$2:$Q$200,0)),"")</f>
        <v/>
      </c>
      <c r="B564" t="str">
        <f>IFERROR(INDEX('Cargo Pre'!$B$2:$B$200,MATCH(ROW()-ROW($A$1),'Cargo Pre'!$Q$2:$Q$200,0)),"")</f>
        <v/>
      </c>
      <c r="C564" t="str">
        <f>IFERROR(INDEX('Cargo Pre'!$C$2:$C$200,MATCH(ROW()-ROW($A$1),'Cargo Pre'!$Q$2:$Q$200,0)),"")</f>
        <v/>
      </c>
      <c r="D564" t="str">
        <f>IFERROR(INDEX('Cargo Pre'!$D$2:$D$200,MATCH(ROW()-ROW($A$1),'Cargo Pre'!$Q$2:$Q$200,0)),"")</f>
        <v/>
      </c>
      <c r="E564" s="12" t="str">
        <f>IFERROR(INDEX('Cargo Pre'!$E$2:$E$200,MATCH(ROW()-ROW($A$1),'Cargo Pre'!$Q$2:$Q$200,0)),"")</f>
        <v/>
      </c>
      <c r="F564" s="12" t="str">
        <f>IFERROR(INDEX('Cargo Pre'!$F$2:$F$200,MATCH(ROW()-ROW($A$1),'Cargo Pre'!$Q$2:$Q$200,0)),"")</f>
        <v/>
      </c>
      <c r="G564" t="str">
        <f>IFERROR(INDEX('Cargo Pre'!$G$2:$G$200,MATCH(ROW()-ROW($A$1),'Cargo Pre'!$Q$2:$Q$200,0)),"")</f>
        <v/>
      </c>
      <c r="H564" t="str">
        <f>IFERROR(INDEX('Cargo Pre'!$H$2:$H$200,MATCH(ROW()-ROW($A$1),'Cargo Pre'!$Q$2:$Q$200,0)),"")</f>
        <v/>
      </c>
      <c r="I564" t="str">
        <f>IFERROR(INDEX('Cargo Pre'!$I$2:$I$200,MATCH(ROW()-ROW($A$1),'Cargo Pre'!$Q$2:$Q$200,0)),"")</f>
        <v/>
      </c>
      <c r="J564" s="12" t="str">
        <f>IFERROR(INDEX('Cargo Pre'!$J$2:$J$200,MATCH(ROW()-ROW($A$1),'Cargo Pre'!$Q$2:$Q$200,0)),"")</f>
        <v/>
      </c>
      <c r="K564" s="12" t="str">
        <f>IFERROR(INDEX('Cargo Pre'!$K$2:$K$200,MATCH(ROW()-ROW($A$1),'Cargo Pre'!$Q$2:$Q$200,0)),"")</f>
        <v/>
      </c>
      <c r="L564" t="str">
        <f>IFERROR(INDEX('Cargo Pre'!$L$2:$L$200,MATCH(ROW()-ROW($A$1),'Cargo Pre'!$Q$2:$Q$200,0)),"")</f>
        <v/>
      </c>
      <c r="M564" t="str">
        <f>IFERROR(INDEX('Cargo Pre'!$M$2:$M$200,MATCH(ROW()-ROW($A$1),'Cargo Pre'!$Q$2:$Q$200,0)),"")</f>
        <v/>
      </c>
    </row>
    <row r="565" spans="1:13" x14ac:dyDescent="0.25">
      <c r="A565" t="str">
        <f>IFERROR(INDEX('Cargo Pre'!$A$2:A763,MATCH(ROW()-ROW($A$1),'Cargo Pre'!$Q$2:$Q$200,0)),"")</f>
        <v/>
      </c>
      <c r="B565" t="str">
        <f>IFERROR(INDEX('Cargo Pre'!$B$2:$B$200,MATCH(ROW()-ROW($A$1),'Cargo Pre'!$Q$2:$Q$200,0)),"")</f>
        <v/>
      </c>
      <c r="C565" t="str">
        <f>IFERROR(INDEX('Cargo Pre'!$C$2:$C$200,MATCH(ROW()-ROW($A$1),'Cargo Pre'!$Q$2:$Q$200,0)),"")</f>
        <v/>
      </c>
      <c r="D565" t="str">
        <f>IFERROR(INDEX('Cargo Pre'!$D$2:$D$200,MATCH(ROW()-ROW($A$1),'Cargo Pre'!$Q$2:$Q$200,0)),"")</f>
        <v/>
      </c>
      <c r="E565" s="12" t="str">
        <f>IFERROR(INDEX('Cargo Pre'!$E$2:$E$200,MATCH(ROW()-ROW($A$1),'Cargo Pre'!$Q$2:$Q$200,0)),"")</f>
        <v/>
      </c>
      <c r="F565" s="12" t="str">
        <f>IFERROR(INDEX('Cargo Pre'!$F$2:$F$200,MATCH(ROW()-ROW($A$1),'Cargo Pre'!$Q$2:$Q$200,0)),"")</f>
        <v/>
      </c>
      <c r="G565" t="str">
        <f>IFERROR(INDEX('Cargo Pre'!$G$2:$G$200,MATCH(ROW()-ROW($A$1),'Cargo Pre'!$Q$2:$Q$200,0)),"")</f>
        <v/>
      </c>
      <c r="H565" t="str">
        <f>IFERROR(INDEX('Cargo Pre'!$H$2:$H$200,MATCH(ROW()-ROW($A$1),'Cargo Pre'!$Q$2:$Q$200,0)),"")</f>
        <v/>
      </c>
      <c r="I565" t="str">
        <f>IFERROR(INDEX('Cargo Pre'!$I$2:$I$200,MATCH(ROW()-ROW($A$1),'Cargo Pre'!$Q$2:$Q$200,0)),"")</f>
        <v/>
      </c>
      <c r="J565" s="12" t="str">
        <f>IFERROR(INDEX('Cargo Pre'!$J$2:$J$200,MATCH(ROW()-ROW($A$1),'Cargo Pre'!$Q$2:$Q$200,0)),"")</f>
        <v/>
      </c>
      <c r="K565" s="12" t="str">
        <f>IFERROR(INDEX('Cargo Pre'!$K$2:$K$200,MATCH(ROW()-ROW($A$1),'Cargo Pre'!$Q$2:$Q$200,0)),"")</f>
        <v/>
      </c>
      <c r="L565" t="str">
        <f>IFERROR(INDEX('Cargo Pre'!$L$2:$L$200,MATCH(ROW()-ROW($A$1),'Cargo Pre'!$Q$2:$Q$200,0)),"")</f>
        <v/>
      </c>
      <c r="M565" t="str">
        <f>IFERROR(INDEX('Cargo Pre'!$M$2:$M$200,MATCH(ROW()-ROW($A$1),'Cargo Pre'!$Q$2:$Q$200,0)),"")</f>
        <v/>
      </c>
    </row>
    <row r="566" spans="1:13" x14ac:dyDescent="0.25">
      <c r="A566" t="str">
        <f>IFERROR(INDEX('Cargo Pre'!$A$2:A764,MATCH(ROW()-ROW($A$1),'Cargo Pre'!$Q$2:$Q$200,0)),"")</f>
        <v/>
      </c>
      <c r="B566" t="str">
        <f>IFERROR(INDEX('Cargo Pre'!$B$2:$B$200,MATCH(ROW()-ROW($A$1),'Cargo Pre'!$Q$2:$Q$200,0)),"")</f>
        <v/>
      </c>
      <c r="C566" t="str">
        <f>IFERROR(INDEX('Cargo Pre'!$C$2:$C$200,MATCH(ROW()-ROW($A$1),'Cargo Pre'!$Q$2:$Q$200,0)),"")</f>
        <v/>
      </c>
      <c r="D566" t="str">
        <f>IFERROR(INDEX('Cargo Pre'!$D$2:$D$200,MATCH(ROW()-ROW($A$1),'Cargo Pre'!$Q$2:$Q$200,0)),"")</f>
        <v/>
      </c>
      <c r="E566" s="12" t="str">
        <f>IFERROR(INDEX('Cargo Pre'!$E$2:$E$200,MATCH(ROW()-ROW($A$1),'Cargo Pre'!$Q$2:$Q$200,0)),"")</f>
        <v/>
      </c>
      <c r="F566" s="12" t="str">
        <f>IFERROR(INDEX('Cargo Pre'!$F$2:$F$200,MATCH(ROW()-ROW($A$1),'Cargo Pre'!$Q$2:$Q$200,0)),"")</f>
        <v/>
      </c>
      <c r="G566" t="str">
        <f>IFERROR(INDEX('Cargo Pre'!$G$2:$G$200,MATCH(ROW()-ROW($A$1),'Cargo Pre'!$Q$2:$Q$200,0)),"")</f>
        <v/>
      </c>
      <c r="H566" t="str">
        <f>IFERROR(INDEX('Cargo Pre'!$H$2:$H$200,MATCH(ROW()-ROW($A$1),'Cargo Pre'!$Q$2:$Q$200,0)),"")</f>
        <v/>
      </c>
      <c r="I566" t="str">
        <f>IFERROR(INDEX('Cargo Pre'!$I$2:$I$200,MATCH(ROW()-ROW($A$1),'Cargo Pre'!$Q$2:$Q$200,0)),"")</f>
        <v/>
      </c>
      <c r="J566" s="12" t="str">
        <f>IFERROR(INDEX('Cargo Pre'!$J$2:$J$200,MATCH(ROW()-ROW($A$1),'Cargo Pre'!$Q$2:$Q$200,0)),"")</f>
        <v/>
      </c>
      <c r="K566" s="12" t="str">
        <f>IFERROR(INDEX('Cargo Pre'!$K$2:$K$200,MATCH(ROW()-ROW($A$1),'Cargo Pre'!$Q$2:$Q$200,0)),"")</f>
        <v/>
      </c>
      <c r="L566" t="str">
        <f>IFERROR(INDEX('Cargo Pre'!$L$2:$L$200,MATCH(ROW()-ROW($A$1),'Cargo Pre'!$Q$2:$Q$200,0)),"")</f>
        <v/>
      </c>
      <c r="M566" t="str">
        <f>IFERROR(INDEX('Cargo Pre'!$M$2:$M$200,MATCH(ROW()-ROW($A$1),'Cargo Pre'!$Q$2:$Q$200,0)),"")</f>
        <v/>
      </c>
    </row>
    <row r="567" spans="1:13" x14ac:dyDescent="0.25">
      <c r="A567" t="str">
        <f>IFERROR(INDEX('Cargo Pre'!$A$2:A765,MATCH(ROW()-ROW($A$1),'Cargo Pre'!$Q$2:$Q$200,0)),"")</f>
        <v/>
      </c>
      <c r="B567" t="str">
        <f>IFERROR(INDEX('Cargo Pre'!$B$2:$B$200,MATCH(ROW()-ROW($A$1),'Cargo Pre'!$Q$2:$Q$200,0)),"")</f>
        <v/>
      </c>
      <c r="C567" t="str">
        <f>IFERROR(INDEX('Cargo Pre'!$C$2:$C$200,MATCH(ROW()-ROW($A$1),'Cargo Pre'!$Q$2:$Q$200,0)),"")</f>
        <v/>
      </c>
      <c r="D567" t="str">
        <f>IFERROR(INDEX('Cargo Pre'!$D$2:$D$200,MATCH(ROW()-ROW($A$1),'Cargo Pre'!$Q$2:$Q$200,0)),"")</f>
        <v/>
      </c>
      <c r="E567" s="12" t="str">
        <f>IFERROR(INDEX('Cargo Pre'!$E$2:$E$200,MATCH(ROW()-ROW($A$1),'Cargo Pre'!$Q$2:$Q$200,0)),"")</f>
        <v/>
      </c>
      <c r="F567" s="12" t="str">
        <f>IFERROR(INDEX('Cargo Pre'!$F$2:$F$200,MATCH(ROW()-ROW($A$1),'Cargo Pre'!$Q$2:$Q$200,0)),"")</f>
        <v/>
      </c>
      <c r="G567" t="str">
        <f>IFERROR(INDEX('Cargo Pre'!$G$2:$G$200,MATCH(ROW()-ROW($A$1),'Cargo Pre'!$Q$2:$Q$200,0)),"")</f>
        <v/>
      </c>
      <c r="H567" t="str">
        <f>IFERROR(INDEX('Cargo Pre'!$H$2:$H$200,MATCH(ROW()-ROW($A$1),'Cargo Pre'!$Q$2:$Q$200,0)),"")</f>
        <v/>
      </c>
      <c r="I567" t="str">
        <f>IFERROR(INDEX('Cargo Pre'!$I$2:$I$200,MATCH(ROW()-ROW($A$1),'Cargo Pre'!$Q$2:$Q$200,0)),"")</f>
        <v/>
      </c>
      <c r="J567" s="12" t="str">
        <f>IFERROR(INDEX('Cargo Pre'!$J$2:$J$200,MATCH(ROW()-ROW($A$1),'Cargo Pre'!$Q$2:$Q$200,0)),"")</f>
        <v/>
      </c>
      <c r="K567" s="12" t="str">
        <f>IFERROR(INDEX('Cargo Pre'!$K$2:$K$200,MATCH(ROW()-ROW($A$1),'Cargo Pre'!$Q$2:$Q$200,0)),"")</f>
        <v/>
      </c>
      <c r="L567" t="str">
        <f>IFERROR(INDEX('Cargo Pre'!$L$2:$L$200,MATCH(ROW()-ROW($A$1),'Cargo Pre'!$Q$2:$Q$200,0)),"")</f>
        <v/>
      </c>
      <c r="M567" t="str">
        <f>IFERROR(INDEX('Cargo Pre'!$M$2:$M$200,MATCH(ROW()-ROW($A$1),'Cargo Pre'!$Q$2:$Q$200,0)),"")</f>
        <v/>
      </c>
    </row>
    <row r="568" spans="1:13" x14ac:dyDescent="0.25">
      <c r="A568" t="str">
        <f>IFERROR(INDEX('Cargo Pre'!$A$2:A766,MATCH(ROW()-ROW($A$1),'Cargo Pre'!$Q$2:$Q$200,0)),"")</f>
        <v/>
      </c>
      <c r="B568" t="str">
        <f>IFERROR(INDEX('Cargo Pre'!$B$2:$B$200,MATCH(ROW()-ROW($A$1),'Cargo Pre'!$Q$2:$Q$200,0)),"")</f>
        <v/>
      </c>
      <c r="C568" t="str">
        <f>IFERROR(INDEX('Cargo Pre'!$C$2:$C$200,MATCH(ROW()-ROW($A$1),'Cargo Pre'!$Q$2:$Q$200,0)),"")</f>
        <v/>
      </c>
      <c r="D568" t="str">
        <f>IFERROR(INDEX('Cargo Pre'!$D$2:$D$200,MATCH(ROW()-ROW($A$1),'Cargo Pre'!$Q$2:$Q$200,0)),"")</f>
        <v/>
      </c>
      <c r="E568" s="12" t="str">
        <f>IFERROR(INDEX('Cargo Pre'!$E$2:$E$200,MATCH(ROW()-ROW($A$1),'Cargo Pre'!$Q$2:$Q$200,0)),"")</f>
        <v/>
      </c>
      <c r="F568" s="12" t="str">
        <f>IFERROR(INDEX('Cargo Pre'!$F$2:$F$200,MATCH(ROW()-ROW($A$1),'Cargo Pre'!$Q$2:$Q$200,0)),"")</f>
        <v/>
      </c>
      <c r="G568" t="str">
        <f>IFERROR(INDEX('Cargo Pre'!$G$2:$G$200,MATCH(ROW()-ROW($A$1),'Cargo Pre'!$Q$2:$Q$200,0)),"")</f>
        <v/>
      </c>
      <c r="H568" t="str">
        <f>IFERROR(INDEX('Cargo Pre'!$H$2:$H$200,MATCH(ROW()-ROW($A$1),'Cargo Pre'!$Q$2:$Q$200,0)),"")</f>
        <v/>
      </c>
      <c r="I568" t="str">
        <f>IFERROR(INDEX('Cargo Pre'!$I$2:$I$200,MATCH(ROW()-ROW($A$1),'Cargo Pre'!$Q$2:$Q$200,0)),"")</f>
        <v/>
      </c>
      <c r="J568" s="12" t="str">
        <f>IFERROR(INDEX('Cargo Pre'!$J$2:$J$200,MATCH(ROW()-ROW($A$1),'Cargo Pre'!$Q$2:$Q$200,0)),"")</f>
        <v/>
      </c>
      <c r="K568" s="12" t="str">
        <f>IFERROR(INDEX('Cargo Pre'!$K$2:$K$200,MATCH(ROW()-ROW($A$1),'Cargo Pre'!$Q$2:$Q$200,0)),"")</f>
        <v/>
      </c>
      <c r="L568" t="str">
        <f>IFERROR(INDEX('Cargo Pre'!$L$2:$L$200,MATCH(ROW()-ROW($A$1),'Cargo Pre'!$Q$2:$Q$200,0)),"")</f>
        <v/>
      </c>
      <c r="M568" t="str">
        <f>IFERROR(INDEX('Cargo Pre'!$M$2:$M$200,MATCH(ROW()-ROW($A$1),'Cargo Pre'!$Q$2:$Q$200,0)),"")</f>
        <v/>
      </c>
    </row>
    <row r="569" spans="1:13" x14ac:dyDescent="0.25">
      <c r="A569" t="str">
        <f>IFERROR(INDEX('Cargo Pre'!$A$2:A767,MATCH(ROW()-ROW($A$1),'Cargo Pre'!$Q$2:$Q$200,0)),"")</f>
        <v/>
      </c>
      <c r="B569" t="str">
        <f>IFERROR(INDEX('Cargo Pre'!$B$2:$B$200,MATCH(ROW()-ROW($A$1),'Cargo Pre'!$Q$2:$Q$200,0)),"")</f>
        <v/>
      </c>
      <c r="C569" t="str">
        <f>IFERROR(INDEX('Cargo Pre'!$C$2:$C$200,MATCH(ROW()-ROW($A$1),'Cargo Pre'!$Q$2:$Q$200,0)),"")</f>
        <v/>
      </c>
      <c r="D569" t="str">
        <f>IFERROR(INDEX('Cargo Pre'!$D$2:$D$200,MATCH(ROW()-ROW($A$1),'Cargo Pre'!$Q$2:$Q$200,0)),"")</f>
        <v/>
      </c>
      <c r="E569" s="12" t="str">
        <f>IFERROR(INDEX('Cargo Pre'!$E$2:$E$200,MATCH(ROW()-ROW($A$1),'Cargo Pre'!$Q$2:$Q$200,0)),"")</f>
        <v/>
      </c>
      <c r="F569" s="12" t="str">
        <f>IFERROR(INDEX('Cargo Pre'!$F$2:$F$200,MATCH(ROW()-ROW($A$1),'Cargo Pre'!$Q$2:$Q$200,0)),"")</f>
        <v/>
      </c>
      <c r="G569" t="str">
        <f>IFERROR(INDEX('Cargo Pre'!$G$2:$G$200,MATCH(ROW()-ROW($A$1),'Cargo Pre'!$Q$2:$Q$200,0)),"")</f>
        <v/>
      </c>
      <c r="H569" t="str">
        <f>IFERROR(INDEX('Cargo Pre'!$H$2:$H$200,MATCH(ROW()-ROW($A$1),'Cargo Pre'!$Q$2:$Q$200,0)),"")</f>
        <v/>
      </c>
      <c r="I569" t="str">
        <f>IFERROR(INDEX('Cargo Pre'!$I$2:$I$200,MATCH(ROW()-ROW($A$1),'Cargo Pre'!$Q$2:$Q$200,0)),"")</f>
        <v/>
      </c>
      <c r="J569" s="12" t="str">
        <f>IFERROR(INDEX('Cargo Pre'!$J$2:$J$200,MATCH(ROW()-ROW($A$1),'Cargo Pre'!$Q$2:$Q$200,0)),"")</f>
        <v/>
      </c>
      <c r="K569" s="12" t="str">
        <f>IFERROR(INDEX('Cargo Pre'!$K$2:$K$200,MATCH(ROW()-ROW($A$1),'Cargo Pre'!$Q$2:$Q$200,0)),"")</f>
        <v/>
      </c>
      <c r="L569" t="str">
        <f>IFERROR(INDEX('Cargo Pre'!$L$2:$L$200,MATCH(ROW()-ROW($A$1),'Cargo Pre'!$Q$2:$Q$200,0)),"")</f>
        <v/>
      </c>
      <c r="M569" t="str">
        <f>IFERROR(INDEX('Cargo Pre'!$M$2:$M$200,MATCH(ROW()-ROW($A$1),'Cargo Pre'!$Q$2:$Q$200,0)),"")</f>
        <v/>
      </c>
    </row>
    <row r="570" spans="1:13" x14ac:dyDescent="0.25">
      <c r="A570" t="str">
        <f>IFERROR(INDEX('Cargo Pre'!$A$2:A768,MATCH(ROW()-ROW($A$1),'Cargo Pre'!$Q$2:$Q$200,0)),"")</f>
        <v/>
      </c>
      <c r="B570" t="str">
        <f>IFERROR(INDEX('Cargo Pre'!$B$2:$B$200,MATCH(ROW()-ROW($A$1),'Cargo Pre'!$Q$2:$Q$200,0)),"")</f>
        <v/>
      </c>
      <c r="C570" t="str">
        <f>IFERROR(INDEX('Cargo Pre'!$C$2:$C$200,MATCH(ROW()-ROW($A$1),'Cargo Pre'!$Q$2:$Q$200,0)),"")</f>
        <v/>
      </c>
      <c r="D570" t="str">
        <f>IFERROR(INDEX('Cargo Pre'!$D$2:$D$200,MATCH(ROW()-ROW($A$1),'Cargo Pre'!$Q$2:$Q$200,0)),"")</f>
        <v/>
      </c>
      <c r="E570" s="12" t="str">
        <f>IFERROR(INDEX('Cargo Pre'!$E$2:$E$200,MATCH(ROW()-ROW($A$1),'Cargo Pre'!$Q$2:$Q$200,0)),"")</f>
        <v/>
      </c>
      <c r="F570" s="12" t="str">
        <f>IFERROR(INDEX('Cargo Pre'!$F$2:$F$200,MATCH(ROW()-ROW($A$1),'Cargo Pre'!$Q$2:$Q$200,0)),"")</f>
        <v/>
      </c>
      <c r="G570" t="str">
        <f>IFERROR(INDEX('Cargo Pre'!$G$2:$G$200,MATCH(ROW()-ROW($A$1),'Cargo Pre'!$Q$2:$Q$200,0)),"")</f>
        <v/>
      </c>
      <c r="H570" t="str">
        <f>IFERROR(INDEX('Cargo Pre'!$H$2:$H$200,MATCH(ROW()-ROW($A$1),'Cargo Pre'!$Q$2:$Q$200,0)),"")</f>
        <v/>
      </c>
      <c r="I570" t="str">
        <f>IFERROR(INDEX('Cargo Pre'!$I$2:$I$200,MATCH(ROW()-ROW($A$1),'Cargo Pre'!$Q$2:$Q$200,0)),"")</f>
        <v/>
      </c>
      <c r="J570" s="12" t="str">
        <f>IFERROR(INDEX('Cargo Pre'!$J$2:$J$200,MATCH(ROW()-ROW($A$1),'Cargo Pre'!$Q$2:$Q$200,0)),"")</f>
        <v/>
      </c>
      <c r="K570" s="12" t="str">
        <f>IFERROR(INDEX('Cargo Pre'!$K$2:$K$200,MATCH(ROW()-ROW($A$1),'Cargo Pre'!$Q$2:$Q$200,0)),"")</f>
        <v/>
      </c>
      <c r="L570" t="str">
        <f>IFERROR(INDEX('Cargo Pre'!$L$2:$L$200,MATCH(ROW()-ROW($A$1),'Cargo Pre'!$Q$2:$Q$200,0)),"")</f>
        <v/>
      </c>
      <c r="M570" t="str">
        <f>IFERROR(INDEX('Cargo Pre'!$M$2:$M$200,MATCH(ROW()-ROW($A$1),'Cargo Pre'!$Q$2:$Q$200,0)),"")</f>
        <v/>
      </c>
    </row>
    <row r="571" spans="1:13" x14ac:dyDescent="0.25">
      <c r="A571" t="str">
        <f>IFERROR(INDEX('Cargo Pre'!$A$2:A769,MATCH(ROW()-ROW($A$1),'Cargo Pre'!$Q$2:$Q$200,0)),"")</f>
        <v/>
      </c>
      <c r="B571" t="str">
        <f>IFERROR(INDEX('Cargo Pre'!$B$2:$B$200,MATCH(ROW()-ROW($A$1),'Cargo Pre'!$Q$2:$Q$200,0)),"")</f>
        <v/>
      </c>
      <c r="C571" t="str">
        <f>IFERROR(INDEX('Cargo Pre'!$C$2:$C$200,MATCH(ROW()-ROW($A$1),'Cargo Pre'!$Q$2:$Q$200,0)),"")</f>
        <v/>
      </c>
      <c r="D571" t="str">
        <f>IFERROR(INDEX('Cargo Pre'!$D$2:$D$200,MATCH(ROW()-ROW($A$1),'Cargo Pre'!$Q$2:$Q$200,0)),"")</f>
        <v/>
      </c>
      <c r="E571" s="12" t="str">
        <f>IFERROR(INDEX('Cargo Pre'!$E$2:$E$200,MATCH(ROW()-ROW($A$1),'Cargo Pre'!$Q$2:$Q$200,0)),"")</f>
        <v/>
      </c>
      <c r="F571" s="12" t="str">
        <f>IFERROR(INDEX('Cargo Pre'!$F$2:$F$200,MATCH(ROW()-ROW($A$1),'Cargo Pre'!$Q$2:$Q$200,0)),"")</f>
        <v/>
      </c>
      <c r="G571" t="str">
        <f>IFERROR(INDEX('Cargo Pre'!$G$2:$G$200,MATCH(ROW()-ROW($A$1),'Cargo Pre'!$Q$2:$Q$200,0)),"")</f>
        <v/>
      </c>
      <c r="H571" t="str">
        <f>IFERROR(INDEX('Cargo Pre'!$H$2:$H$200,MATCH(ROW()-ROW($A$1),'Cargo Pre'!$Q$2:$Q$200,0)),"")</f>
        <v/>
      </c>
      <c r="I571" t="str">
        <f>IFERROR(INDEX('Cargo Pre'!$I$2:$I$200,MATCH(ROW()-ROW($A$1),'Cargo Pre'!$Q$2:$Q$200,0)),"")</f>
        <v/>
      </c>
      <c r="J571" s="12" t="str">
        <f>IFERROR(INDEX('Cargo Pre'!$J$2:$J$200,MATCH(ROW()-ROW($A$1),'Cargo Pre'!$Q$2:$Q$200,0)),"")</f>
        <v/>
      </c>
      <c r="K571" s="12" t="str">
        <f>IFERROR(INDEX('Cargo Pre'!$K$2:$K$200,MATCH(ROW()-ROW($A$1),'Cargo Pre'!$Q$2:$Q$200,0)),"")</f>
        <v/>
      </c>
      <c r="L571" t="str">
        <f>IFERROR(INDEX('Cargo Pre'!$L$2:$L$200,MATCH(ROW()-ROW($A$1),'Cargo Pre'!$Q$2:$Q$200,0)),"")</f>
        <v/>
      </c>
      <c r="M571" t="str">
        <f>IFERROR(INDEX('Cargo Pre'!$M$2:$M$200,MATCH(ROW()-ROW($A$1),'Cargo Pre'!$Q$2:$Q$200,0)),"")</f>
        <v/>
      </c>
    </row>
    <row r="572" spans="1:13" x14ac:dyDescent="0.25">
      <c r="A572" t="str">
        <f>IFERROR(INDEX('Cargo Pre'!$A$2:A770,MATCH(ROW()-ROW($A$1),'Cargo Pre'!$Q$2:$Q$200,0)),"")</f>
        <v/>
      </c>
      <c r="B572" t="str">
        <f>IFERROR(INDEX('Cargo Pre'!$B$2:$B$200,MATCH(ROW()-ROW($A$1),'Cargo Pre'!$Q$2:$Q$200,0)),"")</f>
        <v/>
      </c>
      <c r="C572" t="str">
        <f>IFERROR(INDEX('Cargo Pre'!$C$2:$C$200,MATCH(ROW()-ROW($A$1),'Cargo Pre'!$Q$2:$Q$200,0)),"")</f>
        <v/>
      </c>
      <c r="D572" t="str">
        <f>IFERROR(INDEX('Cargo Pre'!$D$2:$D$200,MATCH(ROW()-ROW($A$1),'Cargo Pre'!$Q$2:$Q$200,0)),"")</f>
        <v/>
      </c>
      <c r="E572" s="12" t="str">
        <f>IFERROR(INDEX('Cargo Pre'!$E$2:$E$200,MATCH(ROW()-ROW($A$1),'Cargo Pre'!$Q$2:$Q$200,0)),"")</f>
        <v/>
      </c>
      <c r="F572" s="12" t="str">
        <f>IFERROR(INDEX('Cargo Pre'!$F$2:$F$200,MATCH(ROW()-ROW($A$1),'Cargo Pre'!$Q$2:$Q$200,0)),"")</f>
        <v/>
      </c>
      <c r="G572" t="str">
        <f>IFERROR(INDEX('Cargo Pre'!$G$2:$G$200,MATCH(ROW()-ROW($A$1),'Cargo Pre'!$Q$2:$Q$200,0)),"")</f>
        <v/>
      </c>
      <c r="H572" t="str">
        <f>IFERROR(INDEX('Cargo Pre'!$H$2:$H$200,MATCH(ROW()-ROW($A$1),'Cargo Pre'!$Q$2:$Q$200,0)),"")</f>
        <v/>
      </c>
      <c r="I572" t="str">
        <f>IFERROR(INDEX('Cargo Pre'!$I$2:$I$200,MATCH(ROW()-ROW($A$1),'Cargo Pre'!$Q$2:$Q$200,0)),"")</f>
        <v/>
      </c>
      <c r="J572" s="12" t="str">
        <f>IFERROR(INDEX('Cargo Pre'!$J$2:$J$200,MATCH(ROW()-ROW($A$1),'Cargo Pre'!$Q$2:$Q$200,0)),"")</f>
        <v/>
      </c>
      <c r="K572" s="12" t="str">
        <f>IFERROR(INDEX('Cargo Pre'!$K$2:$K$200,MATCH(ROW()-ROW($A$1),'Cargo Pre'!$Q$2:$Q$200,0)),"")</f>
        <v/>
      </c>
      <c r="L572" t="str">
        <f>IFERROR(INDEX('Cargo Pre'!$L$2:$L$200,MATCH(ROW()-ROW($A$1),'Cargo Pre'!$Q$2:$Q$200,0)),"")</f>
        <v/>
      </c>
      <c r="M572" t="str">
        <f>IFERROR(INDEX('Cargo Pre'!$M$2:$M$200,MATCH(ROW()-ROW($A$1),'Cargo Pre'!$Q$2:$Q$200,0)),"")</f>
        <v/>
      </c>
    </row>
    <row r="573" spans="1:13" x14ac:dyDescent="0.25">
      <c r="A573" t="str">
        <f>IFERROR(INDEX('Cargo Pre'!$A$2:A771,MATCH(ROW()-ROW($A$1),'Cargo Pre'!$Q$2:$Q$200,0)),"")</f>
        <v/>
      </c>
      <c r="B573" t="str">
        <f>IFERROR(INDEX('Cargo Pre'!$B$2:$B$200,MATCH(ROW()-ROW($A$1),'Cargo Pre'!$Q$2:$Q$200,0)),"")</f>
        <v/>
      </c>
      <c r="C573" t="str">
        <f>IFERROR(INDEX('Cargo Pre'!$C$2:$C$200,MATCH(ROW()-ROW($A$1),'Cargo Pre'!$Q$2:$Q$200,0)),"")</f>
        <v/>
      </c>
      <c r="D573" t="str">
        <f>IFERROR(INDEX('Cargo Pre'!$D$2:$D$200,MATCH(ROW()-ROW($A$1),'Cargo Pre'!$Q$2:$Q$200,0)),"")</f>
        <v/>
      </c>
      <c r="E573" s="12" t="str">
        <f>IFERROR(INDEX('Cargo Pre'!$E$2:$E$200,MATCH(ROW()-ROW($A$1),'Cargo Pre'!$Q$2:$Q$200,0)),"")</f>
        <v/>
      </c>
      <c r="F573" s="12" t="str">
        <f>IFERROR(INDEX('Cargo Pre'!$F$2:$F$200,MATCH(ROW()-ROW($A$1),'Cargo Pre'!$Q$2:$Q$200,0)),"")</f>
        <v/>
      </c>
      <c r="G573" t="str">
        <f>IFERROR(INDEX('Cargo Pre'!$G$2:$G$200,MATCH(ROW()-ROW($A$1),'Cargo Pre'!$Q$2:$Q$200,0)),"")</f>
        <v/>
      </c>
      <c r="H573" t="str">
        <f>IFERROR(INDEX('Cargo Pre'!$H$2:$H$200,MATCH(ROW()-ROW($A$1),'Cargo Pre'!$Q$2:$Q$200,0)),"")</f>
        <v/>
      </c>
      <c r="I573" t="str">
        <f>IFERROR(INDEX('Cargo Pre'!$I$2:$I$200,MATCH(ROW()-ROW($A$1),'Cargo Pre'!$Q$2:$Q$200,0)),"")</f>
        <v/>
      </c>
      <c r="J573" s="12" t="str">
        <f>IFERROR(INDEX('Cargo Pre'!$J$2:$J$200,MATCH(ROW()-ROW($A$1),'Cargo Pre'!$Q$2:$Q$200,0)),"")</f>
        <v/>
      </c>
      <c r="K573" s="12" t="str">
        <f>IFERROR(INDEX('Cargo Pre'!$K$2:$K$200,MATCH(ROW()-ROW($A$1),'Cargo Pre'!$Q$2:$Q$200,0)),"")</f>
        <v/>
      </c>
      <c r="L573" t="str">
        <f>IFERROR(INDEX('Cargo Pre'!$L$2:$L$200,MATCH(ROW()-ROW($A$1),'Cargo Pre'!$Q$2:$Q$200,0)),"")</f>
        <v/>
      </c>
      <c r="M573" t="str">
        <f>IFERROR(INDEX('Cargo Pre'!$M$2:$M$200,MATCH(ROW()-ROW($A$1),'Cargo Pre'!$Q$2:$Q$200,0)),"")</f>
        <v/>
      </c>
    </row>
    <row r="574" spans="1:13" x14ac:dyDescent="0.25">
      <c r="A574" t="str">
        <f>IFERROR(INDEX('Cargo Pre'!$A$2:A772,MATCH(ROW()-ROW($A$1),'Cargo Pre'!$Q$2:$Q$200,0)),"")</f>
        <v/>
      </c>
      <c r="B574" t="str">
        <f>IFERROR(INDEX('Cargo Pre'!$B$2:$B$200,MATCH(ROW()-ROW($A$1),'Cargo Pre'!$Q$2:$Q$200,0)),"")</f>
        <v/>
      </c>
      <c r="C574" t="str">
        <f>IFERROR(INDEX('Cargo Pre'!$C$2:$C$200,MATCH(ROW()-ROW($A$1),'Cargo Pre'!$Q$2:$Q$200,0)),"")</f>
        <v/>
      </c>
      <c r="D574" t="str">
        <f>IFERROR(INDEX('Cargo Pre'!$D$2:$D$200,MATCH(ROW()-ROW($A$1),'Cargo Pre'!$Q$2:$Q$200,0)),"")</f>
        <v/>
      </c>
      <c r="E574" s="12" t="str">
        <f>IFERROR(INDEX('Cargo Pre'!$E$2:$E$200,MATCH(ROW()-ROW($A$1),'Cargo Pre'!$Q$2:$Q$200,0)),"")</f>
        <v/>
      </c>
      <c r="F574" s="12" t="str">
        <f>IFERROR(INDEX('Cargo Pre'!$F$2:$F$200,MATCH(ROW()-ROW($A$1),'Cargo Pre'!$Q$2:$Q$200,0)),"")</f>
        <v/>
      </c>
      <c r="G574" t="str">
        <f>IFERROR(INDEX('Cargo Pre'!$G$2:$G$200,MATCH(ROW()-ROW($A$1),'Cargo Pre'!$Q$2:$Q$200,0)),"")</f>
        <v/>
      </c>
      <c r="H574" t="str">
        <f>IFERROR(INDEX('Cargo Pre'!$H$2:$H$200,MATCH(ROW()-ROW($A$1),'Cargo Pre'!$Q$2:$Q$200,0)),"")</f>
        <v/>
      </c>
      <c r="I574" t="str">
        <f>IFERROR(INDEX('Cargo Pre'!$I$2:$I$200,MATCH(ROW()-ROW($A$1),'Cargo Pre'!$Q$2:$Q$200,0)),"")</f>
        <v/>
      </c>
      <c r="J574" s="12" t="str">
        <f>IFERROR(INDEX('Cargo Pre'!$J$2:$J$200,MATCH(ROW()-ROW($A$1),'Cargo Pre'!$Q$2:$Q$200,0)),"")</f>
        <v/>
      </c>
      <c r="K574" s="12" t="str">
        <f>IFERROR(INDEX('Cargo Pre'!$K$2:$K$200,MATCH(ROW()-ROW($A$1),'Cargo Pre'!$Q$2:$Q$200,0)),"")</f>
        <v/>
      </c>
      <c r="L574" t="str">
        <f>IFERROR(INDEX('Cargo Pre'!$L$2:$L$200,MATCH(ROW()-ROW($A$1),'Cargo Pre'!$Q$2:$Q$200,0)),"")</f>
        <v/>
      </c>
      <c r="M574" t="str">
        <f>IFERROR(INDEX('Cargo Pre'!$M$2:$M$200,MATCH(ROW()-ROW($A$1),'Cargo Pre'!$Q$2:$Q$200,0)),"")</f>
        <v/>
      </c>
    </row>
    <row r="575" spans="1:13" x14ac:dyDescent="0.25">
      <c r="A575" t="str">
        <f>IFERROR(INDEX('Cargo Pre'!$A$2:A773,MATCH(ROW()-ROW($A$1),'Cargo Pre'!$Q$2:$Q$200,0)),"")</f>
        <v/>
      </c>
      <c r="B575" t="str">
        <f>IFERROR(INDEX('Cargo Pre'!$B$2:$B$200,MATCH(ROW()-ROW($A$1),'Cargo Pre'!$Q$2:$Q$200,0)),"")</f>
        <v/>
      </c>
      <c r="C575" t="str">
        <f>IFERROR(INDEX('Cargo Pre'!$C$2:$C$200,MATCH(ROW()-ROW($A$1),'Cargo Pre'!$Q$2:$Q$200,0)),"")</f>
        <v/>
      </c>
      <c r="D575" t="str">
        <f>IFERROR(INDEX('Cargo Pre'!$D$2:$D$200,MATCH(ROW()-ROW($A$1),'Cargo Pre'!$Q$2:$Q$200,0)),"")</f>
        <v/>
      </c>
      <c r="E575" s="12" t="str">
        <f>IFERROR(INDEX('Cargo Pre'!$E$2:$E$200,MATCH(ROW()-ROW($A$1),'Cargo Pre'!$Q$2:$Q$200,0)),"")</f>
        <v/>
      </c>
      <c r="F575" s="12" t="str">
        <f>IFERROR(INDEX('Cargo Pre'!$F$2:$F$200,MATCH(ROW()-ROW($A$1),'Cargo Pre'!$Q$2:$Q$200,0)),"")</f>
        <v/>
      </c>
      <c r="G575" t="str">
        <f>IFERROR(INDEX('Cargo Pre'!$G$2:$G$200,MATCH(ROW()-ROW($A$1),'Cargo Pre'!$Q$2:$Q$200,0)),"")</f>
        <v/>
      </c>
      <c r="H575" t="str">
        <f>IFERROR(INDEX('Cargo Pre'!$H$2:$H$200,MATCH(ROW()-ROW($A$1),'Cargo Pre'!$Q$2:$Q$200,0)),"")</f>
        <v/>
      </c>
      <c r="I575" t="str">
        <f>IFERROR(INDEX('Cargo Pre'!$I$2:$I$200,MATCH(ROW()-ROW($A$1),'Cargo Pre'!$Q$2:$Q$200,0)),"")</f>
        <v/>
      </c>
      <c r="J575" s="12" t="str">
        <f>IFERROR(INDEX('Cargo Pre'!$J$2:$J$200,MATCH(ROW()-ROW($A$1),'Cargo Pre'!$Q$2:$Q$200,0)),"")</f>
        <v/>
      </c>
      <c r="K575" s="12" t="str">
        <f>IFERROR(INDEX('Cargo Pre'!$K$2:$K$200,MATCH(ROW()-ROW($A$1),'Cargo Pre'!$Q$2:$Q$200,0)),"")</f>
        <v/>
      </c>
      <c r="L575" t="str">
        <f>IFERROR(INDEX('Cargo Pre'!$L$2:$L$200,MATCH(ROW()-ROW($A$1),'Cargo Pre'!$Q$2:$Q$200,0)),"")</f>
        <v/>
      </c>
      <c r="M575" t="str">
        <f>IFERROR(INDEX('Cargo Pre'!$M$2:$M$200,MATCH(ROW()-ROW($A$1),'Cargo Pre'!$Q$2:$Q$200,0)),"")</f>
        <v/>
      </c>
    </row>
    <row r="576" spans="1:13" x14ac:dyDescent="0.25">
      <c r="A576" t="str">
        <f>IFERROR(INDEX('Cargo Pre'!$A$2:A774,MATCH(ROW()-ROW($A$1),'Cargo Pre'!$Q$2:$Q$200,0)),"")</f>
        <v/>
      </c>
      <c r="B576" t="str">
        <f>IFERROR(INDEX('Cargo Pre'!$B$2:$B$200,MATCH(ROW()-ROW($A$1),'Cargo Pre'!$Q$2:$Q$200,0)),"")</f>
        <v/>
      </c>
      <c r="C576" t="str">
        <f>IFERROR(INDEX('Cargo Pre'!$C$2:$C$200,MATCH(ROW()-ROW($A$1),'Cargo Pre'!$Q$2:$Q$200,0)),"")</f>
        <v/>
      </c>
      <c r="D576" t="str">
        <f>IFERROR(INDEX('Cargo Pre'!$D$2:$D$200,MATCH(ROW()-ROW($A$1),'Cargo Pre'!$Q$2:$Q$200,0)),"")</f>
        <v/>
      </c>
      <c r="E576" s="12" t="str">
        <f>IFERROR(INDEX('Cargo Pre'!$E$2:$E$200,MATCH(ROW()-ROW($A$1),'Cargo Pre'!$Q$2:$Q$200,0)),"")</f>
        <v/>
      </c>
      <c r="F576" s="12" t="str">
        <f>IFERROR(INDEX('Cargo Pre'!$F$2:$F$200,MATCH(ROW()-ROW($A$1),'Cargo Pre'!$Q$2:$Q$200,0)),"")</f>
        <v/>
      </c>
      <c r="G576" t="str">
        <f>IFERROR(INDEX('Cargo Pre'!$G$2:$G$200,MATCH(ROW()-ROW($A$1),'Cargo Pre'!$Q$2:$Q$200,0)),"")</f>
        <v/>
      </c>
      <c r="H576" t="str">
        <f>IFERROR(INDEX('Cargo Pre'!$H$2:$H$200,MATCH(ROW()-ROW($A$1),'Cargo Pre'!$Q$2:$Q$200,0)),"")</f>
        <v/>
      </c>
      <c r="I576" t="str">
        <f>IFERROR(INDEX('Cargo Pre'!$I$2:$I$200,MATCH(ROW()-ROW($A$1),'Cargo Pre'!$Q$2:$Q$200,0)),"")</f>
        <v/>
      </c>
      <c r="J576" s="12" t="str">
        <f>IFERROR(INDEX('Cargo Pre'!$J$2:$J$200,MATCH(ROW()-ROW($A$1),'Cargo Pre'!$Q$2:$Q$200,0)),"")</f>
        <v/>
      </c>
      <c r="K576" s="12" t="str">
        <f>IFERROR(INDEX('Cargo Pre'!$K$2:$K$200,MATCH(ROW()-ROW($A$1),'Cargo Pre'!$Q$2:$Q$200,0)),"")</f>
        <v/>
      </c>
      <c r="L576" t="str">
        <f>IFERROR(INDEX('Cargo Pre'!$L$2:$L$200,MATCH(ROW()-ROW($A$1),'Cargo Pre'!$Q$2:$Q$200,0)),"")</f>
        <v/>
      </c>
      <c r="M576" t="str">
        <f>IFERROR(INDEX('Cargo Pre'!$M$2:$M$200,MATCH(ROW()-ROW($A$1),'Cargo Pre'!$Q$2:$Q$200,0)),"")</f>
        <v/>
      </c>
    </row>
    <row r="577" spans="1:13" x14ac:dyDescent="0.25">
      <c r="A577" t="str">
        <f>IFERROR(INDEX('Cargo Pre'!$A$2:A775,MATCH(ROW()-ROW($A$1),'Cargo Pre'!$Q$2:$Q$200,0)),"")</f>
        <v/>
      </c>
      <c r="B577" t="str">
        <f>IFERROR(INDEX('Cargo Pre'!$B$2:$B$200,MATCH(ROW()-ROW($A$1),'Cargo Pre'!$Q$2:$Q$200,0)),"")</f>
        <v/>
      </c>
      <c r="C577" t="str">
        <f>IFERROR(INDEX('Cargo Pre'!$C$2:$C$200,MATCH(ROW()-ROW($A$1),'Cargo Pre'!$Q$2:$Q$200,0)),"")</f>
        <v/>
      </c>
      <c r="D577" t="str">
        <f>IFERROR(INDEX('Cargo Pre'!$D$2:$D$200,MATCH(ROW()-ROW($A$1),'Cargo Pre'!$Q$2:$Q$200,0)),"")</f>
        <v/>
      </c>
      <c r="E577" s="12" t="str">
        <f>IFERROR(INDEX('Cargo Pre'!$E$2:$E$200,MATCH(ROW()-ROW($A$1),'Cargo Pre'!$Q$2:$Q$200,0)),"")</f>
        <v/>
      </c>
      <c r="F577" s="12" t="str">
        <f>IFERROR(INDEX('Cargo Pre'!$F$2:$F$200,MATCH(ROW()-ROW($A$1),'Cargo Pre'!$Q$2:$Q$200,0)),"")</f>
        <v/>
      </c>
      <c r="G577" t="str">
        <f>IFERROR(INDEX('Cargo Pre'!$G$2:$G$200,MATCH(ROW()-ROW($A$1),'Cargo Pre'!$Q$2:$Q$200,0)),"")</f>
        <v/>
      </c>
      <c r="H577" t="str">
        <f>IFERROR(INDEX('Cargo Pre'!$H$2:$H$200,MATCH(ROW()-ROW($A$1),'Cargo Pre'!$Q$2:$Q$200,0)),"")</f>
        <v/>
      </c>
      <c r="I577" t="str">
        <f>IFERROR(INDEX('Cargo Pre'!$I$2:$I$200,MATCH(ROW()-ROW($A$1),'Cargo Pre'!$Q$2:$Q$200,0)),"")</f>
        <v/>
      </c>
      <c r="J577" s="12" t="str">
        <f>IFERROR(INDEX('Cargo Pre'!$J$2:$J$200,MATCH(ROW()-ROW($A$1),'Cargo Pre'!$Q$2:$Q$200,0)),"")</f>
        <v/>
      </c>
      <c r="K577" s="12" t="str">
        <f>IFERROR(INDEX('Cargo Pre'!$K$2:$K$200,MATCH(ROW()-ROW($A$1),'Cargo Pre'!$Q$2:$Q$200,0)),"")</f>
        <v/>
      </c>
      <c r="L577" t="str">
        <f>IFERROR(INDEX('Cargo Pre'!$L$2:$L$200,MATCH(ROW()-ROW($A$1),'Cargo Pre'!$Q$2:$Q$200,0)),"")</f>
        <v/>
      </c>
      <c r="M577" t="str">
        <f>IFERROR(INDEX('Cargo Pre'!$M$2:$M$200,MATCH(ROW()-ROW($A$1),'Cargo Pre'!$Q$2:$Q$200,0)),"")</f>
        <v/>
      </c>
    </row>
    <row r="578" spans="1:13" x14ac:dyDescent="0.25">
      <c r="A578" t="str">
        <f>IFERROR(INDEX('Cargo Pre'!$A$2:A776,MATCH(ROW()-ROW($A$1),'Cargo Pre'!$Q$2:$Q$200,0)),"")</f>
        <v/>
      </c>
      <c r="B578" t="str">
        <f>IFERROR(INDEX('Cargo Pre'!$B$2:$B$200,MATCH(ROW()-ROW($A$1),'Cargo Pre'!$Q$2:$Q$200,0)),"")</f>
        <v/>
      </c>
      <c r="C578" t="str">
        <f>IFERROR(INDEX('Cargo Pre'!$C$2:$C$200,MATCH(ROW()-ROW($A$1),'Cargo Pre'!$Q$2:$Q$200,0)),"")</f>
        <v/>
      </c>
      <c r="D578" t="str">
        <f>IFERROR(INDEX('Cargo Pre'!$D$2:$D$200,MATCH(ROW()-ROW($A$1),'Cargo Pre'!$Q$2:$Q$200,0)),"")</f>
        <v/>
      </c>
      <c r="E578" s="12" t="str">
        <f>IFERROR(INDEX('Cargo Pre'!$E$2:$E$200,MATCH(ROW()-ROW($A$1),'Cargo Pre'!$Q$2:$Q$200,0)),"")</f>
        <v/>
      </c>
      <c r="F578" s="12" t="str">
        <f>IFERROR(INDEX('Cargo Pre'!$F$2:$F$200,MATCH(ROW()-ROW($A$1),'Cargo Pre'!$Q$2:$Q$200,0)),"")</f>
        <v/>
      </c>
      <c r="G578" t="str">
        <f>IFERROR(INDEX('Cargo Pre'!$G$2:$G$200,MATCH(ROW()-ROW($A$1),'Cargo Pre'!$Q$2:$Q$200,0)),"")</f>
        <v/>
      </c>
      <c r="H578" t="str">
        <f>IFERROR(INDEX('Cargo Pre'!$H$2:$H$200,MATCH(ROW()-ROW($A$1),'Cargo Pre'!$Q$2:$Q$200,0)),"")</f>
        <v/>
      </c>
      <c r="I578" t="str">
        <f>IFERROR(INDEX('Cargo Pre'!$I$2:$I$200,MATCH(ROW()-ROW($A$1),'Cargo Pre'!$Q$2:$Q$200,0)),"")</f>
        <v/>
      </c>
      <c r="J578" s="12" t="str">
        <f>IFERROR(INDEX('Cargo Pre'!$J$2:$J$200,MATCH(ROW()-ROW($A$1),'Cargo Pre'!$Q$2:$Q$200,0)),"")</f>
        <v/>
      </c>
      <c r="K578" s="12" t="str">
        <f>IFERROR(INDEX('Cargo Pre'!$K$2:$K$200,MATCH(ROW()-ROW($A$1),'Cargo Pre'!$Q$2:$Q$200,0)),"")</f>
        <v/>
      </c>
      <c r="L578" t="str">
        <f>IFERROR(INDEX('Cargo Pre'!$L$2:$L$200,MATCH(ROW()-ROW($A$1),'Cargo Pre'!$Q$2:$Q$200,0)),"")</f>
        <v/>
      </c>
      <c r="M578" t="str">
        <f>IFERROR(INDEX('Cargo Pre'!$M$2:$M$200,MATCH(ROW()-ROW($A$1),'Cargo Pre'!$Q$2:$Q$200,0)),"")</f>
        <v/>
      </c>
    </row>
    <row r="579" spans="1:13" x14ac:dyDescent="0.25">
      <c r="A579" t="str">
        <f>IFERROR(INDEX('Cargo Pre'!$A$2:A777,MATCH(ROW()-ROW($A$1),'Cargo Pre'!$Q$2:$Q$200,0)),"")</f>
        <v/>
      </c>
      <c r="B579" t="str">
        <f>IFERROR(INDEX('Cargo Pre'!$B$2:$B$200,MATCH(ROW()-ROW($A$1),'Cargo Pre'!$Q$2:$Q$200,0)),"")</f>
        <v/>
      </c>
      <c r="C579" t="str">
        <f>IFERROR(INDEX('Cargo Pre'!$C$2:$C$200,MATCH(ROW()-ROW($A$1),'Cargo Pre'!$Q$2:$Q$200,0)),"")</f>
        <v/>
      </c>
      <c r="D579" t="str">
        <f>IFERROR(INDEX('Cargo Pre'!$D$2:$D$200,MATCH(ROW()-ROW($A$1),'Cargo Pre'!$Q$2:$Q$200,0)),"")</f>
        <v/>
      </c>
      <c r="E579" s="12" t="str">
        <f>IFERROR(INDEX('Cargo Pre'!$E$2:$E$200,MATCH(ROW()-ROW($A$1),'Cargo Pre'!$Q$2:$Q$200,0)),"")</f>
        <v/>
      </c>
      <c r="F579" s="12" t="str">
        <f>IFERROR(INDEX('Cargo Pre'!$F$2:$F$200,MATCH(ROW()-ROW($A$1),'Cargo Pre'!$Q$2:$Q$200,0)),"")</f>
        <v/>
      </c>
      <c r="G579" t="str">
        <f>IFERROR(INDEX('Cargo Pre'!$G$2:$G$200,MATCH(ROW()-ROW($A$1),'Cargo Pre'!$Q$2:$Q$200,0)),"")</f>
        <v/>
      </c>
      <c r="H579" t="str">
        <f>IFERROR(INDEX('Cargo Pre'!$H$2:$H$200,MATCH(ROW()-ROW($A$1),'Cargo Pre'!$Q$2:$Q$200,0)),"")</f>
        <v/>
      </c>
      <c r="I579" t="str">
        <f>IFERROR(INDEX('Cargo Pre'!$I$2:$I$200,MATCH(ROW()-ROW($A$1),'Cargo Pre'!$Q$2:$Q$200,0)),"")</f>
        <v/>
      </c>
      <c r="J579" s="12" t="str">
        <f>IFERROR(INDEX('Cargo Pre'!$J$2:$J$200,MATCH(ROW()-ROW($A$1),'Cargo Pre'!$Q$2:$Q$200,0)),"")</f>
        <v/>
      </c>
      <c r="K579" s="12" t="str">
        <f>IFERROR(INDEX('Cargo Pre'!$K$2:$K$200,MATCH(ROW()-ROW($A$1),'Cargo Pre'!$Q$2:$Q$200,0)),"")</f>
        <v/>
      </c>
      <c r="L579" t="str">
        <f>IFERROR(INDEX('Cargo Pre'!$L$2:$L$200,MATCH(ROW()-ROW($A$1),'Cargo Pre'!$Q$2:$Q$200,0)),"")</f>
        <v/>
      </c>
      <c r="M579" t="str">
        <f>IFERROR(INDEX('Cargo Pre'!$M$2:$M$200,MATCH(ROW()-ROW($A$1),'Cargo Pre'!$Q$2:$Q$200,0)),"")</f>
        <v/>
      </c>
    </row>
    <row r="580" spans="1:13" x14ac:dyDescent="0.25">
      <c r="A580" t="str">
        <f>IFERROR(INDEX('Cargo Pre'!$A$2:A778,MATCH(ROW()-ROW($A$1),'Cargo Pre'!$Q$2:$Q$200,0)),"")</f>
        <v/>
      </c>
      <c r="B580" t="str">
        <f>IFERROR(INDEX('Cargo Pre'!$B$2:$B$200,MATCH(ROW()-ROW($A$1),'Cargo Pre'!$Q$2:$Q$200,0)),"")</f>
        <v/>
      </c>
      <c r="C580" t="str">
        <f>IFERROR(INDEX('Cargo Pre'!$C$2:$C$200,MATCH(ROW()-ROW($A$1),'Cargo Pre'!$Q$2:$Q$200,0)),"")</f>
        <v/>
      </c>
      <c r="D580" t="str">
        <f>IFERROR(INDEX('Cargo Pre'!$D$2:$D$200,MATCH(ROW()-ROW($A$1),'Cargo Pre'!$Q$2:$Q$200,0)),"")</f>
        <v/>
      </c>
      <c r="E580" s="12" t="str">
        <f>IFERROR(INDEX('Cargo Pre'!$E$2:$E$200,MATCH(ROW()-ROW($A$1),'Cargo Pre'!$Q$2:$Q$200,0)),"")</f>
        <v/>
      </c>
      <c r="F580" s="12" t="str">
        <f>IFERROR(INDEX('Cargo Pre'!$F$2:$F$200,MATCH(ROW()-ROW($A$1),'Cargo Pre'!$Q$2:$Q$200,0)),"")</f>
        <v/>
      </c>
      <c r="G580" t="str">
        <f>IFERROR(INDEX('Cargo Pre'!$G$2:$G$200,MATCH(ROW()-ROW($A$1),'Cargo Pre'!$Q$2:$Q$200,0)),"")</f>
        <v/>
      </c>
      <c r="H580" t="str">
        <f>IFERROR(INDEX('Cargo Pre'!$H$2:$H$200,MATCH(ROW()-ROW($A$1),'Cargo Pre'!$Q$2:$Q$200,0)),"")</f>
        <v/>
      </c>
      <c r="I580" t="str">
        <f>IFERROR(INDEX('Cargo Pre'!$I$2:$I$200,MATCH(ROW()-ROW($A$1),'Cargo Pre'!$Q$2:$Q$200,0)),"")</f>
        <v/>
      </c>
      <c r="J580" s="12" t="str">
        <f>IFERROR(INDEX('Cargo Pre'!$J$2:$J$200,MATCH(ROW()-ROW($A$1),'Cargo Pre'!$Q$2:$Q$200,0)),"")</f>
        <v/>
      </c>
      <c r="K580" s="12" t="str">
        <f>IFERROR(INDEX('Cargo Pre'!$K$2:$K$200,MATCH(ROW()-ROW($A$1),'Cargo Pre'!$Q$2:$Q$200,0)),"")</f>
        <v/>
      </c>
      <c r="L580" t="str">
        <f>IFERROR(INDEX('Cargo Pre'!$L$2:$L$200,MATCH(ROW()-ROW($A$1),'Cargo Pre'!$Q$2:$Q$200,0)),"")</f>
        <v/>
      </c>
      <c r="M580" t="str">
        <f>IFERROR(INDEX('Cargo Pre'!$M$2:$M$200,MATCH(ROW()-ROW($A$1),'Cargo Pre'!$Q$2:$Q$200,0)),"")</f>
        <v/>
      </c>
    </row>
    <row r="581" spans="1:13" x14ac:dyDescent="0.25">
      <c r="A581" t="str">
        <f>IFERROR(INDEX('Cargo Pre'!$A$2:A779,MATCH(ROW()-ROW($A$1),'Cargo Pre'!$Q$2:$Q$200,0)),"")</f>
        <v/>
      </c>
      <c r="B581" t="str">
        <f>IFERROR(INDEX('Cargo Pre'!$B$2:$B$200,MATCH(ROW()-ROW($A$1),'Cargo Pre'!$Q$2:$Q$200,0)),"")</f>
        <v/>
      </c>
      <c r="C581" t="str">
        <f>IFERROR(INDEX('Cargo Pre'!$C$2:$C$200,MATCH(ROW()-ROW($A$1),'Cargo Pre'!$Q$2:$Q$200,0)),"")</f>
        <v/>
      </c>
      <c r="D581" t="str">
        <f>IFERROR(INDEX('Cargo Pre'!$D$2:$D$200,MATCH(ROW()-ROW($A$1),'Cargo Pre'!$Q$2:$Q$200,0)),"")</f>
        <v/>
      </c>
      <c r="E581" s="12" t="str">
        <f>IFERROR(INDEX('Cargo Pre'!$E$2:$E$200,MATCH(ROW()-ROW($A$1),'Cargo Pre'!$Q$2:$Q$200,0)),"")</f>
        <v/>
      </c>
      <c r="F581" s="12" t="str">
        <f>IFERROR(INDEX('Cargo Pre'!$F$2:$F$200,MATCH(ROW()-ROW($A$1),'Cargo Pre'!$Q$2:$Q$200,0)),"")</f>
        <v/>
      </c>
      <c r="G581" t="str">
        <f>IFERROR(INDEX('Cargo Pre'!$G$2:$G$200,MATCH(ROW()-ROW($A$1),'Cargo Pre'!$Q$2:$Q$200,0)),"")</f>
        <v/>
      </c>
      <c r="H581" t="str">
        <f>IFERROR(INDEX('Cargo Pre'!$H$2:$H$200,MATCH(ROW()-ROW($A$1),'Cargo Pre'!$Q$2:$Q$200,0)),"")</f>
        <v/>
      </c>
      <c r="I581" t="str">
        <f>IFERROR(INDEX('Cargo Pre'!$I$2:$I$200,MATCH(ROW()-ROW($A$1),'Cargo Pre'!$Q$2:$Q$200,0)),"")</f>
        <v/>
      </c>
      <c r="J581" s="12" t="str">
        <f>IFERROR(INDEX('Cargo Pre'!$J$2:$J$200,MATCH(ROW()-ROW($A$1),'Cargo Pre'!$Q$2:$Q$200,0)),"")</f>
        <v/>
      </c>
      <c r="K581" s="12" t="str">
        <f>IFERROR(INDEX('Cargo Pre'!$K$2:$K$200,MATCH(ROW()-ROW($A$1),'Cargo Pre'!$Q$2:$Q$200,0)),"")</f>
        <v/>
      </c>
      <c r="L581" t="str">
        <f>IFERROR(INDEX('Cargo Pre'!$L$2:$L$200,MATCH(ROW()-ROW($A$1),'Cargo Pre'!$Q$2:$Q$200,0)),"")</f>
        <v/>
      </c>
      <c r="M581" t="str">
        <f>IFERROR(INDEX('Cargo Pre'!$M$2:$M$200,MATCH(ROW()-ROW($A$1),'Cargo Pre'!$Q$2:$Q$200,0)),"")</f>
        <v/>
      </c>
    </row>
    <row r="582" spans="1:13" x14ac:dyDescent="0.25">
      <c r="A582" t="str">
        <f>IFERROR(INDEX('Cargo Pre'!$A$2:A780,MATCH(ROW()-ROW($A$1),'Cargo Pre'!$Q$2:$Q$200,0)),"")</f>
        <v/>
      </c>
      <c r="B582" t="str">
        <f>IFERROR(INDEX('Cargo Pre'!$B$2:$B$200,MATCH(ROW()-ROW($A$1),'Cargo Pre'!$Q$2:$Q$200,0)),"")</f>
        <v/>
      </c>
      <c r="C582" t="str">
        <f>IFERROR(INDEX('Cargo Pre'!$C$2:$C$200,MATCH(ROW()-ROW($A$1),'Cargo Pre'!$Q$2:$Q$200,0)),"")</f>
        <v/>
      </c>
      <c r="D582" t="str">
        <f>IFERROR(INDEX('Cargo Pre'!$D$2:$D$200,MATCH(ROW()-ROW($A$1),'Cargo Pre'!$Q$2:$Q$200,0)),"")</f>
        <v/>
      </c>
      <c r="E582" s="12" t="str">
        <f>IFERROR(INDEX('Cargo Pre'!$E$2:$E$200,MATCH(ROW()-ROW($A$1),'Cargo Pre'!$Q$2:$Q$200,0)),"")</f>
        <v/>
      </c>
      <c r="F582" s="12" t="str">
        <f>IFERROR(INDEX('Cargo Pre'!$F$2:$F$200,MATCH(ROW()-ROW($A$1),'Cargo Pre'!$Q$2:$Q$200,0)),"")</f>
        <v/>
      </c>
      <c r="G582" t="str">
        <f>IFERROR(INDEX('Cargo Pre'!$G$2:$G$200,MATCH(ROW()-ROW($A$1),'Cargo Pre'!$Q$2:$Q$200,0)),"")</f>
        <v/>
      </c>
      <c r="H582" t="str">
        <f>IFERROR(INDEX('Cargo Pre'!$H$2:$H$200,MATCH(ROW()-ROW($A$1),'Cargo Pre'!$Q$2:$Q$200,0)),"")</f>
        <v/>
      </c>
      <c r="I582" t="str">
        <f>IFERROR(INDEX('Cargo Pre'!$I$2:$I$200,MATCH(ROW()-ROW($A$1),'Cargo Pre'!$Q$2:$Q$200,0)),"")</f>
        <v/>
      </c>
      <c r="J582" s="12" t="str">
        <f>IFERROR(INDEX('Cargo Pre'!$J$2:$J$200,MATCH(ROW()-ROW($A$1),'Cargo Pre'!$Q$2:$Q$200,0)),"")</f>
        <v/>
      </c>
      <c r="K582" s="12" t="str">
        <f>IFERROR(INDEX('Cargo Pre'!$K$2:$K$200,MATCH(ROW()-ROW($A$1),'Cargo Pre'!$Q$2:$Q$200,0)),"")</f>
        <v/>
      </c>
      <c r="L582" t="str">
        <f>IFERROR(INDEX('Cargo Pre'!$L$2:$L$200,MATCH(ROW()-ROW($A$1),'Cargo Pre'!$Q$2:$Q$200,0)),"")</f>
        <v/>
      </c>
      <c r="M582" t="str">
        <f>IFERROR(INDEX('Cargo Pre'!$M$2:$M$200,MATCH(ROW()-ROW($A$1),'Cargo Pre'!$Q$2:$Q$200,0)),"")</f>
        <v/>
      </c>
    </row>
    <row r="583" spans="1:13" x14ac:dyDescent="0.25">
      <c r="A583" t="str">
        <f>IFERROR(INDEX('Cargo Pre'!$A$2:A781,MATCH(ROW()-ROW($A$1),'Cargo Pre'!$Q$2:$Q$200,0)),"")</f>
        <v/>
      </c>
      <c r="B583" t="str">
        <f>IFERROR(INDEX('Cargo Pre'!$B$2:$B$200,MATCH(ROW()-ROW($A$1),'Cargo Pre'!$Q$2:$Q$200,0)),"")</f>
        <v/>
      </c>
      <c r="C583" t="str">
        <f>IFERROR(INDEX('Cargo Pre'!$C$2:$C$200,MATCH(ROW()-ROW($A$1),'Cargo Pre'!$Q$2:$Q$200,0)),"")</f>
        <v/>
      </c>
      <c r="D583" t="str">
        <f>IFERROR(INDEX('Cargo Pre'!$D$2:$D$200,MATCH(ROW()-ROW($A$1),'Cargo Pre'!$Q$2:$Q$200,0)),"")</f>
        <v/>
      </c>
      <c r="E583" s="12" t="str">
        <f>IFERROR(INDEX('Cargo Pre'!$E$2:$E$200,MATCH(ROW()-ROW($A$1),'Cargo Pre'!$Q$2:$Q$200,0)),"")</f>
        <v/>
      </c>
      <c r="F583" s="12" t="str">
        <f>IFERROR(INDEX('Cargo Pre'!$F$2:$F$200,MATCH(ROW()-ROW($A$1),'Cargo Pre'!$Q$2:$Q$200,0)),"")</f>
        <v/>
      </c>
      <c r="G583" t="str">
        <f>IFERROR(INDEX('Cargo Pre'!$G$2:$G$200,MATCH(ROW()-ROW($A$1),'Cargo Pre'!$Q$2:$Q$200,0)),"")</f>
        <v/>
      </c>
      <c r="H583" t="str">
        <f>IFERROR(INDEX('Cargo Pre'!$H$2:$H$200,MATCH(ROW()-ROW($A$1),'Cargo Pre'!$Q$2:$Q$200,0)),"")</f>
        <v/>
      </c>
      <c r="I583" t="str">
        <f>IFERROR(INDEX('Cargo Pre'!$I$2:$I$200,MATCH(ROW()-ROW($A$1),'Cargo Pre'!$Q$2:$Q$200,0)),"")</f>
        <v/>
      </c>
      <c r="J583" s="12" t="str">
        <f>IFERROR(INDEX('Cargo Pre'!$J$2:$J$200,MATCH(ROW()-ROW($A$1),'Cargo Pre'!$Q$2:$Q$200,0)),"")</f>
        <v/>
      </c>
      <c r="K583" s="12" t="str">
        <f>IFERROR(INDEX('Cargo Pre'!$K$2:$K$200,MATCH(ROW()-ROW($A$1),'Cargo Pre'!$Q$2:$Q$200,0)),"")</f>
        <v/>
      </c>
      <c r="L583" t="str">
        <f>IFERROR(INDEX('Cargo Pre'!$L$2:$L$200,MATCH(ROW()-ROW($A$1),'Cargo Pre'!$Q$2:$Q$200,0)),"")</f>
        <v/>
      </c>
      <c r="M583" t="str">
        <f>IFERROR(INDEX('Cargo Pre'!$M$2:$M$200,MATCH(ROW()-ROW($A$1),'Cargo Pre'!$Q$2:$Q$200,0)),"")</f>
        <v/>
      </c>
    </row>
    <row r="584" spans="1:13" x14ac:dyDescent="0.25">
      <c r="A584" t="str">
        <f>IFERROR(INDEX('Cargo Pre'!$A$2:A782,MATCH(ROW()-ROW($A$1),'Cargo Pre'!$Q$2:$Q$200,0)),"")</f>
        <v/>
      </c>
      <c r="B584" t="str">
        <f>IFERROR(INDEX('Cargo Pre'!$B$2:$B$200,MATCH(ROW()-ROW($A$1),'Cargo Pre'!$Q$2:$Q$200,0)),"")</f>
        <v/>
      </c>
      <c r="C584" t="str">
        <f>IFERROR(INDEX('Cargo Pre'!$C$2:$C$200,MATCH(ROW()-ROW($A$1),'Cargo Pre'!$Q$2:$Q$200,0)),"")</f>
        <v/>
      </c>
      <c r="D584" t="str">
        <f>IFERROR(INDEX('Cargo Pre'!$D$2:$D$200,MATCH(ROW()-ROW($A$1),'Cargo Pre'!$Q$2:$Q$200,0)),"")</f>
        <v/>
      </c>
      <c r="E584" s="12" t="str">
        <f>IFERROR(INDEX('Cargo Pre'!$E$2:$E$200,MATCH(ROW()-ROW($A$1),'Cargo Pre'!$Q$2:$Q$200,0)),"")</f>
        <v/>
      </c>
      <c r="F584" s="12" t="str">
        <f>IFERROR(INDEX('Cargo Pre'!$F$2:$F$200,MATCH(ROW()-ROW($A$1),'Cargo Pre'!$Q$2:$Q$200,0)),"")</f>
        <v/>
      </c>
      <c r="G584" t="str">
        <f>IFERROR(INDEX('Cargo Pre'!$G$2:$G$200,MATCH(ROW()-ROW($A$1),'Cargo Pre'!$Q$2:$Q$200,0)),"")</f>
        <v/>
      </c>
      <c r="H584" t="str">
        <f>IFERROR(INDEX('Cargo Pre'!$H$2:$H$200,MATCH(ROW()-ROW($A$1),'Cargo Pre'!$Q$2:$Q$200,0)),"")</f>
        <v/>
      </c>
      <c r="I584" t="str">
        <f>IFERROR(INDEX('Cargo Pre'!$I$2:$I$200,MATCH(ROW()-ROW($A$1),'Cargo Pre'!$Q$2:$Q$200,0)),"")</f>
        <v/>
      </c>
      <c r="J584" s="12" t="str">
        <f>IFERROR(INDEX('Cargo Pre'!$J$2:$J$200,MATCH(ROW()-ROW($A$1),'Cargo Pre'!$Q$2:$Q$200,0)),"")</f>
        <v/>
      </c>
      <c r="K584" s="12" t="str">
        <f>IFERROR(INDEX('Cargo Pre'!$K$2:$K$200,MATCH(ROW()-ROW($A$1),'Cargo Pre'!$Q$2:$Q$200,0)),"")</f>
        <v/>
      </c>
      <c r="L584" t="str">
        <f>IFERROR(INDEX('Cargo Pre'!$L$2:$L$200,MATCH(ROW()-ROW($A$1),'Cargo Pre'!$Q$2:$Q$200,0)),"")</f>
        <v/>
      </c>
      <c r="M584" t="str">
        <f>IFERROR(INDEX('Cargo Pre'!$M$2:$M$200,MATCH(ROW()-ROW($A$1),'Cargo Pre'!$Q$2:$Q$200,0)),"")</f>
        <v/>
      </c>
    </row>
    <row r="585" spans="1:13" x14ac:dyDescent="0.25">
      <c r="A585" t="str">
        <f>IFERROR(INDEX('Cargo Pre'!$A$2:A783,MATCH(ROW()-ROW($A$1),'Cargo Pre'!$Q$2:$Q$200,0)),"")</f>
        <v/>
      </c>
      <c r="B585" t="str">
        <f>IFERROR(INDEX('Cargo Pre'!$B$2:$B$200,MATCH(ROW()-ROW($A$1),'Cargo Pre'!$Q$2:$Q$200,0)),"")</f>
        <v/>
      </c>
      <c r="C585" t="str">
        <f>IFERROR(INDEX('Cargo Pre'!$C$2:$C$200,MATCH(ROW()-ROW($A$1),'Cargo Pre'!$Q$2:$Q$200,0)),"")</f>
        <v/>
      </c>
      <c r="D585" t="str">
        <f>IFERROR(INDEX('Cargo Pre'!$D$2:$D$200,MATCH(ROW()-ROW($A$1),'Cargo Pre'!$Q$2:$Q$200,0)),"")</f>
        <v/>
      </c>
      <c r="E585" s="12" t="str">
        <f>IFERROR(INDEX('Cargo Pre'!$E$2:$E$200,MATCH(ROW()-ROW($A$1),'Cargo Pre'!$Q$2:$Q$200,0)),"")</f>
        <v/>
      </c>
      <c r="F585" s="12" t="str">
        <f>IFERROR(INDEX('Cargo Pre'!$F$2:$F$200,MATCH(ROW()-ROW($A$1),'Cargo Pre'!$Q$2:$Q$200,0)),"")</f>
        <v/>
      </c>
      <c r="G585" t="str">
        <f>IFERROR(INDEX('Cargo Pre'!$G$2:$G$200,MATCH(ROW()-ROW($A$1),'Cargo Pre'!$Q$2:$Q$200,0)),"")</f>
        <v/>
      </c>
      <c r="H585" t="str">
        <f>IFERROR(INDEX('Cargo Pre'!$H$2:$H$200,MATCH(ROW()-ROW($A$1),'Cargo Pre'!$Q$2:$Q$200,0)),"")</f>
        <v/>
      </c>
      <c r="I585" t="str">
        <f>IFERROR(INDEX('Cargo Pre'!$I$2:$I$200,MATCH(ROW()-ROW($A$1),'Cargo Pre'!$Q$2:$Q$200,0)),"")</f>
        <v/>
      </c>
      <c r="J585" s="12" t="str">
        <f>IFERROR(INDEX('Cargo Pre'!$J$2:$J$200,MATCH(ROW()-ROW($A$1),'Cargo Pre'!$Q$2:$Q$200,0)),"")</f>
        <v/>
      </c>
      <c r="K585" s="12" t="str">
        <f>IFERROR(INDEX('Cargo Pre'!$K$2:$K$200,MATCH(ROW()-ROW($A$1),'Cargo Pre'!$Q$2:$Q$200,0)),"")</f>
        <v/>
      </c>
      <c r="L585" t="str">
        <f>IFERROR(INDEX('Cargo Pre'!$L$2:$L$200,MATCH(ROW()-ROW($A$1),'Cargo Pre'!$Q$2:$Q$200,0)),"")</f>
        <v/>
      </c>
      <c r="M585" t="str">
        <f>IFERROR(INDEX('Cargo Pre'!$M$2:$M$200,MATCH(ROW()-ROW($A$1),'Cargo Pre'!$Q$2:$Q$200,0)),"")</f>
        <v/>
      </c>
    </row>
    <row r="586" spans="1:13" x14ac:dyDescent="0.25">
      <c r="A586" t="str">
        <f>IFERROR(INDEX('Cargo Pre'!$A$2:A784,MATCH(ROW()-ROW($A$1),'Cargo Pre'!$Q$2:$Q$200,0)),"")</f>
        <v/>
      </c>
      <c r="B586" t="str">
        <f>IFERROR(INDEX('Cargo Pre'!$B$2:$B$200,MATCH(ROW()-ROW($A$1),'Cargo Pre'!$Q$2:$Q$200,0)),"")</f>
        <v/>
      </c>
      <c r="C586" t="str">
        <f>IFERROR(INDEX('Cargo Pre'!$C$2:$C$200,MATCH(ROW()-ROW($A$1),'Cargo Pre'!$Q$2:$Q$200,0)),"")</f>
        <v/>
      </c>
      <c r="D586" t="str">
        <f>IFERROR(INDEX('Cargo Pre'!$D$2:$D$200,MATCH(ROW()-ROW($A$1),'Cargo Pre'!$Q$2:$Q$200,0)),"")</f>
        <v/>
      </c>
      <c r="E586" s="12" t="str">
        <f>IFERROR(INDEX('Cargo Pre'!$E$2:$E$200,MATCH(ROW()-ROW($A$1),'Cargo Pre'!$Q$2:$Q$200,0)),"")</f>
        <v/>
      </c>
      <c r="F586" s="12" t="str">
        <f>IFERROR(INDEX('Cargo Pre'!$F$2:$F$200,MATCH(ROW()-ROW($A$1),'Cargo Pre'!$Q$2:$Q$200,0)),"")</f>
        <v/>
      </c>
      <c r="G586" t="str">
        <f>IFERROR(INDEX('Cargo Pre'!$G$2:$G$200,MATCH(ROW()-ROW($A$1),'Cargo Pre'!$Q$2:$Q$200,0)),"")</f>
        <v/>
      </c>
      <c r="H586" t="str">
        <f>IFERROR(INDEX('Cargo Pre'!$H$2:$H$200,MATCH(ROW()-ROW($A$1),'Cargo Pre'!$Q$2:$Q$200,0)),"")</f>
        <v/>
      </c>
      <c r="I586" t="str">
        <f>IFERROR(INDEX('Cargo Pre'!$I$2:$I$200,MATCH(ROW()-ROW($A$1),'Cargo Pre'!$Q$2:$Q$200,0)),"")</f>
        <v/>
      </c>
      <c r="J586" s="12" t="str">
        <f>IFERROR(INDEX('Cargo Pre'!$J$2:$J$200,MATCH(ROW()-ROW($A$1),'Cargo Pre'!$Q$2:$Q$200,0)),"")</f>
        <v/>
      </c>
      <c r="K586" s="12" t="str">
        <f>IFERROR(INDEX('Cargo Pre'!$K$2:$K$200,MATCH(ROW()-ROW($A$1),'Cargo Pre'!$Q$2:$Q$200,0)),"")</f>
        <v/>
      </c>
      <c r="L586" t="str">
        <f>IFERROR(INDEX('Cargo Pre'!$L$2:$L$200,MATCH(ROW()-ROW($A$1),'Cargo Pre'!$Q$2:$Q$200,0)),"")</f>
        <v/>
      </c>
      <c r="M586" t="str">
        <f>IFERROR(INDEX('Cargo Pre'!$M$2:$M$200,MATCH(ROW()-ROW($A$1),'Cargo Pre'!$Q$2:$Q$200,0)),"")</f>
        <v/>
      </c>
    </row>
    <row r="587" spans="1:13" x14ac:dyDescent="0.25">
      <c r="A587" t="str">
        <f>IFERROR(INDEX('Cargo Pre'!$A$2:A785,MATCH(ROW()-ROW($A$1),'Cargo Pre'!$Q$2:$Q$200,0)),"")</f>
        <v/>
      </c>
      <c r="B587" t="str">
        <f>IFERROR(INDEX('Cargo Pre'!$B$2:$B$200,MATCH(ROW()-ROW($A$1),'Cargo Pre'!$Q$2:$Q$200,0)),"")</f>
        <v/>
      </c>
      <c r="C587" t="str">
        <f>IFERROR(INDEX('Cargo Pre'!$C$2:$C$200,MATCH(ROW()-ROW($A$1),'Cargo Pre'!$Q$2:$Q$200,0)),"")</f>
        <v/>
      </c>
      <c r="D587" t="str">
        <f>IFERROR(INDEX('Cargo Pre'!$D$2:$D$200,MATCH(ROW()-ROW($A$1),'Cargo Pre'!$Q$2:$Q$200,0)),"")</f>
        <v/>
      </c>
      <c r="E587" s="12" t="str">
        <f>IFERROR(INDEX('Cargo Pre'!$E$2:$E$200,MATCH(ROW()-ROW($A$1),'Cargo Pre'!$Q$2:$Q$200,0)),"")</f>
        <v/>
      </c>
      <c r="F587" s="12" t="str">
        <f>IFERROR(INDEX('Cargo Pre'!$F$2:$F$200,MATCH(ROW()-ROW($A$1),'Cargo Pre'!$Q$2:$Q$200,0)),"")</f>
        <v/>
      </c>
      <c r="G587" t="str">
        <f>IFERROR(INDEX('Cargo Pre'!$G$2:$G$200,MATCH(ROW()-ROW($A$1),'Cargo Pre'!$Q$2:$Q$200,0)),"")</f>
        <v/>
      </c>
      <c r="H587" t="str">
        <f>IFERROR(INDEX('Cargo Pre'!$H$2:$H$200,MATCH(ROW()-ROW($A$1),'Cargo Pre'!$Q$2:$Q$200,0)),"")</f>
        <v/>
      </c>
      <c r="I587" t="str">
        <f>IFERROR(INDEX('Cargo Pre'!$I$2:$I$200,MATCH(ROW()-ROW($A$1),'Cargo Pre'!$Q$2:$Q$200,0)),"")</f>
        <v/>
      </c>
      <c r="J587" s="12" t="str">
        <f>IFERROR(INDEX('Cargo Pre'!$J$2:$J$200,MATCH(ROW()-ROW($A$1),'Cargo Pre'!$Q$2:$Q$200,0)),"")</f>
        <v/>
      </c>
      <c r="K587" s="12" t="str">
        <f>IFERROR(INDEX('Cargo Pre'!$K$2:$K$200,MATCH(ROW()-ROW($A$1),'Cargo Pre'!$Q$2:$Q$200,0)),"")</f>
        <v/>
      </c>
      <c r="L587" t="str">
        <f>IFERROR(INDEX('Cargo Pre'!$L$2:$L$200,MATCH(ROW()-ROW($A$1),'Cargo Pre'!$Q$2:$Q$200,0)),"")</f>
        <v/>
      </c>
      <c r="M587" t="str">
        <f>IFERROR(INDEX('Cargo Pre'!$M$2:$M$200,MATCH(ROW()-ROW($A$1),'Cargo Pre'!$Q$2:$Q$200,0)),"")</f>
        <v/>
      </c>
    </row>
    <row r="588" spans="1:13" x14ac:dyDescent="0.25">
      <c r="A588" t="str">
        <f>IFERROR(INDEX('Cargo Pre'!$A$2:A786,MATCH(ROW()-ROW($A$1),'Cargo Pre'!$Q$2:$Q$200,0)),"")</f>
        <v/>
      </c>
      <c r="B588" t="str">
        <f>IFERROR(INDEX('Cargo Pre'!$B$2:$B$200,MATCH(ROW()-ROW($A$1),'Cargo Pre'!$Q$2:$Q$200,0)),"")</f>
        <v/>
      </c>
      <c r="C588" t="str">
        <f>IFERROR(INDEX('Cargo Pre'!$C$2:$C$200,MATCH(ROW()-ROW($A$1),'Cargo Pre'!$Q$2:$Q$200,0)),"")</f>
        <v/>
      </c>
      <c r="D588" t="str">
        <f>IFERROR(INDEX('Cargo Pre'!$D$2:$D$200,MATCH(ROW()-ROW($A$1),'Cargo Pre'!$Q$2:$Q$200,0)),"")</f>
        <v/>
      </c>
      <c r="E588" s="12" t="str">
        <f>IFERROR(INDEX('Cargo Pre'!$E$2:$E$200,MATCH(ROW()-ROW($A$1),'Cargo Pre'!$Q$2:$Q$200,0)),"")</f>
        <v/>
      </c>
      <c r="F588" s="12" t="str">
        <f>IFERROR(INDEX('Cargo Pre'!$F$2:$F$200,MATCH(ROW()-ROW($A$1),'Cargo Pre'!$Q$2:$Q$200,0)),"")</f>
        <v/>
      </c>
      <c r="G588" t="str">
        <f>IFERROR(INDEX('Cargo Pre'!$G$2:$G$200,MATCH(ROW()-ROW($A$1),'Cargo Pre'!$Q$2:$Q$200,0)),"")</f>
        <v/>
      </c>
      <c r="H588" t="str">
        <f>IFERROR(INDEX('Cargo Pre'!$H$2:$H$200,MATCH(ROW()-ROW($A$1),'Cargo Pre'!$Q$2:$Q$200,0)),"")</f>
        <v/>
      </c>
      <c r="I588" t="str">
        <f>IFERROR(INDEX('Cargo Pre'!$I$2:$I$200,MATCH(ROW()-ROW($A$1),'Cargo Pre'!$Q$2:$Q$200,0)),"")</f>
        <v/>
      </c>
      <c r="J588" s="12" t="str">
        <f>IFERROR(INDEX('Cargo Pre'!$J$2:$J$200,MATCH(ROW()-ROW($A$1),'Cargo Pre'!$Q$2:$Q$200,0)),"")</f>
        <v/>
      </c>
      <c r="K588" s="12" t="str">
        <f>IFERROR(INDEX('Cargo Pre'!$K$2:$K$200,MATCH(ROW()-ROW($A$1),'Cargo Pre'!$Q$2:$Q$200,0)),"")</f>
        <v/>
      </c>
      <c r="L588" t="str">
        <f>IFERROR(INDEX('Cargo Pre'!$L$2:$L$200,MATCH(ROW()-ROW($A$1),'Cargo Pre'!$Q$2:$Q$200,0)),"")</f>
        <v/>
      </c>
      <c r="M588" t="str">
        <f>IFERROR(INDEX('Cargo Pre'!$M$2:$M$200,MATCH(ROW()-ROW($A$1),'Cargo Pre'!$Q$2:$Q$200,0)),"")</f>
        <v/>
      </c>
    </row>
    <row r="589" spans="1:13" x14ac:dyDescent="0.25">
      <c r="A589" t="str">
        <f>IFERROR(INDEX('Cargo Pre'!$A$2:A787,MATCH(ROW()-ROW($A$1),'Cargo Pre'!$Q$2:$Q$200,0)),"")</f>
        <v/>
      </c>
      <c r="B589" t="str">
        <f>IFERROR(INDEX('Cargo Pre'!$B$2:$B$200,MATCH(ROW()-ROW($A$1),'Cargo Pre'!$Q$2:$Q$200,0)),"")</f>
        <v/>
      </c>
      <c r="C589" t="str">
        <f>IFERROR(INDEX('Cargo Pre'!$C$2:$C$200,MATCH(ROW()-ROW($A$1),'Cargo Pre'!$Q$2:$Q$200,0)),"")</f>
        <v/>
      </c>
      <c r="D589" t="str">
        <f>IFERROR(INDEX('Cargo Pre'!$D$2:$D$200,MATCH(ROW()-ROW($A$1),'Cargo Pre'!$Q$2:$Q$200,0)),"")</f>
        <v/>
      </c>
      <c r="E589" s="12" t="str">
        <f>IFERROR(INDEX('Cargo Pre'!$E$2:$E$200,MATCH(ROW()-ROW($A$1),'Cargo Pre'!$Q$2:$Q$200,0)),"")</f>
        <v/>
      </c>
      <c r="F589" s="12" t="str">
        <f>IFERROR(INDEX('Cargo Pre'!$F$2:$F$200,MATCH(ROW()-ROW($A$1),'Cargo Pre'!$Q$2:$Q$200,0)),"")</f>
        <v/>
      </c>
      <c r="G589" t="str">
        <f>IFERROR(INDEX('Cargo Pre'!$G$2:$G$200,MATCH(ROW()-ROW($A$1),'Cargo Pre'!$Q$2:$Q$200,0)),"")</f>
        <v/>
      </c>
      <c r="H589" t="str">
        <f>IFERROR(INDEX('Cargo Pre'!$H$2:$H$200,MATCH(ROW()-ROW($A$1),'Cargo Pre'!$Q$2:$Q$200,0)),"")</f>
        <v/>
      </c>
      <c r="I589" t="str">
        <f>IFERROR(INDEX('Cargo Pre'!$I$2:$I$200,MATCH(ROW()-ROW($A$1),'Cargo Pre'!$Q$2:$Q$200,0)),"")</f>
        <v/>
      </c>
      <c r="J589" s="12" t="str">
        <f>IFERROR(INDEX('Cargo Pre'!$J$2:$J$200,MATCH(ROW()-ROW($A$1),'Cargo Pre'!$Q$2:$Q$200,0)),"")</f>
        <v/>
      </c>
      <c r="K589" s="12" t="str">
        <f>IFERROR(INDEX('Cargo Pre'!$K$2:$K$200,MATCH(ROW()-ROW($A$1),'Cargo Pre'!$Q$2:$Q$200,0)),"")</f>
        <v/>
      </c>
      <c r="L589" t="str">
        <f>IFERROR(INDEX('Cargo Pre'!$L$2:$L$200,MATCH(ROW()-ROW($A$1),'Cargo Pre'!$Q$2:$Q$200,0)),"")</f>
        <v/>
      </c>
      <c r="M589" t="str">
        <f>IFERROR(INDEX('Cargo Pre'!$M$2:$M$200,MATCH(ROW()-ROW($A$1),'Cargo Pre'!$Q$2:$Q$200,0)),"")</f>
        <v/>
      </c>
    </row>
    <row r="590" spans="1:13" x14ac:dyDescent="0.25">
      <c r="A590" t="str">
        <f>IFERROR(INDEX('Cargo Pre'!$A$2:A788,MATCH(ROW()-ROW($A$1),'Cargo Pre'!$Q$2:$Q$200,0)),"")</f>
        <v/>
      </c>
      <c r="B590" t="str">
        <f>IFERROR(INDEX('Cargo Pre'!$B$2:$B$200,MATCH(ROW()-ROW($A$1),'Cargo Pre'!$Q$2:$Q$200,0)),"")</f>
        <v/>
      </c>
      <c r="C590" t="str">
        <f>IFERROR(INDEX('Cargo Pre'!$C$2:$C$200,MATCH(ROW()-ROW($A$1),'Cargo Pre'!$Q$2:$Q$200,0)),"")</f>
        <v/>
      </c>
      <c r="D590" t="str">
        <f>IFERROR(INDEX('Cargo Pre'!$D$2:$D$200,MATCH(ROW()-ROW($A$1),'Cargo Pre'!$Q$2:$Q$200,0)),"")</f>
        <v/>
      </c>
      <c r="E590" s="12" t="str">
        <f>IFERROR(INDEX('Cargo Pre'!$E$2:$E$200,MATCH(ROW()-ROW($A$1),'Cargo Pre'!$Q$2:$Q$200,0)),"")</f>
        <v/>
      </c>
      <c r="F590" s="12" t="str">
        <f>IFERROR(INDEX('Cargo Pre'!$F$2:$F$200,MATCH(ROW()-ROW($A$1),'Cargo Pre'!$Q$2:$Q$200,0)),"")</f>
        <v/>
      </c>
      <c r="G590" t="str">
        <f>IFERROR(INDEX('Cargo Pre'!$G$2:$G$200,MATCH(ROW()-ROW($A$1),'Cargo Pre'!$Q$2:$Q$200,0)),"")</f>
        <v/>
      </c>
      <c r="H590" t="str">
        <f>IFERROR(INDEX('Cargo Pre'!$H$2:$H$200,MATCH(ROW()-ROW($A$1),'Cargo Pre'!$Q$2:$Q$200,0)),"")</f>
        <v/>
      </c>
      <c r="I590" t="str">
        <f>IFERROR(INDEX('Cargo Pre'!$I$2:$I$200,MATCH(ROW()-ROW($A$1),'Cargo Pre'!$Q$2:$Q$200,0)),"")</f>
        <v/>
      </c>
      <c r="J590" s="12" t="str">
        <f>IFERROR(INDEX('Cargo Pre'!$J$2:$J$200,MATCH(ROW()-ROW($A$1),'Cargo Pre'!$Q$2:$Q$200,0)),"")</f>
        <v/>
      </c>
      <c r="K590" s="12" t="str">
        <f>IFERROR(INDEX('Cargo Pre'!$K$2:$K$200,MATCH(ROW()-ROW($A$1),'Cargo Pre'!$Q$2:$Q$200,0)),"")</f>
        <v/>
      </c>
      <c r="L590" t="str">
        <f>IFERROR(INDEX('Cargo Pre'!$L$2:$L$200,MATCH(ROW()-ROW($A$1),'Cargo Pre'!$Q$2:$Q$200,0)),"")</f>
        <v/>
      </c>
      <c r="M590" t="str">
        <f>IFERROR(INDEX('Cargo Pre'!$M$2:$M$200,MATCH(ROW()-ROW($A$1),'Cargo Pre'!$Q$2:$Q$200,0)),"")</f>
        <v/>
      </c>
    </row>
    <row r="591" spans="1:13" x14ac:dyDescent="0.25">
      <c r="A591" t="str">
        <f>IFERROR(INDEX('Cargo Pre'!$A$2:A789,MATCH(ROW()-ROW($A$1),'Cargo Pre'!$Q$2:$Q$200,0)),"")</f>
        <v/>
      </c>
      <c r="B591" t="str">
        <f>IFERROR(INDEX('Cargo Pre'!$B$2:$B$200,MATCH(ROW()-ROW($A$1),'Cargo Pre'!$Q$2:$Q$200,0)),"")</f>
        <v/>
      </c>
      <c r="C591" t="str">
        <f>IFERROR(INDEX('Cargo Pre'!$C$2:$C$200,MATCH(ROW()-ROW($A$1),'Cargo Pre'!$Q$2:$Q$200,0)),"")</f>
        <v/>
      </c>
      <c r="D591" t="str">
        <f>IFERROR(INDEX('Cargo Pre'!$D$2:$D$200,MATCH(ROW()-ROW($A$1),'Cargo Pre'!$Q$2:$Q$200,0)),"")</f>
        <v/>
      </c>
      <c r="E591" s="12" t="str">
        <f>IFERROR(INDEX('Cargo Pre'!$E$2:$E$200,MATCH(ROW()-ROW($A$1),'Cargo Pre'!$Q$2:$Q$200,0)),"")</f>
        <v/>
      </c>
      <c r="F591" s="12" t="str">
        <f>IFERROR(INDEX('Cargo Pre'!$F$2:$F$200,MATCH(ROW()-ROW($A$1),'Cargo Pre'!$Q$2:$Q$200,0)),"")</f>
        <v/>
      </c>
      <c r="G591" t="str">
        <f>IFERROR(INDEX('Cargo Pre'!$G$2:$G$200,MATCH(ROW()-ROW($A$1),'Cargo Pre'!$Q$2:$Q$200,0)),"")</f>
        <v/>
      </c>
      <c r="H591" t="str">
        <f>IFERROR(INDEX('Cargo Pre'!$H$2:$H$200,MATCH(ROW()-ROW($A$1),'Cargo Pre'!$Q$2:$Q$200,0)),"")</f>
        <v/>
      </c>
      <c r="I591" t="str">
        <f>IFERROR(INDEX('Cargo Pre'!$I$2:$I$200,MATCH(ROW()-ROW($A$1),'Cargo Pre'!$Q$2:$Q$200,0)),"")</f>
        <v/>
      </c>
      <c r="J591" s="12" t="str">
        <f>IFERROR(INDEX('Cargo Pre'!$J$2:$J$200,MATCH(ROW()-ROW($A$1),'Cargo Pre'!$Q$2:$Q$200,0)),"")</f>
        <v/>
      </c>
      <c r="K591" s="12" t="str">
        <f>IFERROR(INDEX('Cargo Pre'!$K$2:$K$200,MATCH(ROW()-ROW($A$1),'Cargo Pre'!$Q$2:$Q$200,0)),"")</f>
        <v/>
      </c>
      <c r="L591" t="str">
        <f>IFERROR(INDEX('Cargo Pre'!$L$2:$L$200,MATCH(ROW()-ROW($A$1),'Cargo Pre'!$Q$2:$Q$200,0)),"")</f>
        <v/>
      </c>
      <c r="M591" t="str">
        <f>IFERROR(INDEX('Cargo Pre'!$M$2:$M$200,MATCH(ROW()-ROW($A$1),'Cargo Pre'!$Q$2:$Q$200,0)),"")</f>
        <v/>
      </c>
    </row>
    <row r="592" spans="1:13" x14ac:dyDescent="0.25">
      <c r="A592" t="str">
        <f>IFERROR(INDEX('Cargo Pre'!$A$2:A790,MATCH(ROW()-ROW($A$1),'Cargo Pre'!$Q$2:$Q$200,0)),"")</f>
        <v/>
      </c>
      <c r="B592" t="str">
        <f>IFERROR(INDEX('Cargo Pre'!$B$2:$B$200,MATCH(ROW()-ROW($A$1),'Cargo Pre'!$Q$2:$Q$200,0)),"")</f>
        <v/>
      </c>
      <c r="C592" t="str">
        <f>IFERROR(INDEX('Cargo Pre'!$C$2:$C$200,MATCH(ROW()-ROW($A$1),'Cargo Pre'!$Q$2:$Q$200,0)),"")</f>
        <v/>
      </c>
      <c r="D592" t="str">
        <f>IFERROR(INDEX('Cargo Pre'!$D$2:$D$200,MATCH(ROW()-ROW($A$1),'Cargo Pre'!$Q$2:$Q$200,0)),"")</f>
        <v/>
      </c>
      <c r="E592" s="12" t="str">
        <f>IFERROR(INDEX('Cargo Pre'!$E$2:$E$200,MATCH(ROW()-ROW($A$1),'Cargo Pre'!$Q$2:$Q$200,0)),"")</f>
        <v/>
      </c>
      <c r="F592" s="12" t="str">
        <f>IFERROR(INDEX('Cargo Pre'!$F$2:$F$200,MATCH(ROW()-ROW($A$1),'Cargo Pre'!$Q$2:$Q$200,0)),"")</f>
        <v/>
      </c>
      <c r="G592" t="str">
        <f>IFERROR(INDEX('Cargo Pre'!$G$2:$G$200,MATCH(ROW()-ROW($A$1),'Cargo Pre'!$Q$2:$Q$200,0)),"")</f>
        <v/>
      </c>
      <c r="H592" t="str">
        <f>IFERROR(INDEX('Cargo Pre'!$H$2:$H$200,MATCH(ROW()-ROW($A$1),'Cargo Pre'!$Q$2:$Q$200,0)),"")</f>
        <v/>
      </c>
      <c r="I592" t="str">
        <f>IFERROR(INDEX('Cargo Pre'!$I$2:$I$200,MATCH(ROW()-ROW($A$1),'Cargo Pre'!$Q$2:$Q$200,0)),"")</f>
        <v/>
      </c>
      <c r="J592" s="12" t="str">
        <f>IFERROR(INDEX('Cargo Pre'!$J$2:$J$200,MATCH(ROW()-ROW($A$1),'Cargo Pre'!$Q$2:$Q$200,0)),"")</f>
        <v/>
      </c>
      <c r="K592" s="12" t="str">
        <f>IFERROR(INDEX('Cargo Pre'!$K$2:$K$200,MATCH(ROW()-ROW($A$1),'Cargo Pre'!$Q$2:$Q$200,0)),"")</f>
        <v/>
      </c>
      <c r="L592" t="str">
        <f>IFERROR(INDEX('Cargo Pre'!$L$2:$L$200,MATCH(ROW()-ROW($A$1),'Cargo Pre'!$Q$2:$Q$200,0)),"")</f>
        <v/>
      </c>
      <c r="M592" t="str">
        <f>IFERROR(INDEX('Cargo Pre'!$M$2:$M$200,MATCH(ROW()-ROW($A$1),'Cargo Pre'!$Q$2:$Q$200,0)),"")</f>
        <v/>
      </c>
    </row>
    <row r="593" spans="1:13" x14ac:dyDescent="0.25">
      <c r="A593" t="str">
        <f>IFERROR(INDEX('Cargo Pre'!$A$2:A791,MATCH(ROW()-ROW($A$1),'Cargo Pre'!$Q$2:$Q$200,0)),"")</f>
        <v/>
      </c>
      <c r="B593" t="str">
        <f>IFERROR(INDEX('Cargo Pre'!$B$2:$B$200,MATCH(ROW()-ROW($A$1),'Cargo Pre'!$Q$2:$Q$200,0)),"")</f>
        <v/>
      </c>
      <c r="C593" t="str">
        <f>IFERROR(INDEX('Cargo Pre'!$C$2:$C$200,MATCH(ROW()-ROW($A$1),'Cargo Pre'!$Q$2:$Q$200,0)),"")</f>
        <v/>
      </c>
      <c r="D593" t="str">
        <f>IFERROR(INDEX('Cargo Pre'!$D$2:$D$200,MATCH(ROW()-ROW($A$1),'Cargo Pre'!$Q$2:$Q$200,0)),"")</f>
        <v/>
      </c>
      <c r="E593" s="12" t="str">
        <f>IFERROR(INDEX('Cargo Pre'!$E$2:$E$200,MATCH(ROW()-ROW($A$1),'Cargo Pre'!$Q$2:$Q$200,0)),"")</f>
        <v/>
      </c>
      <c r="F593" s="12" t="str">
        <f>IFERROR(INDEX('Cargo Pre'!$F$2:$F$200,MATCH(ROW()-ROW($A$1),'Cargo Pre'!$Q$2:$Q$200,0)),"")</f>
        <v/>
      </c>
      <c r="G593" t="str">
        <f>IFERROR(INDEX('Cargo Pre'!$G$2:$G$200,MATCH(ROW()-ROW($A$1),'Cargo Pre'!$Q$2:$Q$200,0)),"")</f>
        <v/>
      </c>
      <c r="H593" t="str">
        <f>IFERROR(INDEX('Cargo Pre'!$H$2:$H$200,MATCH(ROW()-ROW($A$1),'Cargo Pre'!$Q$2:$Q$200,0)),"")</f>
        <v/>
      </c>
      <c r="I593" t="str">
        <f>IFERROR(INDEX('Cargo Pre'!$I$2:$I$200,MATCH(ROW()-ROW($A$1),'Cargo Pre'!$Q$2:$Q$200,0)),"")</f>
        <v/>
      </c>
      <c r="J593" s="12" t="str">
        <f>IFERROR(INDEX('Cargo Pre'!$J$2:$J$200,MATCH(ROW()-ROW($A$1),'Cargo Pre'!$Q$2:$Q$200,0)),"")</f>
        <v/>
      </c>
      <c r="K593" s="12" t="str">
        <f>IFERROR(INDEX('Cargo Pre'!$K$2:$K$200,MATCH(ROW()-ROW($A$1),'Cargo Pre'!$Q$2:$Q$200,0)),"")</f>
        <v/>
      </c>
      <c r="L593" t="str">
        <f>IFERROR(INDEX('Cargo Pre'!$L$2:$L$200,MATCH(ROW()-ROW($A$1),'Cargo Pre'!$Q$2:$Q$200,0)),"")</f>
        <v/>
      </c>
      <c r="M593" t="str">
        <f>IFERROR(INDEX('Cargo Pre'!$M$2:$M$200,MATCH(ROW()-ROW($A$1),'Cargo Pre'!$Q$2:$Q$200,0)),"")</f>
        <v/>
      </c>
    </row>
    <row r="594" spans="1:13" x14ac:dyDescent="0.25">
      <c r="A594" t="str">
        <f>IFERROR(INDEX('Cargo Pre'!$A$2:A792,MATCH(ROW()-ROW($A$1),'Cargo Pre'!$Q$2:$Q$200,0)),"")</f>
        <v/>
      </c>
      <c r="B594" t="str">
        <f>IFERROR(INDEX('Cargo Pre'!$B$2:$B$200,MATCH(ROW()-ROW($A$1),'Cargo Pre'!$Q$2:$Q$200,0)),"")</f>
        <v/>
      </c>
      <c r="C594" t="str">
        <f>IFERROR(INDEX('Cargo Pre'!$C$2:$C$200,MATCH(ROW()-ROW($A$1),'Cargo Pre'!$Q$2:$Q$200,0)),"")</f>
        <v/>
      </c>
      <c r="D594" t="str">
        <f>IFERROR(INDEX('Cargo Pre'!$D$2:$D$200,MATCH(ROW()-ROW($A$1),'Cargo Pre'!$Q$2:$Q$200,0)),"")</f>
        <v/>
      </c>
      <c r="E594" s="12" t="str">
        <f>IFERROR(INDEX('Cargo Pre'!$E$2:$E$200,MATCH(ROW()-ROW($A$1),'Cargo Pre'!$Q$2:$Q$200,0)),"")</f>
        <v/>
      </c>
      <c r="F594" s="12" t="str">
        <f>IFERROR(INDEX('Cargo Pre'!$F$2:$F$200,MATCH(ROW()-ROW($A$1),'Cargo Pre'!$Q$2:$Q$200,0)),"")</f>
        <v/>
      </c>
      <c r="G594" t="str">
        <f>IFERROR(INDEX('Cargo Pre'!$G$2:$G$200,MATCH(ROW()-ROW($A$1),'Cargo Pre'!$Q$2:$Q$200,0)),"")</f>
        <v/>
      </c>
      <c r="H594" t="str">
        <f>IFERROR(INDEX('Cargo Pre'!$H$2:$H$200,MATCH(ROW()-ROW($A$1),'Cargo Pre'!$Q$2:$Q$200,0)),"")</f>
        <v/>
      </c>
      <c r="I594" t="str">
        <f>IFERROR(INDEX('Cargo Pre'!$I$2:$I$200,MATCH(ROW()-ROW($A$1),'Cargo Pre'!$Q$2:$Q$200,0)),"")</f>
        <v/>
      </c>
      <c r="J594" s="12" t="str">
        <f>IFERROR(INDEX('Cargo Pre'!$J$2:$J$200,MATCH(ROW()-ROW($A$1),'Cargo Pre'!$Q$2:$Q$200,0)),"")</f>
        <v/>
      </c>
      <c r="K594" s="12" t="str">
        <f>IFERROR(INDEX('Cargo Pre'!$K$2:$K$200,MATCH(ROW()-ROW($A$1),'Cargo Pre'!$Q$2:$Q$200,0)),"")</f>
        <v/>
      </c>
      <c r="L594" t="str">
        <f>IFERROR(INDEX('Cargo Pre'!$L$2:$L$200,MATCH(ROW()-ROW($A$1),'Cargo Pre'!$Q$2:$Q$200,0)),"")</f>
        <v/>
      </c>
      <c r="M594" t="str">
        <f>IFERROR(INDEX('Cargo Pre'!$M$2:$M$200,MATCH(ROW()-ROW($A$1),'Cargo Pre'!$Q$2:$Q$200,0)),"")</f>
        <v/>
      </c>
    </row>
    <row r="595" spans="1:13" x14ac:dyDescent="0.25">
      <c r="A595" t="str">
        <f>IFERROR(INDEX('Cargo Pre'!$A$2:A793,MATCH(ROW()-ROW($A$1),'Cargo Pre'!$Q$2:$Q$200,0)),"")</f>
        <v/>
      </c>
      <c r="B595" t="str">
        <f>IFERROR(INDEX('Cargo Pre'!$B$2:$B$200,MATCH(ROW()-ROW($A$1),'Cargo Pre'!$Q$2:$Q$200,0)),"")</f>
        <v/>
      </c>
      <c r="C595" t="str">
        <f>IFERROR(INDEX('Cargo Pre'!$C$2:$C$200,MATCH(ROW()-ROW($A$1),'Cargo Pre'!$Q$2:$Q$200,0)),"")</f>
        <v/>
      </c>
      <c r="D595" t="str">
        <f>IFERROR(INDEX('Cargo Pre'!$D$2:$D$200,MATCH(ROW()-ROW($A$1),'Cargo Pre'!$Q$2:$Q$200,0)),"")</f>
        <v/>
      </c>
      <c r="E595" s="12" t="str">
        <f>IFERROR(INDEX('Cargo Pre'!$E$2:$E$200,MATCH(ROW()-ROW($A$1),'Cargo Pre'!$Q$2:$Q$200,0)),"")</f>
        <v/>
      </c>
      <c r="F595" s="12" t="str">
        <f>IFERROR(INDEX('Cargo Pre'!$F$2:$F$200,MATCH(ROW()-ROW($A$1),'Cargo Pre'!$Q$2:$Q$200,0)),"")</f>
        <v/>
      </c>
      <c r="G595" t="str">
        <f>IFERROR(INDEX('Cargo Pre'!$G$2:$G$200,MATCH(ROW()-ROW($A$1),'Cargo Pre'!$Q$2:$Q$200,0)),"")</f>
        <v/>
      </c>
      <c r="H595" t="str">
        <f>IFERROR(INDEX('Cargo Pre'!$H$2:$H$200,MATCH(ROW()-ROW($A$1),'Cargo Pre'!$Q$2:$Q$200,0)),"")</f>
        <v/>
      </c>
      <c r="I595" t="str">
        <f>IFERROR(INDEX('Cargo Pre'!$I$2:$I$200,MATCH(ROW()-ROW($A$1),'Cargo Pre'!$Q$2:$Q$200,0)),"")</f>
        <v/>
      </c>
      <c r="J595" s="12" t="str">
        <f>IFERROR(INDEX('Cargo Pre'!$J$2:$J$200,MATCH(ROW()-ROW($A$1),'Cargo Pre'!$Q$2:$Q$200,0)),"")</f>
        <v/>
      </c>
      <c r="K595" s="12" t="str">
        <f>IFERROR(INDEX('Cargo Pre'!$K$2:$K$200,MATCH(ROW()-ROW($A$1),'Cargo Pre'!$Q$2:$Q$200,0)),"")</f>
        <v/>
      </c>
      <c r="L595" t="str">
        <f>IFERROR(INDEX('Cargo Pre'!$L$2:$L$200,MATCH(ROW()-ROW($A$1),'Cargo Pre'!$Q$2:$Q$200,0)),"")</f>
        <v/>
      </c>
      <c r="M595" t="str">
        <f>IFERROR(INDEX('Cargo Pre'!$M$2:$M$200,MATCH(ROW()-ROW($A$1),'Cargo Pre'!$Q$2:$Q$200,0)),"")</f>
        <v/>
      </c>
    </row>
    <row r="596" spans="1:13" x14ac:dyDescent="0.25">
      <c r="A596" t="str">
        <f>IFERROR(INDEX('Cargo Pre'!$A$2:A794,MATCH(ROW()-ROW($A$1),'Cargo Pre'!$Q$2:$Q$200,0)),"")</f>
        <v/>
      </c>
      <c r="B596" t="str">
        <f>IFERROR(INDEX('Cargo Pre'!$B$2:$B$200,MATCH(ROW()-ROW($A$1),'Cargo Pre'!$Q$2:$Q$200,0)),"")</f>
        <v/>
      </c>
      <c r="C596" t="str">
        <f>IFERROR(INDEX('Cargo Pre'!$C$2:$C$200,MATCH(ROW()-ROW($A$1),'Cargo Pre'!$Q$2:$Q$200,0)),"")</f>
        <v/>
      </c>
      <c r="D596" t="str">
        <f>IFERROR(INDEX('Cargo Pre'!$D$2:$D$200,MATCH(ROW()-ROW($A$1),'Cargo Pre'!$Q$2:$Q$200,0)),"")</f>
        <v/>
      </c>
      <c r="E596" s="12" t="str">
        <f>IFERROR(INDEX('Cargo Pre'!$E$2:$E$200,MATCH(ROW()-ROW($A$1),'Cargo Pre'!$Q$2:$Q$200,0)),"")</f>
        <v/>
      </c>
      <c r="F596" s="12" t="str">
        <f>IFERROR(INDEX('Cargo Pre'!$F$2:$F$200,MATCH(ROW()-ROW($A$1),'Cargo Pre'!$Q$2:$Q$200,0)),"")</f>
        <v/>
      </c>
      <c r="G596" t="str">
        <f>IFERROR(INDEX('Cargo Pre'!$G$2:$G$200,MATCH(ROW()-ROW($A$1),'Cargo Pre'!$Q$2:$Q$200,0)),"")</f>
        <v/>
      </c>
      <c r="H596" t="str">
        <f>IFERROR(INDEX('Cargo Pre'!$H$2:$H$200,MATCH(ROW()-ROW($A$1),'Cargo Pre'!$Q$2:$Q$200,0)),"")</f>
        <v/>
      </c>
      <c r="I596" t="str">
        <f>IFERROR(INDEX('Cargo Pre'!$I$2:$I$200,MATCH(ROW()-ROW($A$1),'Cargo Pre'!$Q$2:$Q$200,0)),"")</f>
        <v/>
      </c>
      <c r="J596" s="12" t="str">
        <f>IFERROR(INDEX('Cargo Pre'!$J$2:$J$200,MATCH(ROW()-ROW($A$1),'Cargo Pre'!$Q$2:$Q$200,0)),"")</f>
        <v/>
      </c>
      <c r="K596" s="12" t="str">
        <f>IFERROR(INDEX('Cargo Pre'!$K$2:$K$200,MATCH(ROW()-ROW($A$1),'Cargo Pre'!$Q$2:$Q$200,0)),"")</f>
        <v/>
      </c>
      <c r="L596" t="str">
        <f>IFERROR(INDEX('Cargo Pre'!$L$2:$L$200,MATCH(ROW()-ROW($A$1),'Cargo Pre'!$Q$2:$Q$200,0)),"")</f>
        <v/>
      </c>
      <c r="M596" t="str">
        <f>IFERROR(INDEX('Cargo Pre'!$M$2:$M$200,MATCH(ROW()-ROW($A$1),'Cargo Pre'!$Q$2:$Q$200,0)),"")</f>
        <v/>
      </c>
    </row>
    <row r="597" spans="1:13" x14ac:dyDescent="0.25">
      <c r="A597" t="str">
        <f>IFERROR(INDEX('Cargo Pre'!$A$2:A795,MATCH(ROW()-ROW($A$1),'Cargo Pre'!$Q$2:$Q$200,0)),"")</f>
        <v/>
      </c>
      <c r="B597" t="str">
        <f>IFERROR(INDEX('Cargo Pre'!$B$2:$B$200,MATCH(ROW()-ROW($A$1),'Cargo Pre'!$Q$2:$Q$200,0)),"")</f>
        <v/>
      </c>
      <c r="C597" t="str">
        <f>IFERROR(INDEX('Cargo Pre'!$C$2:$C$200,MATCH(ROW()-ROW($A$1),'Cargo Pre'!$Q$2:$Q$200,0)),"")</f>
        <v/>
      </c>
      <c r="D597" t="str">
        <f>IFERROR(INDEX('Cargo Pre'!$D$2:$D$200,MATCH(ROW()-ROW($A$1),'Cargo Pre'!$Q$2:$Q$200,0)),"")</f>
        <v/>
      </c>
      <c r="E597" s="12" t="str">
        <f>IFERROR(INDEX('Cargo Pre'!$E$2:$E$200,MATCH(ROW()-ROW($A$1),'Cargo Pre'!$Q$2:$Q$200,0)),"")</f>
        <v/>
      </c>
      <c r="F597" s="12" t="str">
        <f>IFERROR(INDEX('Cargo Pre'!$F$2:$F$200,MATCH(ROW()-ROW($A$1),'Cargo Pre'!$Q$2:$Q$200,0)),"")</f>
        <v/>
      </c>
      <c r="G597" t="str">
        <f>IFERROR(INDEX('Cargo Pre'!$G$2:$G$200,MATCH(ROW()-ROW($A$1),'Cargo Pre'!$Q$2:$Q$200,0)),"")</f>
        <v/>
      </c>
      <c r="H597" t="str">
        <f>IFERROR(INDEX('Cargo Pre'!$H$2:$H$200,MATCH(ROW()-ROW($A$1),'Cargo Pre'!$Q$2:$Q$200,0)),"")</f>
        <v/>
      </c>
      <c r="I597" t="str">
        <f>IFERROR(INDEX('Cargo Pre'!$I$2:$I$200,MATCH(ROW()-ROW($A$1),'Cargo Pre'!$Q$2:$Q$200,0)),"")</f>
        <v/>
      </c>
      <c r="J597" s="12" t="str">
        <f>IFERROR(INDEX('Cargo Pre'!$J$2:$J$200,MATCH(ROW()-ROW($A$1),'Cargo Pre'!$Q$2:$Q$200,0)),"")</f>
        <v/>
      </c>
      <c r="K597" s="12" t="str">
        <f>IFERROR(INDEX('Cargo Pre'!$K$2:$K$200,MATCH(ROW()-ROW($A$1),'Cargo Pre'!$Q$2:$Q$200,0)),"")</f>
        <v/>
      </c>
      <c r="L597" t="str">
        <f>IFERROR(INDEX('Cargo Pre'!$L$2:$L$200,MATCH(ROW()-ROW($A$1),'Cargo Pre'!$Q$2:$Q$200,0)),"")</f>
        <v/>
      </c>
      <c r="M597" t="str">
        <f>IFERROR(INDEX('Cargo Pre'!$M$2:$M$200,MATCH(ROW()-ROW($A$1),'Cargo Pre'!$Q$2:$Q$200,0)),"")</f>
        <v/>
      </c>
    </row>
    <row r="598" spans="1:13" x14ac:dyDescent="0.25">
      <c r="A598" t="str">
        <f>IFERROR(INDEX('Cargo Pre'!$A$2:A796,MATCH(ROW()-ROW($A$1),'Cargo Pre'!$Q$2:$Q$200,0)),"")</f>
        <v/>
      </c>
      <c r="B598" t="str">
        <f>IFERROR(INDEX('Cargo Pre'!$B$2:$B$200,MATCH(ROW()-ROW($A$1),'Cargo Pre'!$Q$2:$Q$200,0)),"")</f>
        <v/>
      </c>
      <c r="C598" t="str">
        <f>IFERROR(INDEX('Cargo Pre'!$C$2:$C$200,MATCH(ROW()-ROW($A$1),'Cargo Pre'!$Q$2:$Q$200,0)),"")</f>
        <v/>
      </c>
      <c r="D598" t="str">
        <f>IFERROR(INDEX('Cargo Pre'!$D$2:$D$200,MATCH(ROW()-ROW($A$1),'Cargo Pre'!$Q$2:$Q$200,0)),"")</f>
        <v/>
      </c>
      <c r="E598" s="12" t="str">
        <f>IFERROR(INDEX('Cargo Pre'!$E$2:$E$200,MATCH(ROW()-ROW($A$1),'Cargo Pre'!$Q$2:$Q$200,0)),"")</f>
        <v/>
      </c>
      <c r="F598" s="12" t="str">
        <f>IFERROR(INDEX('Cargo Pre'!$F$2:$F$200,MATCH(ROW()-ROW($A$1),'Cargo Pre'!$Q$2:$Q$200,0)),"")</f>
        <v/>
      </c>
      <c r="G598" t="str">
        <f>IFERROR(INDEX('Cargo Pre'!$G$2:$G$200,MATCH(ROW()-ROW($A$1),'Cargo Pre'!$Q$2:$Q$200,0)),"")</f>
        <v/>
      </c>
      <c r="H598" t="str">
        <f>IFERROR(INDEX('Cargo Pre'!$H$2:$H$200,MATCH(ROW()-ROW($A$1),'Cargo Pre'!$Q$2:$Q$200,0)),"")</f>
        <v/>
      </c>
      <c r="I598" t="str">
        <f>IFERROR(INDEX('Cargo Pre'!$I$2:$I$200,MATCH(ROW()-ROW($A$1),'Cargo Pre'!$Q$2:$Q$200,0)),"")</f>
        <v/>
      </c>
      <c r="J598" s="12" t="str">
        <f>IFERROR(INDEX('Cargo Pre'!$J$2:$J$200,MATCH(ROW()-ROW($A$1),'Cargo Pre'!$Q$2:$Q$200,0)),"")</f>
        <v/>
      </c>
      <c r="K598" s="12" t="str">
        <f>IFERROR(INDEX('Cargo Pre'!$K$2:$K$200,MATCH(ROW()-ROW($A$1),'Cargo Pre'!$Q$2:$Q$200,0)),"")</f>
        <v/>
      </c>
      <c r="L598" t="str">
        <f>IFERROR(INDEX('Cargo Pre'!$L$2:$L$200,MATCH(ROW()-ROW($A$1),'Cargo Pre'!$Q$2:$Q$200,0)),"")</f>
        <v/>
      </c>
      <c r="M598" t="str">
        <f>IFERROR(INDEX('Cargo Pre'!$M$2:$M$200,MATCH(ROW()-ROW($A$1),'Cargo Pre'!$Q$2:$Q$200,0)),"")</f>
        <v/>
      </c>
    </row>
    <row r="599" spans="1:13" x14ac:dyDescent="0.25">
      <c r="A599" t="str">
        <f>IFERROR(INDEX('Cargo Pre'!$A$2:A797,MATCH(ROW()-ROW($A$1),'Cargo Pre'!$Q$2:$Q$200,0)),"")</f>
        <v/>
      </c>
      <c r="B599" t="str">
        <f>IFERROR(INDEX('Cargo Pre'!$B$2:$B$200,MATCH(ROW()-ROW($A$1),'Cargo Pre'!$Q$2:$Q$200,0)),"")</f>
        <v/>
      </c>
      <c r="C599" t="str">
        <f>IFERROR(INDEX('Cargo Pre'!$C$2:$C$200,MATCH(ROW()-ROW($A$1),'Cargo Pre'!$Q$2:$Q$200,0)),"")</f>
        <v/>
      </c>
      <c r="D599" t="str">
        <f>IFERROR(INDEX('Cargo Pre'!$D$2:$D$200,MATCH(ROW()-ROW($A$1),'Cargo Pre'!$Q$2:$Q$200,0)),"")</f>
        <v/>
      </c>
      <c r="E599" s="12" t="str">
        <f>IFERROR(INDEX('Cargo Pre'!$E$2:$E$200,MATCH(ROW()-ROW($A$1),'Cargo Pre'!$Q$2:$Q$200,0)),"")</f>
        <v/>
      </c>
      <c r="F599" s="12" t="str">
        <f>IFERROR(INDEX('Cargo Pre'!$F$2:$F$200,MATCH(ROW()-ROW($A$1),'Cargo Pre'!$Q$2:$Q$200,0)),"")</f>
        <v/>
      </c>
      <c r="G599" t="str">
        <f>IFERROR(INDEX('Cargo Pre'!$G$2:$G$200,MATCH(ROW()-ROW($A$1),'Cargo Pre'!$Q$2:$Q$200,0)),"")</f>
        <v/>
      </c>
      <c r="H599" t="str">
        <f>IFERROR(INDEX('Cargo Pre'!$H$2:$H$200,MATCH(ROW()-ROW($A$1),'Cargo Pre'!$Q$2:$Q$200,0)),"")</f>
        <v/>
      </c>
      <c r="I599" t="str">
        <f>IFERROR(INDEX('Cargo Pre'!$I$2:$I$200,MATCH(ROW()-ROW($A$1),'Cargo Pre'!$Q$2:$Q$200,0)),"")</f>
        <v/>
      </c>
      <c r="J599" s="12" t="str">
        <f>IFERROR(INDEX('Cargo Pre'!$J$2:$J$200,MATCH(ROW()-ROW($A$1),'Cargo Pre'!$Q$2:$Q$200,0)),"")</f>
        <v/>
      </c>
      <c r="K599" s="12" t="str">
        <f>IFERROR(INDEX('Cargo Pre'!$K$2:$K$200,MATCH(ROW()-ROW($A$1),'Cargo Pre'!$Q$2:$Q$200,0)),"")</f>
        <v/>
      </c>
      <c r="L599" t="str">
        <f>IFERROR(INDEX('Cargo Pre'!$L$2:$L$200,MATCH(ROW()-ROW($A$1),'Cargo Pre'!$Q$2:$Q$200,0)),"")</f>
        <v/>
      </c>
      <c r="M599" t="str">
        <f>IFERROR(INDEX('Cargo Pre'!$M$2:$M$200,MATCH(ROW()-ROW($A$1),'Cargo Pre'!$Q$2:$Q$200,0)),"")</f>
        <v/>
      </c>
    </row>
    <row r="600" spans="1:13" x14ac:dyDescent="0.25">
      <c r="A600" t="str">
        <f>IFERROR(INDEX('Cargo Pre'!$A$2:A798,MATCH(ROW()-ROW($A$1),'Cargo Pre'!$Q$2:$Q$200,0)),"")</f>
        <v/>
      </c>
      <c r="B600" t="str">
        <f>IFERROR(INDEX('Cargo Pre'!$B$2:$B$200,MATCH(ROW()-ROW($A$1),'Cargo Pre'!$Q$2:$Q$200,0)),"")</f>
        <v/>
      </c>
      <c r="C600" t="str">
        <f>IFERROR(INDEX('Cargo Pre'!$C$2:$C$200,MATCH(ROW()-ROW($A$1),'Cargo Pre'!$Q$2:$Q$200,0)),"")</f>
        <v/>
      </c>
      <c r="D600" t="str">
        <f>IFERROR(INDEX('Cargo Pre'!$D$2:$D$200,MATCH(ROW()-ROW($A$1),'Cargo Pre'!$Q$2:$Q$200,0)),"")</f>
        <v/>
      </c>
      <c r="E600" s="12" t="str">
        <f>IFERROR(INDEX('Cargo Pre'!$E$2:$E$200,MATCH(ROW()-ROW($A$1),'Cargo Pre'!$Q$2:$Q$200,0)),"")</f>
        <v/>
      </c>
      <c r="F600" s="12" t="str">
        <f>IFERROR(INDEX('Cargo Pre'!$F$2:$F$200,MATCH(ROW()-ROW($A$1),'Cargo Pre'!$Q$2:$Q$200,0)),"")</f>
        <v/>
      </c>
      <c r="G600" t="str">
        <f>IFERROR(INDEX('Cargo Pre'!$G$2:$G$200,MATCH(ROW()-ROW($A$1),'Cargo Pre'!$Q$2:$Q$200,0)),"")</f>
        <v/>
      </c>
      <c r="H600" t="str">
        <f>IFERROR(INDEX('Cargo Pre'!$H$2:$H$200,MATCH(ROW()-ROW($A$1),'Cargo Pre'!$Q$2:$Q$200,0)),"")</f>
        <v/>
      </c>
      <c r="I600" t="str">
        <f>IFERROR(INDEX('Cargo Pre'!$I$2:$I$200,MATCH(ROW()-ROW($A$1),'Cargo Pre'!$Q$2:$Q$200,0)),"")</f>
        <v/>
      </c>
      <c r="J600" s="12" t="str">
        <f>IFERROR(INDEX('Cargo Pre'!$J$2:$J$200,MATCH(ROW()-ROW($A$1),'Cargo Pre'!$Q$2:$Q$200,0)),"")</f>
        <v/>
      </c>
      <c r="K600" s="12" t="str">
        <f>IFERROR(INDEX('Cargo Pre'!$K$2:$K$200,MATCH(ROW()-ROW($A$1),'Cargo Pre'!$Q$2:$Q$200,0)),"")</f>
        <v/>
      </c>
      <c r="L600" t="str">
        <f>IFERROR(INDEX('Cargo Pre'!$L$2:$L$200,MATCH(ROW()-ROW($A$1),'Cargo Pre'!$Q$2:$Q$200,0)),"")</f>
        <v/>
      </c>
      <c r="M600" t="str">
        <f>IFERROR(INDEX('Cargo Pre'!$M$2:$M$200,MATCH(ROW()-ROW($A$1),'Cargo Pre'!$Q$2:$Q$200,0)),"")</f>
        <v/>
      </c>
    </row>
    <row r="601" spans="1:13" x14ac:dyDescent="0.25">
      <c r="A601" t="str">
        <f>IFERROR(INDEX('Cargo Pre'!$A$2:A799,MATCH(ROW()-ROW($A$1),'Cargo Pre'!$Q$2:$Q$200,0)),"")</f>
        <v/>
      </c>
      <c r="B601" t="str">
        <f>IFERROR(INDEX('Cargo Pre'!$B$2:$B$200,MATCH(ROW()-ROW($A$1),'Cargo Pre'!$Q$2:$Q$200,0)),"")</f>
        <v/>
      </c>
      <c r="C601" t="str">
        <f>IFERROR(INDEX('Cargo Pre'!$C$2:$C$200,MATCH(ROW()-ROW($A$1),'Cargo Pre'!$Q$2:$Q$200,0)),"")</f>
        <v/>
      </c>
      <c r="D601" t="str">
        <f>IFERROR(INDEX('Cargo Pre'!$D$2:$D$200,MATCH(ROW()-ROW($A$1),'Cargo Pre'!$Q$2:$Q$200,0)),"")</f>
        <v/>
      </c>
      <c r="E601" s="12" t="str">
        <f>IFERROR(INDEX('Cargo Pre'!$E$2:$E$200,MATCH(ROW()-ROW($A$1),'Cargo Pre'!$Q$2:$Q$200,0)),"")</f>
        <v/>
      </c>
      <c r="F601" s="12" t="str">
        <f>IFERROR(INDEX('Cargo Pre'!$F$2:$F$200,MATCH(ROW()-ROW($A$1),'Cargo Pre'!$Q$2:$Q$200,0)),"")</f>
        <v/>
      </c>
      <c r="G601" t="str">
        <f>IFERROR(INDEX('Cargo Pre'!$G$2:$G$200,MATCH(ROW()-ROW($A$1),'Cargo Pre'!$Q$2:$Q$200,0)),"")</f>
        <v/>
      </c>
      <c r="H601" t="str">
        <f>IFERROR(INDEX('Cargo Pre'!$H$2:$H$200,MATCH(ROW()-ROW($A$1),'Cargo Pre'!$Q$2:$Q$200,0)),"")</f>
        <v/>
      </c>
      <c r="I601" t="str">
        <f>IFERROR(INDEX('Cargo Pre'!$I$2:$I$200,MATCH(ROW()-ROW($A$1),'Cargo Pre'!$Q$2:$Q$200,0)),"")</f>
        <v/>
      </c>
      <c r="J601" s="12" t="str">
        <f>IFERROR(INDEX('Cargo Pre'!$J$2:$J$200,MATCH(ROW()-ROW($A$1),'Cargo Pre'!$Q$2:$Q$200,0)),"")</f>
        <v/>
      </c>
      <c r="K601" s="12" t="str">
        <f>IFERROR(INDEX('Cargo Pre'!$K$2:$K$200,MATCH(ROW()-ROW($A$1),'Cargo Pre'!$Q$2:$Q$200,0)),"")</f>
        <v/>
      </c>
      <c r="L601" t="str">
        <f>IFERROR(INDEX('Cargo Pre'!$L$2:$L$200,MATCH(ROW()-ROW($A$1),'Cargo Pre'!$Q$2:$Q$200,0)),"")</f>
        <v/>
      </c>
      <c r="M601" t="str">
        <f>IFERROR(INDEX('Cargo Pre'!$M$2:$M$200,MATCH(ROW()-ROW($A$1),'Cargo Pre'!$Q$2:$Q$200,0)),"")</f>
        <v/>
      </c>
    </row>
    <row r="602" spans="1:13" x14ac:dyDescent="0.25">
      <c r="A602" t="str">
        <f>IFERROR(INDEX('Cargo Pre'!$A$2:A800,MATCH(ROW()-ROW($A$1),'Cargo Pre'!$Q$2:$Q$200,0)),"")</f>
        <v/>
      </c>
      <c r="B602" t="str">
        <f>IFERROR(INDEX('Cargo Pre'!$B$2:$B$200,MATCH(ROW()-ROW($A$1),'Cargo Pre'!$Q$2:$Q$200,0)),"")</f>
        <v/>
      </c>
      <c r="C602" t="str">
        <f>IFERROR(INDEX('Cargo Pre'!$C$2:$C$200,MATCH(ROW()-ROW($A$1),'Cargo Pre'!$Q$2:$Q$200,0)),"")</f>
        <v/>
      </c>
      <c r="D602" t="str">
        <f>IFERROR(INDEX('Cargo Pre'!$D$2:$D$200,MATCH(ROW()-ROW($A$1),'Cargo Pre'!$Q$2:$Q$200,0)),"")</f>
        <v/>
      </c>
      <c r="E602" s="12" t="str">
        <f>IFERROR(INDEX('Cargo Pre'!$E$2:$E$200,MATCH(ROW()-ROW($A$1),'Cargo Pre'!$Q$2:$Q$200,0)),"")</f>
        <v/>
      </c>
      <c r="F602" s="12" t="str">
        <f>IFERROR(INDEX('Cargo Pre'!$F$2:$F$200,MATCH(ROW()-ROW($A$1),'Cargo Pre'!$Q$2:$Q$200,0)),"")</f>
        <v/>
      </c>
      <c r="G602" t="str">
        <f>IFERROR(INDEX('Cargo Pre'!$G$2:$G$200,MATCH(ROW()-ROW($A$1),'Cargo Pre'!$Q$2:$Q$200,0)),"")</f>
        <v/>
      </c>
      <c r="H602" t="str">
        <f>IFERROR(INDEX('Cargo Pre'!$H$2:$H$200,MATCH(ROW()-ROW($A$1),'Cargo Pre'!$Q$2:$Q$200,0)),"")</f>
        <v/>
      </c>
      <c r="I602" t="str">
        <f>IFERROR(INDEX('Cargo Pre'!$I$2:$I$200,MATCH(ROW()-ROW($A$1),'Cargo Pre'!$Q$2:$Q$200,0)),"")</f>
        <v/>
      </c>
      <c r="J602" s="12" t="str">
        <f>IFERROR(INDEX('Cargo Pre'!$J$2:$J$200,MATCH(ROW()-ROW($A$1),'Cargo Pre'!$Q$2:$Q$200,0)),"")</f>
        <v/>
      </c>
      <c r="K602" s="12" t="str">
        <f>IFERROR(INDEX('Cargo Pre'!$K$2:$K$200,MATCH(ROW()-ROW($A$1),'Cargo Pre'!$Q$2:$Q$200,0)),"")</f>
        <v/>
      </c>
      <c r="L602" t="str">
        <f>IFERROR(INDEX('Cargo Pre'!$L$2:$L$200,MATCH(ROW()-ROW($A$1),'Cargo Pre'!$Q$2:$Q$200,0)),"")</f>
        <v/>
      </c>
      <c r="M602" t="str">
        <f>IFERROR(INDEX('Cargo Pre'!$M$2:$M$200,MATCH(ROW()-ROW($A$1),'Cargo Pre'!$Q$2:$Q$200,0)),"")</f>
        <v/>
      </c>
    </row>
    <row r="603" spans="1:13" x14ac:dyDescent="0.25">
      <c r="A603" t="str">
        <f>IFERROR(INDEX('Cargo Pre'!$A$2:A801,MATCH(ROW()-ROW($A$1),'Cargo Pre'!$Q$2:$Q$200,0)),"")</f>
        <v/>
      </c>
      <c r="B603" t="str">
        <f>IFERROR(INDEX('Cargo Pre'!$B$2:$B$200,MATCH(ROW()-ROW($A$1),'Cargo Pre'!$Q$2:$Q$200,0)),"")</f>
        <v/>
      </c>
      <c r="C603" t="str">
        <f>IFERROR(INDEX('Cargo Pre'!$C$2:$C$200,MATCH(ROW()-ROW($A$1),'Cargo Pre'!$Q$2:$Q$200,0)),"")</f>
        <v/>
      </c>
      <c r="D603" t="str">
        <f>IFERROR(INDEX('Cargo Pre'!$D$2:$D$200,MATCH(ROW()-ROW($A$1),'Cargo Pre'!$Q$2:$Q$200,0)),"")</f>
        <v/>
      </c>
      <c r="E603" s="12" t="str">
        <f>IFERROR(INDEX('Cargo Pre'!$E$2:$E$200,MATCH(ROW()-ROW($A$1),'Cargo Pre'!$Q$2:$Q$200,0)),"")</f>
        <v/>
      </c>
      <c r="F603" s="12" t="str">
        <f>IFERROR(INDEX('Cargo Pre'!$F$2:$F$200,MATCH(ROW()-ROW($A$1),'Cargo Pre'!$Q$2:$Q$200,0)),"")</f>
        <v/>
      </c>
      <c r="G603" t="str">
        <f>IFERROR(INDEX('Cargo Pre'!$G$2:$G$200,MATCH(ROW()-ROW($A$1),'Cargo Pre'!$Q$2:$Q$200,0)),"")</f>
        <v/>
      </c>
      <c r="H603" t="str">
        <f>IFERROR(INDEX('Cargo Pre'!$H$2:$H$200,MATCH(ROW()-ROW($A$1),'Cargo Pre'!$Q$2:$Q$200,0)),"")</f>
        <v/>
      </c>
      <c r="I603" t="str">
        <f>IFERROR(INDEX('Cargo Pre'!$I$2:$I$200,MATCH(ROW()-ROW($A$1),'Cargo Pre'!$Q$2:$Q$200,0)),"")</f>
        <v/>
      </c>
      <c r="J603" s="12" t="str">
        <f>IFERROR(INDEX('Cargo Pre'!$J$2:$J$200,MATCH(ROW()-ROW($A$1),'Cargo Pre'!$Q$2:$Q$200,0)),"")</f>
        <v/>
      </c>
      <c r="K603" s="12" t="str">
        <f>IFERROR(INDEX('Cargo Pre'!$K$2:$K$200,MATCH(ROW()-ROW($A$1),'Cargo Pre'!$Q$2:$Q$200,0)),"")</f>
        <v/>
      </c>
      <c r="L603" t="str">
        <f>IFERROR(INDEX('Cargo Pre'!$L$2:$L$200,MATCH(ROW()-ROW($A$1),'Cargo Pre'!$Q$2:$Q$200,0)),"")</f>
        <v/>
      </c>
      <c r="M603" t="str">
        <f>IFERROR(INDEX('Cargo Pre'!$M$2:$M$200,MATCH(ROW()-ROW($A$1),'Cargo Pre'!$Q$2:$Q$200,0)),"")</f>
        <v/>
      </c>
    </row>
    <row r="604" spans="1:13" x14ac:dyDescent="0.25">
      <c r="A604" t="str">
        <f>IFERROR(INDEX('Cargo Pre'!$A$2:A802,MATCH(ROW()-ROW($A$1),'Cargo Pre'!$Q$2:$Q$200,0)),"")</f>
        <v/>
      </c>
      <c r="B604" t="str">
        <f>IFERROR(INDEX('Cargo Pre'!$B$2:$B$200,MATCH(ROW()-ROW($A$1),'Cargo Pre'!$Q$2:$Q$200,0)),"")</f>
        <v/>
      </c>
      <c r="C604" t="str">
        <f>IFERROR(INDEX('Cargo Pre'!$C$2:$C$200,MATCH(ROW()-ROW($A$1),'Cargo Pre'!$Q$2:$Q$200,0)),"")</f>
        <v/>
      </c>
      <c r="D604" t="str">
        <f>IFERROR(INDEX('Cargo Pre'!$D$2:$D$200,MATCH(ROW()-ROW($A$1),'Cargo Pre'!$Q$2:$Q$200,0)),"")</f>
        <v/>
      </c>
      <c r="E604" s="12" t="str">
        <f>IFERROR(INDEX('Cargo Pre'!$E$2:$E$200,MATCH(ROW()-ROW($A$1),'Cargo Pre'!$Q$2:$Q$200,0)),"")</f>
        <v/>
      </c>
      <c r="F604" s="12" t="str">
        <f>IFERROR(INDEX('Cargo Pre'!$F$2:$F$200,MATCH(ROW()-ROW($A$1),'Cargo Pre'!$Q$2:$Q$200,0)),"")</f>
        <v/>
      </c>
      <c r="G604" t="str">
        <f>IFERROR(INDEX('Cargo Pre'!$G$2:$G$200,MATCH(ROW()-ROW($A$1),'Cargo Pre'!$Q$2:$Q$200,0)),"")</f>
        <v/>
      </c>
      <c r="H604" t="str">
        <f>IFERROR(INDEX('Cargo Pre'!$H$2:$H$200,MATCH(ROW()-ROW($A$1),'Cargo Pre'!$Q$2:$Q$200,0)),"")</f>
        <v/>
      </c>
      <c r="I604" t="str">
        <f>IFERROR(INDEX('Cargo Pre'!$I$2:$I$200,MATCH(ROW()-ROW($A$1),'Cargo Pre'!$Q$2:$Q$200,0)),"")</f>
        <v/>
      </c>
      <c r="J604" s="12" t="str">
        <f>IFERROR(INDEX('Cargo Pre'!$J$2:$J$200,MATCH(ROW()-ROW($A$1),'Cargo Pre'!$Q$2:$Q$200,0)),"")</f>
        <v/>
      </c>
      <c r="K604" s="12" t="str">
        <f>IFERROR(INDEX('Cargo Pre'!$K$2:$K$200,MATCH(ROW()-ROW($A$1),'Cargo Pre'!$Q$2:$Q$200,0)),"")</f>
        <v/>
      </c>
      <c r="L604" t="str">
        <f>IFERROR(INDEX('Cargo Pre'!$L$2:$L$200,MATCH(ROW()-ROW($A$1),'Cargo Pre'!$Q$2:$Q$200,0)),"")</f>
        <v/>
      </c>
      <c r="M604" t="str">
        <f>IFERROR(INDEX('Cargo Pre'!$M$2:$M$200,MATCH(ROW()-ROW($A$1),'Cargo Pre'!$Q$2:$Q$200,0)),"")</f>
        <v/>
      </c>
    </row>
    <row r="605" spans="1:13" x14ac:dyDescent="0.25">
      <c r="A605" t="str">
        <f>IFERROR(INDEX('Cargo Pre'!$A$2:A803,MATCH(ROW()-ROW($A$1),'Cargo Pre'!$Q$2:$Q$200,0)),"")</f>
        <v/>
      </c>
      <c r="B605" t="str">
        <f>IFERROR(INDEX('Cargo Pre'!$B$2:$B$200,MATCH(ROW()-ROW($A$1),'Cargo Pre'!$Q$2:$Q$200,0)),"")</f>
        <v/>
      </c>
      <c r="C605" t="str">
        <f>IFERROR(INDEX('Cargo Pre'!$C$2:$C$200,MATCH(ROW()-ROW($A$1),'Cargo Pre'!$Q$2:$Q$200,0)),"")</f>
        <v/>
      </c>
      <c r="D605" t="str">
        <f>IFERROR(INDEX('Cargo Pre'!$D$2:$D$200,MATCH(ROW()-ROW($A$1),'Cargo Pre'!$Q$2:$Q$200,0)),"")</f>
        <v/>
      </c>
      <c r="E605" s="12" t="str">
        <f>IFERROR(INDEX('Cargo Pre'!$E$2:$E$200,MATCH(ROW()-ROW($A$1),'Cargo Pre'!$Q$2:$Q$200,0)),"")</f>
        <v/>
      </c>
      <c r="F605" s="12" t="str">
        <f>IFERROR(INDEX('Cargo Pre'!$F$2:$F$200,MATCH(ROW()-ROW($A$1),'Cargo Pre'!$Q$2:$Q$200,0)),"")</f>
        <v/>
      </c>
      <c r="G605" t="str">
        <f>IFERROR(INDEX('Cargo Pre'!$G$2:$G$200,MATCH(ROW()-ROW($A$1),'Cargo Pre'!$Q$2:$Q$200,0)),"")</f>
        <v/>
      </c>
      <c r="H605" t="str">
        <f>IFERROR(INDEX('Cargo Pre'!$H$2:$H$200,MATCH(ROW()-ROW($A$1),'Cargo Pre'!$Q$2:$Q$200,0)),"")</f>
        <v/>
      </c>
      <c r="I605" t="str">
        <f>IFERROR(INDEX('Cargo Pre'!$I$2:$I$200,MATCH(ROW()-ROW($A$1),'Cargo Pre'!$Q$2:$Q$200,0)),"")</f>
        <v/>
      </c>
      <c r="J605" s="12" t="str">
        <f>IFERROR(INDEX('Cargo Pre'!$J$2:$J$200,MATCH(ROW()-ROW($A$1),'Cargo Pre'!$Q$2:$Q$200,0)),"")</f>
        <v/>
      </c>
      <c r="K605" s="12" t="str">
        <f>IFERROR(INDEX('Cargo Pre'!$K$2:$K$200,MATCH(ROW()-ROW($A$1),'Cargo Pre'!$Q$2:$Q$200,0)),"")</f>
        <v/>
      </c>
      <c r="L605" t="str">
        <f>IFERROR(INDEX('Cargo Pre'!$L$2:$L$200,MATCH(ROW()-ROW($A$1),'Cargo Pre'!$Q$2:$Q$200,0)),"")</f>
        <v/>
      </c>
      <c r="M605" t="str">
        <f>IFERROR(INDEX('Cargo Pre'!$M$2:$M$200,MATCH(ROW()-ROW($A$1),'Cargo Pre'!$Q$2:$Q$200,0)),"")</f>
        <v/>
      </c>
    </row>
    <row r="606" spans="1:13" x14ac:dyDescent="0.25">
      <c r="A606" t="str">
        <f>IFERROR(INDEX('Cargo Pre'!$A$2:A804,MATCH(ROW()-ROW($A$1),'Cargo Pre'!$Q$2:$Q$200,0)),"")</f>
        <v/>
      </c>
      <c r="B606" t="str">
        <f>IFERROR(INDEX('Cargo Pre'!$B$2:$B$200,MATCH(ROW()-ROW($A$1),'Cargo Pre'!$Q$2:$Q$200,0)),"")</f>
        <v/>
      </c>
      <c r="C606" t="str">
        <f>IFERROR(INDEX('Cargo Pre'!$C$2:$C$200,MATCH(ROW()-ROW($A$1),'Cargo Pre'!$Q$2:$Q$200,0)),"")</f>
        <v/>
      </c>
      <c r="D606" t="str">
        <f>IFERROR(INDEX('Cargo Pre'!$D$2:$D$200,MATCH(ROW()-ROW($A$1),'Cargo Pre'!$Q$2:$Q$200,0)),"")</f>
        <v/>
      </c>
      <c r="E606" s="12" t="str">
        <f>IFERROR(INDEX('Cargo Pre'!$E$2:$E$200,MATCH(ROW()-ROW($A$1),'Cargo Pre'!$Q$2:$Q$200,0)),"")</f>
        <v/>
      </c>
      <c r="F606" s="12" t="str">
        <f>IFERROR(INDEX('Cargo Pre'!$F$2:$F$200,MATCH(ROW()-ROW($A$1),'Cargo Pre'!$Q$2:$Q$200,0)),"")</f>
        <v/>
      </c>
      <c r="G606" t="str">
        <f>IFERROR(INDEX('Cargo Pre'!$G$2:$G$200,MATCH(ROW()-ROW($A$1),'Cargo Pre'!$Q$2:$Q$200,0)),"")</f>
        <v/>
      </c>
      <c r="H606" t="str">
        <f>IFERROR(INDEX('Cargo Pre'!$H$2:$H$200,MATCH(ROW()-ROW($A$1),'Cargo Pre'!$Q$2:$Q$200,0)),"")</f>
        <v/>
      </c>
      <c r="I606" t="str">
        <f>IFERROR(INDEX('Cargo Pre'!$I$2:$I$200,MATCH(ROW()-ROW($A$1),'Cargo Pre'!$Q$2:$Q$200,0)),"")</f>
        <v/>
      </c>
      <c r="J606" s="12" t="str">
        <f>IFERROR(INDEX('Cargo Pre'!$J$2:$J$200,MATCH(ROW()-ROW($A$1),'Cargo Pre'!$Q$2:$Q$200,0)),"")</f>
        <v/>
      </c>
      <c r="K606" s="12" t="str">
        <f>IFERROR(INDEX('Cargo Pre'!$K$2:$K$200,MATCH(ROW()-ROW($A$1),'Cargo Pre'!$Q$2:$Q$200,0)),"")</f>
        <v/>
      </c>
      <c r="L606" t="str">
        <f>IFERROR(INDEX('Cargo Pre'!$L$2:$L$200,MATCH(ROW()-ROW($A$1),'Cargo Pre'!$Q$2:$Q$200,0)),"")</f>
        <v/>
      </c>
      <c r="M606" t="str">
        <f>IFERROR(INDEX('Cargo Pre'!$M$2:$M$200,MATCH(ROW()-ROW($A$1),'Cargo Pre'!$Q$2:$Q$200,0)),"")</f>
        <v/>
      </c>
    </row>
    <row r="607" spans="1:13" x14ac:dyDescent="0.25">
      <c r="A607" t="str">
        <f>IFERROR(INDEX('Cargo Pre'!$A$2:A805,MATCH(ROW()-ROW($A$1),'Cargo Pre'!$Q$2:$Q$200,0)),"")</f>
        <v/>
      </c>
      <c r="B607" t="str">
        <f>IFERROR(INDEX('Cargo Pre'!$B$2:$B$200,MATCH(ROW()-ROW($A$1),'Cargo Pre'!$Q$2:$Q$200,0)),"")</f>
        <v/>
      </c>
      <c r="C607" t="str">
        <f>IFERROR(INDEX('Cargo Pre'!$C$2:$C$200,MATCH(ROW()-ROW($A$1),'Cargo Pre'!$Q$2:$Q$200,0)),"")</f>
        <v/>
      </c>
      <c r="D607" t="str">
        <f>IFERROR(INDEX('Cargo Pre'!$D$2:$D$200,MATCH(ROW()-ROW($A$1),'Cargo Pre'!$Q$2:$Q$200,0)),"")</f>
        <v/>
      </c>
      <c r="E607" s="12" t="str">
        <f>IFERROR(INDEX('Cargo Pre'!$E$2:$E$200,MATCH(ROW()-ROW($A$1),'Cargo Pre'!$Q$2:$Q$200,0)),"")</f>
        <v/>
      </c>
      <c r="F607" s="12" t="str">
        <f>IFERROR(INDEX('Cargo Pre'!$F$2:$F$200,MATCH(ROW()-ROW($A$1),'Cargo Pre'!$Q$2:$Q$200,0)),"")</f>
        <v/>
      </c>
      <c r="G607" t="str">
        <f>IFERROR(INDEX('Cargo Pre'!$G$2:$G$200,MATCH(ROW()-ROW($A$1),'Cargo Pre'!$Q$2:$Q$200,0)),"")</f>
        <v/>
      </c>
      <c r="H607" t="str">
        <f>IFERROR(INDEX('Cargo Pre'!$H$2:$H$200,MATCH(ROW()-ROW($A$1),'Cargo Pre'!$Q$2:$Q$200,0)),"")</f>
        <v/>
      </c>
      <c r="I607" t="str">
        <f>IFERROR(INDEX('Cargo Pre'!$I$2:$I$200,MATCH(ROW()-ROW($A$1),'Cargo Pre'!$Q$2:$Q$200,0)),"")</f>
        <v/>
      </c>
      <c r="J607" s="12" t="str">
        <f>IFERROR(INDEX('Cargo Pre'!$J$2:$J$200,MATCH(ROW()-ROW($A$1),'Cargo Pre'!$Q$2:$Q$200,0)),"")</f>
        <v/>
      </c>
      <c r="K607" s="12" t="str">
        <f>IFERROR(INDEX('Cargo Pre'!$K$2:$K$200,MATCH(ROW()-ROW($A$1),'Cargo Pre'!$Q$2:$Q$200,0)),"")</f>
        <v/>
      </c>
      <c r="L607" t="str">
        <f>IFERROR(INDEX('Cargo Pre'!$L$2:$L$200,MATCH(ROW()-ROW($A$1),'Cargo Pre'!$Q$2:$Q$200,0)),"")</f>
        <v/>
      </c>
      <c r="M607" t="str">
        <f>IFERROR(INDEX('Cargo Pre'!$M$2:$M$200,MATCH(ROW()-ROW($A$1),'Cargo Pre'!$Q$2:$Q$200,0)),"")</f>
        <v/>
      </c>
    </row>
    <row r="608" spans="1:13" x14ac:dyDescent="0.25">
      <c r="A608" t="str">
        <f>IFERROR(INDEX('Cargo Pre'!$A$2:A806,MATCH(ROW()-ROW($A$1),'Cargo Pre'!$Q$2:$Q$200,0)),"")</f>
        <v/>
      </c>
      <c r="B608" t="str">
        <f>IFERROR(INDEX('Cargo Pre'!$B$2:$B$200,MATCH(ROW()-ROW($A$1),'Cargo Pre'!$Q$2:$Q$200,0)),"")</f>
        <v/>
      </c>
      <c r="C608" t="str">
        <f>IFERROR(INDEX('Cargo Pre'!$C$2:$C$200,MATCH(ROW()-ROW($A$1),'Cargo Pre'!$Q$2:$Q$200,0)),"")</f>
        <v/>
      </c>
      <c r="D608" t="str">
        <f>IFERROR(INDEX('Cargo Pre'!$D$2:$D$200,MATCH(ROW()-ROW($A$1),'Cargo Pre'!$Q$2:$Q$200,0)),"")</f>
        <v/>
      </c>
      <c r="E608" s="12" t="str">
        <f>IFERROR(INDEX('Cargo Pre'!$E$2:$E$200,MATCH(ROW()-ROW($A$1),'Cargo Pre'!$Q$2:$Q$200,0)),"")</f>
        <v/>
      </c>
      <c r="F608" s="12" t="str">
        <f>IFERROR(INDEX('Cargo Pre'!$F$2:$F$200,MATCH(ROW()-ROW($A$1),'Cargo Pre'!$Q$2:$Q$200,0)),"")</f>
        <v/>
      </c>
      <c r="G608" t="str">
        <f>IFERROR(INDEX('Cargo Pre'!$G$2:$G$200,MATCH(ROW()-ROW($A$1),'Cargo Pre'!$Q$2:$Q$200,0)),"")</f>
        <v/>
      </c>
      <c r="H608" t="str">
        <f>IFERROR(INDEX('Cargo Pre'!$H$2:$H$200,MATCH(ROW()-ROW($A$1),'Cargo Pre'!$Q$2:$Q$200,0)),"")</f>
        <v/>
      </c>
      <c r="I608" t="str">
        <f>IFERROR(INDEX('Cargo Pre'!$I$2:$I$200,MATCH(ROW()-ROW($A$1),'Cargo Pre'!$Q$2:$Q$200,0)),"")</f>
        <v/>
      </c>
      <c r="J608" s="12" t="str">
        <f>IFERROR(INDEX('Cargo Pre'!$J$2:$J$200,MATCH(ROW()-ROW($A$1),'Cargo Pre'!$Q$2:$Q$200,0)),"")</f>
        <v/>
      </c>
      <c r="K608" s="12" t="str">
        <f>IFERROR(INDEX('Cargo Pre'!$K$2:$K$200,MATCH(ROW()-ROW($A$1),'Cargo Pre'!$Q$2:$Q$200,0)),"")</f>
        <v/>
      </c>
      <c r="L608" t="str">
        <f>IFERROR(INDEX('Cargo Pre'!$L$2:$L$200,MATCH(ROW()-ROW($A$1),'Cargo Pre'!$Q$2:$Q$200,0)),"")</f>
        <v/>
      </c>
      <c r="M608" t="str">
        <f>IFERROR(INDEX('Cargo Pre'!$M$2:$M$200,MATCH(ROW()-ROW($A$1),'Cargo Pre'!$Q$2:$Q$200,0)),"")</f>
        <v/>
      </c>
    </row>
    <row r="609" spans="1:13" x14ac:dyDescent="0.25">
      <c r="A609" t="str">
        <f>IFERROR(INDEX('Cargo Pre'!$A$2:A807,MATCH(ROW()-ROW($A$1),'Cargo Pre'!$Q$2:$Q$200,0)),"")</f>
        <v/>
      </c>
      <c r="B609" t="str">
        <f>IFERROR(INDEX('Cargo Pre'!$B$2:$B$200,MATCH(ROW()-ROW($A$1),'Cargo Pre'!$Q$2:$Q$200,0)),"")</f>
        <v/>
      </c>
      <c r="C609" t="str">
        <f>IFERROR(INDEX('Cargo Pre'!$C$2:$C$200,MATCH(ROW()-ROW($A$1),'Cargo Pre'!$Q$2:$Q$200,0)),"")</f>
        <v/>
      </c>
      <c r="D609" t="str">
        <f>IFERROR(INDEX('Cargo Pre'!$D$2:$D$200,MATCH(ROW()-ROW($A$1),'Cargo Pre'!$Q$2:$Q$200,0)),"")</f>
        <v/>
      </c>
      <c r="E609" s="12" t="str">
        <f>IFERROR(INDEX('Cargo Pre'!$E$2:$E$200,MATCH(ROW()-ROW($A$1),'Cargo Pre'!$Q$2:$Q$200,0)),"")</f>
        <v/>
      </c>
      <c r="F609" s="12" t="str">
        <f>IFERROR(INDEX('Cargo Pre'!$F$2:$F$200,MATCH(ROW()-ROW($A$1),'Cargo Pre'!$Q$2:$Q$200,0)),"")</f>
        <v/>
      </c>
      <c r="G609" t="str">
        <f>IFERROR(INDEX('Cargo Pre'!$G$2:$G$200,MATCH(ROW()-ROW($A$1),'Cargo Pre'!$Q$2:$Q$200,0)),"")</f>
        <v/>
      </c>
      <c r="H609" t="str">
        <f>IFERROR(INDEX('Cargo Pre'!$H$2:$H$200,MATCH(ROW()-ROW($A$1),'Cargo Pre'!$Q$2:$Q$200,0)),"")</f>
        <v/>
      </c>
      <c r="I609" t="str">
        <f>IFERROR(INDEX('Cargo Pre'!$I$2:$I$200,MATCH(ROW()-ROW($A$1),'Cargo Pre'!$Q$2:$Q$200,0)),"")</f>
        <v/>
      </c>
      <c r="J609" s="12" t="str">
        <f>IFERROR(INDEX('Cargo Pre'!$J$2:$J$200,MATCH(ROW()-ROW($A$1),'Cargo Pre'!$Q$2:$Q$200,0)),"")</f>
        <v/>
      </c>
      <c r="K609" s="12" t="str">
        <f>IFERROR(INDEX('Cargo Pre'!$K$2:$K$200,MATCH(ROW()-ROW($A$1),'Cargo Pre'!$Q$2:$Q$200,0)),"")</f>
        <v/>
      </c>
      <c r="L609" t="str">
        <f>IFERROR(INDEX('Cargo Pre'!$L$2:$L$200,MATCH(ROW()-ROW($A$1),'Cargo Pre'!$Q$2:$Q$200,0)),"")</f>
        <v/>
      </c>
      <c r="M609" t="str">
        <f>IFERROR(INDEX('Cargo Pre'!$M$2:$M$200,MATCH(ROW()-ROW($A$1),'Cargo Pre'!$Q$2:$Q$200,0)),"")</f>
        <v/>
      </c>
    </row>
    <row r="610" spans="1:13" x14ac:dyDescent="0.25">
      <c r="A610" t="str">
        <f>IFERROR(INDEX('Cargo Pre'!$A$2:A808,MATCH(ROW()-ROW($A$1),'Cargo Pre'!$Q$2:$Q$200,0)),"")</f>
        <v/>
      </c>
      <c r="B610" t="str">
        <f>IFERROR(INDEX('Cargo Pre'!$B$2:$B$200,MATCH(ROW()-ROW($A$1),'Cargo Pre'!$Q$2:$Q$200,0)),"")</f>
        <v/>
      </c>
      <c r="C610" t="str">
        <f>IFERROR(INDEX('Cargo Pre'!$C$2:$C$200,MATCH(ROW()-ROW($A$1),'Cargo Pre'!$Q$2:$Q$200,0)),"")</f>
        <v/>
      </c>
      <c r="D610" t="str">
        <f>IFERROR(INDEX('Cargo Pre'!$D$2:$D$200,MATCH(ROW()-ROW($A$1),'Cargo Pre'!$Q$2:$Q$200,0)),"")</f>
        <v/>
      </c>
      <c r="E610" s="12" t="str">
        <f>IFERROR(INDEX('Cargo Pre'!$E$2:$E$200,MATCH(ROW()-ROW($A$1),'Cargo Pre'!$Q$2:$Q$200,0)),"")</f>
        <v/>
      </c>
      <c r="F610" s="12" t="str">
        <f>IFERROR(INDEX('Cargo Pre'!$F$2:$F$200,MATCH(ROW()-ROW($A$1),'Cargo Pre'!$Q$2:$Q$200,0)),"")</f>
        <v/>
      </c>
      <c r="G610" t="str">
        <f>IFERROR(INDEX('Cargo Pre'!$G$2:$G$200,MATCH(ROW()-ROW($A$1),'Cargo Pre'!$Q$2:$Q$200,0)),"")</f>
        <v/>
      </c>
      <c r="H610" t="str">
        <f>IFERROR(INDEX('Cargo Pre'!$H$2:$H$200,MATCH(ROW()-ROW($A$1),'Cargo Pre'!$Q$2:$Q$200,0)),"")</f>
        <v/>
      </c>
      <c r="I610" t="str">
        <f>IFERROR(INDEX('Cargo Pre'!$I$2:$I$200,MATCH(ROW()-ROW($A$1),'Cargo Pre'!$Q$2:$Q$200,0)),"")</f>
        <v/>
      </c>
      <c r="J610" s="12" t="str">
        <f>IFERROR(INDEX('Cargo Pre'!$J$2:$J$200,MATCH(ROW()-ROW($A$1),'Cargo Pre'!$Q$2:$Q$200,0)),"")</f>
        <v/>
      </c>
      <c r="K610" s="12" t="str">
        <f>IFERROR(INDEX('Cargo Pre'!$K$2:$K$200,MATCH(ROW()-ROW($A$1),'Cargo Pre'!$Q$2:$Q$200,0)),"")</f>
        <v/>
      </c>
      <c r="L610" t="str">
        <f>IFERROR(INDEX('Cargo Pre'!$L$2:$L$200,MATCH(ROW()-ROW($A$1),'Cargo Pre'!$Q$2:$Q$200,0)),"")</f>
        <v/>
      </c>
      <c r="M610" t="str">
        <f>IFERROR(INDEX('Cargo Pre'!$M$2:$M$200,MATCH(ROW()-ROW($A$1),'Cargo Pre'!$Q$2:$Q$200,0)),"")</f>
        <v/>
      </c>
    </row>
    <row r="611" spans="1:13" x14ac:dyDescent="0.25">
      <c r="A611" t="str">
        <f>IFERROR(INDEX('Cargo Pre'!$A$2:A809,MATCH(ROW()-ROW($A$1),'Cargo Pre'!$Q$2:$Q$200,0)),"")</f>
        <v/>
      </c>
      <c r="B611" t="str">
        <f>IFERROR(INDEX('Cargo Pre'!$B$2:$B$200,MATCH(ROW()-ROW($A$1),'Cargo Pre'!$Q$2:$Q$200,0)),"")</f>
        <v/>
      </c>
      <c r="C611" t="str">
        <f>IFERROR(INDEX('Cargo Pre'!$C$2:$C$200,MATCH(ROW()-ROW($A$1),'Cargo Pre'!$Q$2:$Q$200,0)),"")</f>
        <v/>
      </c>
      <c r="D611" t="str">
        <f>IFERROR(INDEX('Cargo Pre'!$D$2:$D$200,MATCH(ROW()-ROW($A$1),'Cargo Pre'!$Q$2:$Q$200,0)),"")</f>
        <v/>
      </c>
      <c r="E611" s="12" t="str">
        <f>IFERROR(INDEX('Cargo Pre'!$E$2:$E$200,MATCH(ROW()-ROW($A$1),'Cargo Pre'!$Q$2:$Q$200,0)),"")</f>
        <v/>
      </c>
      <c r="F611" s="12" t="str">
        <f>IFERROR(INDEX('Cargo Pre'!$F$2:$F$200,MATCH(ROW()-ROW($A$1),'Cargo Pre'!$Q$2:$Q$200,0)),"")</f>
        <v/>
      </c>
      <c r="G611" t="str">
        <f>IFERROR(INDEX('Cargo Pre'!$G$2:$G$200,MATCH(ROW()-ROW($A$1),'Cargo Pre'!$Q$2:$Q$200,0)),"")</f>
        <v/>
      </c>
      <c r="H611" t="str">
        <f>IFERROR(INDEX('Cargo Pre'!$H$2:$H$200,MATCH(ROW()-ROW($A$1),'Cargo Pre'!$Q$2:$Q$200,0)),"")</f>
        <v/>
      </c>
      <c r="I611" t="str">
        <f>IFERROR(INDEX('Cargo Pre'!$I$2:$I$200,MATCH(ROW()-ROW($A$1),'Cargo Pre'!$Q$2:$Q$200,0)),"")</f>
        <v/>
      </c>
      <c r="J611" s="12" t="str">
        <f>IFERROR(INDEX('Cargo Pre'!$J$2:$J$200,MATCH(ROW()-ROW($A$1),'Cargo Pre'!$Q$2:$Q$200,0)),"")</f>
        <v/>
      </c>
      <c r="K611" s="12" t="str">
        <f>IFERROR(INDEX('Cargo Pre'!$K$2:$K$200,MATCH(ROW()-ROW($A$1),'Cargo Pre'!$Q$2:$Q$200,0)),"")</f>
        <v/>
      </c>
      <c r="L611" t="str">
        <f>IFERROR(INDEX('Cargo Pre'!$L$2:$L$200,MATCH(ROW()-ROW($A$1),'Cargo Pre'!$Q$2:$Q$200,0)),"")</f>
        <v/>
      </c>
      <c r="M611" t="str">
        <f>IFERROR(INDEX('Cargo Pre'!$M$2:$M$200,MATCH(ROW()-ROW($A$1),'Cargo Pre'!$Q$2:$Q$200,0)),"")</f>
        <v/>
      </c>
    </row>
    <row r="612" spans="1:13" x14ac:dyDescent="0.25">
      <c r="A612" t="str">
        <f>IFERROR(INDEX('Cargo Pre'!$A$2:A810,MATCH(ROW()-ROW($A$1),'Cargo Pre'!$Q$2:$Q$200,0)),"")</f>
        <v/>
      </c>
      <c r="B612" t="str">
        <f>IFERROR(INDEX('Cargo Pre'!$B$2:$B$200,MATCH(ROW()-ROW($A$1),'Cargo Pre'!$Q$2:$Q$200,0)),"")</f>
        <v/>
      </c>
      <c r="C612" t="str">
        <f>IFERROR(INDEX('Cargo Pre'!$C$2:$C$200,MATCH(ROW()-ROW($A$1),'Cargo Pre'!$Q$2:$Q$200,0)),"")</f>
        <v/>
      </c>
      <c r="D612" t="str">
        <f>IFERROR(INDEX('Cargo Pre'!$D$2:$D$200,MATCH(ROW()-ROW($A$1),'Cargo Pre'!$Q$2:$Q$200,0)),"")</f>
        <v/>
      </c>
      <c r="E612" s="12" t="str">
        <f>IFERROR(INDEX('Cargo Pre'!$E$2:$E$200,MATCH(ROW()-ROW($A$1),'Cargo Pre'!$Q$2:$Q$200,0)),"")</f>
        <v/>
      </c>
      <c r="F612" s="12" t="str">
        <f>IFERROR(INDEX('Cargo Pre'!$F$2:$F$200,MATCH(ROW()-ROW($A$1),'Cargo Pre'!$Q$2:$Q$200,0)),"")</f>
        <v/>
      </c>
      <c r="G612" t="str">
        <f>IFERROR(INDEX('Cargo Pre'!$G$2:$G$200,MATCH(ROW()-ROW($A$1),'Cargo Pre'!$Q$2:$Q$200,0)),"")</f>
        <v/>
      </c>
      <c r="H612" t="str">
        <f>IFERROR(INDEX('Cargo Pre'!$H$2:$H$200,MATCH(ROW()-ROW($A$1),'Cargo Pre'!$Q$2:$Q$200,0)),"")</f>
        <v/>
      </c>
      <c r="I612" t="str">
        <f>IFERROR(INDEX('Cargo Pre'!$I$2:$I$200,MATCH(ROW()-ROW($A$1),'Cargo Pre'!$Q$2:$Q$200,0)),"")</f>
        <v/>
      </c>
      <c r="J612" s="12" t="str">
        <f>IFERROR(INDEX('Cargo Pre'!$J$2:$J$200,MATCH(ROW()-ROW($A$1),'Cargo Pre'!$Q$2:$Q$200,0)),"")</f>
        <v/>
      </c>
      <c r="K612" s="12" t="str">
        <f>IFERROR(INDEX('Cargo Pre'!$K$2:$K$200,MATCH(ROW()-ROW($A$1),'Cargo Pre'!$Q$2:$Q$200,0)),"")</f>
        <v/>
      </c>
      <c r="L612" t="str">
        <f>IFERROR(INDEX('Cargo Pre'!$L$2:$L$200,MATCH(ROW()-ROW($A$1),'Cargo Pre'!$Q$2:$Q$200,0)),"")</f>
        <v/>
      </c>
      <c r="M612" t="str">
        <f>IFERROR(INDEX('Cargo Pre'!$M$2:$M$200,MATCH(ROW()-ROW($A$1),'Cargo Pre'!$Q$2:$Q$200,0)),"")</f>
        <v/>
      </c>
    </row>
    <row r="613" spans="1:13" x14ac:dyDescent="0.25">
      <c r="A613" t="str">
        <f>IFERROR(INDEX('Cargo Pre'!$A$2:A811,MATCH(ROW()-ROW($A$1),'Cargo Pre'!$Q$2:$Q$200,0)),"")</f>
        <v/>
      </c>
      <c r="B613" t="str">
        <f>IFERROR(INDEX('Cargo Pre'!$B$2:$B$200,MATCH(ROW()-ROW($A$1),'Cargo Pre'!$Q$2:$Q$200,0)),"")</f>
        <v/>
      </c>
      <c r="C613" t="str">
        <f>IFERROR(INDEX('Cargo Pre'!$C$2:$C$200,MATCH(ROW()-ROW($A$1),'Cargo Pre'!$Q$2:$Q$200,0)),"")</f>
        <v/>
      </c>
      <c r="D613" t="str">
        <f>IFERROR(INDEX('Cargo Pre'!$D$2:$D$200,MATCH(ROW()-ROW($A$1),'Cargo Pre'!$Q$2:$Q$200,0)),"")</f>
        <v/>
      </c>
      <c r="E613" s="12" t="str">
        <f>IFERROR(INDEX('Cargo Pre'!$E$2:$E$200,MATCH(ROW()-ROW($A$1),'Cargo Pre'!$Q$2:$Q$200,0)),"")</f>
        <v/>
      </c>
      <c r="F613" s="12" t="str">
        <f>IFERROR(INDEX('Cargo Pre'!$F$2:$F$200,MATCH(ROW()-ROW($A$1),'Cargo Pre'!$Q$2:$Q$200,0)),"")</f>
        <v/>
      </c>
      <c r="G613" t="str">
        <f>IFERROR(INDEX('Cargo Pre'!$G$2:$G$200,MATCH(ROW()-ROW($A$1),'Cargo Pre'!$Q$2:$Q$200,0)),"")</f>
        <v/>
      </c>
      <c r="H613" t="str">
        <f>IFERROR(INDEX('Cargo Pre'!$H$2:$H$200,MATCH(ROW()-ROW($A$1),'Cargo Pre'!$Q$2:$Q$200,0)),"")</f>
        <v/>
      </c>
      <c r="I613" t="str">
        <f>IFERROR(INDEX('Cargo Pre'!$I$2:$I$200,MATCH(ROW()-ROW($A$1),'Cargo Pre'!$Q$2:$Q$200,0)),"")</f>
        <v/>
      </c>
      <c r="J613" s="12" t="str">
        <f>IFERROR(INDEX('Cargo Pre'!$J$2:$J$200,MATCH(ROW()-ROW($A$1),'Cargo Pre'!$Q$2:$Q$200,0)),"")</f>
        <v/>
      </c>
      <c r="K613" s="12" t="str">
        <f>IFERROR(INDEX('Cargo Pre'!$K$2:$K$200,MATCH(ROW()-ROW($A$1),'Cargo Pre'!$Q$2:$Q$200,0)),"")</f>
        <v/>
      </c>
      <c r="L613" t="str">
        <f>IFERROR(INDEX('Cargo Pre'!$L$2:$L$200,MATCH(ROW()-ROW($A$1),'Cargo Pre'!$Q$2:$Q$200,0)),"")</f>
        <v/>
      </c>
      <c r="M613" t="str">
        <f>IFERROR(INDEX('Cargo Pre'!$M$2:$M$200,MATCH(ROW()-ROW($A$1),'Cargo Pre'!$Q$2:$Q$200,0)),"")</f>
        <v/>
      </c>
    </row>
    <row r="614" spans="1:13" x14ac:dyDescent="0.25">
      <c r="A614" t="str">
        <f>IFERROR(INDEX('Cargo Pre'!$A$2:A812,MATCH(ROW()-ROW($A$1),'Cargo Pre'!$Q$2:$Q$200,0)),"")</f>
        <v/>
      </c>
      <c r="B614" t="str">
        <f>IFERROR(INDEX('Cargo Pre'!$B$2:$B$200,MATCH(ROW()-ROW($A$1),'Cargo Pre'!$Q$2:$Q$200,0)),"")</f>
        <v/>
      </c>
      <c r="C614" t="str">
        <f>IFERROR(INDEX('Cargo Pre'!$C$2:$C$200,MATCH(ROW()-ROW($A$1),'Cargo Pre'!$Q$2:$Q$200,0)),"")</f>
        <v/>
      </c>
      <c r="D614" t="str">
        <f>IFERROR(INDEX('Cargo Pre'!$D$2:$D$200,MATCH(ROW()-ROW($A$1),'Cargo Pre'!$Q$2:$Q$200,0)),"")</f>
        <v/>
      </c>
      <c r="E614" s="12" t="str">
        <f>IFERROR(INDEX('Cargo Pre'!$E$2:$E$200,MATCH(ROW()-ROW($A$1),'Cargo Pre'!$Q$2:$Q$200,0)),"")</f>
        <v/>
      </c>
      <c r="F614" s="12" t="str">
        <f>IFERROR(INDEX('Cargo Pre'!$F$2:$F$200,MATCH(ROW()-ROW($A$1),'Cargo Pre'!$Q$2:$Q$200,0)),"")</f>
        <v/>
      </c>
      <c r="G614" t="str">
        <f>IFERROR(INDEX('Cargo Pre'!$G$2:$G$200,MATCH(ROW()-ROW($A$1),'Cargo Pre'!$Q$2:$Q$200,0)),"")</f>
        <v/>
      </c>
      <c r="H614" t="str">
        <f>IFERROR(INDEX('Cargo Pre'!$H$2:$H$200,MATCH(ROW()-ROW($A$1),'Cargo Pre'!$Q$2:$Q$200,0)),"")</f>
        <v/>
      </c>
      <c r="I614" t="str">
        <f>IFERROR(INDEX('Cargo Pre'!$I$2:$I$200,MATCH(ROW()-ROW($A$1),'Cargo Pre'!$Q$2:$Q$200,0)),"")</f>
        <v/>
      </c>
      <c r="J614" s="12" t="str">
        <f>IFERROR(INDEX('Cargo Pre'!$J$2:$J$200,MATCH(ROW()-ROW($A$1),'Cargo Pre'!$Q$2:$Q$200,0)),"")</f>
        <v/>
      </c>
      <c r="K614" s="12" t="str">
        <f>IFERROR(INDEX('Cargo Pre'!$K$2:$K$200,MATCH(ROW()-ROW($A$1),'Cargo Pre'!$Q$2:$Q$200,0)),"")</f>
        <v/>
      </c>
      <c r="L614" t="str">
        <f>IFERROR(INDEX('Cargo Pre'!$L$2:$L$200,MATCH(ROW()-ROW($A$1),'Cargo Pre'!$Q$2:$Q$200,0)),"")</f>
        <v/>
      </c>
      <c r="M614" t="str">
        <f>IFERROR(INDEX('Cargo Pre'!$M$2:$M$200,MATCH(ROW()-ROW($A$1),'Cargo Pre'!$Q$2:$Q$200,0)),"")</f>
        <v/>
      </c>
    </row>
    <row r="615" spans="1:13" x14ac:dyDescent="0.25">
      <c r="A615" t="str">
        <f>IFERROR(INDEX('Cargo Pre'!$A$2:A813,MATCH(ROW()-ROW($A$1),'Cargo Pre'!$Q$2:$Q$200,0)),"")</f>
        <v/>
      </c>
      <c r="B615" t="str">
        <f>IFERROR(INDEX('Cargo Pre'!$B$2:$B$200,MATCH(ROW()-ROW($A$1),'Cargo Pre'!$Q$2:$Q$200,0)),"")</f>
        <v/>
      </c>
      <c r="C615" t="str">
        <f>IFERROR(INDEX('Cargo Pre'!$C$2:$C$200,MATCH(ROW()-ROW($A$1),'Cargo Pre'!$Q$2:$Q$200,0)),"")</f>
        <v/>
      </c>
      <c r="D615" t="str">
        <f>IFERROR(INDEX('Cargo Pre'!$D$2:$D$200,MATCH(ROW()-ROW($A$1),'Cargo Pre'!$Q$2:$Q$200,0)),"")</f>
        <v/>
      </c>
      <c r="E615" s="12" t="str">
        <f>IFERROR(INDEX('Cargo Pre'!$E$2:$E$200,MATCH(ROW()-ROW($A$1),'Cargo Pre'!$Q$2:$Q$200,0)),"")</f>
        <v/>
      </c>
      <c r="F615" s="12" t="str">
        <f>IFERROR(INDEX('Cargo Pre'!$F$2:$F$200,MATCH(ROW()-ROW($A$1),'Cargo Pre'!$Q$2:$Q$200,0)),"")</f>
        <v/>
      </c>
      <c r="G615" t="str">
        <f>IFERROR(INDEX('Cargo Pre'!$G$2:$G$200,MATCH(ROW()-ROW($A$1),'Cargo Pre'!$Q$2:$Q$200,0)),"")</f>
        <v/>
      </c>
      <c r="H615" t="str">
        <f>IFERROR(INDEX('Cargo Pre'!$H$2:$H$200,MATCH(ROW()-ROW($A$1),'Cargo Pre'!$Q$2:$Q$200,0)),"")</f>
        <v/>
      </c>
      <c r="I615" t="str">
        <f>IFERROR(INDEX('Cargo Pre'!$I$2:$I$200,MATCH(ROW()-ROW($A$1),'Cargo Pre'!$Q$2:$Q$200,0)),"")</f>
        <v/>
      </c>
      <c r="J615" s="12" t="str">
        <f>IFERROR(INDEX('Cargo Pre'!$J$2:$J$200,MATCH(ROW()-ROW($A$1),'Cargo Pre'!$Q$2:$Q$200,0)),"")</f>
        <v/>
      </c>
      <c r="K615" s="12" t="str">
        <f>IFERROR(INDEX('Cargo Pre'!$K$2:$K$200,MATCH(ROW()-ROW($A$1),'Cargo Pre'!$Q$2:$Q$200,0)),"")</f>
        <v/>
      </c>
      <c r="L615" t="str">
        <f>IFERROR(INDEX('Cargo Pre'!$L$2:$L$200,MATCH(ROW()-ROW($A$1),'Cargo Pre'!$Q$2:$Q$200,0)),"")</f>
        <v/>
      </c>
      <c r="M615" t="str">
        <f>IFERROR(INDEX('Cargo Pre'!$M$2:$M$200,MATCH(ROW()-ROW($A$1),'Cargo Pre'!$Q$2:$Q$200,0)),"")</f>
        <v/>
      </c>
    </row>
    <row r="616" spans="1:13" x14ac:dyDescent="0.25">
      <c r="A616" t="str">
        <f>IFERROR(INDEX('Cargo Pre'!$A$2:A814,MATCH(ROW()-ROW($A$1),'Cargo Pre'!$Q$2:$Q$200,0)),"")</f>
        <v/>
      </c>
      <c r="B616" t="str">
        <f>IFERROR(INDEX('Cargo Pre'!$B$2:$B$200,MATCH(ROW()-ROW($A$1),'Cargo Pre'!$Q$2:$Q$200,0)),"")</f>
        <v/>
      </c>
      <c r="C616" t="str">
        <f>IFERROR(INDEX('Cargo Pre'!$C$2:$C$200,MATCH(ROW()-ROW($A$1),'Cargo Pre'!$Q$2:$Q$200,0)),"")</f>
        <v/>
      </c>
      <c r="D616" t="str">
        <f>IFERROR(INDEX('Cargo Pre'!$D$2:$D$200,MATCH(ROW()-ROW($A$1),'Cargo Pre'!$Q$2:$Q$200,0)),"")</f>
        <v/>
      </c>
      <c r="E616" s="12" t="str">
        <f>IFERROR(INDEX('Cargo Pre'!$E$2:$E$200,MATCH(ROW()-ROW($A$1),'Cargo Pre'!$Q$2:$Q$200,0)),"")</f>
        <v/>
      </c>
      <c r="F616" s="12" t="str">
        <f>IFERROR(INDEX('Cargo Pre'!$F$2:$F$200,MATCH(ROW()-ROW($A$1),'Cargo Pre'!$Q$2:$Q$200,0)),"")</f>
        <v/>
      </c>
      <c r="G616" t="str">
        <f>IFERROR(INDEX('Cargo Pre'!$G$2:$G$200,MATCH(ROW()-ROW($A$1),'Cargo Pre'!$Q$2:$Q$200,0)),"")</f>
        <v/>
      </c>
      <c r="H616" t="str">
        <f>IFERROR(INDEX('Cargo Pre'!$H$2:$H$200,MATCH(ROW()-ROW($A$1),'Cargo Pre'!$Q$2:$Q$200,0)),"")</f>
        <v/>
      </c>
      <c r="I616" t="str">
        <f>IFERROR(INDEX('Cargo Pre'!$I$2:$I$200,MATCH(ROW()-ROW($A$1),'Cargo Pre'!$Q$2:$Q$200,0)),"")</f>
        <v/>
      </c>
      <c r="J616" s="12" t="str">
        <f>IFERROR(INDEX('Cargo Pre'!$J$2:$J$200,MATCH(ROW()-ROW($A$1),'Cargo Pre'!$Q$2:$Q$200,0)),"")</f>
        <v/>
      </c>
      <c r="K616" s="12" t="str">
        <f>IFERROR(INDEX('Cargo Pre'!$K$2:$K$200,MATCH(ROW()-ROW($A$1),'Cargo Pre'!$Q$2:$Q$200,0)),"")</f>
        <v/>
      </c>
      <c r="L616" t="str">
        <f>IFERROR(INDEX('Cargo Pre'!$L$2:$L$200,MATCH(ROW()-ROW($A$1),'Cargo Pre'!$Q$2:$Q$200,0)),"")</f>
        <v/>
      </c>
      <c r="M616" t="str">
        <f>IFERROR(INDEX('Cargo Pre'!$M$2:$M$200,MATCH(ROW()-ROW($A$1),'Cargo Pre'!$Q$2:$Q$200,0)),"")</f>
        <v/>
      </c>
    </row>
    <row r="617" spans="1:13" x14ac:dyDescent="0.25">
      <c r="A617" t="str">
        <f>IFERROR(INDEX('Cargo Pre'!$A$2:A815,MATCH(ROW()-ROW($A$1),'Cargo Pre'!$Q$2:$Q$200,0)),"")</f>
        <v/>
      </c>
      <c r="B617" t="str">
        <f>IFERROR(INDEX('Cargo Pre'!$B$2:$B$200,MATCH(ROW()-ROW($A$1),'Cargo Pre'!$Q$2:$Q$200,0)),"")</f>
        <v/>
      </c>
      <c r="C617" t="str">
        <f>IFERROR(INDEX('Cargo Pre'!$C$2:$C$200,MATCH(ROW()-ROW($A$1),'Cargo Pre'!$Q$2:$Q$200,0)),"")</f>
        <v/>
      </c>
      <c r="D617" t="str">
        <f>IFERROR(INDEX('Cargo Pre'!$D$2:$D$200,MATCH(ROW()-ROW($A$1),'Cargo Pre'!$Q$2:$Q$200,0)),"")</f>
        <v/>
      </c>
      <c r="E617" s="12" t="str">
        <f>IFERROR(INDEX('Cargo Pre'!$E$2:$E$200,MATCH(ROW()-ROW($A$1),'Cargo Pre'!$Q$2:$Q$200,0)),"")</f>
        <v/>
      </c>
      <c r="F617" s="12" t="str">
        <f>IFERROR(INDEX('Cargo Pre'!$F$2:$F$200,MATCH(ROW()-ROW($A$1),'Cargo Pre'!$Q$2:$Q$200,0)),"")</f>
        <v/>
      </c>
      <c r="G617" t="str">
        <f>IFERROR(INDEX('Cargo Pre'!$G$2:$G$200,MATCH(ROW()-ROW($A$1),'Cargo Pre'!$Q$2:$Q$200,0)),"")</f>
        <v/>
      </c>
      <c r="H617" t="str">
        <f>IFERROR(INDEX('Cargo Pre'!$H$2:$H$200,MATCH(ROW()-ROW($A$1),'Cargo Pre'!$Q$2:$Q$200,0)),"")</f>
        <v/>
      </c>
      <c r="I617" t="str">
        <f>IFERROR(INDEX('Cargo Pre'!$I$2:$I$200,MATCH(ROW()-ROW($A$1),'Cargo Pre'!$Q$2:$Q$200,0)),"")</f>
        <v/>
      </c>
      <c r="J617" s="12" t="str">
        <f>IFERROR(INDEX('Cargo Pre'!$J$2:$J$200,MATCH(ROW()-ROW($A$1),'Cargo Pre'!$Q$2:$Q$200,0)),"")</f>
        <v/>
      </c>
      <c r="K617" s="12" t="str">
        <f>IFERROR(INDEX('Cargo Pre'!$K$2:$K$200,MATCH(ROW()-ROW($A$1),'Cargo Pre'!$Q$2:$Q$200,0)),"")</f>
        <v/>
      </c>
      <c r="L617" t="str">
        <f>IFERROR(INDEX('Cargo Pre'!$L$2:$L$200,MATCH(ROW()-ROW($A$1),'Cargo Pre'!$Q$2:$Q$200,0)),"")</f>
        <v/>
      </c>
      <c r="M617" t="str">
        <f>IFERROR(INDEX('Cargo Pre'!$M$2:$M$200,MATCH(ROW()-ROW($A$1),'Cargo Pre'!$Q$2:$Q$200,0)),"")</f>
        <v/>
      </c>
    </row>
    <row r="618" spans="1:13" x14ac:dyDescent="0.25">
      <c r="A618" t="str">
        <f>IFERROR(INDEX('Cargo Pre'!$A$2:A816,MATCH(ROW()-ROW($A$1),'Cargo Pre'!$Q$2:$Q$200,0)),"")</f>
        <v/>
      </c>
      <c r="B618" t="str">
        <f>IFERROR(INDEX('Cargo Pre'!$B$2:$B$200,MATCH(ROW()-ROW($A$1),'Cargo Pre'!$Q$2:$Q$200,0)),"")</f>
        <v/>
      </c>
      <c r="C618" t="str">
        <f>IFERROR(INDEX('Cargo Pre'!$C$2:$C$200,MATCH(ROW()-ROW($A$1),'Cargo Pre'!$Q$2:$Q$200,0)),"")</f>
        <v/>
      </c>
      <c r="D618" t="str">
        <f>IFERROR(INDEX('Cargo Pre'!$D$2:$D$200,MATCH(ROW()-ROW($A$1),'Cargo Pre'!$Q$2:$Q$200,0)),"")</f>
        <v/>
      </c>
      <c r="E618" s="12" t="str">
        <f>IFERROR(INDEX('Cargo Pre'!$E$2:$E$200,MATCH(ROW()-ROW($A$1),'Cargo Pre'!$Q$2:$Q$200,0)),"")</f>
        <v/>
      </c>
      <c r="F618" s="12" t="str">
        <f>IFERROR(INDEX('Cargo Pre'!$F$2:$F$200,MATCH(ROW()-ROW($A$1),'Cargo Pre'!$Q$2:$Q$200,0)),"")</f>
        <v/>
      </c>
      <c r="G618" t="str">
        <f>IFERROR(INDEX('Cargo Pre'!$G$2:$G$200,MATCH(ROW()-ROW($A$1),'Cargo Pre'!$Q$2:$Q$200,0)),"")</f>
        <v/>
      </c>
      <c r="H618" t="str">
        <f>IFERROR(INDEX('Cargo Pre'!$H$2:$H$200,MATCH(ROW()-ROW($A$1),'Cargo Pre'!$Q$2:$Q$200,0)),"")</f>
        <v/>
      </c>
      <c r="I618" t="str">
        <f>IFERROR(INDEX('Cargo Pre'!$I$2:$I$200,MATCH(ROW()-ROW($A$1),'Cargo Pre'!$Q$2:$Q$200,0)),"")</f>
        <v/>
      </c>
      <c r="J618" s="12" t="str">
        <f>IFERROR(INDEX('Cargo Pre'!$J$2:$J$200,MATCH(ROW()-ROW($A$1),'Cargo Pre'!$Q$2:$Q$200,0)),"")</f>
        <v/>
      </c>
      <c r="K618" s="12" t="str">
        <f>IFERROR(INDEX('Cargo Pre'!$K$2:$K$200,MATCH(ROW()-ROW($A$1),'Cargo Pre'!$Q$2:$Q$200,0)),"")</f>
        <v/>
      </c>
      <c r="L618" t="str">
        <f>IFERROR(INDEX('Cargo Pre'!$L$2:$L$200,MATCH(ROW()-ROW($A$1),'Cargo Pre'!$Q$2:$Q$200,0)),"")</f>
        <v/>
      </c>
      <c r="M618" t="str">
        <f>IFERROR(INDEX('Cargo Pre'!$M$2:$M$200,MATCH(ROW()-ROW($A$1),'Cargo Pre'!$Q$2:$Q$200,0)),"")</f>
        <v/>
      </c>
    </row>
    <row r="619" spans="1:13" x14ac:dyDescent="0.25">
      <c r="A619" t="str">
        <f>IFERROR(INDEX('Cargo Pre'!$A$2:A817,MATCH(ROW()-ROW($A$1),'Cargo Pre'!$Q$2:$Q$200,0)),"")</f>
        <v/>
      </c>
      <c r="B619" t="str">
        <f>IFERROR(INDEX('Cargo Pre'!$B$2:$B$200,MATCH(ROW()-ROW($A$1),'Cargo Pre'!$Q$2:$Q$200,0)),"")</f>
        <v/>
      </c>
      <c r="C619" t="str">
        <f>IFERROR(INDEX('Cargo Pre'!$C$2:$C$200,MATCH(ROW()-ROW($A$1),'Cargo Pre'!$Q$2:$Q$200,0)),"")</f>
        <v/>
      </c>
      <c r="D619" t="str">
        <f>IFERROR(INDEX('Cargo Pre'!$D$2:$D$200,MATCH(ROW()-ROW($A$1),'Cargo Pre'!$Q$2:$Q$200,0)),"")</f>
        <v/>
      </c>
      <c r="E619" s="12" t="str">
        <f>IFERROR(INDEX('Cargo Pre'!$E$2:$E$200,MATCH(ROW()-ROW($A$1),'Cargo Pre'!$Q$2:$Q$200,0)),"")</f>
        <v/>
      </c>
      <c r="F619" s="12" t="str">
        <f>IFERROR(INDEX('Cargo Pre'!$F$2:$F$200,MATCH(ROW()-ROW($A$1),'Cargo Pre'!$Q$2:$Q$200,0)),"")</f>
        <v/>
      </c>
      <c r="G619" t="str">
        <f>IFERROR(INDEX('Cargo Pre'!$G$2:$G$200,MATCH(ROW()-ROW($A$1),'Cargo Pre'!$Q$2:$Q$200,0)),"")</f>
        <v/>
      </c>
      <c r="H619" t="str">
        <f>IFERROR(INDEX('Cargo Pre'!$H$2:$H$200,MATCH(ROW()-ROW($A$1),'Cargo Pre'!$Q$2:$Q$200,0)),"")</f>
        <v/>
      </c>
      <c r="I619" t="str">
        <f>IFERROR(INDEX('Cargo Pre'!$I$2:$I$200,MATCH(ROW()-ROW($A$1),'Cargo Pre'!$Q$2:$Q$200,0)),"")</f>
        <v/>
      </c>
      <c r="J619" s="12" t="str">
        <f>IFERROR(INDEX('Cargo Pre'!$J$2:$J$200,MATCH(ROW()-ROW($A$1),'Cargo Pre'!$Q$2:$Q$200,0)),"")</f>
        <v/>
      </c>
      <c r="K619" s="12" t="str">
        <f>IFERROR(INDEX('Cargo Pre'!$K$2:$K$200,MATCH(ROW()-ROW($A$1),'Cargo Pre'!$Q$2:$Q$200,0)),"")</f>
        <v/>
      </c>
      <c r="L619" t="str">
        <f>IFERROR(INDEX('Cargo Pre'!$L$2:$L$200,MATCH(ROW()-ROW($A$1),'Cargo Pre'!$Q$2:$Q$200,0)),"")</f>
        <v/>
      </c>
      <c r="M619" t="str">
        <f>IFERROR(INDEX('Cargo Pre'!$M$2:$M$200,MATCH(ROW()-ROW($A$1),'Cargo Pre'!$Q$2:$Q$200,0)),"")</f>
        <v/>
      </c>
    </row>
    <row r="620" spans="1:13" x14ac:dyDescent="0.25">
      <c r="A620" t="str">
        <f>IFERROR(INDEX('Cargo Pre'!$A$2:A818,MATCH(ROW()-ROW($A$1),'Cargo Pre'!$Q$2:$Q$200,0)),"")</f>
        <v/>
      </c>
      <c r="B620" t="str">
        <f>IFERROR(INDEX('Cargo Pre'!$B$2:$B$200,MATCH(ROW()-ROW($A$1),'Cargo Pre'!$Q$2:$Q$200,0)),"")</f>
        <v/>
      </c>
      <c r="C620" t="str">
        <f>IFERROR(INDEX('Cargo Pre'!$C$2:$C$200,MATCH(ROW()-ROW($A$1),'Cargo Pre'!$Q$2:$Q$200,0)),"")</f>
        <v/>
      </c>
      <c r="D620" t="str">
        <f>IFERROR(INDEX('Cargo Pre'!$D$2:$D$200,MATCH(ROW()-ROW($A$1),'Cargo Pre'!$Q$2:$Q$200,0)),"")</f>
        <v/>
      </c>
      <c r="E620" s="12" t="str">
        <f>IFERROR(INDEX('Cargo Pre'!$E$2:$E$200,MATCH(ROW()-ROW($A$1),'Cargo Pre'!$Q$2:$Q$200,0)),"")</f>
        <v/>
      </c>
      <c r="F620" s="12" t="str">
        <f>IFERROR(INDEX('Cargo Pre'!$F$2:$F$200,MATCH(ROW()-ROW($A$1),'Cargo Pre'!$Q$2:$Q$200,0)),"")</f>
        <v/>
      </c>
      <c r="G620" t="str">
        <f>IFERROR(INDEX('Cargo Pre'!$G$2:$G$200,MATCH(ROW()-ROW($A$1),'Cargo Pre'!$Q$2:$Q$200,0)),"")</f>
        <v/>
      </c>
      <c r="H620" t="str">
        <f>IFERROR(INDEX('Cargo Pre'!$H$2:$H$200,MATCH(ROW()-ROW($A$1),'Cargo Pre'!$Q$2:$Q$200,0)),"")</f>
        <v/>
      </c>
      <c r="I620" t="str">
        <f>IFERROR(INDEX('Cargo Pre'!$I$2:$I$200,MATCH(ROW()-ROW($A$1),'Cargo Pre'!$Q$2:$Q$200,0)),"")</f>
        <v/>
      </c>
      <c r="J620" s="12" t="str">
        <f>IFERROR(INDEX('Cargo Pre'!$J$2:$J$200,MATCH(ROW()-ROW($A$1),'Cargo Pre'!$Q$2:$Q$200,0)),"")</f>
        <v/>
      </c>
      <c r="K620" s="12" t="str">
        <f>IFERROR(INDEX('Cargo Pre'!$K$2:$K$200,MATCH(ROW()-ROW($A$1),'Cargo Pre'!$Q$2:$Q$200,0)),"")</f>
        <v/>
      </c>
      <c r="L620" t="str">
        <f>IFERROR(INDEX('Cargo Pre'!$L$2:$L$200,MATCH(ROW()-ROW($A$1),'Cargo Pre'!$Q$2:$Q$200,0)),"")</f>
        <v/>
      </c>
      <c r="M620" t="str">
        <f>IFERROR(INDEX('Cargo Pre'!$M$2:$M$200,MATCH(ROW()-ROW($A$1),'Cargo Pre'!$Q$2:$Q$200,0)),"")</f>
        <v/>
      </c>
    </row>
    <row r="621" spans="1:13" x14ac:dyDescent="0.25">
      <c r="A621" t="str">
        <f>IFERROR(INDEX('Cargo Pre'!$A$2:A819,MATCH(ROW()-ROW($A$1),'Cargo Pre'!$Q$2:$Q$200,0)),"")</f>
        <v/>
      </c>
      <c r="B621" t="str">
        <f>IFERROR(INDEX('Cargo Pre'!$B$2:$B$200,MATCH(ROW()-ROW($A$1),'Cargo Pre'!$Q$2:$Q$200,0)),"")</f>
        <v/>
      </c>
      <c r="C621" t="str">
        <f>IFERROR(INDEX('Cargo Pre'!$C$2:$C$200,MATCH(ROW()-ROW($A$1),'Cargo Pre'!$Q$2:$Q$200,0)),"")</f>
        <v/>
      </c>
      <c r="D621" t="str">
        <f>IFERROR(INDEX('Cargo Pre'!$D$2:$D$200,MATCH(ROW()-ROW($A$1),'Cargo Pre'!$Q$2:$Q$200,0)),"")</f>
        <v/>
      </c>
      <c r="E621" s="12" t="str">
        <f>IFERROR(INDEX('Cargo Pre'!$E$2:$E$200,MATCH(ROW()-ROW($A$1),'Cargo Pre'!$Q$2:$Q$200,0)),"")</f>
        <v/>
      </c>
      <c r="F621" s="12" t="str">
        <f>IFERROR(INDEX('Cargo Pre'!$F$2:$F$200,MATCH(ROW()-ROW($A$1),'Cargo Pre'!$Q$2:$Q$200,0)),"")</f>
        <v/>
      </c>
      <c r="G621" t="str">
        <f>IFERROR(INDEX('Cargo Pre'!$G$2:$G$200,MATCH(ROW()-ROW($A$1),'Cargo Pre'!$Q$2:$Q$200,0)),"")</f>
        <v/>
      </c>
      <c r="H621" t="str">
        <f>IFERROR(INDEX('Cargo Pre'!$H$2:$H$200,MATCH(ROW()-ROW($A$1),'Cargo Pre'!$Q$2:$Q$200,0)),"")</f>
        <v/>
      </c>
      <c r="I621" t="str">
        <f>IFERROR(INDEX('Cargo Pre'!$I$2:$I$200,MATCH(ROW()-ROW($A$1),'Cargo Pre'!$Q$2:$Q$200,0)),"")</f>
        <v/>
      </c>
      <c r="J621" s="12" t="str">
        <f>IFERROR(INDEX('Cargo Pre'!$J$2:$J$200,MATCH(ROW()-ROW($A$1),'Cargo Pre'!$Q$2:$Q$200,0)),"")</f>
        <v/>
      </c>
      <c r="K621" s="12" t="str">
        <f>IFERROR(INDEX('Cargo Pre'!$K$2:$K$200,MATCH(ROW()-ROW($A$1),'Cargo Pre'!$Q$2:$Q$200,0)),"")</f>
        <v/>
      </c>
      <c r="L621" t="str">
        <f>IFERROR(INDEX('Cargo Pre'!$L$2:$L$200,MATCH(ROW()-ROW($A$1),'Cargo Pre'!$Q$2:$Q$200,0)),"")</f>
        <v/>
      </c>
      <c r="M621" t="str">
        <f>IFERROR(INDEX('Cargo Pre'!$M$2:$M$200,MATCH(ROW()-ROW($A$1),'Cargo Pre'!$Q$2:$Q$200,0)),"")</f>
        <v/>
      </c>
    </row>
    <row r="622" spans="1:13" x14ac:dyDescent="0.25">
      <c r="A622" t="str">
        <f>IFERROR(INDEX('Cargo Pre'!$A$2:A820,MATCH(ROW()-ROW($A$1),'Cargo Pre'!$Q$2:$Q$200,0)),"")</f>
        <v/>
      </c>
      <c r="B622" t="str">
        <f>IFERROR(INDEX('Cargo Pre'!$B$2:$B$200,MATCH(ROW()-ROW($A$1),'Cargo Pre'!$Q$2:$Q$200,0)),"")</f>
        <v/>
      </c>
      <c r="C622" t="str">
        <f>IFERROR(INDEX('Cargo Pre'!$C$2:$C$200,MATCH(ROW()-ROW($A$1),'Cargo Pre'!$Q$2:$Q$200,0)),"")</f>
        <v/>
      </c>
      <c r="D622" t="str">
        <f>IFERROR(INDEX('Cargo Pre'!$D$2:$D$200,MATCH(ROW()-ROW($A$1),'Cargo Pre'!$Q$2:$Q$200,0)),"")</f>
        <v/>
      </c>
      <c r="E622" s="12" t="str">
        <f>IFERROR(INDEX('Cargo Pre'!$E$2:$E$200,MATCH(ROW()-ROW($A$1),'Cargo Pre'!$Q$2:$Q$200,0)),"")</f>
        <v/>
      </c>
      <c r="F622" s="12" t="str">
        <f>IFERROR(INDEX('Cargo Pre'!$F$2:$F$200,MATCH(ROW()-ROW($A$1),'Cargo Pre'!$Q$2:$Q$200,0)),"")</f>
        <v/>
      </c>
      <c r="G622" t="str">
        <f>IFERROR(INDEX('Cargo Pre'!$G$2:$G$200,MATCH(ROW()-ROW($A$1),'Cargo Pre'!$Q$2:$Q$200,0)),"")</f>
        <v/>
      </c>
      <c r="H622" t="str">
        <f>IFERROR(INDEX('Cargo Pre'!$H$2:$H$200,MATCH(ROW()-ROW($A$1),'Cargo Pre'!$Q$2:$Q$200,0)),"")</f>
        <v/>
      </c>
      <c r="I622" t="str">
        <f>IFERROR(INDEX('Cargo Pre'!$I$2:$I$200,MATCH(ROW()-ROW($A$1),'Cargo Pre'!$Q$2:$Q$200,0)),"")</f>
        <v/>
      </c>
      <c r="J622" s="12" t="str">
        <f>IFERROR(INDEX('Cargo Pre'!$J$2:$J$200,MATCH(ROW()-ROW($A$1),'Cargo Pre'!$Q$2:$Q$200,0)),"")</f>
        <v/>
      </c>
      <c r="K622" s="12" t="str">
        <f>IFERROR(INDEX('Cargo Pre'!$K$2:$K$200,MATCH(ROW()-ROW($A$1),'Cargo Pre'!$Q$2:$Q$200,0)),"")</f>
        <v/>
      </c>
      <c r="L622" t="str">
        <f>IFERROR(INDEX('Cargo Pre'!$L$2:$L$200,MATCH(ROW()-ROW($A$1),'Cargo Pre'!$Q$2:$Q$200,0)),"")</f>
        <v/>
      </c>
      <c r="M622" t="str">
        <f>IFERROR(INDEX('Cargo Pre'!$M$2:$M$200,MATCH(ROW()-ROW($A$1),'Cargo Pre'!$Q$2:$Q$200,0)),"")</f>
        <v/>
      </c>
    </row>
    <row r="623" spans="1:13" x14ac:dyDescent="0.25">
      <c r="A623" t="str">
        <f>IFERROR(INDEX('Cargo Pre'!$A$2:A821,MATCH(ROW()-ROW($A$1),'Cargo Pre'!$Q$2:$Q$200,0)),"")</f>
        <v/>
      </c>
      <c r="B623" t="str">
        <f>IFERROR(INDEX('Cargo Pre'!$B$2:$B$200,MATCH(ROW()-ROW($A$1),'Cargo Pre'!$Q$2:$Q$200,0)),"")</f>
        <v/>
      </c>
      <c r="C623" t="str">
        <f>IFERROR(INDEX('Cargo Pre'!$C$2:$C$200,MATCH(ROW()-ROW($A$1),'Cargo Pre'!$Q$2:$Q$200,0)),"")</f>
        <v/>
      </c>
      <c r="D623" t="str">
        <f>IFERROR(INDEX('Cargo Pre'!$D$2:$D$200,MATCH(ROW()-ROW($A$1),'Cargo Pre'!$Q$2:$Q$200,0)),"")</f>
        <v/>
      </c>
      <c r="E623" s="12" t="str">
        <f>IFERROR(INDEX('Cargo Pre'!$E$2:$E$200,MATCH(ROW()-ROW($A$1),'Cargo Pre'!$Q$2:$Q$200,0)),"")</f>
        <v/>
      </c>
      <c r="F623" s="12" t="str">
        <f>IFERROR(INDEX('Cargo Pre'!$F$2:$F$200,MATCH(ROW()-ROW($A$1),'Cargo Pre'!$Q$2:$Q$200,0)),"")</f>
        <v/>
      </c>
      <c r="G623" t="str">
        <f>IFERROR(INDEX('Cargo Pre'!$G$2:$G$200,MATCH(ROW()-ROW($A$1),'Cargo Pre'!$Q$2:$Q$200,0)),"")</f>
        <v/>
      </c>
      <c r="H623" t="str">
        <f>IFERROR(INDEX('Cargo Pre'!$H$2:$H$200,MATCH(ROW()-ROW($A$1),'Cargo Pre'!$Q$2:$Q$200,0)),"")</f>
        <v/>
      </c>
      <c r="I623" t="str">
        <f>IFERROR(INDEX('Cargo Pre'!$I$2:$I$200,MATCH(ROW()-ROW($A$1),'Cargo Pre'!$Q$2:$Q$200,0)),"")</f>
        <v/>
      </c>
      <c r="J623" s="12" t="str">
        <f>IFERROR(INDEX('Cargo Pre'!$J$2:$J$200,MATCH(ROW()-ROW($A$1),'Cargo Pre'!$Q$2:$Q$200,0)),"")</f>
        <v/>
      </c>
      <c r="K623" s="12" t="str">
        <f>IFERROR(INDEX('Cargo Pre'!$K$2:$K$200,MATCH(ROW()-ROW($A$1),'Cargo Pre'!$Q$2:$Q$200,0)),"")</f>
        <v/>
      </c>
      <c r="L623" t="str">
        <f>IFERROR(INDEX('Cargo Pre'!$L$2:$L$200,MATCH(ROW()-ROW($A$1),'Cargo Pre'!$Q$2:$Q$200,0)),"")</f>
        <v/>
      </c>
      <c r="M623" t="str">
        <f>IFERROR(INDEX('Cargo Pre'!$M$2:$M$200,MATCH(ROW()-ROW($A$1),'Cargo Pre'!$Q$2:$Q$200,0)),"")</f>
        <v/>
      </c>
    </row>
    <row r="624" spans="1:13" x14ac:dyDescent="0.25">
      <c r="A624" t="str">
        <f>IFERROR(INDEX('Cargo Pre'!$A$2:A822,MATCH(ROW()-ROW($A$1),'Cargo Pre'!$Q$2:$Q$200,0)),"")</f>
        <v/>
      </c>
      <c r="B624" t="str">
        <f>IFERROR(INDEX('Cargo Pre'!$B$2:$B$200,MATCH(ROW()-ROW($A$1),'Cargo Pre'!$Q$2:$Q$200,0)),"")</f>
        <v/>
      </c>
      <c r="C624" t="str">
        <f>IFERROR(INDEX('Cargo Pre'!$C$2:$C$200,MATCH(ROW()-ROW($A$1),'Cargo Pre'!$Q$2:$Q$200,0)),"")</f>
        <v/>
      </c>
      <c r="D624" t="str">
        <f>IFERROR(INDEX('Cargo Pre'!$D$2:$D$200,MATCH(ROW()-ROW($A$1),'Cargo Pre'!$Q$2:$Q$200,0)),"")</f>
        <v/>
      </c>
      <c r="E624" s="12" t="str">
        <f>IFERROR(INDEX('Cargo Pre'!$E$2:$E$200,MATCH(ROW()-ROW($A$1),'Cargo Pre'!$Q$2:$Q$200,0)),"")</f>
        <v/>
      </c>
      <c r="F624" s="12" t="str">
        <f>IFERROR(INDEX('Cargo Pre'!$F$2:$F$200,MATCH(ROW()-ROW($A$1),'Cargo Pre'!$Q$2:$Q$200,0)),"")</f>
        <v/>
      </c>
      <c r="G624" t="str">
        <f>IFERROR(INDEX('Cargo Pre'!$G$2:$G$200,MATCH(ROW()-ROW($A$1),'Cargo Pre'!$Q$2:$Q$200,0)),"")</f>
        <v/>
      </c>
      <c r="H624" t="str">
        <f>IFERROR(INDEX('Cargo Pre'!$H$2:$H$200,MATCH(ROW()-ROW($A$1),'Cargo Pre'!$Q$2:$Q$200,0)),"")</f>
        <v/>
      </c>
      <c r="I624" t="str">
        <f>IFERROR(INDEX('Cargo Pre'!$I$2:$I$200,MATCH(ROW()-ROW($A$1),'Cargo Pre'!$Q$2:$Q$200,0)),"")</f>
        <v/>
      </c>
      <c r="J624" s="12" t="str">
        <f>IFERROR(INDEX('Cargo Pre'!$J$2:$J$200,MATCH(ROW()-ROW($A$1),'Cargo Pre'!$Q$2:$Q$200,0)),"")</f>
        <v/>
      </c>
      <c r="K624" s="12" t="str">
        <f>IFERROR(INDEX('Cargo Pre'!$K$2:$K$200,MATCH(ROW()-ROW($A$1),'Cargo Pre'!$Q$2:$Q$200,0)),"")</f>
        <v/>
      </c>
      <c r="L624" t="str">
        <f>IFERROR(INDEX('Cargo Pre'!$L$2:$L$200,MATCH(ROW()-ROW($A$1),'Cargo Pre'!$Q$2:$Q$200,0)),"")</f>
        <v/>
      </c>
      <c r="M624" t="str">
        <f>IFERROR(INDEX('Cargo Pre'!$M$2:$M$200,MATCH(ROW()-ROW($A$1),'Cargo Pre'!$Q$2:$Q$200,0)),"")</f>
        <v/>
      </c>
    </row>
    <row r="625" spans="1:13" x14ac:dyDescent="0.25">
      <c r="A625" t="str">
        <f>IFERROR(INDEX('Cargo Pre'!$A$2:A823,MATCH(ROW()-ROW($A$1),'Cargo Pre'!$Q$2:$Q$200,0)),"")</f>
        <v/>
      </c>
      <c r="B625" t="str">
        <f>IFERROR(INDEX('Cargo Pre'!$B$2:$B$200,MATCH(ROW()-ROW($A$1),'Cargo Pre'!$Q$2:$Q$200,0)),"")</f>
        <v/>
      </c>
      <c r="C625" t="str">
        <f>IFERROR(INDEX('Cargo Pre'!$C$2:$C$200,MATCH(ROW()-ROW($A$1),'Cargo Pre'!$Q$2:$Q$200,0)),"")</f>
        <v/>
      </c>
      <c r="D625" t="str">
        <f>IFERROR(INDEX('Cargo Pre'!$D$2:$D$200,MATCH(ROW()-ROW($A$1),'Cargo Pre'!$Q$2:$Q$200,0)),"")</f>
        <v/>
      </c>
      <c r="E625" s="12" t="str">
        <f>IFERROR(INDEX('Cargo Pre'!$E$2:$E$200,MATCH(ROW()-ROW($A$1),'Cargo Pre'!$Q$2:$Q$200,0)),"")</f>
        <v/>
      </c>
      <c r="F625" s="12" t="str">
        <f>IFERROR(INDEX('Cargo Pre'!$F$2:$F$200,MATCH(ROW()-ROW($A$1),'Cargo Pre'!$Q$2:$Q$200,0)),"")</f>
        <v/>
      </c>
      <c r="G625" t="str">
        <f>IFERROR(INDEX('Cargo Pre'!$G$2:$G$200,MATCH(ROW()-ROW($A$1),'Cargo Pre'!$Q$2:$Q$200,0)),"")</f>
        <v/>
      </c>
      <c r="H625" t="str">
        <f>IFERROR(INDEX('Cargo Pre'!$H$2:$H$200,MATCH(ROW()-ROW($A$1),'Cargo Pre'!$Q$2:$Q$200,0)),"")</f>
        <v/>
      </c>
      <c r="I625" t="str">
        <f>IFERROR(INDEX('Cargo Pre'!$I$2:$I$200,MATCH(ROW()-ROW($A$1),'Cargo Pre'!$Q$2:$Q$200,0)),"")</f>
        <v/>
      </c>
      <c r="J625" s="12" t="str">
        <f>IFERROR(INDEX('Cargo Pre'!$J$2:$J$200,MATCH(ROW()-ROW($A$1),'Cargo Pre'!$Q$2:$Q$200,0)),"")</f>
        <v/>
      </c>
      <c r="K625" s="12" t="str">
        <f>IFERROR(INDEX('Cargo Pre'!$K$2:$K$200,MATCH(ROW()-ROW($A$1),'Cargo Pre'!$Q$2:$Q$200,0)),"")</f>
        <v/>
      </c>
      <c r="L625" t="str">
        <f>IFERROR(INDEX('Cargo Pre'!$L$2:$L$200,MATCH(ROW()-ROW($A$1),'Cargo Pre'!$Q$2:$Q$200,0)),"")</f>
        <v/>
      </c>
      <c r="M625" t="str">
        <f>IFERROR(INDEX('Cargo Pre'!$M$2:$M$200,MATCH(ROW()-ROW($A$1),'Cargo Pre'!$Q$2:$Q$200,0)),"")</f>
        <v/>
      </c>
    </row>
    <row r="626" spans="1:13" x14ac:dyDescent="0.25">
      <c r="A626" t="str">
        <f>IFERROR(INDEX('Cargo Pre'!$A$2:A824,MATCH(ROW()-ROW($A$1),'Cargo Pre'!$Q$2:$Q$200,0)),"")</f>
        <v/>
      </c>
      <c r="B626" t="str">
        <f>IFERROR(INDEX('Cargo Pre'!$B$2:$B$200,MATCH(ROW()-ROW($A$1),'Cargo Pre'!$Q$2:$Q$200,0)),"")</f>
        <v/>
      </c>
      <c r="C626" t="str">
        <f>IFERROR(INDEX('Cargo Pre'!$C$2:$C$200,MATCH(ROW()-ROW($A$1),'Cargo Pre'!$Q$2:$Q$200,0)),"")</f>
        <v/>
      </c>
      <c r="D626" t="str">
        <f>IFERROR(INDEX('Cargo Pre'!$D$2:$D$200,MATCH(ROW()-ROW($A$1),'Cargo Pre'!$Q$2:$Q$200,0)),"")</f>
        <v/>
      </c>
      <c r="E626" s="12" t="str">
        <f>IFERROR(INDEX('Cargo Pre'!$E$2:$E$200,MATCH(ROW()-ROW($A$1),'Cargo Pre'!$Q$2:$Q$200,0)),"")</f>
        <v/>
      </c>
      <c r="F626" s="12" t="str">
        <f>IFERROR(INDEX('Cargo Pre'!$F$2:$F$200,MATCH(ROW()-ROW($A$1),'Cargo Pre'!$Q$2:$Q$200,0)),"")</f>
        <v/>
      </c>
      <c r="G626" t="str">
        <f>IFERROR(INDEX('Cargo Pre'!$G$2:$G$200,MATCH(ROW()-ROW($A$1),'Cargo Pre'!$Q$2:$Q$200,0)),"")</f>
        <v/>
      </c>
      <c r="H626" t="str">
        <f>IFERROR(INDEX('Cargo Pre'!$H$2:$H$200,MATCH(ROW()-ROW($A$1),'Cargo Pre'!$Q$2:$Q$200,0)),"")</f>
        <v/>
      </c>
      <c r="I626" t="str">
        <f>IFERROR(INDEX('Cargo Pre'!$I$2:$I$200,MATCH(ROW()-ROW($A$1),'Cargo Pre'!$Q$2:$Q$200,0)),"")</f>
        <v/>
      </c>
      <c r="J626" s="12" t="str">
        <f>IFERROR(INDEX('Cargo Pre'!$J$2:$J$200,MATCH(ROW()-ROW($A$1),'Cargo Pre'!$Q$2:$Q$200,0)),"")</f>
        <v/>
      </c>
      <c r="K626" s="12" t="str">
        <f>IFERROR(INDEX('Cargo Pre'!$K$2:$K$200,MATCH(ROW()-ROW($A$1),'Cargo Pre'!$Q$2:$Q$200,0)),"")</f>
        <v/>
      </c>
      <c r="L626" t="str">
        <f>IFERROR(INDEX('Cargo Pre'!$L$2:$L$200,MATCH(ROW()-ROW($A$1),'Cargo Pre'!$Q$2:$Q$200,0)),"")</f>
        <v/>
      </c>
      <c r="M626" t="str">
        <f>IFERROR(INDEX('Cargo Pre'!$M$2:$M$200,MATCH(ROW()-ROW($A$1),'Cargo Pre'!$Q$2:$Q$200,0)),"")</f>
        <v/>
      </c>
    </row>
    <row r="627" spans="1:13" x14ac:dyDescent="0.25">
      <c r="A627" t="str">
        <f>IFERROR(INDEX('Cargo Pre'!$A$2:A825,MATCH(ROW()-ROW($A$1),'Cargo Pre'!$Q$2:$Q$200,0)),"")</f>
        <v/>
      </c>
      <c r="B627" t="str">
        <f>IFERROR(INDEX('Cargo Pre'!$B$2:$B$200,MATCH(ROW()-ROW($A$1),'Cargo Pre'!$Q$2:$Q$200,0)),"")</f>
        <v/>
      </c>
      <c r="C627" t="str">
        <f>IFERROR(INDEX('Cargo Pre'!$C$2:$C$200,MATCH(ROW()-ROW($A$1),'Cargo Pre'!$Q$2:$Q$200,0)),"")</f>
        <v/>
      </c>
      <c r="D627" t="str">
        <f>IFERROR(INDEX('Cargo Pre'!$D$2:$D$200,MATCH(ROW()-ROW($A$1),'Cargo Pre'!$Q$2:$Q$200,0)),"")</f>
        <v/>
      </c>
      <c r="E627" s="12" t="str">
        <f>IFERROR(INDEX('Cargo Pre'!$E$2:$E$200,MATCH(ROW()-ROW($A$1),'Cargo Pre'!$Q$2:$Q$200,0)),"")</f>
        <v/>
      </c>
      <c r="F627" s="12" t="str">
        <f>IFERROR(INDEX('Cargo Pre'!$F$2:$F$200,MATCH(ROW()-ROW($A$1),'Cargo Pre'!$Q$2:$Q$200,0)),"")</f>
        <v/>
      </c>
      <c r="G627" t="str">
        <f>IFERROR(INDEX('Cargo Pre'!$G$2:$G$200,MATCH(ROW()-ROW($A$1),'Cargo Pre'!$Q$2:$Q$200,0)),"")</f>
        <v/>
      </c>
      <c r="H627" t="str">
        <f>IFERROR(INDEX('Cargo Pre'!$H$2:$H$200,MATCH(ROW()-ROW($A$1),'Cargo Pre'!$Q$2:$Q$200,0)),"")</f>
        <v/>
      </c>
      <c r="I627" t="str">
        <f>IFERROR(INDEX('Cargo Pre'!$I$2:$I$200,MATCH(ROW()-ROW($A$1),'Cargo Pre'!$Q$2:$Q$200,0)),"")</f>
        <v/>
      </c>
      <c r="J627" s="12" t="str">
        <f>IFERROR(INDEX('Cargo Pre'!$J$2:$J$200,MATCH(ROW()-ROW($A$1),'Cargo Pre'!$Q$2:$Q$200,0)),"")</f>
        <v/>
      </c>
      <c r="K627" s="12" t="str">
        <f>IFERROR(INDEX('Cargo Pre'!$K$2:$K$200,MATCH(ROW()-ROW($A$1),'Cargo Pre'!$Q$2:$Q$200,0)),"")</f>
        <v/>
      </c>
      <c r="L627" t="str">
        <f>IFERROR(INDEX('Cargo Pre'!$L$2:$L$200,MATCH(ROW()-ROW($A$1),'Cargo Pre'!$Q$2:$Q$200,0)),"")</f>
        <v/>
      </c>
      <c r="M627" t="str">
        <f>IFERROR(INDEX('Cargo Pre'!$M$2:$M$200,MATCH(ROW()-ROW($A$1),'Cargo Pre'!$Q$2:$Q$200,0)),"")</f>
        <v/>
      </c>
    </row>
    <row r="628" spans="1:13" x14ac:dyDescent="0.25">
      <c r="A628" t="str">
        <f>IFERROR(INDEX('Cargo Pre'!$A$2:A826,MATCH(ROW()-ROW($A$1),'Cargo Pre'!$Q$2:$Q$200,0)),"")</f>
        <v/>
      </c>
      <c r="B628" t="str">
        <f>IFERROR(INDEX('Cargo Pre'!$B$2:$B$200,MATCH(ROW()-ROW($A$1),'Cargo Pre'!$Q$2:$Q$200,0)),"")</f>
        <v/>
      </c>
      <c r="C628" t="str">
        <f>IFERROR(INDEX('Cargo Pre'!$C$2:$C$200,MATCH(ROW()-ROW($A$1),'Cargo Pre'!$Q$2:$Q$200,0)),"")</f>
        <v/>
      </c>
      <c r="D628" t="str">
        <f>IFERROR(INDEX('Cargo Pre'!$D$2:$D$200,MATCH(ROW()-ROW($A$1),'Cargo Pre'!$Q$2:$Q$200,0)),"")</f>
        <v/>
      </c>
      <c r="E628" s="12" t="str">
        <f>IFERROR(INDEX('Cargo Pre'!$E$2:$E$200,MATCH(ROW()-ROW($A$1),'Cargo Pre'!$Q$2:$Q$200,0)),"")</f>
        <v/>
      </c>
      <c r="F628" s="12" t="str">
        <f>IFERROR(INDEX('Cargo Pre'!$F$2:$F$200,MATCH(ROW()-ROW($A$1),'Cargo Pre'!$Q$2:$Q$200,0)),"")</f>
        <v/>
      </c>
      <c r="G628" t="str">
        <f>IFERROR(INDEX('Cargo Pre'!$G$2:$G$200,MATCH(ROW()-ROW($A$1),'Cargo Pre'!$Q$2:$Q$200,0)),"")</f>
        <v/>
      </c>
      <c r="H628" t="str">
        <f>IFERROR(INDEX('Cargo Pre'!$H$2:$H$200,MATCH(ROW()-ROW($A$1),'Cargo Pre'!$Q$2:$Q$200,0)),"")</f>
        <v/>
      </c>
      <c r="I628" t="str">
        <f>IFERROR(INDEX('Cargo Pre'!$I$2:$I$200,MATCH(ROW()-ROW($A$1),'Cargo Pre'!$Q$2:$Q$200,0)),"")</f>
        <v/>
      </c>
      <c r="J628" s="12" t="str">
        <f>IFERROR(INDEX('Cargo Pre'!$J$2:$J$200,MATCH(ROW()-ROW($A$1),'Cargo Pre'!$Q$2:$Q$200,0)),"")</f>
        <v/>
      </c>
      <c r="K628" s="12" t="str">
        <f>IFERROR(INDEX('Cargo Pre'!$K$2:$K$200,MATCH(ROW()-ROW($A$1),'Cargo Pre'!$Q$2:$Q$200,0)),"")</f>
        <v/>
      </c>
      <c r="L628" t="str">
        <f>IFERROR(INDEX('Cargo Pre'!$L$2:$L$200,MATCH(ROW()-ROW($A$1),'Cargo Pre'!$Q$2:$Q$200,0)),"")</f>
        <v/>
      </c>
      <c r="M628" t="str">
        <f>IFERROR(INDEX('Cargo Pre'!$M$2:$M$200,MATCH(ROW()-ROW($A$1),'Cargo Pre'!$Q$2:$Q$200,0)),"")</f>
        <v/>
      </c>
    </row>
    <row r="629" spans="1:13" x14ac:dyDescent="0.25">
      <c r="A629" t="str">
        <f>IFERROR(INDEX('Cargo Pre'!$A$2:A827,MATCH(ROW()-ROW($A$1),'Cargo Pre'!$Q$2:$Q$200,0)),"")</f>
        <v/>
      </c>
      <c r="B629" t="str">
        <f>IFERROR(INDEX('Cargo Pre'!$B$2:$B$200,MATCH(ROW()-ROW($A$1),'Cargo Pre'!$Q$2:$Q$200,0)),"")</f>
        <v/>
      </c>
      <c r="C629" t="str">
        <f>IFERROR(INDEX('Cargo Pre'!$C$2:$C$200,MATCH(ROW()-ROW($A$1),'Cargo Pre'!$Q$2:$Q$200,0)),"")</f>
        <v/>
      </c>
      <c r="D629" t="str">
        <f>IFERROR(INDEX('Cargo Pre'!$D$2:$D$200,MATCH(ROW()-ROW($A$1),'Cargo Pre'!$Q$2:$Q$200,0)),"")</f>
        <v/>
      </c>
      <c r="E629" s="12" t="str">
        <f>IFERROR(INDEX('Cargo Pre'!$E$2:$E$200,MATCH(ROW()-ROW($A$1),'Cargo Pre'!$Q$2:$Q$200,0)),"")</f>
        <v/>
      </c>
      <c r="F629" s="12" t="str">
        <f>IFERROR(INDEX('Cargo Pre'!$F$2:$F$200,MATCH(ROW()-ROW($A$1),'Cargo Pre'!$Q$2:$Q$200,0)),"")</f>
        <v/>
      </c>
      <c r="G629" t="str">
        <f>IFERROR(INDEX('Cargo Pre'!$G$2:$G$200,MATCH(ROW()-ROW($A$1),'Cargo Pre'!$Q$2:$Q$200,0)),"")</f>
        <v/>
      </c>
      <c r="H629" t="str">
        <f>IFERROR(INDEX('Cargo Pre'!$H$2:$H$200,MATCH(ROW()-ROW($A$1),'Cargo Pre'!$Q$2:$Q$200,0)),"")</f>
        <v/>
      </c>
      <c r="I629" t="str">
        <f>IFERROR(INDEX('Cargo Pre'!$I$2:$I$200,MATCH(ROW()-ROW($A$1),'Cargo Pre'!$Q$2:$Q$200,0)),"")</f>
        <v/>
      </c>
      <c r="J629" s="12" t="str">
        <f>IFERROR(INDEX('Cargo Pre'!$J$2:$J$200,MATCH(ROW()-ROW($A$1),'Cargo Pre'!$Q$2:$Q$200,0)),"")</f>
        <v/>
      </c>
      <c r="K629" s="12" t="str">
        <f>IFERROR(INDEX('Cargo Pre'!$K$2:$K$200,MATCH(ROW()-ROW($A$1),'Cargo Pre'!$Q$2:$Q$200,0)),"")</f>
        <v/>
      </c>
      <c r="L629" t="str">
        <f>IFERROR(INDEX('Cargo Pre'!$L$2:$L$200,MATCH(ROW()-ROW($A$1),'Cargo Pre'!$Q$2:$Q$200,0)),"")</f>
        <v/>
      </c>
      <c r="M629" t="str">
        <f>IFERROR(INDEX('Cargo Pre'!$M$2:$M$200,MATCH(ROW()-ROW($A$1),'Cargo Pre'!$Q$2:$Q$200,0)),"")</f>
        <v/>
      </c>
    </row>
    <row r="630" spans="1:13" x14ac:dyDescent="0.25">
      <c r="A630" t="str">
        <f>IFERROR(INDEX('Cargo Pre'!$A$2:A828,MATCH(ROW()-ROW($A$1),'Cargo Pre'!$Q$2:$Q$200,0)),"")</f>
        <v/>
      </c>
      <c r="B630" t="str">
        <f>IFERROR(INDEX('Cargo Pre'!$B$2:$B$200,MATCH(ROW()-ROW($A$1),'Cargo Pre'!$Q$2:$Q$200,0)),"")</f>
        <v/>
      </c>
      <c r="C630" t="str">
        <f>IFERROR(INDEX('Cargo Pre'!$C$2:$C$200,MATCH(ROW()-ROW($A$1),'Cargo Pre'!$Q$2:$Q$200,0)),"")</f>
        <v/>
      </c>
      <c r="D630" t="str">
        <f>IFERROR(INDEX('Cargo Pre'!$D$2:$D$200,MATCH(ROW()-ROW($A$1),'Cargo Pre'!$Q$2:$Q$200,0)),"")</f>
        <v/>
      </c>
      <c r="E630" s="12" t="str">
        <f>IFERROR(INDEX('Cargo Pre'!$E$2:$E$200,MATCH(ROW()-ROW($A$1),'Cargo Pre'!$Q$2:$Q$200,0)),"")</f>
        <v/>
      </c>
      <c r="F630" s="12" t="str">
        <f>IFERROR(INDEX('Cargo Pre'!$F$2:$F$200,MATCH(ROW()-ROW($A$1),'Cargo Pre'!$Q$2:$Q$200,0)),"")</f>
        <v/>
      </c>
      <c r="G630" t="str">
        <f>IFERROR(INDEX('Cargo Pre'!$G$2:$G$200,MATCH(ROW()-ROW($A$1),'Cargo Pre'!$Q$2:$Q$200,0)),"")</f>
        <v/>
      </c>
      <c r="H630" t="str">
        <f>IFERROR(INDEX('Cargo Pre'!$H$2:$H$200,MATCH(ROW()-ROW($A$1),'Cargo Pre'!$Q$2:$Q$200,0)),"")</f>
        <v/>
      </c>
      <c r="I630" t="str">
        <f>IFERROR(INDEX('Cargo Pre'!$I$2:$I$200,MATCH(ROW()-ROW($A$1),'Cargo Pre'!$Q$2:$Q$200,0)),"")</f>
        <v/>
      </c>
      <c r="J630" s="12" t="str">
        <f>IFERROR(INDEX('Cargo Pre'!$J$2:$J$200,MATCH(ROW()-ROW($A$1),'Cargo Pre'!$Q$2:$Q$200,0)),"")</f>
        <v/>
      </c>
      <c r="K630" s="12" t="str">
        <f>IFERROR(INDEX('Cargo Pre'!$K$2:$K$200,MATCH(ROW()-ROW($A$1),'Cargo Pre'!$Q$2:$Q$200,0)),"")</f>
        <v/>
      </c>
      <c r="L630" t="str">
        <f>IFERROR(INDEX('Cargo Pre'!$L$2:$L$200,MATCH(ROW()-ROW($A$1),'Cargo Pre'!$Q$2:$Q$200,0)),"")</f>
        <v/>
      </c>
      <c r="M630" t="str">
        <f>IFERROR(INDEX('Cargo Pre'!$M$2:$M$200,MATCH(ROW()-ROW($A$1),'Cargo Pre'!$Q$2:$Q$200,0)),"")</f>
        <v/>
      </c>
    </row>
    <row r="631" spans="1:13" x14ac:dyDescent="0.25">
      <c r="A631" t="str">
        <f>IFERROR(INDEX('Cargo Pre'!$A$2:A829,MATCH(ROW()-ROW($A$1),'Cargo Pre'!$Q$2:$Q$200,0)),"")</f>
        <v/>
      </c>
      <c r="B631" t="str">
        <f>IFERROR(INDEX('Cargo Pre'!$B$2:$B$200,MATCH(ROW()-ROW($A$1),'Cargo Pre'!$Q$2:$Q$200,0)),"")</f>
        <v/>
      </c>
      <c r="C631" t="str">
        <f>IFERROR(INDEX('Cargo Pre'!$C$2:$C$200,MATCH(ROW()-ROW($A$1),'Cargo Pre'!$Q$2:$Q$200,0)),"")</f>
        <v/>
      </c>
      <c r="D631" t="str">
        <f>IFERROR(INDEX('Cargo Pre'!$D$2:$D$200,MATCH(ROW()-ROW($A$1),'Cargo Pre'!$Q$2:$Q$200,0)),"")</f>
        <v/>
      </c>
      <c r="E631" s="12" t="str">
        <f>IFERROR(INDEX('Cargo Pre'!$E$2:$E$200,MATCH(ROW()-ROW($A$1),'Cargo Pre'!$Q$2:$Q$200,0)),"")</f>
        <v/>
      </c>
      <c r="F631" s="12" t="str">
        <f>IFERROR(INDEX('Cargo Pre'!$F$2:$F$200,MATCH(ROW()-ROW($A$1),'Cargo Pre'!$Q$2:$Q$200,0)),"")</f>
        <v/>
      </c>
      <c r="G631" t="str">
        <f>IFERROR(INDEX('Cargo Pre'!$G$2:$G$200,MATCH(ROW()-ROW($A$1),'Cargo Pre'!$Q$2:$Q$200,0)),"")</f>
        <v/>
      </c>
      <c r="H631" t="str">
        <f>IFERROR(INDEX('Cargo Pre'!$H$2:$H$200,MATCH(ROW()-ROW($A$1),'Cargo Pre'!$Q$2:$Q$200,0)),"")</f>
        <v/>
      </c>
      <c r="I631" t="str">
        <f>IFERROR(INDEX('Cargo Pre'!$I$2:$I$200,MATCH(ROW()-ROW($A$1),'Cargo Pre'!$Q$2:$Q$200,0)),"")</f>
        <v/>
      </c>
      <c r="J631" s="12" t="str">
        <f>IFERROR(INDEX('Cargo Pre'!$J$2:$J$200,MATCH(ROW()-ROW($A$1),'Cargo Pre'!$Q$2:$Q$200,0)),"")</f>
        <v/>
      </c>
      <c r="K631" s="12" t="str">
        <f>IFERROR(INDEX('Cargo Pre'!$K$2:$K$200,MATCH(ROW()-ROW($A$1),'Cargo Pre'!$Q$2:$Q$200,0)),"")</f>
        <v/>
      </c>
      <c r="L631" t="str">
        <f>IFERROR(INDEX('Cargo Pre'!$L$2:$L$200,MATCH(ROW()-ROW($A$1),'Cargo Pre'!$Q$2:$Q$200,0)),"")</f>
        <v/>
      </c>
      <c r="M631" t="str">
        <f>IFERROR(INDEX('Cargo Pre'!$M$2:$M$200,MATCH(ROW()-ROW($A$1),'Cargo Pre'!$Q$2:$Q$200,0)),"")</f>
        <v/>
      </c>
    </row>
    <row r="632" spans="1:13" x14ac:dyDescent="0.25">
      <c r="A632" t="str">
        <f>IFERROR(INDEX('Cargo Pre'!$A$2:A830,MATCH(ROW()-ROW($A$1),'Cargo Pre'!$Q$2:$Q$200,0)),"")</f>
        <v/>
      </c>
      <c r="B632" t="str">
        <f>IFERROR(INDEX('Cargo Pre'!$B$2:$B$200,MATCH(ROW()-ROW($A$1),'Cargo Pre'!$Q$2:$Q$200,0)),"")</f>
        <v/>
      </c>
      <c r="C632" t="str">
        <f>IFERROR(INDEX('Cargo Pre'!$C$2:$C$200,MATCH(ROW()-ROW($A$1),'Cargo Pre'!$Q$2:$Q$200,0)),"")</f>
        <v/>
      </c>
      <c r="D632" t="str">
        <f>IFERROR(INDEX('Cargo Pre'!$D$2:$D$200,MATCH(ROW()-ROW($A$1),'Cargo Pre'!$Q$2:$Q$200,0)),"")</f>
        <v/>
      </c>
      <c r="E632" s="12" t="str">
        <f>IFERROR(INDEX('Cargo Pre'!$E$2:$E$200,MATCH(ROW()-ROW($A$1),'Cargo Pre'!$Q$2:$Q$200,0)),"")</f>
        <v/>
      </c>
      <c r="F632" s="12" t="str">
        <f>IFERROR(INDEX('Cargo Pre'!$F$2:$F$200,MATCH(ROW()-ROW($A$1),'Cargo Pre'!$Q$2:$Q$200,0)),"")</f>
        <v/>
      </c>
      <c r="G632" t="str">
        <f>IFERROR(INDEX('Cargo Pre'!$G$2:$G$200,MATCH(ROW()-ROW($A$1),'Cargo Pre'!$Q$2:$Q$200,0)),"")</f>
        <v/>
      </c>
      <c r="H632" t="str">
        <f>IFERROR(INDEX('Cargo Pre'!$H$2:$H$200,MATCH(ROW()-ROW($A$1),'Cargo Pre'!$Q$2:$Q$200,0)),"")</f>
        <v/>
      </c>
      <c r="I632" t="str">
        <f>IFERROR(INDEX('Cargo Pre'!$I$2:$I$200,MATCH(ROW()-ROW($A$1),'Cargo Pre'!$Q$2:$Q$200,0)),"")</f>
        <v/>
      </c>
      <c r="J632" s="12" t="str">
        <f>IFERROR(INDEX('Cargo Pre'!$J$2:$J$200,MATCH(ROW()-ROW($A$1),'Cargo Pre'!$Q$2:$Q$200,0)),"")</f>
        <v/>
      </c>
      <c r="K632" s="12" t="str">
        <f>IFERROR(INDEX('Cargo Pre'!$K$2:$K$200,MATCH(ROW()-ROW($A$1),'Cargo Pre'!$Q$2:$Q$200,0)),"")</f>
        <v/>
      </c>
      <c r="L632" t="str">
        <f>IFERROR(INDEX('Cargo Pre'!$L$2:$L$200,MATCH(ROW()-ROW($A$1),'Cargo Pre'!$Q$2:$Q$200,0)),"")</f>
        <v/>
      </c>
      <c r="M632" t="str">
        <f>IFERROR(INDEX('Cargo Pre'!$M$2:$M$200,MATCH(ROW()-ROW($A$1),'Cargo Pre'!$Q$2:$Q$200,0)),"")</f>
        <v/>
      </c>
    </row>
    <row r="633" spans="1:13" x14ac:dyDescent="0.25">
      <c r="A633" t="str">
        <f>IFERROR(INDEX('Cargo Pre'!$A$2:A831,MATCH(ROW()-ROW($A$1),'Cargo Pre'!$Q$2:$Q$200,0)),"")</f>
        <v/>
      </c>
      <c r="B633" t="str">
        <f>IFERROR(INDEX('Cargo Pre'!$B$2:$B$200,MATCH(ROW()-ROW($A$1),'Cargo Pre'!$Q$2:$Q$200,0)),"")</f>
        <v/>
      </c>
      <c r="C633" t="str">
        <f>IFERROR(INDEX('Cargo Pre'!$C$2:$C$200,MATCH(ROW()-ROW($A$1),'Cargo Pre'!$Q$2:$Q$200,0)),"")</f>
        <v/>
      </c>
      <c r="D633" t="str">
        <f>IFERROR(INDEX('Cargo Pre'!$D$2:$D$200,MATCH(ROW()-ROW($A$1),'Cargo Pre'!$Q$2:$Q$200,0)),"")</f>
        <v/>
      </c>
      <c r="E633" s="12" t="str">
        <f>IFERROR(INDEX('Cargo Pre'!$E$2:$E$200,MATCH(ROW()-ROW($A$1),'Cargo Pre'!$Q$2:$Q$200,0)),"")</f>
        <v/>
      </c>
      <c r="F633" s="12" t="str">
        <f>IFERROR(INDEX('Cargo Pre'!$F$2:$F$200,MATCH(ROW()-ROW($A$1),'Cargo Pre'!$Q$2:$Q$200,0)),"")</f>
        <v/>
      </c>
      <c r="G633" t="str">
        <f>IFERROR(INDEX('Cargo Pre'!$G$2:$G$200,MATCH(ROW()-ROW($A$1),'Cargo Pre'!$Q$2:$Q$200,0)),"")</f>
        <v/>
      </c>
      <c r="H633" t="str">
        <f>IFERROR(INDEX('Cargo Pre'!$H$2:$H$200,MATCH(ROW()-ROW($A$1),'Cargo Pre'!$Q$2:$Q$200,0)),"")</f>
        <v/>
      </c>
      <c r="I633" t="str">
        <f>IFERROR(INDEX('Cargo Pre'!$I$2:$I$200,MATCH(ROW()-ROW($A$1),'Cargo Pre'!$Q$2:$Q$200,0)),"")</f>
        <v/>
      </c>
      <c r="J633" s="12" t="str">
        <f>IFERROR(INDEX('Cargo Pre'!$J$2:$J$200,MATCH(ROW()-ROW($A$1),'Cargo Pre'!$Q$2:$Q$200,0)),"")</f>
        <v/>
      </c>
      <c r="K633" s="12" t="str">
        <f>IFERROR(INDEX('Cargo Pre'!$K$2:$K$200,MATCH(ROW()-ROW($A$1),'Cargo Pre'!$Q$2:$Q$200,0)),"")</f>
        <v/>
      </c>
      <c r="L633" t="str">
        <f>IFERROR(INDEX('Cargo Pre'!$L$2:$L$200,MATCH(ROW()-ROW($A$1),'Cargo Pre'!$Q$2:$Q$200,0)),"")</f>
        <v/>
      </c>
      <c r="M633" t="str">
        <f>IFERROR(INDEX('Cargo Pre'!$M$2:$M$200,MATCH(ROW()-ROW($A$1),'Cargo Pre'!$Q$2:$Q$200,0)),"")</f>
        <v/>
      </c>
    </row>
    <row r="634" spans="1:13" x14ac:dyDescent="0.25">
      <c r="A634" t="str">
        <f>IFERROR(INDEX('Cargo Pre'!$A$2:A832,MATCH(ROW()-ROW($A$1),'Cargo Pre'!$Q$2:$Q$200,0)),"")</f>
        <v/>
      </c>
      <c r="B634" t="str">
        <f>IFERROR(INDEX('Cargo Pre'!$B$2:$B$200,MATCH(ROW()-ROW($A$1),'Cargo Pre'!$Q$2:$Q$200,0)),"")</f>
        <v/>
      </c>
      <c r="C634" t="str">
        <f>IFERROR(INDEX('Cargo Pre'!$C$2:$C$200,MATCH(ROW()-ROW($A$1),'Cargo Pre'!$Q$2:$Q$200,0)),"")</f>
        <v/>
      </c>
      <c r="D634" t="str">
        <f>IFERROR(INDEX('Cargo Pre'!$D$2:$D$200,MATCH(ROW()-ROW($A$1),'Cargo Pre'!$Q$2:$Q$200,0)),"")</f>
        <v/>
      </c>
      <c r="E634" s="12" t="str">
        <f>IFERROR(INDEX('Cargo Pre'!$E$2:$E$200,MATCH(ROW()-ROW($A$1),'Cargo Pre'!$Q$2:$Q$200,0)),"")</f>
        <v/>
      </c>
      <c r="F634" s="12" t="str">
        <f>IFERROR(INDEX('Cargo Pre'!$F$2:$F$200,MATCH(ROW()-ROW($A$1),'Cargo Pre'!$Q$2:$Q$200,0)),"")</f>
        <v/>
      </c>
      <c r="G634" t="str">
        <f>IFERROR(INDEX('Cargo Pre'!$G$2:$G$200,MATCH(ROW()-ROW($A$1),'Cargo Pre'!$Q$2:$Q$200,0)),"")</f>
        <v/>
      </c>
      <c r="H634" t="str">
        <f>IFERROR(INDEX('Cargo Pre'!$H$2:$H$200,MATCH(ROW()-ROW($A$1),'Cargo Pre'!$Q$2:$Q$200,0)),"")</f>
        <v/>
      </c>
      <c r="I634" t="str">
        <f>IFERROR(INDEX('Cargo Pre'!$I$2:$I$200,MATCH(ROW()-ROW($A$1),'Cargo Pre'!$Q$2:$Q$200,0)),"")</f>
        <v/>
      </c>
      <c r="J634" s="12" t="str">
        <f>IFERROR(INDEX('Cargo Pre'!$J$2:$J$200,MATCH(ROW()-ROW($A$1),'Cargo Pre'!$Q$2:$Q$200,0)),"")</f>
        <v/>
      </c>
      <c r="K634" s="12" t="str">
        <f>IFERROR(INDEX('Cargo Pre'!$K$2:$K$200,MATCH(ROW()-ROW($A$1),'Cargo Pre'!$Q$2:$Q$200,0)),"")</f>
        <v/>
      </c>
      <c r="L634" t="str">
        <f>IFERROR(INDEX('Cargo Pre'!$L$2:$L$200,MATCH(ROW()-ROW($A$1),'Cargo Pre'!$Q$2:$Q$200,0)),"")</f>
        <v/>
      </c>
      <c r="M634" t="str">
        <f>IFERROR(INDEX('Cargo Pre'!$M$2:$M$200,MATCH(ROW()-ROW($A$1),'Cargo Pre'!$Q$2:$Q$200,0)),"")</f>
        <v/>
      </c>
    </row>
    <row r="635" spans="1:13" x14ac:dyDescent="0.25">
      <c r="A635" t="str">
        <f>IFERROR(INDEX('Cargo Pre'!$A$2:A833,MATCH(ROW()-ROW($A$1),'Cargo Pre'!$Q$2:$Q$200,0)),"")</f>
        <v/>
      </c>
      <c r="B635" t="str">
        <f>IFERROR(INDEX('Cargo Pre'!$B$2:$B$200,MATCH(ROW()-ROW($A$1),'Cargo Pre'!$Q$2:$Q$200,0)),"")</f>
        <v/>
      </c>
      <c r="C635" t="str">
        <f>IFERROR(INDEX('Cargo Pre'!$C$2:$C$200,MATCH(ROW()-ROW($A$1),'Cargo Pre'!$Q$2:$Q$200,0)),"")</f>
        <v/>
      </c>
      <c r="D635" t="str">
        <f>IFERROR(INDEX('Cargo Pre'!$D$2:$D$200,MATCH(ROW()-ROW($A$1),'Cargo Pre'!$Q$2:$Q$200,0)),"")</f>
        <v/>
      </c>
      <c r="E635" s="12" t="str">
        <f>IFERROR(INDEX('Cargo Pre'!$E$2:$E$200,MATCH(ROW()-ROW($A$1),'Cargo Pre'!$Q$2:$Q$200,0)),"")</f>
        <v/>
      </c>
      <c r="F635" s="12" t="str">
        <f>IFERROR(INDEX('Cargo Pre'!$F$2:$F$200,MATCH(ROW()-ROW($A$1),'Cargo Pre'!$Q$2:$Q$200,0)),"")</f>
        <v/>
      </c>
      <c r="G635" t="str">
        <f>IFERROR(INDEX('Cargo Pre'!$G$2:$G$200,MATCH(ROW()-ROW($A$1),'Cargo Pre'!$Q$2:$Q$200,0)),"")</f>
        <v/>
      </c>
      <c r="H635" t="str">
        <f>IFERROR(INDEX('Cargo Pre'!$H$2:$H$200,MATCH(ROW()-ROW($A$1),'Cargo Pre'!$Q$2:$Q$200,0)),"")</f>
        <v/>
      </c>
      <c r="I635" t="str">
        <f>IFERROR(INDEX('Cargo Pre'!$I$2:$I$200,MATCH(ROW()-ROW($A$1),'Cargo Pre'!$Q$2:$Q$200,0)),"")</f>
        <v/>
      </c>
      <c r="J635" s="12" t="str">
        <f>IFERROR(INDEX('Cargo Pre'!$J$2:$J$200,MATCH(ROW()-ROW($A$1),'Cargo Pre'!$Q$2:$Q$200,0)),"")</f>
        <v/>
      </c>
      <c r="K635" s="12" t="str">
        <f>IFERROR(INDEX('Cargo Pre'!$K$2:$K$200,MATCH(ROW()-ROW($A$1),'Cargo Pre'!$Q$2:$Q$200,0)),"")</f>
        <v/>
      </c>
      <c r="L635" t="str">
        <f>IFERROR(INDEX('Cargo Pre'!$L$2:$L$200,MATCH(ROW()-ROW($A$1),'Cargo Pre'!$Q$2:$Q$200,0)),"")</f>
        <v/>
      </c>
      <c r="M635" t="str">
        <f>IFERROR(INDEX('Cargo Pre'!$M$2:$M$200,MATCH(ROW()-ROW($A$1),'Cargo Pre'!$Q$2:$Q$200,0)),"")</f>
        <v/>
      </c>
    </row>
    <row r="636" spans="1:13" x14ac:dyDescent="0.25">
      <c r="A636" t="str">
        <f>IFERROR(INDEX('Cargo Pre'!$A$2:A834,MATCH(ROW()-ROW($A$1),'Cargo Pre'!$Q$2:$Q$200,0)),"")</f>
        <v/>
      </c>
      <c r="B636" t="str">
        <f>IFERROR(INDEX('Cargo Pre'!$B$2:$B$200,MATCH(ROW()-ROW($A$1),'Cargo Pre'!$Q$2:$Q$200,0)),"")</f>
        <v/>
      </c>
      <c r="C636" t="str">
        <f>IFERROR(INDEX('Cargo Pre'!$C$2:$C$200,MATCH(ROW()-ROW($A$1),'Cargo Pre'!$Q$2:$Q$200,0)),"")</f>
        <v/>
      </c>
      <c r="D636" t="str">
        <f>IFERROR(INDEX('Cargo Pre'!$D$2:$D$200,MATCH(ROW()-ROW($A$1),'Cargo Pre'!$Q$2:$Q$200,0)),"")</f>
        <v/>
      </c>
      <c r="E636" s="12" t="str">
        <f>IFERROR(INDEX('Cargo Pre'!$E$2:$E$200,MATCH(ROW()-ROW($A$1),'Cargo Pre'!$Q$2:$Q$200,0)),"")</f>
        <v/>
      </c>
      <c r="F636" s="12" t="str">
        <f>IFERROR(INDEX('Cargo Pre'!$F$2:$F$200,MATCH(ROW()-ROW($A$1),'Cargo Pre'!$Q$2:$Q$200,0)),"")</f>
        <v/>
      </c>
      <c r="G636" t="str">
        <f>IFERROR(INDEX('Cargo Pre'!$G$2:$G$200,MATCH(ROW()-ROW($A$1),'Cargo Pre'!$Q$2:$Q$200,0)),"")</f>
        <v/>
      </c>
      <c r="H636" t="str">
        <f>IFERROR(INDEX('Cargo Pre'!$H$2:$H$200,MATCH(ROW()-ROW($A$1),'Cargo Pre'!$Q$2:$Q$200,0)),"")</f>
        <v/>
      </c>
      <c r="I636" t="str">
        <f>IFERROR(INDEX('Cargo Pre'!$I$2:$I$200,MATCH(ROW()-ROW($A$1),'Cargo Pre'!$Q$2:$Q$200,0)),"")</f>
        <v/>
      </c>
      <c r="J636" s="12" t="str">
        <f>IFERROR(INDEX('Cargo Pre'!$J$2:$J$200,MATCH(ROW()-ROW($A$1),'Cargo Pre'!$Q$2:$Q$200,0)),"")</f>
        <v/>
      </c>
      <c r="K636" s="12" t="str">
        <f>IFERROR(INDEX('Cargo Pre'!$K$2:$K$200,MATCH(ROW()-ROW($A$1),'Cargo Pre'!$Q$2:$Q$200,0)),"")</f>
        <v/>
      </c>
      <c r="L636" t="str">
        <f>IFERROR(INDEX('Cargo Pre'!$L$2:$L$200,MATCH(ROW()-ROW($A$1),'Cargo Pre'!$Q$2:$Q$200,0)),"")</f>
        <v/>
      </c>
      <c r="M636" t="str">
        <f>IFERROR(INDEX('Cargo Pre'!$M$2:$M$200,MATCH(ROW()-ROW($A$1),'Cargo Pre'!$Q$2:$Q$200,0)),"")</f>
        <v/>
      </c>
    </row>
    <row r="637" spans="1:13" x14ac:dyDescent="0.25">
      <c r="A637" t="str">
        <f>IFERROR(INDEX('Cargo Pre'!$A$2:A835,MATCH(ROW()-ROW($A$1),'Cargo Pre'!$Q$2:$Q$200,0)),"")</f>
        <v/>
      </c>
      <c r="B637" t="str">
        <f>IFERROR(INDEX('Cargo Pre'!$B$2:$B$200,MATCH(ROW()-ROW($A$1),'Cargo Pre'!$Q$2:$Q$200,0)),"")</f>
        <v/>
      </c>
      <c r="C637" t="str">
        <f>IFERROR(INDEX('Cargo Pre'!$C$2:$C$200,MATCH(ROW()-ROW($A$1),'Cargo Pre'!$Q$2:$Q$200,0)),"")</f>
        <v/>
      </c>
      <c r="D637" t="str">
        <f>IFERROR(INDEX('Cargo Pre'!$D$2:$D$200,MATCH(ROW()-ROW($A$1),'Cargo Pre'!$Q$2:$Q$200,0)),"")</f>
        <v/>
      </c>
      <c r="E637" s="12" t="str">
        <f>IFERROR(INDEX('Cargo Pre'!$E$2:$E$200,MATCH(ROW()-ROW($A$1),'Cargo Pre'!$Q$2:$Q$200,0)),"")</f>
        <v/>
      </c>
      <c r="F637" s="12" t="str">
        <f>IFERROR(INDEX('Cargo Pre'!$F$2:$F$200,MATCH(ROW()-ROW($A$1),'Cargo Pre'!$Q$2:$Q$200,0)),"")</f>
        <v/>
      </c>
      <c r="G637" t="str">
        <f>IFERROR(INDEX('Cargo Pre'!$G$2:$G$200,MATCH(ROW()-ROW($A$1),'Cargo Pre'!$Q$2:$Q$200,0)),"")</f>
        <v/>
      </c>
      <c r="H637" t="str">
        <f>IFERROR(INDEX('Cargo Pre'!$H$2:$H$200,MATCH(ROW()-ROW($A$1),'Cargo Pre'!$Q$2:$Q$200,0)),"")</f>
        <v/>
      </c>
      <c r="I637" t="str">
        <f>IFERROR(INDEX('Cargo Pre'!$I$2:$I$200,MATCH(ROW()-ROW($A$1),'Cargo Pre'!$Q$2:$Q$200,0)),"")</f>
        <v/>
      </c>
      <c r="J637" s="12" t="str">
        <f>IFERROR(INDEX('Cargo Pre'!$J$2:$J$200,MATCH(ROW()-ROW($A$1),'Cargo Pre'!$Q$2:$Q$200,0)),"")</f>
        <v/>
      </c>
      <c r="K637" s="12" t="str">
        <f>IFERROR(INDEX('Cargo Pre'!$K$2:$K$200,MATCH(ROW()-ROW($A$1),'Cargo Pre'!$Q$2:$Q$200,0)),"")</f>
        <v/>
      </c>
      <c r="L637" t="str">
        <f>IFERROR(INDEX('Cargo Pre'!$L$2:$L$200,MATCH(ROW()-ROW($A$1),'Cargo Pre'!$Q$2:$Q$200,0)),"")</f>
        <v/>
      </c>
      <c r="M637" t="str">
        <f>IFERROR(INDEX('Cargo Pre'!$M$2:$M$200,MATCH(ROW()-ROW($A$1),'Cargo Pre'!$Q$2:$Q$200,0)),"")</f>
        <v/>
      </c>
    </row>
    <row r="638" spans="1:13" x14ac:dyDescent="0.25">
      <c r="A638" t="str">
        <f>IFERROR(INDEX('Cargo Pre'!$A$2:A836,MATCH(ROW()-ROW($A$1),'Cargo Pre'!$Q$2:$Q$200,0)),"")</f>
        <v/>
      </c>
      <c r="B638" t="str">
        <f>IFERROR(INDEX('Cargo Pre'!$B$2:$B$200,MATCH(ROW()-ROW($A$1),'Cargo Pre'!$Q$2:$Q$200,0)),"")</f>
        <v/>
      </c>
      <c r="C638" t="str">
        <f>IFERROR(INDEX('Cargo Pre'!$C$2:$C$200,MATCH(ROW()-ROW($A$1),'Cargo Pre'!$Q$2:$Q$200,0)),"")</f>
        <v/>
      </c>
      <c r="D638" t="str">
        <f>IFERROR(INDEX('Cargo Pre'!$D$2:$D$200,MATCH(ROW()-ROW($A$1),'Cargo Pre'!$Q$2:$Q$200,0)),"")</f>
        <v/>
      </c>
      <c r="E638" s="12" t="str">
        <f>IFERROR(INDEX('Cargo Pre'!$E$2:$E$200,MATCH(ROW()-ROW($A$1),'Cargo Pre'!$Q$2:$Q$200,0)),"")</f>
        <v/>
      </c>
      <c r="F638" s="12" t="str">
        <f>IFERROR(INDEX('Cargo Pre'!$F$2:$F$200,MATCH(ROW()-ROW($A$1),'Cargo Pre'!$Q$2:$Q$200,0)),"")</f>
        <v/>
      </c>
      <c r="G638" t="str">
        <f>IFERROR(INDEX('Cargo Pre'!$G$2:$G$200,MATCH(ROW()-ROW($A$1),'Cargo Pre'!$Q$2:$Q$200,0)),"")</f>
        <v/>
      </c>
      <c r="H638" t="str">
        <f>IFERROR(INDEX('Cargo Pre'!$H$2:$H$200,MATCH(ROW()-ROW($A$1),'Cargo Pre'!$Q$2:$Q$200,0)),"")</f>
        <v/>
      </c>
      <c r="I638" t="str">
        <f>IFERROR(INDEX('Cargo Pre'!$I$2:$I$200,MATCH(ROW()-ROW($A$1),'Cargo Pre'!$Q$2:$Q$200,0)),"")</f>
        <v/>
      </c>
      <c r="J638" s="12" t="str">
        <f>IFERROR(INDEX('Cargo Pre'!$J$2:$J$200,MATCH(ROW()-ROW($A$1),'Cargo Pre'!$Q$2:$Q$200,0)),"")</f>
        <v/>
      </c>
      <c r="K638" s="12" t="str">
        <f>IFERROR(INDEX('Cargo Pre'!$K$2:$K$200,MATCH(ROW()-ROW($A$1),'Cargo Pre'!$Q$2:$Q$200,0)),"")</f>
        <v/>
      </c>
      <c r="L638" t="str">
        <f>IFERROR(INDEX('Cargo Pre'!$L$2:$L$200,MATCH(ROW()-ROW($A$1),'Cargo Pre'!$Q$2:$Q$200,0)),"")</f>
        <v/>
      </c>
      <c r="M638" t="str">
        <f>IFERROR(INDEX('Cargo Pre'!$M$2:$M$200,MATCH(ROW()-ROW($A$1),'Cargo Pre'!$Q$2:$Q$200,0)),"")</f>
        <v/>
      </c>
    </row>
    <row r="639" spans="1:13" x14ac:dyDescent="0.25">
      <c r="A639" t="str">
        <f>IFERROR(INDEX('Cargo Pre'!$A$2:A837,MATCH(ROW()-ROW($A$1),'Cargo Pre'!$Q$2:$Q$200,0)),"")</f>
        <v/>
      </c>
      <c r="B639" t="str">
        <f>IFERROR(INDEX('Cargo Pre'!$B$2:$B$200,MATCH(ROW()-ROW($A$1),'Cargo Pre'!$Q$2:$Q$200,0)),"")</f>
        <v/>
      </c>
      <c r="C639" t="str">
        <f>IFERROR(INDEX('Cargo Pre'!$C$2:$C$200,MATCH(ROW()-ROW($A$1),'Cargo Pre'!$Q$2:$Q$200,0)),"")</f>
        <v/>
      </c>
      <c r="D639" t="str">
        <f>IFERROR(INDEX('Cargo Pre'!$D$2:$D$200,MATCH(ROW()-ROW($A$1),'Cargo Pre'!$Q$2:$Q$200,0)),"")</f>
        <v/>
      </c>
      <c r="E639" s="12" t="str">
        <f>IFERROR(INDEX('Cargo Pre'!$E$2:$E$200,MATCH(ROW()-ROW($A$1),'Cargo Pre'!$Q$2:$Q$200,0)),"")</f>
        <v/>
      </c>
      <c r="F639" s="12" t="str">
        <f>IFERROR(INDEX('Cargo Pre'!$F$2:$F$200,MATCH(ROW()-ROW($A$1),'Cargo Pre'!$Q$2:$Q$200,0)),"")</f>
        <v/>
      </c>
      <c r="G639" t="str">
        <f>IFERROR(INDEX('Cargo Pre'!$G$2:$G$200,MATCH(ROW()-ROW($A$1),'Cargo Pre'!$Q$2:$Q$200,0)),"")</f>
        <v/>
      </c>
      <c r="H639" t="str">
        <f>IFERROR(INDEX('Cargo Pre'!$H$2:$H$200,MATCH(ROW()-ROW($A$1),'Cargo Pre'!$Q$2:$Q$200,0)),"")</f>
        <v/>
      </c>
      <c r="I639" t="str">
        <f>IFERROR(INDEX('Cargo Pre'!$I$2:$I$200,MATCH(ROW()-ROW($A$1),'Cargo Pre'!$Q$2:$Q$200,0)),"")</f>
        <v/>
      </c>
      <c r="J639" s="12" t="str">
        <f>IFERROR(INDEX('Cargo Pre'!$J$2:$J$200,MATCH(ROW()-ROW($A$1),'Cargo Pre'!$Q$2:$Q$200,0)),"")</f>
        <v/>
      </c>
      <c r="K639" s="12" t="str">
        <f>IFERROR(INDEX('Cargo Pre'!$K$2:$K$200,MATCH(ROW()-ROW($A$1),'Cargo Pre'!$Q$2:$Q$200,0)),"")</f>
        <v/>
      </c>
      <c r="L639" t="str">
        <f>IFERROR(INDEX('Cargo Pre'!$L$2:$L$200,MATCH(ROW()-ROW($A$1),'Cargo Pre'!$Q$2:$Q$200,0)),"")</f>
        <v/>
      </c>
      <c r="M639" t="str">
        <f>IFERROR(INDEX('Cargo Pre'!$M$2:$M$200,MATCH(ROW()-ROW($A$1),'Cargo Pre'!$Q$2:$Q$200,0)),"")</f>
        <v/>
      </c>
    </row>
    <row r="640" spans="1:13" x14ac:dyDescent="0.25">
      <c r="A640" t="str">
        <f>IFERROR(INDEX('Cargo Pre'!$A$2:A838,MATCH(ROW()-ROW($A$1),'Cargo Pre'!$Q$2:$Q$200,0)),"")</f>
        <v/>
      </c>
      <c r="B640" t="str">
        <f>IFERROR(INDEX('Cargo Pre'!$B$2:$B$200,MATCH(ROW()-ROW($A$1),'Cargo Pre'!$Q$2:$Q$200,0)),"")</f>
        <v/>
      </c>
      <c r="C640" t="str">
        <f>IFERROR(INDEX('Cargo Pre'!$C$2:$C$200,MATCH(ROW()-ROW($A$1),'Cargo Pre'!$Q$2:$Q$200,0)),"")</f>
        <v/>
      </c>
      <c r="D640" t="str">
        <f>IFERROR(INDEX('Cargo Pre'!$D$2:$D$200,MATCH(ROW()-ROW($A$1),'Cargo Pre'!$Q$2:$Q$200,0)),"")</f>
        <v/>
      </c>
      <c r="E640" s="12" t="str">
        <f>IFERROR(INDEX('Cargo Pre'!$E$2:$E$200,MATCH(ROW()-ROW($A$1),'Cargo Pre'!$Q$2:$Q$200,0)),"")</f>
        <v/>
      </c>
      <c r="F640" s="12" t="str">
        <f>IFERROR(INDEX('Cargo Pre'!$F$2:$F$200,MATCH(ROW()-ROW($A$1),'Cargo Pre'!$Q$2:$Q$200,0)),"")</f>
        <v/>
      </c>
      <c r="G640" t="str">
        <f>IFERROR(INDEX('Cargo Pre'!$G$2:$G$200,MATCH(ROW()-ROW($A$1),'Cargo Pre'!$Q$2:$Q$200,0)),"")</f>
        <v/>
      </c>
      <c r="H640" t="str">
        <f>IFERROR(INDEX('Cargo Pre'!$H$2:$H$200,MATCH(ROW()-ROW($A$1),'Cargo Pre'!$Q$2:$Q$200,0)),"")</f>
        <v/>
      </c>
      <c r="I640" t="str">
        <f>IFERROR(INDEX('Cargo Pre'!$I$2:$I$200,MATCH(ROW()-ROW($A$1),'Cargo Pre'!$Q$2:$Q$200,0)),"")</f>
        <v/>
      </c>
      <c r="J640" s="12" t="str">
        <f>IFERROR(INDEX('Cargo Pre'!$J$2:$J$200,MATCH(ROW()-ROW($A$1),'Cargo Pre'!$Q$2:$Q$200,0)),"")</f>
        <v/>
      </c>
      <c r="K640" s="12" t="str">
        <f>IFERROR(INDEX('Cargo Pre'!$K$2:$K$200,MATCH(ROW()-ROW($A$1),'Cargo Pre'!$Q$2:$Q$200,0)),"")</f>
        <v/>
      </c>
      <c r="L640" t="str">
        <f>IFERROR(INDEX('Cargo Pre'!$L$2:$L$200,MATCH(ROW()-ROW($A$1),'Cargo Pre'!$Q$2:$Q$200,0)),"")</f>
        <v/>
      </c>
      <c r="M640" t="str">
        <f>IFERROR(INDEX('Cargo Pre'!$M$2:$M$200,MATCH(ROW()-ROW($A$1),'Cargo Pre'!$Q$2:$Q$200,0)),"")</f>
        <v/>
      </c>
    </row>
    <row r="641" spans="1:13" x14ac:dyDescent="0.25">
      <c r="A641" t="str">
        <f>IFERROR(INDEX('Cargo Pre'!$A$2:A839,MATCH(ROW()-ROW($A$1),'Cargo Pre'!$Q$2:$Q$200,0)),"")</f>
        <v/>
      </c>
      <c r="B641" t="str">
        <f>IFERROR(INDEX('Cargo Pre'!$B$2:$B$200,MATCH(ROW()-ROW($A$1),'Cargo Pre'!$Q$2:$Q$200,0)),"")</f>
        <v/>
      </c>
      <c r="C641" t="str">
        <f>IFERROR(INDEX('Cargo Pre'!$C$2:$C$200,MATCH(ROW()-ROW($A$1),'Cargo Pre'!$Q$2:$Q$200,0)),"")</f>
        <v/>
      </c>
      <c r="D641" t="str">
        <f>IFERROR(INDEX('Cargo Pre'!$D$2:$D$200,MATCH(ROW()-ROW($A$1),'Cargo Pre'!$Q$2:$Q$200,0)),"")</f>
        <v/>
      </c>
      <c r="E641" s="12" t="str">
        <f>IFERROR(INDEX('Cargo Pre'!$E$2:$E$200,MATCH(ROW()-ROW($A$1),'Cargo Pre'!$Q$2:$Q$200,0)),"")</f>
        <v/>
      </c>
      <c r="F641" s="12" t="str">
        <f>IFERROR(INDEX('Cargo Pre'!$F$2:$F$200,MATCH(ROW()-ROW($A$1),'Cargo Pre'!$Q$2:$Q$200,0)),"")</f>
        <v/>
      </c>
      <c r="G641" t="str">
        <f>IFERROR(INDEX('Cargo Pre'!$G$2:$G$200,MATCH(ROW()-ROW($A$1),'Cargo Pre'!$Q$2:$Q$200,0)),"")</f>
        <v/>
      </c>
      <c r="H641" t="str">
        <f>IFERROR(INDEX('Cargo Pre'!$H$2:$H$200,MATCH(ROW()-ROW($A$1),'Cargo Pre'!$Q$2:$Q$200,0)),"")</f>
        <v/>
      </c>
      <c r="I641" t="str">
        <f>IFERROR(INDEX('Cargo Pre'!$I$2:$I$200,MATCH(ROW()-ROW($A$1),'Cargo Pre'!$Q$2:$Q$200,0)),"")</f>
        <v/>
      </c>
      <c r="J641" s="12" t="str">
        <f>IFERROR(INDEX('Cargo Pre'!$J$2:$J$200,MATCH(ROW()-ROW($A$1),'Cargo Pre'!$Q$2:$Q$200,0)),"")</f>
        <v/>
      </c>
      <c r="K641" s="12" t="str">
        <f>IFERROR(INDEX('Cargo Pre'!$K$2:$K$200,MATCH(ROW()-ROW($A$1),'Cargo Pre'!$Q$2:$Q$200,0)),"")</f>
        <v/>
      </c>
      <c r="L641" t="str">
        <f>IFERROR(INDEX('Cargo Pre'!$L$2:$L$200,MATCH(ROW()-ROW($A$1),'Cargo Pre'!$Q$2:$Q$200,0)),"")</f>
        <v/>
      </c>
      <c r="M641" t="str">
        <f>IFERROR(INDEX('Cargo Pre'!$M$2:$M$200,MATCH(ROW()-ROW($A$1),'Cargo Pre'!$Q$2:$Q$200,0)),"")</f>
        <v/>
      </c>
    </row>
    <row r="642" spans="1:13" x14ac:dyDescent="0.25">
      <c r="A642" t="str">
        <f>IFERROR(INDEX('Cargo Pre'!$A$2:A840,MATCH(ROW()-ROW($A$1),'Cargo Pre'!$Q$2:$Q$200,0)),"")</f>
        <v/>
      </c>
      <c r="B642" t="str">
        <f>IFERROR(INDEX('Cargo Pre'!$B$2:$B$200,MATCH(ROW()-ROW($A$1),'Cargo Pre'!$Q$2:$Q$200,0)),"")</f>
        <v/>
      </c>
      <c r="C642" t="str">
        <f>IFERROR(INDEX('Cargo Pre'!$C$2:$C$200,MATCH(ROW()-ROW($A$1),'Cargo Pre'!$Q$2:$Q$200,0)),"")</f>
        <v/>
      </c>
      <c r="D642" t="str">
        <f>IFERROR(INDEX('Cargo Pre'!$D$2:$D$200,MATCH(ROW()-ROW($A$1),'Cargo Pre'!$Q$2:$Q$200,0)),"")</f>
        <v/>
      </c>
      <c r="E642" s="12" t="str">
        <f>IFERROR(INDEX('Cargo Pre'!$E$2:$E$200,MATCH(ROW()-ROW($A$1),'Cargo Pre'!$Q$2:$Q$200,0)),"")</f>
        <v/>
      </c>
      <c r="F642" s="12" t="str">
        <f>IFERROR(INDEX('Cargo Pre'!$F$2:$F$200,MATCH(ROW()-ROW($A$1),'Cargo Pre'!$Q$2:$Q$200,0)),"")</f>
        <v/>
      </c>
      <c r="G642" t="str">
        <f>IFERROR(INDEX('Cargo Pre'!$G$2:$G$200,MATCH(ROW()-ROW($A$1),'Cargo Pre'!$Q$2:$Q$200,0)),"")</f>
        <v/>
      </c>
      <c r="H642" t="str">
        <f>IFERROR(INDEX('Cargo Pre'!$H$2:$H$200,MATCH(ROW()-ROW($A$1),'Cargo Pre'!$Q$2:$Q$200,0)),"")</f>
        <v/>
      </c>
      <c r="I642" t="str">
        <f>IFERROR(INDEX('Cargo Pre'!$I$2:$I$200,MATCH(ROW()-ROW($A$1),'Cargo Pre'!$Q$2:$Q$200,0)),"")</f>
        <v/>
      </c>
      <c r="J642" s="12" t="str">
        <f>IFERROR(INDEX('Cargo Pre'!$J$2:$J$200,MATCH(ROW()-ROW($A$1),'Cargo Pre'!$Q$2:$Q$200,0)),"")</f>
        <v/>
      </c>
      <c r="K642" s="12" t="str">
        <f>IFERROR(INDEX('Cargo Pre'!$K$2:$K$200,MATCH(ROW()-ROW($A$1),'Cargo Pre'!$Q$2:$Q$200,0)),"")</f>
        <v/>
      </c>
      <c r="L642" t="str">
        <f>IFERROR(INDEX('Cargo Pre'!$L$2:$L$200,MATCH(ROW()-ROW($A$1),'Cargo Pre'!$Q$2:$Q$200,0)),"")</f>
        <v/>
      </c>
      <c r="M642" t="str">
        <f>IFERROR(INDEX('Cargo Pre'!$M$2:$M$200,MATCH(ROW()-ROW($A$1),'Cargo Pre'!$Q$2:$Q$200,0)),"")</f>
        <v/>
      </c>
    </row>
    <row r="643" spans="1:13" x14ac:dyDescent="0.25">
      <c r="A643" t="str">
        <f>IFERROR(INDEX('Cargo Pre'!$A$2:A841,MATCH(ROW()-ROW($A$1),'Cargo Pre'!$Q$2:$Q$200,0)),"")</f>
        <v/>
      </c>
      <c r="B643" t="str">
        <f>IFERROR(INDEX('Cargo Pre'!$B$2:$B$200,MATCH(ROW()-ROW($A$1),'Cargo Pre'!$Q$2:$Q$200,0)),"")</f>
        <v/>
      </c>
      <c r="C643" t="str">
        <f>IFERROR(INDEX('Cargo Pre'!$C$2:$C$200,MATCH(ROW()-ROW($A$1),'Cargo Pre'!$Q$2:$Q$200,0)),"")</f>
        <v/>
      </c>
      <c r="D643" t="str">
        <f>IFERROR(INDEX('Cargo Pre'!$D$2:$D$200,MATCH(ROW()-ROW($A$1),'Cargo Pre'!$Q$2:$Q$200,0)),"")</f>
        <v/>
      </c>
      <c r="E643" s="12" t="str">
        <f>IFERROR(INDEX('Cargo Pre'!$E$2:$E$200,MATCH(ROW()-ROW($A$1),'Cargo Pre'!$Q$2:$Q$200,0)),"")</f>
        <v/>
      </c>
      <c r="F643" s="12" t="str">
        <f>IFERROR(INDEX('Cargo Pre'!$F$2:$F$200,MATCH(ROW()-ROW($A$1),'Cargo Pre'!$Q$2:$Q$200,0)),"")</f>
        <v/>
      </c>
      <c r="G643" t="str">
        <f>IFERROR(INDEX('Cargo Pre'!$G$2:$G$200,MATCH(ROW()-ROW($A$1),'Cargo Pre'!$Q$2:$Q$200,0)),"")</f>
        <v/>
      </c>
      <c r="H643" t="str">
        <f>IFERROR(INDEX('Cargo Pre'!$H$2:$H$200,MATCH(ROW()-ROW($A$1),'Cargo Pre'!$Q$2:$Q$200,0)),"")</f>
        <v/>
      </c>
      <c r="I643" t="str">
        <f>IFERROR(INDEX('Cargo Pre'!$I$2:$I$200,MATCH(ROW()-ROW($A$1),'Cargo Pre'!$Q$2:$Q$200,0)),"")</f>
        <v/>
      </c>
      <c r="J643" s="12" t="str">
        <f>IFERROR(INDEX('Cargo Pre'!$J$2:$J$200,MATCH(ROW()-ROW($A$1),'Cargo Pre'!$Q$2:$Q$200,0)),"")</f>
        <v/>
      </c>
      <c r="K643" s="12" t="str">
        <f>IFERROR(INDEX('Cargo Pre'!$K$2:$K$200,MATCH(ROW()-ROW($A$1),'Cargo Pre'!$Q$2:$Q$200,0)),"")</f>
        <v/>
      </c>
      <c r="L643" t="str">
        <f>IFERROR(INDEX('Cargo Pre'!$L$2:$L$200,MATCH(ROW()-ROW($A$1),'Cargo Pre'!$Q$2:$Q$200,0)),"")</f>
        <v/>
      </c>
      <c r="M643" t="str">
        <f>IFERROR(INDEX('Cargo Pre'!$M$2:$M$200,MATCH(ROW()-ROW($A$1),'Cargo Pre'!$Q$2:$Q$200,0)),"")</f>
        <v/>
      </c>
    </row>
    <row r="644" spans="1:13" x14ac:dyDescent="0.25">
      <c r="A644" t="str">
        <f>IFERROR(INDEX('Cargo Pre'!$A$2:A842,MATCH(ROW()-ROW($A$1),'Cargo Pre'!$Q$2:$Q$200,0)),"")</f>
        <v/>
      </c>
      <c r="B644" t="str">
        <f>IFERROR(INDEX('Cargo Pre'!$B$2:$B$200,MATCH(ROW()-ROW($A$1),'Cargo Pre'!$Q$2:$Q$200,0)),"")</f>
        <v/>
      </c>
      <c r="C644" t="str">
        <f>IFERROR(INDEX('Cargo Pre'!$C$2:$C$200,MATCH(ROW()-ROW($A$1),'Cargo Pre'!$Q$2:$Q$200,0)),"")</f>
        <v/>
      </c>
      <c r="D644" t="str">
        <f>IFERROR(INDEX('Cargo Pre'!$D$2:$D$200,MATCH(ROW()-ROW($A$1),'Cargo Pre'!$Q$2:$Q$200,0)),"")</f>
        <v/>
      </c>
      <c r="E644" s="12" t="str">
        <f>IFERROR(INDEX('Cargo Pre'!$E$2:$E$200,MATCH(ROW()-ROW($A$1),'Cargo Pre'!$Q$2:$Q$200,0)),"")</f>
        <v/>
      </c>
      <c r="F644" s="12" t="str">
        <f>IFERROR(INDEX('Cargo Pre'!$F$2:$F$200,MATCH(ROW()-ROW($A$1),'Cargo Pre'!$Q$2:$Q$200,0)),"")</f>
        <v/>
      </c>
      <c r="G644" t="str">
        <f>IFERROR(INDEX('Cargo Pre'!$G$2:$G$200,MATCH(ROW()-ROW($A$1),'Cargo Pre'!$Q$2:$Q$200,0)),"")</f>
        <v/>
      </c>
      <c r="H644" t="str">
        <f>IFERROR(INDEX('Cargo Pre'!$H$2:$H$200,MATCH(ROW()-ROW($A$1),'Cargo Pre'!$Q$2:$Q$200,0)),"")</f>
        <v/>
      </c>
      <c r="I644" t="str">
        <f>IFERROR(INDEX('Cargo Pre'!$I$2:$I$200,MATCH(ROW()-ROW($A$1),'Cargo Pre'!$Q$2:$Q$200,0)),"")</f>
        <v/>
      </c>
      <c r="J644" s="12" t="str">
        <f>IFERROR(INDEX('Cargo Pre'!$J$2:$J$200,MATCH(ROW()-ROW($A$1),'Cargo Pre'!$Q$2:$Q$200,0)),"")</f>
        <v/>
      </c>
      <c r="K644" s="12" t="str">
        <f>IFERROR(INDEX('Cargo Pre'!$K$2:$K$200,MATCH(ROW()-ROW($A$1),'Cargo Pre'!$Q$2:$Q$200,0)),"")</f>
        <v/>
      </c>
      <c r="L644" t="str">
        <f>IFERROR(INDEX('Cargo Pre'!$L$2:$L$200,MATCH(ROW()-ROW($A$1),'Cargo Pre'!$Q$2:$Q$200,0)),"")</f>
        <v/>
      </c>
      <c r="M644" t="str">
        <f>IFERROR(INDEX('Cargo Pre'!$M$2:$M$200,MATCH(ROW()-ROW($A$1),'Cargo Pre'!$Q$2:$Q$200,0)),"")</f>
        <v/>
      </c>
    </row>
    <row r="645" spans="1:13" x14ac:dyDescent="0.25">
      <c r="A645" t="str">
        <f>IFERROR(INDEX('Cargo Pre'!$A$2:A843,MATCH(ROW()-ROW($A$1),'Cargo Pre'!$Q$2:$Q$200,0)),"")</f>
        <v/>
      </c>
      <c r="B645" t="str">
        <f>IFERROR(INDEX('Cargo Pre'!$B$2:$B$200,MATCH(ROW()-ROW($A$1),'Cargo Pre'!$Q$2:$Q$200,0)),"")</f>
        <v/>
      </c>
      <c r="C645" t="str">
        <f>IFERROR(INDEX('Cargo Pre'!$C$2:$C$200,MATCH(ROW()-ROW($A$1),'Cargo Pre'!$Q$2:$Q$200,0)),"")</f>
        <v/>
      </c>
      <c r="D645" t="str">
        <f>IFERROR(INDEX('Cargo Pre'!$D$2:$D$200,MATCH(ROW()-ROW($A$1),'Cargo Pre'!$Q$2:$Q$200,0)),"")</f>
        <v/>
      </c>
      <c r="E645" s="12" t="str">
        <f>IFERROR(INDEX('Cargo Pre'!$E$2:$E$200,MATCH(ROW()-ROW($A$1),'Cargo Pre'!$Q$2:$Q$200,0)),"")</f>
        <v/>
      </c>
      <c r="F645" s="12" t="str">
        <f>IFERROR(INDEX('Cargo Pre'!$F$2:$F$200,MATCH(ROW()-ROW($A$1),'Cargo Pre'!$Q$2:$Q$200,0)),"")</f>
        <v/>
      </c>
      <c r="G645" t="str">
        <f>IFERROR(INDEX('Cargo Pre'!$G$2:$G$200,MATCH(ROW()-ROW($A$1),'Cargo Pre'!$Q$2:$Q$200,0)),"")</f>
        <v/>
      </c>
      <c r="H645" t="str">
        <f>IFERROR(INDEX('Cargo Pre'!$H$2:$H$200,MATCH(ROW()-ROW($A$1),'Cargo Pre'!$Q$2:$Q$200,0)),"")</f>
        <v/>
      </c>
      <c r="I645" t="str">
        <f>IFERROR(INDEX('Cargo Pre'!$I$2:$I$200,MATCH(ROW()-ROW($A$1),'Cargo Pre'!$Q$2:$Q$200,0)),"")</f>
        <v/>
      </c>
      <c r="J645" s="12" t="str">
        <f>IFERROR(INDEX('Cargo Pre'!$J$2:$J$200,MATCH(ROW()-ROW($A$1),'Cargo Pre'!$Q$2:$Q$200,0)),"")</f>
        <v/>
      </c>
      <c r="K645" s="12" t="str">
        <f>IFERROR(INDEX('Cargo Pre'!$K$2:$K$200,MATCH(ROW()-ROW($A$1),'Cargo Pre'!$Q$2:$Q$200,0)),"")</f>
        <v/>
      </c>
      <c r="L645" t="str">
        <f>IFERROR(INDEX('Cargo Pre'!$L$2:$L$200,MATCH(ROW()-ROW($A$1),'Cargo Pre'!$Q$2:$Q$200,0)),"")</f>
        <v/>
      </c>
      <c r="M645" t="str">
        <f>IFERROR(INDEX('Cargo Pre'!$M$2:$M$200,MATCH(ROW()-ROW($A$1),'Cargo Pre'!$Q$2:$Q$200,0)),"")</f>
        <v/>
      </c>
    </row>
    <row r="646" spans="1:13" x14ac:dyDescent="0.25">
      <c r="A646" t="str">
        <f>IFERROR(INDEX('Cargo Pre'!$A$2:A844,MATCH(ROW()-ROW($A$1),'Cargo Pre'!$Q$2:$Q$200,0)),"")</f>
        <v/>
      </c>
      <c r="B646" t="str">
        <f>IFERROR(INDEX('Cargo Pre'!$B$2:$B$200,MATCH(ROW()-ROW($A$1),'Cargo Pre'!$Q$2:$Q$200,0)),"")</f>
        <v/>
      </c>
      <c r="C646" t="str">
        <f>IFERROR(INDEX('Cargo Pre'!$C$2:$C$200,MATCH(ROW()-ROW($A$1),'Cargo Pre'!$Q$2:$Q$200,0)),"")</f>
        <v/>
      </c>
      <c r="D646" t="str">
        <f>IFERROR(INDEX('Cargo Pre'!$D$2:$D$200,MATCH(ROW()-ROW($A$1),'Cargo Pre'!$Q$2:$Q$200,0)),"")</f>
        <v/>
      </c>
      <c r="E646" s="12" t="str">
        <f>IFERROR(INDEX('Cargo Pre'!$E$2:$E$200,MATCH(ROW()-ROW($A$1),'Cargo Pre'!$Q$2:$Q$200,0)),"")</f>
        <v/>
      </c>
      <c r="F646" s="12" t="str">
        <f>IFERROR(INDEX('Cargo Pre'!$F$2:$F$200,MATCH(ROW()-ROW($A$1),'Cargo Pre'!$Q$2:$Q$200,0)),"")</f>
        <v/>
      </c>
      <c r="G646" t="str">
        <f>IFERROR(INDEX('Cargo Pre'!$G$2:$G$200,MATCH(ROW()-ROW($A$1),'Cargo Pre'!$Q$2:$Q$200,0)),"")</f>
        <v/>
      </c>
      <c r="H646" t="str">
        <f>IFERROR(INDEX('Cargo Pre'!$H$2:$H$200,MATCH(ROW()-ROW($A$1),'Cargo Pre'!$Q$2:$Q$200,0)),"")</f>
        <v/>
      </c>
      <c r="I646" t="str">
        <f>IFERROR(INDEX('Cargo Pre'!$I$2:$I$200,MATCH(ROW()-ROW($A$1),'Cargo Pre'!$Q$2:$Q$200,0)),"")</f>
        <v/>
      </c>
      <c r="J646" s="12" t="str">
        <f>IFERROR(INDEX('Cargo Pre'!$J$2:$J$200,MATCH(ROW()-ROW($A$1),'Cargo Pre'!$Q$2:$Q$200,0)),"")</f>
        <v/>
      </c>
      <c r="K646" s="12" t="str">
        <f>IFERROR(INDEX('Cargo Pre'!$K$2:$K$200,MATCH(ROW()-ROW($A$1),'Cargo Pre'!$Q$2:$Q$200,0)),"")</f>
        <v/>
      </c>
      <c r="L646" t="str">
        <f>IFERROR(INDEX('Cargo Pre'!$L$2:$L$200,MATCH(ROW()-ROW($A$1),'Cargo Pre'!$Q$2:$Q$200,0)),"")</f>
        <v/>
      </c>
      <c r="M646" t="str">
        <f>IFERROR(INDEX('Cargo Pre'!$M$2:$M$200,MATCH(ROW()-ROW($A$1),'Cargo Pre'!$Q$2:$Q$200,0)),"")</f>
        <v/>
      </c>
    </row>
    <row r="647" spans="1:13" x14ac:dyDescent="0.25">
      <c r="A647" t="str">
        <f>IFERROR(INDEX('Cargo Pre'!$A$2:A845,MATCH(ROW()-ROW($A$1),'Cargo Pre'!$Q$2:$Q$200,0)),"")</f>
        <v/>
      </c>
      <c r="B647" t="str">
        <f>IFERROR(INDEX('Cargo Pre'!$B$2:$B$200,MATCH(ROW()-ROW($A$1),'Cargo Pre'!$Q$2:$Q$200,0)),"")</f>
        <v/>
      </c>
      <c r="C647" t="str">
        <f>IFERROR(INDEX('Cargo Pre'!$C$2:$C$200,MATCH(ROW()-ROW($A$1),'Cargo Pre'!$Q$2:$Q$200,0)),"")</f>
        <v/>
      </c>
      <c r="D647" t="str">
        <f>IFERROR(INDEX('Cargo Pre'!$D$2:$D$200,MATCH(ROW()-ROW($A$1),'Cargo Pre'!$Q$2:$Q$200,0)),"")</f>
        <v/>
      </c>
      <c r="E647" s="12" t="str">
        <f>IFERROR(INDEX('Cargo Pre'!$E$2:$E$200,MATCH(ROW()-ROW($A$1),'Cargo Pre'!$Q$2:$Q$200,0)),"")</f>
        <v/>
      </c>
      <c r="F647" s="12" t="str">
        <f>IFERROR(INDEX('Cargo Pre'!$F$2:$F$200,MATCH(ROW()-ROW($A$1),'Cargo Pre'!$Q$2:$Q$200,0)),"")</f>
        <v/>
      </c>
      <c r="G647" t="str">
        <f>IFERROR(INDEX('Cargo Pre'!$G$2:$G$200,MATCH(ROW()-ROW($A$1),'Cargo Pre'!$Q$2:$Q$200,0)),"")</f>
        <v/>
      </c>
      <c r="H647" t="str">
        <f>IFERROR(INDEX('Cargo Pre'!$H$2:$H$200,MATCH(ROW()-ROW($A$1),'Cargo Pre'!$Q$2:$Q$200,0)),"")</f>
        <v/>
      </c>
      <c r="I647" t="str">
        <f>IFERROR(INDEX('Cargo Pre'!$I$2:$I$200,MATCH(ROW()-ROW($A$1),'Cargo Pre'!$Q$2:$Q$200,0)),"")</f>
        <v/>
      </c>
      <c r="J647" s="12" t="str">
        <f>IFERROR(INDEX('Cargo Pre'!$J$2:$J$200,MATCH(ROW()-ROW($A$1),'Cargo Pre'!$Q$2:$Q$200,0)),"")</f>
        <v/>
      </c>
      <c r="K647" s="12" t="str">
        <f>IFERROR(INDEX('Cargo Pre'!$K$2:$K$200,MATCH(ROW()-ROW($A$1),'Cargo Pre'!$Q$2:$Q$200,0)),"")</f>
        <v/>
      </c>
      <c r="L647" t="str">
        <f>IFERROR(INDEX('Cargo Pre'!$L$2:$L$200,MATCH(ROW()-ROW($A$1),'Cargo Pre'!$Q$2:$Q$200,0)),"")</f>
        <v/>
      </c>
      <c r="M647" t="str">
        <f>IFERROR(INDEX('Cargo Pre'!$M$2:$M$200,MATCH(ROW()-ROW($A$1),'Cargo Pre'!$Q$2:$Q$200,0)),"")</f>
        <v/>
      </c>
    </row>
    <row r="648" spans="1:13" x14ac:dyDescent="0.25">
      <c r="A648" t="str">
        <f>IFERROR(INDEX('Cargo Pre'!$A$2:A846,MATCH(ROW()-ROW($A$1),'Cargo Pre'!$Q$2:$Q$200,0)),"")</f>
        <v/>
      </c>
      <c r="B648" t="str">
        <f>IFERROR(INDEX('Cargo Pre'!$B$2:$B$200,MATCH(ROW()-ROW($A$1),'Cargo Pre'!$Q$2:$Q$200,0)),"")</f>
        <v/>
      </c>
      <c r="C648" t="str">
        <f>IFERROR(INDEX('Cargo Pre'!$C$2:$C$200,MATCH(ROW()-ROW($A$1),'Cargo Pre'!$Q$2:$Q$200,0)),"")</f>
        <v/>
      </c>
      <c r="D648" t="str">
        <f>IFERROR(INDEX('Cargo Pre'!$D$2:$D$200,MATCH(ROW()-ROW($A$1),'Cargo Pre'!$Q$2:$Q$200,0)),"")</f>
        <v/>
      </c>
      <c r="E648" s="12" t="str">
        <f>IFERROR(INDEX('Cargo Pre'!$E$2:$E$200,MATCH(ROW()-ROW($A$1),'Cargo Pre'!$Q$2:$Q$200,0)),"")</f>
        <v/>
      </c>
      <c r="F648" s="12" t="str">
        <f>IFERROR(INDEX('Cargo Pre'!$F$2:$F$200,MATCH(ROW()-ROW($A$1),'Cargo Pre'!$Q$2:$Q$200,0)),"")</f>
        <v/>
      </c>
      <c r="G648" t="str">
        <f>IFERROR(INDEX('Cargo Pre'!$G$2:$G$200,MATCH(ROW()-ROW($A$1),'Cargo Pre'!$Q$2:$Q$200,0)),"")</f>
        <v/>
      </c>
      <c r="H648" t="str">
        <f>IFERROR(INDEX('Cargo Pre'!$H$2:$H$200,MATCH(ROW()-ROW($A$1),'Cargo Pre'!$Q$2:$Q$200,0)),"")</f>
        <v/>
      </c>
      <c r="I648" t="str">
        <f>IFERROR(INDEX('Cargo Pre'!$I$2:$I$200,MATCH(ROW()-ROW($A$1),'Cargo Pre'!$Q$2:$Q$200,0)),"")</f>
        <v/>
      </c>
      <c r="J648" s="12" t="str">
        <f>IFERROR(INDEX('Cargo Pre'!$J$2:$J$200,MATCH(ROW()-ROW($A$1),'Cargo Pre'!$Q$2:$Q$200,0)),"")</f>
        <v/>
      </c>
      <c r="K648" s="12" t="str">
        <f>IFERROR(INDEX('Cargo Pre'!$K$2:$K$200,MATCH(ROW()-ROW($A$1),'Cargo Pre'!$Q$2:$Q$200,0)),"")</f>
        <v/>
      </c>
      <c r="L648" t="str">
        <f>IFERROR(INDEX('Cargo Pre'!$L$2:$L$200,MATCH(ROW()-ROW($A$1),'Cargo Pre'!$Q$2:$Q$200,0)),"")</f>
        <v/>
      </c>
      <c r="M648" t="str">
        <f>IFERROR(INDEX('Cargo Pre'!$M$2:$M$200,MATCH(ROW()-ROW($A$1),'Cargo Pre'!$Q$2:$Q$200,0)),"")</f>
        <v/>
      </c>
    </row>
    <row r="649" spans="1:13" x14ac:dyDescent="0.25">
      <c r="A649" t="str">
        <f>IFERROR(INDEX('Cargo Pre'!$A$2:A847,MATCH(ROW()-ROW($A$1),'Cargo Pre'!$Q$2:$Q$200,0)),"")</f>
        <v/>
      </c>
      <c r="B649" t="str">
        <f>IFERROR(INDEX('Cargo Pre'!$B$2:$B$200,MATCH(ROW()-ROW($A$1),'Cargo Pre'!$Q$2:$Q$200,0)),"")</f>
        <v/>
      </c>
      <c r="C649" t="str">
        <f>IFERROR(INDEX('Cargo Pre'!$C$2:$C$200,MATCH(ROW()-ROW($A$1),'Cargo Pre'!$Q$2:$Q$200,0)),"")</f>
        <v/>
      </c>
      <c r="D649" t="str">
        <f>IFERROR(INDEX('Cargo Pre'!$D$2:$D$200,MATCH(ROW()-ROW($A$1),'Cargo Pre'!$Q$2:$Q$200,0)),"")</f>
        <v/>
      </c>
      <c r="E649" s="12" t="str">
        <f>IFERROR(INDEX('Cargo Pre'!$E$2:$E$200,MATCH(ROW()-ROW($A$1),'Cargo Pre'!$Q$2:$Q$200,0)),"")</f>
        <v/>
      </c>
      <c r="F649" s="12" t="str">
        <f>IFERROR(INDEX('Cargo Pre'!$F$2:$F$200,MATCH(ROW()-ROW($A$1),'Cargo Pre'!$Q$2:$Q$200,0)),"")</f>
        <v/>
      </c>
      <c r="G649" t="str">
        <f>IFERROR(INDEX('Cargo Pre'!$G$2:$G$200,MATCH(ROW()-ROW($A$1),'Cargo Pre'!$Q$2:$Q$200,0)),"")</f>
        <v/>
      </c>
      <c r="H649" t="str">
        <f>IFERROR(INDEX('Cargo Pre'!$H$2:$H$200,MATCH(ROW()-ROW($A$1),'Cargo Pre'!$Q$2:$Q$200,0)),"")</f>
        <v/>
      </c>
      <c r="I649" t="str">
        <f>IFERROR(INDEX('Cargo Pre'!$I$2:$I$200,MATCH(ROW()-ROW($A$1),'Cargo Pre'!$Q$2:$Q$200,0)),"")</f>
        <v/>
      </c>
      <c r="J649" s="12" t="str">
        <f>IFERROR(INDEX('Cargo Pre'!$J$2:$J$200,MATCH(ROW()-ROW($A$1),'Cargo Pre'!$Q$2:$Q$200,0)),"")</f>
        <v/>
      </c>
      <c r="K649" s="12" t="str">
        <f>IFERROR(INDEX('Cargo Pre'!$K$2:$K$200,MATCH(ROW()-ROW($A$1),'Cargo Pre'!$Q$2:$Q$200,0)),"")</f>
        <v/>
      </c>
      <c r="L649" t="str">
        <f>IFERROR(INDEX('Cargo Pre'!$L$2:$L$200,MATCH(ROW()-ROW($A$1),'Cargo Pre'!$Q$2:$Q$200,0)),"")</f>
        <v/>
      </c>
      <c r="M649" t="str">
        <f>IFERROR(INDEX('Cargo Pre'!$M$2:$M$200,MATCH(ROW()-ROW($A$1),'Cargo Pre'!$Q$2:$Q$200,0)),"")</f>
        <v/>
      </c>
    </row>
    <row r="650" spans="1:13" x14ac:dyDescent="0.25">
      <c r="A650" t="str">
        <f>IFERROR(INDEX('Cargo Pre'!$A$2:A848,MATCH(ROW()-ROW($A$1),'Cargo Pre'!$Q$2:$Q$200,0)),"")</f>
        <v/>
      </c>
      <c r="B650" t="str">
        <f>IFERROR(INDEX('Cargo Pre'!$B$2:$B$200,MATCH(ROW()-ROW($A$1),'Cargo Pre'!$Q$2:$Q$200,0)),"")</f>
        <v/>
      </c>
      <c r="C650" t="str">
        <f>IFERROR(INDEX('Cargo Pre'!$C$2:$C$200,MATCH(ROW()-ROW($A$1),'Cargo Pre'!$Q$2:$Q$200,0)),"")</f>
        <v/>
      </c>
      <c r="D650" t="str">
        <f>IFERROR(INDEX('Cargo Pre'!$D$2:$D$200,MATCH(ROW()-ROW($A$1),'Cargo Pre'!$Q$2:$Q$200,0)),"")</f>
        <v/>
      </c>
      <c r="E650" s="12" t="str">
        <f>IFERROR(INDEX('Cargo Pre'!$E$2:$E$200,MATCH(ROW()-ROW($A$1),'Cargo Pre'!$Q$2:$Q$200,0)),"")</f>
        <v/>
      </c>
      <c r="F650" s="12" t="str">
        <f>IFERROR(INDEX('Cargo Pre'!$F$2:$F$200,MATCH(ROW()-ROW($A$1),'Cargo Pre'!$Q$2:$Q$200,0)),"")</f>
        <v/>
      </c>
      <c r="G650" t="str">
        <f>IFERROR(INDEX('Cargo Pre'!$G$2:$G$200,MATCH(ROW()-ROW($A$1),'Cargo Pre'!$Q$2:$Q$200,0)),"")</f>
        <v/>
      </c>
      <c r="H650" t="str">
        <f>IFERROR(INDEX('Cargo Pre'!$H$2:$H$200,MATCH(ROW()-ROW($A$1),'Cargo Pre'!$Q$2:$Q$200,0)),"")</f>
        <v/>
      </c>
      <c r="I650" t="str">
        <f>IFERROR(INDEX('Cargo Pre'!$I$2:$I$200,MATCH(ROW()-ROW($A$1),'Cargo Pre'!$Q$2:$Q$200,0)),"")</f>
        <v/>
      </c>
      <c r="J650" s="12" t="str">
        <f>IFERROR(INDEX('Cargo Pre'!$J$2:$J$200,MATCH(ROW()-ROW($A$1),'Cargo Pre'!$Q$2:$Q$200,0)),"")</f>
        <v/>
      </c>
      <c r="K650" s="12" t="str">
        <f>IFERROR(INDEX('Cargo Pre'!$K$2:$K$200,MATCH(ROW()-ROW($A$1),'Cargo Pre'!$Q$2:$Q$200,0)),"")</f>
        <v/>
      </c>
      <c r="L650" t="str">
        <f>IFERROR(INDEX('Cargo Pre'!$L$2:$L$200,MATCH(ROW()-ROW($A$1),'Cargo Pre'!$Q$2:$Q$200,0)),"")</f>
        <v/>
      </c>
      <c r="M650" t="str">
        <f>IFERROR(INDEX('Cargo Pre'!$M$2:$M$200,MATCH(ROW()-ROW($A$1),'Cargo Pre'!$Q$2:$Q$200,0)),"")</f>
        <v/>
      </c>
    </row>
    <row r="651" spans="1:13" x14ac:dyDescent="0.25">
      <c r="A651" t="str">
        <f>IFERROR(INDEX('Cargo Pre'!$A$2:A849,MATCH(ROW()-ROW($A$1),'Cargo Pre'!$Q$2:$Q$200,0)),"")</f>
        <v/>
      </c>
      <c r="B651" t="str">
        <f>IFERROR(INDEX('Cargo Pre'!$B$2:$B$200,MATCH(ROW()-ROW($A$1),'Cargo Pre'!$Q$2:$Q$200,0)),"")</f>
        <v/>
      </c>
      <c r="C651" t="str">
        <f>IFERROR(INDEX('Cargo Pre'!$C$2:$C$200,MATCH(ROW()-ROW($A$1),'Cargo Pre'!$Q$2:$Q$200,0)),"")</f>
        <v/>
      </c>
      <c r="D651" t="str">
        <f>IFERROR(INDEX('Cargo Pre'!$D$2:$D$200,MATCH(ROW()-ROW($A$1),'Cargo Pre'!$Q$2:$Q$200,0)),"")</f>
        <v/>
      </c>
      <c r="E651" s="12" t="str">
        <f>IFERROR(INDEX('Cargo Pre'!$E$2:$E$200,MATCH(ROW()-ROW($A$1),'Cargo Pre'!$Q$2:$Q$200,0)),"")</f>
        <v/>
      </c>
      <c r="F651" s="12" t="str">
        <f>IFERROR(INDEX('Cargo Pre'!$F$2:$F$200,MATCH(ROW()-ROW($A$1),'Cargo Pre'!$Q$2:$Q$200,0)),"")</f>
        <v/>
      </c>
      <c r="G651" t="str">
        <f>IFERROR(INDEX('Cargo Pre'!$G$2:$G$200,MATCH(ROW()-ROW($A$1),'Cargo Pre'!$Q$2:$Q$200,0)),"")</f>
        <v/>
      </c>
      <c r="H651" t="str">
        <f>IFERROR(INDEX('Cargo Pre'!$H$2:$H$200,MATCH(ROW()-ROW($A$1),'Cargo Pre'!$Q$2:$Q$200,0)),"")</f>
        <v/>
      </c>
      <c r="I651" t="str">
        <f>IFERROR(INDEX('Cargo Pre'!$I$2:$I$200,MATCH(ROW()-ROW($A$1),'Cargo Pre'!$Q$2:$Q$200,0)),"")</f>
        <v/>
      </c>
      <c r="J651" s="12" t="str">
        <f>IFERROR(INDEX('Cargo Pre'!$J$2:$J$200,MATCH(ROW()-ROW($A$1),'Cargo Pre'!$Q$2:$Q$200,0)),"")</f>
        <v/>
      </c>
      <c r="K651" s="12" t="str">
        <f>IFERROR(INDEX('Cargo Pre'!$K$2:$K$200,MATCH(ROW()-ROW($A$1),'Cargo Pre'!$Q$2:$Q$200,0)),"")</f>
        <v/>
      </c>
      <c r="L651" t="str">
        <f>IFERROR(INDEX('Cargo Pre'!$L$2:$L$200,MATCH(ROW()-ROW($A$1),'Cargo Pre'!$Q$2:$Q$200,0)),"")</f>
        <v/>
      </c>
      <c r="M651" t="str">
        <f>IFERROR(INDEX('Cargo Pre'!$M$2:$M$200,MATCH(ROW()-ROW($A$1),'Cargo Pre'!$Q$2:$Q$200,0)),"")</f>
        <v/>
      </c>
    </row>
    <row r="652" spans="1:13" x14ac:dyDescent="0.25">
      <c r="A652" t="str">
        <f>IFERROR(INDEX('Cargo Pre'!$A$2:A850,MATCH(ROW()-ROW($A$1),'Cargo Pre'!$Q$2:$Q$200,0)),"")</f>
        <v/>
      </c>
      <c r="B652" t="str">
        <f>IFERROR(INDEX('Cargo Pre'!$B$2:$B$200,MATCH(ROW()-ROW($A$1),'Cargo Pre'!$Q$2:$Q$200,0)),"")</f>
        <v/>
      </c>
      <c r="C652" t="str">
        <f>IFERROR(INDEX('Cargo Pre'!$C$2:$C$200,MATCH(ROW()-ROW($A$1),'Cargo Pre'!$Q$2:$Q$200,0)),"")</f>
        <v/>
      </c>
      <c r="D652" t="str">
        <f>IFERROR(INDEX('Cargo Pre'!$D$2:$D$200,MATCH(ROW()-ROW($A$1),'Cargo Pre'!$Q$2:$Q$200,0)),"")</f>
        <v/>
      </c>
      <c r="E652" s="12" t="str">
        <f>IFERROR(INDEX('Cargo Pre'!$E$2:$E$200,MATCH(ROW()-ROW($A$1),'Cargo Pre'!$Q$2:$Q$200,0)),"")</f>
        <v/>
      </c>
      <c r="F652" s="12" t="str">
        <f>IFERROR(INDEX('Cargo Pre'!$F$2:$F$200,MATCH(ROW()-ROW($A$1),'Cargo Pre'!$Q$2:$Q$200,0)),"")</f>
        <v/>
      </c>
      <c r="G652" t="str">
        <f>IFERROR(INDEX('Cargo Pre'!$G$2:$G$200,MATCH(ROW()-ROW($A$1),'Cargo Pre'!$Q$2:$Q$200,0)),"")</f>
        <v/>
      </c>
      <c r="H652" t="str">
        <f>IFERROR(INDEX('Cargo Pre'!$H$2:$H$200,MATCH(ROW()-ROW($A$1),'Cargo Pre'!$Q$2:$Q$200,0)),"")</f>
        <v/>
      </c>
      <c r="I652" t="str">
        <f>IFERROR(INDEX('Cargo Pre'!$I$2:$I$200,MATCH(ROW()-ROW($A$1),'Cargo Pre'!$Q$2:$Q$200,0)),"")</f>
        <v/>
      </c>
      <c r="J652" s="12" t="str">
        <f>IFERROR(INDEX('Cargo Pre'!$J$2:$J$200,MATCH(ROW()-ROW($A$1),'Cargo Pre'!$Q$2:$Q$200,0)),"")</f>
        <v/>
      </c>
      <c r="K652" s="12" t="str">
        <f>IFERROR(INDEX('Cargo Pre'!$K$2:$K$200,MATCH(ROW()-ROW($A$1),'Cargo Pre'!$Q$2:$Q$200,0)),"")</f>
        <v/>
      </c>
      <c r="L652" t="str">
        <f>IFERROR(INDEX('Cargo Pre'!$L$2:$L$200,MATCH(ROW()-ROW($A$1),'Cargo Pre'!$Q$2:$Q$200,0)),"")</f>
        <v/>
      </c>
      <c r="M652" t="str">
        <f>IFERROR(INDEX('Cargo Pre'!$M$2:$M$200,MATCH(ROW()-ROW($A$1),'Cargo Pre'!$Q$2:$Q$200,0)),"")</f>
        <v/>
      </c>
    </row>
    <row r="653" spans="1:13" x14ac:dyDescent="0.25">
      <c r="A653" t="str">
        <f>IFERROR(INDEX('Cargo Pre'!$A$2:A851,MATCH(ROW()-ROW($A$1),'Cargo Pre'!$Q$2:$Q$200,0)),"")</f>
        <v/>
      </c>
      <c r="B653" t="str">
        <f>IFERROR(INDEX('Cargo Pre'!$B$2:$B$200,MATCH(ROW()-ROW($A$1),'Cargo Pre'!$Q$2:$Q$200,0)),"")</f>
        <v/>
      </c>
      <c r="C653" t="str">
        <f>IFERROR(INDEX('Cargo Pre'!$C$2:$C$200,MATCH(ROW()-ROW($A$1),'Cargo Pre'!$Q$2:$Q$200,0)),"")</f>
        <v/>
      </c>
      <c r="D653" t="str">
        <f>IFERROR(INDEX('Cargo Pre'!$D$2:$D$200,MATCH(ROW()-ROW($A$1),'Cargo Pre'!$Q$2:$Q$200,0)),"")</f>
        <v/>
      </c>
      <c r="E653" s="12" t="str">
        <f>IFERROR(INDEX('Cargo Pre'!$E$2:$E$200,MATCH(ROW()-ROW($A$1),'Cargo Pre'!$Q$2:$Q$200,0)),"")</f>
        <v/>
      </c>
      <c r="F653" s="12" t="str">
        <f>IFERROR(INDEX('Cargo Pre'!$F$2:$F$200,MATCH(ROW()-ROW($A$1),'Cargo Pre'!$Q$2:$Q$200,0)),"")</f>
        <v/>
      </c>
      <c r="G653" t="str">
        <f>IFERROR(INDEX('Cargo Pre'!$G$2:$G$200,MATCH(ROW()-ROW($A$1),'Cargo Pre'!$Q$2:$Q$200,0)),"")</f>
        <v/>
      </c>
      <c r="H653" t="str">
        <f>IFERROR(INDEX('Cargo Pre'!$H$2:$H$200,MATCH(ROW()-ROW($A$1),'Cargo Pre'!$Q$2:$Q$200,0)),"")</f>
        <v/>
      </c>
      <c r="I653" t="str">
        <f>IFERROR(INDEX('Cargo Pre'!$I$2:$I$200,MATCH(ROW()-ROW($A$1),'Cargo Pre'!$Q$2:$Q$200,0)),"")</f>
        <v/>
      </c>
      <c r="J653" s="12" t="str">
        <f>IFERROR(INDEX('Cargo Pre'!$J$2:$J$200,MATCH(ROW()-ROW($A$1),'Cargo Pre'!$Q$2:$Q$200,0)),"")</f>
        <v/>
      </c>
      <c r="K653" s="12" t="str">
        <f>IFERROR(INDEX('Cargo Pre'!$K$2:$K$200,MATCH(ROW()-ROW($A$1),'Cargo Pre'!$Q$2:$Q$200,0)),"")</f>
        <v/>
      </c>
      <c r="L653" t="str">
        <f>IFERROR(INDEX('Cargo Pre'!$L$2:$L$200,MATCH(ROW()-ROW($A$1),'Cargo Pre'!$Q$2:$Q$200,0)),"")</f>
        <v/>
      </c>
      <c r="M653" t="str">
        <f>IFERROR(INDEX('Cargo Pre'!$M$2:$M$200,MATCH(ROW()-ROW($A$1),'Cargo Pre'!$Q$2:$Q$200,0)),"")</f>
        <v/>
      </c>
    </row>
    <row r="654" spans="1:13" x14ac:dyDescent="0.25">
      <c r="A654" t="str">
        <f>IFERROR(INDEX('Cargo Pre'!$A$2:A852,MATCH(ROW()-ROW($A$1),'Cargo Pre'!$Q$2:$Q$200,0)),"")</f>
        <v/>
      </c>
      <c r="B654" t="str">
        <f>IFERROR(INDEX('Cargo Pre'!$B$2:$B$200,MATCH(ROW()-ROW($A$1),'Cargo Pre'!$Q$2:$Q$200,0)),"")</f>
        <v/>
      </c>
      <c r="C654" t="str">
        <f>IFERROR(INDEX('Cargo Pre'!$C$2:$C$200,MATCH(ROW()-ROW($A$1),'Cargo Pre'!$Q$2:$Q$200,0)),"")</f>
        <v/>
      </c>
      <c r="D654" t="str">
        <f>IFERROR(INDEX('Cargo Pre'!$D$2:$D$200,MATCH(ROW()-ROW($A$1),'Cargo Pre'!$Q$2:$Q$200,0)),"")</f>
        <v/>
      </c>
      <c r="E654" s="12" t="str">
        <f>IFERROR(INDEX('Cargo Pre'!$E$2:$E$200,MATCH(ROW()-ROW($A$1),'Cargo Pre'!$Q$2:$Q$200,0)),"")</f>
        <v/>
      </c>
      <c r="F654" s="12" t="str">
        <f>IFERROR(INDEX('Cargo Pre'!$F$2:$F$200,MATCH(ROW()-ROW($A$1),'Cargo Pre'!$Q$2:$Q$200,0)),"")</f>
        <v/>
      </c>
      <c r="G654" t="str">
        <f>IFERROR(INDEX('Cargo Pre'!$G$2:$G$200,MATCH(ROW()-ROW($A$1),'Cargo Pre'!$Q$2:$Q$200,0)),"")</f>
        <v/>
      </c>
      <c r="H654" t="str">
        <f>IFERROR(INDEX('Cargo Pre'!$H$2:$H$200,MATCH(ROW()-ROW($A$1),'Cargo Pre'!$Q$2:$Q$200,0)),"")</f>
        <v/>
      </c>
      <c r="I654" t="str">
        <f>IFERROR(INDEX('Cargo Pre'!$I$2:$I$200,MATCH(ROW()-ROW($A$1),'Cargo Pre'!$Q$2:$Q$200,0)),"")</f>
        <v/>
      </c>
      <c r="J654" s="12" t="str">
        <f>IFERROR(INDEX('Cargo Pre'!$J$2:$J$200,MATCH(ROW()-ROW($A$1),'Cargo Pre'!$Q$2:$Q$200,0)),"")</f>
        <v/>
      </c>
      <c r="K654" s="12" t="str">
        <f>IFERROR(INDEX('Cargo Pre'!$K$2:$K$200,MATCH(ROW()-ROW($A$1),'Cargo Pre'!$Q$2:$Q$200,0)),"")</f>
        <v/>
      </c>
      <c r="L654" t="str">
        <f>IFERROR(INDEX('Cargo Pre'!$L$2:$L$200,MATCH(ROW()-ROW($A$1),'Cargo Pre'!$Q$2:$Q$200,0)),"")</f>
        <v/>
      </c>
      <c r="M654" t="str">
        <f>IFERROR(INDEX('Cargo Pre'!$M$2:$M$200,MATCH(ROW()-ROW($A$1),'Cargo Pre'!$Q$2:$Q$200,0)),"")</f>
        <v/>
      </c>
    </row>
    <row r="655" spans="1:13" x14ac:dyDescent="0.25">
      <c r="A655" t="str">
        <f>IFERROR(INDEX('Cargo Pre'!$A$2:A853,MATCH(ROW()-ROW($A$1),'Cargo Pre'!$Q$2:$Q$200,0)),"")</f>
        <v/>
      </c>
      <c r="B655" t="str">
        <f>IFERROR(INDEX('Cargo Pre'!$B$2:$B$200,MATCH(ROW()-ROW($A$1),'Cargo Pre'!$Q$2:$Q$200,0)),"")</f>
        <v/>
      </c>
      <c r="C655" t="str">
        <f>IFERROR(INDEX('Cargo Pre'!$C$2:$C$200,MATCH(ROW()-ROW($A$1),'Cargo Pre'!$Q$2:$Q$200,0)),"")</f>
        <v/>
      </c>
      <c r="D655" t="str">
        <f>IFERROR(INDEX('Cargo Pre'!$D$2:$D$200,MATCH(ROW()-ROW($A$1),'Cargo Pre'!$Q$2:$Q$200,0)),"")</f>
        <v/>
      </c>
      <c r="E655" s="12" t="str">
        <f>IFERROR(INDEX('Cargo Pre'!$E$2:$E$200,MATCH(ROW()-ROW($A$1),'Cargo Pre'!$Q$2:$Q$200,0)),"")</f>
        <v/>
      </c>
      <c r="F655" s="12" t="str">
        <f>IFERROR(INDEX('Cargo Pre'!$F$2:$F$200,MATCH(ROW()-ROW($A$1),'Cargo Pre'!$Q$2:$Q$200,0)),"")</f>
        <v/>
      </c>
      <c r="G655" t="str">
        <f>IFERROR(INDEX('Cargo Pre'!$G$2:$G$200,MATCH(ROW()-ROW($A$1),'Cargo Pre'!$Q$2:$Q$200,0)),"")</f>
        <v/>
      </c>
      <c r="H655" t="str">
        <f>IFERROR(INDEX('Cargo Pre'!$H$2:$H$200,MATCH(ROW()-ROW($A$1),'Cargo Pre'!$Q$2:$Q$200,0)),"")</f>
        <v/>
      </c>
      <c r="I655" t="str">
        <f>IFERROR(INDEX('Cargo Pre'!$I$2:$I$200,MATCH(ROW()-ROW($A$1),'Cargo Pre'!$Q$2:$Q$200,0)),"")</f>
        <v/>
      </c>
      <c r="J655" s="12" t="str">
        <f>IFERROR(INDEX('Cargo Pre'!$J$2:$J$200,MATCH(ROW()-ROW($A$1),'Cargo Pre'!$Q$2:$Q$200,0)),"")</f>
        <v/>
      </c>
      <c r="K655" s="12" t="str">
        <f>IFERROR(INDEX('Cargo Pre'!$K$2:$K$200,MATCH(ROW()-ROW($A$1),'Cargo Pre'!$Q$2:$Q$200,0)),"")</f>
        <v/>
      </c>
      <c r="L655" t="str">
        <f>IFERROR(INDEX('Cargo Pre'!$L$2:$L$200,MATCH(ROW()-ROW($A$1),'Cargo Pre'!$Q$2:$Q$200,0)),"")</f>
        <v/>
      </c>
      <c r="M655" t="str">
        <f>IFERROR(INDEX('Cargo Pre'!$M$2:$M$200,MATCH(ROW()-ROW($A$1),'Cargo Pre'!$Q$2:$Q$200,0)),"")</f>
        <v/>
      </c>
    </row>
    <row r="656" spans="1:13" x14ac:dyDescent="0.25">
      <c r="A656" t="str">
        <f>IFERROR(INDEX('Cargo Pre'!$A$2:A854,MATCH(ROW()-ROW($A$1),'Cargo Pre'!$Q$2:$Q$200,0)),"")</f>
        <v/>
      </c>
      <c r="B656" t="str">
        <f>IFERROR(INDEX('Cargo Pre'!$B$2:$B$200,MATCH(ROW()-ROW($A$1),'Cargo Pre'!$Q$2:$Q$200,0)),"")</f>
        <v/>
      </c>
      <c r="C656" t="str">
        <f>IFERROR(INDEX('Cargo Pre'!$C$2:$C$200,MATCH(ROW()-ROW($A$1),'Cargo Pre'!$Q$2:$Q$200,0)),"")</f>
        <v/>
      </c>
      <c r="D656" t="str">
        <f>IFERROR(INDEX('Cargo Pre'!$D$2:$D$200,MATCH(ROW()-ROW($A$1),'Cargo Pre'!$Q$2:$Q$200,0)),"")</f>
        <v/>
      </c>
      <c r="E656" s="12" t="str">
        <f>IFERROR(INDEX('Cargo Pre'!$E$2:$E$200,MATCH(ROW()-ROW($A$1),'Cargo Pre'!$Q$2:$Q$200,0)),"")</f>
        <v/>
      </c>
      <c r="F656" s="12" t="str">
        <f>IFERROR(INDEX('Cargo Pre'!$F$2:$F$200,MATCH(ROW()-ROW($A$1),'Cargo Pre'!$Q$2:$Q$200,0)),"")</f>
        <v/>
      </c>
      <c r="G656" t="str">
        <f>IFERROR(INDEX('Cargo Pre'!$G$2:$G$200,MATCH(ROW()-ROW($A$1),'Cargo Pre'!$Q$2:$Q$200,0)),"")</f>
        <v/>
      </c>
      <c r="H656" t="str">
        <f>IFERROR(INDEX('Cargo Pre'!$H$2:$H$200,MATCH(ROW()-ROW($A$1),'Cargo Pre'!$Q$2:$Q$200,0)),"")</f>
        <v/>
      </c>
      <c r="I656" t="str">
        <f>IFERROR(INDEX('Cargo Pre'!$I$2:$I$200,MATCH(ROW()-ROW($A$1),'Cargo Pre'!$Q$2:$Q$200,0)),"")</f>
        <v/>
      </c>
      <c r="J656" s="12" t="str">
        <f>IFERROR(INDEX('Cargo Pre'!$J$2:$J$200,MATCH(ROW()-ROW($A$1),'Cargo Pre'!$Q$2:$Q$200,0)),"")</f>
        <v/>
      </c>
      <c r="K656" s="12" t="str">
        <f>IFERROR(INDEX('Cargo Pre'!$K$2:$K$200,MATCH(ROW()-ROW($A$1),'Cargo Pre'!$Q$2:$Q$200,0)),"")</f>
        <v/>
      </c>
      <c r="L656" t="str">
        <f>IFERROR(INDEX('Cargo Pre'!$L$2:$L$200,MATCH(ROW()-ROW($A$1),'Cargo Pre'!$Q$2:$Q$200,0)),"")</f>
        <v/>
      </c>
      <c r="M656" t="str">
        <f>IFERROR(INDEX('Cargo Pre'!$M$2:$M$200,MATCH(ROW()-ROW($A$1),'Cargo Pre'!$Q$2:$Q$200,0)),"")</f>
        <v/>
      </c>
    </row>
    <row r="657" spans="1:13" x14ac:dyDescent="0.25">
      <c r="A657" t="str">
        <f>IFERROR(INDEX('Cargo Pre'!$A$2:A855,MATCH(ROW()-ROW($A$1),'Cargo Pre'!$Q$2:$Q$200,0)),"")</f>
        <v/>
      </c>
      <c r="B657" t="str">
        <f>IFERROR(INDEX('Cargo Pre'!$B$2:$B$200,MATCH(ROW()-ROW($A$1),'Cargo Pre'!$Q$2:$Q$200,0)),"")</f>
        <v/>
      </c>
      <c r="C657" t="str">
        <f>IFERROR(INDEX('Cargo Pre'!$C$2:$C$200,MATCH(ROW()-ROW($A$1),'Cargo Pre'!$Q$2:$Q$200,0)),"")</f>
        <v/>
      </c>
      <c r="D657" t="str">
        <f>IFERROR(INDEX('Cargo Pre'!$D$2:$D$200,MATCH(ROW()-ROW($A$1),'Cargo Pre'!$Q$2:$Q$200,0)),"")</f>
        <v/>
      </c>
      <c r="E657" s="12" t="str">
        <f>IFERROR(INDEX('Cargo Pre'!$E$2:$E$200,MATCH(ROW()-ROW($A$1),'Cargo Pre'!$Q$2:$Q$200,0)),"")</f>
        <v/>
      </c>
      <c r="F657" s="12" t="str">
        <f>IFERROR(INDEX('Cargo Pre'!$F$2:$F$200,MATCH(ROW()-ROW($A$1),'Cargo Pre'!$Q$2:$Q$200,0)),"")</f>
        <v/>
      </c>
      <c r="G657" t="str">
        <f>IFERROR(INDEX('Cargo Pre'!$G$2:$G$200,MATCH(ROW()-ROW($A$1),'Cargo Pre'!$Q$2:$Q$200,0)),"")</f>
        <v/>
      </c>
      <c r="H657" t="str">
        <f>IFERROR(INDEX('Cargo Pre'!$H$2:$H$200,MATCH(ROW()-ROW($A$1),'Cargo Pre'!$Q$2:$Q$200,0)),"")</f>
        <v/>
      </c>
      <c r="I657" t="str">
        <f>IFERROR(INDEX('Cargo Pre'!$I$2:$I$200,MATCH(ROW()-ROW($A$1),'Cargo Pre'!$Q$2:$Q$200,0)),"")</f>
        <v/>
      </c>
      <c r="J657" s="12" t="str">
        <f>IFERROR(INDEX('Cargo Pre'!$J$2:$J$200,MATCH(ROW()-ROW($A$1),'Cargo Pre'!$Q$2:$Q$200,0)),"")</f>
        <v/>
      </c>
      <c r="K657" s="12" t="str">
        <f>IFERROR(INDEX('Cargo Pre'!$K$2:$K$200,MATCH(ROW()-ROW($A$1),'Cargo Pre'!$Q$2:$Q$200,0)),"")</f>
        <v/>
      </c>
      <c r="L657" t="str">
        <f>IFERROR(INDEX('Cargo Pre'!$L$2:$L$200,MATCH(ROW()-ROW($A$1),'Cargo Pre'!$Q$2:$Q$200,0)),"")</f>
        <v/>
      </c>
      <c r="M657" t="str">
        <f>IFERROR(INDEX('Cargo Pre'!$M$2:$M$200,MATCH(ROW()-ROW($A$1),'Cargo Pre'!$Q$2:$Q$200,0)),"")</f>
        <v/>
      </c>
    </row>
    <row r="658" spans="1:13" x14ac:dyDescent="0.25">
      <c r="A658" t="str">
        <f>IFERROR(INDEX('Cargo Pre'!$A$2:A856,MATCH(ROW()-ROW($A$1),'Cargo Pre'!$Q$2:$Q$200,0)),"")</f>
        <v/>
      </c>
      <c r="B658" t="str">
        <f>IFERROR(INDEX('Cargo Pre'!$B$2:$B$200,MATCH(ROW()-ROW($A$1),'Cargo Pre'!$Q$2:$Q$200,0)),"")</f>
        <v/>
      </c>
      <c r="C658" t="str">
        <f>IFERROR(INDEX('Cargo Pre'!$C$2:$C$200,MATCH(ROW()-ROW($A$1),'Cargo Pre'!$Q$2:$Q$200,0)),"")</f>
        <v/>
      </c>
      <c r="D658" t="str">
        <f>IFERROR(INDEX('Cargo Pre'!$D$2:$D$200,MATCH(ROW()-ROW($A$1),'Cargo Pre'!$Q$2:$Q$200,0)),"")</f>
        <v/>
      </c>
      <c r="E658" s="12" t="str">
        <f>IFERROR(INDEX('Cargo Pre'!$E$2:$E$200,MATCH(ROW()-ROW($A$1),'Cargo Pre'!$Q$2:$Q$200,0)),"")</f>
        <v/>
      </c>
      <c r="F658" s="12" t="str">
        <f>IFERROR(INDEX('Cargo Pre'!$F$2:$F$200,MATCH(ROW()-ROW($A$1),'Cargo Pre'!$Q$2:$Q$200,0)),"")</f>
        <v/>
      </c>
      <c r="G658" t="str">
        <f>IFERROR(INDEX('Cargo Pre'!$G$2:$G$200,MATCH(ROW()-ROW($A$1),'Cargo Pre'!$Q$2:$Q$200,0)),"")</f>
        <v/>
      </c>
      <c r="H658" t="str">
        <f>IFERROR(INDEX('Cargo Pre'!$H$2:$H$200,MATCH(ROW()-ROW($A$1),'Cargo Pre'!$Q$2:$Q$200,0)),"")</f>
        <v/>
      </c>
      <c r="I658" t="str">
        <f>IFERROR(INDEX('Cargo Pre'!$I$2:$I$200,MATCH(ROW()-ROW($A$1),'Cargo Pre'!$Q$2:$Q$200,0)),"")</f>
        <v/>
      </c>
      <c r="J658" s="12" t="str">
        <f>IFERROR(INDEX('Cargo Pre'!$J$2:$J$200,MATCH(ROW()-ROW($A$1),'Cargo Pre'!$Q$2:$Q$200,0)),"")</f>
        <v/>
      </c>
      <c r="K658" s="12" t="str">
        <f>IFERROR(INDEX('Cargo Pre'!$K$2:$K$200,MATCH(ROW()-ROW($A$1),'Cargo Pre'!$Q$2:$Q$200,0)),"")</f>
        <v/>
      </c>
      <c r="L658" t="str">
        <f>IFERROR(INDEX('Cargo Pre'!$L$2:$L$200,MATCH(ROW()-ROW($A$1),'Cargo Pre'!$Q$2:$Q$200,0)),"")</f>
        <v/>
      </c>
      <c r="M658" t="str">
        <f>IFERROR(INDEX('Cargo Pre'!$M$2:$M$200,MATCH(ROW()-ROW($A$1),'Cargo Pre'!$Q$2:$Q$200,0)),"")</f>
        <v/>
      </c>
    </row>
    <row r="659" spans="1:13" x14ac:dyDescent="0.25">
      <c r="A659" t="str">
        <f>IFERROR(INDEX('Cargo Pre'!$A$2:A857,MATCH(ROW()-ROW($A$1),'Cargo Pre'!$Q$2:$Q$200,0)),"")</f>
        <v/>
      </c>
      <c r="B659" t="str">
        <f>IFERROR(INDEX('Cargo Pre'!$B$2:$B$200,MATCH(ROW()-ROW($A$1),'Cargo Pre'!$Q$2:$Q$200,0)),"")</f>
        <v/>
      </c>
      <c r="C659" t="str">
        <f>IFERROR(INDEX('Cargo Pre'!$C$2:$C$200,MATCH(ROW()-ROW($A$1),'Cargo Pre'!$Q$2:$Q$200,0)),"")</f>
        <v/>
      </c>
      <c r="D659" t="str">
        <f>IFERROR(INDEX('Cargo Pre'!$D$2:$D$200,MATCH(ROW()-ROW($A$1),'Cargo Pre'!$Q$2:$Q$200,0)),"")</f>
        <v/>
      </c>
      <c r="E659" s="12" t="str">
        <f>IFERROR(INDEX('Cargo Pre'!$E$2:$E$200,MATCH(ROW()-ROW($A$1),'Cargo Pre'!$Q$2:$Q$200,0)),"")</f>
        <v/>
      </c>
      <c r="F659" s="12" t="str">
        <f>IFERROR(INDEX('Cargo Pre'!$F$2:$F$200,MATCH(ROW()-ROW($A$1),'Cargo Pre'!$Q$2:$Q$200,0)),"")</f>
        <v/>
      </c>
      <c r="G659" t="str">
        <f>IFERROR(INDEX('Cargo Pre'!$G$2:$G$200,MATCH(ROW()-ROW($A$1),'Cargo Pre'!$Q$2:$Q$200,0)),"")</f>
        <v/>
      </c>
      <c r="H659" t="str">
        <f>IFERROR(INDEX('Cargo Pre'!$H$2:$H$200,MATCH(ROW()-ROW($A$1),'Cargo Pre'!$Q$2:$Q$200,0)),"")</f>
        <v/>
      </c>
      <c r="I659" t="str">
        <f>IFERROR(INDEX('Cargo Pre'!$I$2:$I$200,MATCH(ROW()-ROW($A$1),'Cargo Pre'!$Q$2:$Q$200,0)),"")</f>
        <v/>
      </c>
      <c r="J659" s="12" t="str">
        <f>IFERROR(INDEX('Cargo Pre'!$J$2:$J$200,MATCH(ROW()-ROW($A$1),'Cargo Pre'!$Q$2:$Q$200,0)),"")</f>
        <v/>
      </c>
      <c r="K659" s="12" t="str">
        <f>IFERROR(INDEX('Cargo Pre'!$K$2:$K$200,MATCH(ROW()-ROW($A$1),'Cargo Pre'!$Q$2:$Q$200,0)),"")</f>
        <v/>
      </c>
      <c r="L659" t="str">
        <f>IFERROR(INDEX('Cargo Pre'!$L$2:$L$200,MATCH(ROW()-ROW($A$1),'Cargo Pre'!$Q$2:$Q$200,0)),"")</f>
        <v/>
      </c>
      <c r="M659" t="str">
        <f>IFERROR(INDEX('Cargo Pre'!$M$2:$M$200,MATCH(ROW()-ROW($A$1),'Cargo Pre'!$Q$2:$Q$200,0)),"")</f>
        <v/>
      </c>
    </row>
    <row r="660" spans="1:13" x14ac:dyDescent="0.25">
      <c r="A660" t="str">
        <f>IFERROR(INDEX('Cargo Pre'!$A$2:A858,MATCH(ROW()-ROW($A$1),'Cargo Pre'!$Q$2:$Q$200,0)),"")</f>
        <v/>
      </c>
      <c r="B660" t="str">
        <f>IFERROR(INDEX('Cargo Pre'!$B$2:$B$200,MATCH(ROW()-ROW($A$1),'Cargo Pre'!$Q$2:$Q$200,0)),"")</f>
        <v/>
      </c>
      <c r="C660" t="str">
        <f>IFERROR(INDEX('Cargo Pre'!$C$2:$C$200,MATCH(ROW()-ROW($A$1),'Cargo Pre'!$Q$2:$Q$200,0)),"")</f>
        <v/>
      </c>
      <c r="D660" t="str">
        <f>IFERROR(INDEX('Cargo Pre'!$D$2:$D$200,MATCH(ROW()-ROW($A$1),'Cargo Pre'!$Q$2:$Q$200,0)),"")</f>
        <v/>
      </c>
      <c r="E660" s="12" t="str">
        <f>IFERROR(INDEX('Cargo Pre'!$E$2:$E$200,MATCH(ROW()-ROW($A$1),'Cargo Pre'!$Q$2:$Q$200,0)),"")</f>
        <v/>
      </c>
      <c r="F660" s="12" t="str">
        <f>IFERROR(INDEX('Cargo Pre'!$F$2:$F$200,MATCH(ROW()-ROW($A$1),'Cargo Pre'!$Q$2:$Q$200,0)),"")</f>
        <v/>
      </c>
      <c r="G660" t="str">
        <f>IFERROR(INDEX('Cargo Pre'!$G$2:$G$200,MATCH(ROW()-ROW($A$1),'Cargo Pre'!$Q$2:$Q$200,0)),"")</f>
        <v/>
      </c>
      <c r="H660" t="str">
        <f>IFERROR(INDEX('Cargo Pre'!$H$2:$H$200,MATCH(ROW()-ROW($A$1),'Cargo Pre'!$Q$2:$Q$200,0)),"")</f>
        <v/>
      </c>
      <c r="I660" t="str">
        <f>IFERROR(INDEX('Cargo Pre'!$I$2:$I$200,MATCH(ROW()-ROW($A$1),'Cargo Pre'!$Q$2:$Q$200,0)),"")</f>
        <v/>
      </c>
      <c r="J660" s="12" t="str">
        <f>IFERROR(INDEX('Cargo Pre'!$J$2:$J$200,MATCH(ROW()-ROW($A$1),'Cargo Pre'!$Q$2:$Q$200,0)),"")</f>
        <v/>
      </c>
      <c r="K660" s="12" t="str">
        <f>IFERROR(INDEX('Cargo Pre'!$K$2:$K$200,MATCH(ROW()-ROW($A$1),'Cargo Pre'!$Q$2:$Q$200,0)),"")</f>
        <v/>
      </c>
      <c r="L660" t="str">
        <f>IFERROR(INDEX('Cargo Pre'!$L$2:$L$200,MATCH(ROW()-ROW($A$1),'Cargo Pre'!$Q$2:$Q$200,0)),"")</f>
        <v/>
      </c>
      <c r="M660" t="str">
        <f>IFERROR(INDEX('Cargo Pre'!$M$2:$M$200,MATCH(ROW()-ROW($A$1),'Cargo Pre'!$Q$2:$Q$200,0)),"")</f>
        <v/>
      </c>
    </row>
    <row r="661" spans="1:13" x14ac:dyDescent="0.25">
      <c r="A661" t="str">
        <f>IFERROR(INDEX('Cargo Pre'!$A$2:A859,MATCH(ROW()-ROW($A$1),'Cargo Pre'!$Q$2:$Q$200,0)),"")</f>
        <v/>
      </c>
      <c r="B661" t="str">
        <f>IFERROR(INDEX('Cargo Pre'!$B$2:$B$200,MATCH(ROW()-ROW($A$1),'Cargo Pre'!$Q$2:$Q$200,0)),"")</f>
        <v/>
      </c>
      <c r="C661" t="str">
        <f>IFERROR(INDEX('Cargo Pre'!$C$2:$C$200,MATCH(ROW()-ROW($A$1),'Cargo Pre'!$Q$2:$Q$200,0)),"")</f>
        <v/>
      </c>
      <c r="D661" t="str">
        <f>IFERROR(INDEX('Cargo Pre'!$D$2:$D$200,MATCH(ROW()-ROW($A$1),'Cargo Pre'!$Q$2:$Q$200,0)),"")</f>
        <v/>
      </c>
      <c r="E661" s="12" t="str">
        <f>IFERROR(INDEX('Cargo Pre'!$E$2:$E$200,MATCH(ROW()-ROW($A$1),'Cargo Pre'!$Q$2:$Q$200,0)),"")</f>
        <v/>
      </c>
      <c r="F661" s="12" t="str">
        <f>IFERROR(INDEX('Cargo Pre'!$F$2:$F$200,MATCH(ROW()-ROW($A$1),'Cargo Pre'!$Q$2:$Q$200,0)),"")</f>
        <v/>
      </c>
      <c r="G661" t="str">
        <f>IFERROR(INDEX('Cargo Pre'!$G$2:$G$200,MATCH(ROW()-ROW($A$1),'Cargo Pre'!$Q$2:$Q$200,0)),"")</f>
        <v/>
      </c>
      <c r="H661" t="str">
        <f>IFERROR(INDEX('Cargo Pre'!$H$2:$H$200,MATCH(ROW()-ROW($A$1),'Cargo Pre'!$Q$2:$Q$200,0)),"")</f>
        <v/>
      </c>
      <c r="I661" t="str">
        <f>IFERROR(INDEX('Cargo Pre'!$I$2:$I$200,MATCH(ROW()-ROW($A$1),'Cargo Pre'!$Q$2:$Q$200,0)),"")</f>
        <v/>
      </c>
      <c r="J661" s="12" t="str">
        <f>IFERROR(INDEX('Cargo Pre'!$J$2:$J$200,MATCH(ROW()-ROW($A$1),'Cargo Pre'!$Q$2:$Q$200,0)),"")</f>
        <v/>
      </c>
      <c r="K661" s="12" t="str">
        <f>IFERROR(INDEX('Cargo Pre'!$K$2:$K$200,MATCH(ROW()-ROW($A$1),'Cargo Pre'!$Q$2:$Q$200,0)),"")</f>
        <v/>
      </c>
      <c r="L661" t="str">
        <f>IFERROR(INDEX('Cargo Pre'!$L$2:$L$200,MATCH(ROW()-ROW($A$1),'Cargo Pre'!$Q$2:$Q$200,0)),"")</f>
        <v/>
      </c>
      <c r="M661" t="str">
        <f>IFERROR(INDEX('Cargo Pre'!$M$2:$M$200,MATCH(ROW()-ROW($A$1),'Cargo Pre'!$Q$2:$Q$200,0)),"")</f>
        <v/>
      </c>
    </row>
    <row r="662" spans="1:13" x14ac:dyDescent="0.25">
      <c r="A662" t="str">
        <f>IFERROR(INDEX('Cargo Pre'!$A$2:A860,MATCH(ROW()-ROW($A$1),'Cargo Pre'!$Q$2:$Q$200,0)),"")</f>
        <v/>
      </c>
      <c r="B662" t="str">
        <f>IFERROR(INDEX('Cargo Pre'!$B$2:$B$200,MATCH(ROW()-ROW($A$1),'Cargo Pre'!$Q$2:$Q$200,0)),"")</f>
        <v/>
      </c>
      <c r="C662" t="str">
        <f>IFERROR(INDEX('Cargo Pre'!$C$2:$C$200,MATCH(ROW()-ROW($A$1),'Cargo Pre'!$Q$2:$Q$200,0)),"")</f>
        <v/>
      </c>
      <c r="D662" t="str">
        <f>IFERROR(INDEX('Cargo Pre'!$D$2:$D$200,MATCH(ROW()-ROW($A$1),'Cargo Pre'!$Q$2:$Q$200,0)),"")</f>
        <v/>
      </c>
      <c r="E662" s="12" t="str">
        <f>IFERROR(INDEX('Cargo Pre'!$E$2:$E$200,MATCH(ROW()-ROW($A$1),'Cargo Pre'!$Q$2:$Q$200,0)),"")</f>
        <v/>
      </c>
      <c r="F662" s="12" t="str">
        <f>IFERROR(INDEX('Cargo Pre'!$F$2:$F$200,MATCH(ROW()-ROW($A$1),'Cargo Pre'!$Q$2:$Q$200,0)),"")</f>
        <v/>
      </c>
      <c r="G662" t="str">
        <f>IFERROR(INDEX('Cargo Pre'!$G$2:$G$200,MATCH(ROW()-ROW($A$1),'Cargo Pre'!$Q$2:$Q$200,0)),"")</f>
        <v/>
      </c>
      <c r="H662" t="str">
        <f>IFERROR(INDEX('Cargo Pre'!$H$2:$H$200,MATCH(ROW()-ROW($A$1),'Cargo Pre'!$Q$2:$Q$200,0)),"")</f>
        <v/>
      </c>
      <c r="I662" t="str">
        <f>IFERROR(INDEX('Cargo Pre'!$I$2:$I$200,MATCH(ROW()-ROW($A$1),'Cargo Pre'!$Q$2:$Q$200,0)),"")</f>
        <v/>
      </c>
      <c r="J662" s="12" t="str">
        <f>IFERROR(INDEX('Cargo Pre'!$J$2:$J$200,MATCH(ROW()-ROW($A$1),'Cargo Pre'!$Q$2:$Q$200,0)),"")</f>
        <v/>
      </c>
      <c r="K662" s="12" t="str">
        <f>IFERROR(INDEX('Cargo Pre'!$K$2:$K$200,MATCH(ROW()-ROW($A$1),'Cargo Pre'!$Q$2:$Q$200,0)),"")</f>
        <v/>
      </c>
      <c r="L662" t="str">
        <f>IFERROR(INDEX('Cargo Pre'!$L$2:$L$200,MATCH(ROW()-ROW($A$1),'Cargo Pre'!$Q$2:$Q$200,0)),"")</f>
        <v/>
      </c>
      <c r="M662" t="str">
        <f>IFERROR(INDEX('Cargo Pre'!$M$2:$M$200,MATCH(ROW()-ROW($A$1),'Cargo Pre'!$Q$2:$Q$200,0)),"")</f>
        <v/>
      </c>
    </row>
    <row r="663" spans="1:13" x14ac:dyDescent="0.25">
      <c r="A663" t="str">
        <f>IFERROR(INDEX('Cargo Pre'!$A$2:A861,MATCH(ROW()-ROW($A$1),'Cargo Pre'!$Q$2:$Q$200,0)),"")</f>
        <v/>
      </c>
      <c r="B663" t="str">
        <f>IFERROR(INDEX('Cargo Pre'!$B$2:$B$200,MATCH(ROW()-ROW($A$1),'Cargo Pre'!$Q$2:$Q$200,0)),"")</f>
        <v/>
      </c>
      <c r="C663" t="str">
        <f>IFERROR(INDEX('Cargo Pre'!$C$2:$C$200,MATCH(ROW()-ROW($A$1),'Cargo Pre'!$Q$2:$Q$200,0)),"")</f>
        <v/>
      </c>
      <c r="D663" t="str">
        <f>IFERROR(INDEX('Cargo Pre'!$D$2:$D$200,MATCH(ROW()-ROW($A$1),'Cargo Pre'!$Q$2:$Q$200,0)),"")</f>
        <v/>
      </c>
      <c r="E663" s="12" t="str">
        <f>IFERROR(INDEX('Cargo Pre'!$E$2:$E$200,MATCH(ROW()-ROW($A$1),'Cargo Pre'!$Q$2:$Q$200,0)),"")</f>
        <v/>
      </c>
      <c r="F663" s="12" t="str">
        <f>IFERROR(INDEX('Cargo Pre'!$F$2:$F$200,MATCH(ROW()-ROW($A$1),'Cargo Pre'!$Q$2:$Q$200,0)),"")</f>
        <v/>
      </c>
      <c r="G663" t="str">
        <f>IFERROR(INDEX('Cargo Pre'!$G$2:$G$200,MATCH(ROW()-ROW($A$1),'Cargo Pre'!$Q$2:$Q$200,0)),"")</f>
        <v/>
      </c>
      <c r="H663" t="str">
        <f>IFERROR(INDEX('Cargo Pre'!$H$2:$H$200,MATCH(ROW()-ROW($A$1),'Cargo Pre'!$Q$2:$Q$200,0)),"")</f>
        <v/>
      </c>
      <c r="I663" t="str">
        <f>IFERROR(INDEX('Cargo Pre'!$I$2:$I$200,MATCH(ROW()-ROW($A$1),'Cargo Pre'!$Q$2:$Q$200,0)),"")</f>
        <v/>
      </c>
      <c r="J663" s="12" t="str">
        <f>IFERROR(INDEX('Cargo Pre'!$J$2:$J$200,MATCH(ROW()-ROW($A$1),'Cargo Pre'!$Q$2:$Q$200,0)),"")</f>
        <v/>
      </c>
      <c r="K663" s="12" t="str">
        <f>IFERROR(INDEX('Cargo Pre'!$K$2:$K$200,MATCH(ROW()-ROW($A$1),'Cargo Pre'!$Q$2:$Q$200,0)),"")</f>
        <v/>
      </c>
      <c r="L663" t="str">
        <f>IFERROR(INDEX('Cargo Pre'!$L$2:$L$200,MATCH(ROW()-ROW($A$1),'Cargo Pre'!$Q$2:$Q$200,0)),"")</f>
        <v/>
      </c>
      <c r="M663" t="str">
        <f>IFERROR(INDEX('Cargo Pre'!$M$2:$M$200,MATCH(ROW()-ROW($A$1),'Cargo Pre'!$Q$2:$Q$200,0)),"")</f>
        <v/>
      </c>
    </row>
    <row r="664" spans="1:13" x14ac:dyDescent="0.25">
      <c r="A664" t="str">
        <f>IFERROR(INDEX('Cargo Pre'!$A$2:A862,MATCH(ROW()-ROW($A$1),'Cargo Pre'!$Q$2:$Q$200,0)),"")</f>
        <v/>
      </c>
      <c r="B664" t="str">
        <f>IFERROR(INDEX('Cargo Pre'!$B$2:$B$200,MATCH(ROW()-ROW($A$1),'Cargo Pre'!$Q$2:$Q$200,0)),"")</f>
        <v/>
      </c>
      <c r="C664" t="str">
        <f>IFERROR(INDEX('Cargo Pre'!$C$2:$C$200,MATCH(ROW()-ROW($A$1),'Cargo Pre'!$Q$2:$Q$200,0)),"")</f>
        <v/>
      </c>
      <c r="D664" t="str">
        <f>IFERROR(INDEX('Cargo Pre'!$D$2:$D$200,MATCH(ROW()-ROW($A$1),'Cargo Pre'!$Q$2:$Q$200,0)),"")</f>
        <v/>
      </c>
      <c r="E664" s="12" t="str">
        <f>IFERROR(INDEX('Cargo Pre'!$E$2:$E$200,MATCH(ROW()-ROW($A$1),'Cargo Pre'!$Q$2:$Q$200,0)),"")</f>
        <v/>
      </c>
      <c r="F664" s="12" t="str">
        <f>IFERROR(INDEX('Cargo Pre'!$F$2:$F$200,MATCH(ROW()-ROW($A$1),'Cargo Pre'!$Q$2:$Q$200,0)),"")</f>
        <v/>
      </c>
      <c r="G664" t="str">
        <f>IFERROR(INDEX('Cargo Pre'!$G$2:$G$200,MATCH(ROW()-ROW($A$1),'Cargo Pre'!$Q$2:$Q$200,0)),"")</f>
        <v/>
      </c>
      <c r="H664" t="str">
        <f>IFERROR(INDEX('Cargo Pre'!$H$2:$H$200,MATCH(ROW()-ROW($A$1),'Cargo Pre'!$Q$2:$Q$200,0)),"")</f>
        <v/>
      </c>
      <c r="I664" t="str">
        <f>IFERROR(INDEX('Cargo Pre'!$I$2:$I$200,MATCH(ROW()-ROW($A$1),'Cargo Pre'!$Q$2:$Q$200,0)),"")</f>
        <v/>
      </c>
      <c r="J664" s="12" t="str">
        <f>IFERROR(INDEX('Cargo Pre'!$J$2:$J$200,MATCH(ROW()-ROW($A$1),'Cargo Pre'!$Q$2:$Q$200,0)),"")</f>
        <v/>
      </c>
      <c r="K664" s="12" t="str">
        <f>IFERROR(INDEX('Cargo Pre'!$K$2:$K$200,MATCH(ROW()-ROW($A$1),'Cargo Pre'!$Q$2:$Q$200,0)),"")</f>
        <v/>
      </c>
      <c r="L664" t="str">
        <f>IFERROR(INDEX('Cargo Pre'!$L$2:$L$200,MATCH(ROW()-ROW($A$1),'Cargo Pre'!$Q$2:$Q$200,0)),"")</f>
        <v/>
      </c>
      <c r="M664" t="str">
        <f>IFERROR(INDEX('Cargo Pre'!$M$2:$M$200,MATCH(ROW()-ROW($A$1),'Cargo Pre'!$Q$2:$Q$200,0)),"")</f>
        <v/>
      </c>
    </row>
    <row r="665" spans="1:13" x14ac:dyDescent="0.25">
      <c r="A665" t="str">
        <f>IFERROR(INDEX('Cargo Pre'!$A$2:A863,MATCH(ROW()-ROW($A$1),'Cargo Pre'!$Q$2:$Q$200,0)),"")</f>
        <v/>
      </c>
      <c r="B665" t="str">
        <f>IFERROR(INDEX('Cargo Pre'!$B$2:$B$200,MATCH(ROW()-ROW($A$1),'Cargo Pre'!$Q$2:$Q$200,0)),"")</f>
        <v/>
      </c>
      <c r="C665" t="str">
        <f>IFERROR(INDEX('Cargo Pre'!$C$2:$C$200,MATCH(ROW()-ROW($A$1),'Cargo Pre'!$Q$2:$Q$200,0)),"")</f>
        <v/>
      </c>
      <c r="D665" t="str">
        <f>IFERROR(INDEX('Cargo Pre'!$D$2:$D$200,MATCH(ROW()-ROW($A$1),'Cargo Pre'!$Q$2:$Q$200,0)),"")</f>
        <v/>
      </c>
      <c r="E665" s="12" t="str">
        <f>IFERROR(INDEX('Cargo Pre'!$E$2:$E$200,MATCH(ROW()-ROW($A$1),'Cargo Pre'!$Q$2:$Q$200,0)),"")</f>
        <v/>
      </c>
      <c r="F665" s="12" t="str">
        <f>IFERROR(INDEX('Cargo Pre'!$F$2:$F$200,MATCH(ROW()-ROW($A$1),'Cargo Pre'!$Q$2:$Q$200,0)),"")</f>
        <v/>
      </c>
      <c r="G665" t="str">
        <f>IFERROR(INDEX('Cargo Pre'!$G$2:$G$200,MATCH(ROW()-ROW($A$1),'Cargo Pre'!$Q$2:$Q$200,0)),"")</f>
        <v/>
      </c>
      <c r="H665" t="str">
        <f>IFERROR(INDEX('Cargo Pre'!$H$2:$H$200,MATCH(ROW()-ROW($A$1),'Cargo Pre'!$Q$2:$Q$200,0)),"")</f>
        <v/>
      </c>
      <c r="I665" t="str">
        <f>IFERROR(INDEX('Cargo Pre'!$I$2:$I$200,MATCH(ROW()-ROW($A$1),'Cargo Pre'!$Q$2:$Q$200,0)),"")</f>
        <v/>
      </c>
      <c r="J665" s="12" t="str">
        <f>IFERROR(INDEX('Cargo Pre'!$J$2:$J$200,MATCH(ROW()-ROW($A$1),'Cargo Pre'!$Q$2:$Q$200,0)),"")</f>
        <v/>
      </c>
      <c r="K665" s="12" t="str">
        <f>IFERROR(INDEX('Cargo Pre'!$K$2:$K$200,MATCH(ROW()-ROW($A$1),'Cargo Pre'!$Q$2:$Q$200,0)),"")</f>
        <v/>
      </c>
      <c r="L665" t="str">
        <f>IFERROR(INDEX('Cargo Pre'!$L$2:$L$200,MATCH(ROW()-ROW($A$1),'Cargo Pre'!$Q$2:$Q$200,0)),"")</f>
        <v/>
      </c>
      <c r="M665" t="str">
        <f>IFERROR(INDEX('Cargo Pre'!$M$2:$M$200,MATCH(ROW()-ROW($A$1),'Cargo Pre'!$Q$2:$Q$200,0)),"")</f>
        <v/>
      </c>
    </row>
    <row r="666" spans="1:13" x14ac:dyDescent="0.25">
      <c r="A666" t="str">
        <f>IFERROR(INDEX('Cargo Pre'!$A$2:A864,MATCH(ROW()-ROW($A$1),'Cargo Pre'!$Q$2:$Q$200,0)),"")</f>
        <v/>
      </c>
      <c r="B666" t="str">
        <f>IFERROR(INDEX('Cargo Pre'!$B$2:$B$200,MATCH(ROW()-ROW($A$1),'Cargo Pre'!$Q$2:$Q$200,0)),"")</f>
        <v/>
      </c>
      <c r="C666" t="str">
        <f>IFERROR(INDEX('Cargo Pre'!$C$2:$C$200,MATCH(ROW()-ROW($A$1),'Cargo Pre'!$Q$2:$Q$200,0)),"")</f>
        <v/>
      </c>
      <c r="D666" t="str">
        <f>IFERROR(INDEX('Cargo Pre'!$D$2:$D$200,MATCH(ROW()-ROW($A$1),'Cargo Pre'!$Q$2:$Q$200,0)),"")</f>
        <v/>
      </c>
      <c r="E666" s="12" t="str">
        <f>IFERROR(INDEX('Cargo Pre'!$E$2:$E$200,MATCH(ROW()-ROW($A$1),'Cargo Pre'!$Q$2:$Q$200,0)),"")</f>
        <v/>
      </c>
      <c r="F666" s="12" t="str">
        <f>IFERROR(INDEX('Cargo Pre'!$F$2:$F$200,MATCH(ROW()-ROW($A$1),'Cargo Pre'!$Q$2:$Q$200,0)),"")</f>
        <v/>
      </c>
      <c r="G666" t="str">
        <f>IFERROR(INDEX('Cargo Pre'!$G$2:$G$200,MATCH(ROW()-ROW($A$1),'Cargo Pre'!$Q$2:$Q$200,0)),"")</f>
        <v/>
      </c>
      <c r="H666" t="str">
        <f>IFERROR(INDEX('Cargo Pre'!$H$2:$H$200,MATCH(ROW()-ROW($A$1),'Cargo Pre'!$Q$2:$Q$200,0)),"")</f>
        <v/>
      </c>
      <c r="I666" t="str">
        <f>IFERROR(INDEX('Cargo Pre'!$I$2:$I$200,MATCH(ROW()-ROW($A$1),'Cargo Pre'!$Q$2:$Q$200,0)),"")</f>
        <v/>
      </c>
      <c r="J666" s="12" t="str">
        <f>IFERROR(INDEX('Cargo Pre'!$J$2:$J$200,MATCH(ROW()-ROW($A$1),'Cargo Pre'!$Q$2:$Q$200,0)),"")</f>
        <v/>
      </c>
      <c r="K666" s="12" t="str">
        <f>IFERROR(INDEX('Cargo Pre'!$K$2:$K$200,MATCH(ROW()-ROW($A$1),'Cargo Pre'!$Q$2:$Q$200,0)),"")</f>
        <v/>
      </c>
      <c r="L666" t="str">
        <f>IFERROR(INDEX('Cargo Pre'!$L$2:$L$200,MATCH(ROW()-ROW($A$1),'Cargo Pre'!$Q$2:$Q$200,0)),"")</f>
        <v/>
      </c>
      <c r="M666" t="str">
        <f>IFERROR(INDEX('Cargo Pre'!$M$2:$M$200,MATCH(ROW()-ROW($A$1),'Cargo Pre'!$Q$2:$Q$200,0)),"")</f>
        <v/>
      </c>
    </row>
    <row r="667" spans="1:13" x14ac:dyDescent="0.25">
      <c r="A667" t="str">
        <f>IFERROR(INDEX('Cargo Pre'!$A$2:A865,MATCH(ROW()-ROW($A$1),'Cargo Pre'!$Q$2:$Q$200,0)),"")</f>
        <v/>
      </c>
      <c r="B667" t="str">
        <f>IFERROR(INDEX('Cargo Pre'!$B$2:$B$200,MATCH(ROW()-ROW($A$1),'Cargo Pre'!$Q$2:$Q$200,0)),"")</f>
        <v/>
      </c>
      <c r="C667" t="str">
        <f>IFERROR(INDEX('Cargo Pre'!$C$2:$C$200,MATCH(ROW()-ROW($A$1),'Cargo Pre'!$Q$2:$Q$200,0)),"")</f>
        <v/>
      </c>
      <c r="D667" t="str">
        <f>IFERROR(INDEX('Cargo Pre'!$D$2:$D$200,MATCH(ROW()-ROW($A$1),'Cargo Pre'!$Q$2:$Q$200,0)),"")</f>
        <v/>
      </c>
      <c r="E667" s="12" t="str">
        <f>IFERROR(INDEX('Cargo Pre'!$E$2:$E$200,MATCH(ROW()-ROW($A$1),'Cargo Pre'!$Q$2:$Q$200,0)),"")</f>
        <v/>
      </c>
      <c r="F667" s="12" t="str">
        <f>IFERROR(INDEX('Cargo Pre'!$F$2:$F$200,MATCH(ROW()-ROW($A$1),'Cargo Pre'!$Q$2:$Q$200,0)),"")</f>
        <v/>
      </c>
      <c r="G667" t="str">
        <f>IFERROR(INDEX('Cargo Pre'!$G$2:$G$200,MATCH(ROW()-ROW($A$1),'Cargo Pre'!$Q$2:$Q$200,0)),"")</f>
        <v/>
      </c>
      <c r="H667" t="str">
        <f>IFERROR(INDEX('Cargo Pre'!$H$2:$H$200,MATCH(ROW()-ROW($A$1),'Cargo Pre'!$Q$2:$Q$200,0)),"")</f>
        <v/>
      </c>
      <c r="I667" t="str">
        <f>IFERROR(INDEX('Cargo Pre'!$I$2:$I$200,MATCH(ROW()-ROW($A$1),'Cargo Pre'!$Q$2:$Q$200,0)),"")</f>
        <v/>
      </c>
      <c r="J667" s="12" t="str">
        <f>IFERROR(INDEX('Cargo Pre'!$J$2:$J$200,MATCH(ROW()-ROW($A$1),'Cargo Pre'!$Q$2:$Q$200,0)),"")</f>
        <v/>
      </c>
      <c r="K667" s="12" t="str">
        <f>IFERROR(INDEX('Cargo Pre'!$K$2:$K$200,MATCH(ROW()-ROW($A$1),'Cargo Pre'!$Q$2:$Q$200,0)),"")</f>
        <v/>
      </c>
      <c r="L667" t="str">
        <f>IFERROR(INDEX('Cargo Pre'!$L$2:$L$200,MATCH(ROW()-ROW($A$1),'Cargo Pre'!$Q$2:$Q$200,0)),"")</f>
        <v/>
      </c>
      <c r="M667" t="str">
        <f>IFERROR(INDEX('Cargo Pre'!$M$2:$M$200,MATCH(ROW()-ROW($A$1),'Cargo Pre'!$Q$2:$Q$200,0)),"")</f>
        <v/>
      </c>
    </row>
    <row r="668" spans="1:13" x14ac:dyDescent="0.25">
      <c r="A668" t="str">
        <f>IFERROR(INDEX('Cargo Pre'!$A$2:A866,MATCH(ROW()-ROW($A$1),'Cargo Pre'!$Q$2:$Q$200,0)),"")</f>
        <v/>
      </c>
      <c r="B668" t="str">
        <f>IFERROR(INDEX('Cargo Pre'!$B$2:$B$200,MATCH(ROW()-ROW($A$1),'Cargo Pre'!$Q$2:$Q$200,0)),"")</f>
        <v/>
      </c>
      <c r="C668" t="str">
        <f>IFERROR(INDEX('Cargo Pre'!$C$2:$C$200,MATCH(ROW()-ROW($A$1),'Cargo Pre'!$Q$2:$Q$200,0)),"")</f>
        <v/>
      </c>
      <c r="D668" t="str">
        <f>IFERROR(INDEX('Cargo Pre'!$D$2:$D$200,MATCH(ROW()-ROW($A$1),'Cargo Pre'!$Q$2:$Q$200,0)),"")</f>
        <v/>
      </c>
      <c r="E668" s="12" t="str">
        <f>IFERROR(INDEX('Cargo Pre'!$E$2:$E$200,MATCH(ROW()-ROW($A$1),'Cargo Pre'!$Q$2:$Q$200,0)),"")</f>
        <v/>
      </c>
      <c r="F668" s="12" t="str">
        <f>IFERROR(INDEX('Cargo Pre'!$F$2:$F$200,MATCH(ROW()-ROW($A$1),'Cargo Pre'!$Q$2:$Q$200,0)),"")</f>
        <v/>
      </c>
      <c r="G668" t="str">
        <f>IFERROR(INDEX('Cargo Pre'!$G$2:$G$200,MATCH(ROW()-ROW($A$1),'Cargo Pre'!$Q$2:$Q$200,0)),"")</f>
        <v/>
      </c>
      <c r="H668" t="str">
        <f>IFERROR(INDEX('Cargo Pre'!$H$2:$H$200,MATCH(ROW()-ROW($A$1),'Cargo Pre'!$Q$2:$Q$200,0)),"")</f>
        <v/>
      </c>
      <c r="I668" t="str">
        <f>IFERROR(INDEX('Cargo Pre'!$I$2:$I$200,MATCH(ROW()-ROW($A$1),'Cargo Pre'!$Q$2:$Q$200,0)),"")</f>
        <v/>
      </c>
      <c r="J668" s="12" t="str">
        <f>IFERROR(INDEX('Cargo Pre'!$J$2:$J$200,MATCH(ROW()-ROW($A$1),'Cargo Pre'!$Q$2:$Q$200,0)),"")</f>
        <v/>
      </c>
      <c r="K668" s="12" t="str">
        <f>IFERROR(INDEX('Cargo Pre'!$K$2:$K$200,MATCH(ROW()-ROW($A$1),'Cargo Pre'!$Q$2:$Q$200,0)),"")</f>
        <v/>
      </c>
      <c r="L668" t="str">
        <f>IFERROR(INDEX('Cargo Pre'!$L$2:$L$200,MATCH(ROW()-ROW($A$1),'Cargo Pre'!$Q$2:$Q$200,0)),"")</f>
        <v/>
      </c>
      <c r="M668" t="str">
        <f>IFERROR(INDEX('Cargo Pre'!$M$2:$M$200,MATCH(ROW()-ROW($A$1),'Cargo Pre'!$Q$2:$Q$200,0)),"")</f>
        <v/>
      </c>
    </row>
    <row r="669" spans="1:13" x14ac:dyDescent="0.25">
      <c r="A669" t="str">
        <f>IFERROR(INDEX('Cargo Pre'!$A$2:A867,MATCH(ROW()-ROW($A$1),'Cargo Pre'!$Q$2:$Q$200,0)),"")</f>
        <v/>
      </c>
      <c r="B669" t="str">
        <f>IFERROR(INDEX('Cargo Pre'!$B$2:$B$200,MATCH(ROW()-ROW($A$1),'Cargo Pre'!$Q$2:$Q$200,0)),"")</f>
        <v/>
      </c>
      <c r="C669" t="str">
        <f>IFERROR(INDEX('Cargo Pre'!$C$2:$C$200,MATCH(ROW()-ROW($A$1),'Cargo Pre'!$Q$2:$Q$200,0)),"")</f>
        <v/>
      </c>
      <c r="D669" t="str">
        <f>IFERROR(INDEX('Cargo Pre'!$D$2:$D$200,MATCH(ROW()-ROW($A$1),'Cargo Pre'!$Q$2:$Q$200,0)),"")</f>
        <v/>
      </c>
      <c r="E669" s="12" t="str">
        <f>IFERROR(INDEX('Cargo Pre'!$E$2:$E$200,MATCH(ROW()-ROW($A$1),'Cargo Pre'!$Q$2:$Q$200,0)),"")</f>
        <v/>
      </c>
      <c r="F669" s="12" t="str">
        <f>IFERROR(INDEX('Cargo Pre'!$F$2:$F$200,MATCH(ROW()-ROW($A$1),'Cargo Pre'!$Q$2:$Q$200,0)),"")</f>
        <v/>
      </c>
      <c r="G669" t="str">
        <f>IFERROR(INDEX('Cargo Pre'!$G$2:$G$200,MATCH(ROW()-ROW($A$1),'Cargo Pre'!$Q$2:$Q$200,0)),"")</f>
        <v/>
      </c>
      <c r="H669" t="str">
        <f>IFERROR(INDEX('Cargo Pre'!$H$2:$H$200,MATCH(ROW()-ROW($A$1),'Cargo Pre'!$Q$2:$Q$200,0)),"")</f>
        <v/>
      </c>
      <c r="I669" t="str">
        <f>IFERROR(INDEX('Cargo Pre'!$I$2:$I$200,MATCH(ROW()-ROW($A$1),'Cargo Pre'!$Q$2:$Q$200,0)),"")</f>
        <v/>
      </c>
      <c r="J669" s="12" t="str">
        <f>IFERROR(INDEX('Cargo Pre'!$J$2:$J$200,MATCH(ROW()-ROW($A$1),'Cargo Pre'!$Q$2:$Q$200,0)),"")</f>
        <v/>
      </c>
      <c r="K669" s="12" t="str">
        <f>IFERROR(INDEX('Cargo Pre'!$K$2:$K$200,MATCH(ROW()-ROW($A$1),'Cargo Pre'!$Q$2:$Q$200,0)),"")</f>
        <v/>
      </c>
      <c r="L669" t="str">
        <f>IFERROR(INDEX('Cargo Pre'!$L$2:$L$200,MATCH(ROW()-ROW($A$1),'Cargo Pre'!$Q$2:$Q$200,0)),"")</f>
        <v/>
      </c>
      <c r="M669" t="str">
        <f>IFERROR(INDEX('Cargo Pre'!$M$2:$M$200,MATCH(ROW()-ROW($A$1),'Cargo Pre'!$Q$2:$Q$200,0)),"")</f>
        <v/>
      </c>
    </row>
    <row r="670" spans="1:13" x14ac:dyDescent="0.25">
      <c r="A670" t="str">
        <f>IFERROR(INDEX('Cargo Pre'!$A$2:A868,MATCH(ROW()-ROW($A$1),'Cargo Pre'!$Q$2:$Q$200,0)),"")</f>
        <v/>
      </c>
      <c r="B670" t="str">
        <f>IFERROR(INDEX('Cargo Pre'!$B$2:$B$200,MATCH(ROW()-ROW($A$1),'Cargo Pre'!$Q$2:$Q$200,0)),"")</f>
        <v/>
      </c>
      <c r="C670" t="str">
        <f>IFERROR(INDEX('Cargo Pre'!$C$2:$C$200,MATCH(ROW()-ROW($A$1),'Cargo Pre'!$Q$2:$Q$200,0)),"")</f>
        <v/>
      </c>
      <c r="D670" t="str">
        <f>IFERROR(INDEX('Cargo Pre'!$D$2:$D$200,MATCH(ROW()-ROW($A$1),'Cargo Pre'!$Q$2:$Q$200,0)),"")</f>
        <v/>
      </c>
      <c r="E670" s="12" t="str">
        <f>IFERROR(INDEX('Cargo Pre'!$E$2:$E$200,MATCH(ROW()-ROW($A$1),'Cargo Pre'!$Q$2:$Q$200,0)),"")</f>
        <v/>
      </c>
      <c r="F670" s="12" t="str">
        <f>IFERROR(INDEX('Cargo Pre'!$F$2:$F$200,MATCH(ROW()-ROW($A$1),'Cargo Pre'!$Q$2:$Q$200,0)),"")</f>
        <v/>
      </c>
      <c r="G670" t="str">
        <f>IFERROR(INDEX('Cargo Pre'!$G$2:$G$200,MATCH(ROW()-ROW($A$1),'Cargo Pre'!$Q$2:$Q$200,0)),"")</f>
        <v/>
      </c>
      <c r="H670" t="str">
        <f>IFERROR(INDEX('Cargo Pre'!$H$2:$H$200,MATCH(ROW()-ROW($A$1),'Cargo Pre'!$Q$2:$Q$200,0)),"")</f>
        <v/>
      </c>
      <c r="I670" t="str">
        <f>IFERROR(INDEX('Cargo Pre'!$I$2:$I$200,MATCH(ROW()-ROW($A$1),'Cargo Pre'!$Q$2:$Q$200,0)),"")</f>
        <v/>
      </c>
      <c r="J670" s="12" t="str">
        <f>IFERROR(INDEX('Cargo Pre'!$J$2:$J$200,MATCH(ROW()-ROW($A$1),'Cargo Pre'!$Q$2:$Q$200,0)),"")</f>
        <v/>
      </c>
      <c r="K670" s="12" t="str">
        <f>IFERROR(INDEX('Cargo Pre'!$K$2:$K$200,MATCH(ROW()-ROW($A$1),'Cargo Pre'!$Q$2:$Q$200,0)),"")</f>
        <v/>
      </c>
      <c r="L670" t="str">
        <f>IFERROR(INDEX('Cargo Pre'!$L$2:$L$200,MATCH(ROW()-ROW($A$1),'Cargo Pre'!$Q$2:$Q$200,0)),"")</f>
        <v/>
      </c>
      <c r="M670" t="str">
        <f>IFERROR(INDEX('Cargo Pre'!$M$2:$M$200,MATCH(ROW()-ROW($A$1),'Cargo Pre'!$Q$2:$Q$200,0)),"")</f>
        <v/>
      </c>
    </row>
    <row r="671" spans="1:13" x14ac:dyDescent="0.25">
      <c r="A671" t="str">
        <f>IFERROR(INDEX('Cargo Pre'!$A$2:A869,MATCH(ROW()-ROW($A$1),'Cargo Pre'!$Q$2:$Q$200,0)),"")</f>
        <v/>
      </c>
      <c r="B671" t="str">
        <f>IFERROR(INDEX('Cargo Pre'!$B$2:$B$200,MATCH(ROW()-ROW($A$1),'Cargo Pre'!$Q$2:$Q$200,0)),"")</f>
        <v/>
      </c>
      <c r="C671" t="str">
        <f>IFERROR(INDEX('Cargo Pre'!$C$2:$C$200,MATCH(ROW()-ROW($A$1),'Cargo Pre'!$Q$2:$Q$200,0)),"")</f>
        <v/>
      </c>
      <c r="D671" t="str">
        <f>IFERROR(INDEX('Cargo Pre'!$D$2:$D$200,MATCH(ROW()-ROW($A$1),'Cargo Pre'!$Q$2:$Q$200,0)),"")</f>
        <v/>
      </c>
      <c r="E671" s="12" t="str">
        <f>IFERROR(INDEX('Cargo Pre'!$E$2:$E$200,MATCH(ROW()-ROW($A$1),'Cargo Pre'!$Q$2:$Q$200,0)),"")</f>
        <v/>
      </c>
      <c r="F671" s="12" t="str">
        <f>IFERROR(INDEX('Cargo Pre'!$F$2:$F$200,MATCH(ROW()-ROW($A$1),'Cargo Pre'!$Q$2:$Q$200,0)),"")</f>
        <v/>
      </c>
      <c r="G671" t="str">
        <f>IFERROR(INDEX('Cargo Pre'!$G$2:$G$200,MATCH(ROW()-ROW($A$1),'Cargo Pre'!$Q$2:$Q$200,0)),"")</f>
        <v/>
      </c>
      <c r="H671" t="str">
        <f>IFERROR(INDEX('Cargo Pre'!$H$2:$H$200,MATCH(ROW()-ROW($A$1),'Cargo Pre'!$Q$2:$Q$200,0)),"")</f>
        <v/>
      </c>
      <c r="I671" t="str">
        <f>IFERROR(INDEX('Cargo Pre'!$I$2:$I$200,MATCH(ROW()-ROW($A$1),'Cargo Pre'!$Q$2:$Q$200,0)),"")</f>
        <v/>
      </c>
      <c r="J671" s="12" t="str">
        <f>IFERROR(INDEX('Cargo Pre'!$J$2:$J$200,MATCH(ROW()-ROW($A$1),'Cargo Pre'!$Q$2:$Q$200,0)),"")</f>
        <v/>
      </c>
      <c r="K671" s="12" t="str">
        <f>IFERROR(INDEX('Cargo Pre'!$K$2:$K$200,MATCH(ROW()-ROW($A$1),'Cargo Pre'!$Q$2:$Q$200,0)),"")</f>
        <v/>
      </c>
      <c r="L671" t="str">
        <f>IFERROR(INDEX('Cargo Pre'!$L$2:$L$200,MATCH(ROW()-ROW($A$1),'Cargo Pre'!$Q$2:$Q$200,0)),"")</f>
        <v/>
      </c>
      <c r="M671" t="str">
        <f>IFERROR(INDEX('Cargo Pre'!$M$2:$M$200,MATCH(ROW()-ROW($A$1),'Cargo Pre'!$Q$2:$Q$200,0)),"")</f>
        <v/>
      </c>
    </row>
    <row r="672" spans="1:13" x14ac:dyDescent="0.25">
      <c r="A672" t="str">
        <f>IFERROR(INDEX('Cargo Pre'!$A$2:A870,MATCH(ROW()-ROW($A$1),'Cargo Pre'!$Q$2:$Q$200,0)),"")</f>
        <v/>
      </c>
      <c r="B672" t="str">
        <f>IFERROR(INDEX('Cargo Pre'!$B$2:$B$200,MATCH(ROW()-ROW($A$1),'Cargo Pre'!$Q$2:$Q$200,0)),"")</f>
        <v/>
      </c>
      <c r="C672" t="str">
        <f>IFERROR(INDEX('Cargo Pre'!$C$2:$C$200,MATCH(ROW()-ROW($A$1),'Cargo Pre'!$Q$2:$Q$200,0)),"")</f>
        <v/>
      </c>
      <c r="D672" t="str">
        <f>IFERROR(INDEX('Cargo Pre'!$D$2:$D$200,MATCH(ROW()-ROW($A$1),'Cargo Pre'!$Q$2:$Q$200,0)),"")</f>
        <v/>
      </c>
      <c r="E672" s="12" t="str">
        <f>IFERROR(INDEX('Cargo Pre'!$E$2:$E$200,MATCH(ROW()-ROW($A$1),'Cargo Pre'!$Q$2:$Q$200,0)),"")</f>
        <v/>
      </c>
      <c r="F672" s="12" t="str">
        <f>IFERROR(INDEX('Cargo Pre'!$F$2:$F$200,MATCH(ROW()-ROW($A$1),'Cargo Pre'!$Q$2:$Q$200,0)),"")</f>
        <v/>
      </c>
      <c r="G672" t="str">
        <f>IFERROR(INDEX('Cargo Pre'!$G$2:$G$200,MATCH(ROW()-ROW($A$1),'Cargo Pre'!$Q$2:$Q$200,0)),"")</f>
        <v/>
      </c>
      <c r="H672" t="str">
        <f>IFERROR(INDEX('Cargo Pre'!$H$2:$H$200,MATCH(ROW()-ROW($A$1),'Cargo Pre'!$Q$2:$Q$200,0)),"")</f>
        <v/>
      </c>
      <c r="I672" t="str">
        <f>IFERROR(INDEX('Cargo Pre'!$I$2:$I$200,MATCH(ROW()-ROW($A$1),'Cargo Pre'!$Q$2:$Q$200,0)),"")</f>
        <v/>
      </c>
      <c r="J672" s="12" t="str">
        <f>IFERROR(INDEX('Cargo Pre'!$J$2:$J$200,MATCH(ROW()-ROW($A$1),'Cargo Pre'!$Q$2:$Q$200,0)),"")</f>
        <v/>
      </c>
      <c r="K672" s="12" t="str">
        <f>IFERROR(INDEX('Cargo Pre'!$K$2:$K$200,MATCH(ROW()-ROW($A$1),'Cargo Pre'!$Q$2:$Q$200,0)),"")</f>
        <v/>
      </c>
      <c r="L672" t="str">
        <f>IFERROR(INDEX('Cargo Pre'!$L$2:$L$200,MATCH(ROW()-ROW($A$1),'Cargo Pre'!$Q$2:$Q$200,0)),"")</f>
        <v/>
      </c>
      <c r="M672" t="str">
        <f>IFERROR(INDEX('Cargo Pre'!$M$2:$M$200,MATCH(ROW()-ROW($A$1),'Cargo Pre'!$Q$2:$Q$200,0)),"")</f>
        <v/>
      </c>
    </row>
    <row r="673" spans="1:13" x14ac:dyDescent="0.25">
      <c r="A673" t="str">
        <f>IFERROR(INDEX('Cargo Pre'!$A$2:A871,MATCH(ROW()-ROW($A$1),'Cargo Pre'!$Q$2:$Q$200,0)),"")</f>
        <v/>
      </c>
      <c r="B673" t="str">
        <f>IFERROR(INDEX('Cargo Pre'!$B$2:$B$200,MATCH(ROW()-ROW($A$1),'Cargo Pre'!$Q$2:$Q$200,0)),"")</f>
        <v/>
      </c>
      <c r="C673" t="str">
        <f>IFERROR(INDEX('Cargo Pre'!$C$2:$C$200,MATCH(ROW()-ROW($A$1),'Cargo Pre'!$Q$2:$Q$200,0)),"")</f>
        <v/>
      </c>
      <c r="D673" t="str">
        <f>IFERROR(INDEX('Cargo Pre'!$D$2:$D$200,MATCH(ROW()-ROW($A$1),'Cargo Pre'!$Q$2:$Q$200,0)),"")</f>
        <v/>
      </c>
      <c r="E673" s="12" t="str">
        <f>IFERROR(INDEX('Cargo Pre'!$E$2:$E$200,MATCH(ROW()-ROW($A$1),'Cargo Pre'!$Q$2:$Q$200,0)),"")</f>
        <v/>
      </c>
      <c r="F673" s="12" t="str">
        <f>IFERROR(INDEX('Cargo Pre'!$F$2:$F$200,MATCH(ROW()-ROW($A$1),'Cargo Pre'!$Q$2:$Q$200,0)),"")</f>
        <v/>
      </c>
      <c r="G673" t="str">
        <f>IFERROR(INDEX('Cargo Pre'!$G$2:$G$200,MATCH(ROW()-ROW($A$1),'Cargo Pre'!$Q$2:$Q$200,0)),"")</f>
        <v/>
      </c>
      <c r="H673" t="str">
        <f>IFERROR(INDEX('Cargo Pre'!$H$2:$H$200,MATCH(ROW()-ROW($A$1),'Cargo Pre'!$Q$2:$Q$200,0)),"")</f>
        <v/>
      </c>
      <c r="I673" t="str">
        <f>IFERROR(INDEX('Cargo Pre'!$I$2:$I$200,MATCH(ROW()-ROW($A$1),'Cargo Pre'!$Q$2:$Q$200,0)),"")</f>
        <v/>
      </c>
      <c r="J673" s="12" t="str">
        <f>IFERROR(INDEX('Cargo Pre'!$J$2:$J$200,MATCH(ROW()-ROW($A$1),'Cargo Pre'!$Q$2:$Q$200,0)),"")</f>
        <v/>
      </c>
      <c r="K673" s="12" t="str">
        <f>IFERROR(INDEX('Cargo Pre'!$K$2:$K$200,MATCH(ROW()-ROW($A$1),'Cargo Pre'!$Q$2:$Q$200,0)),"")</f>
        <v/>
      </c>
      <c r="L673" t="str">
        <f>IFERROR(INDEX('Cargo Pre'!$L$2:$L$200,MATCH(ROW()-ROW($A$1),'Cargo Pre'!$Q$2:$Q$200,0)),"")</f>
        <v/>
      </c>
      <c r="M673" t="str">
        <f>IFERROR(INDEX('Cargo Pre'!$M$2:$M$200,MATCH(ROW()-ROW($A$1),'Cargo Pre'!$Q$2:$Q$200,0)),"")</f>
        <v/>
      </c>
    </row>
    <row r="674" spans="1:13" x14ac:dyDescent="0.25">
      <c r="A674" t="str">
        <f>IFERROR(INDEX('Cargo Pre'!$A$2:A872,MATCH(ROW()-ROW($A$1),'Cargo Pre'!$Q$2:$Q$200,0)),"")</f>
        <v/>
      </c>
      <c r="B674" t="str">
        <f>IFERROR(INDEX('Cargo Pre'!$B$2:$B$200,MATCH(ROW()-ROW($A$1),'Cargo Pre'!$Q$2:$Q$200,0)),"")</f>
        <v/>
      </c>
      <c r="C674" t="str">
        <f>IFERROR(INDEX('Cargo Pre'!$C$2:$C$200,MATCH(ROW()-ROW($A$1),'Cargo Pre'!$Q$2:$Q$200,0)),"")</f>
        <v/>
      </c>
      <c r="D674" t="str">
        <f>IFERROR(INDEX('Cargo Pre'!$D$2:$D$200,MATCH(ROW()-ROW($A$1),'Cargo Pre'!$Q$2:$Q$200,0)),"")</f>
        <v/>
      </c>
      <c r="E674" s="12" t="str">
        <f>IFERROR(INDEX('Cargo Pre'!$E$2:$E$200,MATCH(ROW()-ROW($A$1),'Cargo Pre'!$Q$2:$Q$200,0)),"")</f>
        <v/>
      </c>
      <c r="F674" s="12" t="str">
        <f>IFERROR(INDEX('Cargo Pre'!$F$2:$F$200,MATCH(ROW()-ROW($A$1),'Cargo Pre'!$Q$2:$Q$200,0)),"")</f>
        <v/>
      </c>
      <c r="G674" t="str">
        <f>IFERROR(INDEX('Cargo Pre'!$G$2:$G$200,MATCH(ROW()-ROW($A$1),'Cargo Pre'!$Q$2:$Q$200,0)),"")</f>
        <v/>
      </c>
      <c r="H674" t="str">
        <f>IFERROR(INDEX('Cargo Pre'!$H$2:$H$200,MATCH(ROW()-ROW($A$1),'Cargo Pre'!$Q$2:$Q$200,0)),"")</f>
        <v/>
      </c>
      <c r="I674" t="str">
        <f>IFERROR(INDEX('Cargo Pre'!$I$2:$I$200,MATCH(ROW()-ROW($A$1),'Cargo Pre'!$Q$2:$Q$200,0)),"")</f>
        <v/>
      </c>
      <c r="J674" s="12" t="str">
        <f>IFERROR(INDEX('Cargo Pre'!$J$2:$J$200,MATCH(ROW()-ROW($A$1),'Cargo Pre'!$Q$2:$Q$200,0)),"")</f>
        <v/>
      </c>
      <c r="K674" s="12" t="str">
        <f>IFERROR(INDEX('Cargo Pre'!$K$2:$K$200,MATCH(ROW()-ROW($A$1),'Cargo Pre'!$Q$2:$Q$200,0)),"")</f>
        <v/>
      </c>
      <c r="L674" t="str">
        <f>IFERROR(INDEX('Cargo Pre'!$L$2:$L$200,MATCH(ROW()-ROW($A$1),'Cargo Pre'!$Q$2:$Q$200,0)),"")</f>
        <v/>
      </c>
      <c r="M674" t="str">
        <f>IFERROR(INDEX('Cargo Pre'!$M$2:$M$200,MATCH(ROW()-ROW($A$1),'Cargo Pre'!$Q$2:$Q$200,0)),"")</f>
        <v/>
      </c>
    </row>
    <row r="675" spans="1:13" x14ac:dyDescent="0.25">
      <c r="A675" t="str">
        <f>IFERROR(INDEX('Cargo Pre'!$A$2:A873,MATCH(ROW()-ROW($A$1),'Cargo Pre'!$Q$2:$Q$200,0)),"")</f>
        <v/>
      </c>
      <c r="B675" t="str">
        <f>IFERROR(INDEX('Cargo Pre'!$B$2:$B$200,MATCH(ROW()-ROW($A$1),'Cargo Pre'!$Q$2:$Q$200,0)),"")</f>
        <v/>
      </c>
      <c r="C675" t="str">
        <f>IFERROR(INDEX('Cargo Pre'!$C$2:$C$200,MATCH(ROW()-ROW($A$1),'Cargo Pre'!$Q$2:$Q$200,0)),"")</f>
        <v/>
      </c>
      <c r="D675" t="str">
        <f>IFERROR(INDEX('Cargo Pre'!$D$2:$D$200,MATCH(ROW()-ROW($A$1),'Cargo Pre'!$Q$2:$Q$200,0)),"")</f>
        <v/>
      </c>
      <c r="E675" s="12" t="str">
        <f>IFERROR(INDEX('Cargo Pre'!$E$2:$E$200,MATCH(ROW()-ROW($A$1),'Cargo Pre'!$Q$2:$Q$200,0)),"")</f>
        <v/>
      </c>
      <c r="F675" s="12" t="str">
        <f>IFERROR(INDEX('Cargo Pre'!$F$2:$F$200,MATCH(ROW()-ROW($A$1),'Cargo Pre'!$Q$2:$Q$200,0)),"")</f>
        <v/>
      </c>
      <c r="G675" t="str">
        <f>IFERROR(INDEX('Cargo Pre'!$G$2:$G$200,MATCH(ROW()-ROW($A$1),'Cargo Pre'!$Q$2:$Q$200,0)),"")</f>
        <v/>
      </c>
      <c r="H675" t="str">
        <f>IFERROR(INDEX('Cargo Pre'!$H$2:$H$200,MATCH(ROW()-ROW($A$1),'Cargo Pre'!$Q$2:$Q$200,0)),"")</f>
        <v/>
      </c>
      <c r="I675" t="str">
        <f>IFERROR(INDEX('Cargo Pre'!$I$2:$I$200,MATCH(ROW()-ROW($A$1),'Cargo Pre'!$Q$2:$Q$200,0)),"")</f>
        <v/>
      </c>
      <c r="J675" s="12" t="str">
        <f>IFERROR(INDEX('Cargo Pre'!$J$2:$J$200,MATCH(ROW()-ROW($A$1),'Cargo Pre'!$Q$2:$Q$200,0)),"")</f>
        <v/>
      </c>
      <c r="K675" s="12" t="str">
        <f>IFERROR(INDEX('Cargo Pre'!$K$2:$K$200,MATCH(ROW()-ROW($A$1),'Cargo Pre'!$Q$2:$Q$200,0)),"")</f>
        <v/>
      </c>
      <c r="L675" t="str">
        <f>IFERROR(INDEX('Cargo Pre'!$L$2:$L$200,MATCH(ROW()-ROW($A$1),'Cargo Pre'!$Q$2:$Q$200,0)),"")</f>
        <v/>
      </c>
      <c r="M675" t="str">
        <f>IFERROR(INDEX('Cargo Pre'!$M$2:$M$200,MATCH(ROW()-ROW($A$1),'Cargo Pre'!$Q$2:$Q$200,0)),"")</f>
        <v/>
      </c>
    </row>
    <row r="676" spans="1:13" x14ac:dyDescent="0.25">
      <c r="A676" t="str">
        <f>IFERROR(INDEX('Cargo Pre'!$A$2:A874,MATCH(ROW()-ROW($A$1),'Cargo Pre'!$Q$2:$Q$200,0)),"")</f>
        <v/>
      </c>
      <c r="B676" t="str">
        <f>IFERROR(INDEX('Cargo Pre'!$B$2:$B$200,MATCH(ROW()-ROW($A$1),'Cargo Pre'!$Q$2:$Q$200,0)),"")</f>
        <v/>
      </c>
      <c r="C676" t="str">
        <f>IFERROR(INDEX('Cargo Pre'!$C$2:$C$200,MATCH(ROW()-ROW($A$1),'Cargo Pre'!$Q$2:$Q$200,0)),"")</f>
        <v/>
      </c>
      <c r="D676" t="str">
        <f>IFERROR(INDEX('Cargo Pre'!$D$2:$D$200,MATCH(ROW()-ROW($A$1),'Cargo Pre'!$Q$2:$Q$200,0)),"")</f>
        <v/>
      </c>
      <c r="E676" s="12" t="str">
        <f>IFERROR(INDEX('Cargo Pre'!$E$2:$E$200,MATCH(ROW()-ROW($A$1),'Cargo Pre'!$Q$2:$Q$200,0)),"")</f>
        <v/>
      </c>
      <c r="F676" s="12" t="str">
        <f>IFERROR(INDEX('Cargo Pre'!$F$2:$F$200,MATCH(ROW()-ROW($A$1),'Cargo Pre'!$Q$2:$Q$200,0)),"")</f>
        <v/>
      </c>
      <c r="G676" t="str">
        <f>IFERROR(INDEX('Cargo Pre'!$G$2:$G$200,MATCH(ROW()-ROW($A$1),'Cargo Pre'!$Q$2:$Q$200,0)),"")</f>
        <v/>
      </c>
      <c r="H676" t="str">
        <f>IFERROR(INDEX('Cargo Pre'!$H$2:$H$200,MATCH(ROW()-ROW($A$1),'Cargo Pre'!$Q$2:$Q$200,0)),"")</f>
        <v/>
      </c>
      <c r="I676" t="str">
        <f>IFERROR(INDEX('Cargo Pre'!$I$2:$I$200,MATCH(ROW()-ROW($A$1),'Cargo Pre'!$Q$2:$Q$200,0)),"")</f>
        <v/>
      </c>
      <c r="J676" s="12" t="str">
        <f>IFERROR(INDEX('Cargo Pre'!$J$2:$J$200,MATCH(ROW()-ROW($A$1),'Cargo Pre'!$Q$2:$Q$200,0)),"")</f>
        <v/>
      </c>
      <c r="K676" s="12" t="str">
        <f>IFERROR(INDEX('Cargo Pre'!$K$2:$K$200,MATCH(ROW()-ROW($A$1),'Cargo Pre'!$Q$2:$Q$200,0)),"")</f>
        <v/>
      </c>
      <c r="L676" t="str">
        <f>IFERROR(INDEX('Cargo Pre'!$L$2:$L$200,MATCH(ROW()-ROW($A$1),'Cargo Pre'!$Q$2:$Q$200,0)),"")</f>
        <v/>
      </c>
      <c r="M676" t="str">
        <f>IFERROR(INDEX('Cargo Pre'!$M$2:$M$200,MATCH(ROW()-ROW($A$1),'Cargo Pre'!$Q$2:$Q$200,0)),"")</f>
        <v/>
      </c>
    </row>
    <row r="677" spans="1:13" x14ac:dyDescent="0.25">
      <c r="A677" t="str">
        <f>IFERROR(INDEX('Cargo Pre'!$A$2:A875,MATCH(ROW()-ROW($A$1),'Cargo Pre'!$Q$2:$Q$200,0)),"")</f>
        <v/>
      </c>
      <c r="B677" t="str">
        <f>IFERROR(INDEX('Cargo Pre'!$B$2:$B$200,MATCH(ROW()-ROW($A$1),'Cargo Pre'!$Q$2:$Q$200,0)),"")</f>
        <v/>
      </c>
      <c r="C677" t="str">
        <f>IFERROR(INDEX('Cargo Pre'!$C$2:$C$200,MATCH(ROW()-ROW($A$1),'Cargo Pre'!$Q$2:$Q$200,0)),"")</f>
        <v/>
      </c>
      <c r="D677" t="str">
        <f>IFERROR(INDEX('Cargo Pre'!$D$2:$D$200,MATCH(ROW()-ROW($A$1),'Cargo Pre'!$Q$2:$Q$200,0)),"")</f>
        <v/>
      </c>
      <c r="E677" s="12" t="str">
        <f>IFERROR(INDEX('Cargo Pre'!$E$2:$E$200,MATCH(ROW()-ROW($A$1),'Cargo Pre'!$Q$2:$Q$200,0)),"")</f>
        <v/>
      </c>
      <c r="F677" s="12" t="str">
        <f>IFERROR(INDEX('Cargo Pre'!$F$2:$F$200,MATCH(ROW()-ROW($A$1),'Cargo Pre'!$Q$2:$Q$200,0)),"")</f>
        <v/>
      </c>
      <c r="G677" t="str">
        <f>IFERROR(INDEX('Cargo Pre'!$G$2:$G$200,MATCH(ROW()-ROW($A$1),'Cargo Pre'!$Q$2:$Q$200,0)),"")</f>
        <v/>
      </c>
      <c r="H677" t="str">
        <f>IFERROR(INDEX('Cargo Pre'!$H$2:$H$200,MATCH(ROW()-ROW($A$1),'Cargo Pre'!$Q$2:$Q$200,0)),"")</f>
        <v/>
      </c>
      <c r="I677" t="str">
        <f>IFERROR(INDEX('Cargo Pre'!$I$2:$I$200,MATCH(ROW()-ROW($A$1),'Cargo Pre'!$Q$2:$Q$200,0)),"")</f>
        <v/>
      </c>
      <c r="J677" s="12" t="str">
        <f>IFERROR(INDEX('Cargo Pre'!$J$2:$J$200,MATCH(ROW()-ROW($A$1),'Cargo Pre'!$Q$2:$Q$200,0)),"")</f>
        <v/>
      </c>
      <c r="K677" s="12" t="str">
        <f>IFERROR(INDEX('Cargo Pre'!$K$2:$K$200,MATCH(ROW()-ROW($A$1),'Cargo Pre'!$Q$2:$Q$200,0)),"")</f>
        <v/>
      </c>
      <c r="L677" t="str">
        <f>IFERROR(INDEX('Cargo Pre'!$L$2:$L$200,MATCH(ROW()-ROW($A$1),'Cargo Pre'!$Q$2:$Q$200,0)),"")</f>
        <v/>
      </c>
      <c r="M677" t="str">
        <f>IFERROR(INDEX('Cargo Pre'!$M$2:$M$200,MATCH(ROW()-ROW($A$1),'Cargo Pre'!$Q$2:$Q$200,0)),"")</f>
        <v/>
      </c>
    </row>
    <row r="678" spans="1:13" x14ac:dyDescent="0.25">
      <c r="A678" t="str">
        <f>IFERROR(INDEX('Cargo Pre'!$A$2:A876,MATCH(ROW()-ROW($A$1),'Cargo Pre'!$Q$2:$Q$200,0)),"")</f>
        <v/>
      </c>
      <c r="B678" t="str">
        <f>IFERROR(INDEX('Cargo Pre'!$B$2:$B$200,MATCH(ROW()-ROW($A$1),'Cargo Pre'!$Q$2:$Q$200,0)),"")</f>
        <v/>
      </c>
      <c r="C678" t="str">
        <f>IFERROR(INDEX('Cargo Pre'!$C$2:$C$200,MATCH(ROW()-ROW($A$1),'Cargo Pre'!$Q$2:$Q$200,0)),"")</f>
        <v/>
      </c>
      <c r="D678" t="str">
        <f>IFERROR(INDEX('Cargo Pre'!$D$2:$D$200,MATCH(ROW()-ROW($A$1),'Cargo Pre'!$Q$2:$Q$200,0)),"")</f>
        <v/>
      </c>
      <c r="E678" s="12" t="str">
        <f>IFERROR(INDEX('Cargo Pre'!$E$2:$E$200,MATCH(ROW()-ROW($A$1),'Cargo Pre'!$Q$2:$Q$200,0)),"")</f>
        <v/>
      </c>
      <c r="F678" s="12" t="str">
        <f>IFERROR(INDEX('Cargo Pre'!$F$2:$F$200,MATCH(ROW()-ROW($A$1),'Cargo Pre'!$Q$2:$Q$200,0)),"")</f>
        <v/>
      </c>
      <c r="G678" t="str">
        <f>IFERROR(INDEX('Cargo Pre'!$G$2:$G$200,MATCH(ROW()-ROW($A$1),'Cargo Pre'!$Q$2:$Q$200,0)),"")</f>
        <v/>
      </c>
      <c r="H678" t="str">
        <f>IFERROR(INDEX('Cargo Pre'!$H$2:$H$200,MATCH(ROW()-ROW($A$1),'Cargo Pre'!$Q$2:$Q$200,0)),"")</f>
        <v/>
      </c>
      <c r="I678" t="str">
        <f>IFERROR(INDEX('Cargo Pre'!$I$2:$I$200,MATCH(ROW()-ROW($A$1),'Cargo Pre'!$Q$2:$Q$200,0)),"")</f>
        <v/>
      </c>
      <c r="J678" s="12" t="str">
        <f>IFERROR(INDEX('Cargo Pre'!$J$2:$J$200,MATCH(ROW()-ROW($A$1),'Cargo Pre'!$Q$2:$Q$200,0)),"")</f>
        <v/>
      </c>
      <c r="K678" s="12" t="str">
        <f>IFERROR(INDEX('Cargo Pre'!$K$2:$K$200,MATCH(ROW()-ROW($A$1),'Cargo Pre'!$Q$2:$Q$200,0)),"")</f>
        <v/>
      </c>
      <c r="L678" t="str">
        <f>IFERROR(INDEX('Cargo Pre'!$L$2:$L$200,MATCH(ROW()-ROW($A$1),'Cargo Pre'!$Q$2:$Q$200,0)),"")</f>
        <v/>
      </c>
      <c r="M678" t="str">
        <f>IFERROR(INDEX('Cargo Pre'!$M$2:$M$200,MATCH(ROW()-ROW($A$1),'Cargo Pre'!$Q$2:$Q$200,0)),"")</f>
        <v/>
      </c>
    </row>
    <row r="679" spans="1:13" x14ac:dyDescent="0.25">
      <c r="A679" t="str">
        <f>IFERROR(INDEX('Cargo Pre'!$A$2:A877,MATCH(ROW()-ROW($A$1),'Cargo Pre'!$Q$2:$Q$200,0)),"")</f>
        <v/>
      </c>
      <c r="B679" t="str">
        <f>IFERROR(INDEX('Cargo Pre'!$B$2:$B$200,MATCH(ROW()-ROW($A$1),'Cargo Pre'!$Q$2:$Q$200,0)),"")</f>
        <v/>
      </c>
      <c r="C679" t="str">
        <f>IFERROR(INDEX('Cargo Pre'!$C$2:$C$200,MATCH(ROW()-ROW($A$1),'Cargo Pre'!$Q$2:$Q$200,0)),"")</f>
        <v/>
      </c>
      <c r="D679" t="str">
        <f>IFERROR(INDEX('Cargo Pre'!$D$2:$D$200,MATCH(ROW()-ROW($A$1),'Cargo Pre'!$Q$2:$Q$200,0)),"")</f>
        <v/>
      </c>
      <c r="E679" s="12" t="str">
        <f>IFERROR(INDEX('Cargo Pre'!$E$2:$E$200,MATCH(ROW()-ROW($A$1),'Cargo Pre'!$Q$2:$Q$200,0)),"")</f>
        <v/>
      </c>
      <c r="F679" s="12" t="str">
        <f>IFERROR(INDEX('Cargo Pre'!$F$2:$F$200,MATCH(ROW()-ROW($A$1),'Cargo Pre'!$Q$2:$Q$200,0)),"")</f>
        <v/>
      </c>
      <c r="G679" t="str">
        <f>IFERROR(INDEX('Cargo Pre'!$G$2:$G$200,MATCH(ROW()-ROW($A$1),'Cargo Pre'!$Q$2:$Q$200,0)),"")</f>
        <v/>
      </c>
      <c r="H679" t="str">
        <f>IFERROR(INDEX('Cargo Pre'!$H$2:$H$200,MATCH(ROW()-ROW($A$1),'Cargo Pre'!$Q$2:$Q$200,0)),"")</f>
        <v/>
      </c>
      <c r="I679" t="str">
        <f>IFERROR(INDEX('Cargo Pre'!$I$2:$I$200,MATCH(ROW()-ROW($A$1),'Cargo Pre'!$Q$2:$Q$200,0)),"")</f>
        <v/>
      </c>
      <c r="J679" s="12" t="str">
        <f>IFERROR(INDEX('Cargo Pre'!$J$2:$J$200,MATCH(ROW()-ROW($A$1),'Cargo Pre'!$Q$2:$Q$200,0)),"")</f>
        <v/>
      </c>
      <c r="K679" s="12" t="str">
        <f>IFERROR(INDEX('Cargo Pre'!$K$2:$K$200,MATCH(ROW()-ROW($A$1),'Cargo Pre'!$Q$2:$Q$200,0)),"")</f>
        <v/>
      </c>
      <c r="L679" t="str">
        <f>IFERROR(INDEX('Cargo Pre'!$L$2:$L$200,MATCH(ROW()-ROW($A$1),'Cargo Pre'!$Q$2:$Q$200,0)),"")</f>
        <v/>
      </c>
      <c r="M679" t="str">
        <f>IFERROR(INDEX('Cargo Pre'!$M$2:$M$200,MATCH(ROW()-ROW($A$1),'Cargo Pre'!$Q$2:$Q$200,0)),"")</f>
        <v/>
      </c>
    </row>
    <row r="680" spans="1:13" x14ac:dyDescent="0.25">
      <c r="A680" t="str">
        <f>IFERROR(INDEX('Cargo Pre'!$A$2:A878,MATCH(ROW()-ROW($A$1),'Cargo Pre'!$Q$2:$Q$200,0)),"")</f>
        <v/>
      </c>
      <c r="B680" t="str">
        <f>IFERROR(INDEX('Cargo Pre'!$B$2:$B$200,MATCH(ROW()-ROW($A$1),'Cargo Pre'!$Q$2:$Q$200,0)),"")</f>
        <v/>
      </c>
      <c r="C680" t="str">
        <f>IFERROR(INDEX('Cargo Pre'!$C$2:$C$200,MATCH(ROW()-ROW($A$1),'Cargo Pre'!$Q$2:$Q$200,0)),"")</f>
        <v/>
      </c>
      <c r="D680" t="str">
        <f>IFERROR(INDEX('Cargo Pre'!$D$2:$D$200,MATCH(ROW()-ROW($A$1),'Cargo Pre'!$Q$2:$Q$200,0)),"")</f>
        <v/>
      </c>
      <c r="E680" s="12" t="str">
        <f>IFERROR(INDEX('Cargo Pre'!$E$2:$E$200,MATCH(ROW()-ROW($A$1),'Cargo Pre'!$Q$2:$Q$200,0)),"")</f>
        <v/>
      </c>
      <c r="F680" s="12" t="str">
        <f>IFERROR(INDEX('Cargo Pre'!$F$2:$F$200,MATCH(ROW()-ROW($A$1),'Cargo Pre'!$Q$2:$Q$200,0)),"")</f>
        <v/>
      </c>
      <c r="G680" t="str">
        <f>IFERROR(INDEX('Cargo Pre'!$G$2:$G$200,MATCH(ROW()-ROW($A$1),'Cargo Pre'!$Q$2:$Q$200,0)),"")</f>
        <v/>
      </c>
      <c r="H680" t="str">
        <f>IFERROR(INDEX('Cargo Pre'!$H$2:$H$200,MATCH(ROW()-ROW($A$1),'Cargo Pre'!$Q$2:$Q$200,0)),"")</f>
        <v/>
      </c>
      <c r="I680" t="str">
        <f>IFERROR(INDEX('Cargo Pre'!$I$2:$I$200,MATCH(ROW()-ROW($A$1),'Cargo Pre'!$Q$2:$Q$200,0)),"")</f>
        <v/>
      </c>
      <c r="J680" s="12" t="str">
        <f>IFERROR(INDEX('Cargo Pre'!$J$2:$J$200,MATCH(ROW()-ROW($A$1),'Cargo Pre'!$Q$2:$Q$200,0)),"")</f>
        <v/>
      </c>
      <c r="K680" s="12" t="str">
        <f>IFERROR(INDEX('Cargo Pre'!$K$2:$K$200,MATCH(ROW()-ROW($A$1),'Cargo Pre'!$Q$2:$Q$200,0)),"")</f>
        <v/>
      </c>
      <c r="L680" t="str">
        <f>IFERROR(INDEX('Cargo Pre'!$L$2:$L$200,MATCH(ROW()-ROW($A$1),'Cargo Pre'!$Q$2:$Q$200,0)),"")</f>
        <v/>
      </c>
      <c r="M680" t="str">
        <f>IFERROR(INDEX('Cargo Pre'!$M$2:$M$200,MATCH(ROW()-ROW($A$1),'Cargo Pre'!$Q$2:$Q$200,0)),"")</f>
        <v/>
      </c>
    </row>
    <row r="681" spans="1:13" x14ac:dyDescent="0.25">
      <c r="A681" t="str">
        <f>IFERROR(INDEX('Cargo Pre'!$A$2:A879,MATCH(ROW()-ROW($A$1),'Cargo Pre'!$Q$2:$Q$200,0)),"")</f>
        <v/>
      </c>
      <c r="B681" t="str">
        <f>IFERROR(INDEX('Cargo Pre'!$B$2:$B$200,MATCH(ROW()-ROW($A$1),'Cargo Pre'!$Q$2:$Q$200,0)),"")</f>
        <v/>
      </c>
      <c r="C681" t="str">
        <f>IFERROR(INDEX('Cargo Pre'!$C$2:$C$200,MATCH(ROW()-ROW($A$1),'Cargo Pre'!$Q$2:$Q$200,0)),"")</f>
        <v/>
      </c>
      <c r="D681" t="str">
        <f>IFERROR(INDEX('Cargo Pre'!$D$2:$D$200,MATCH(ROW()-ROW($A$1),'Cargo Pre'!$Q$2:$Q$200,0)),"")</f>
        <v/>
      </c>
      <c r="E681" s="12" t="str">
        <f>IFERROR(INDEX('Cargo Pre'!$E$2:$E$200,MATCH(ROW()-ROW($A$1),'Cargo Pre'!$Q$2:$Q$200,0)),"")</f>
        <v/>
      </c>
      <c r="F681" s="12" t="str">
        <f>IFERROR(INDEX('Cargo Pre'!$F$2:$F$200,MATCH(ROW()-ROW($A$1),'Cargo Pre'!$Q$2:$Q$200,0)),"")</f>
        <v/>
      </c>
      <c r="G681" t="str">
        <f>IFERROR(INDEX('Cargo Pre'!$G$2:$G$200,MATCH(ROW()-ROW($A$1),'Cargo Pre'!$Q$2:$Q$200,0)),"")</f>
        <v/>
      </c>
      <c r="H681" t="str">
        <f>IFERROR(INDEX('Cargo Pre'!$H$2:$H$200,MATCH(ROW()-ROW($A$1),'Cargo Pre'!$Q$2:$Q$200,0)),"")</f>
        <v/>
      </c>
      <c r="I681" t="str">
        <f>IFERROR(INDEX('Cargo Pre'!$I$2:$I$200,MATCH(ROW()-ROW($A$1),'Cargo Pre'!$Q$2:$Q$200,0)),"")</f>
        <v/>
      </c>
      <c r="J681" s="12" t="str">
        <f>IFERROR(INDEX('Cargo Pre'!$J$2:$J$200,MATCH(ROW()-ROW($A$1),'Cargo Pre'!$Q$2:$Q$200,0)),"")</f>
        <v/>
      </c>
      <c r="K681" s="12" t="str">
        <f>IFERROR(INDEX('Cargo Pre'!$K$2:$K$200,MATCH(ROW()-ROW($A$1),'Cargo Pre'!$Q$2:$Q$200,0)),"")</f>
        <v/>
      </c>
      <c r="L681" t="str">
        <f>IFERROR(INDEX('Cargo Pre'!$L$2:$L$200,MATCH(ROW()-ROW($A$1),'Cargo Pre'!$Q$2:$Q$200,0)),"")</f>
        <v/>
      </c>
      <c r="M681" t="str">
        <f>IFERROR(INDEX('Cargo Pre'!$M$2:$M$200,MATCH(ROW()-ROW($A$1),'Cargo Pre'!$Q$2:$Q$200,0)),"")</f>
        <v/>
      </c>
    </row>
    <row r="682" spans="1:13" x14ac:dyDescent="0.25">
      <c r="A682" t="str">
        <f>IFERROR(INDEX('Cargo Pre'!$A$2:A880,MATCH(ROW()-ROW($A$1),'Cargo Pre'!$Q$2:$Q$200,0)),"")</f>
        <v/>
      </c>
      <c r="B682" t="str">
        <f>IFERROR(INDEX('Cargo Pre'!$B$2:$B$200,MATCH(ROW()-ROW($A$1),'Cargo Pre'!$Q$2:$Q$200,0)),"")</f>
        <v/>
      </c>
      <c r="C682" t="str">
        <f>IFERROR(INDEX('Cargo Pre'!$C$2:$C$200,MATCH(ROW()-ROW($A$1),'Cargo Pre'!$Q$2:$Q$200,0)),"")</f>
        <v/>
      </c>
      <c r="D682" t="str">
        <f>IFERROR(INDEX('Cargo Pre'!$D$2:$D$200,MATCH(ROW()-ROW($A$1),'Cargo Pre'!$Q$2:$Q$200,0)),"")</f>
        <v/>
      </c>
      <c r="E682" s="12" t="str">
        <f>IFERROR(INDEX('Cargo Pre'!$E$2:$E$200,MATCH(ROW()-ROW($A$1),'Cargo Pre'!$Q$2:$Q$200,0)),"")</f>
        <v/>
      </c>
      <c r="F682" s="12" t="str">
        <f>IFERROR(INDEX('Cargo Pre'!$F$2:$F$200,MATCH(ROW()-ROW($A$1),'Cargo Pre'!$Q$2:$Q$200,0)),"")</f>
        <v/>
      </c>
      <c r="G682" t="str">
        <f>IFERROR(INDEX('Cargo Pre'!$G$2:$G$200,MATCH(ROW()-ROW($A$1),'Cargo Pre'!$Q$2:$Q$200,0)),"")</f>
        <v/>
      </c>
      <c r="H682" t="str">
        <f>IFERROR(INDEX('Cargo Pre'!$H$2:$H$200,MATCH(ROW()-ROW($A$1),'Cargo Pre'!$Q$2:$Q$200,0)),"")</f>
        <v/>
      </c>
      <c r="I682" t="str">
        <f>IFERROR(INDEX('Cargo Pre'!$I$2:$I$200,MATCH(ROW()-ROW($A$1),'Cargo Pre'!$Q$2:$Q$200,0)),"")</f>
        <v/>
      </c>
      <c r="J682" s="12" t="str">
        <f>IFERROR(INDEX('Cargo Pre'!$J$2:$J$200,MATCH(ROW()-ROW($A$1),'Cargo Pre'!$Q$2:$Q$200,0)),"")</f>
        <v/>
      </c>
      <c r="K682" s="12" t="str">
        <f>IFERROR(INDEX('Cargo Pre'!$K$2:$K$200,MATCH(ROW()-ROW($A$1),'Cargo Pre'!$Q$2:$Q$200,0)),"")</f>
        <v/>
      </c>
      <c r="L682" t="str">
        <f>IFERROR(INDEX('Cargo Pre'!$L$2:$L$200,MATCH(ROW()-ROW($A$1),'Cargo Pre'!$Q$2:$Q$200,0)),"")</f>
        <v/>
      </c>
      <c r="M682" t="str">
        <f>IFERROR(INDEX('Cargo Pre'!$M$2:$M$200,MATCH(ROW()-ROW($A$1),'Cargo Pre'!$Q$2:$Q$200,0)),"")</f>
        <v/>
      </c>
    </row>
    <row r="683" spans="1:13" x14ac:dyDescent="0.25">
      <c r="A683" t="str">
        <f>IFERROR(INDEX('Cargo Pre'!$A$2:A881,MATCH(ROW()-ROW($A$1),'Cargo Pre'!$Q$2:$Q$200,0)),"")</f>
        <v/>
      </c>
      <c r="B683" t="str">
        <f>IFERROR(INDEX('Cargo Pre'!$B$2:$B$200,MATCH(ROW()-ROW($A$1),'Cargo Pre'!$Q$2:$Q$200,0)),"")</f>
        <v/>
      </c>
      <c r="C683" t="str">
        <f>IFERROR(INDEX('Cargo Pre'!$C$2:$C$200,MATCH(ROW()-ROW($A$1),'Cargo Pre'!$Q$2:$Q$200,0)),"")</f>
        <v/>
      </c>
      <c r="D683" t="str">
        <f>IFERROR(INDEX('Cargo Pre'!$D$2:$D$200,MATCH(ROW()-ROW($A$1),'Cargo Pre'!$Q$2:$Q$200,0)),"")</f>
        <v/>
      </c>
      <c r="E683" s="12" t="str">
        <f>IFERROR(INDEX('Cargo Pre'!$E$2:$E$200,MATCH(ROW()-ROW($A$1),'Cargo Pre'!$Q$2:$Q$200,0)),"")</f>
        <v/>
      </c>
      <c r="F683" s="12" t="str">
        <f>IFERROR(INDEX('Cargo Pre'!$F$2:$F$200,MATCH(ROW()-ROW($A$1),'Cargo Pre'!$Q$2:$Q$200,0)),"")</f>
        <v/>
      </c>
      <c r="G683" t="str">
        <f>IFERROR(INDEX('Cargo Pre'!$G$2:$G$200,MATCH(ROW()-ROW($A$1),'Cargo Pre'!$Q$2:$Q$200,0)),"")</f>
        <v/>
      </c>
      <c r="H683" t="str">
        <f>IFERROR(INDEX('Cargo Pre'!$H$2:$H$200,MATCH(ROW()-ROW($A$1),'Cargo Pre'!$Q$2:$Q$200,0)),"")</f>
        <v/>
      </c>
      <c r="I683" t="str">
        <f>IFERROR(INDEX('Cargo Pre'!$I$2:$I$200,MATCH(ROW()-ROW($A$1),'Cargo Pre'!$Q$2:$Q$200,0)),"")</f>
        <v/>
      </c>
      <c r="J683" s="12" t="str">
        <f>IFERROR(INDEX('Cargo Pre'!$J$2:$J$200,MATCH(ROW()-ROW($A$1),'Cargo Pre'!$Q$2:$Q$200,0)),"")</f>
        <v/>
      </c>
      <c r="K683" s="12" t="str">
        <f>IFERROR(INDEX('Cargo Pre'!$K$2:$K$200,MATCH(ROW()-ROW($A$1),'Cargo Pre'!$Q$2:$Q$200,0)),"")</f>
        <v/>
      </c>
      <c r="L683" t="str">
        <f>IFERROR(INDEX('Cargo Pre'!$L$2:$L$200,MATCH(ROW()-ROW($A$1),'Cargo Pre'!$Q$2:$Q$200,0)),"")</f>
        <v/>
      </c>
      <c r="M683" t="str">
        <f>IFERROR(INDEX('Cargo Pre'!$M$2:$M$200,MATCH(ROW()-ROW($A$1),'Cargo Pre'!$Q$2:$Q$200,0)),"")</f>
        <v/>
      </c>
    </row>
    <row r="684" spans="1:13" x14ac:dyDescent="0.25">
      <c r="A684" t="str">
        <f>IFERROR(INDEX('Cargo Pre'!$A$2:A882,MATCH(ROW()-ROW($A$1),'Cargo Pre'!$Q$2:$Q$200,0)),"")</f>
        <v/>
      </c>
      <c r="B684" t="str">
        <f>IFERROR(INDEX('Cargo Pre'!$B$2:$B$200,MATCH(ROW()-ROW($A$1),'Cargo Pre'!$Q$2:$Q$200,0)),"")</f>
        <v/>
      </c>
      <c r="C684" t="str">
        <f>IFERROR(INDEX('Cargo Pre'!$C$2:$C$200,MATCH(ROW()-ROW($A$1),'Cargo Pre'!$Q$2:$Q$200,0)),"")</f>
        <v/>
      </c>
      <c r="D684" t="str">
        <f>IFERROR(INDEX('Cargo Pre'!$D$2:$D$200,MATCH(ROW()-ROW($A$1),'Cargo Pre'!$Q$2:$Q$200,0)),"")</f>
        <v/>
      </c>
      <c r="E684" s="12" t="str">
        <f>IFERROR(INDEX('Cargo Pre'!$E$2:$E$200,MATCH(ROW()-ROW($A$1),'Cargo Pre'!$Q$2:$Q$200,0)),"")</f>
        <v/>
      </c>
      <c r="F684" s="12" t="str">
        <f>IFERROR(INDEX('Cargo Pre'!$F$2:$F$200,MATCH(ROW()-ROW($A$1),'Cargo Pre'!$Q$2:$Q$200,0)),"")</f>
        <v/>
      </c>
      <c r="G684" t="str">
        <f>IFERROR(INDEX('Cargo Pre'!$G$2:$G$200,MATCH(ROW()-ROW($A$1),'Cargo Pre'!$Q$2:$Q$200,0)),"")</f>
        <v/>
      </c>
      <c r="H684" t="str">
        <f>IFERROR(INDEX('Cargo Pre'!$H$2:$H$200,MATCH(ROW()-ROW($A$1),'Cargo Pre'!$Q$2:$Q$200,0)),"")</f>
        <v/>
      </c>
      <c r="I684" t="str">
        <f>IFERROR(INDEX('Cargo Pre'!$I$2:$I$200,MATCH(ROW()-ROW($A$1),'Cargo Pre'!$Q$2:$Q$200,0)),"")</f>
        <v/>
      </c>
      <c r="J684" s="12" t="str">
        <f>IFERROR(INDEX('Cargo Pre'!$J$2:$J$200,MATCH(ROW()-ROW($A$1),'Cargo Pre'!$Q$2:$Q$200,0)),"")</f>
        <v/>
      </c>
      <c r="K684" s="12" t="str">
        <f>IFERROR(INDEX('Cargo Pre'!$K$2:$K$200,MATCH(ROW()-ROW($A$1),'Cargo Pre'!$Q$2:$Q$200,0)),"")</f>
        <v/>
      </c>
      <c r="L684" t="str">
        <f>IFERROR(INDEX('Cargo Pre'!$L$2:$L$200,MATCH(ROW()-ROW($A$1),'Cargo Pre'!$Q$2:$Q$200,0)),"")</f>
        <v/>
      </c>
      <c r="M684" t="str">
        <f>IFERROR(INDEX('Cargo Pre'!$M$2:$M$200,MATCH(ROW()-ROW($A$1),'Cargo Pre'!$Q$2:$Q$200,0)),"")</f>
        <v/>
      </c>
    </row>
    <row r="685" spans="1:13" x14ac:dyDescent="0.25">
      <c r="A685" t="str">
        <f>IFERROR(INDEX('Cargo Pre'!$A$2:A883,MATCH(ROW()-ROW($A$1),'Cargo Pre'!$Q$2:$Q$200,0)),"")</f>
        <v/>
      </c>
      <c r="B685" t="str">
        <f>IFERROR(INDEX('Cargo Pre'!$B$2:$B$200,MATCH(ROW()-ROW($A$1),'Cargo Pre'!$Q$2:$Q$200,0)),"")</f>
        <v/>
      </c>
      <c r="C685" t="str">
        <f>IFERROR(INDEX('Cargo Pre'!$C$2:$C$200,MATCH(ROW()-ROW($A$1),'Cargo Pre'!$Q$2:$Q$200,0)),"")</f>
        <v/>
      </c>
      <c r="D685" t="str">
        <f>IFERROR(INDEX('Cargo Pre'!$D$2:$D$200,MATCH(ROW()-ROW($A$1),'Cargo Pre'!$Q$2:$Q$200,0)),"")</f>
        <v/>
      </c>
      <c r="E685" s="12" t="str">
        <f>IFERROR(INDEX('Cargo Pre'!$E$2:$E$200,MATCH(ROW()-ROW($A$1),'Cargo Pre'!$Q$2:$Q$200,0)),"")</f>
        <v/>
      </c>
      <c r="F685" s="12" t="str">
        <f>IFERROR(INDEX('Cargo Pre'!$F$2:$F$200,MATCH(ROW()-ROW($A$1),'Cargo Pre'!$Q$2:$Q$200,0)),"")</f>
        <v/>
      </c>
      <c r="G685" t="str">
        <f>IFERROR(INDEX('Cargo Pre'!$G$2:$G$200,MATCH(ROW()-ROW($A$1),'Cargo Pre'!$Q$2:$Q$200,0)),"")</f>
        <v/>
      </c>
      <c r="H685" t="str">
        <f>IFERROR(INDEX('Cargo Pre'!$H$2:$H$200,MATCH(ROW()-ROW($A$1),'Cargo Pre'!$Q$2:$Q$200,0)),"")</f>
        <v/>
      </c>
      <c r="I685" t="str">
        <f>IFERROR(INDEX('Cargo Pre'!$I$2:$I$200,MATCH(ROW()-ROW($A$1),'Cargo Pre'!$Q$2:$Q$200,0)),"")</f>
        <v/>
      </c>
      <c r="J685" s="12" t="str">
        <f>IFERROR(INDEX('Cargo Pre'!$J$2:$J$200,MATCH(ROW()-ROW($A$1),'Cargo Pre'!$Q$2:$Q$200,0)),"")</f>
        <v/>
      </c>
      <c r="K685" s="12" t="str">
        <f>IFERROR(INDEX('Cargo Pre'!$K$2:$K$200,MATCH(ROW()-ROW($A$1),'Cargo Pre'!$Q$2:$Q$200,0)),"")</f>
        <v/>
      </c>
      <c r="L685" t="str">
        <f>IFERROR(INDEX('Cargo Pre'!$L$2:$L$200,MATCH(ROW()-ROW($A$1),'Cargo Pre'!$Q$2:$Q$200,0)),"")</f>
        <v/>
      </c>
      <c r="M685" t="str">
        <f>IFERROR(INDEX('Cargo Pre'!$M$2:$M$200,MATCH(ROW()-ROW($A$1),'Cargo Pre'!$Q$2:$Q$200,0)),"")</f>
        <v/>
      </c>
    </row>
    <row r="686" spans="1:13" x14ac:dyDescent="0.25">
      <c r="A686" t="str">
        <f>IFERROR(INDEX('Cargo Pre'!$A$2:A884,MATCH(ROW()-ROW($A$1),'Cargo Pre'!$Q$2:$Q$200,0)),"")</f>
        <v/>
      </c>
      <c r="B686" t="str">
        <f>IFERROR(INDEX('Cargo Pre'!$B$2:$B$200,MATCH(ROW()-ROW($A$1),'Cargo Pre'!$Q$2:$Q$200,0)),"")</f>
        <v/>
      </c>
      <c r="C686" t="str">
        <f>IFERROR(INDEX('Cargo Pre'!$C$2:$C$200,MATCH(ROW()-ROW($A$1),'Cargo Pre'!$Q$2:$Q$200,0)),"")</f>
        <v/>
      </c>
      <c r="D686" t="str">
        <f>IFERROR(INDEX('Cargo Pre'!$D$2:$D$200,MATCH(ROW()-ROW($A$1),'Cargo Pre'!$Q$2:$Q$200,0)),"")</f>
        <v/>
      </c>
      <c r="E686" s="12" t="str">
        <f>IFERROR(INDEX('Cargo Pre'!$E$2:$E$200,MATCH(ROW()-ROW($A$1),'Cargo Pre'!$Q$2:$Q$200,0)),"")</f>
        <v/>
      </c>
      <c r="F686" s="12" t="str">
        <f>IFERROR(INDEX('Cargo Pre'!$F$2:$F$200,MATCH(ROW()-ROW($A$1),'Cargo Pre'!$Q$2:$Q$200,0)),"")</f>
        <v/>
      </c>
      <c r="G686" t="str">
        <f>IFERROR(INDEX('Cargo Pre'!$G$2:$G$200,MATCH(ROW()-ROW($A$1),'Cargo Pre'!$Q$2:$Q$200,0)),"")</f>
        <v/>
      </c>
      <c r="H686" t="str">
        <f>IFERROR(INDEX('Cargo Pre'!$H$2:$H$200,MATCH(ROW()-ROW($A$1),'Cargo Pre'!$Q$2:$Q$200,0)),"")</f>
        <v/>
      </c>
      <c r="I686" t="str">
        <f>IFERROR(INDEX('Cargo Pre'!$I$2:$I$200,MATCH(ROW()-ROW($A$1),'Cargo Pre'!$Q$2:$Q$200,0)),"")</f>
        <v/>
      </c>
      <c r="J686" s="12" t="str">
        <f>IFERROR(INDEX('Cargo Pre'!$J$2:$J$200,MATCH(ROW()-ROW($A$1),'Cargo Pre'!$Q$2:$Q$200,0)),"")</f>
        <v/>
      </c>
      <c r="K686" s="12" t="str">
        <f>IFERROR(INDEX('Cargo Pre'!$K$2:$K$200,MATCH(ROW()-ROW($A$1),'Cargo Pre'!$Q$2:$Q$200,0)),"")</f>
        <v/>
      </c>
      <c r="L686" t="str">
        <f>IFERROR(INDEX('Cargo Pre'!$L$2:$L$200,MATCH(ROW()-ROW($A$1),'Cargo Pre'!$Q$2:$Q$200,0)),"")</f>
        <v/>
      </c>
      <c r="M686" t="str">
        <f>IFERROR(INDEX('Cargo Pre'!$M$2:$M$200,MATCH(ROW()-ROW($A$1),'Cargo Pre'!$Q$2:$Q$200,0)),"")</f>
        <v/>
      </c>
    </row>
    <row r="687" spans="1:13" x14ac:dyDescent="0.25">
      <c r="A687" t="str">
        <f>IFERROR(INDEX('Cargo Pre'!$A$2:A885,MATCH(ROW()-ROW($A$1),'Cargo Pre'!$Q$2:$Q$200,0)),"")</f>
        <v/>
      </c>
      <c r="B687" t="str">
        <f>IFERROR(INDEX('Cargo Pre'!$B$2:$B$200,MATCH(ROW()-ROW($A$1),'Cargo Pre'!$Q$2:$Q$200,0)),"")</f>
        <v/>
      </c>
      <c r="C687" t="str">
        <f>IFERROR(INDEX('Cargo Pre'!$C$2:$C$200,MATCH(ROW()-ROW($A$1),'Cargo Pre'!$Q$2:$Q$200,0)),"")</f>
        <v/>
      </c>
      <c r="D687" t="str">
        <f>IFERROR(INDEX('Cargo Pre'!$D$2:$D$200,MATCH(ROW()-ROW($A$1),'Cargo Pre'!$Q$2:$Q$200,0)),"")</f>
        <v/>
      </c>
      <c r="E687" s="12" t="str">
        <f>IFERROR(INDEX('Cargo Pre'!$E$2:$E$200,MATCH(ROW()-ROW($A$1),'Cargo Pre'!$Q$2:$Q$200,0)),"")</f>
        <v/>
      </c>
      <c r="F687" s="12" t="str">
        <f>IFERROR(INDEX('Cargo Pre'!$F$2:$F$200,MATCH(ROW()-ROW($A$1),'Cargo Pre'!$Q$2:$Q$200,0)),"")</f>
        <v/>
      </c>
      <c r="G687" t="str">
        <f>IFERROR(INDEX('Cargo Pre'!$G$2:$G$200,MATCH(ROW()-ROW($A$1),'Cargo Pre'!$Q$2:$Q$200,0)),"")</f>
        <v/>
      </c>
      <c r="H687" t="str">
        <f>IFERROR(INDEX('Cargo Pre'!$H$2:$H$200,MATCH(ROW()-ROW($A$1),'Cargo Pre'!$Q$2:$Q$200,0)),"")</f>
        <v/>
      </c>
      <c r="I687" t="str">
        <f>IFERROR(INDEX('Cargo Pre'!$I$2:$I$200,MATCH(ROW()-ROW($A$1),'Cargo Pre'!$Q$2:$Q$200,0)),"")</f>
        <v/>
      </c>
      <c r="J687" s="12" t="str">
        <f>IFERROR(INDEX('Cargo Pre'!$J$2:$J$200,MATCH(ROW()-ROW($A$1),'Cargo Pre'!$Q$2:$Q$200,0)),"")</f>
        <v/>
      </c>
      <c r="K687" s="12" t="str">
        <f>IFERROR(INDEX('Cargo Pre'!$K$2:$K$200,MATCH(ROW()-ROW($A$1),'Cargo Pre'!$Q$2:$Q$200,0)),"")</f>
        <v/>
      </c>
      <c r="L687" t="str">
        <f>IFERROR(INDEX('Cargo Pre'!$L$2:$L$200,MATCH(ROW()-ROW($A$1),'Cargo Pre'!$Q$2:$Q$200,0)),"")</f>
        <v/>
      </c>
      <c r="M687" t="str">
        <f>IFERROR(INDEX('Cargo Pre'!$M$2:$M$200,MATCH(ROW()-ROW($A$1),'Cargo Pre'!$Q$2:$Q$200,0)),"")</f>
        <v/>
      </c>
    </row>
    <row r="688" spans="1:13" x14ac:dyDescent="0.25">
      <c r="A688" t="str">
        <f>IFERROR(INDEX('Cargo Pre'!$A$2:A886,MATCH(ROW()-ROW($A$1),'Cargo Pre'!$Q$2:$Q$200,0)),"")</f>
        <v/>
      </c>
      <c r="B688" t="str">
        <f>IFERROR(INDEX('Cargo Pre'!$B$2:$B$200,MATCH(ROW()-ROW($A$1),'Cargo Pre'!$Q$2:$Q$200,0)),"")</f>
        <v/>
      </c>
      <c r="C688" t="str">
        <f>IFERROR(INDEX('Cargo Pre'!$C$2:$C$200,MATCH(ROW()-ROW($A$1),'Cargo Pre'!$Q$2:$Q$200,0)),"")</f>
        <v/>
      </c>
      <c r="D688" t="str">
        <f>IFERROR(INDEX('Cargo Pre'!$D$2:$D$200,MATCH(ROW()-ROW($A$1),'Cargo Pre'!$Q$2:$Q$200,0)),"")</f>
        <v/>
      </c>
      <c r="E688" s="12" t="str">
        <f>IFERROR(INDEX('Cargo Pre'!$E$2:$E$200,MATCH(ROW()-ROW($A$1),'Cargo Pre'!$Q$2:$Q$200,0)),"")</f>
        <v/>
      </c>
      <c r="F688" s="12" t="str">
        <f>IFERROR(INDEX('Cargo Pre'!$F$2:$F$200,MATCH(ROW()-ROW($A$1),'Cargo Pre'!$Q$2:$Q$200,0)),"")</f>
        <v/>
      </c>
      <c r="G688" t="str">
        <f>IFERROR(INDEX('Cargo Pre'!$G$2:$G$200,MATCH(ROW()-ROW($A$1),'Cargo Pre'!$Q$2:$Q$200,0)),"")</f>
        <v/>
      </c>
      <c r="H688" t="str">
        <f>IFERROR(INDEX('Cargo Pre'!$H$2:$H$200,MATCH(ROW()-ROW($A$1),'Cargo Pre'!$Q$2:$Q$200,0)),"")</f>
        <v/>
      </c>
      <c r="I688" t="str">
        <f>IFERROR(INDEX('Cargo Pre'!$I$2:$I$200,MATCH(ROW()-ROW($A$1),'Cargo Pre'!$Q$2:$Q$200,0)),"")</f>
        <v/>
      </c>
      <c r="J688" s="12" t="str">
        <f>IFERROR(INDEX('Cargo Pre'!$J$2:$J$200,MATCH(ROW()-ROW($A$1),'Cargo Pre'!$Q$2:$Q$200,0)),"")</f>
        <v/>
      </c>
      <c r="K688" s="12" t="str">
        <f>IFERROR(INDEX('Cargo Pre'!$K$2:$K$200,MATCH(ROW()-ROW($A$1),'Cargo Pre'!$Q$2:$Q$200,0)),"")</f>
        <v/>
      </c>
      <c r="L688" t="str">
        <f>IFERROR(INDEX('Cargo Pre'!$L$2:$L$200,MATCH(ROW()-ROW($A$1),'Cargo Pre'!$Q$2:$Q$200,0)),"")</f>
        <v/>
      </c>
      <c r="M688" t="str">
        <f>IFERROR(INDEX('Cargo Pre'!$M$2:$M$200,MATCH(ROW()-ROW($A$1),'Cargo Pre'!$Q$2:$Q$200,0)),"")</f>
        <v/>
      </c>
    </row>
    <row r="689" spans="1:13" x14ac:dyDescent="0.25">
      <c r="A689" t="str">
        <f>IFERROR(INDEX('Cargo Pre'!$A$2:A887,MATCH(ROW()-ROW($A$1),'Cargo Pre'!$Q$2:$Q$200,0)),"")</f>
        <v/>
      </c>
      <c r="B689" t="str">
        <f>IFERROR(INDEX('Cargo Pre'!$B$2:$B$200,MATCH(ROW()-ROW($A$1),'Cargo Pre'!$Q$2:$Q$200,0)),"")</f>
        <v/>
      </c>
      <c r="C689" t="str">
        <f>IFERROR(INDEX('Cargo Pre'!$C$2:$C$200,MATCH(ROW()-ROW($A$1),'Cargo Pre'!$Q$2:$Q$200,0)),"")</f>
        <v/>
      </c>
      <c r="D689" t="str">
        <f>IFERROR(INDEX('Cargo Pre'!$D$2:$D$200,MATCH(ROW()-ROW($A$1),'Cargo Pre'!$Q$2:$Q$200,0)),"")</f>
        <v/>
      </c>
      <c r="E689" s="12" t="str">
        <f>IFERROR(INDEX('Cargo Pre'!$E$2:$E$200,MATCH(ROW()-ROW($A$1),'Cargo Pre'!$Q$2:$Q$200,0)),"")</f>
        <v/>
      </c>
      <c r="F689" s="12" t="str">
        <f>IFERROR(INDEX('Cargo Pre'!$F$2:$F$200,MATCH(ROW()-ROW($A$1),'Cargo Pre'!$Q$2:$Q$200,0)),"")</f>
        <v/>
      </c>
      <c r="G689" t="str">
        <f>IFERROR(INDEX('Cargo Pre'!$G$2:$G$200,MATCH(ROW()-ROW($A$1),'Cargo Pre'!$Q$2:$Q$200,0)),"")</f>
        <v/>
      </c>
      <c r="H689" t="str">
        <f>IFERROR(INDEX('Cargo Pre'!$H$2:$H$200,MATCH(ROW()-ROW($A$1),'Cargo Pre'!$Q$2:$Q$200,0)),"")</f>
        <v/>
      </c>
      <c r="I689" t="str">
        <f>IFERROR(INDEX('Cargo Pre'!$I$2:$I$200,MATCH(ROW()-ROW($A$1),'Cargo Pre'!$Q$2:$Q$200,0)),"")</f>
        <v/>
      </c>
      <c r="J689" s="12" t="str">
        <f>IFERROR(INDEX('Cargo Pre'!$J$2:$J$200,MATCH(ROW()-ROW($A$1),'Cargo Pre'!$Q$2:$Q$200,0)),"")</f>
        <v/>
      </c>
      <c r="K689" s="12" t="str">
        <f>IFERROR(INDEX('Cargo Pre'!$K$2:$K$200,MATCH(ROW()-ROW($A$1),'Cargo Pre'!$Q$2:$Q$200,0)),"")</f>
        <v/>
      </c>
      <c r="L689" t="str">
        <f>IFERROR(INDEX('Cargo Pre'!$L$2:$L$200,MATCH(ROW()-ROW($A$1),'Cargo Pre'!$Q$2:$Q$200,0)),"")</f>
        <v/>
      </c>
      <c r="M689" t="str">
        <f>IFERROR(INDEX('Cargo Pre'!$M$2:$M$200,MATCH(ROW()-ROW($A$1),'Cargo Pre'!$Q$2:$Q$200,0)),"")</f>
        <v/>
      </c>
    </row>
    <row r="690" spans="1:13" x14ac:dyDescent="0.25">
      <c r="A690" t="str">
        <f>IFERROR(INDEX('Cargo Pre'!$A$2:A888,MATCH(ROW()-ROW($A$1),'Cargo Pre'!$Q$2:$Q$200,0)),"")</f>
        <v/>
      </c>
      <c r="B690" t="str">
        <f>IFERROR(INDEX('Cargo Pre'!$B$2:$B$200,MATCH(ROW()-ROW($A$1),'Cargo Pre'!$Q$2:$Q$200,0)),"")</f>
        <v/>
      </c>
      <c r="C690" t="str">
        <f>IFERROR(INDEX('Cargo Pre'!$C$2:$C$200,MATCH(ROW()-ROW($A$1),'Cargo Pre'!$Q$2:$Q$200,0)),"")</f>
        <v/>
      </c>
      <c r="D690" t="str">
        <f>IFERROR(INDEX('Cargo Pre'!$D$2:$D$200,MATCH(ROW()-ROW($A$1),'Cargo Pre'!$Q$2:$Q$200,0)),"")</f>
        <v/>
      </c>
      <c r="E690" s="12" t="str">
        <f>IFERROR(INDEX('Cargo Pre'!$E$2:$E$200,MATCH(ROW()-ROW($A$1),'Cargo Pre'!$Q$2:$Q$200,0)),"")</f>
        <v/>
      </c>
      <c r="F690" s="12" t="str">
        <f>IFERROR(INDEX('Cargo Pre'!$F$2:$F$200,MATCH(ROW()-ROW($A$1),'Cargo Pre'!$Q$2:$Q$200,0)),"")</f>
        <v/>
      </c>
      <c r="G690" t="str">
        <f>IFERROR(INDEX('Cargo Pre'!$G$2:$G$200,MATCH(ROW()-ROW($A$1),'Cargo Pre'!$Q$2:$Q$200,0)),"")</f>
        <v/>
      </c>
      <c r="H690" t="str">
        <f>IFERROR(INDEX('Cargo Pre'!$H$2:$H$200,MATCH(ROW()-ROW($A$1),'Cargo Pre'!$Q$2:$Q$200,0)),"")</f>
        <v/>
      </c>
      <c r="I690" t="str">
        <f>IFERROR(INDEX('Cargo Pre'!$I$2:$I$200,MATCH(ROW()-ROW($A$1),'Cargo Pre'!$Q$2:$Q$200,0)),"")</f>
        <v/>
      </c>
      <c r="J690" s="12" t="str">
        <f>IFERROR(INDEX('Cargo Pre'!$J$2:$J$200,MATCH(ROW()-ROW($A$1),'Cargo Pre'!$Q$2:$Q$200,0)),"")</f>
        <v/>
      </c>
      <c r="K690" s="12" t="str">
        <f>IFERROR(INDEX('Cargo Pre'!$K$2:$K$200,MATCH(ROW()-ROW($A$1),'Cargo Pre'!$Q$2:$Q$200,0)),"")</f>
        <v/>
      </c>
      <c r="L690" t="str">
        <f>IFERROR(INDEX('Cargo Pre'!$L$2:$L$200,MATCH(ROW()-ROW($A$1),'Cargo Pre'!$Q$2:$Q$200,0)),"")</f>
        <v/>
      </c>
      <c r="M690" t="str">
        <f>IFERROR(INDEX('Cargo Pre'!$M$2:$M$200,MATCH(ROW()-ROW($A$1),'Cargo Pre'!$Q$2:$Q$200,0)),"")</f>
        <v/>
      </c>
    </row>
    <row r="691" spans="1:13" x14ac:dyDescent="0.25">
      <c r="A691" t="str">
        <f>IFERROR(INDEX('Cargo Pre'!$A$2:A889,MATCH(ROW()-ROW($A$1),'Cargo Pre'!$Q$2:$Q$200,0)),"")</f>
        <v/>
      </c>
      <c r="B691" t="str">
        <f>IFERROR(INDEX('Cargo Pre'!$B$2:$B$200,MATCH(ROW()-ROW($A$1),'Cargo Pre'!$Q$2:$Q$200,0)),"")</f>
        <v/>
      </c>
      <c r="C691" t="str">
        <f>IFERROR(INDEX('Cargo Pre'!$C$2:$C$200,MATCH(ROW()-ROW($A$1),'Cargo Pre'!$Q$2:$Q$200,0)),"")</f>
        <v/>
      </c>
      <c r="D691" t="str">
        <f>IFERROR(INDEX('Cargo Pre'!$D$2:$D$200,MATCH(ROW()-ROW($A$1),'Cargo Pre'!$Q$2:$Q$200,0)),"")</f>
        <v/>
      </c>
      <c r="E691" s="12" t="str">
        <f>IFERROR(INDEX('Cargo Pre'!$E$2:$E$200,MATCH(ROW()-ROW($A$1),'Cargo Pre'!$Q$2:$Q$200,0)),"")</f>
        <v/>
      </c>
      <c r="F691" s="12" t="str">
        <f>IFERROR(INDEX('Cargo Pre'!$F$2:$F$200,MATCH(ROW()-ROW($A$1),'Cargo Pre'!$Q$2:$Q$200,0)),"")</f>
        <v/>
      </c>
      <c r="G691" t="str">
        <f>IFERROR(INDEX('Cargo Pre'!$G$2:$G$200,MATCH(ROW()-ROW($A$1),'Cargo Pre'!$Q$2:$Q$200,0)),"")</f>
        <v/>
      </c>
      <c r="H691" t="str">
        <f>IFERROR(INDEX('Cargo Pre'!$H$2:$H$200,MATCH(ROW()-ROW($A$1),'Cargo Pre'!$Q$2:$Q$200,0)),"")</f>
        <v/>
      </c>
      <c r="I691" t="str">
        <f>IFERROR(INDEX('Cargo Pre'!$I$2:$I$200,MATCH(ROW()-ROW($A$1),'Cargo Pre'!$Q$2:$Q$200,0)),"")</f>
        <v/>
      </c>
      <c r="J691" s="12" t="str">
        <f>IFERROR(INDEX('Cargo Pre'!$J$2:$J$200,MATCH(ROW()-ROW($A$1),'Cargo Pre'!$Q$2:$Q$200,0)),"")</f>
        <v/>
      </c>
      <c r="K691" s="12" t="str">
        <f>IFERROR(INDEX('Cargo Pre'!$K$2:$K$200,MATCH(ROW()-ROW($A$1),'Cargo Pre'!$Q$2:$Q$200,0)),"")</f>
        <v/>
      </c>
      <c r="L691" t="str">
        <f>IFERROR(INDEX('Cargo Pre'!$L$2:$L$200,MATCH(ROW()-ROW($A$1),'Cargo Pre'!$Q$2:$Q$200,0)),"")</f>
        <v/>
      </c>
      <c r="M691" t="str">
        <f>IFERROR(INDEX('Cargo Pre'!$M$2:$M$200,MATCH(ROW()-ROW($A$1),'Cargo Pre'!$Q$2:$Q$200,0)),"")</f>
        <v/>
      </c>
    </row>
    <row r="692" spans="1:13" x14ac:dyDescent="0.25">
      <c r="A692" t="str">
        <f>IFERROR(INDEX('Cargo Pre'!$A$2:A890,MATCH(ROW()-ROW($A$1),'Cargo Pre'!$Q$2:$Q$200,0)),"")</f>
        <v/>
      </c>
      <c r="B692" t="str">
        <f>IFERROR(INDEX('Cargo Pre'!$B$2:$B$200,MATCH(ROW()-ROW($A$1),'Cargo Pre'!$Q$2:$Q$200,0)),"")</f>
        <v/>
      </c>
      <c r="C692" t="str">
        <f>IFERROR(INDEX('Cargo Pre'!$C$2:$C$200,MATCH(ROW()-ROW($A$1),'Cargo Pre'!$Q$2:$Q$200,0)),"")</f>
        <v/>
      </c>
      <c r="D692" t="str">
        <f>IFERROR(INDEX('Cargo Pre'!$D$2:$D$200,MATCH(ROW()-ROW($A$1),'Cargo Pre'!$Q$2:$Q$200,0)),"")</f>
        <v/>
      </c>
      <c r="E692" s="12" t="str">
        <f>IFERROR(INDEX('Cargo Pre'!$E$2:$E$200,MATCH(ROW()-ROW($A$1),'Cargo Pre'!$Q$2:$Q$200,0)),"")</f>
        <v/>
      </c>
      <c r="F692" s="12" t="str">
        <f>IFERROR(INDEX('Cargo Pre'!$F$2:$F$200,MATCH(ROW()-ROW($A$1),'Cargo Pre'!$Q$2:$Q$200,0)),"")</f>
        <v/>
      </c>
      <c r="G692" t="str">
        <f>IFERROR(INDEX('Cargo Pre'!$G$2:$G$200,MATCH(ROW()-ROW($A$1),'Cargo Pre'!$Q$2:$Q$200,0)),"")</f>
        <v/>
      </c>
      <c r="H692" t="str">
        <f>IFERROR(INDEX('Cargo Pre'!$H$2:$H$200,MATCH(ROW()-ROW($A$1),'Cargo Pre'!$Q$2:$Q$200,0)),"")</f>
        <v/>
      </c>
      <c r="I692" t="str">
        <f>IFERROR(INDEX('Cargo Pre'!$I$2:$I$200,MATCH(ROW()-ROW($A$1),'Cargo Pre'!$Q$2:$Q$200,0)),"")</f>
        <v/>
      </c>
      <c r="J692" s="12" t="str">
        <f>IFERROR(INDEX('Cargo Pre'!$J$2:$J$200,MATCH(ROW()-ROW($A$1),'Cargo Pre'!$Q$2:$Q$200,0)),"")</f>
        <v/>
      </c>
      <c r="K692" s="12" t="str">
        <f>IFERROR(INDEX('Cargo Pre'!$K$2:$K$200,MATCH(ROW()-ROW($A$1),'Cargo Pre'!$Q$2:$Q$200,0)),"")</f>
        <v/>
      </c>
      <c r="L692" t="str">
        <f>IFERROR(INDEX('Cargo Pre'!$L$2:$L$200,MATCH(ROW()-ROW($A$1),'Cargo Pre'!$Q$2:$Q$200,0)),"")</f>
        <v/>
      </c>
      <c r="M692" t="str">
        <f>IFERROR(INDEX('Cargo Pre'!$M$2:$M$200,MATCH(ROW()-ROW($A$1),'Cargo Pre'!$Q$2:$Q$200,0)),"")</f>
        <v/>
      </c>
    </row>
    <row r="693" spans="1:13" x14ac:dyDescent="0.25">
      <c r="A693" t="str">
        <f>IFERROR(INDEX('Cargo Pre'!$A$2:A891,MATCH(ROW()-ROW($A$1),'Cargo Pre'!$Q$2:$Q$200,0)),"")</f>
        <v/>
      </c>
      <c r="B693" t="str">
        <f>IFERROR(INDEX('Cargo Pre'!$B$2:$B$200,MATCH(ROW()-ROW($A$1),'Cargo Pre'!$Q$2:$Q$200,0)),"")</f>
        <v/>
      </c>
      <c r="C693" t="str">
        <f>IFERROR(INDEX('Cargo Pre'!$C$2:$C$200,MATCH(ROW()-ROW($A$1),'Cargo Pre'!$Q$2:$Q$200,0)),"")</f>
        <v/>
      </c>
      <c r="D693" t="str">
        <f>IFERROR(INDEX('Cargo Pre'!$D$2:$D$200,MATCH(ROW()-ROW($A$1),'Cargo Pre'!$Q$2:$Q$200,0)),"")</f>
        <v/>
      </c>
      <c r="E693" s="12" t="str">
        <f>IFERROR(INDEX('Cargo Pre'!$E$2:$E$200,MATCH(ROW()-ROW($A$1),'Cargo Pre'!$Q$2:$Q$200,0)),"")</f>
        <v/>
      </c>
      <c r="F693" s="12" t="str">
        <f>IFERROR(INDEX('Cargo Pre'!$F$2:$F$200,MATCH(ROW()-ROW($A$1),'Cargo Pre'!$Q$2:$Q$200,0)),"")</f>
        <v/>
      </c>
      <c r="G693" t="str">
        <f>IFERROR(INDEX('Cargo Pre'!$G$2:$G$200,MATCH(ROW()-ROW($A$1),'Cargo Pre'!$Q$2:$Q$200,0)),"")</f>
        <v/>
      </c>
      <c r="H693" t="str">
        <f>IFERROR(INDEX('Cargo Pre'!$H$2:$H$200,MATCH(ROW()-ROW($A$1),'Cargo Pre'!$Q$2:$Q$200,0)),"")</f>
        <v/>
      </c>
      <c r="I693" t="str">
        <f>IFERROR(INDEX('Cargo Pre'!$I$2:$I$200,MATCH(ROW()-ROW($A$1),'Cargo Pre'!$Q$2:$Q$200,0)),"")</f>
        <v/>
      </c>
      <c r="J693" s="12" t="str">
        <f>IFERROR(INDEX('Cargo Pre'!$J$2:$J$200,MATCH(ROW()-ROW($A$1),'Cargo Pre'!$Q$2:$Q$200,0)),"")</f>
        <v/>
      </c>
      <c r="K693" s="12" t="str">
        <f>IFERROR(INDEX('Cargo Pre'!$K$2:$K$200,MATCH(ROW()-ROW($A$1),'Cargo Pre'!$Q$2:$Q$200,0)),"")</f>
        <v/>
      </c>
      <c r="L693" t="str">
        <f>IFERROR(INDEX('Cargo Pre'!$L$2:$L$200,MATCH(ROW()-ROW($A$1),'Cargo Pre'!$Q$2:$Q$200,0)),"")</f>
        <v/>
      </c>
      <c r="M693" t="str">
        <f>IFERROR(INDEX('Cargo Pre'!$M$2:$M$200,MATCH(ROW()-ROW($A$1),'Cargo Pre'!$Q$2:$Q$200,0)),"")</f>
        <v/>
      </c>
    </row>
    <row r="694" spans="1:13" x14ac:dyDescent="0.25">
      <c r="A694" t="str">
        <f>IFERROR(INDEX('Cargo Pre'!$A$2:A892,MATCH(ROW()-ROW($A$1),'Cargo Pre'!$Q$2:$Q$200,0)),"")</f>
        <v/>
      </c>
      <c r="B694" t="str">
        <f>IFERROR(INDEX('Cargo Pre'!$B$2:$B$200,MATCH(ROW()-ROW($A$1),'Cargo Pre'!$Q$2:$Q$200,0)),"")</f>
        <v/>
      </c>
      <c r="C694" t="str">
        <f>IFERROR(INDEX('Cargo Pre'!$C$2:$C$200,MATCH(ROW()-ROW($A$1),'Cargo Pre'!$Q$2:$Q$200,0)),"")</f>
        <v/>
      </c>
      <c r="D694" t="str">
        <f>IFERROR(INDEX('Cargo Pre'!$D$2:$D$200,MATCH(ROW()-ROW($A$1),'Cargo Pre'!$Q$2:$Q$200,0)),"")</f>
        <v/>
      </c>
      <c r="E694" s="12" t="str">
        <f>IFERROR(INDEX('Cargo Pre'!$E$2:$E$200,MATCH(ROW()-ROW($A$1),'Cargo Pre'!$Q$2:$Q$200,0)),"")</f>
        <v/>
      </c>
      <c r="F694" s="12" t="str">
        <f>IFERROR(INDEX('Cargo Pre'!$F$2:$F$200,MATCH(ROW()-ROW($A$1),'Cargo Pre'!$Q$2:$Q$200,0)),"")</f>
        <v/>
      </c>
      <c r="G694" t="str">
        <f>IFERROR(INDEX('Cargo Pre'!$G$2:$G$200,MATCH(ROW()-ROW($A$1),'Cargo Pre'!$Q$2:$Q$200,0)),"")</f>
        <v/>
      </c>
      <c r="H694" t="str">
        <f>IFERROR(INDEX('Cargo Pre'!$H$2:$H$200,MATCH(ROW()-ROW($A$1),'Cargo Pre'!$Q$2:$Q$200,0)),"")</f>
        <v/>
      </c>
      <c r="I694" t="str">
        <f>IFERROR(INDEX('Cargo Pre'!$I$2:$I$200,MATCH(ROW()-ROW($A$1),'Cargo Pre'!$Q$2:$Q$200,0)),"")</f>
        <v/>
      </c>
      <c r="J694" s="12" t="str">
        <f>IFERROR(INDEX('Cargo Pre'!$J$2:$J$200,MATCH(ROW()-ROW($A$1),'Cargo Pre'!$Q$2:$Q$200,0)),"")</f>
        <v/>
      </c>
      <c r="K694" s="12" t="str">
        <f>IFERROR(INDEX('Cargo Pre'!$K$2:$K$200,MATCH(ROW()-ROW($A$1),'Cargo Pre'!$Q$2:$Q$200,0)),"")</f>
        <v/>
      </c>
      <c r="L694" t="str">
        <f>IFERROR(INDEX('Cargo Pre'!$L$2:$L$200,MATCH(ROW()-ROW($A$1),'Cargo Pre'!$Q$2:$Q$200,0)),"")</f>
        <v/>
      </c>
      <c r="M694" t="str">
        <f>IFERROR(INDEX('Cargo Pre'!$M$2:$M$200,MATCH(ROW()-ROW($A$1),'Cargo Pre'!$Q$2:$Q$200,0)),"")</f>
        <v/>
      </c>
    </row>
    <row r="695" spans="1:13" x14ac:dyDescent="0.25">
      <c r="A695" t="str">
        <f>IFERROR(INDEX('Cargo Pre'!$A$2:A893,MATCH(ROW()-ROW($A$1),'Cargo Pre'!$Q$2:$Q$200,0)),"")</f>
        <v/>
      </c>
      <c r="B695" t="str">
        <f>IFERROR(INDEX('Cargo Pre'!$B$2:$B$200,MATCH(ROW()-ROW($A$1),'Cargo Pre'!$Q$2:$Q$200,0)),"")</f>
        <v/>
      </c>
      <c r="C695" t="str">
        <f>IFERROR(INDEX('Cargo Pre'!$C$2:$C$200,MATCH(ROW()-ROW($A$1),'Cargo Pre'!$Q$2:$Q$200,0)),"")</f>
        <v/>
      </c>
      <c r="D695" t="str">
        <f>IFERROR(INDEX('Cargo Pre'!$D$2:$D$200,MATCH(ROW()-ROW($A$1),'Cargo Pre'!$Q$2:$Q$200,0)),"")</f>
        <v/>
      </c>
      <c r="E695" s="12" t="str">
        <f>IFERROR(INDEX('Cargo Pre'!$E$2:$E$200,MATCH(ROW()-ROW($A$1),'Cargo Pre'!$Q$2:$Q$200,0)),"")</f>
        <v/>
      </c>
      <c r="F695" s="12" t="str">
        <f>IFERROR(INDEX('Cargo Pre'!$F$2:$F$200,MATCH(ROW()-ROW($A$1),'Cargo Pre'!$Q$2:$Q$200,0)),"")</f>
        <v/>
      </c>
      <c r="G695" t="str">
        <f>IFERROR(INDEX('Cargo Pre'!$G$2:$G$200,MATCH(ROW()-ROW($A$1),'Cargo Pre'!$Q$2:$Q$200,0)),"")</f>
        <v/>
      </c>
      <c r="H695" t="str">
        <f>IFERROR(INDEX('Cargo Pre'!$H$2:$H$200,MATCH(ROW()-ROW($A$1),'Cargo Pre'!$Q$2:$Q$200,0)),"")</f>
        <v/>
      </c>
      <c r="I695" t="str">
        <f>IFERROR(INDEX('Cargo Pre'!$I$2:$I$200,MATCH(ROW()-ROW($A$1),'Cargo Pre'!$Q$2:$Q$200,0)),"")</f>
        <v/>
      </c>
      <c r="J695" s="12" t="str">
        <f>IFERROR(INDEX('Cargo Pre'!$J$2:$J$200,MATCH(ROW()-ROW($A$1),'Cargo Pre'!$Q$2:$Q$200,0)),"")</f>
        <v/>
      </c>
      <c r="K695" s="12" t="str">
        <f>IFERROR(INDEX('Cargo Pre'!$K$2:$K$200,MATCH(ROW()-ROW($A$1),'Cargo Pre'!$Q$2:$Q$200,0)),"")</f>
        <v/>
      </c>
      <c r="L695" t="str">
        <f>IFERROR(INDEX('Cargo Pre'!$L$2:$L$200,MATCH(ROW()-ROW($A$1),'Cargo Pre'!$Q$2:$Q$200,0)),"")</f>
        <v/>
      </c>
      <c r="M695" t="str">
        <f>IFERROR(INDEX('Cargo Pre'!$M$2:$M$200,MATCH(ROW()-ROW($A$1),'Cargo Pre'!$Q$2:$Q$200,0)),"")</f>
        <v/>
      </c>
    </row>
    <row r="696" spans="1:13" x14ac:dyDescent="0.25">
      <c r="A696" t="str">
        <f>IFERROR(INDEX('Cargo Pre'!$A$2:A894,MATCH(ROW()-ROW($A$1),'Cargo Pre'!$Q$2:$Q$200,0)),"")</f>
        <v/>
      </c>
      <c r="B696" t="str">
        <f>IFERROR(INDEX('Cargo Pre'!$B$2:$B$200,MATCH(ROW()-ROW($A$1),'Cargo Pre'!$Q$2:$Q$200,0)),"")</f>
        <v/>
      </c>
      <c r="C696" t="str">
        <f>IFERROR(INDEX('Cargo Pre'!$C$2:$C$200,MATCH(ROW()-ROW($A$1),'Cargo Pre'!$Q$2:$Q$200,0)),"")</f>
        <v/>
      </c>
      <c r="D696" t="str">
        <f>IFERROR(INDEX('Cargo Pre'!$D$2:$D$200,MATCH(ROW()-ROW($A$1),'Cargo Pre'!$Q$2:$Q$200,0)),"")</f>
        <v/>
      </c>
      <c r="E696" s="12" t="str">
        <f>IFERROR(INDEX('Cargo Pre'!$E$2:$E$200,MATCH(ROW()-ROW($A$1),'Cargo Pre'!$Q$2:$Q$200,0)),"")</f>
        <v/>
      </c>
      <c r="F696" s="12" t="str">
        <f>IFERROR(INDEX('Cargo Pre'!$F$2:$F$200,MATCH(ROW()-ROW($A$1),'Cargo Pre'!$Q$2:$Q$200,0)),"")</f>
        <v/>
      </c>
      <c r="G696" t="str">
        <f>IFERROR(INDEX('Cargo Pre'!$G$2:$G$200,MATCH(ROW()-ROW($A$1),'Cargo Pre'!$Q$2:$Q$200,0)),"")</f>
        <v/>
      </c>
      <c r="H696" t="str">
        <f>IFERROR(INDEX('Cargo Pre'!$H$2:$H$200,MATCH(ROW()-ROW($A$1),'Cargo Pre'!$Q$2:$Q$200,0)),"")</f>
        <v/>
      </c>
      <c r="I696" t="str">
        <f>IFERROR(INDEX('Cargo Pre'!$I$2:$I$200,MATCH(ROW()-ROW($A$1),'Cargo Pre'!$Q$2:$Q$200,0)),"")</f>
        <v/>
      </c>
      <c r="J696" s="12" t="str">
        <f>IFERROR(INDEX('Cargo Pre'!$J$2:$J$200,MATCH(ROW()-ROW($A$1),'Cargo Pre'!$Q$2:$Q$200,0)),"")</f>
        <v/>
      </c>
      <c r="K696" s="12" t="str">
        <f>IFERROR(INDEX('Cargo Pre'!$K$2:$K$200,MATCH(ROW()-ROW($A$1),'Cargo Pre'!$Q$2:$Q$200,0)),"")</f>
        <v/>
      </c>
      <c r="L696" t="str">
        <f>IFERROR(INDEX('Cargo Pre'!$L$2:$L$200,MATCH(ROW()-ROW($A$1),'Cargo Pre'!$Q$2:$Q$200,0)),"")</f>
        <v/>
      </c>
      <c r="M696" t="str">
        <f>IFERROR(INDEX('Cargo Pre'!$M$2:$M$200,MATCH(ROW()-ROW($A$1),'Cargo Pre'!$Q$2:$Q$200,0)),"")</f>
        <v/>
      </c>
    </row>
    <row r="697" spans="1:13" x14ac:dyDescent="0.25">
      <c r="A697" t="str">
        <f>IFERROR(INDEX('Cargo Pre'!$A$2:A895,MATCH(ROW()-ROW($A$1),'Cargo Pre'!$Q$2:$Q$200,0)),"")</f>
        <v/>
      </c>
      <c r="B697" t="str">
        <f>IFERROR(INDEX('Cargo Pre'!$B$2:$B$200,MATCH(ROW()-ROW($A$1),'Cargo Pre'!$Q$2:$Q$200,0)),"")</f>
        <v/>
      </c>
      <c r="C697" t="str">
        <f>IFERROR(INDEX('Cargo Pre'!$C$2:$C$200,MATCH(ROW()-ROW($A$1),'Cargo Pre'!$Q$2:$Q$200,0)),"")</f>
        <v/>
      </c>
      <c r="D697" t="str">
        <f>IFERROR(INDEX('Cargo Pre'!$D$2:$D$200,MATCH(ROW()-ROW($A$1),'Cargo Pre'!$Q$2:$Q$200,0)),"")</f>
        <v/>
      </c>
      <c r="E697" s="12" t="str">
        <f>IFERROR(INDEX('Cargo Pre'!$E$2:$E$200,MATCH(ROW()-ROW($A$1),'Cargo Pre'!$Q$2:$Q$200,0)),"")</f>
        <v/>
      </c>
      <c r="F697" s="12" t="str">
        <f>IFERROR(INDEX('Cargo Pre'!$F$2:$F$200,MATCH(ROW()-ROW($A$1),'Cargo Pre'!$Q$2:$Q$200,0)),"")</f>
        <v/>
      </c>
      <c r="G697" t="str">
        <f>IFERROR(INDEX('Cargo Pre'!$G$2:$G$200,MATCH(ROW()-ROW($A$1),'Cargo Pre'!$Q$2:$Q$200,0)),"")</f>
        <v/>
      </c>
      <c r="H697" t="str">
        <f>IFERROR(INDEX('Cargo Pre'!$H$2:$H$200,MATCH(ROW()-ROW($A$1),'Cargo Pre'!$Q$2:$Q$200,0)),"")</f>
        <v/>
      </c>
      <c r="I697" t="str">
        <f>IFERROR(INDEX('Cargo Pre'!$I$2:$I$200,MATCH(ROW()-ROW($A$1),'Cargo Pre'!$Q$2:$Q$200,0)),"")</f>
        <v/>
      </c>
      <c r="J697" s="12" t="str">
        <f>IFERROR(INDEX('Cargo Pre'!$J$2:$J$200,MATCH(ROW()-ROW($A$1),'Cargo Pre'!$Q$2:$Q$200,0)),"")</f>
        <v/>
      </c>
      <c r="K697" s="12" t="str">
        <f>IFERROR(INDEX('Cargo Pre'!$K$2:$K$200,MATCH(ROW()-ROW($A$1),'Cargo Pre'!$Q$2:$Q$200,0)),"")</f>
        <v/>
      </c>
      <c r="L697" t="str">
        <f>IFERROR(INDEX('Cargo Pre'!$L$2:$L$200,MATCH(ROW()-ROW($A$1),'Cargo Pre'!$Q$2:$Q$200,0)),"")</f>
        <v/>
      </c>
      <c r="M697" t="str">
        <f>IFERROR(INDEX('Cargo Pre'!$M$2:$M$200,MATCH(ROW()-ROW($A$1),'Cargo Pre'!$Q$2:$Q$200,0)),"")</f>
        <v/>
      </c>
    </row>
    <row r="698" spans="1:13" x14ac:dyDescent="0.25">
      <c r="A698" t="str">
        <f>IFERROR(INDEX('Cargo Pre'!$A$2:A896,MATCH(ROW()-ROW($A$1),'Cargo Pre'!$Q$2:$Q$200,0)),"")</f>
        <v/>
      </c>
      <c r="B698" t="str">
        <f>IFERROR(INDEX('Cargo Pre'!$B$2:$B$200,MATCH(ROW()-ROW($A$1),'Cargo Pre'!$Q$2:$Q$200,0)),"")</f>
        <v/>
      </c>
      <c r="C698" t="str">
        <f>IFERROR(INDEX('Cargo Pre'!$C$2:$C$200,MATCH(ROW()-ROW($A$1),'Cargo Pre'!$Q$2:$Q$200,0)),"")</f>
        <v/>
      </c>
      <c r="D698" t="str">
        <f>IFERROR(INDEX('Cargo Pre'!$D$2:$D$200,MATCH(ROW()-ROW($A$1),'Cargo Pre'!$Q$2:$Q$200,0)),"")</f>
        <v/>
      </c>
      <c r="E698" s="12" t="str">
        <f>IFERROR(INDEX('Cargo Pre'!$E$2:$E$200,MATCH(ROW()-ROW($A$1),'Cargo Pre'!$Q$2:$Q$200,0)),"")</f>
        <v/>
      </c>
      <c r="F698" s="12" t="str">
        <f>IFERROR(INDEX('Cargo Pre'!$F$2:$F$200,MATCH(ROW()-ROW($A$1),'Cargo Pre'!$Q$2:$Q$200,0)),"")</f>
        <v/>
      </c>
      <c r="G698" t="str">
        <f>IFERROR(INDEX('Cargo Pre'!$G$2:$G$200,MATCH(ROW()-ROW($A$1),'Cargo Pre'!$Q$2:$Q$200,0)),"")</f>
        <v/>
      </c>
      <c r="H698" t="str">
        <f>IFERROR(INDEX('Cargo Pre'!$H$2:$H$200,MATCH(ROW()-ROW($A$1),'Cargo Pre'!$Q$2:$Q$200,0)),"")</f>
        <v/>
      </c>
      <c r="I698" t="str">
        <f>IFERROR(INDEX('Cargo Pre'!$I$2:$I$200,MATCH(ROW()-ROW($A$1),'Cargo Pre'!$Q$2:$Q$200,0)),"")</f>
        <v/>
      </c>
      <c r="J698" s="12" t="str">
        <f>IFERROR(INDEX('Cargo Pre'!$J$2:$J$200,MATCH(ROW()-ROW($A$1),'Cargo Pre'!$Q$2:$Q$200,0)),"")</f>
        <v/>
      </c>
      <c r="K698" s="12" t="str">
        <f>IFERROR(INDEX('Cargo Pre'!$K$2:$K$200,MATCH(ROW()-ROW($A$1),'Cargo Pre'!$Q$2:$Q$200,0)),"")</f>
        <v/>
      </c>
      <c r="L698" t="str">
        <f>IFERROR(INDEX('Cargo Pre'!$L$2:$L$200,MATCH(ROW()-ROW($A$1),'Cargo Pre'!$Q$2:$Q$200,0)),"")</f>
        <v/>
      </c>
      <c r="M698" t="str">
        <f>IFERROR(INDEX('Cargo Pre'!$M$2:$M$200,MATCH(ROW()-ROW($A$1),'Cargo Pre'!$Q$2:$Q$200,0)),"")</f>
        <v/>
      </c>
    </row>
    <row r="699" spans="1:13" x14ac:dyDescent="0.25">
      <c r="A699" t="str">
        <f>IFERROR(INDEX('Cargo Pre'!$A$2:A897,MATCH(ROW()-ROW($A$1),'Cargo Pre'!$Q$2:$Q$200,0)),"")</f>
        <v/>
      </c>
      <c r="B699" t="str">
        <f>IFERROR(INDEX('Cargo Pre'!$B$2:$B$200,MATCH(ROW()-ROW($A$1),'Cargo Pre'!$Q$2:$Q$200,0)),"")</f>
        <v/>
      </c>
      <c r="C699" t="str">
        <f>IFERROR(INDEX('Cargo Pre'!$C$2:$C$200,MATCH(ROW()-ROW($A$1),'Cargo Pre'!$Q$2:$Q$200,0)),"")</f>
        <v/>
      </c>
      <c r="D699" t="str">
        <f>IFERROR(INDEX('Cargo Pre'!$D$2:$D$200,MATCH(ROW()-ROW($A$1),'Cargo Pre'!$Q$2:$Q$200,0)),"")</f>
        <v/>
      </c>
      <c r="E699" s="12" t="str">
        <f>IFERROR(INDEX('Cargo Pre'!$E$2:$E$200,MATCH(ROW()-ROW($A$1),'Cargo Pre'!$Q$2:$Q$200,0)),"")</f>
        <v/>
      </c>
      <c r="F699" s="12" t="str">
        <f>IFERROR(INDEX('Cargo Pre'!$F$2:$F$200,MATCH(ROW()-ROW($A$1),'Cargo Pre'!$Q$2:$Q$200,0)),"")</f>
        <v/>
      </c>
      <c r="G699" t="str">
        <f>IFERROR(INDEX('Cargo Pre'!$G$2:$G$200,MATCH(ROW()-ROW($A$1),'Cargo Pre'!$Q$2:$Q$200,0)),"")</f>
        <v/>
      </c>
      <c r="H699" t="str">
        <f>IFERROR(INDEX('Cargo Pre'!$H$2:$H$200,MATCH(ROW()-ROW($A$1),'Cargo Pre'!$Q$2:$Q$200,0)),"")</f>
        <v/>
      </c>
      <c r="I699" t="str">
        <f>IFERROR(INDEX('Cargo Pre'!$I$2:$I$200,MATCH(ROW()-ROW($A$1),'Cargo Pre'!$Q$2:$Q$200,0)),"")</f>
        <v/>
      </c>
      <c r="J699" s="12" t="str">
        <f>IFERROR(INDEX('Cargo Pre'!$J$2:$J$200,MATCH(ROW()-ROW($A$1),'Cargo Pre'!$Q$2:$Q$200,0)),"")</f>
        <v/>
      </c>
      <c r="K699" s="12" t="str">
        <f>IFERROR(INDEX('Cargo Pre'!$K$2:$K$200,MATCH(ROW()-ROW($A$1),'Cargo Pre'!$Q$2:$Q$200,0)),"")</f>
        <v/>
      </c>
      <c r="L699" t="str">
        <f>IFERROR(INDEX('Cargo Pre'!$L$2:$L$200,MATCH(ROW()-ROW($A$1),'Cargo Pre'!$Q$2:$Q$200,0)),"")</f>
        <v/>
      </c>
      <c r="M699" t="str">
        <f>IFERROR(INDEX('Cargo Pre'!$M$2:$M$200,MATCH(ROW()-ROW($A$1),'Cargo Pre'!$Q$2:$Q$200,0)),"")</f>
        <v/>
      </c>
    </row>
    <row r="700" spans="1:13" x14ac:dyDescent="0.25">
      <c r="A700" t="str">
        <f>IFERROR(INDEX('Cargo Pre'!$A$2:A898,MATCH(ROW()-ROW($A$1),'Cargo Pre'!$Q$2:$Q$200,0)),"")</f>
        <v/>
      </c>
      <c r="B700" t="str">
        <f>IFERROR(INDEX('Cargo Pre'!$B$2:$B$200,MATCH(ROW()-ROW($A$1),'Cargo Pre'!$Q$2:$Q$200,0)),"")</f>
        <v/>
      </c>
      <c r="C700" t="str">
        <f>IFERROR(INDEX('Cargo Pre'!$C$2:$C$200,MATCH(ROW()-ROW($A$1),'Cargo Pre'!$Q$2:$Q$200,0)),"")</f>
        <v/>
      </c>
      <c r="D700" t="str">
        <f>IFERROR(INDEX('Cargo Pre'!$D$2:$D$200,MATCH(ROW()-ROW($A$1),'Cargo Pre'!$Q$2:$Q$200,0)),"")</f>
        <v/>
      </c>
      <c r="E700" s="12" t="str">
        <f>IFERROR(INDEX('Cargo Pre'!$E$2:$E$200,MATCH(ROW()-ROW($A$1),'Cargo Pre'!$Q$2:$Q$200,0)),"")</f>
        <v/>
      </c>
      <c r="F700" s="12" t="str">
        <f>IFERROR(INDEX('Cargo Pre'!$F$2:$F$200,MATCH(ROW()-ROW($A$1),'Cargo Pre'!$Q$2:$Q$200,0)),"")</f>
        <v/>
      </c>
      <c r="G700" t="str">
        <f>IFERROR(INDEX('Cargo Pre'!$G$2:$G$200,MATCH(ROW()-ROW($A$1),'Cargo Pre'!$Q$2:$Q$200,0)),"")</f>
        <v/>
      </c>
      <c r="H700" t="str">
        <f>IFERROR(INDEX('Cargo Pre'!$H$2:$H$200,MATCH(ROW()-ROW($A$1),'Cargo Pre'!$Q$2:$Q$200,0)),"")</f>
        <v/>
      </c>
      <c r="I700" t="str">
        <f>IFERROR(INDEX('Cargo Pre'!$I$2:$I$200,MATCH(ROW()-ROW($A$1),'Cargo Pre'!$Q$2:$Q$200,0)),"")</f>
        <v/>
      </c>
      <c r="J700" s="12" t="str">
        <f>IFERROR(INDEX('Cargo Pre'!$J$2:$J$200,MATCH(ROW()-ROW($A$1),'Cargo Pre'!$Q$2:$Q$200,0)),"")</f>
        <v/>
      </c>
      <c r="K700" s="12" t="str">
        <f>IFERROR(INDEX('Cargo Pre'!$K$2:$K$200,MATCH(ROW()-ROW($A$1),'Cargo Pre'!$Q$2:$Q$200,0)),"")</f>
        <v/>
      </c>
      <c r="L700" t="str">
        <f>IFERROR(INDEX('Cargo Pre'!$L$2:$L$200,MATCH(ROW()-ROW($A$1),'Cargo Pre'!$Q$2:$Q$200,0)),"")</f>
        <v/>
      </c>
      <c r="M700" t="str">
        <f>IFERROR(INDEX('Cargo Pre'!$M$2:$M$200,MATCH(ROW()-ROW($A$1),'Cargo Pre'!$Q$2:$Q$200,0)),"")</f>
        <v/>
      </c>
    </row>
    <row r="701" spans="1:13" x14ac:dyDescent="0.25">
      <c r="A701" t="str">
        <f>IFERROR(INDEX('Cargo Pre'!$A$2:A899,MATCH(ROW()-ROW($A$1),'Cargo Pre'!$Q$2:$Q$200,0)),"")</f>
        <v/>
      </c>
      <c r="B701" t="str">
        <f>IFERROR(INDEX('Cargo Pre'!$B$2:$B$200,MATCH(ROW()-ROW($A$1),'Cargo Pre'!$Q$2:$Q$200,0)),"")</f>
        <v/>
      </c>
      <c r="C701" t="str">
        <f>IFERROR(INDEX('Cargo Pre'!$C$2:$C$200,MATCH(ROW()-ROW($A$1),'Cargo Pre'!$Q$2:$Q$200,0)),"")</f>
        <v/>
      </c>
      <c r="D701" t="str">
        <f>IFERROR(INDEX('Cargo Pre'!$D$2:$D$200,MATCH(ROW()-ROW($A$1),'Cargo Pre'!$Q$2:$Q$200,0)),"")</f>
        <v/>
      </c>
      <c r="E701" s="12" t="str">
        <f>IFERROR(INDEX('Cargo Pre'!$E$2:$E$200,MATCH(ROW()-ROW($A$1),'Cargo Pre'!$Q$2:$Q$200,0)),"")</f>
        <v/>
      </c>
      <c r="F701" s="12" t="str">
        <f>IFERROR(INDEX('Cargo Pre'!$F$2:$F$200,MATCH(ROW()-ROW($A$1),'Cargo Pre'!$Q$2:$Q$200,0)),"")</f>
        <v/>
      </c>
      <c r="G701" t="str">
        <f>IFERROR(INDEX('Cargo Pre'!$G$2:$G$200,MATCH(ROW()-ROW($A$1),'Cargo Pre'!$Q$2:$Q$200,0)),"")</f>
        <v/>
      </c>
      <c r="H701" t="str">
        <f>IFERROR(INDEX('Cargo Pre'!$H$2:$H$200,MATCH(ROW()-ROW($A$1),'Cargo Pre'!$Q$2:$Q$200,0)),"")</f>
        <v/>
      </c>
      <c r="I701" t="str">
        <f>IFERROR(INDEX('Cargo Pre'!$I$2:$I$200,MATCH(ROW()-ROW($A$1),'Cargo Pre'!$Q$2:$Q$200,0)),"")</f>
        <v/>
      </c>
      <c r="J701" s="12" t="str">
        <f>IFERROR(INDEX('Cargo Pre'!$J$2:$J$200,MATCH(ROW()-ROW($A$1),'Cargo Pre'!$Q$2:$Q$200,0)),"")</f>
        <v/>
      </c>
      <c r="K701" s="12" t="str">
        <f>IFERROR(INDEX('Cargo Pre'!$K$2:$K$200,MATCH(ROW()-ROW($A$1),'Cargo Pre'!$Q$2:$Q$200,0)),"")</f>
        <v/>
      </c>
      <c r="L701" t="str">
        <f>IFERROR(INDEX('Cargo Pre'!$L$2:$L$200,MATCH(ROW()-ROW($A$1),'Cargo Pre'!$Q$2:$Q$200,0)),"")</f>
        <v/>
      </c>
      <c r="M701" t="str">
        <f>IFERROR(INDEX('Cargo Pre'!$M$2:$M$200,MATCH(ROW()-ROW($A$1),'Cargo Pre'!$Q$2:$Q$200,0)),"")</f>
        <v/>
      </c>
    </row>
    <row r="702" spans="1:13" x14ac:dyDescent="0.25">
      <c r="A702" t="str">
        <f>IFERROR(INDEX('Cargo Pre'!$A$2:A900,MATCH(ROW()-ROW($A$1),'Cargo Pre'!$Q$2:$Q$200,0)),"")</f>
        <v/>
      </c>
      <c r="B702" t="str">
        <f>IFERROR(INDEX('Cargo Pre'!$B$2:$B$200,MATCH(ROW()-ROW($A$1),'Cargo Pre'!$Q$2:$Q$200,0)),"")</f>
        <v/>
      </c>
      <c r="C702" t="str">
        <f>IFERROR(INDEX('Cargo Pre'!$C$2:$C$200,MATCH(ROW()-ROW($A$1),'Cargo Pre'!$Q$2:$Q$200,0)),"")</f>
        <v/>
      </c>
      <c r="D702" t="str">
        <f>IFERROR(INDEX('Cargo Pre'!$D$2:$D$200,MATCH(ROW()-ROW($A$1),'Cargo Pre'!$Q$2:$Q$200,0)),"")</f>
        <v/>
      </c>
      <c r="E702" s="12" t="str">
        <f>IFERROR(INDEX('Cargo Pre'!$E$2:$E$200,MATCH(ROW()-ROW($A$1),'Cargo Pre'!$Q$2:$Q$200,0)),"")</f>
        <v/>
      </c>
      <c r="F702" s="12" t="str">
        <f>IFERROR(INDEX('Cargo Pre'!$F$2:$F$200,MATCH(ROW()-ROW($A$1),'Cargo Pre'!$Q$2:$Q$200,0)),"")</f>
        <v/>
      </c>
      <c r="G702" t="str">
        <f>IFERROR(INDEX('Cargo Pre'!$G$2:$G$200,MATCH(ROW()-ROW($A$1),'Cargo Pre'!$Q$2:$Q$200,0)),"")</f>
        <v/>
      </c>
      <c r="H702" t="str">
        <f>IFERROR(INDEX('Cargo Pre'!$H$2:$H$200,MATCH(ROW()-ROW($A$1),'Cargo Pre'!$Q$2:$Q$200,0)),"")</f>
        <v/>
      </c>
      <c r="I702" t="str">
        <f>IFERROR(INDEX('Cargo Pre'!$I$2:$I$200,MATCH(ROW()-ROW($A$1),'Cargo Pre'!$Q$2:$Q$200,0)),"")</f>
        <v/>
      </c>
      <c r="J702" s="12" t="str">
        <f>IFERROR(INDEX('Cargo Pre'!$J$2:$J$200,MATCH(ROW()-ROW($A$1),'Cargo Pre'!$Q$2:$Q$200,0)),"")</f>
        <v/>
      </c>
      <c r="K702" s="12" t="str">
        <f>IFERROR(INDEX('Cargo Pre'!$K$2:$K$200,MATCH(ROW()-ROW($A$1),'Cargo Pre'!$Q$2:$Q$200,0)),"")</f>
        <v/>
      </c>
      <c r="L702" t="str">
        <f>IFERROR(INDEX('Cargo Pre'!$L$2:$L$200,MATCH(ROW()-ROW($A$1),'Cargo Pre'!$Q$2:$Q$200,0)),"")</f>
        <v/>
      </c>
      <c r="M702" t="str">
        <f>IFERROR(INDEX('Cargo Pre'!$M$2:$M$200,MATCH(ROW()-ROW($A$1),'Cargo Pre'!$Q$2:$Q$200,0)),"")</f>
        <v/>
      </c>
    </row>
    <row r="703" spans="1:13" x14ac:dyDescent="0.25">
      <c r="A703" t="str">
        <f>IFERROR(INDEX('Cargo Pre'!$A$2:A901,MATCH(ROW()-ROW($A$1),'Cargo Pre'!$Q$2:$Q$200,0)),"")</f>
        <v/>
      </c>
      <c r="B703" t="str">
        <f>IFERROR(INDEX('Cargo Pre'!$B$2:$B$200,MATCH(ROW()-ROW($A$1),'Cargo Pre'!$Q$2:$Q$200,0)),"")</f>
        <v/>
      </c>
      <c r="C703" t="str">
        <f>IFERROR(INDEX('Cargo Pre'!$C$2:$C$200,MATCH(ROW()-ROW($A$1),'Cargo Pre'!$Q$2:$Q$200,0)),"")</f>
        <v/>
      </c>
      <c r="D703" t="str">
        <f>IFERROR(INDEX('Cargo Pre'!$D$2:$D$200,MATCH(ROW()-ROW($A$1),'Cargo Pre'!$Q$2:$Q$200,0)),"")</f>
        <v/>
      </c>
      <c r="E703" s="12" t="str">
        <f>IFERROR(INDEX('Cargo Pre'!$E$2:$E$200,MATCH(ROW()-ROW($A$1),'Cargo Pre'!$Q$2:$Q$200,0)),"")</f>
        <v/>
      </c>
      <c r="F703" s="12" t="str">
        <f>IFERROR(INDEX('Cargo Pre'!$F$2:$F$200,MATCH(ROW()-ROW($A$1),'Cargo Pre'!$Q$2:$Q$200,0)),"")</f>
        <v/>
      </c>
      <c r="G703" t="str">
        <f>IFERROR(INDEX('Cargo Pre'!$G$2:$G$200,MATCH(ROW()-ROW($A$1),'Cargo Pre'!$Q$2:$Q$200,0)),"")</f>
        <v/>
      </c>
      <c r="H703" t="str">
        <f>IFERROR(INDEX('Cargo Pre'!$H$2:$H$200,MATCH(ROW()-ROW($A$1),'Cargo Pre'!$Q$2:$Q$200,0)),"")</f>
        <v/>
      </c>
      <c r="I703" t="str">
        <f>IFERROR(INDEX('Cargo Pre'!$I$2:$I$200,MATCH(ROW()-ROW($A$1),'Cargo Pre'!$Q$2:$Q$200,0)),"")</f>
        <v/>
      </c>
      <c r="J703" s="12" t="str">
        <f>IFERROR(INDEX('Cargo Pre'!$J$2:$J$200,MATCH(ROW()-ROW($A$1),'Cargo Pre'!$Q$2:$Q$200,0)),"")</f>
        <v/>
      </c>
      <c r="K703" s="12" t="str">
        <f>IFERROR(INDEX('Cargo Pre'!$K$2:$K$200,MATCH(ROW()-ROW($A$1),'Cargo Pre'!$Q$2:$Q$200,0)),"")</f>
        <v/>
      </c>
      <c r="L703" t="str">
        <f>IFERROR(INDEX('Cargo Pre'!$L$2:$L$200,MATCH(ROW()-ROW($A$1),'Cargo Pre'!$Q$2:$Q$200,0)),"")</f>
        <v/>
      </c>
      <c r="M703" t="str">
        <f>IFERROR(INDEX('Cargo Pre'!$M$2:$M$200,MATCH(ROW()-ROW($A$1),'Cargo Pre'!$Q$2:$Q$200,0)),"")</f>
        <v/>
      </c>
    </row>
    <row r="704" spans="1:13" x14ac:dyDescent="0.25">
      <c r="A704" t="str">
        <f>IFERROR(INDEX('Cargo Pre'!$A$2:A902,MATCH(ROW()-ROW($A$1),'Cargo Pre'!$Q$2:$Q$200,0)),"")</f>
        <v/>
      </c>
      <c r="B704" t="str">
        <f>IFERROR(INDEX('Cargo Pre'!$B$2:$B$200,MATCH(ROW()-ROW($A$1),'Cargo Pre'!$Q$2:$Q$200,0)),"")</f>
        <v/>
      </c>
      <c r="C704" t="str">
        <f>IFERROR(INDEX('Cargo Pre'!$C$2:$C$200,MATCH(ROW()-ROW($A$1),'Cargo Pre'!$Q$2:$Q$200,0)),"")</f>
        <v/>
      </c>
      <c r="D704" t="str">
        <f>IFERROR(INDEX('Cargo Pre'!$D$2:$D$200,MATCH(ROW()-ROW($A$1),'Cargo Pre'!$Q$2:$Q$200,0)),"")</f>
        <v/>
      </c>
      <c r="E704" s="12" t="str">
        <f>IFERROR(INDEX('Cargo Pre'!$E$2:$E$200,MATCH(ROW()-ROW($A$1),'Cargo Pre'!$Q$2:$Q$200,0)),"")</f>
        <v/>
      </c>
      <c r="F704" s="12" t="str">
        <f>IFERROR(INDEX('Cargo Pre'!$F$2:$F$200,MATCH(ROW()-ROW($A$1),'Cargo Pre'!$Q$2:$Q$200,0)),"")</f>
        <v/>
      </c>
      <c r="G704" t="str">
        <f>IFERROR(INDEX('Cargo Pre'!$G$2:$G$200,MATCH(ROW()-ROW($A$1),'Cargo Pre'!$Q$2:$Q$200,0)),"")</f>
        <v/>
      </c>
      <c r="H704" t="str">
        <f>IFERROR(INDEX('Cargo Pre'!$H$2:$H$200,MATCH(ROW()-ROW($A$1),'Cargo Pre'!$Q$2:$Q$200,0)),"")</f>
        <v/>
      </c>
      <c r="I704" t="str">
        <f>IFERROR(INDEX('Cargo Pre'!$I$2:$I$200,MATCH(ROW()-ROW($A$1),'Cargo Pre'!$Q$2:$Q$200,0)),"")</f>
        <v/>
      </c>
      <c r="J704" s="12" t="str">
        <f>IFERROR(INDEX('Cargo Pre'!$J$2:$J$200,MATCH(ROW()-ROW($A$1),'Cargo Pre'!$Q$2:$Q$200,0)),"")</f>
        <v/>
      </c>
      <c r="K704" s="12" t="str">
        <f>IFERROR(INDEX('Cargo Pre'!$K$2:$K$200,MATCH(ROW()-ROW($A$1),'Cargo Pre'!$Q$2:$Q$200,0)),"")</f>
        <v/>
      </c>
      <c r="L704" t="str">
        <f>IFERROR(INDEX('Cargo Pre'!$L$2:$L$200,MATCH(ROW()-ROW($A$1),'Cargo Pre'!$Q$2:$Q$200,0)),"")</f>
        <v/>
      </c>
      <c r="M704" t="str">
        <f>IFERROR(INDEX('Cargo Pre'!$M$2:$M$200,MATCH(ROW()-ROW($A$1),'Cargo Pre'!$Q$2:$Q$200,0)),"")</f>
        <v/>
      </c>
    </row>
    <row r="705" spans="1:13" x14ac:dyDescent="0.25">
      <c r="A705" t="str">
        <f>IFERROR(INDEX('Cargo Pre'!$A$2:A903,MATCH(ROW()-ROW($A$1),'Cargo Pre'!$Q$2:$Q$200,0)),"")</f>
        <v/>
      </c>
      <c r="B705" t="str">
        <f>IFERROR(INDEX('Cargo Pre'!$B$2:$B$200,MATCH(ROW()-ROW($A$1),'Cargo Pre'!$Q$2:$Q$200,0)),"")</f>
        <v/>
      </c>
      <c r="C705" t="str">
        <f>IFERROR(INDEX('Cargo Pre'!$C$2:$C$200,MATCH(ROW()-ROW($A$1),'Cargo Pre'!$Q$2:$Q$200,0)),"")</f>
        <v/>
      </c>
      <c r="D705" t="str">
        <f>IFERROR(INDEX('Cargo Pre'!$D$2:$D$200,MATCH(ROW()-ROW($A$1),'Cargo Pre'!$Q$2:$Q$200,0)),"")</f>
        <v/>
      </c>
      <c r="E705" s="12" t="str">
        <f>IFERROR(INDEX('Cargo Pre'!$E$2:$E$200,MATCH(ROW()-ROW($A$1),'Cargo Pre'!$Q$2:$Q$200,0)),"")</f>
        <v/>
      </c>
      <c r="F705" s="12" t="str">
        <f>IFERROR(INDEX('Cargo Pre'!$F$2:$F$200,MATCH(ROW()-ROW($A$1),'Cargo Pre'!$Q$2:$Q$200,0)),"")</f>
        <v/>
      </c>
      <c r="G705" t="str">
        <f>IFERROR(INDEX('Cargo Pre'!$G$2:$G$200,MATCH(ROW()-ROW($A$1),'Cargo Pre'!$Q$2:$Q$200,0)),"")</f>
        <v/>
      </c>
      <c r="H705" t="str">
        <f>IFERROR(INDEX('Cargo Pre'!$H$2:$H$200,MATCH(ROW()-ROW($A$1),'Cargo Pre'!$Q$2:$Q$200,0)),"")</f>
        <v/>
      </c>
      <c r="I705" t="str">
        <f>IFERROR(INDEX('Cargo Pre'!$I$2:$I$200,MATCH(ROW()-ROW($A$1),'Cargo Pre'!$Q$2:$Q$200,0)),"")</f>
        <v/>
      </c>
      <c r="J705" s="12" t="str">
        <f>IFERROR(INDEX('Cargo Pre'!$J$2:$J$200,MATCH(ROW()-ROW($A$1),'Cargo Pre'!$Q$2:$Q$200,0)),"")</f>
        <v/>
      </c>
      <c r="K705" s="12" t="str">
        <f>IFERROR(INDEX('Cargo Pre'!$K$2:$K$200,MATCH(ROW()-ROW($A$1),'Cargo Pre'!$Q$2:$Q$200,0)),"")</f>
        <v/>
      </c>
      <c r="L705" t="str">
        <f>IFERROR(INDEX('Cargo Pre'!$L$2:$L$200,MATCH(ROW()-ROW($A$1),'Cargo Pre'!$Q$2:$Q$200,0)),"")</f>
        <v/>
      </c>
      <c r="M705" t="str">
        <f>IFERROR(INDEX('Cargo Pre'!$M$2:$M$200,MATCH(ROW()-ROW($A$1),'Cargo Pre'!$Q$2:$Q$200,0)),"")</f>
        <v/>
      </c>
    </row>
    <row r="706" spans="1:13" x14ac:dyDescent="0.25">
      <c r="A706" t="str">
        <f>IFERROR(INDEX('Cargo Pre'!$A$2:A904,MATCH(ROW()-ROW($A$1),'Cargo Pre'!$Q$2:$Q$200,0)),"")</f>
        <v/>
      </c>
      <c r="B706" t="str">
        <f>IFERROR(INDEX('Cargo Pre'!$B$2:$B$200,MATCH(ROW()-ROW($A$1),'Cargo Pre'!$Q$2:$Q$200,0)),"")</f>
        <v/>
      </c>
      <c r="C706" t="str">
        <f>IFERROR(INDEX('Cargo Pre'!$C$2:$C$200,MATCH(ROW()-ROW($A$1),'Cargo Pre'!$Q$2:$Q$200,0)),"")</f>
        <v/>
      </c>
      <c r="D706" t="str">
        <f>IFERROR(INDEX('Cargo Pre'!$D$2:$D$200,MATCH(ROW()-ROW($A$1),'Cargo Pre'!$Q$2:$Q$200,0)),"")</f>
        <v/>
      </c>
      <c r="E706" s="12" t="str">
        <f>IFERROR(INDEX('Cargo Pre'!$E$2:$E$200,MATCH(ROW()-ROW($A$1),'Cargo Pre'!$Q$2:$Q$200,0)),"")</f>
        <v/>
      </c>
      <c r="F706" s="12" t="str">
        <f>IFERROR(INDEX('Cargo Pre'!$F$2:$F$200,MATCH(ROW()-ROW($A$1),'Cargo Pre'!$Q$2:$Q$200,0)),"")</f>
        <v/>
      </c>
      <c r="G706" t="str">
        <f>IFERROR(INDEX('Cargo Pre'!$G$2:$G$200,MATCH(ROW()-ROW($A$1),'Cargo Pre'!$Q$2:$Q$200,0)),"")</f>
        <v/>
      </c>
      <c r="H706" t="str">
        <f>IFERROR(INDEX('Cargo Pre'!$H$2:$H$200,MATCH(ROW()-ROW($A$1),'Cargo Pre'!$Q$2:$Q$200,0)),"")</f>
        <v/>
      </c>
      <c r="I706" t="str">
        <f>IFERROR(INDEX('Cargo Pre'!$I$2:$I$200,MATCH(ROW()-ROW($A$1),'Cargo Pre'!$Q$2:$Q$200,0)),"")</f>
        <v/>
      </c>
      <c r="J706" s="12" t="str">
        <f>IFERROR(INDEX('Cargo Pre'!$J$2:$J$200,MATCH(ROW()-ROW($A$1),'Cargo Pre'!$Q$2:$Q$200,0)),"")</f>
        <v/>
      </c>
      <c r="K706" s="12" t="str">
        <f>IFERROR(INDEX('Cargo Pre'!$K$2:$K$200,MATCH(ROW()-ROW($A$1),'Cargo Pre'!$Q$2:$Q$200,0)),"")</f>
        <v/>
      </c>
      <c r="L706" t="str">
        <f>IFERROR(INDEX('Cargo Pre'!$L$2:$L$200,MATCH(ROW()-ROW($A$1),'Cargo Pre'!$Q$2:$Q$200,0)),"")</f>
        <v/>
      </c>
      <c r="M706" t="str">
        <f>IFERROR(INDEX('Cargo Pre'!$M$2:$M$200,MATCH(ROW()-ROW($A$1),'Cargo Pre'!$Q$2:$Q$200,0)),"")</f>
        <v/>
      </c>
    </row>
    <row r="707" spans="1:13" x14ac:dyDescent="0.25">
      <c r="A707" t="str">
        <f>IFERROR(INDEX('Cargo Pre'!$A$2:A905,MATCH(ROW()-ROW($A$1),'Cargo Pre'!$Q$2:$Q$200,0)),"")</f>
        <v/>
      </c>
      <c r="B707" t="str">
        <f>IFERROR(INDEX('Cargo Pre'!$B$2:$B$200,MATCH(ROW()-ROW($A$1),'Cargo Pre'!$Q$2:$Q$200,0)),"")</f>
        <v/>
      </c>
      <c r="C707" t="str">
        <f>IFERROR(INDEX('Cargo Pre'!$C$2:$C$200,MATCH(ROW()-ROW($A$1),'Cargo Pre'!$Q$2:$Q$200,0)),"")</f>
        <v/>
      </c>
      <c r="D707" t="str">
        <f>IFERROR(INDEX('Cargo Pre'!$D$2:$D$200,MATCH(ROW()-ROW($A$1),'Cargo Pre'!$Q$2:$Q$200,0)),"")</f>
        <v/>
      </c>
      <c r="E707" s="12" t="str">
        <f>IFERROR(INDEX('Cargo Pre'!$E$2:$E$200,MATCH(ROW()-ROW($A$1),'Cargo Pre'!$Q$2:$Q$200,0)),"")</f>
        <v/>
      </c>
      <c r="F707" s="12" t="str">
        <f>IFERROR(INDEX('Cargo Pre'!$F$2:$F$200,MATCH(ROW()-ROW($A$1),'Cargo Pre'!$Q$2:$Q$200,0)),"")</f>
        <v/>
      </c>
      <c r="G707" t="str">
        <f>IFERROR(INDEX('Cargo Pre'!$G$2:$G$200,MATCH(ROW()-ROW($A$1),'Cargo Pre'!$Q$2:$Q$200,0)),"")</f>
        <v/>
      </c>
      <c r="H707" t="str">
        <f>IFERROR(INDEX('Cargo Pre'!$H$2:$H$200,MATCH(ROW()-ROW($A$1),'Cargo Pre'!$Q$2:$Q$200,0)),"")</f>
        <v/>
      </c>
      <c r="I707" t="str">
        <f>IFERROR(INDEX('Cargo Pre'!$I$2:$I$200,MATCH(ROW()-ROW($A$1),'Cargo Pre'!$Q$2:$Q$200,0)),"")</f>
        <v/>
      </c>
      <c r="J707" s="12" t="str">
        <f>IFERROR(INDEX('Cargo Pre'!$J$2:$J$200,MATCH(ROW()-ROW($A$1),'Cargo Pre'!$Q$2:$Q$200,0)),"")</f>
        <v/>
      </c>
      <c r="K707" s="12" t="str">
        <f>IFERROR(INDEX('Cargo Pre'!$K$2:$K$200,MATCH(ROW()-ROW($A$1),'Cargo Pre'!$Q$2:$Q$200,0)),"")</f>
        <v/>
      </c>
      <c r="L707" t="str">
        <f>IFERROR(INDEX('Cargo Pre'!$L$2:$L$200,MATCH(ROW()-ROW($A$1),'Cargo Pre'!$Q$2:$Q$200,0)),"")</f>
        <v/>
      </c>
      <c r="M707" t="str">
        <f>IFERROR(INDEX('Cargo Pre'!$M$2:$M$200,MATCH(ROW()-ROW($A$1),'Cargo Pre'!$Q$2:$Q$200,0)),"")</f>
        <v/>
      </c>
    </row>
    <row r="708" spans="1:13" x14ac:dyDescent="0.25">
      <c r="A708" t="str">
        <f>IFERROR(INDEX('Cargo Pre'!$A$2:A906,MATCH(ROW()-ROW($A$1),'Cargo Pre'!$Q$2:$Q$200,0)),"")</f>
        <v/>
      </c>
      <c r="B708" t="str">
        <f>IFERROR(INDEX('Cargo Pre'!$B$2:$B$200,MATCH(ROW()-ROW($A$1),'Cargo Pre'!$Q$2:$Q$200,0)),"")</f>
        <v/>
      </c>
      <c r="C708" t="str">
        <f>IFERROR(INDEX('Cargo Pre'!$C$2:$C$200,MATCH(ROW()-ROW($A$1),'Cargo Pre'!$Q$2:$Q$200,0)),"")</f>
        <v/>
      </c>
      <c r="D708" t="str">
        <f>IFERROR(INDEX('Cargo Pre'!$D$2:$D$200,MATCH(ROW()-ROW($A$1),'Cargo Pre'!$Q$2:$Q$200,0)),"")</f>
        <v/>
      </c>
      <c r="E708" s="12" t="str">
        <f>IFERROR(INDEX('Cargo Pre'!$E$2:$E$200,MATCH(ROW()-ROW($A$1),'Cargo Pre'!$Q$2:$Q$200,0)),"")</f>
        <v/>
      </c>
      <c r="F708" s="12" t="str">
        <f>IFERROR(INDEX('Cargo Pre'!$F$2:$F$200,MATCH(ROW()-ROW($A$1),'Cargo Pre'!$Q$2:$Q$200,0)),"")</f>
        <v/>
      </c>
      <c r="G708" t="str">
        <f>IFERROR(INDEX('Cargo Pre'!$G$2:$G$200,MATCH(ROW()-ROW($A$1),'Cargo Pre'!$Q$2:$Q$200,0)),"")</f>
        <v/>
      </c>
      <c r="H708" t="str">
        <f>IFERROR(INDEX('Cargo Pre'!$H$2:$H$200,MATCH(ROW()-ROW($A$1),'Cargo Pre'!$Q$2:$Q$200,0)),"")</f>
        <v/>
      </c>
      <c r="I708" t="str">
        <f>IFERROR(INDEX('Cargo Pre'!$I$2:$I$200,MATCH(ROW()-ROW($A$1),'Cargo Pre'!$Q$2:$Q$200,0)),"")</f>
        <v/>
      </c>
      <c r="J708" s="12" t="str">
        <f>IFERROR(INDEX('Cargo Pre'!$J$2:$J$200,MATCH(ROW()-ROW($A$1),'Cargo Pre'!$Q$2:$Q$200,0)),"")</f>
        <v/>
      </c>
      <c r="K708" s="12" t="str">
        <f>IFERROR(INDEX('Cargo Pre'!$K$2:$K$200,MATCH(ROW()-ROW($A$1),'Cargo Pre'!$Q$2:$Q$200,0)),"")</f>
        <v/>
      </c>
      <c r="L708" t="str">
        <f>IFERROR(INDEX('Cargo Pre'!$L$2:$L$200,MATCH(ROW()-ROW($A$1),'Cargo Pre'!$Q$2:$Q$200,0)),"")</f>
        <v/>
      </c>
      <c r="M708" t="str">
        <f>IFERROR(INDEX('Cargo Pre'!$M$2:$M$200,MATCH(ROW()-ROW($A$1),'Cargo Pre'!$Q$2:$Q$200,0)),"")</f>
        <v/>
      </c>
    </row>
    <row r="709" spans="1:13" x14ac:dyDescent="0.25">
      <c r="A709" t="str">
        <f>IFERROR(INDEX('Cargo Pre'!$A$2:A907,MATCH(ROW()-ROW($A$1),'Cargo Pre'!$Q$2:$Q$200,0)),"")</f>
        <v/>
      </c>
      <c r="B709" t="str">
        <f>IFERROR(INDEX('Cargo Pre'!$B$2:$B$200,MATCH(ROW()-ROW($A$1),'Cargo Pre'!$Q$2:$Q$200,0)),"")</f>
        <v/>
      </c>
      <c r="C709" t="str">
        <f>IFERROR(INDEX('Cargo Pre'!$C$2:$C$200,MATCH(ROW()-ROW($A$1),'Cargo Pre'!$Q$2:$Q$200,0)),"")</f>
        <v/>
      </c>
      <c r="D709" t="str">
        <f>IFERROR(INDEX('Cargo Pre'!$D$2:$D$200,MATCH(ROW()-ROW($A$1),'Cargo Pre'!$Q$2:$Q$200,0)),"")</f>
        <v/>
      </c>
      <c r="E709" s="12" t="str">
        <f>IFERROR(INDEX('Cargo Pre'!$E$2:$E$200,MATCH(ROW()-ROW($A$1),'Cargo Pre'!$Q$2:$Q$200,0)),"")</f>
        <v/>
      </c>
      <c r="F709" s="12" t="str">
        <f>IFERROR(INDEX('Cargo Pre'!$F$2:$F$200,MATCH(ROW()-ROW($A$1),'Cargo Pre'!$Q$2:$Q$200,0)),"")</f>
        <v/>
      </c>
      <c r="G709" t="str">
        <f>IFERROR(INDEX('Cargo Pre'!$G$2:$G$200,MATCH(ROW()-ROW($A$1),'Cargo Pre'!$Q$2:$Q$200,0)),"")</f>
        <v/>
      </c>
      <c r="H709" t="str">
        <f>IFERROR(INDEX('Cargo Pre'!$H$2:$H$200,MATCH(ROW()-ROW($A$1),'Cargo Pre'!$Q$2:$Q$200,0)),"")</f>
        <v/>
      </c>
      <c r="I709" t="str">
        <f>IFERROR(INDEX('Cargo Pre'!$I$2:$I$200,MATCH(ROW()-ROW($A$1),'Cargo Pre'!$Q$2:$Q$200,0)),"")</f>
        <v/>
      </c>
      <c r="J709" s="12" t="str">
        <f>IFERROR(INDEX('Cargo Pre'!$J$2:$J$200,MATCH(ROW()-ROW($A$1),'Cargo Pre'!$Q$2:$Q$200,0)),"")</f>
        <v/>
      </c>
      <c r="K709" s="12" t="str">
        <f>IFERROR(INDEX('Cargo Pre'!$K$2:$K$200,MATCH(ROW()-ROW($A$1),'Cargo Pre'!$Q$2:$Q$200,0)),"")</f>
        <v/>
      </c>
      <c r="L709" t="str">
        <f>IFERROR(INDEX('Cargo Pre'!$L$2:$L$200,MATCH(ROW()-ROW($A$1),'Cargo Pre'!$Q$2:$Q$200,0)),"")</f>
        <v/>
      </c>
      <c r="M709" t="str">
        <f>IFERROR(INDEX('Cargo Pre'!$M$2:$M$200,MATCH(ROW()-ROW($A$1),'Cargo Pre'!$Q$2:$Q$200,0)),"")</f>
        <v/>
      </c>
    </row>
    <row r="710" spans="1:13" x14ac:dyDescent="0.25">
      <c r="A710" t="str">
        <f>IFERROR(INDEX('Cargo Pre'!$A$2:A908,MATCH(ROW()-ROW($A$1),'Cargo Pre'!$Q$2:$Q$200,0)),"")</f>
        <v/>
      </c>
      <c r="B710" t="str">
        <f>IFERROR(INDEX('Cargo Pre'!$B$2:$B$200,MATCH(ROW()-ROW($A$1),'Cargo Pre'!$Q$2:$Q$200,0)),"")</f>
        <v/>
      </c>
      <c r="C710" t="str">
        <f>IFERROR(INDEX('Cargo Pre'!$C$2:$C$200,MATCH(ROW()-ROW($A$1),'Cargo Pre'!$Q$2:$Q$200,0)),"")</f>
        <v/>
      </c>
      <c r="D710" t="str">
        <f>IFERROR(INDEX('Cargo Pre'!$D$2:$D$200,MATCH(ROW()-ROW($A$1),'Cargo Pre'!$Q$2:$Q$200,0)),"")</f>
        <v/>
      </c>
      <c r="E710" s="12" t="str">
        <f>IFERROR(INDEX('Cargo Pre'!$E$2:$E$200,MATCH(ROW()-ROW($A$1),'Cargo Pre'!$Q$2:$Q$200,0)),"")</f>
        <v/>
      </c>
      <c r="F710" s="12" t="str">
        <f>IFERROR(INDEX('Cargo Pre'!$F$2:$F$200,MATCH(ROW()-ROW($A$1),'Cargo Pre'!$Q$2:$Q$200,0)),"")</f>
        <v/>
      </c>
      <c r="G710" t="str">
        <f>IFERROR(INDEX('Cargo Pre'!$G$2:$G$200,MATCH(ROW()-ROW($A$1),'Cargo Pre'!$Q$2:$Q$200,0)),"")</f>
        <v/>
      </c>
      <c r="H710" t="str">
        <f>IFERROR(INDEX('Cargo Pre'!$H$2:$H$200,MATCH(ROW()-ROW($A$1),'Cargo Pre'!$Q$2:$Q$200,0)),"")</f>
        <v/>
      </c>
      <c r="I710" t="str">
        <f>IFERROR(INDEX('Cargo Pre'!$I$2:$I$200,MATCH(ROW()-ROW($A$1),'Cargo Pre'!$Q$2:$Q$200,0)),"")</f>
        <v/>
      </c>
      <c r="J710" s="12" t="str">
        <f>IFERROR(INDEX('Cargo Pre'!$J$2:$J$200,MATCH(ROW()-ROW($A$1),'Cargo Pre'!$Q$2:$Q$200,0)),"")</f>
        <v/>
      </c>
      <c r="K710" s="12" t="str">
        <f>IFERROR(INDEX('Cargo Pre'!$K$2:$K$200,MATCH(ROW()-ROW($A$1),'Cargo Pre'!$Q$2:$Q$200,0)),"")</f>
        <v/>
      </c>
      <c r="L710" t="str">
        <f>IFERROR(INDEX('Cargo Pre'!$L$2:$L$200,MATCH(ROW()-ROW($A$1),'Cargo Pre'!$Q$2:$Q$200,0)),"")</f>
        <v/>
      </c>
      <c r="M710" t="str">
        <f>IFERROR(INDEX('Cargo Pre'!$M$2:$M$200,MATCH(ROW()-ROW($A$1),'Cargo Pre'!$Q$2:$Q$200,0)),"")</f>
        <v/>
      </c>
    </row>
    <row r="711" spans="1:13" x14ac:dyDescent="0.25">
      <c r="A711" t="str">
        <f>IFERROR(INDEX('Cargo Pre'!$A$2:A909,MATCH(ROW()-ROW($A$1),'Cargo Pre'!$Q$2:$Q$200,0)),"")</f>
        <v/>
      </c>
      <c r="B711" t="str">
        <f>IFERROR(INDEX('Cargo Pre'!$B$2:$B$200,MATCH(ROW()-ROW($A$1),'Cargo Pre'!$Q$2:$Q$200,0)),"")</f>
        <v/>
      </c>
      <c r="C711" t="str">
        <f>IFERROR(INDEX('Cargo Pre'!$C$2:$C$200,MATCH(ROW()-ROW($A$1),'Cargo Pre'!$Q$2:$Q$200,0)),"")</f>
        <v/>
      </c>
      <c r="D711" t="str">
        <f>IFERROR(INDEX('Cargo Pre'!$D$2:$D$200,MATCH(ROW()-ROW($A$1),'Cargo Pre'!$Q$2:$Q$200,0)),"")</f>
        <v/>
      </c>
      <c r="E711" s="12" t="str">
        <f>IFERROR(INDEX('Cargo Pre'!$E$2:$E$200,MATCH(ROW()-ROW($A$1),'Cargo Pre'!$Q$2:$Q$200,0)),"")</f>
        <v/>
      </c>
      <c r="F711" s="12" t="str">
        <f>IFERROR(INDEX('Cargo Pre'!$F$2:$F$200,MATCH(ROW()-ROW($A$1),'Cargo Pre'!$Q$2:$Q$200,0)),"")</f>
        <v/>
      </c>
      <c r="G711" t="str">
        <f>IFERROR(INDEX('Cargo Pre'!$G$2:$G$200,MATCH(ROW()-ROW($A$1),'Cargo Pre'!$Q$2:$Q$200,0)),"")</f>
        <v/>
      </c>
      <c r="H711" t="str">
        <f>IFERROR(INDEX('Cargo Pre'!$H$2:$H$200,MATCH(ROW()-ROW($A$1),'Cargo Pre'!$Q$2:$Q$200,0)),"")</f>
        <v/>
      </c>
      <c r="I711" t="str">
        <f>IFERROR(INDEX('Cargo Pre'!$I$2:$I$200,MATCH(ROW()-ROW($A$1),'Cargo Pre'!$Q$2:$Q$200,0)),"")</f>
        <v/>
      </c>
      <c r="J711" s="12" t="str">
        <f>IFERROR(INDEX('Cargo Pre'!$J$2:$J$200,MATCH(ROW()-ROW($A$1),'Cargo Pre'!$Q$2:$Q$200,0)),"")</f>
        <v/>
      </c>
      <c r="K711" s="12" t="str">
        <f>IFERROR(INDEX('Cargo Pre'!$K$2:$K$200,MATCH(ROW()-ROW($A$1),'Cargo Pre'!$Q$2:$Q$200,0)),"")</f>
        <v/>
      </c>
      <c r="L711" t="str">
        <f>IFERROR(INDEX('Cargo Pre'!$L$2:$L$200,MATCH(ROW()-ROW($A$1),'Cargo Pre'!$Q$2:$Q$200,0)),"")</f>
        <v/>
      </c>
      <c r="M711" t="str">
        <f>IFERROR(INDEX('Cargo Pre'!$M$2:$M$200,MATCH(ROW()-ROW($A$1),'Cargo Pre'!$Q$2:$Q$200,0)),"")</f>
        <v/>
      </c>
    </row>
    <row r="712" spans="1:13" x14ac:dyDescent="0.25">
      <c r="A712" t="str">
        <f>IFERROR(INDEX('Cargo Pre'!$A$2:A910,MATCH(ROW()-ROW($A$1),'Cargo Pre'!$Q$2:$Q$200,0)),"")</f>
        <v/>
      </c>
      <c r="B712" t="str">
        <f>IFERROR(INDEX('Cargo Pre'!$B$2:$B$200,MATCH(ROW()-ROW($A$1),'Cargo Pre'!$Q$2:$Q$200,0)),"")</f>
        <v/>
      </c>
      <c r="C712" t="str">
        <f>IFERROR(INDEX('Cargo Pre'!$C$2:$C$200,MATCH(ROW()-ROW($A$1),'Cargo Pre'!$Q$2:$Q$200,0)),"")</f>
        <v/>
      </c>
      <c r="D712" t="str">
        <f>IFERROR(INDEX('Cargo Pre'!$D$2:$D$200,MATCH(ROW()-ROW($A$1),'Cargo Pre'!$Q$2:$Q$200,0)),"")</f>
        <v/>
      </c>
      <c r="E712" s="12" t="str">
        <f>IFERROR(INDEX('Cargo Pre'!$E$2:$E$200,MATCH(ROW()-ROW($A$1),'Cargo Pre'!$Q$2:$Q$200,0)),"")</f>
        <v/>
      </c>
      <c r="F712" s="12" t="str">
        <f>IFERROR(INDEX('Cargo Pre'!$F$2:$F$200,MATCH(ROW()-ROW($A$1),'Cargo Pre'!$Q$2:$Q$200,0)),"")</f>
        <v/>
      </c>
      <c r="G712" t="str">
        <f>IFERROR(INDEX('Cargo Pre'!$G$2:$G$200,MATCH(ROW()-ROW($A$1),'Cargo Pre'!$Q$2:$Q$200,0)),"")</f>
        <v/>
      </c>
      <c r="H712" t="str">
        <f>IFERROR(INDEX('Cargo Pre'!$H$2:$H$200,MATCH(ROW()-ROW($A$1),'Cargo Pre'!$Q$2:$Q$200,0)),"")</f>
        <v/>
      </c>
      <c r="I712" t="str">
        <f>IFERROR(INDEX('Cargo Pre'!$I$2:$I$200,MATCH(ROW()-ROW($A$1),'Cargo Pre'!$Q$2:$Q$200,0)),"")</f>
        <v/>
      </c>
      <c r="J712" s="12" t="str">
        <f>IFERROR(INDEX('Cargo Pre'!$J$2:$J$200,MATCH(ROW()-ROW($A$1),'Cargo Pre'!$Q$2:$Q$200,0)),"")</f>
        <v/>
      </c>
      <c r="K712" s="12" t="str">
        <f>IFERROR(INDEX('Cargo Pre'!$K$2:$K$200,MATCH(ROW()-ROW($A$1),'Cargo Pre'!$Q$2:$Q$200,0)),"")</f>
        <v/>
      </c>
      <c r="L712" t="str">
        <f>IFERROR(INDEX('Cargo Pre'!$L$2:$L$200,MATCH(ROW()-ROW($A$1),'Cargo Pre'!$Q$2:$Q$200,0)),"")</f>
        <v/>
      </c>
      <c r="M712" t="str">
        <f>IFERROR(INDEX('Cargo Pre'!$M$2:$M$200,MATCH(ROW()-ROW($A$1),'Cargo Pre'!$Q$2:$Q$200,0)),"")</f>
        <v/>
      </c>
    </row>
    <row r="713" spans="1:13" x14ac:dyDescent="0.25">
      <c r="A713" t="str">
        <f>IFERROR(INDEX('Cargo Pre'!$A$2:A911,MATCH(ROW()-ROW($A$1),'Cargo Pre'!$Q$2:$Q$200,0)),"")</f>
        <v/>
      </c>
      <c r="B713" t="str">
        <f>IFERROR(INDEX('Cargo Pre'!$B$2:$B$200,MATCH(ROW()-ROW($A$1),'Cargo Pre'!$Q$2:$Q$200,0)),"")</f>
        <v/>
      </c>
      <c r="C713" t="str">
        <f>IFERROR(INDEX('Cargo Pre'!$C$2:$C$200,MATCH(ROW()-ROW($A$1),'Cargo Pre'!$Q$2:$Q$200,0)),"")</f>
        <v/>
      </c>
      <c r="D713" t="str">
        <f>IFERROR(INDEX('Cargo Pre'!$D$2:$D$200,MATCH(ROW()-ROW($A$1),'Cargo Pre'!$Q$2:$Q$200,0)),"")</f>
        <v/>
      </c>
      <c r="E713" s="12" t="str">
        <f>IFERROR(INDEX('Cargo Pre'!$E$2:$E$200,MATCH(ROW()-ROW($A$1),'Cargo Pre'!$Q$2:$Q$200,0)),"")</f>
        <v/>
      </c>
      <c r="F713" s="12" t="str">
        <f>IFERROR(INDEX('Cargo Pre'!$F$2:$F$200,MATCH(ROW()-ROW($A$1),'Cargo Pre'!$Q$2:$Q$200,0)),"")</f>
        <v/>
      </c>
      <c r="G713" t="str">
        <f>IFERROR(INDEX('Cargo Pre'!$G$2:$G$200,MATCH(ROW()-ROW($A$1),'Cargo Pre'!$Q$2:$Q$200,0)),"")</f>
        <v/>
      </c>
      <c r="H713" t="str">
        <f>IFERROR(INDEX('Cargo Pre'!$H$2:$H$200,MATCH(ROW()-ROW($A$1),'Cargo Pre'!$Q$2:$Q$200,0)),"")</f>
        <v/>
      </c>
      <c r="I713" t="str">
        <f>IFERROR(INDEX('Cargo Pre'!$I$2:$I$200,MATCH(ROW()-ROW($A$1),'Cargo Pre'!$Q$2:$Q$200,0)),"")</f>
        <v/>
      </c>
      <c r="J713" s="12" t="str">
        <f>IFERROR(INDEX('Cargo Pre'!$J$2:$J$200,MATCH(ROW()-ROW($A$1),'Cargo Pre'!$Q$2:$Q$200,0)),"")</f>
        <v/>
      </c>
      <c r="K713" s="12" t="str">
        <f>IFERROR(INDEX('Cargo Pre'!$K$2:$K$200,MATCH(ROW()-ROW($A$1),'Cargo Pre'!$Q$2:$Q$200,0)),"")</f>
        <v/>
      </c>
      <c r="L713" t="str">
        <f>IFERROR(INDEX('Cargo Pre'!$L$2:$L$200,MATCH(ROW()-ROW($A$1),'Cargo Pre'!$Q$2:$Q$200,0)),"")</f>
        <v/>
      </c>
      <c r="M713" t="str">
        <f>IFERROR(INDEX('Cargo Pre'!$M$2:$M$200,MATCH(ROW()-ROW($A$1),'Cargo Pre'!$Q$2:$Q$200,0)),"")</f>
        <v/>
      </c>
    </row>
    <row r="714" spans="1:13" x14ac:dyDescent="0.25">
      <c r="A714" t="str">
        <f>IFERROR(INDEX('Cargo Pre'!$A$2:A912,MATCH(ROW()-ROW($A$1),'Cargo Pre'!$Q$2:$Q$200,0)),"")</f>
        <v/>
      </c>
      <c r="B714" t="str">
        <f>IFERROR(INDEX('Cargo Pre'!$B$2:$B$200,MATCH(ROW()-ROW($A$1),'Cargo Pre'!$Q$2:$Q$200,0)),"")</f>
        <v/>
      </c>
      <c r="C714" t="str">
        <f>IFERROR(INDEX('Cargo Pre'!$C$2:$C$200,MATCH(ROW()-ROW($A$1),'Cargo Pre'!$Q$2:$Q$200,0)),"")</f>
        <v/>
      </c>
      <c r="D714" t="str">
        <f>IFERROR(INDEX('Cargo Pre'!$D$2:$D$200,MATCH(ROW()-ROW($A$1),'Cargo Pre'!$Q$2:$Q$200,0)),"")</f>
        <v/>
      </c>
      <c r="E714" s="12" t="str">
        <f>IFERROR(INDEX('Cargo Pre'!$E$2:$E$200,MATCH(ROW()-ROW($A$1),'Cargo Pre'!$Q$2:$Q$200,0)),"")</f>
        <v/>
      </c>
      <c r="F714" s="12" t="str">
        <f>IFERROR(INDEX('Cargo Pre'!$F$2:$F$200,MATCH(ROW()-ROW($A$1),'Cargo Pre'!$Q$2:$Q$200,0)),"")</f>
        <v/>
      </c>
      <c r="G714" t="str">
        <f>IFERROR(INDEX('Cargo Pre'!$G$2:$G$200,MATCH(ROW()-ROW($A$1),'Cargo Pre'!$Q$2:$Q$200,0)),"")</f>
        <v/>
      </c>
      <c r="H714" t="str">
        <f>IFERROR(INDEX('Cargo Pre'!$H$2:$H$200,MATCH(ROW()-ROW($A$1),'Cargo Pre'!$Q$2:$Q$200,0)),"")</f>
        <v/>
      </c>
      <c r="I714" t="str">
        <f>IFERROR(INDEX('Cargo Pre'!$I$2:$I$200,MATCH(ROW()-ROW($A$1),'Cargo Pre'!$Q$2:$Q$200,0)),"")</f>
        <v/>
      </c>
      <c r="J714" s="12" t="str">
        <f>IFERROR(INDEX('Cargo Pre'!$J$2:$J$200,MATCH(ROW()-ROW($A$1),'Cargo Pre'!$Q$2:$Q$200,0)),"")</f>
        <v/>
      </c>
      <c r="K714" s="12" t="str">
        <f>IFERROR(INDEX('Cargo Pre'!$K$2:$K$200,MATCH(ROW()-ROW($A$1),'Cargo Pre'!$Q$2:$Q$200,0)),"")</f>
        <v/>
      </c>
      <c r="L714" t="str">
        <f>IFERROR(INDEX('Cargo Pre'!$L$2:$L$200,MATCH(ROW()-ROW($A$1),'Cargo Pre'!$Q$2:$Q$200,0)),"")</f>
        <v/>
      </c>
      <c r="M714" t="str">
        <f>IFERROR(INDEX('Cargo Pre'!$M$2:$M$200,MATCH(ROW()-ROW($A$1),'Cargo Pre'!$Q$2:$Q$200,0)),"")</f>
        <v/>
      </c>
    </row>
    <row r="715" spans="1:13" x14ac:dyDescent="0.25">
      <c r="A715" t="str">
        <f>IFERROR(INDEX('Cargo Pre'!$A$2:A913,MATCH(ROW()-ROW($A$1),'Cargo Pre'!$Q$2:$Q$200,0)),"")</f>
        <v/>
      </c>
      <c r="B715" t="str">
        <f>IFERROR(INDEX('Cargo Pre'!$B$2:$B$200,MATCH(ROW()-ROW($A$1),'Cargo Pre'!$Q$2:$Q$200,0)),"")</f>
        <v/>
      </c>
      <c r="C715" t="str">
        <f>IFERROR(INDEX('Cargo Pre'!$C$2:$C$200,MATCH(ROW()-ROW($A$1),'Cargo Pre'!$Q$2:$Q$200,0)),"")</f>
        <v/>
      </c>
      <c r="D715" t="str">
        <f>IFERROR(INDEX('Cargo Pre'!$D$2:$D$200,MATCH(ROW()-ROW($A$1),'Cargo Pre'!$Q$2:$Q$200,0)),"")</f>
        <v/>
      </c>
      <c r="E715" s="12" t="str">
        <f>IFERROR(INDEX('Cargo Pre'!$E$2:$E$200,MATCH(ROW()-ROW($A$1),'Cargo Pre'!$Q$2:$Q$200,0)),"")</f>
        <v/>
      </c>
      <c r="F715" s="12" t="str">
        <f>IFERROR(INDEX('Cargo Pre'!$F$2:$F$200,MATCH(ROW()-ROW($A$1),'Cargo Pre'!$Q$2:$Q$200,0)),"")</f>
        <v/>
      </c>
      <c r="G715" t="str">
        <f>IFERROR(INDEX('Cargo Pre'!$G$2:$G$200,MATCH(ROW()-ROW($A$1),'Cargo Pre'!$Q$2:$Q$200,0)),"")</f>
        <v/>
      </c>
      <c r="H715" t="str">
        <f>IFERROR(INDEX('Cargo Pre'!$H$2:$H$200,MATCH(ROW()-ROW($A$1),'Cargo Pre'!$Q$2:$Q$200,0)),"")</f>
        <v/>
      </c>
      <c r="I715" t="str">
        <f>IFERROR(INDEX('Cargo Pre'!$I$2:$I$200,MATCH(ROW()-ROW($A$1),'Cargo Pre'!$Q$2:$Q$200,0)),"")</f>
        <v/>
      </c>
      <c r="J715" s="12" t="str">
        <f>IFERROR(INDEX('Cargo Pre'!$J$2:$J$200,MATCH(ROW()-ROW($A$1),'Cargo Pre'!$Q$2:$Q$200,0)),"")</f>
        <v/>
      </c>
      <c r="K715" s="12" t="str">
        <f>IFERROR(INDEX('Cargo Pre'!$K$2:$K$200,MATCH(ROW()-ROW($A$1),'Cargo Pre'!$Q$2:$Q$200,0)),"")</f>
        <v/>
      </c>
      <c r="L715" t="str">
        <f>IFERROR(INDEX('Cargo Pre'!$L$2:$L$200,MATCH(ROW()-ROW($A$1),'Cargo Pre'!$Q$2:$Q$200,0)),"")</f>
        <v/>
      </c>
      <c r="M715" t="str">
        <f>IFERROR(INDEX('Cargo Pre'!$M$2:$M$200,MATCH(ROW()-ROW($A$1),'Cargo Pre'!$Q$2:$Q$200,0)),"")</f>
        <v/>
      </c>
    </row>
    <row r="716" spans="1:13" x14ac:dyDescent="0.25">
      <c r="A716" t="str">
        <f>IFERROR(INDEX('Cargo Pre'!$A$2:A914,MATCH(ROW()-ROW($A$1),'Cargo Pre'!$Q$2:$Q$200,0)),"")</f>
        <v/>
      </c>
      <c r="B716" t="str">
        <f>IFERROR(INDEX('Cargo Pre'!$B$2:$B$200,MATCH(ROW()-ROW($A$1),'Cargo Pre'!$Q$2:$Q$200,0)),"")</f>
        <v/>
      </c>
      <c r="C716" t="str">
        <f>IFERROR(INDEX('Cargo Pre'!$C$2:$C$200,MATCH(ROW()-ROW($A$1),'Cargo Pre'!$Q$2:$Q$200,0)),"")</f>
        <v/>
      </c>
      <c r="D716" t="str">
        <f>IFERROR(INDEX('Cargo Pre'!$D$2:$D$200,MATCH(ROW()-ROW($A$1),'Cargo Pre'!$Q$2:$Q$200,0)),"")</f>
        <v/>
      </c>
      <c r="E716" s="12" t="str">
        <f>IFERROR(INDEX('Cargo Pre'!$E$2:$E$200,MATCH(ROW()-ROW($A$1),'Cargo Pre'!$Q$2:$Q$200,0)),"")</f>
        <v/>
      </c>
      <c r="F716" s="12" t="str">
        <f>IFERROR(INDEX('Cargo Pre'!$F$2:$F$200,MATCH(ROW()-ROW($A$1),'Cargo Pre'!$Q$2:$Q$200,0)),"")</f>
        <v/>
      </c>
      <c r="G716" t="str">
        <f>IFERROR(INDEX('Cargo Pre'!$G$2:$G$200,MATCH(ROW()-ROW($A$1),'Cargo Pre'!$Q$2:$Q$200,0)),"")</f>
        <v/>
      </c>
      <c r="H716" t="str">
        <f>IFERROR(INDEX('Cargo Pre'!$H$2:$H$200,MATCH(ROW()-ROW($A$1),'Cargo Pre'!$Q$2:$Q$200,0)),"")</f>
        <v/>
      </c>
      <c r="I716" t="str">
        <f>IFERROR(INDEX('Cargo Pre'!$I$2:$I$200,MATCH(ROW()-ROW($A$1),'Cargo Pre'!$Q$2:$Q$200,0)),"")</f>
        <v/>
      </c>
      <c r="J716" s="12" t="str">
        <f>IFERROR(INDEX('Cargo Pre'!$J$2:$J$200,MATCH(ROW()-ROW($A$1),'Cargo Pre'!$Q$2:$Q$200,0)),"")</f>
        <v/>
      </c>
      <c r="K716" s="12" t="str">
        <f>IFERROR(INDEX('Cargo Pre'!$K$2:$K$200,MATCH(ROW()-ROW($A$1),'Cargo Pre'!$Q$2:$Q$200,0)),"")</f>
        <v/>
      </c>
      <c r="L716" t="str">
        <f>IFERROR(INDEX('Cargo Pre'!$L$2:$L$200,MATCH(ROW()-ROW($A$1),'Cargo Pre'!$Q$2:$Q$200,0)),"")</f>
        <v/>
      </c>
      <c r="M716" t="str">
        <f>IFERROR(INDEX('Cargo Pre'!$M$2:$M$200,MATCH(ROW()-ROW($A$1),'Cargo Pre'!$Q$2:$Q$200,0)),"")</f>
        <v/>
      </c>
    </row>
    <row r="717" spans="1:13" x14ac:dyDescent="0.25">
      <c r="A717" t="str">
        <f>IFERROR(INDEX('Cargo Pre'!$A$2:A915,MATCH(ROW()-ROW($A$1),'Cargo Pre'!$Q$2:$Q$200,0)),"")</f>
        <v/>
      </c>
      <c r="B717" t="str">
        <f>IFERROR(INDEX('Cargo Pre'!$B$2:$B$200,MATCH(ROW()-ROW($A$1),'Cargo Pre'!$Q$2:$Q$200,0)),"")</f>
        <v/>
      </c>
      <c r="C717" t="str">
        <f>IFERROR(INDEX('Cargo Pre'!$C$2:$C$200,MATCH(ROW()-ROW($A$1),'Cargo Pre'!$Q$2:$Q$200,0)),"")</f>
        <v/>
      </c>
      <c r="D717" t="str">
        <f>IFERROR(INDEX('Cargo Pre'!$D$2:$D$200,MATCH(ROW()-ROW($A$1),'Cargo Pre'!$Q$2:$Q$200,0)),"")</f>
        <v/>
      </c>
      <c r="E717" s="12" t="str">
        <f>IFERROR(INDEX('Cargo Pre'!$E$2:$E$200,MATCH(ROW()-ROW($A$1),'Cargo Pre'!$Q$2:$Q$200,0)),"")</f>
        <v/>
      </c>
      <c r="F717" s="12" t="str">
        <f>IFERROR(INDEX('Cargo Pre'!$F$2:$F$200,MATCH(ROW()-ROW($A$1),'Cargo Pre'!$Q$2:$Q$200,0)),"")</f>
        <v/>
      </c>
      <c r="G717" t="str">
        <f>IFERROR(INDEX('Cargo Pre'!$G$2:$G$200,MATCH(ROW()-ROW($A$1),'Cargo Pre'!$Q$2:$Q$200,0)),"")</f>
        <v/>
      </c>
      <c r="H717" t="str">
        <f>IFERROR(INDEX('Cargo Pre'!$H$2:$H$200,MATCH(ROW()-ROW($A$1),'Cargo Pre'!$Q$2:$Q$200,0)),"")</f>
        <v/>
      </c>
      <c r="I717" t="str">
        <f>IFERROR(INDEX('Cargo Pre'!$I$2:$I$200,MATCH(ROW()-ROW($A$1),'Cargo Pre'!$Q$2:$Q$200,0)),"")</f>
        <v/>
      </c>
      <c r="J717" s="12" t="str">
        <f>IFERROR(INDEX('Cargo Pre'!$J$2:$J$200,MATCH(ROW()-ROW($A$1),'Cargo Pre'!$Q$2:$Q$200,0)),"")</f>
        <v/>
      </c>
      <c r="K717" s="12" t="str">
        <f>IFERROR(INDEX('Cargo Pre'!$K$2:$K$200,MATCH(ROW()-ROW($A$1),'Cargo Pre'!$Q$2:$Q$200,0)),"")</f>
        <v/>
      </c>
      <c r="L717" t="str">
        <f>IFERROR(INDEX('Cargo Pre'!$L$2:$L$200,MATCH(ROW()-ROW($A$1),'Cargo Pre'!$Q$2:$Q$200,0)),"")</f>
        <v/>
      </c>
      <c r="M717" t="str">
        <f>IFERROR(INDEX('Cargo Pre'!$M$2:$M$200,MATCH(ROW()-ROW($A$1),'Cargo Pre'!$Q$2:$Q$200,0)),"")</f>
        <v/>
      </c>
    </row>
    <row r="718" spans="1:13" x14ac:dyDescent="0.25">
      <c r="A718" t="str">
        <f>IFERROR(INDEX('Cargo Pre'!$A$2:A916,MATCH(ROW()-ROW($A$1),'Cargo Pre'!$Q$2:$Q$200,0)),"")</f>
        <v/>
      </c>
      <c r="B718" t="str">
        <f>IFERROR(INDEX('Cargo Pre'!$B$2:$B$200,MATCH(ROW()-ROW($A$1),'Cargo Pre'!$Q$2:$Q$200,0)),"")</f>
        <v/>
      </c>
      <c r="C718" t="str">
        <f>IFERROR(INDEX('Cargo Pre'!$C$2:$C$200,MATCH(ROW()-ROW($A$1),'Cargo Pre'!$Q$2:$Q$200,0)),"")</f>
        <v/>
      </c>
      <c r="D718" t="str">
        <f>IFERROR(INDEX('Cargo Pre'!$D$2:$D$200,MATCH(ROW()-ROW($A$1),'Cargo Pre'!$Q$2:$Q$200,0)),"")</f>
        <v/>
      </c>
      <c r="E718" s="12" t="str">
        <f>IFERROR(INDEX('Cargo Pre'!$E$2:$E$200,MATCH(ROW()-ROW($A$1),'Cargo Pre'!$Q$2:$Q$200,0)),"")</f>
        <v/>
      </c>
      <c r="F718" s="12" t="str">
        <f>IFERROR(INDEX('Cargo Pre'!$F$2:$F$200,MATCH(ROW()-ROW($A$1),'Cargo Pre'!$Q$2:$Q$200,0)),"")</f>
        <v/>
      </c>
      <c r="G718" t="str">
        <f>IFERROR(INDEX('Cargo Pre'!$G$2:$G$200,MATCH(ROW()-ROW($A$1),'Cargo Pre'!$Q$2:$Q$200,0)),"")</f>
        <v/>
      </c>
      <c r="H718" t="str">
        <f>IFERROR(INDEX('Cargo Pre'!$H$2:$H$200,MATCH(ROW()-ROW($A$1),'Cargo Pre'!$Q$2:$Q$200,0)),"")</f>
        <v/>
      </c>
      <c r="I718" t="str">
        <f>IFERROR(INDEX('Cargo Pre'!$I$2:$I$200,MATCH(ROW()-ROW($A$1),'Cargo Pre'!$Q$2:$Q$200,0)),"")</f>
        <v/>
      </c>
      <c r="J718" s="12" t="str">
        <f>IFERROR(INDEX('Cargo Pre'!$J$2:$J$200,MATCH(ROW()-ROW($A$1),'Cargo Pre'!$Q$2:$Q$200,0)),"")</f>
        <v/>
      </c>
      <c r="K718" s="12" t="str">
        <f>IFERROR(INDEX('Cargo Pre'!$K$2:$K$200,MATCH(ROW()-ROW($A$1),'Cargo Pre'!$Q$2:$Q$200,0)),"")</f>
        <v/>
      </c>
      <c r="L718" t="str">
        <f>IFERROR(INDEX('Cargo Pre'!$L$2:$L$200,MATCH(ROW()-ROW($A$1),'Cargo Pre'!$Q$2:$Q$200,0)),"")</f>
        <v/>
      </c>
      <c r="M718" t="str">
        <f>IFERROR(INDEX('Cargo Pre'!$M$2:$M$200,MATCH(ROW()-ROW($A$1),'Cargo Pre'!$Q$2:$Q$200,0)),"")</f>
        <v/>
      </c>
    </row>
    <row r="719" spans="1:13" x14ac:dyDescent="0.25">
      <c r="A719" t="str">
        <f>IFERROR(INDEX('Cargo Pre'!$A$2:A917,MATCH(ROW()-ROW($A$1),'Cargo Pre'!$Q$2:$Q$200,0)),"")</f>
        <v/>
      </c>
      <c r="B719" t="str">
        <f>IFERROR(INDEX('Cargo Pre'!$B$2:$B$200,MATCH(ROW()-ROW($A$1),'Cargo Pre'!$Q$2:$Q$200,0)),"")</f>
        <v/>
      </c>
      <c r="C719" t="str">
        <f>IFERROR(INDEX('Cargo Pre'!$C$2:$C$200,MATCH(ROW()-ROW($A$1),'Cargo Pre'!$Q$2:$Q$200,0)),"")</f>
        <v/>
      </c>
      <c r="D719" t="str">
        <f>IFERROR(INDEX('Cargo Pre'!$D$2:$D$200,MATCH(ROW()-ROW($A$1),'Cargo Pre'!$Q$2:$Q$200,0)),"")</f>
        <v/>
      </c>
      <c r="E719" s="12" t="str">
        <f>IFERROR(INDEX('Cargo Pre'!$E$2:$E$200,MATCH(ROW()-ROW($A$1),'Cargo Pre'!$Q$2:$Q$200,0)),"")</f>
        <v/>
      </c>
      <c r="F719" s="12" t="str">
        <f>IFERROR(INDEX('Cargo Pre'!$F$2:$F$200,MATCH(ROW()-ROW($A$1),'Cargo Pre'!$Q$2:$Q$200,0)),"")</f>
        <v/>
      </c>
      <c r="G719" t="str">
        <f>IFERROR(INDEX('Cargo Pre'!$G$2:$G$200,MATCH(ROW()-ROW($A$1),'Cargo Pre'!$Q$2:$Q$200,0)),"")</f>
        <v/>
      </c>
      <c r="H719" t="str">
        <f>IFERROR(INDEX('Cargo Pre'!$H$2:$H$200,MATCH(ROW()-ROW($A$1),'Cargo Pre'!$Q$2:$Q$200,0)),"")</f>
        <v/>
      </c>
      <c r="I719" t="str">
        <f>IFERROR(INDEX('Cargo Pre'!$I$2:$I$200,MATCH(ROW()-ROW($A$1),'Cargo Pre'!$Q$2:$Q$200,0)),"")</f>
        <v/>
      </c>
      <c r="J719" s="12" t="str">
        <f>IFERROR(INDEX('Cargo Pre'!$J$2:$J$200,MATCH(ROW()-ROW($A$1),'Cargo Pre'!$Q$2:$Q$200,0)),"")</f>
        <v/>
      </c>
      <c r="K719" s="12" t="str">
        <f>IFERROR(INDEX('Cargo Pre'!$K$2:$K$200,MATCH(ROW()-ROW($A$1),'Cargo Pre'!$Q$2:$Q$200,0)),"")</f>
        <v/>
      </c>
      <c r="L719" t="str">
        <f>IFERROR(INDEX('Cargo Pre'!$L$2:$L$200,MATCH(ROW()-ROW($A$1),'Cargo Pre'!$Q$2:$Q$200,0)),"")</f>
        <v/>
      </c>
      <c r="M719" t="str">
        <f>IFERROR(INDEX('Cargo Pre'!$M$2:$M$200,MATCH(ROW()-ROW($A$1),'Cargo Pre'!$Q$2:$Q$200,0)),"")</f>
        <v/>
      </c>
    </row>
    <row r="720" spans="1:13" x14ac:dyDescent="0.25">
      <c r="A720" t="str">
        <f>IFERROR(INDEX('Cargo Pre'!$A$2:A918,MATCH(ROW()-ROW($A$1),'Cargo Pre'!$Q$2:$Q$200,0)),"")</f>
        <v/>
      </c>
      <c r="B720" t="str">
        <f>IFERROR(INDEX('Cargo Pre'!$B$2:$B$200,MATCH(ROW()-ROW($A$1),'Cargo Pre'!$Q$2:$Q$200,0)),"")</f>
        <v/>
      </c>
      <c r="C720" t="str">
        <f>IFERROR(INDEX('Cargo Pre'!$C$2:$C$200,MATCH(ROW()-ROW($A$1),'Cargo Pre'!$Q$2:$Q$200,0)),"")</f>
        <v/>
      </c>
      <c r="D720" t="str">
        <f>IFERROR(INDEX('Cargo Pre'!$D$2:$D$200,MATCH(ROW()-ROW($A$1),'Cargo Pre'!$Q$2:$Q$200,0)),"")</f>
        <v/>
      </c>
      <c r="E720" s="12" t="str">
        <f>IFERROR(INDEX('Cargo Pre'!$E$2:$E$200,MATCH(ROW()-ROW($A$1),'Cargo Pre'!$Q$2:$Q$200,0)),"")</f>
        <v/>
      </c>
      <c r="F720" s="12" t="str">
        <f>IFERROR(INDEX('Cargo Pre'!$F$2:$F$200,MATCH(ROW()-ROW($A$1),'Cargo Pre'!$Q$2:$Q$200,0)),"")</f>
        <v/>
      </c>
      <c r="G720" t="str">
        <f>IFERROR(INDEX('Cargo Pre'!$G$2:$G$200,MATCH(ROW()-ROW($A$1),'Cargo Pre'!$Q$2:$Q$200,0)),"")</f>
        <v/>
      </c>
      <c r="H720" t="str">
        <f>IFERROR(INDEX('Cargo Pre'!$H$2:$H$200,MATCH(ROW()-ROW($A$1),'Cargo Pre'!$Q$2:$Q$200,0)),"")</f>
        <v/>
      </c>
      <c r="I720" t="str">
        <f>IFERROR(INDEX('Cargo Pre'!$I$2:$I$200,MATCH(ROW()-ROW($A$1),'Cargo Pre'!$Q$2:$Q$200,0)),"")</f>
        <v/>
      </c>
      <c r="J720" s="12" t="str">
        <f>IFERROR(INDEX('Cargo Pre'!$J$2:$J$200,MATCH(ROW()-ROW($A$1),'Cargo Pre'!$Q$2:$Q$200,0)),"")</f>
        <v/>
      </c>
      <c r="K720" s="12" t="str">
        <f>IFERROR(INDEX('Cargo Pre'!$K$2:$K$200,MATCH(ROW()-ROW($A$1),'Cargo Pre'!$Q$2:$Q$200,0)),"")</f>
        <v/>
      </c>
      <c r="L720" t="str">
        <f>IFERROR(INDEX('Cargo Pre'!$L$2:$L$200,MATCH(ROW()-ROW($A$1),'Cargo Pre'!$Q$2:$Q$200,0)),"")</f>
        <v/>
      </c>
      <c r="M720" t="str">
        <f>IFERROR(INDEX('Cargo Pre'!$M$2:$M$200,MATCH(ROW()-ROW($A$1),'Cargo Pre'!$Q$2:$Q$200,0)),"")</f>
        <v/>
      </c>
    </row>
    <row r="721" spans="1:13" x14ac:dyDescent="0.25">
      <c r="A721" t="str">
        <f>IFERROR(INDEX('Cargo Pre'!$A$2:A919,MATCH(ROW()-ROW($A$1),'Cargo Pre'!$Q$2:$Q$200,0)),"")</f>
        <v/>
      </c>
      <c r="B721" t="str">
        <f>IFERROR(INDEX('Cargo Pre'!$B$2:$B$200,MATCH(ROW()-ROW($A$1),'Cargo Pre'!$Q$2:$Q$200,0)),"")</f>
        <v/>
      </c>
      <c r="C721" t="str">
        <f>IFERROR(INDEX('Cargo Pre'!$C$2:$C$200,MATCH(ROW()-ROW($A$1),'Cargo Pre'!$Q$2:$Q$200,0)),"")</f>
        <v/>
      </c>
      <c r="D721" t="str">
        <f>IFERROR(INDEX('Cargo Pre'!$D$2:$D$200,MATCH(ROW()-ROW($A$1),'Cargo Pre'!$Q$2:$Q$200,0)),"")</f>
        <v/>
      </c>
      <c r="E721" s="12" t="str">
        <f>IFERROR(INDEX('Cargo Pre'!$E$2:$E$200,MATCH(ROW()-ROW($A$1),'Cargo Pre'!$Q$2:$Q$200,0)),"")</f>
        <v/>
      </c>
      <c r="F721" s="12" t="str">
        <f>IFERROR(INDEX('Cargo Pre'!$F$2:$F$200,MATCH(ROW()-ROW($A$1),'Cargo Pre'!$Q$2:$Q$200,0)),"")</f>
        <v/>
      </c>
      <c r="G721" t="str">
        <f>IFERROR(INDEX('Cargo Pre'!$G$2:$G$200,MATCH(ROW()-ROW($A$1),'Cargo Pre'!$Q$2:$Q$200,0)),"")</f>
        <v/>
      </c>
      <c r="H721" t="str">
        <f>IFERROR(INDEX('Cargo Pre'!$H$2:$H$200,MATCH(ROW()-ROW($A$1),'Cargo Pre'!$Q$2:$Q$200,0)),"")</f>
        <v/>
      </c>
      <c r="I721" t="str">
        <f>IFERROR(INDEX('Cargo Pre'!$I$2:$I$200,MATCH(ROW()-ROW($A$1),'Cargo Pre'!$Q$2:$Q$200,0)),"")</f>
        <v/>
      </c>
      <c r="J721" s="12" t="str">
        <f>IFERROR(INDEX('Cargo Pre'!$J$2:$J$200,MATCH(ROW()-ROW($A$1),'Cargo Pre'!$Q$2:$Q$200,0)),"")</f>
        <v/>
      </c>
      <c r="K721" s="12" t="str">
        <f>IFERROR(INDEX('Cargo Pre'!$K$2:$K$200,MATCH(ROW()-ROW($A$1),'Cargo Pre'!$Q$2:$Q$200,0)),"")</f>
        <v/>
      </c>
      <c r="L721" t="str">
        <f>IFERROR(INDEX('Cargo Pre'!$L$2:$L$200,MATCH(ROW()-ROW($A$1),'Cargo Pre'!$Q$2:$Q$200,0)),"")</f>
        <v/>
      </c>
      <c r="M721" t="str">
        <f>IFERROR(INDEX('Cargo Pre'!$M$2:$M$200,MATCH(ROW()-ROW($A$1),'Cargo Pre'!$Q$2:$Q$200,0)),"")</f>
        <v/>
      </c>
    </row>
    <row r="722" spans="1:13" x14ac:dyDescent="0.25">
      <c r="A722" t="str">
        <f>IFERROR(INDEX('Cargo Pre'!$A$2:A920,MATCH(ROW()-ROW($A$1),'Cargo Pre'!$Q$2:$Q$200,0)),"")</f>
        <v/>
      </c>
      <c r="B722" t="str">
        <f>IFERROR(INDEX('Cargo Pre'!$B$2:$B$200,MATCH(ROW()-ROW($A$1),'Cargo Pre'!$Q$2:$Q$200,0)),"")</f>
        <v/>
      </c>
      <c r="C722" t="str">
        <f>IFERROR(INDEX('Cargo Pre'!$C$2:$C$200,MATCH(ROW()-ROW($A$1),'Cargo Pre'!$Q$2:$Q$200,0)),"")</f>
        <v/>
      </c>
      <c r="D722" t="str">
        <f>IFERROR(INDEX('Cargo Pre'!$D$2:$D$200,MATCH(ROW()-ROW($A$1),'Cargo Pre'!$Q$2:$Q$200,0)),"")</f>
        <v/>
      </c>
      <c r="E722" s="12" t="str">
        <f>IFERROR(INDEX('Cargo Pre'!$E$2:$E$200,MATCH(ROW()-ROW($A$1),'Cargo Pre'!$Q$2:$Q$200,0)),"")</f>
        <v/>
      </c>
      <c r="F722" s="12" t="str">
        <f>IFERROR(INDEX('Cargo Pre'!$F$2:$F$200,MATCH(ROW()-ROW($A$1),'Cargo Pre'!$Q$2:$Q$200,0)),"")</f>
        <v/>
      </c>
      <c r="G722" t="str">
        <f>IFERROR(INDEX('Cargo Pre'!$G$2:$G$200,MATCH(ROW()-ROW($A$1),'Cargo Pre'!$Q$2:$Q$200,0)),"")</f>
        <v/>
      </c>
      <c r="H722" t="str">
        <f>IFERROR(INDEX('Cargo Pre'!$H$2:$H$200,MATCH(ROW()-ROW($A$1),'Cargo Pre'!$Q$2:$Q$200,0)),"")</f>
        <v/>
      </c>
      <c r="I722" t="str">
        <f>IFERROR(INDEX('Cargo Pre'!$I$2:$I$200,MATCH(ROW()-ROW($A$1),'Cargo Pre'!$Q$2:$Q$200,0)),"")</f>
        <v/>
      </c>
      <c r="J722" s="12" t="str">
        <f>IFERROR(INDEX('Cargo Pre'!$J$2:$J$200,MATCH(ROW()-ROW($A$1),'Cargo Pre'!$Q$2:$Q$200,0)),"")</f>
        <v/>
      </c>
      <c r="K722" s="12" t="str">
        <f>IFERROR(INDEX('Cargo Pre'!$K$2:$K$200,MATCH(ROW()-ROW($A$1),'Cargo Pre'!$Q$2:$Q$200,0)),"")</f>
        <v/>
      </c>
      <c r="L722" t="str">
        <f>IFERROR(INDEX('Cargo Pre'!$L$2:$L$200,MATCH(ROW()-ROW($A$1),'Cargo Pre'!$Q$2:$Q$200,0)),"")</f>
        <v/>
      </c>
      <c r="M722" t="str">
        <f>IFERROR(INDEX('Cargo Pre'!$M$2:$M$200,MATCH(ROW()-ROW($A$1),'Cargo Pre'!$Q$2:$Q$200,0)),"")</f>
        <v/>
      </c>
    </row>
    <row r="723" spans="1:13" x14ac:dyDescent="0.25">
      <c r="A723" t="str">
        <f>IFERROR(INDEX('Cargo Pre'!$A$2:A921,MATCH(ROW()-ROW($A$1),'Cargo Pre'!$Q$2:$Q$200,0)),"")</f>
        <v/>
      </c>
      <c r="B723" t="str">
        <f>IFERROR(INDEX('Cargo Pre'!$B$2:$B$200,MATCH(ROW()-ROW($A$1),'Cargo Pre'!$Q$2:$Q$200,0)),"")</f>
        <v/>
      </c>
      <c r="C723" t="str">
        <f>IFERROR(INDEX('Cargo Pre'!$C$2:$C$200,MATCH(ROW()-ROW($A$1),'Cargo Pre'!$Q$2:$Q$200,0)),"")</f>
        <v/>
      </c>
      <c r="D723" t="str">
        <f>IFERROR(INDEX('Cargo Pre'!$D$2:$D$200,MATCH(ROW()-ROW($A$1),'Cargo Pre'!$Q$2:$Q$200,0)),"")</f>
        <v/>
      </c>
      <c r="E723" s="12" t="str">
        <f>IFERROR(INDEX('Cargo Pre'!$E$2:$E$200,MATCH(ROW()-ROW($A$1),'Cargo Pre'!$Q$2:$Q$200,0)),"")</f>
        <v/>
      </c>
      <c r="F723" s="12" t="str">
        <f>IFERROR(INDEX('Cargo Pre'!$F$2:$F$200,MATCH(ROW()-ROW($A$1),'Cargo Pre'!$Q$2:$Q$200,0)),"")</f>
        <v/>
      </c>
      <c r="G723" t="str">
        <f>IFERROR(INDEX('Cargo Pre'!$G$2:$G$200,MATCH(ROW()-ROW($A$1),'Cargo Pre'!$Q$2:$Q$200,0)),"")</f>
        <v/>
      </c>
      <c r="H723" t="str">
        <f>IFERROR(INDEX('Cargo Pre'!$H$2:$H$200,MATCH(ROW()-ROW($A$1),'Cargo Pre'!$Q$2:$Q$200,0)),"")</f>
        <v/>
      </c>
      <c r="I723" t="str">
        <f>IFERROR(INDEX('Cargo Pre'!$I$2:$I$200,MATCH(ROW()-ROW($A$1),'Cargo Pre'!$Q$2:$Q$200,0)),"")</f>
        <v/>
      </c>
      <c r="J723" s="12" t="str">
        <f>IFERROR(INDEX('Cargo Pre'!$J$2:$J$200,MATCH(ROW()-ROW($A$1),'Cargo Pre'!$Q$2:$Q$200,0)),"")</f>
        <v/>
      </c>
      <c r="K723" s="12" t="str">
        <f>IFERROR(INDEX('Cargo Pre'!$K$2:$K$200,MATCH(ROW()-ROW($A$1),'Cargo Pre'!$Q$2:$Q$200,0)),"")</f>
        <v/>
      </c>
      <c r="L723" t="str">
        <f>IFERROR(INDEX('Cargo Pre'!$L$2:$L$200,MATCH(ROW()-ROW($A$1),'Cargo Pre'!$Q$2:$Q$200,0)),"")</f>
        <v/>
      </c>
      <c r="M723" t="str">
        <f>IFERROR(INDEX('Cargo Pre'!$M$2:$M$200,MATCH(ROW()-ROW($A$1),'Cargo Pre'!$Q$2:$Q$200,0)),"")</f>
        <v/>
      </c>
    </row>
    <row r="724" spans="1:13" x14ac:dyDescent="0.25">
      <c r="A724" t="str">
        <f>IFERROR(INDEX('Cargo Pre'!$A$2:A922,MATCH(ROW()-ROW($A$1),'Cargo Pre'!$Q$2:$Q$200,0)),"")</f>
        <v/>
      </c>
      <c r="B724" t="str">
        <f>IFERROR(INDEX('Cargo Pre'!$B$2:$B$200,MATCH(ROW()-ROW($A$1),'Cargo Pre'!$Q$2:$Q$200,0)),"")</f>
        <v/>
      </c>
      <c r="C724" t="str">
        <f>IFERROR(INDEX('Cargo Pre'!$C$2:$C$200,MATCH(ROW()-ROW($A$1),'Cargo Pre'!$Q$2:$Q$200,0)),"")</f>
        <v/>
      </c>
      <c r="D724" t="str">
        <f>IFERROR(INDEX('Cargo Pre'!$D$2:$D$200,MATCH(ROW()-ROW($A$1),'Cargo Pre'!$Q$2:$Q$200,0)),"")</f>
        <v/>
      </c>
      <c r="E724" s="12" t="str">
        <f>IFERROR(INDEX('Cargo Pre'!$E$2:$E$200,MATCH(ROW()-ROW($A$1),'Cargo Pre'!$Q$2:$Q$200,0)),"")</f>
        <v/>
      </c>
      <c r="F724" s="12" t="str">
        <f>IFERROR(INDEX('Cargo Pre'!$F$2:$F$200,MATCH(ROW()-ROW($A$1),'Cargo Pre'!$Q$2:$Q$200,0)),"")</f>
        <v/>
      </c>
      <c r="G724" t="str">
        <f>IFERROR(INDEX('Cargo Pre'!$G$2:$G$200,MATCH(ROW()-ROW($A$1),'Cargo Pre'!$Q$2:$Q$200,0)),"")</f>
        <v/>
      </c>
      <c r="H724" t="str">
        <f>IFERROR(INDEX('Cargo Pre'!$H$2:$H$200,MATCH(ROW()-ROW($A$1),'Cargo Pre'!$Q$2:$Q$200,0)),"")</f>
        <v/>
      </c>
      <c r="I724" t="str">
        <f>IFERROR(INDEX('Cargo Pre'!$I$2:$I$200,MATCH(ROW()-ROW($A$1),'Cargo Pre'!$Q$2:$Q$200,0)),"")</f>
        <v/>
      </c>
      <c r="J724" s="12" t="str">
        <f>IFERROR(INDEX('Cargo Pre'!$J$2:$J$200,MATCH(ROW()-ROW($A$1),'Cargo Pre'!$Q$2:$Q$200,0)),"")</f>
        <v/>
      </c>
      <c r="K724" s="12" t="str">
        <f>IFERROR(INDEX('Cargo Pre'!$K$2:$K$200,MATCH(ROW()-ROW($A$1),'Cargo Pre'!$Q$2:$Q$200,0)),"")</f>
        <v/>
      </c>
      <c r="L724" t="str">
        <f>IFERROR(INDEX('Cargo Pre'!$L$2:$L$200,MATCH(ROW()-ROW($A$1),'Cargo Pre'!$Q$2:$Q$200,0)),"")</f>
        <v/>
      </c>
      <c r="M724" t="str">
        <f>IFERROR(INDEX('Cargo Pre'!$M$2:$M$200,MATCH(ROW()-ROW($A$1),'Cargo Pre'!$Q$2:$Q$200,0)),"")</f>
        <v/>
      </c>
    </row>
    <row r="725" spans="1:13" x14ac:dyDescent="0.25">
      <c r="A725" t="str">
        <f>IFERROR(INDEX('Cargo Pre'!$A$2:A923,MATCH(ROW()-ROW($A$1),'Cargo Pre'!$Q$2:$Q$200,0)),"")</f>
        <v/>
      </c>
      <c r="B725" t="str">
        <f>IFERROR(INDEX('Cargo Pre'!$B$2:$B$200,MATCH(ROW()-ROW($A$1),'Cargo Pre'!$Q$2:$Q$200,0)),"")</f>
        <v/>
      </c>
      <c r="C725" t="str">
        <f>IFERROR(INDEX('Cargo Pre'!$C$2:$C$200,MATCH(ROW()-ROW($A$1),'Cargo Pre'!$Q$2:$Q$200,0)),"")</f>
        <v/>
      </c>
      <c r="D725" t="str">
        <f>IFERROR(INDEX('Cargo Pre'!$D$2:$D$200,MATCH(ROW()-ROW($A$1),'Cargo Pre'!$Q$2:$Q$200,0)),"")</f>
        <v/>
      </c>
      <c r="E725" s="12" t="str">
        <f>IFERROR(INDEX('Cargo Pre'!$E$2:$E$200,MATCH(ROW()-ROW($A$1),'Cargo Pre'!$Q$2:$Q$200,0)),"")</f>
        <v/>
      </c>
      <c r="F725" s="12" t="str">
        <f>IFERROR(INDEX('Cargo Pre'!$F$2:$F$200,MATCH(ROW()-ROW($A$1),'Cargo Pre'!$Q$2:$Q$200,0)),"")</f>
        <v/>
      </c>
      <c r="G725" t="str">
        <f>IFERROR(INDEX('Cargo Pre'!$G$2:$G$200,MATCH(ROW()-ROW($A$1),'Cargo Pre'!$Q$2:$Q$200,0)),"")</f>
        <v/>
      </c>
      <c r="H725" t="str">
        <f>IFERROR(INDEX('Cargo Pre'!$H$2:$H$200,MATCH(ROW()-ROW($A$1),'Cargo Pre'!$Q$2:$Q$200,0)),"")</f>
        <v/>
      </c>
      <c r="I725" t="str">
        <f>IFERROR(INDEX('Cargo Pre'!$I$2:$I$200,MATCH(ROW()-ROW($A$1),'Cargo Pre'!$Q$2:$Q$200,0)),"")</f>
        <v/>
      </c>
      <c r="J725" s="12" t="str">
        <f>IFERROR(INDEX('Cargo Pre'!$J$2:$J$200,MATCH(ROW()-ROW($A$1),'Cargo Pre'!$Q$2:$Q$200,0)),"")</f>
        <v/>
      </c>
      <c r="K725" s="12" t="str">
        <f>IFERROR(INDEX('Cargo Pre'!$K$2:$K$200,MATCH(ROW()-ROW($A$1),'Cargo Pre'!$Q$2:$Q$200,0)),"")</f>
        <v/>
      </c>
      <c r="L725" t="str">
        <f>IFERROR(INDEX('Cargo Pre'!$L$2:$L$200,MATCH(ROW()-ROW($A$1),'Cargo Pre'!$Q$2:$Q$200,0)),"")</f>
        <v/>
      </c>
      <c r="M725" t="str">
        <f>IFERROR(INDEX('Cargo Pre'!$M$2:$M$200,MATCH(ROW()-ROW($A$1),'Cargo Pre'!$Q$2:$Q$200,0)),"")</f>
        <v/>
      </c>
    </row>
    <row r="726" spans="1:13" x14ac:dyDescent="0.25">
      <c r="A726" t="str">
        <f>IFERROR(INDEX('Cargo Pre'!$A$2:A924,MATCH(ROW()-ROW($A$1),'Cargo Pre'!$Q$2:$Q$200,0)),"")</f>
        <v/>
      </c>
      <c r="B726" t="str">
        <f>IFERROR(INDEX('Cargo Pre'!$B$2:$B$200,MATCH(ROW()-ROW($A$1),'Cargo Pre'!$Q$2:$Q$200,0)),"")</f>
        <v/>
      </c>
      <c r="C726" t="str">
        <f>IFERROR(INDEX('Cargo Pre'!$C$2:$C$200,MATCH(ROW()-ROW($A$1),'Cargo Pre'!$Q$2:$Q$200,0)),"")</f>
        <v/>
      </c>
      <c r="D726" t="str">
        <f>IFERROR(INDEX('Cargo Pre'!$D$2:$D$200,MATCH(ROW()-ROW($A$1),'Cargo Pre'!$Q$2:$Q$200,0)),"")</f>
        <v/>
      </c>
      <c r="E726" s="12" t="str">
        <f>IFERROR(INDEX('Cargo Pre'!$E$2:$E$200,MATCH(ROW()-ROW($A$1),'Cargo Pre'!$Q$2:$Q$200,0)),"")</f>
        <v/>
      </c>
      <c r="F726" s="12" t="str">
        <f>IFERROR(INDEX('Cargo Pre'!$F$2:$F$200,MATCH(ROW()-ROW($A$1),'Cargo Pre'!$Q$2:$Q$200,0)),"")</f>
        <v/>
      </c>
      <c r="G726" t="str">
        <f>IFERROR(INDEX('Cargo Pre'!$G$2:$G$200,MATCH(ROW()-ROW($A$1),'Cargo Pre'!$Q$2:$Q$200,0)),"")</f>
        <v/>
      </c>
      <c r="H726" t="str">
        <f>IFERROR(INDEX('Cargo Pre'!$H$2:$H$200,MATCH(ROW()-ROW($A$1),'Cargo Pre'!$Q$2:$Q$200,0)),"")</f>
        <v/>
      </c>
      <c r="I726" t="str">
        <f>IFERROR(INDEX('Cargo Pre'!$I$2:$I$200,MATCH(ROW()-ROW($A$1),'Cargo Pre'!$Q$2:$Q$200,0)),"")</f>
        <v/>
      </c>
      <c r="J726" s="12" t="str">
        <f>IFERROR(INDEX('Cargo Pre'!$J$2:$J$200,MATCH(ROW()-ROW($A$1),'Cargo Pre'!$Q$2:$Q$200,0)),"")</f>
        <v/>
      </c>
      <c r="K726" s="12" t="str">
        <f>IFERROR(INDEX('Cargo Pre'!$K$2:$K$200,MATCH(ROW()-ROW($A$1),'Cargo Pre'!$Q$2:$Q$200,0)),"")</f>
        <v/>
      </c>
      <c r="L726" t="str">
        <f>IFERROR(INDEX('Cargo Pre'!$L$2:$L$200,MATCH(ROW()-ROW($A$1),'Cargo Pre'!$Q$2:$Q$200,0)),"")</f>
        <v/>
      </c>
      <c r="M726" t="str">
        <f>IFERROR(INDEX('Cargo Pre'!$M$2:$M$200,MATCH(ROW()-ROW($A$1),'Cargo Pre'!$Q$2:$Q$200,0)),"")</f>
        <v/>
      </c>
    </row>
    <row r="727" spans="1:13" x14ac:dyDescent="0.25">
      <c r="A727" t="str">
        <f>IFERROR(INDEX('Cargo Pre'!$A$2:A925,MATCH(ROW()-ROW($A$1),'Cargo Pre'!$Q$2:$Q$200,0)),"")</f>
        <v/>
      </c>
      <c r="B727" t="str">
        <f>IFERROR(INDEX('Cargo Pre'!$B$2:$B$200,MATCH(ROW()-ROW($A$1),'Cargo Pre'!$Q$2:$Q$200,0)),"")</f>
        <v/>
      </c>
      <c r="C727" t="str">
        <f>IFERROR(INDEX('Cargo Pre'!$C$2:$C$200,MATCH(ROW()-ROW($A$1),'Cargo Pre'!$Q$2:$Q$200,0)),"")</f>
        <v/>
      </c>
      <c r="D727" t="str">
        <f>IFERROR(INDEX('Cargo Pre'!$D$2:$D$200,MATCH(ROW()-ROW($A$1),'Cargo Pre'!$Q$2:$Q$200,0)),"")</f>
        <v/>
      </c>
      <c r="E727" s="12" t="str">
        <f>IFERROR(INDEX('Cargo Pre'!$E$2:$E$200,MATCH(ROW()-ROW($A$1),'Cargo Pre'!$Q$2:$Q$200,0)),"")</f>
        <v/>
      </c>
      <c r="F727" s="12" t="str">
        <f>IFERROR(INDEX('Cargo Pre'!$F$2:$F$200,MATCH(ROW()-ROW($A$1),'Cargo Pre'!$Q$2:$Q$200,0)),"")</f>
        <v/>
      </c>
      <c r="G727" t="str">
        <f>IFERROR(INDEX('Cargo Pre'!$G$2:$G$200,MATCH(ROW()-ROW($A$1),'Cargo Pre'!$Q$2:$Q$200,0)),"")</f>
        <v/>
      </c>
      <c r="H727" t="str">
        <f>IFERROR(INDEX('Cargo Pre'!$H$2:$H$200,MATCH(ROW()-ROW($A$1),'Cargo Pre'!$Q$2:$Q$200,0)),"")</f>
        <v/>
      </c>
      <c r="I727" t="str">
        <f>IFERROR(INDEX('Cargo Pre'!$I$2:$I$200,MATCH(ROW()-ROW($A$1),'Cargo Pre'!$Q$2:$Q$200,0)),"")</f>
        <v/>
      </c>
      <c r="J727" s="12" t="str">
        <f>IFERROR(INDEX('Cargo Pre'!$J$2:$J$200,MATCH(ROW()-ROW($A$1),'Cargo Pre'!$Q$2:$Q$200,0)),"")</f>
        <v/>
      </c>
      <c r="K727" s="12" t="str">
        <f>IFERROR(INDEX('Cargo Pre'!$K$2:$K$200,MATCH(ROW()-ROW($A$1),'Cargo Pre'!$Q$2:$Q$200,0)),"")</f>
        <v/>
      </c>
      <c r="L727" t="str">
        <f>IFERROR(INDEX('Cargo Pre'!$L$2:$L$200,MATCH(ROW()-ROW($A$1),'Cargo Pre'!$Q$2:$Q$200,0)),"")</f>
        <v/>
      </c>
      <c r="M727" t="str">
        <f>IFERROR(INDEX('Cargo Pre'!$M$2:$M$200,MATCH(ROW()-ROW($A$1),'Cargo Pre'!$Q$2:$Q$200,0)),"")</f>
        <v/>
      </c>
    </row>
    <row r="728" spans="1:13" x14ac:dyDescent="0.25">
      <c r="A728" t="str">
        <f>IFERROR(INDEX('Cargo Pre'!$A$2:A926,MATCH(ROW()-ROW($A$1),'Cargo Pre'!$Q$2:$Q$200,0)),"")</f>
        <v/>
      </c>
      <c r="B728" t="str">
        <f>IFERROR(INDEX('Cargo Pre'!$B$2:$B$200,MATCH(ROW()-ROW($A$1),'Cargo Pre'!$Q$2:$Q$200,0)),"")</f>
        <v/>
      </c>
      <c r="C728" t="str">
        <f>IFERROR(INDEX('Cargo Pre'!$C$2:$C$200,MATCH(ROW()-ROW($A$1),'Cargo Pre'!$Q$2:$Q$200,0)),"")</f>
        <v/>
      </c>
      <c r="D728" t="str">
        <f>IFERROR(INDEX('Cargo Pre'!$D$2:$D$200,MATCH(ROW()-ROW($A$1),'Cargo Pre'!$Q$2:$Q$200,0)),"")</f>
        <v/>
      </c>
      <c r="E728" s="12" t="str">
        <f>IFERROR(INDEX('Cargo Pre'!$E$2:$E$200,MATCH(ROW()-ROW($A$1),'Cargo Pre'!$Q$2:$Q$200,0)),"")</f>
        <v/>
      </c>
      <c r="F728" s="12" t="str">
        <f>IFERROR(INDEX('Cargo Pre'!$F$2:$F$200,MATCH(ROW()-ROW($A$1),'Cargo Pre'!$Q$2:$Q$200,0)),"")</f>
        <v/>
      </c>
      <c r="G728" t="str">
        <f>IFERROR(INDEX('Cargo Pre'!$G$2:$G$200,MATCH(ROW()-ROW($A$1),'Cargo Pre'!$Q$2:$Q$200,0)),"")</f>
        <v/>
      </c>
      <c r="H728" t="str">
        <f>IFERROR(INDEX('Cargo Pre'!$H$2:$H$200,MATCH(ROW()-ROW($A$1),'Cargo Pre'!$Q$2:$Q$200,0)),"")</f>
        <v/>
      </c>
      <c r="I728" t="str">
        <f>IFERROR(INDEX('Cargo Pre'!$I$2:$I$200,MATCH(ROW()-ROW($A$1),'Cargo Pre'!$Q$2:$Q$200,0)),"")</f>
        <v/>
      </c>
      <c r="J728" s="12" t="str">
        <f>IFERROR(INDEX('Cargo Pre'!$J$2:$J$200,MATCH(ROW()-ROW($A$1),'Cargo Pre'!$Q$2:$Q$200,0)),"")</f>
        <v/>
      </c>
      <c r="K728" s="12" t="str">
        <f>IFERROR(INDEX('Cargo Pre'!$K$2:$K$200,MATCH(ROW()-ROW($A$1),'Cargo Pre'!$Q$2:$Q$200,0)),"")</f>
        <v/>
      </c>
      <c r="L728" t="str">
        <f>IFERROR(INDEX('Cargo Pre'!$L$2:$L$200,MATCH(ROW()-ROW($A$1),'Cargo Pre'!$Q$2:$Q$200,0)),"")</f>
        <v/>
      </c>
      <c r="M728" t="str">
        <f>IFERROR(INDEX('Cargo Pre'!$M$2:$M$200,MATCH(ROW()-ROW($A$1),'Cargo Pre'!$Q$2:$Q$200,0)),"")</f>
        <v/>
      </c>
    </row>
    <row r="729" spans="1:13" x14ac:dyDescent="0.25">
      <c r="A729" t="str">
        <f>IFERROR(INDEX('Cargo Pre'!$A$2:A927,MATCH(ROW()-ROW($A$1),'Cargo Pre'!$Q$2:$Q$200,0)),"")</f>
        <v/>
      </c>
      <c r="B729" t="str">
        <f>IFERROR(INDEX('Cargo Pre'!$B$2:$B$200,MATCH(ROW()-ROW($A$1),'Cargo Pre'!$Q$2:$Q$200,0)),"")</f>
        <v/>
      </c>
      <c r="C729" t="str">
        <f>IFERROR(INDEX('Cargo Pre'!$C$2:$C$200,MATCH(ROW()-ROW($A$1),'Cargo Pre'!$Q$2:$Q$200,0)),"")</f>
        <v/>
      </c>
      <c r="D729" t="str">
        <f>IFERROR(INDEX('Cargo Pre'!$D$2:$D$200,MATCH(ROW()-ROW($A$1),'Cargo Pre'!$Q$2:$Q$200,0)),"")</f>
        <v/>
      </c>
      <c r="E729" s="12" t="str">
        <f>IFERROR(INDEX('Cargo Pre'!$E$2:$E$200,MATCH(ROW()-ROW($A$1),'Cargo Pre'!$Q$2:$Q$200,0)),"")</f>
        <v/>
      </c>
      <c r="F729" s="12" t="str">
        <f>IFERROR(INDEX('Cargo Pre'!$F$2:$F$200,MATCH(ROW()-ROW($A$1),'Cargo Pre'!$Q$2:$Q$200,0)),"")</f>
        <v/>
      </c>
      <c r="G729" t="str">
        <f>IFERROR(INDEX('Cargo Pre'!$G$2:$G$200,MATCH(ROW()-ROW($A$1),'Cargo Pre'!$Q$2:$Q$200,0)),"")</f>
        <v/>
      </c>
      <c r="H729" t="str">
        <f>IFERROR(INDEX('Cargo Pre'!$H$2:$H$200,MATCH(ROW()-ROW($A$1),'Cargo Pre'!$Q$2:$Q$200,0)),"")</f>
        <v/>
      </c>
      <c r="I729" t="str">
        <f>IFERROR(INDEX('Cargo Pre'!$I$2:$I$200,MATCH(ROW()-ROW($A$1),'Cargo Pre'!$Q$2:$Q$200,0)),"")</f>
        <v/>
      </c>
      <c r="J729" s="12" t="str">
        <f>IFERROR(INDEX('Cargo Pre'!$J$2:$J$200,MATCH(ROW()-ROW($A$1),'Cargo Pre'!$Q$2:$Q$200,0)),"")</f>
        <v/>
      </c>
      <c r="K729" s="12" t="str">
        <f>IFERROR(INDEX('Cargo Pre'!$K$2:$K$200,MATCH(ROW()-ROW($A$1),'Cargo Pre'!$Q$2:$Q$200,0)),"")</f>
        <v/>
      </c>
      <c r="L729" t="str">
        <f>IFERROR(INDEX('Cargo Pre'!$L$2:$L$200,MATCH(ROW()-ROW($A$1),'Cargo Pre'!$Q$2:$Q$200,0)),"")</f>
        <v/>
      </c>
      <c r="M729" t="str">
        <f>IFERROR(INDEX('Cargo Pre'!$M$2:$M$200,MATCH(ROW()-ROW($A$1),'Cargo Pre'!$Q$2:$Q$200,0)),"")</f>
        <v/>
      </c>
    </row>
    <row r="730" spans="1:13" x14ac:dyDescent="0.25">
      <c r="A730" t="str">
        <f>IFERROR(INDEX('Cargo Pre'!$A$2:A928,MATCH(ROW()-ROW($A$1),'Cargo Pre'!$Q$2:$Q$200,0)),"")</f>
        <v/>
      </c>
      <c r="B730" t="str">
        <f>IFERROR(INDEX('Cargo Pre'!$B$2:$B$200,MATCH(ROW()-ROW($A$1),'Cargo Pre'!$Q$2:$Q$200,0)),"")</f>
        <v/>
      </c>
      <c r="C730" t="str">
        <f>IFERROR(INDEX('Cargo Pre'!$C$2:$C$200,MATCH(ROW()-ROW($A$1),'Cargo Pre'!$Q$2:$Q$200,0)),"")</f>
        <v/>
      </c>
      <c r="D730" t="str">
        <f>IFERROR(INDEX('Cargo Pre'!$D$2:$D$200,MATCH(ROW()-ROW($A$1),'Cargo Pre'!$Q$2:$Q$200,0)),"")</f>
        <v/>
      </c>
      <c r="E730" s="12" t="str">
        <f>IFERROR(INDEX('Cargo Pre'!$E$2:$E$200,MATCH(ROW()-ROW($A$1),'Cargo Pre'!$Q$2:$Q$200,0)),"")</f>
        <v/>
      </c>
      <c r="F730" s="12" t="str">
        <f>IFERROR(INDEX('Cargo Pre'!$F$2:$F$200,MATCH(ROW()-ROW($A$1),'Cargo Pre'!$Q$2:$Q$200,0)),"")</f>
        <v/>
      </c>
      <c r="G730" t="str">
        <f>IFERROR(INDEX('Cargo Pre'!$G$2:$G$200,MATCH(ROW()-ROW($A$1),'Cargo Pre'!$Q$2:$Q$200,0)),"")</f>
        <v/>
      </c>
      <c r="H730" t="str">
        <f>IFERROR(INDEX('Cargo Pre'!$H$2:$H$200,MATCH(ROW()-ROW($A$1),'Cargo Pre'!$Q$2:$Q$200,0)),"")</f>
        <v/>
      </c>
      <c r="I730" t="str">
        <f>IFERROR(INDEX('Cargo Pre'!$I$2:$I$200,MATCH(ROW()-ROW($A$1),'Cargo Pre'!$Q$2:$Q$200,0)),"")</f>
        <v/>
      </c>
      <c r="J730" s="12" t="str">
        <f>IFERROR(INDEX('Cargo Pre'!$J$2:$J$200,MATCH(ROW()-ROW($A$1),'Cargo Pre'!$Q$2:$Q$200,0)),"")</f>
        <v/>
      </c>
      <c r="K730" s="12" t="str">
        <f>IFERROR(INDEX('Cargo Pre'!$K$2:$K$200,MATCH(ROW()-ROW($A$1),'Cargo Pre'!$Q$2:$Q$200,0)),"")</f>
        <v/>
      </c>
      <c r="L730" t="str">
        <f>IFERROR(INDEX('Cargo Pre'!$L$2:$L$200,MATCH(ROW()-ROW($A$1),'Cargo Pre'!$Q$2:$Q$200,0)),"")</f>
        <v/>
      </c>
      <c r="M730" t="str">
        <f>IFERROR(INDEX('Cargo Pre'!$M$2:$M$200,MATCH(ROW()-ROW($A$1),'Cargo Pre'!$Q$2:$Q$200,0)),"")</f>
        <v/>
      </c>
    </row>
    <row r="731" spans="1:13" x14ac:dyDescent="0.25">
      <c r="A731" t="str">
        <f>IFERROR(INDEX('Cargo Pre'!$A$2:A929,MATCH(ROW()-ROW($A$1),'Cargo Pre'!$Q$2:$Q$200,0)),"")</f>
        <v/>
      </c>
      <c r="B731" t="str">
        <f>IFERROR(INDEX('Cargo Pre'!$B$2:$B$200,MATCH(ROW()-ROW($A$1),'Cargo Pre'!$Q$2:$Q$200,0)),"")</f>
        <v/>
      </c>
      <c r="C731" t="str">
        <f>IFERROR(INDEX('Cargo Pre'!$C$2:$C$200,MATCH(ROW()-ROW($A$1),'Cargo Pre'!$Q$2:$Q$200,0)),"")</f>
        <v/>
      </c>
      <c r="D731" t="str">
        <f>IFERROR(INDEX('Cargo Pre'!$D$2:$D$200,MATCH(ROW()-ROW($A$1),'Cargo Pre'!$Q$2:$Q$200,0)),"")</f>
        <v/>
      </c>
      <c r="E731" s="12" t="str">
        <f>IFERROR(INDEX('Cargo Pre'!$E$2:$E$200,MATCH(ROW()-ROW($A$1),'Cargo Pre'!$Q$2:$Q$200,0)),"")</f>
        <v/>
      </c>
      <c r="F731" s="12" t="str">
        <f>IFERROR(INDEX('Cargo Pre'!$F$2:$F$200,MATCH(ROW()-ROW($A$1),'Cargo Pre'!$Q$2:$Q$200,0)),"")</f>
        <v/>
      </c>
      <c r="G731" t="str">
        <f>IFERROR(INDEX('Cargo Pre'!$G$2:$G$200,MATCH(ROW()-ROW($A$1),'Cargo Pre'!$Q$2:$Q$200,0)),"")</f>
        <v/>
      </c>
      <c r="H731" t="str">
        <f>IFERROR(INDEX('Cargo Pre'!$H$2:$H$200,MATCH(ROW()-ROW($A$1),'Cargo Pre'!$Q$2:$Q$200,0)),"")</f>
        <v/>
      </c>
      <c r="I731" t="str">
        <f>IFERROR(INDEX('Cargo Pre'!$I$2:$I$200,MATCH(ROW()-ROW($A$1),'Cargo Pre'!$Q$2:$Q$200,0)),"")</f>
        <v/>
      </c>
      <c r="J731" s="12" t="str">
        <f>IFERROR(INDEX('Cargo Pre'!$J$2:$J$200,MATCH(ROW()-ROW($A$1),'Cargo Pre'!$Q$2:$Q$200,0)),"")</f>
        <v/>
      </c>
      <c r="K731" s="12" t="str">
        <f>IFERROR(INDEX('Cargo Pre'!$K$2:$K$200,MATCH(ROW()-ROW($A$1),'Cargo Pre'!$Q$2:$Q$200,0)),"")</f>
        <v/>
      </c>
      <c r="L731" t="str">
        <f>IFERROR(INDEX('Cargo Pre'!$L$2:$L$200,MATCH(ROW()-ROW($A$1),'Cargo Pre'!$Q$2:$Q$200,0)),"")</f>
        <v/>
      </c>
      <c r="M731" t="str">
        <f>IFERROR(INDEX('Cargo Pre'!$M$2:$M$200,MATCH(ROW()-ROW($A$1),'Cargo Pre'!$Q$2:$Q$200,0)),"")</f>
        <v/>
      </c>
    </row>
    <row r="732" spans="1:13" x14ac:dyDescent="0.25">
      <c r="A732" t="str">
        <f>IFERROR(INDEX('Cargo Pre'!$A$2:A930,MATCH(ROW()-ROW($A$1),'Cargo Pre'!$Q$2:$Q$200,0)),"")</f>
        <v/>
      </c>
      <c r="B732" t="str">
        <f>IFERROR(INDEX('Cargo Pre'!$B$2:$B$200,MATCH(ROW()-ROW($A$1),'Cargo Pre'!$Q$2:$Q$200,0)),"")</f>
        <v/>
      </c>
      <c r="C732" t="str">
        <f>IFERROR(INDEX('Cargo Pre'!$C$2:$C$200,MATCH(ROW()-ROW($A$1),'Cargo Pre'!$Q$2:$Q$200,0)),"")</f>
        <v/>
      </c>
      <c r="D732" t="str">
        <f>IFERROR(INDEX('Cargo Pre'!$D$2:$D$200,MATCH(ROW()-ROW($A$1),'Cargo Pre'!$Q$2:$Q$200,0)),"")</f>
        <v/>
      </c>
      <c r="E732" s="12" t="str">
        <f>IFERROR(INDEX('Cargo Pre'!$E$2:$E$200,MATCH(ROW()-ROW($A$1),'Cargo Pre'!$Q$2:$Q$200,0)),"")</f>
        <v/>
      </c>
      <c r="F732" s="12" t="str">
        <f>IFERROR(INDEX('Cargo Pre'!$F$2:$F$200,MATCH(ROW()-ROW($A$1),'Cargo Pre'!$Q$2:$Q$200,0)),"")</f>
        <v/>
      </c>
      <c r="G732" t="str">
        <f>IFERROR(INDEX('Cargo Pre'!$G$2:$G$200,MATCH(ROW()-ROW($A$1),'Cargo Pre'!$Q$2:$Q$200,0)),"")</f>
        <v/>
      </c>
      <c r="H732" t="str">
        <f>IFERROR(INDEX('Cargo Pre'!$H$2:$H$200,MATCH(ROW()-ROW($A$1),'Cargo Pre'!$Q$2:$Q$200,0)),"")</f>
        <v/>
      </c>
      <c r="I732" t="str">
        <f>IFERROR(INDEX('Cargo Pre'!$I$2:$I$200,MATCH(ROW()-ROW($A$1),'Cargo Pre'!$Q$2:$Q$200,0)),"")</f>
        <v/>
      </c>
      <c r="J732" s="12" t="str">
        <f>IFERROR(INDEX('Cargo Pre'!$J$2:$J$200,MATCH(ROW()-ROW($A$1),'Cargo Pre'!$Q$2:$Q$200,0)),"")</f>
        <v/>
      </c>
      <c r="K732" s="12" t="str">
        <f>IFERROR(INDEX('Cargo Pre'!$K$2:$K$200,MATCH(ROW()-ROW($A$1),'Cargo Pre'!$Q$2:$Q$200,0)),"")</f>
        <v/>
      </c>
      <c r="L732" t="str">
        <f>IFERROR(INDEX('Cargo Pre'!$L$2:$L$200,MATCH(ROW()-ROW($A$1),'Cargo Pre'!$Q$2:$Q$200,0)),"")</f>
        <v/>
      </c>
      <c r="M732" t="str">
        <f>IFERROR(INDEX('Cargo Pre'!$M$2:$M$200,MATCH(ROW()-ROW($A$1),'Cargo Pre'!$Q$2:$Q$200,0)),"")</f>
        <v/>
      </c>
    </row>
    <row r="733" spans="1:13" x14ac:dyDescent="0.25">
      <c r="A733" t="str">
        <f>IFERROR(INDEX('Cargo Pre'!$A$2:A931,MATCH(ROW()-ROW($A$1),'Cargo Pre'!$Q$2:$Q$200,0)),"")</f>
        <v/>
      </c>
      <c r="B733" t="str">
        <f>IFERROR(INDEX('Cargo Pre'!$B$2:$B$200,MATCH(ROW()-ROW($A$1),'Cargo Pre'!$Q$2:$Q$200,0)),"")</f>
        <v/>
      </c>
      <c r="C733" t="str">
        <f>IFERROR(INDEX('Cargo Pre'!$C$2:$C$200,MATCH(ROW()-ROW($A$1),'Cargo Pre'!$Q$2:$Q$200,0)),"")</f>
        <v/>
      </c>
      <c r="D733" t="str">
        <f>IFERROR(INDEX('Cargo Pre'!$D$2:$D$200,MATCH(ROW()-ROW($A$1),'Cargo Pre'!$Q$2:$Q$200,0)),"")</f>
        <v/>
      </c>
      <c r="E733" s="12" t="str">
        <f>IFERROR(INDEX('Cargo Pre'!$E$2:$E$200,MATCH(ROW()-ROW($A$1),'Cargo Pre'!$Q$2:$Q$200,0)),"")</f>
        <v/>
      </c>
      <c r="F733" s="12" t="str">
        <f>IFERROR(INDEX('Cargo Pre'!$F$2:$F$200,MATCH(ROW()-ROW($A$1),'Cargo Pre'!$Q$2:$Q$200,0)),"")</f>
        <v/>
      </c>
      <c r="G733" t="str">
        <f>IFERROR(INDEX('Cargo Pre'!$G$2:$G$200,MATCH(ROW()-ROW($A$1),'Cargo Pre'!$Q$2:$Q$200,0)),"")</f>
        <v/>
      </c>
      <c r="H733" t="str">
        <f>IFERROR(INDEX('Cargo Pre'!$H$2:$H$200,MATCH(ROW()-ROW($A$1),'Cargo Pre'!$Q$2:$Q$200,0)),"")</f>
        <v/>
      </c>
      <c r="I733" t="str">
        <f>IFERROR(INDEX('Cargo Pre'!$I$2:$I$200,MATCH(ROW()-ROW($A$1),'Cargo Pre'!$Q$2:$Q$200,0)),"")</f>
        <v/>
      </c>
      <c r="J733" s="12" t="str">
        <f>IFERROR(INDEX('Cargo Pre'!$J$2:$J$200,MATCH(ROW()-ROW($A$1),'Cargo Pre'!$Q$2:$Q$200,0)),"")</f>
        <v/>
      </c>
      <c r="K733" s="12" t="str">
        <f>IFERROR(INDEX('Cargo Pre'!$K$2:$K$200,MATCH(ROW()-ROW($A$1),'Cargo Pre'!$Q$2:$Q$200,0)),"")</f>
        <v/>
      </c>
      <c r="L733" t="str">
        <f>IFERROR(INDEX('Cargo Pre'!$L$2:$L$200,MATCH(ROW()-ROW($A$1),'Cargo Pre'!$Q$2:$Q$200,0)),"")</f>
        <v/>
      </c>
      <c r="M733" t="str">
        <f>IFERROR(INDEX('Cargo Pre'!$M$2:$M$200,MATCH(ROW()-ROW($A$1),'Cargo Pre'!$Q$2:$Q$200,0)),"")</f>
        <v/>
      </c>
    </row>
    <row r="734" spans="1:13" x14ac:dyDescent="0.25">
      <c r="A734" t="str">
        <f>IFERROR(INDEX('Cargo Pre'!$A$2:A932,MATCH(ROW()-ROW($A$1),'Cargo Pre'!$Q$2:$Q$200,0)),"")</f>
        <v/>
      </c>
      <c r="B734" t="str">
        <f>IFERROR(INDEX('Cargo Pre'!$B$2:$B$200,MATCH(ROW()-ROW($A$1),'Cargo Pre'!$Q$2:$Q$200,0)),"")</f>
        <v/>
      </c>
      <c r="C734" t="str">
        <f>IFERROR(INDEX('Cargo Pre'!$C$2:$C$200,MATCH(ROW()-ROW($A$1),'Cargo Pre'!$Q$2:$Q$200,0)),"")</f>
        <v/>
      </c>
      <c r="D734" t="str">
        <f>IFERROR(INDEX('Cargo Pre'!$D$2:$D$200,MATCH(ROW()-ROW($A$1),'Cargo Pre'!$Q$2:$Q$200,0)),"")</f>
        <v/>
      </c>
      <c r="E734" s="12" t="str">
        <f>IFERROR(INDEX('Cargo Pre'!$E$2:$E$200,MATCH(ROW()-ROW($A$1),'Cargo Pre'!$Q$2:$Q$200,0)),"")</f>
        <v/>
      </c>
      <c r="F734" s="12" t="str">
        <f>IFERROR(INDEX('Cargo Pre'!$F$2:$F$200,MATCH(ROW()-ROW($A$1),'Cargo Pre'!$Q$2:$Q$200,0)),"")</f>
        <v/>
      </c>
      <c r="G734" t="str">
        <f>IFERROR(INDEX('Cargo Pre'!$G$2:$G$200,MATCH(ROW()-ROW($A$1),'Cargo Pre'!$Q$2:$Q$200,0)),"")</f>
        <v/>
      </c>
      <c r="H734" t="str">
        <f>IFERROR(INDEX('Cargo Pre'!$H$2:$H$200,MATCH(ROW()-ROW($A$1),'Cargo Pre'!$Q$2:$Q$200,0)),"")</f>
        <v/>
      </c>
      <c r="I734" t="str">
        <f>IFERROR(INDEX('Cargo Pre'!$I$2:$I$200,MATCH(ROW()-ROW($A$1),'Cargo Pre'!$Q$2:$Q$200,0)),"")</f>
        <v/>
      </c>
      <c r="J734" s="12" t="str">
        <f>IFERROR(INDEX('Cargo Pre'!$J$2:$J$200,MATCH(ROW()-ROW($A$1),'Cargo Pre'!$Q$2:$Q$200,0)),"")</f>
        <v/>
      </c>
      <c r="K734" s="12" t="str">
        <f>IFERROR(INDEX('Cargo Pre'!$K$2:$K$200,MATCH(ROW()-ROW($A$1),'Cargo Pre'!$Q$2:$Q$200,0)),"")</f>
        <v/>
      </c>
      <c r="L734" t="str">
        <f>IFERROR(INDEX('Cargo Pre'!$L$2:$L$200,MATCH(ROW()-ROW($A$1),'Cargo Pre'!$Q$2:$Q$200,0)),"")</f>
        <v/>
      </c>
      <c r="M734" t="str">
        <f>IFERROR(INDEX('Cargo Pre'!$M$2:$M$200,MATCH(ROW()-ROW($A$1),'Cargo Pre'!$Q$2:$Q$200,0)),"")</f>
        <v/>
      </c>
    </row>
    <row r="735" spans="1:13" x14ac:dyDescent="0.25">
      <c r="A735" t="str">
        <f>IFERROR(INDEX('Cargo Pre'!$A$2:A933,MATCH(ROW()-ROW($A$1),'Cargo Pre'!$Q$2:$Q$200,0)),"")</f>
        <v/>
      </c>
      <c r="B735" t="str">
        <f>IFERROR(INDEX('Cargo Pre'!$B$2:$B$200,MATCH(ROW()-ROW($A$1),'Cargo Pre'!$Q$2:$Q$200,0)),"")</f>
        <v/>
      </c>
      <c r="C735" t="str">
        <f>IFERROR(INDEX('Cargo Pre'!$C$2:$C$200,MATCH(ROW()-ROW($A$1),'Cargo Pre'!$Q$2:$Q$200,0)),"")</f>
        <v/>
      </c>
      <c r="D735" t="str">
        <f>IFERROR(INDEX('Cargo Pre'!$D$2:$D$200,MATCH(ROW()-ROW($A$1),'Cargo Pre'!$Q$2:$Q$200,0)),"")</f>
        <v/>
      </c>
      <c r="E735" s="12" t="str">
        <f>IFERROR(INDEX('Cargo Pre'!$E$2:$E$200,MATCH(ROW()-ROW($A$1),'Cargo Pre'!$Q$2:$Q$200,0)),"")</f>
        <v/>
      </c>
      <c r="F735" s="12" t="str">
        <f>IFERROR(INDEX('Cargo Pre'!$F$2:$F$200,MATCH(ROW()-ROW($A$1),'Cargo Pre'!$Q$2:$Q$200,0)),"")</f>
        <v/>
      </c>
      <c r="G735" t="str">
        <f>IFERROR(INDEX('Cargo Pre'!$G$2:$G$200,MATCH(ROW()-ROW($A$1),'Cargo Pre'!$Q$2:$Q$200,0)),"")</f>
        <v/>
      </c>
      <c r="H735" t="str">
        <f>IFERROR(INDEX('Cargo Pre'!$H$2:$H$200,MATCH(ROW()-ROW($A$1),'Cargo Pre'!$Q$2:$Q$200,0)),"")</f>
        <v/>
      </c>
      <c r="I735" t="str">
        <f>IFERROR(INDEX('Cargo Pre'!$I$2:$I$200,MATCH(ROW()-ROW($A$1),'Cargo Pre'!$Q$2:$Q$200,0)),"")</f>
        <v/>
      </c>
      <c r="J735" s="12" t="str">
        <f>IFERROR(INDEX('Cargo Pre'!$J$2:$J$200,MATCH(ROW()-ROW($A$1),'Cargo Pre'!$Q$2:$Q$200,0)),"")</f>
        <v/>
      </c>
      <c r="K735" s="12" t="str">
        <f>IFERROR(INDEX('Cargo Pre'!$K$2:$K$200,MATCH(ROW()-ROW($A$1),'Cargo Pre'!$Q$2:$Q$200,0)),"")</f>
        <v/>
      </c>
      <c r="L735" t="str">
        <f>IFERROR(INDEX('Cargo Pre'!$L$2:$L$200,MATCH(ROW()-ROW($A$1),'Cargo Pre'!$Q$2:$Q$200,0)),"")</f>
        <v/>
      </c>
      <c r="M735" t="str">
        <f>IFERROR(INDEX('Cargo Pre'!$M$2:$M$200,MATCH(ROW()-ROW($A$1),'Cargo Pre'!$Q$2:$Q$200,0)),"")</f>
        <v/>
      </c>
    </row>
    <row r="736" spans="1:13" x14ac:dyDescent="0.25">
      <c r="A736" t="str">
        <f>IFERROR(INDEX('Cargo Pre'!$A$2:A934,MATCH(ROW()-ROW($A$1),'Cargo Pre'!$Q$2:$Q$200,0)),"")</f>
        <v/>
      </c>
      <c r="B736" t="str">
        <f>IFERROR(INDEX('Cargo Pre'!$B$2:$B$200,MATCH(ROW()-ROW($A$1),'Cargo Pre'!$Q$2:$Q$200,0)),"")</f>
        <v/>
      </c>
      <c r="C736" t="str">
        <f>IFERROR(INDEX('Cargo Pre'!$C$2:$C$200,MATCH(ROW()-ROW($A$1),'Cargo Pre'!$Q$2:$Q$200,0)),"")</f>
        <v/>
      </c>
      <c r="D736" t="str">
        <f>IFERROR(INDEX('Cargo Pre'!$D$2:$D$200,MATCH(ROW()-ROW($A$1),'Cargo Pre'!$Q$2:$Q$200,0)),"")</f>
        <v/>
      </c>
      <c r="E736" s="12" t="str">
        <f>IFERROR(INDEX('Cargo Pre'!$E$2:$E$200,MATCH(ROW()-ROW($A$1),'Cargo Pre'!$Q$2:$Q$200,0)),"")</f>
        <v/>
      </c>
      <c r="F736" s="12" t="str">
        <f>IFERROR(INDEX('Cargo Pre'!$F$2:$F$200,MATCH(ROW()-ROW($A$1),'Cargo Pre'!$Q$2:$Q$200,0)),"")</f>
        <v/>
      </c>
      <c r="G736" t="str">
        <f>IFERROR(INDEX('Cargo Pre'!$G$2:$G$200,MATCH(ROW()-ROW($A$1),'Cargo Pre'!$Q$2:$Q$200,0)),"")</f>
        <v/>
      </c>
      <c r="H736" t="str">
        <f>IFERROR(INDEX('Cargo Pre'!$H$2:$H$200,MATCH(ROW()-ROW($A$1),'Cargo Pre'!$Q$2:$Q$200,0)),"")</f>
        <v/>
      </c>
      <c r="I736" t="str">
        <f>IFERROR(INDEX('Cargo Pre'!$I$2:$I$200,MATCH(ROW()-ROW($A$1),'Cargo Pre'!$Q$2:$Q$200,0)),"")</f>
        <v/>
      </c>
      <c r="J736" s="12" t="str">
        <f>IFERROR(INDEX('Cargo Pre'!$J$2:$J$200,MATCH(ROW()-ROW($A$1),'Cargo Pre'!$Q$2:$Q$200,0)),"")</f>
        <v/>
      </c>
      <c r="K736" s="12" t="str">
        <f>IFERROR(INDEX('Cargo Pre'!$K$2:$K$200,MATCH(ROW()-ROW($A$1),'Cargo Pre'!$Q$2:$Q$200,0)),"")</f>
        <v/>
      </c>
      <c r="L736" t="str">
        <f>IFERROR(INDEX('Cargo Pre'!$L$2:$L$200,MATCH(ROW()-ROW($A$1),'Cargo Pre'!$Q$2:$Q$200,0)),"")</f>
        <v/>
      </c>
      <c r="M736" t="str">
        <f>IFERROR(INDEX('Cargo Pre'!$M$2:$M$200,MATCH(ROW()-ROW($A$1),'Cargo Pre'!$Q$2:$Q$200,0)),"")</f>
        <v/>
      </c>
    </row>
    <row r="737" spans="1:13" x14ac:dyDescent="0.25">
      <c r="A737" t="str">
        <f>IFERROR(INDEX('Cargo Pre'!$A$2:A935,MATCH(ROW()-ROW($A$1),'Cargo Pre'!$Q$2:$Q$200,0)),"")</f>
        <v/>
      </c>
      <c r="B737" t="str">
        <f>IFERROR(INDEX('Cargo Pre'!$B$2:$B$200,MATCH(ROW()-ROW($A$1),'Cargo Pre'!$Q$2:$Q$200,0)),"")</f>
        <v/>
      </c>
      <c r="C737" t="str">
        <f>IFERROR(INDEX('Cargo Pre'!$C$2:$C$200,MATCH(ROW()-ROW($A$1),'Cargo Pre'!$Q$2:$Q$200,0)),"")</f>
        <v/>
      </c>
      <c r="D737" t="str">
        <f>IFERROR(INDEX('Cargo Pre'!$D$2:$D$200,MATCH(ROW()-ROW($A$1),'Cargo Pre'!$Q$2:$Q$200,0)),"")</f>
        <v/>
      </c>
      <c r="E737" s="12" t="str">
        <f>IFERROR(INDEX('Cargo Pre'!$E$2:$E$200,MATCH(ROW()-ROW($A$1),'Cargo Pre'!$Q$2:$Q$200,0)),"")</f>
        <v/>
      </c>
      <c r="F737" s="12" t="str">
        <f>IFERROR(INDEX('Cargo Pre'!$F$2:$F$200,MATCH(ROW()-ROW($A$1),'Cargo Pre'!$Q$2:$Q$200,0)),"")</f>
        <v/>
      </c>
      <c r="G737" t="str">
        <f>IFERROR(INDEX('Cargo Pre'!$G$2:$G$200,MATCH(ROW()-ROW($A$1),'Cargo Pre'!$Q$2:$Q$200,0)),"")</f>
        <v/>
      </c>
      <c r="H737" t="str">
        <f>IFERROR(INDEX('Cargo Pre'!$H$2:$H$200,MATCH(ROW()-ROW($A$1),'Cargo Pre'!$Q$2:$Q$200,0)),"")</f>
        <v/>
      </c>
      <c r="I737" t="str">
        <f>IFERROR(INDEX('Cargo Pre'!$I$2:$I$200,MATCH(ROW()-ROW($A$1),'Cargo Pre'!$Q$2:$Q$200,0)),"")</f>
        <v/>
      </c>
      <c r="J737" s="12" t="str">
        <f>IFERROR(INDEX('Cargo Pre'!$J$2:$J$200,MATCH(ROW()-ROW($A$1),'Cargo Pre'!$Q$2:$Q$200,0)),"")</f>
        <v/>
      </c>
      <c r="K737" s="12" t="str">
        <f>IFERROR(INDEX('Cargo Pre'!$K$2:$K$200,MATCH(ROW()-ROW($A$1),'Cargo Pre'!$Q$2:$Q$200,0)),"")</f>
        <v/>
      </c>
      <c r="L737" t="str">
        <f>IFERROR(INDEX('Cargo Pre'!$L$2:$L$200,MATCH(ROW()-ROW($A$1),'Cargo Pre'!$Q$2:$Q$200,0)),"")</f>
        <v/>
      </c>
      <c r="M737" t="str">
        <f>IFERROR(INDEX('Cargo Pre'!$M$2:$M$200,MATCH(ROW()-ROW($A$1),'Cargo Pre'!$Q$2:$Q$200,0)),"")</f>
        <v/>
      </c>
    </row>
    <row r="738" spans="1:13" x14ac:dyDescent="0.25">
      <c r="A738" t="str">
        <f>IFERROR(INDEX('Cargo Pre'!$A$2:A936,MATCH(ROW()-ROW($A$1),'Cargo Pre'!$Q$2:$Q$200,0)),"")</f>
        <v/>
      </c>
      <c r="B738" t="str">
        <f>IFERROR(INDEX('Cargo Pre'!$B$2:$B$200,MATCH(ROW()-ROW($A$1),'Cargo Pre'!$Q$2:$Q$200,0)),"")</f>
        <v/>
      </c>
      <c r="C738" t="str">
        <f>IFERROR(INDEX('Cargo Pre'!$C$2:$C$200,MATCH(ROW()-ROW($A$1),'Cargo Pre'!$Q$2:$Q$200,0)),"")</f>
        <v/>
      </c>
      <c r="D738" t="str">
        <f>IFERROR(INDEX('Cargo Pre'!$D$2:$D$200,MATCH(ROW()-ROW($A$1),'Cargo Pre'!$Q$2:$Q$200,0)),"")</f>
        <v/>
      </c>
      <c r="E738" s="12" t="str">
        <f>IFERROR(INDEX('Cargo Pre'!$E$2:$E$200,MATCH(ROW()-ROW($A$1),'Cargo Pre'!$Q$2:$Q$200,0)),"")</f>
        <v/>
      </c>
      <c r="F738" s="12" t="str">
        <f>IFERROR(INDEX('Cargo Pre'!$F$2:$F$200,MATCH(ROW()-ROW($A$1),'Cargo Pre'!$Q$2:$Q$200,0)),"")</f>
        <v/>
      </c>
      <c r="G738" t="str">
        <f>IFERROR(INDEX('Cargo Pre'!$G$2:$G$200,MATCH(ROW()-ROW($A$1),'Cargo Pre'!$Q$2:$Q$200,0)),"")</f>
        <v/>
      </c>
      <c r="H738" t="str">
        <f>IFERROR(INDEX('Cargo Pre'!$H$2:$H$200,MATCH(ROW()-ROW($A$1),'Cargo Pre'!$Q$2:$Q$200,0)),"")</f>
        <v/>
      </c>
      <c r="I738" t="str">
        <f>IFERROR(INDEX('Cargo Pre'!$I$2:$I$200,MATCH(ROW()-ROW($A$1),'Cargo Pre'!$Q$2:$Q$200,0)),"")</f>
        <v/>
      </c>
      <c r="J738" s="12" t="str">
        <f>IFERROR(INDEX('Cargo Pre'!$J$2:$J$200,MATCH(ROW()-ROW($A$1),'Cargo Pre'!$Q$2:$Q$200,0)),"")</f>
        <v/>
      </c>
      <c r="K738" s="12" t="str">
        <f>IFERROR(INDEX('Cargo Pre'!$K$2:$K$200,MATCH(ROW()-ROW($A$1),'Cargo Pre'!$Q$2:$Q$200,0)),"")</f>
        <v/>
      </c>
      <c r="L738" t="str">
        <f>IFERROR(INDEX('Cargo Pre'!$L$2:$L$200,MATCH(ROW()-ROW($A$1),'Cargo Pre'!$Q$2:$Q$200,0)),"")</f>
        <v/>
      </c>
      <c r="M738" t="str">
        <f>IFERROR(INDEX('Cargo Pre'!$M$2:$M$200,MATCH(ROW()-ROW($A$1),'Cargo Pre'!$Q$2:$Q$200,0)),"")</f>
        <v/>
      </c>
    </row>
    <row r="739" spans="1:13" x14ac:dyDescent="0.25">
      <c r="A739" t="str">
        <f>IFERROR(INDEX('Cargo Pre'!$A$2:A937,MATCH(ROW()-ROW($A$1),'Cargo Pre'!$Q$2:$Q$200,0)),"")</f>
        <v/>
      </c>
      <c r="B739" t="str">
        <f>IFERROR(INDEX('Cargo Pre'!$B$2:$B$200,MATCH(ROW()-ROW($A$1),'Cargo Pre'!$Q$2:$Q$200,0)),"")</f>
        <v/>
      </c>
      <c r="C739" t="str">
        <f>IFERROR(INDEX('Cargo Pre'!$C$2:$C$200,MATCH(ROW()-ROW($A$1),'Cargo Pre'!$Q$2:$Q$200,0)),"")</f>
        <v/>
      </c>
      <c r="D739" t="str">
        <f>IFERROR(INDEX('Cargo Pre'!$D$2:$D$200,MATCH(ROW()-ROW($A$1),'Cargo Pre'!$Q$2:$Q$200,0)),"")</f>
        <v/>
      </c>
      <c r="E739" s="12" t="str">
        <f>IFERROR(INDEX('Cargo Pre'!$E$2:$E$200,MATCH(ROW()-ROW($A$1),'Cargo Pre'!$Q$2:$Q$200,0)),"")</f>
        <v/>
      </c>
      <c r="F739" s="12" t="str">
        <f>IFERROR(INDEX('Cargo Pre'!$F$2:$F$200,MATCH(ROW()-ROW($A$1),'Cargo Pre'!$Q$2:$Q$200,0)),"")</f>
        <v/>
      </c>
      <c r="G739" t="str">
        <f>IFERROR(INDEX('Cargo Pre'!$G$2:$G$200,MATCH(ROW()-ROW($A$1),'Cargo Pre'!$Q$2:$Q$200,0)),"")</f>
        <v/>
      </c>
      <c r="H739" t="str">
        <f>IFERROR(INDEX('Cargo Pre'!$H$2:$H$200,MATCH(ROW()-ROW($A$1),'Cargo Pre'!$Q$2:$Q$200,0)),"")</f>
        <v/>
      </c>
      <c r="I739" t="str">
        <f>IFERROR(INDEX('Cargo Pre'!$I$2:$I$200,MATCH(ROW()-ROW($A$1),'Cargo Pre'!$Q$2:$Q$200,0)),"")</f>
        <v/>
      </c>
      <c r="J739" s="12" t="str">
        <f>IFERROR(INDEX('Cargo Pre'!$J$2:$J$200,MATCH(ROW()-ROW($A$1),'Cargo Pre'!$Q$2:$Q$200,0)),"")</f>
        <v/>
      </c>
      <c r="K739" s="12" t="str">
        <f>IFERROR(INDEX('Cargo Pre'!$K$2:$K$200,MATCH(ROW()-ROW($A$1),'Cargo Pre'!$Q$2:$Q$200,0)),"")</f>
        <v/>
      </c>
      <c r="L739" t="str">
        <f>IFERROR(INDEX('Cargo Pre'!$L$2:$L$200,MATCH(ROW()-ROW($A$1),'Cargo Pre'!$Q$2:$Q$200,0)),"")</f>
        <v/>
      </c>
      <c r="M739" t="str">
        <f>IFERROR(INDEX('Cargo Pre'!$M$2:$M$200,MATCH(ROW()-ROW($A$1),'Cargo Pre'!$Q$2:$Q$200,0)),"")</f>
        <v/>
      </c>
    </row>
    <row r="740" spans="1:13" x14ac:dyDescent="0.25">
      <c r="A740" t="str">
        <f>IFERROR(INDEX('Cargo Pre'!$A$2:A938,MATCH(ROW()-ROW($A$1),'Cargo Pre'!$Q$2:$Q$200,0)),"")</f>
        <v/>
      </c>
      <c r="B740" t="str">
        <f>IFERROR(INDEX('Cargo Pre'!$B$2:$B$200,MATCH(ROW()-ROW($A$1),'Cargo Pre'!$Q$2:$Q$200,0)),"")</f>
        <v/>
      </c>
      <c r="C740" t="str">
        <f>IFERROR(INDEX('Cargo Pre'!$C$2:$C$200,MATCH(ROW()-ROW($A$1),'Cargo Pre'!$Q$2:$Q$200,0)),"")</f>
        <v/>
      </c>
      <c r="D740" t="str">
        <f>IFERROR(INDEX('Cargo Pre'!$D$2:$D$200,MATCH(ROW()-ROW($A$1),'Cargo Pre'!$Q$2:$Q$200,0)),"")</f>
        <v/>
      </c>
      <c r="E740" s="12" t="str">
        <f>IFERROR(INDEX('Cargo Pre'!$E$2:$E$200,MATCH(ROW()-ROW($A$1),'Cargo Pre'!$Q$2:$Q$200,0)),"")</f>
        <v/>
      </c>
      <c r="F740" s="12" t="str">
        <f>IFERROR(INDEX('Cargo Pre'!$F$2:$F$200,MATCH(ROW()-ROW($A$1),'Cargo Pre'!$Q$2:$Q$200,0)),"")</f>
        <v/>
      </c>
      <c r="G740" t="str">
        <f>IFERROR(INDEX('Cargo Pre'!$G$2:$G$200,MATCH(ROW()-ROW($A$1),'Cargo Pre'!$Q$2:$Q$200,0)),"")</f>
        <v/>
      </c>
      <c r="H740" t="str">
        <f>IFERROR(INDEX('Cargo Pre'!$H$2:$H$200,MATCH(ROW()-ROW($A$1),'Cargo Pre'!$Q$2:$Q$200,0)),"")</f>
        <v/>
      </c>
      <c r="I740" t="str">
        <f>IFERROR(INDEX('Cargo Pre'!$I$2:$I$200,MATCH(ROW()-ROW($A$1),'Cargo Pre'!$Q$2:$Q$200,0)),"")</f>
        <v/>
      </c>
      <c r="J740" s="12" t="str">
        <f>IFERROR(INDEX('Cargo Pre'!$J$2:$J$200,MATCH(ROW()-ROW($A$1),'Cargo Pre'!$Q$2:$Q$200,0)),"")</f>
        <v/>
      </c>
      <c r="K740" s="12" t="str">
        <f>IFERROR(INDEX('Cargo Pre'!$K$2:$K$200,MATCH(ROW()-ROW($A$1),'Cargo Pre'!$Q$2:$Q$200,0)),"")</f>
        <v/>
      </c>
      <c r="L740" t="str">
        <f>IFERROR(INDEX('Cargo Pre'!$L$2:$L$200,MATCH(ROW()-ROW($A$1),'Cargo Pre'!$Q$2:$Q$200,0)),"")</f>
        <v/>
      </c>
      <c r="M740" t="str">
        <f>IFERROR(INDEX('Cargo Pre'!$M$2:$M$200,MATCH(ROW()-ROW($A$1),'Cargo Pre'!$Q$2:$Q$200,0)),"")</f>
        <v/>
      </c>
    </row>
    <row r="741" spans="1:13" x14ac:dyDescent="0.25">
      <c r="A741" t="str">
        <f>IFERROR(INDEX('Cargo Pre'!$A$2:A939,MATCH(ROW()-ROW($A$1),'Cargo Pre'!$Q$2:$Q$200,0)),"")</f>
        <v/>
      </c>
      <c r="B741" t="str">
        <f>IFERROR(INDEX('Cargo Pre'!$B$2:$B$200,MATCH(ROW()-ROW($A$1),'Cargo Pre'!$Q$2:$Q$200,0)),"")</f>
        <v/>
      </c>
      <c r="C741" t="str">
        <f>IFERROR(INDEX('Cargo Pre'!$C$2:$C$200,MATCH(ROW()-ROW($A$1),'Cargo Pre'!$Q$2:$Q$200,0)),"")</f>
        <v/>
      </c>
      <c r="D741" t="str">
        <f>IFERROR(INDEX('Cargo Pre'!$D$2:$D$200,MATCH(ROW()-ROW($A$1),'Cargo Pre'!$Q$2:$Q$200,0)),"")</f>
        <v/>
      </c>
      <c r="E741" s="12" t="str">
        <f>IFERROR(INDEX('Cargo Pre'!$E$2:$E$200,MATCH(ROW()-ROW($A$1),'Cargo Pre'!$Q$2:$Q$200,0)),"")</f>
        <v/>
      </c>
      <c r="F741" s="12" t="str">
        <f>IFERROR(INDEX('Cargo Pre'!$F$2:$F$200,MATCH(ROW()-ROW($A$1),'Cargo Pre'!$Q$2:$Q$200,0)),"")</f>
        <v/>
      </c>
      <c r="G741" t="str">
        <f>IFERROR(INDEX('Cargo Pre'!$G$2:$G$200,MATCH(ROW()-ROW($A$1),'Cargo Pre'!$Q$2:$Q$200,0)),"")</f>
        <v/>
      </c>
      <c r="H741" t="str">
        <f>IFERROR(INDEX('Cargo Pre'!$H$2:$H$200,MATCH(ROW()-ROW($A$1),'Cargo Pre'!$Q$2:$Q$200,0)),"")</f>
        <v/>
      </c>
      <c r="I741" t="str">
        <f>IFERROR(INDEX('Cargo Pre'!$I$2:$I$200,MATCH(ROW()-ROW($A$1),'Cargo Pre'!$Q$2:$Q$200,0)),"")</f>
        <v/>
      </c>
      <c r="J741" s="12" t="str">
        <f>IFERROR(INDEX('Cargo Pre'!$J$2:$J$200,MATCH(ROW()-ROW($A$1),'Cargo Pre'!$Q$2:$Q$200,0)),"")</f>
        <v/>
      </c>
      <c r="K741" s="12" t="str">
        <f>IFERROR(INDEX('Cargo Pre'!$K$2:$K$200,MATCH(ROW()-ROW($A$1),'Cargo Pre'!$Q$2:$Q$200,0)),"")</f>
        <v/>
      </c>
      <c r="L741" t="str">
        <f>IFERROR(INDEX('Cargo Pre'!$L$2:$L$200,MATCH(ROW()-ROW($A$1),'Cargo Pre'!$Q$2:$Q$200,0)),"")</f>
        <v/>
      </c>
      <c r="M741" t="str">
        <f>IFERROR(INDEX('Cargo Pre'!$M$2:$M$200,MATCH(ROW()-ROW($A$1),'Cargo Pre'!$Q$2:$Q$200,0)),"")</f>
        <v/>
      </c>
    </row>
    <row r="742" spans="1:13" x14ac:dyDescent="0.25">
      <c r="A742" t="str">
        <f>IFERROR(INDEX('Cargo Pre'!$A$2:A940,MATCH(ROW()-ROW($A$1),'Cargo Pre'!$Q$2:$Q$200,0)),"")</f>
        <v/>
      </c>
      <c r="B742" t="str">
        <f>IFERROR(INDEX('Cargo Pre'!$B$2:$B$200,MATCH(ROW()-ROW($A$1),'Cargo Pre'!$Q$2:$Q$200,0)),"")</f>
        <v/>
      </c>
      <c r="C742" t="str">
        <f>IFERROR(INDEX('Cargo Pre'!$C$2:$C$200,MATCH(ROW()-ROW($A$1),'Cargo Pre'!$Q$2:$Q$200,0)),"")</f>
        <v/>
      </c>
      <c r="D742" t="str">
        <f>IFERROR(INDEX('Cargo Pre'!$D$2:$D$200,MATCH(ROW()-ROW($A$1),'Cargo Pre'!$Q$2:$Q$200,0)),"")</f>
        <v/>
      </c>
      <c r="E742" s="12" t="str">
        <f>IFERROR(INDEX('Cargo Pre'!$E$2:$E$200,MATCH(ROW()-ROW($A$1),'Cargo Pre'!$Q$2:$Q$200,0)),"")</f>
        <v/>
      </c>
      <c r="F742" s="12" t="str">
        <f>IFERROR(INDEX('Cargo Pre'!$F$2:$F$200,MATCH(ROW()-ROW($A$1),'Cargo Pre'!$Q$2:$Q$200,0)),"")</f>
        <v/>
      </c>
      <c r="G742" t="str">
        <f>IFERROR(INDEX('Cargo Pre'!$G$2:$G$200,MATCH(ROW()-ROW($A$1),'Cargo Pre'!$Q$2:$Q$200,0)),"")</f>
        <v/>
      </c>
      <c r="H742" t="str">
        <f>IFERROR(INDEX('Cargo Pre'!$H$2:$H$200,MATCH(ROW()-ROW($A$1),'Cargo Pre'!$Q$2:$Q$200,0)),"")</f>
        <v/>
      </c>
      <c r="I742" t="str">
        <f>IFERROR(INDEX('Cargo Pre'!$I$2:$I$200,MATCH(ROW()-ROW($A$1),'Cargo Pre'!$Q$2:$Q$200,0)),"")</f>
        <v/>
      </c>
      <c r="J742" s="12" t="str">
        <f>IFERROR(INDEX('Cargo Pre'!$J$2:$J$200,MATCH(ROW()-ROW($A$1),'Cargo Pre'!$Q$2:$Q$200,0)),"")</f>
        <v/>
      </c>
      <c r="K742" s="12" t="str">
        <f>IFERROR(INDEX('Cargo Pre'!$K$2:$K$200,MATCH(ROW()-ROW($A$1),'Cargo Pre'!$Q$2:$Q$200,0)),"")</f>
        <v/>
      </c>
      <c r="L742" t="str">
        <f>IFERROR(INDEX('Cargo Pre'!$L$2:$L$200,MATCH(ROW()-ROW($A$1),'Cargo Pre'!$Q$2:$Q$200,0)),"")</f>
        <v/>
      </c>
      <c r="M742" t="str">
        <f>IFERROR(INDEX('Cargo Pre'!$M$2:$M$200,MATCH(ROW()-ROW($A$1),'Cargo Pre'!$Q$2:$Q$200,0)),"")</f>
        <v/>
      </c>
    </row>
    <row r="743" spans="1:13" x14ac:dyDescent="0.25">
      <c r="A743" t="str">
        <f>IFERROR(INDEX('Cargo Pre'!$A$2:A941,MATCH(ROW()-ROW($A$1),'Cargo Pre'!$Q$2:$Q$200,0)),"")</f>
        <v/>
      </c>
      <c r="B743" t="str">
        <f>IFERROR(INDEX('Cargo Pre'!$B$2:$B$200,MATCH(ROW()-ROW($A$1),'Cargo Pre'!$Q$2:$Q$200,0)),"")</f>
        <v/>
      </c>
      <c r="C743" t="str">
        <f>IFERROR(INDEX('Cargo Pre'!$C$2:$C$200,MATCH(ROW()-ROW($A$1),'Cargo Pre'!$Q$2:$Q$200,0)),"")</f>
        <v/>
      </c>
      <c r="D743" t="str">
        <f>IFERROR(INDEX('Cargo Pre'!$D$2:$D$200,MATCH(ROW()-ROW($A$1),'Cargo Pre'!$Q$2:$Q$200,0)),"")</f>
        <v/>
      </c>
      <c r="E743" s="12" t="str">
        <f>IFERROR(INDEX('Cargo Pre'!$E$2:$E$200,MATCH(ROW()-ROW($A$1),'Cargo Pre'!$Q$2:$Q$200,0)),"")</f>
        <v/>
      </c>
      <c r="F743" s="12" t="str">
        <f>IFERROR(INDEX('Cargo Pre'!$F$2:$F$200,MATCH(ROW()-ROW($A$1),'Cargo Pre'!$Q$2:$Q$200,0)),"")</f>
        <v/>
      </c>
      <c r="G743" t="str">
        <f>IFERROR(INDEX('Cargo Pre'!$G$2:$G$200,MATCH(ROW()-ROW($A$1),'Cargo Pre'!$Q$2:$Q$200,0)),"")</f>
        <v/>
      </c>
      <c r="H743" t="str">
        <f>IFERROR(INDEX('Cargo Pre'!$H$2:$H$200,MATCH(ROW()-ROW($A$1),'Cargo Pre'!$Q$2:$Q$200,0)),"")</f>
        <v/>
      </c>
      <c r="I743" t="str">
        <f>IFERROR(INDEX('Cargo Pre'!$I$2:$I$200,MATCH(ROW()-ROW($A$1),'Cargo Pre'!$Q$2:$Q$200,0)),"")</f>
        <v/>
      </c>
      <c r="J743" s="12" t="str">
        <f>IFERROR(INDEX('Cargo Pre'!$J$2:$J$200,MATCH(ROW()-ROW($A$1),'Cargo Pre'!$Q$2:$Q$200,0)),"")</f>
        <v/>
      </c>
      <c r="K743" s="12" t="str">
        <f>IFERROR(INDEX('Cargo Pre'!$K$2:$K$200,MATCH(ROW()-ROW($A$1),'Cargo Pre'!$Q$2:$Q$200,0)),"")</f>
        <v/>
      </c>
      <c r="L743" t="str">
        <f>IFERROR(INDEX('Cargo Pre'!$L$2:$L$200,MATCH(ROW()-ROW($A$1),'Cargo Pre'!$Q$2:$Q$200,0)),"")</f>
        <v/>
      </c>
      <c r="M743" t="str">
        <f>IFERROR(INDEX('Cargo Pre'!$M$2:$M$200,MATCH(ROW()-ROW($A$1),'Cargo Pre'!$Q$2:$Q$200,0)),"")</f>
        <v/>
      </c>
    </row>
    <row r="744" spans="1:13" x14ac:dyDescent="0.25">
      <c r="A744" t="str">
        <f>IFERROR(INDEX('Cargo Pre'!$A$2:A942,MATCH(ROW()-ROW($A$1),'Cargo Pre'!$Q$2:$Q$200,0)),"")</f>
        <v/>
      </c>
      <c r="B744" t="str">
        <f>IFERROR(INDEX('Cargo Pre'!$B$2:$B$200,MATCH(ROW()-ROW($A$1),'Cargo Pre'!$Q$2:$Q$200,0)),"")</f>
        <v/>
      </c>
      <c r="C744" t="str">
        <f>IFERROR(INDEX('Cargo Pre'!$C$2:$C$200,MATCH(ROW()-ROW($A$1),'Cargo Pre'!$Q$2:$Q$200,0)),"")</f>
        <v/>
      </c>
      <c r="D744" t="str">
        <f>IFERROR(INDEX('Cargo Pre'!$D$2:$D$200,MATCH(ROW()-ROW($A$1),'Cargo Pre'!$Q$2:$Q$200,0)),"")</f>
        <v/>
      </c>
      <c r="E744" s="12" t="str">
        <f>IFERROR(INDEX('Cargo Pre'!$E$2:$E$200,MATCH(ROW()-ROW($A$1),'Cargo Pre'!$Q$2:$Q$200,0)),"")</f>
        <v/>
      </c>
      <c r="F744" s="12" t="str">
        <f>IFERROR(INDEX('Cargo Pre'!$F$2:$F$200,MATCH(ROW()-ROW($A$1),'Cargo Pre'!$Q$2:$Q$200,0)),"")</f>
        <v/>
      </c>
      <c r="G744" t="str">
        <f>IFERROR(INDEX('Cargo Pre'!$G$2:$G$200,MATCH(ROW()-ROW($A$1),'Cargo Pre'!$Q$2:$Q$200,0)),"")</f>
        <v/>
      </c>
      <c r="H744" t="str">
        <f>IFERROR(INDEX('Cargo Pre'!$H$2:$H$200,MATCH(ROW()-ROW($A$1),'Cargo Pre'!$Q$2:$Q$200,0)),"")</f>
        <v/>
      </c>
      <c r="I744" t="str">
        <f>IFERROR(INDEX('Cargo Pre'!$I$2:$I$200,MATCH(ROW()-ROW($A$1),'Cargo Pre'!$Q$2:$Q$200,0)),"")</f>
        <v/>
      </c>
      <c r="J744" s="12" t="str">
        <f>IFERROR(INDEX('Cargo Pre'!$J$2:$J$200,MATCH(ROW()-ROW($A$1),'Cargo Pre'!$Q$2:$Q$200,0)),"")</f>
        <v/>
      </c>
      <c r="K744" s="12" t="str">
        <f>IFERROR(INDEX('Cargo Pre'!$K$2:$K$200,MATCH(ROW()-ROW($A$1),'Cargo Pre'!$Q$2:$Q$200,0)),"")</f>
        <v/>
      </c>
      <c r="L744" t="str">
        <f>IFERROR(INDEX('Cargo Pre'!$L$2:$L$200,MATCH(ROW()-ROW($A$1),'Cargo Pre'!$Q$2:$Q$200,0)),"")</f>
        <v/>
      </c>
      <c r="M744" t="str">
        <f>IFERROR(INDEX('Cargo Pre'!$M$2:$M$200,MATCH(ROW()-ROW($A$1),'Cargo Pre'!$Q$2:$Q$200,0)),"")</f>
        <v/>
      </c>
    </row>
    <row r="745" spans="1:13" x14ac:dyDescent="0.25">
      <c r="A745" t="str">
        <f>IFERROR(INDEX('Cargo Pre'!$A$2:A943,MATCH(ROW()-ROW($A$1),'Cargo Pre'!$Q$2:$Q$200,0)),"")</f>
        <v/>
      </c>
      <c r="B745" t="str">
        <f>IFERROR(INDEX('Cargo Pre'!$B$2:$B$200,MATCH(ROW()-ROW($A$1),'Cargo Pre'!$Q$2:$Q$200,0)),"")</f>
        <v/>
      </c>
      <c r="C745" t="str">
        <f>IFERROR(INDEX('Cargo Pre'!$C$2:$C$200,MATCH(ROW()-ROW($A$1),'Cargo Pre'!$Q$2:$Q$200,0)),"")</f>
        <v/>
      </c>
      <c r="D745" t="str">
        <f>IFERROR(INDEX('Cargo Pre'!$D$2:$D$200,MATCH(ROW()-ROW($A$1),'Cargo Pre'!$Q$2:$Q$200,0)),"")</f>
        <v/>
      </c>
      <c r="E745" s="12" t="str">
        <f>IFERROR(INDEX('Cargo Pre'!$E$2:$E$200,MATCH(ROW()-ROW($A$1),'Cargo Pre'!$Q$2:$Q$200,0)),"")</f>
        <v/>
      </c>
      <c r="F745" s="12" t="str">
        <f>IFERROR(INDEX('Cargo Pre'!$F$2:$F$200,MATCH(ROW()-ROW($A$1),'Cargo Pre'!$Q$2:$Q$200,0)),"")</f>
        <v/>
      </c>
      <c r="G745" t="str">
        <f>IFERROR(INDEX('Cargo Pre'!$G$2:$G$200,MATCH(ROW()-ROW($A$1),'Cargo Pre'!$Q$2:$Q$200,0)),"")</f>
        <v/>
      </c>
      <c r="H745" t="str">
        <f>IFERROR(INDEX('Cargo Pre'!$H$2:$H$200,MATCH(ROW()-ROW($A$1),'Cargo Pre'!$Q$2:$Q$200,0)),"")</f>
        <v/>
      </c>
      <c r="I745" t="str">
        <f>IFERROR(INDEX('Cargo Pre'!$I$2:$I$200,MATCH(ROW()-ROW($A$1),'Cargo Pre'!$Q$2:$Q$200,0)),"")</f>
        <v/>
      </c>
      <c r="J745" s="12" t="str">
        <f>IFERROR(INDEX('Cargo Pre'!$J$2:$J$200,MATCH(ROW()-ROW($A$1),'Cargo Pre'!$Q$2:$Q$200,0)),"")</f>
        <v/>
      </c>
      <c r="K745" s="12" t="str">
        <f>IFERROR(INDEX('Cargo Pre'!$K$2:$K$200,MATCH(ROW()-ROW($A$1),'Cargo Pre'!$Q$2:$Q$200,0)),"")</f>
        <v/>
      </c>
      <c r="L745" t="str">
        <f>IFERROR(INDEX('Cargo Pre'!$L$2:$L$200,MATCH(ROW()-ROW($A$1),'Cargo Pre'!$Q$2:$Q$200,0)),"")</f>
        <v/>
      </c>
      <c r="M745" t="str">
        <f>IFERROR(INDEX('Cargo Pre'!$M$2:$M$200,MATCH(ROW()-ROW($A$1),'Cargo Pre'!$Q$2:$Q$200,0)),"")</f>
        <v/>
      </c>
    </row>
    <row r="746" spans="1:13" x14ac:dyDescent="0.25">
      <c r="A746" t="str">
        <f>IFERROR(INDEX('Cargo Pre'!$A$2:A944,MATCH(ROW()-ROW($A$1),'Cargo Pre'!$Q$2:$Q$200,0)),"")</f>
        <v/>
      </c>
      <c r="B746" t="str">
        <f>IFERROR(INDEX('Cargo Pre'!$B$2:$B$200,MATCH(ROW()-ROW($A$1),'Cargo Pre'!$Q$2:$Q$200,0)),"")</f>
        <v/>
      </c>
      <c r="C746" t="str">
        <f>IFERROR(INDEX('Cargo Pre'!$C$2:$C$200,MATCH(ROW()-ROW($A$1),'Cargo Pre'!$Q$2:$Q$200,0)),"")</f>
        <v/>
      </c>
      <c r="D746" t="str">
        <f>IFERROR(INDEX('Cargo Pre'!$D$2:$D$200,MATCH(ROW()-ROW($A$1),'Cargo Pre'!$Q$2:$Q$200,0)),"")</f>
        <v/>
      </c>
      <c r="E746" s="12" t="str">
        <f>IFERROR(INDEX('Cargo Pre'!$E$2:$E$200,MATCH(ROW()-ROW($A$1),'Cargo Pre'!$Q$2:$Q$200,0)),"")</f>
        <v/>
      </c>
      <c r="F746" s="12" t="str">
        <f>IFERROR(INDEX('Cargo Pre'!$F$2:$F$200,MATCH(ROW()-ROW($A$1),'Cargo Pre'!$Q$2:$Q$200,0)),"")</f>
        <v/>
      </c>
      <c r="G746" t="str">
        <f>IFERROR(INDEX('Cargo Pre'!$G$2:$G$200,MATCH(ROW()-ROW($A$1),'Cargo Pre'!$Q$2:$Q$200,0)),"")</f>
        <v/>
      </c>
      <c r="H746" t="str">
        <f>IFERROR(INDEX('Cargo Pre'!$H$2:$H$200,MATCH(ROW()-ROW($A$1),'Cargo Pre'!$Q$2:$Q$200,0)),"")</f>
        <v/>
      </c>
      <c r="I746" t="str">
        <f>IFERROR(INDEX('Cargo Pre'!$I$2:$I$200,MATCH(ROW()-ROW($A$1),'Cargo Pre'!$Q$2:$Q$200,0)),"")</f>
        <v/>
      </c>
      <c r="J746" s="12" t="str">
        <f>IFERROR(INDEX('Cargo Pre'!$J$2:$J$200,MATCH(ROW()-ROW($A$1),'Cargo Pre'!$Q$2:$Q$200,0)),"")</f>
        <v/>
      </c>
      <c r="K746" s="12" t="str">
        <f>IFERROR(INDEX('Cargo Pre'!$K$2:$K$200,MATCH(ROW()-ROW($A$1),'Cargo Pre'!$Q$2:$Q$200,0)),"")</f>
        <v/>
      </c>
      <c r="L746" t="str">
        <f>IFERROR(INDEX('Cargo Pre'!$L$2:$L$200,MATCH(ROW()-ROW($A$1),'Cargo Pre'!$Q$2:$Q$200,0)),"")</f>
        <v/>
      </c>
      <c r="M746" t="str">
        <f>IFERROR(INDEX('Cargo Pre'!$M$2:$M$200,MATCH(ROW()-ROW($A$1),'Cargo Pre'!$Q$2:$Q$200,0)),"")</f>
        <v/>
      </c>
    </row>
    <row r="747" spans="1:13" x14ac:dyDescent="0.25">
      <c r="A747" t="str">
        <f>IFERROR(INDEX('Cargo Pre'!$A$2:A945,MATCH(ROW()-ROW($A$1),'Cargo Pre'!$Q$2:$Q$200,0)),"")</f>
        <v/>
      </c>
      <c r="B747" t="str">
        <f>IFERROR(INDEX('Cargo Pre'!$B$2:$B$200,MATCH(ROW()-ROW($A$1),'Cargo Pre'!$Q$2:$Q$200,0)),"")</f>
        <v/>
      </c>
      <c r="C747" t="str">
        <f>IFERROR(INDEX('Cargo Pre'!$C$2:$C$200,MATCH(ROW()-ROW($A$1),'Cargo Pre'!$Q$2:$Q$200,0)),"")</f>
        <v/>
      </c>
      <c r="D747" t="str">
        <f>IFERROR(INDEX('Cargo Pre'!$D$2:$D$200,MATCH(ROW()-ROW($A$1),'Cargo Pre'!$Q$2:$Q$200,0)),"")</f>
        <v/>
      </c>
      <c r="E747" s="12" t="str">
        <f>IFERROR(INDEX('Cargo Pre'!$E$2:$E$200,MATCH(ROW()-ROW($A$1),'Cargo Pre'!$Q$2:$Q$200,0)),"")</f>
        <v/>
      </c>
      <c r="F747" s="12" t="str">
        <f>IFERROR(INDEX('Cargo Pre'!$F$2:$F$200,MATCH(ROW()-ROW($A$1),'Cargo Pre'!$Q$2:$Q$200,0)),"")</f>
        <v/>
      </c>
      <c r="G747" t="str">
        <f>IFERROR(INDEX('Cargo Pre'!$G$2:$G$200,MATCH(ROW()-ROW($A$1),'Cargo Pre'!$Q$2:$Q$200,0)),"")</f>
        <v/>
      </c>
      <c r="H747" t="str">
        <f>IFERROR(INDEX('Cargo Pre'!$H$2:$H$200,MATCH(ROW()-ROW($A$1),'Cargo Pre'!$Q$2:$Q$200,0)),"")</f>
        <v/>
      </c>
      <c r="I747" t="str">
        <f>IFERROR(INDEX('Cargo Pre'!$I$2:$I$200,MATCH(ROW()-ROW($A$1),'Cargo Pre'!$Q$2:$Q$200,0)),"")</f>
        <v/>
      </c>
      <c r="J747" s="12" t="str">
        <f>IFERROR(INDEX('Cargo Pre'!$J$2:$J$200,MATCH(ROW()-ROW($A$1),'Cargo Pre'!$Q$2:$Q$200,0)),"")</f>
        <v/>
      </c>
      <c r="K747" s="12" t="str">
        <f>IFERROR(INDEX('Cargo Pre'!$K$2:$K$200,MATCH(ROW()-ROW($A$1),'Cargo Pre'!$Q$2:$Q$200,0)),"")</f>
        <v/>
      </c>
      <c r="L747" t="str">
        <f>IFERROR(INDEX('Cargo Pre'!$L$2:$L$200,MATCH(ROW()-ROW($A$1),'Cargo Pre'!$Q$2:$Q$200,0)),"")</f>
        <v/>
      </c>
      <c r="M747" t="str">
        <f>IFERROR(INDEX('Cargo Pre'!$M$2:$M$200,MATCH(ROW()-ROW($A$1),'Cargo Pre'!$Q$2:$Q$200,0)),"")</f>
        <v/>
      </c>
    </row>
    <row r="748" spans="1:13" x14ac:dyDescent="0.25">
      <c r="A748" t="str">
        <f>IFERROR(INDEX('Cargo Pre'!$A$2:A946,MATCH(ROW()-ROW($A$1),'Cargo Pre'!$Q$2:$Q$200,0)),"")</f>
        <v/>
      </c>
      <c r="B748" t="str">
        <f>IFERROR(INDEX('Cargo Pre'!$B$2:$B$200,MATCH(ROW()-ROW($A$1),'Cargo Pre'!$Q$2:$Q$200,0)),"")</f>
        <v/>
      </c>
      <c r="C748" t="str">
        <f>IFERROR(INDEX('Cargo Pre'!$C$2:$C$200,MATCH(ROW()-ROW($A$1),'Cargo Pre'!$Q$2:$Q$200,0)),"")</f>
        <v/>
      </c>
      <c r="D748" t="str">
        <f>IFERROR(INDEX('Cargo Pre'!$D$2:$D$200,MATCH(ROW()-ROW($A$1),'Cargo Pre'!$Q$2:$Q$200,0)),"")</f>
        <v/>
      </c>
      <c r="E748" s="12" t="str">
        <f>IFERROR(INDEX('Cargo Pre'!$E$2:$E$200,MATCH(ROW()-ROW($A$1),'Cargo Pre'!$Q$2:$Q$200,0)),"")</f>
        <v/>
      </c>
      <c r="F748" s="12" t="str">
        <f>IFERROR(INDEX('Cargo Pre'!$F$2:$F$200,MATCH(ROW()-ROW($A$1),'Cargo Pre'!$Q$2:$Q$200,0)),"")</f>
        <v/>
      </c>
      <c r="G748" t="str">
        <f>IFERROR(INDEX('Cargo Pre'!$G$2:$G$200,MATCH(ROW()-ROW($A$1),'Cargo Pre'!$Q$2:$Q$200,0)),"")</f>
        <v/>
      </c>
      <c r="H748" t="str">
        <f>IFERROR(INDEX('Cargo Pre'!$H$2:$H$200,MATCH(ROW()-ROW($A$1),'Cargo Pre'!$Q$2:$Q$200,0)),"")</f>
        <v/>
      </c>
      <c r="I748" t="str">
        <f>IFERROR(INDEX('Cargo Pre'!$I$2:$I$200,MATCH(ROW()-ROW($A$1),'Cargo Pre'!$Q$2:$Q$200,0)),"")</f>
        <v/>
      </c>
      <c r="J748" s="12" t="str">
        <f>IFERROR(INDEX('Cargo Pre'!$J$2:$J$200,MATCH(ROW()-ROW($A$1),'Cargo Pre'!$Q$2:$Q$200,0)),"")</f>
        <v/>
      </c>
      <c r="K748" s="12" t="str">
        <f>IFERROR(INDEX('Cargo Pre'!$K$2:$K$200,MATCH(ROW()-ROW($A$1),'Cargo Pre'!$Q$2:$Q$200,0)),"")</f>
        <v/>
      </c>
      <c r="L748" t="str">
        <f>IFERROR(INDEX('Cargo Pre'!$L$2:$L$200,MATCH(ROW()-ROW($A$1),'Cargo Pre'!$Q$2:$Q$200,0)),"")</f>
        <v/>
      </c>
      <c r="M748" t="str">
        <f>IFERROR(INDEX('Cargo Pre'!$M$2:$M$200,MATCH(ROW()-ROW($A$1),'Cargo Pre'!$Q$2:$Q$200,0)),"")</f>
        <v/>
      </c>
    </row>
    <row r="749" spans="1:13" x14ac:dyDescent="0.25">
      <c r="A749" t="str">
        <f>IFERROR(INDEX('Cargo Pre'!$A$2:A947,MATCH(ROW()-ROW($A$1),'Cargo Pre'!$Q$2:$Q$200,0)),"")</f>
        <v/>
      </c>
      <c r="B749" t="str">
        <f>IFERROR(INDEX('Cargo Pre'!$B$2:$B$200,MATCH(ROW()-ROW($A$1),'Cargo Pre'!$Q$2:$Q$200,0)),"")</f>
        <v/>
      </c>
      <c r="C749" t="str">
        <f>IFERROR(INDEX('Cargo Pre'!$C$2:$C$200,MATCH(ROW()-ROW($A$1),'Cargo Pre'!$Q$2:$Q$200,0)),"")</f>
        <v/>
      </c>
      <c r="D749" t="str">
        <f>IFERROR(INDEX('Cargo Pre'!$D$2:$D$200,MATCH(ROW()-ROW($A$1),'Cargo Pre'!$Q$2:$Q$200,0)),"")</f>
        <v/>
      </c>
      <c r="E749" s="12" t="str">
        <f>IFERROR(INDEX('Cargo Pre'!$E$2:$E$200,MATCH(ROW()-ROW($A$1),'Cargo Pre'!$Q$2:$Q$200,0)),"")</f>
        <v/>
      </c>
      <c r="F749" s="12" t="str">
        <f>IFERROR(INDEX('Cargo Pre'!$F$2:$F$200,MATCH(ROW()-ROW($A$1),'Cargo Pre'!$Q$2:$Q$200,0)),"")</f>
        <v/>
      </c>
      <c r="G749" t="str">
        <f>IFERROR(INDEX('Cargo Pre'!$G$2:$G$200,MATCH(ROW()-ROW($A$1),'Cargo Pre'!$Q$2:$Q$200,0)),"")</f>
        <v/>
      </c>
      <c r="H749" t="str">
        <f>IFERROR(INDEX('Cargo Pre'!$H$2:$H$200,MATCH(ROW()-ROW($A$1),'Cargo Pre'!$Q$2:$Q$200,0)),"")</f>
        <v/>
      </c>
      <c r="I749" t="str">
        <f>IFERROR(INDEX('Cargo Pre'!$I$2:$I$200,MATCH(ROW()-ROW($A$1),'Cargo Pre'!$Q$2:$Q$200,0)),"")</f>
        <v/>
      </c>
      <c r="J749" s="12" t="str">
        <f>IFERROR(INDEX('Cargo Pre'!$J$2:$J$200,MATCH(ROW()-ROW($A$1),'Cargo Pre'!$Q$2:$Q$200,0)),"")</f>
        <v/>
      </c>
      <c r="K749" s="12" t="str">
        <f>IFERROR(INDEX('Cargo Pre'!$K$2:$K$200,MATCH(ROW()-ROW($A$1),'Cargo Pre'!$Q$2:$Q$200,0)),"")</f>
        <v/>
      </c>
      <c r="L749" t="str">
        <f>IFERROR(INDEX('Cargo Pre'!$L$2:$L$200,MATCH(ROW()-ROW($A$1),'Cargo Pre'!$Q$2:$Q$200,0)),"")</f>
        <v/>
      </c>
      <c r="M749" t="str">
        <f>IFERROR(INDEX('Cargo Pre'!$M$2:$M$200,MATCH(ROW()-ROW($A$1),'Cargo Pre'!$Q$2:$Q$200,0)),"")</f>
        <v/>
      </c>
    </row>
    <row r="750" spans="1:13" x14ac:dyDescent="0.25">
      <c r="A750" t="str">
        <f>IFERROR(INDEX('Cargo Pre'!$A$2:A948,MATCH(ROW()-ROW($A$1),'Cargo Pre'!$Q$2:$Q$200,0)),"")</f>
        <v/>
      </c>
      <c r="B750" t="str">
        <f>IFERROR(INDEX('Cargo Pre'!$B$2:$B$200,MATCH(ROW()-ROW($A$1),'Cargo Pre'!$Q$2:$Q$200,0)),"")</f>
        <v/>
      </c>
      <c r="C750" t="str">
        <f>IFERROR(INDEX('Cargo Pre'!$C$2:$C$200,MATCH(ROW()-ROW($A$1),'Cargo Pre'!$Q$2:$Q$200,0)),"")</f>
        <v/>
      </c>
      <c r="D750" t="str">
        <f>IFERROR(INDEX('Cargo Pre'!$D$2:$D$200,MATCH(ROW()-ROW($A$1),'Cargo Pre'!$Q$2:$Q$200,0)),"")</f>
        <v/>
      </c>
      <c r="E750" s="12" t="str">
        <f>IFERROR(INDEX('Cargo Pre'!$E$2:$E$200,MATCH(ROW()-ROW($A$1),'Cargo Pre'!$Q$2:$Q$200,0)),"")</f>
        <v/>
      </c>
      <c r="F750" s="12" t="str">
        <f>IFERROR(INDEX('Cargo Pre'!$F$2:$F$200,MATCH(ROW()-ROW($A$1),'Cargo Pre'!$Q$2:$Q$200,0)),"")</f>
        <v/>
      </c>
      <c r="G750" t="str">
        <f>IFERROR(INDEX('Cargo Pre'!$G$2:$G$200,MATCH(ROW()-ROW($A$1),'Cargo Pre'!$Q$2:$Q$200,0)),"")</f>
        <v/>
      </c>
      <c r="H750" t="str">
        <f>IFERROR(INDEX('Cargo Pre'!$H$2:$H$200,MATCH(ROW()-ROW($A$1),'Cargo Pre'!$Q$2:$Q$200,0)),"")</f>
        <v/>
      </c>
      <c r="I750" t="str">
        <f>IFERROR(INDEX('Cargo Pre'!$I$2:$I$200,MATCH(ROW()-ROW($A$1),'Cargo Pre'!$Q$2:$Q$200,0)),"")</f>
        <v/>
      </c>
      <c r="J750" s="12" t="str">
        <f>IFERROR(INDEX('Cargo Pre'!$J$2:$J$200,MATCH(ROW()-ROW($A$1),'Cargo Pre'!$Q$2:$Q$200,0)),"")</f>
        <v/>
      </c>
      <c r="K750" s="12" t="str">
        <f>IFERROR(INDEX('Cargo Pre'!$K$2:$K$200,MATCH(ROW()-ROW($A$1),'Cargo Pre'!$Q$2:$Q$200,0)),"")</f>
        <v/>
      </c>
      <c r="L750" t="str">
        <f>IFERROR(INDEX('Cargo Pre'!$L$2:$L$200,MATCH(ROW()-ROW($A$1),'Cargo Pre'!$Q$2:$Q$200,0)),"")</f>
        <v/>
      </c>
      <c r="M750" t="str">
        <f>IFERROR(INDEX('Cargo Pre'!$M$2:$M$200,MATCH(ROW()-ROW($A$1),'Cargo Pre'!$Q$2:$Q$200,0)),"")</f>
        <v/>
      </c>
    </row>
    <row r="751" spans="1:13" x14ac:dyDescent="0.25">
      <c r="A751" t="str">
        <f>IFERROR(INDEX('Cargo Pre'!$A$2:A949,MATCH(ROW()-ROW($A$1),'Cargo Pre'!$Q$2:$Q$200,0)),"")</f>
        <v/>
      </c>
      <c r="B751" t="str">
        <f>IFERROR(INDEX('Cargo Pre'!$B$2:$B$200,MATCH(ROW()-ROW($A$1),'Cargo Pre'!$Q$2:$Q$200,0)),"")</f>
        <v/>
      </c>
      <c r="C751" t="str">
        <f>IFERROR(INDEX('Cargo Pre'!$C$2:$C$200,MATCH(ROW()-ROW($A$1),'Cargo Pre'!$Q$2:$Q$200,0)),"")</f>
        <v/>
      </c>
      <c r="D751" t="str">
        <f>IFERROR(INDEX('Cargo Pre'!$D$2:$D$200,MATCH(ROW()-ROW($A$1),'Cargo Pre'!$Q$2:$Q$200,0)),"")</f>
        <v/>
      </c>
      <c r="E751" s="12" t="str">
        <f>IFERROR(INDEX('Cargo Pre'!$E$2:$E$200,MATCH(ROW()-ROW($A$1),'Cargo Pre'!$Q$2:$Q$200,0)),"")</f>
        <v/>
      </c>
      <c r="F751" s="12" t="str">
        <f>IFERROR(INDEX('Cargo Pre'!$F$2:$F$200,MATCH(ROW()-ROW($A$1),'Cargo Pre'!$Q$2:$Q$200,0)),"")</f>
        <v/>
      </c>
      <c r="G751" t="str">
        <f>IFERROR(INDEX('Cargo Pre'!$G$2:$G$200,MATCH(ROW()-ROW($A$1),'Cargo Pre'!$Q$2:$Q$200,0)),"")</f>
        <v/>
      </c>
      <c r="H751" t="str">
        <f>IFERROR(INDEX('Cargo Pre'!$H$2:$H$200,MATCH(ROW()-ROW($A$1),'Cargo Pre'!$Q$2:$Q$200,0)),"")</f>
        <v/>
      </c>
      <c r="I751" t="str">
        <f>IFERROR(INDEX('Cargo Pre'!$I$2:$I$200,MATCH(ROW()-ROW($A$1),'Cargo Pre'!$Q$2:$Q$200,0)),"")</f>
        <v/>
      </c>
      <c r="J751" s="12" t="str">
        <f>IFERROR(INDEX('Cargo Pre'!$J$2:$J$200,MATCH(ROW()-ROW($A$1),'Cargo Pre'!$Q$2:$Q$200,0)),"")</f>
        <v/>
      </c>
      <c r="K751" s="12" t="str">
        <f>IFERROR(INDEX('Cargo Pre'!$K$2:$K$200,MATCH(ROW()-ROW($A$1),'Cargo Pre'!$Q$2:$Q$200,0)),"")</f>
        <v/>
      </c>
      <c r="L751" t="str">
        <f>IFERROR(INDEX('Cargo Pre'!$L$2:$L$200,MATCH(ROW()-ROW($A$1),'Cargo Pre'!$Q$2:$Q$200,0)),"")</f>
        <v/>
      </c>
      <c r="M751" t="str">
        <f>IFERROR(INDEX('Cargo Pre'!$M$2:$M$200,MATCH(ROW()-ROW($A$1),'Cargo Pre'!$Q$2:$Q$200,0)),"")</f>
        <v/>
      </c>
    </row>
    <row r="752" spans="1:13" x14ac:dyDescent="0.25">
      <c r="A752" t="str">
        <f>IFERROR(INDEX('Cargo Pre'!$A$2:A950,MATCH(ROW()-ROW($A$1),'Cargo Pre'!$Q$2:$Q$200,0)),"")</f>
        <v/>
      </c>
      <c r="B752" t="str">
        <f>IFERROR(INDEX('Cargo Pre'!$B$2:$B$200,MATCH(ROW()-ROW($A$1),'Cargo Pre'!$Q$2:$Q$200,0)),"")</f>
        <v/>
      </c>
      <c r="C752" t="str">
        <f>IFERROR(INDEX('Cargo Pre'!$C$2:$C$200,MATCH(ROW()-ROW($A$1),'Cargo Pre'!$Q$2:$Q$200,0)),"")</f>
        <v/>
      </c>
      <c r="D752" t="str">
        <f>IFERROR(INDEX('Cargo Pre'!$D$2:$D$200,MATCH(ROW()-ROW($A$1),'Cargo Pre'!$Q$2:$Q$200,0)),"")</f>
        <v/>
      </c>
      <c r="E752" s="12" t="str">
        <f>IFERROR(INDEX('Cargo Pre'!$E$2:$E$200,MATCH(ROW()-ROW($A$1),'Cargo Pre'!$Q$2:$Q$200,0)),"")</f>
        <v/>
      </c>
      <c r="F752" s="12" t="str">
        <f>IFERROR(INDEX('Cargo Pre'!$F$2:$F$200,MATCH(ROW()-ROW($A$1),'Cargo Pre'!$Q$2:$Q$200,0)),"")</f>
        <v/>
      </c>
      <c r="G752" t="str">
        <f>IFERROR(INDEX('Cargo Pre'!$G$2:$G$200,MATCH(ROW()-ROW($A$1),'Cargo Pre'!$Q$2:$Q$200,0)),"")</f>
        <v/>
      </c>
      <c r="H752" t="str">
        <f>IFERROR(INDEX('Cargo Pre'!$H$2:$H$200,MATCH(ROW()-ROW($A$1),'Cargo Pre'!$Q$2:$Q$200,0)),"")</f>
        <v/>
      </c>
      <c r="I752" t="str">
        <f>IFERROR(INDEX('Cargo Pre'!$I$2:$I$200,MATCH(ROW()-ROW($A$1),'Cargo Pre'!$Q$2:$Q$200,0)),"")</f>
        <v/>
      </c>
      <c r="J752" s="12" t="str">
        <f>IFERROR(INDEX('Cargo Pre'!$J$2:$J$200,MATCH(ROW()-ROW($A$1),'Cargo Pre'!$Q$2:$Q$200,0)),"")</f>
        <v/>
      </c>
      <c r="K752" s="12" t="str">
        <f>IFERROR(INDEX('Cargo Pre'!$K$2:$K$200,MATCH(ROW()-ROW($A$1),'Cargo Pre'!$Q$2:$Q$200,0)),"")</f>
        <v/>
      </c>
      <c r="L752" t="str">
        <f>IFERROR(INDEX('Cargo Pre'!$L$2:$L$200,MATCH(ROW()-ROW($A$1),'Cargo Pre'!$Q$2:$Q$200,0)),"")</f>
        <v/>
      </c>
      <c r="M752" t="str">
        <f>IFERROR(INDEX('Cargo Pre'!$M$2:$M$200,MATCH(ROW()-ROW($A$1),'Cargo Pre'!$Q$2:$Q$200,0)),"")</f>
        <v/>
      </c>
    </row>
    <row r="753" spans="1:13" x14ac:dyDescent="0.25">
      <c r="A753" t="str">
        <f>IFERROR(INDEX('Cargo Pre'!$A$2:A951,MATCH(ROW()-ROW($A$1),'Cargo Pre'!$Q$2:$Q$200,0)),"")</f>
        <v/>
      </c>
      <c r="B753" t="str">
        <f>IFERROR(INDEX('Cargo Pre'!$B$2:$B$200,MATCH(ROW()-ROW($A$1),'Cargo Pre'!$Q$2:$Q$200,0)),"")</f>
        <v/>
      </c>
      <c r="C753" t="str">
        <f>IFERROR(INDEX('Cargo Pre'!$C$2:$C$200,MATCH(ROW()-ROW($A$1),'Cargo Pre'!$Q$2:$Q$200,0)),"")</f>
        <v/>
      </c>
      <c r="D753" t="str">
        <f>IFERROR(INDEX('Cargo Pre'!$D$2:$D$200,MATCH(ROW()-ROW($A$1),'Cargo Pre'!$Q$2:$Q$200,0)),"")</f>
        <v/>
      </c>
      <c r="E753" s="12" t="str">
        <f>IFERROR(INDEX('Cargo Pre'!$E$2:$E$200,MATCH(ROW()-ROW($A$1),'Cargo Pre'!$Q$2:$Q$200,0)),"")</f>
        <v/>
      </c>
      <c r="F753" s="12" t="str">
        <f>IFERROR(INDEX('Cargo Pre'!$F$2:$F$200,MATCH(ROW()-ROW($A$1),'Cargo Pre'!$Q$2:$Q$200,0)),"")</f>
        <v/>
      </c>
      <c r="G753" t="str">
        <f>IFERROR(INDEX('Cargo Pre'!$G$2:$G$200,MATCH(ROW()-ROW($A$1),'Cargo Pre'!$Q$2:$Q$200,0)),"")</f>
        <v/>
      </c>
      <c r="H753" t="str">
        <f>IFERROR(INDEX('Cargo Pre'!$H$2:$H$200,MATCH(ROW()-ROW($A$1),'Cargo Pre'!$Q$2:$Q$200,0)),"")</f>
        <v/>
      </c>
      <c r="I753" t="str">
        <f>IFERROR(INDEX('Cargo Pre'!$I$2:$I$200,MATCH(ROW()-ROW($A$1),'Cargo Pre'!$Q$2:$Q$200,0)),"")</f>
        <v/>
      </c>
      <c r="J753" s="12" t="str">
        <f>IFERROR(INDEX('Cargo Pre'!$J$2:$J$200,MATCH(ROW()-ROW($A$1),'Cargo Pre'!$Q$2:$Q$200,0)),"")</f>
        <v/>
      </c>
      <c r="K753" s="12" t="str">
        <f>IFERROR(INDEX('Cargo Pre'!$K$2:$K$200,MATCH(ROW()-ROW($A$1),'Cargo Pre'!$Q$2:$Q$200,0)),"")</f>
        <v/>
      </c>
      <c r="L753" t="str">
        <f>IFERROR(INDEX('Cargo Pre'!$L$2:$L$200,MATCH(ROW()-ROW($A$1),'Cargo Pre'!$Q$2:$Q$200,0)),"")</f>
        <v/>
      </c>
      <c r="M753" t="str">
        <f>IFERROR(INDEX('Cargo Pre'!$M$2:$M$200,MATCH(ROW()-ROW($A$1),'Cargo Pre'!$Q$2:$Q$200,0)),"")</f>
        <v/>
      </c>
    </row>
    <row r="754" spans="1:13" x14ac:dyDescent="0.25">
      <c r="A754" t="str">
        <f>IFERROR(INDEX('Cargo Pre'!$A$2:A952,MATCH(ROW()-ROW($A$1),'Cargo Pre'!$Q$2:$Q$200,0)),"")</f>
        <v/>
      </c>
      <c r="B754" t="str">
        <f>IFERROR(INDEX('Cargo Pre'!$B$2:$B$200,MATCH(ROW()-ROW($A$1),'Cargo Pre'!$Q$2:$Q$200,0)),"")</f>
        <v/>
      </c>
      <c r="C754" t="str">
        <f>IFERROR(INDEX('Cargo Pre'!$C$2:$C$200,MATCH(ROW()-ROW($A$1),'Cargo Pre'!$Q$2:$Q$200,0)),"")</f>
        <v/>
      </c>
      <c r="D754" t="str">
        <f>IFERROR(INDEX('Cargo Pre'!$D$2:$D$200,MATCH(ROW()-ROW($A$1),'Cargo Pre'!$Q$2:$Q$200,0)),"")</f>
        <v/>
      </c>
      <c r="E754" s="12" t="str">
        <f>IFERROR(INDEX('Cargo Pre'!$E$2:$E$200,MATCH(ROW()-ROW($A$1),'Cargo Pre'!$Q$2:$Q$200,0)),"")</f>
        <v/>
      </c>
      <c r="F754" s="12" t="str">
        <f>IFERROR(INDEX('Cargo Pre'!$F$2:$F$200,MATCH(ROW()-ROW($A$1),'Cargo Pre'!$Q$2:$Q$200,0)),"")</f>
        <v/>
      </c>
      <c r="G754" t="str">
        <f>IFERROR(INDEX('Cargo Pre'!$G$2:$G$200,MATCH(ROW()-ROW($A$1),'Cargo Pre'!$Q$2:$Q$200,0)),"")</f>
        <v/>
      </c>
      <c r="H754" t="str">
        <f>IFERROR(INDEX('Cargo Pre'!$H$2:$H$200,MATCH(ROW()-ROW($A$1),'Cargo Pre'!$Q$2:$Q$200,0)),"")</f>
        <v/>
      </c>
      <c r="I754" t="str">
        <f>IFERROR(INDEX('Cargo Pre'!$I$2:$I$200,MATCH(ROW()-ROW($A$1),'Cargo Pre'!$Q$2:$Q$200,0)),"")</f>
        <v/>
      </c>
      <c r="J754" s="12" t="str">
        <f>IFERROR(INDEX('Cargo Pre'!$J$2:$J$200,MATCH(ROW()-ROW($A$1),'Cargo Pre'!$Q$2:$Q$200,0)),"")</f>
        <v/>
      </c>
      <c r="K754" s="12" t="str">
        <f>IFERROR(INDEX('Cargo Pre'!$K$2:$K$200,MATCH(ROW()-ROW($A$1),'Cargo Pre'!$Q$2:$Q$200,0)),"")</f>
        <v/>
      </c>
      <c r="L754" t="str">
        <f>IFERROR(INDEX('Cargo Pre'!$L$2:$L$200,MATCH(ROW()-ROW($A$1),'Cargo Pre'!$Q$2:$Q$200,0)),"")</f>
        <v/>
      </c>
      <c r="M754" t="str">
        <f>IFERROR(INDEX('Cargo Pre'!$M$2:$M$200,MATCH(ROW()-ROW($A$1),'Cargo Pre'!$Q$2:$Q$200,0)),"")</f>
        <v/>
      </c>
    </row>
    <row r="755" spans="1:13" x14ac:dyDescent="0.25">
      <c r="A755" t="str">
        <f>IFERROR(INDEX('Cargo Pre'!$A$2:A953,MATCH(ROW()-ROW($A$1),'Cargo Pre'!$Q$2:$Q$200,0)),"")</f>
        <v/>
      </c>
      <c r="B755" t="str">
        <f>IFERROR(INDEX('Cargo Pre'!$B$2:$B$200,MATCH(ROW()-ROW($A$1),'Cargo Pre'!$Q$2:$Q$200,0)),"")</f>
        <v/>
      </c>
      <c r="C755" t="str">
        <f>IFERROR(INDEX('Cargo Pre'!$C$2:$C$200,MATCH(ROW()-ROW($A$1),'Cargo Pre'!$Q$2:$Q$200,0)),"")</f>
        <v/>
      </c>
      <c r="D755" t="str">
        <f>IFERROR(INDEX('Cargo Pre'!$D$2:$D$200,MATCH(ROW()-ROW($A$1),'Cargo Pre'!$Q$2:$Q$200,0)),"")</f>
        <v/>
      </c>
      <c r="E755" s="12" t="str">
        <f>IFERROR(INDEX('Cargo Pre'!$E$2:$E$200,MATCH(ROW()-ROW($A$1),'Cargo Pre'!$Q$2:$Q$200,0)),"")</f>
        <v/>
      </c>
      <c r="F755" s="12" t="str">
        <f>IFERROR(INDEX('Cargo Pre'!$F$2:$F$200,MATCH(ROW()-ROW($A$1),'Cargo Pre'!$Q$2:$Q$200,0)),"")</f>
        <v/>
      </c>
      <c r="G755" t="str">
        <f>IFERROR(INDEX('Cargo Pre'!$G$2:$G$200,MATCH(ROW()-ROW($A$1),'Cargo Pre'!$Q$2:$Q$200,0)),"")</f>
        <v/>
      </c>
      <c r="H755" t="str">
        <f>IFERROR(INDEX('Cargo Pre'!$H$2:$H$200,MATCH(ROW()-ROW($A$1),'Cargo Pre'!$Q$2:$Q$200,0)),"")</f>
        <v/>
      </c>
      <c r="I755" t="str">
        <f>IFERROR(INDEX('Cargo Pre'!$I$2:$I$200,MATCH(ROW()-ROW($A$1),'Cargo Pre'!$Q$2:$Q$200,0)),"")</f>
        <v/>
      </c>
      <c r="J755" s="12" t="str">
        <f>IFERROR(INDEX('Cargo Pre'!$J$2:$J$200,MATCH(ROW()-ROW($A$1),'Cargo Pre'!$Q$2:$Q$200,0)),"")</f>
        <v/>
      </c>
      <c r="K755" s="12" t="str">
        <f>IFERROR(INDEX('Cargo Pre'!$K$2:$K$200,MATCH(ROW()-ROW($A$1),'Cargo Pre'!$Q$2:$Q$200,0)),"")</f>
        <v/>
      </c>
      <c r="L755" t="str">
        <f>IFERROR(INDEX('Cargo Pre'!$L$2:$L$200,MATCH(ROW()-ROW($A$1),'Cargo Pre'!$Q$2:$Q$200,0)),"")</f>
        <v/>
      </c>
      <c r="M755" t="str">
        <f>IFERROR(INDEX('Cargo Pre'!$M$2:$M$200,MATCH(ROW()-ROW($A$1),'Cargo Pre'!$Q$2:$Q$200,0)),"")</f>
        <v/>
      </c>
    </row>
    <row r="756" spans="1:13" x14ac:dyDescent="0.25">
      <c r="A756" t="str">
        <f>IFERROR(INDEX('Cargo Pre'!$A$2:A954,MATCH(ROW()-ROW($A$1),'Cargo Pre'!$Q$2:$Q$200,0)),"")</f>
        <v/>
      </c>
      <c r="B756" t="str">
        <f>IFERROR(INDEX('Cargo Pre'!$B$2:$B$200,MATCH(ROW()-ROW($A$1),'Cargo Pre'!$Q$2:$Q$200,0)),"")</f>
        <v/>
      </c>
      <c r="C756" t="str">
        <f>IFERROR(INDEX('Cargo Pre'!$C$2:$C$200,MATCH(ROW()-ROW($A$1),'Cargo Pre'!$Q$2:$Q$200,0)),"")</f>
        <v/>
      </c>
      <c r="D756" t="str">
        <f>IFERROR(INDEX('Cargo Pre'!$D$2:$D$200,MATCH(ROW()-ROW($A$1),'Cargo Pre'!$Q$2:$Q$200,0)),"")</f>
        <v/>
      </c>
      <c r="E756" s="12" t="str">
        <f>IFERROR(INDEX('Cargo Pre'!$E$2:$E$200,MATCH(ROW()-ROW($A$1),'Cargo Pre'!$Q$2:$Q$200,0)),"")</f>
        <v/>
      </c>
      <c r="F756" s="12" t="str">
        <f>IFERROR(INDEX('Cargo Pre'!$F$2:$F$200,MATCH(ROW()-ROW($A$1),'Cargo Pre'!$Q$2:$Q$200,0)),"")</f>
        <v/>
      </c>
      <c r="G756" t="str">
        <f>IFERROR(INDEX('Cargo Pre'!$G$2:$G$200,MATCH(ROW()-ROW($A$1),'Cargo Pre'!$Q$2:$Q$200,0)),"")</f>
        <v/>
      </c>
      <c r="H756" t="str">
        <f>IFERROR(INDEX('Cargo Pre'!$H$2:$H$200,MATCH(ROW()-ROW($A$1),'Cargo Pre'!$Q$2:$Q$200,0)),"")</f>
        <v/>
      </c>
      <c r="I756" t="str">
        <f>IFERROR(INDEX('Cargo Pre'!$I$2:$I$200,MATCH(ROW()-ROW($A$1),'Cargo Pre'!$Q$2:$Q$200,0)),"")</f>
        <v/>
      </c>
      <c r="J756" s="12" t="str">
        <f>IFERROR(INDEX('Cargo Pre'!$J$2:$J$200,MATCH(ROW()-ROW($A$1),'Cargo Pre'!$Q$2:$Q$200,0)),"")</f>
        <v/>
      </c>
      <c r="K756" s="12" t="str">
        <f>IFERROR(INDEX('Cargo Pre'!$K$2:$K$200,MATCH(ROW()-ROW($A$1),'Cargo Pre'!$Q$2:$Q$200,0)),"")</f>
        <v/>
      </c>
      <c r="L756" t="str">
        <f>IFERROR(INDEX('Cargo Pre'!$L$2:$L$200,MATCH(ROW()-ROW($A$1),'Cargo Pre'!$Q$2:$Q$200,0)),"")</f>
        <v/>
      </c>
      <c r="M756" t="str">
        <f>IFERROR(INDEX('Cargo Pre'!$M$2:$M$200,MATCH(ROW()-ROW($A$1),'Cargo Pre'!$Q$2:$Q$200,0)),"")</f>
        <v/>
      </c>
    </row>
    <row r="757" spans="1:13" x14ac:dyDescent="0.25">
      <c r="A757" t="str">
        <f>IFERROR(INDEX('Cargo Pre'!$A$2:A955,MATCH(ROW()-ROW($A$1),'Cargo Pre'!$Q$2:$Q$200,0)),"")</f>
        <v/>
      </c>
      <c r="B757" t="str">
        <f>IFERROR(INDEX('Cargo Pre'!$B$2:$B$200,MATCH(ROW()-ROW($A$1),'Cargo Pre'!$Q$2:$Q$200,0)),"")</f>
        <v/>
      </c>
      <c r="C757" t="str">
        <f>IFERROR(INDEX('Cargo Pre'!$C$2:$C$200,MATCH(ROW()-ROW($A$1),'Cargo Pre'!$Q$2:$Q$200,0)),"")</f>
        <v/>
      </c>
      <c r="D757" t="str">
        <f>IFERROR(INDEX('Cargo Pre'!$D$2:$D$200,MATCH(ROW()-ROW($A$1),'Cargo Pre'!$Q$2:$Q$200,0)),"")</f>
        <v/>
      </c>
      <c r="E757" s="12" t="str">
        <f>IFERROR(INDEX('Cargo Pre'!$E$2:$E$200,MATCH(ROW()-ROW($A$1),'Cargo Pre'!$Q$2:$Q$200,0)),"")</f>
        <v/>
      </c>
      <c r="F757" s="12" t="str">
        <f>IFERROR(INDEX('Cargo Pre'!$F$2:$F$200,MATCH(ROW()-ROW($A$1),'Cargo Pre'!$Q$2:$Q$200,0)),"")</f>
        <v/>
      </c>
      <c r="G757" t="str">
        <f>IFERROR(INDEX('Cargo Pre'!$G$2:$G$200,MATCH(ROW()-ROW($A$1),'Cargo Pre'!$Q$2:$Q$200,0)),"")</f>
        <v/>
      </c>
      <c r="H757" t="str">
        <f>IFERROR(INDEX('Cargo Pre'!$H$2:$H$200,MATCH(ROW()-ROW($A$1),'Cargo Pre'!$Q$2:$Q$200,0)),"")</f>
        <v/>
      </c>
      <c r="I757" t="str">
        <f>IFERROR(INDEX('Cargo Pre'!$I$2:$I$200,MATCH(ROW()-ROW($A$1),'Cargo Pre'!$Q$2:$Q$200,0)),"")</f>
        <v/>
      </c>
      <c r="J757" s="12" t="str">
        <f>IFERROR(INDEX('Cargo Pre'!$J$2:$J$200,MATCH(ROW()-ROW($A$1),'Cargo Pre'!$Q$2:$Q$200,0)),"")</f>
        <v/>
      </c>
      <c r="K757" s="12" t="str">
        <f>IFERROR(INDEX('Cargo Pre'!$K$2:$K$200,MATCH(ROW()-ROW($A$1),'Cargo Pre'!$Q$2:$Q$200,0)),"")</f>
        <v/>
      </c>
      <c r="L757" t="str">
        <f>IFERROR(INDEX('Cargo Pre'!$L$2:$L$200,MATCH(ROW()-ROW($A$1),'Cargo Pre'!$Q$2:$Q$200,0)),"")</f>
        <v/>
      </c>
      <c r="M757" t="str">
        <f>IFERROR(INDEX('Cargo Pre'!$M$2:$M$200,MATCH(ROW()-ROW($A$1),'Cargo Pre'!$Q$2:$Q$200,0)),"")</f>
        <v/>
      </c>
    </row>
    <row r="758" spans="1:13" x14ac:dyDescent="0.25">
      <c r="A758" t="str">
        <f>IFERROR(INDEX('Cargo Pre'!$A$2:A956,MATCH(ROW()-ROW($A$1),'Cargo Pre'!$Q$2:$Q$200,0)),"")</f>
        <v/>
      </c>
      <c r="B758" t="str">
        <f>IFERROR(INDEX('Cargo Pre'!$B$2:$B$200,MATCH(ROW()-ROW($A$1),'Cargo Pre'!$Q$2:$Q$200,0)),"")</f>
        <v/>
      </c>
      <c r="C758" t="str">
        <f>IFERROR(INDEX('Cargo Pre'!$C$2:$C$200,MATCH(ROW()-ROW($A$1),'Cargo Pre'!$Q$2:$Q$200,0)),"")</f>
        <v/>
      </c>
      <c r="D758" t="str">
        <f>IFERROR(INDEX('Cargo Pre'!$D$2:$D$200,MATCH(ROW()-ROW($A$1),'Cargo Pre'!$Q$2:$Q$200,0)),"")</f>
        <v/>
      </c>
      <c r="E758" s="12" t="str">
        <f>IFERROR(INDEX('Cargo Pre'!$E$2:$E$200,MATCH(ROW()-ROW($A$1),'Cargo Pre'!$Q$2:$Q$200,0)),"")</f>
        <v/>
      </c>
      <c r="F758" s="12" t="str">
        <f>IFERROR(INDEX('Cargo Pre'!$F$2:$F$200,MATCH(ROW()-ROW($A$1),'Cargo Pre'!$Q$2:$Q$200,0)),"")</f>
        <v/>
      </c>
      <c r="G758" t="str">
        <f>IFERROR(INDEX('Cargo Pre'!$G$2:$G$200,MATCH(ROW()-ROW($A$1),'Cargo Pre'!$Q$2:$Q$200,0)),"")</f>
        <v/>
      </c>
      <c r="H758" t="str">
        <f>IFERROR(INDEX('Cargo Pre'!$H$2:$H$200,MATCH(ROW()-ROW($A$1),'Cargo Pre'!$Q$2:$Q$200,0)),"")</f>
        <v/>
      </c>
      <c r="I758" t="str">
        <f>IFERROR(INDEX('Cargo Pre'!$I$2:$I$200,MATCH(ROW()-ROW($A$1),'Cargo Pre'!$Q$2:$Q$200,0)),"")</f>
        <v/>
      </c>
      <c r="J758" s="12" t="str">
        <f>IFERROR(INDEX('Cargo Pre'!$J$2:$J$200,MATCH(ROW()-ROW($A$1),'Cargo Pre'!$Q$2:$Q$200,0)),"")</f>
        <v/>
      </c>
      <c r="K758" s="12" t="str">
        <f>IFERROR(INDEX('Cargo Pre'!$K$2:$K$200,MATCH(ROW()-ROW($A$1),'Cargo Pre'!$Q$2:$Q$200,0)),"")</f>
        <v/>
      </c>
      <c r="L758" t="str">
        <f>IFERROR(INDEX('Cargo Pre'!$L$2:$L$200,MATCH(ROW()-ROW($A$1),'Cargo Pre'!$Q$2:$Q$200,0)),"")</f>
        <v/>
      </c>
      <c r="M758" t="str">
        <f>IFERROR(INDEX('Cargo Pre'!$M$2:$M$200,MATCH(ROW()-ROW($A$1),'Cargo Pre'!$Q$2:$Q$200,0)),"")</f>
        <v/>
      </c>
    </row>
    <row r="759" spans="1:13" x14ac:dyDescent="0.25">
      <c r="A759" t="str">
        <f>IFERROR(INDEX('Cargo Pre'!$A$2:A957,MATCH(ROW()-ROW($A$1),'Cargo Pre'!$Q$2:$Q$200,0)),"")</f>
        <v/>
      </c>
      <c r="B759" t="str">
        <f>IFERROR(INDEX('Cargo Pre'!$B$2:$B$200,MATCH(ROW()-ROW($A$1),'Cargo Pre'!$Q$2:$Q$200,0)),"")</f>
        <v/>
      </c>
      <c r="C759" t="str">
        <f>IFERROR(INDEX('Cargo Pre'!$C$2:$C$200,MATCH(ROW()-ROW($A$1),'Cargo Pre'!$Q$2:$Q$200,0)),"")</f>
        <v/>
      </c>
      <c r="D759" t="str">
        <f>IFERROR(INDEX('Cargo Pre'!$D$2:$D$200,MATCH(ROW()-ROW($A$1),'Cargo Pre'!$Q$2:$Q$200,0)),"")</f>
        <v/>
      </c>
      <c r="E759" s="12" t="str">
        <f>IFERROR(INDEX('Cargo Pre'!$E$2:$E$200,MATCH(ROW()-ROW($A$1),'Cargo Pre'!$Q$2:$Q$200,0)),"")</f>
        <v/>
      </c>
      <c r="F759" s="12" t="str">
        <f>IFERROR(INDEX('Cargo Pre'!$F$2:$F$200,MATCH(ROW()-ROW($A$1),'Cargo Pre'!$Q$2:$Q$200,0)),"")</f>
        <v/>
      </c>
      <c r="G759" t="str">
        <f>IFERROR(INDEX('Cargo Pre'!$G$2:$G$200,MATCH(ROW()-ROW($A$1),'Cargo Pre'!$Q$2:$Q$200,0)),"")</f>
        <v/>
      </c>
      <c r="H759" t="str">
        <f>IFERROR(INDEX('Cargo Pre'!$H$2:$H$200,MATCH(ROW()-ROW($A$1),'Cargo Pre'!$Q$2:$Q$200,0)),"")</f>
        <v/>
      </c>
      <c r="I759" t="str">
        <f>IFERROR(INDEX('Cargo Pre'!$I$2:$I$200,MATCH(ROW()-ROW($A$1),'Cargo Pre'!$Q$2:$Q$200,0)),"")</f>
        <v/>
      </c>
      <c r="J759" s="12" t="str">
        <f>IFERROR(INDEX('Cargo Pre'!$J$2:$J$200,MATCH(ROW()-ROW($A$1),'Cargo Pre'!$Q$2:$Q$200,0)),"")</f>
        <v/>
      </c>
      <c r="K759" s="12" t="str">
        <f>IFERROR(INDEX('Cargo Pre'!$K$2:$K$200,MATCH(ROW()-ROW($A$1),'Cargo Pre'!$Q$2:$Q$200,0)),"")</f>
        <v/>
      </c>
      <c r="L759" t="str">
        <f>IFERROR(INDEX('Cargo Pre'!$L$2:$L$200,MATCH(ROW()-ROW($A$1),'Cargo Pre'!$Q$2:$Q$200,0)),"")</f>
        <v/>
      </c>
      <c r="M759" t="str">
        <f>IFERROR(INDEX('Cargo Pre'!$M$2:$M$200,MATCH(ROW()-ROW($A$1),'Cargo Pre'!$Q$2:$Q$200,0)),"")</f>
        <v/>
      </c>
    </row>
    <row r="760" spans="1:13" x14ac:dyDescent="0.25">
      <c r="A760" t="str">
        <f>IFERROR(INDEX('Cargo Pre'!$A$2:A958,MATCH(ROW()-ROW($A$1),'Cargo Pre'!$Q$2:$Q$200,0)),"")</f>
        <v/>
      </c>
      <c r="B760" t="str">
        <f>IFERROR(INDEX('Cargo Pre'!$B$2:$B$200,MATCH(ROW()-ROW($A$1),'Cargo Pre'!$Q$2:$Q$200,0)),"")</f>
        <v/>
      </c>
      <c r="C760" t="str">
        <f>IFERROR(INDEX('Cargo Pre'!$C$2:$C$200,MATCH(ROW()-ROW($A$1),'Cargo Pre'!$Q$2:$Q$200,0)),"")</f>
        <v/>
      </c>
      <c r="D760" t="str">
        <f>IFERROR(INDEX('Cargo Pre'!$D$2:$D$200,MATCH(ROW()-ROW($A$1),'Cargo Pre'!$Q$2:$Q$200,0)),"")</f>
        <v/>
      </c>
      <c r="E760" s="12" t="str">
        <f>IFERROR(INDEX('Cargo Pre'!$E$2:$E$200,MATCH(ROW()-ROW($A$1),'Cargo Pre'!$Q$2:$Q$200,0)),"")</f>
        <v/>
      </c>
      <c r="F760" s="12" t="str">
        <f>IFERROR(INDEX('Cargo Pre'!$F$2:$F$200,MATCH(ROW()-ROW($A$1),'Cargo Pre'!$Q$2:$Q$200,0)),"")</f>
        <v/>
      </c>
      <c r="G760" t="str">
        <f>IFERROR(INDEX('Cargo Pre'!$G$2:$G$200,MATCH(ROW()-ROW($A$1),'Cargo Pre'!$Q$2:$Q$200,0)),"")</f>
        <v/>
      </c>
      <c r="H760" t="str">
        <f>IFERROR(INDEX('Cargo Pre'!$H$2:$H$200,MATCH(ROW()-ROW($A$1),'Cargo Pre'!$Q$2:$Q$200,0)),"")</f>
        <v/>
      </c>
      <c r="I760" t="str">
        <f>IFERROR(INDEX('Cargo Pre'!$I$2:$I$200,MATCH(ROW()-ROW($A$1),'Cargo Pre'!$Q$2:$Q$200,0)),"")</f>
        <v/>
      </c>
      <c r="J760" s="12" t="str">
        <f>IFERROR(INDEX('Cargo Pre'!$J$2:$J$200,MATCH(ROW()-ROW($A$1),'Cargo Pre'!$Q$2:$Q$200,0)),"")</f>
        <v/>
      </c>
      <c r="K760" s="12" t="str">
        <f>IFERROR(INDEX('Cargo Pre'!$K$2:$K$200,MATCH(ROW()-ROW($A$1),'Cargo Pre'!$Q$2:$Q$200,0)),"")</f>
        <v/>
      </c>
      <c r="L760" t="str">
        <f>IFERROR(INDEX('Cargo Pre'!$L$2:$L$200,MATCH(ROW()-ROW($A$1),'Cargo Pre'!$Q$2:$Q$200,0)),"")</f>
        <v/>
      </c>
      <c r="M760" t="str">
        <f>IFERROR(INDEX('Cargo Pre'!$M$2:$M$200,MATCH(ROW()-ROW($A$1),'Cargo Pre'!$Q$2:$Q$200,0)),"")</f>
        <v/>
      </c>
    </row>
    <row r="761" spans="1:13" x14ac:dyDescent="0.25">
      <c r="A761" t="str">
        <f>IFERROR(INDEX('Cargo Pre'!$A$2:A959,MATCH(ROW()-ROW($A$1),'Cargo Pre'!$Q$2:$Q$200,0)),"")</f>
        <v/>
      </c>
      <c r="B761" t="str">
        <f>IFERROR(INDEX('Cargo Pre'!$B$2:$B$200,MATCH(ROW()-ROW($A$1),'Cargo Pre'!$Q$2:$Q$200,0)),"")</f>
        <v/>
      </c>
      <c r="C761" t="str">
        <f>IFERROR(INDEX('Cargo Pre'!$C$2:$C$200,MATCH(ROW()-ROW($A$1),'Cargo Pre'!$Q$2:$Q$200,0)),"")</f>
        <v/>
      </c>
      <c r="D761" t="str">
        <f>IFERROR(INDEX('Cargo Pre'!$D$2:$D$200,MATCH(ROW()-ROW($A$1),'Cargo Pre'!$Q$2:$Q$200,0)),"")</f>
        <v/>
      </c>
      <c r="E761" s="12" t="str">
        <f>IFERROR(INDEX('Cargo Pre'!$E$2:$E$200,MATCH(ROW()-ROW($A$1),'Cargo Pre'!$Q$2:$Q$200,0)),"")</f>
        <v/>
      </c>
      <c r="F761" s="12" t="str">
        <f>IFERROR(INDEX('Cargo Pre'!$F$2:$F$200,MATCH(ROW()-ROW($A$1),'Cargo Pre'!$Q$2:$Q$200,0)),"")</f>
        <v/>
      </c>
      <c r="G761" t="str">
        <f>IFERROR(INDEX('Cargo Pre'!$G$2:$G$200,MATCH(ROW()-ROW($A$1),'Cargo Pre'!$Q$2:$Q$200,0)),"")</f>
        <v/>
      </c>
      <c r="H761" t="str">
        <f>IFERROR(INDEX('Cargo Pre'!$H$2:$H$200,MATCH(ROW()-ROW($A$1),'Cargo Pre'!$Q$2:$Q$200,0)),"")</f>
        <v/>
      </c>
      <c r="I761" t="str">
        <f>IFERROR(INDEX('Cargo Pre'!$I$2:$I$200,MATCH(ROW()-ROW($A$1),'Cargo Pre'!$Q$2:$Q$200,0)),"")</f>
        <v/>
      </c>
      <c r="J761" s="12" t="str">
        <f>IFERROR(INDEX('Cargo Pre'!$J$2:$J$200,MATCH(ROW()-ROW($A$1),'Cargo Pre'!$Q$2:$Q$200,0)),"")</f>
        <v/>
      </c>
      <c r="K761" s="12" t="str">
        <f>IFERROR(INDEX('Cargo Pre'!$K$2:$K$200,MATCH(ROW()-ROW($A$1),'Cargo Pre'!$Q$2:$Q$200,0)),"")</f>
        <v/>
      </c>
      <c r="L761" t="str">
        <f>IFERROR(INDEX('Cargo Pre'!$L$2:$L$200,MATCH(ROW()-ROW($A$1),'Cargo Pre'!$Q$2:$Q$200,0)),"")</f>
        <v/>
      </c>
      <c r="M761" t="str">
        <f>IFERROR(INDEX('Cargo Pre'!$M$2:$M$200,MATCH(ROW()-ROW($A$1),'Cargo Pre'!$Q$2:$Q$200,0)),"")</f>
        <v/>
      </c>
    </row>
    <row r="762" spans="1:13" x14ac:dyDescent="0.25">
      <c r="A762" t="str">
        <f>IFERROR(INDEX('Cargo Pre'!$A$2:A960,MATCH(ROW()-ROW($A$1),'Cargo Pre'!$Q$2:$Q$200,0)),"")</f>
        <v/>
      </c>
      <c r="B762" t="str">
        <f>IFERROR(INDEX('Cargo Pre'!$B$2:$B$200,MATCH(ROW()-ROW($A$1),'Cargo Pre'!$Q$2:$Q$200,0)),"")</f>
        <v/>
      </c>
      <c r="C762" t="str">
        <f>IFERROR(INDEX('Cargo Pre'!$C$2:$C$200,MATCH(ROW()-ROW($A$1),'Cargo Pre'!$Q$2:$Q$200,0)),"")</f>
        <v/>
      </c>
      <c r="D762" t="str">
        <f>IFERROR(INDEX('Cargo Pre'!$D$2:$D$200,MATCH(ROW()-ROW($A$1),'Cargo Pre'!$Q$2:$Q$200,0)),"")</f>
        <v/>
      </c>
      <c r="E762" s="12" t="str">
        <f>IFERROR(INDEX('Cargo Pre'!$E$2:$E$200,MATCH(ROW()-ROW($A$1),'Cargo Pre'!$Q$2:$Q$200,0)),"")</f>
        <v/>
      </c>
      <c r="F762" s="12" t="str">
        <f>IFERROR(INDEX('Cargo Pre'!$F$2:$F$200,MATCH(ROW()-ROW($A$1),'Cargo Pre'!$Q$2:$Q$200,0)),"")</f>
        <v/>
      </c>
      <c r="G762" t="str">
        <f>IFERROR(INDEX('Cargo Pre'!$G$2:$G$200,MATCH(ROW()-ROW($A$1),'Cargo Pre'!$Q$2:$Q$200,0)),"")</f>
        <v/>
      </c>
      <c r="H762" t="str">
        <f>IFERROR(INDEX('Cargo Pre'!$H$2:$H$200,MATCH(ROW()-ROW($A$1),'Cargo Pre'!$Q$2:$Q$200,0)),"")</f>
        <v/>
      </c>
      <c r="I762" t="str">
        <f>IFERROR(INDEX('Cargo Pre'!$I$2:$I$200,MATCH(ROW()-ROW($A$1),'Cargo Pre'!$Q$2:$Q$200,0)),"")</f>
        <v/>
      </c>
      <c r="J762" s="12" t="str">
        <f>IFERROR(INDEX('Cargo Pre'!$J$2:$J$200,MATCH(ROW()-ROW($A$1),'Cargo Pre'!$Q$2:$Q$200,0)),"")</f>
        <v/>
      </c>
      <c r="K762" s="12" t="str">
        <f>IFERROR(INDEX('Cargo Pre'!$K$2:$K$200,MATCH(ROW()-ROW($A$1),'Cargo Pre'!$Q$2:$Q$200,0)),"")</f>
        <v/>
      </c>
      <c r="L762" t="str">
        <f>IFERROR(INDEX('Cargo Pre'!$L$2:$L$200,MATCH(ROW()-ROW($A$1),'Cargo Pre'!$Q$2:$Q$200,0)),"")</f>
        <v/>
      </c>
      <c r="M762" t="str">
        <f>IFERROR(INDEX('Cargo Pre'!$M$2:$M$200,MATCH(ROW()-ROW($A$1),'Cargo Pre'!$Q$2:$Q$200,0)),"")</f>
        <v/>
      </c>
    </row>
    <row r="763" spans="1:13" x14ac:dyDescent="0.25">
      <c r="A763" t="str">
        <f>IFERROR(INDEX('Cargo Pre'!$A$2:A961,MATCH(ROW()-ROW($A$1),'Cargo Pre'!$Q$2:$Q$200,0)),"")</f>
        <v/>
      </c>
      <c r="B763" t="str">
        <f>IFERROR(INDEX('Cargo Pre'!$B$2:$B$200,MATCH(ROW()-ROW($A$1),'Cargo Pre'!$Q$2:$Q$200,0)),"")</f>
        <v/>
      </c>
      <c r="C763" t="str">
        <f>IFERROR(INDEX('Cargo Pre'!$C$2:$C$200,MATCH(ROW()-ROW($A$1),'Cargo Pre'!$Q$2:$Q$200,0)),"")</f>
        <v/>
      </c>
      <c r="D763" t="str">
        <f>IFERROR(INDEX('Cargo Pre'!$D$2:$D$200,MATCH(ROW()-ROW($A$1),'Cargo Pre'!$Q$2:$Q$200,0)),"")</f>
        <v/>
      </c>
      <c r="E763" s="12" t="str">
        <f>IFERROR(INDEX('Cargo Pre'!$E$2:$E$200,MATCH(ROW()-ROW($A$1),'Cargo Pre'!$Q$2:$Q$200,0)),"")</f>
        <v/>
      </c>
      <c r="F763" s="12" t="str">
        <f>IFERROR(INDEX('Cargo Pre'!$F$2:$F$200,MATCH(ROW()-ROW($A$1),'Cargo Pre'!$Q$2:$Q$200,0)),"")</f>
        <v/>
      </c>
      <c r="G763" t="str">
        <f>IFERROR(INDEX('Cargo Pre'!$G$2:$G$200,MATCH(ROW()-ROW($A$1),'Cargo Pre'!$Q$2:$Q$200,0)),"")</f>
        <v/>
      </c>
      <c r="H763" t="str">
        <f>IFERROR(INDEX('Cargo Pre'!$H$2:$H$200,MATCH(ROW()-ROW($A$1),'Cargo Pre'!$Q$2:$Q$200,0)),"")</f>
        <v/>
      </c>
      <c r="I763" t="str">
        <f>IFERROR(INDEX('Cargo Pre'!$I$2:$I$200,MATCH(ROW()-ROW($A$1),'Cargo Pre'!$Q$2:$Q$200,0)),"")</f>
        <v/>
      </c>
      <c r="J763" s="12" t="str">
        <f>IFERROR(INDEX('Cargo Pre'!$J$2:$J$200,MATCH(ROW()-ROW($A$1),'Cargo Pre'!$Q$2:$Q$200,0)),"")</f>
        <v/>
      </c>
      <c r="K763" s="12" t="str">
        <f>IFERROR(INDEX('Cargo Pre'!$K$2:$K$200,MATCH(ROW()-ROW($A$1),'Cargo Pre'!$Q$2:$Q$200,0)),"")</f>
        <v/>
      </c>
      <c r="L763" t="str">
        <f>IFERROR(INDEX('Cargo Pre'!$L$2:$L$200,MATCH(ROW()-ROW($A$1),'Cargo Pre'!$Q$2:$Q$200,0)),"")</f>
        <v/>
      </c>
      <c r="M763" t="str">
        <f>IFERROR(INDEX('Cargo Pre'!$M$2:$M$200,MATCH(ROW()-ROW($A$1),'Cargo Pre'!$Q$2:$Q$200,0)),"")</f>
        <v/>
      </c>
    </row>
    <row r="764" spans="1:13" x14ac:dyDescent="0.25">
      <c r="A764" t="str">
        <f>IFERROR(INDEX('Cargo Pre'!$A$2:A962,MATCH(ROW()-ROW($A$1),'Cargo Pre'!$Q$2:$Q$200,0)),"")</f>
        <v/>
      </c>
      <c r="B764" t="str">
        <f>IFERROR(INDEX('Cargo Pre'!$B$2:$B$200,MATCH(ROW()-ROW($A$1),'Cargo Pre'!$Q$2:$Q$200,0)),"")</f>
        <v/>
      </c>
      <c r="C764" t="str">
        <f>IFERROR(INDEX('Cargo Pre'!$C$2:$C$200,MATCH(ROW()-ROW($A$1),'Cargo Pre'!$Q$2:$Q$200,0)),"")</f>
        <v/>
      </c>
      <c r="D764" t="str">
        <f>IFERROR(INDEX('Cargo Pre'!$D$2:$D$200,MATCH(ROW()-ROW($A$1),'Cargo Pre'!$Q$2:$Q$200,0)),"")</f>
        <v/>
      </c>
      <c r="E764" s="12" t="str">
        <f>IFERROR(INDEX('Cargo Pre'!$E$2:$E$200,MATCH(ROW()-ROW($A$1),'Cargo Pre'!$Q$2:$Q$200,0)),"")</f>
        <v/>
      </c>
      <c r="F764" s="12" t="str">
        <f>IFERROR(INDEX('Cargo Pre'!$F$2:$F$200,MATCH(ROW()-ROW($A$1),'Cargo Pre'!$Q$2:$Q$200,0)),"")</f>
        <v/>
      </c>
      <c r="G764" t="str">
        <f>IFERROR(INDEX('Cargo Pre'!$G$2:$G$200,MATCH(ROW()-ROW($A$1),'Cargo Pre'!$Q$2:$Q$200,0)),"")</f>
        <v/>
      </c>
      <c r="H764" t="str">
        <f>IFERROR(INDEX('Cargo Pre'!$H$2:$H$200,MATCH(ROW()-ROW($A$1),'Cargo Pre'!$Q$2:$Q$200,0)),"")</f>
        <v/>
      </c>
      <c r="I764" t="str">
        <f>IFERROR(INDEX('Cargo Pre'!$I$2:$I$200,MATCH(ROW()-ROW($A$1),'Cargo Pre'!$Q$2:$Q$200,0)),"")</f>
        <v/>
      </c>
      <c r="J764" s="12" t="str">
        <f>IFERROR(INDEX('Cargo Pre'!$J$2:$J$200,MATCH(ROW()-ROW($A$1),'Cargo Pre'!$Q$2:$Q$200,0)),"")</f>
        <v/>
      </c>
      <c r="K764" s="12" t="str">
        <f>IFERROR(INDEX('Cargo Pre'!$K$2:$K$200,MATCH(ROW()-ROW($A$1),'Cargo Pre'!$Q$2:$Q$200,0)),"")</f>
        <v/>
      </c>
      <c r="L764" t="str">
        <f>IFERROR(INDEX('Cargo Pre'!$L$2:$L$200,MATCH(ROW()-ROW($A$1),'Cargo Pre'!$Q$2:$Q$200,0)),"")</f>
        <v/>
      </c>
      <c r="M764" t="str">
        <f>IFERROR(INDEX('Cargo Pre'!$M$2:$M$200,MATCH(ROW()-ROW($A$1),'Cargo Pre'!$Q$2:$Q$200,0)),"")</f>
        <v/>
      </c>
    </row>
    <row r="765" spans="1:13" x14ac:dyDescent="0.25">
      <c r="A765" t="str">
        <f>IFERROR(INDEX('Cargo Pre'!$A$2:A963,MATCH(ROW()-ROW($A$1),'Cargo Pre'!$Q$2:$Q$200,0)),"")</f>
        <v/>
      </c>
      <c r="B765" t="str">
        <f>IFERROR(INDEX('Cargo Pre'!$B$2:$B$200,MATCH(ROW()-ROW($A$1),'Cargo Pre'!$Q$2:$Q$200,0)),"")</f>
        <v/>
      </c>
      <c r="C765" t="str">
        <f>IFERROR(INDEX('Cargo Pre'!$C$2:$C$200,MATCH(ROW()-ROW($A$1),'Cargo Pre'!$Q$2:$Q$200,0)),"")</f>
        <v/>
      </c>
      <c r="D765" t="str">
        <f>IFERROR(INDEX('Cargo Pre'!$D$2:$D$200,MATCH(ROW()-ROW($A$1),'Cargo Pre'!$Q$2:$Q$200,0)),"")</f>
        <v/>
      </c>
      <c r="E765" s="12" t="str">
        <f>IFERROR(INDEX('Cargo Pre'!$E$2:$E$200,MATCH(ROW()-ROW($A$1),'Cargo Pre'!$Q$2:$Q$200,0)),"")</f>
        <v/>
      </c>
      <c r="F765" s="12" t="str">
        <f>IFERROR(INDEX('Cargo Pre'!$F$2:$F$200,MATCH(ROW()-ROW($A$1),'Cargo Pre'!$Q$2:$Q$200,0)),"")</f>
        <v/>
      </c>
      <c r="G765" t="str">
        <f>IFERROR(INDEX('Cargo Pre'!$G$2:$G$200,MATCH(ROW()-ROW($A$1),'Cargo Pre'!$Q$2:$Q$200,0)),"")</f>
        <v/>
      </c>
      <c r="H765" t="str">
        <f>IFERROR(INDEX('Cargo Pre'!$H$2:$H$200,MATCH(ROW()-ROW($A$1),'Cargo Pre'!$Q$2:$Q$200,0)),"")</f>
        <v/>
      </c>
      <c r="I765" t="str">
        <f>IFERROR(INDEX('Cargo Pre'!$I$2:$I$200,MATCH(ROW()-ROW($A$1),'Cargo Pre'!$Q$2:$Q$200,0)),"")</f>
        <v/>
      </c>
      <c r="J765" s="12" t="str">
        <f>IFERROR(INDEX('Cargo Pre'!$J$2:$J$200,MATCH(ROW()-ROW($A$1),'Cargo Pre'!$Q$2:$Q$200,0)),"")</f>
        <v/>
      </c>
      <c r="K765" s="12" t="str">
        <f>IFERROR(INDEX('Cargo Pre'!$K$2:$K$200,MATCH(ROW()-ROW($A$1),'Cargo Pre'!$Q$2:$Q$200,0)),"")</f>
        <v/>
      </c>
      <c r="L765" t="str">
        <f>IFERROR(INDEX('Cargo Pre'!$L$2:$L$200,MATCH(ROW()-ROW($A$1),'Cargo Pre'!$Q$2:$Q$200,0)),"")</f>
        <v/>
      </c>
      <c r="M765" t="str">
        <f>IFERROR(INDEX('Cargo Pre'!$M$2:$M$200,MATCH(ROW()-ROW($A$1),'Cargo Pre'!$Q$2:$Q$200,0)),"")</f>
        <v/>
      </c>
    </row>
    <row r="766" spans="1:13" x14ac:dyDescent="0.25">
      <c r="A766" t="str">
        <f>IFERROR(INDEX('Cargo Pre'!$A$2:A964,MATCH(ROW()-ROW($A$1),'Cargo Pre'!$Q$2:$Q$200,0)),"")</f>
        <v/>
      </c>
      <c r="B766" t="str">
        <f>IFERROR(INDEX('Cargo Pre'!$B$2:$B$200,MATCH(ROW()-ROW($A$1),'Cargo Pre'!$Q$2:$Q$200,0)),"")</f>
        <v/>
      </c>
      <c r="C766" t="str">
        <f>IFERROR(INDEX('Cargo Pre'!$C$2:$C$200,MATCH(ROW()-ROW($A$1),'Cargo Pre'!$Q$2:$Q$200,0)),"")</f>
        <v/>
      </c>
      <c r="D766" t="str">
        <f>IFERROR(INDEX('Cargo Pre'!$D$2:$D$200,MATCH(ROW()-ROW($A$1),'Cargo Pre'!$Q$2:$Q$200,0)),"")</f>
        <v/>
      </c>
      <c r="E766" s="12" t="str">
        <f>IFERROR(INDEX('Cargo Pre'!$E$2:$E$200,MATCH(ROW()-ROW($A$1),'Cargo Pre'!$Q$2:$Q$200,0)),"")</f>
        <v/>
      </c>
      <c r="F766" s="12" t="str">
        <f>IFERROR(INDEX('Cargo Pre'!$F$2:$F$200,MATCH(ROW()-ROW($A$1),'Cargo Pre'!$Q$2:$Q$200,0)),"")</f>
        <v/>
      </c>
      <c r="G766" t="str">
        <f>IFERROR(INDEX('Cargo Pre'!$G$2:$G$200,MATCH(ROW()-ROW($A$1),'Cargo Pre'!$Q$2:$Q$200,0)),"")</f>
        <v/>
      </c>
      <c r="H766" t="str">
        <f>IFERROR(INDEX('Cargo Pre'!$H$2:$H$200,MATCH(ROW()-ROW($A$1),'Cargo Pre'!$Q$2:$Q$200,0)),"")</f>
        <v/>
      </c>
      <c r="I766" t="str">
        <f>IFERROR(INDEX('Cargo Pre'!$I$2:$I$200,MATCH(ROW()-ROW($A$1),'Cargo Pre'!$Q$2:$Q$200,0)),"")</f>
        <v/>
      </c>
      <c r="J766" s="12" t="str">
        <f>IFERROR(INDEX('Cargo Pre'!$J$2:$J$200,MATCH(ROW()-ROW($A$1),'Cargo Pre'!$Q$2:$Q$200,0)),"")</f>
        <v/>
      </c>
      <c r="K766" s="12" t="str">
        <f>IFERROR(INDEX('Cargo Pre'!$K$2:$K$200,MATCH(ROW()-ROW($A$1),'Cargo Pre'!$Q$2:$Q$200,0)),"")</f>
        <v/>
      </c>
      <c r="L766" t="str">
        <f>IFERROR(INDEX('Cargo Pre'!$L$2:$L$200,MATCH(ROW()-ROW($A$1),'Cargo Pre'!$Q$2:$Q$200,0)),"")</f>
        <v/>
      </c>
      <c r="M766" t="str">
        <f>IFERROR(INDEX('Cargo Pre'!$M$2:$M$200,MATCH(ROW()-ROW($A$1),'Cargo Pre'!$Q$2:$Q$200,0)),"")</f>
        <v/>
      </c>
    </row>
    <row r="767" spans="1:13" x14ac:dyDescent="0.25">
      <c r="A767" t="str">
        <f>IFERROR(INDEX('Cargo Pre'!$A$2:A965,MATCH(ROW()-ROW($A$1),'Cargo Pre'!$Q$2:$Q$200,0)),"")</f>
        <v/>
      </c>
      <c r="B767" t="str">
        <f>IFERROR(INDEX('Cargo Pre'!$B$2:$B$200,MATCH(ROW()-ROW($A$1),'Cargo Pre'!$Q$2:$Q$200,0)),"")</f>
        <v/>
      </c>
      <c r="C767" t="str">
        <f>IFERROR(INDEX('Cargo Pre'!$C$2:$C$200,MATCH(ROW()-ROW($A$1),'Cargo Pre'!$Q$2:$Q$200,0)),"")</f>
        <v/>
      </c>
      <c r="D767" t="str">
        <f>IFERROR(INDEX('Cargo Pre'!$D$2:$D$200,MATCH(ROW()-ROW($A$1),'Cargo Pre'!$Q$2:$Q$200,0)),"")</f>
        <v/>
      </c>
      <c r="E767" s="12" t="str">
        <f>IFERROR(INDEX('Cargo Pre'!$E$2:$E$200,MATCH(ROW()-ROW($A$1),'Cargo Pre'!$Q$2:$Q$200,0)),"")</f>
        <v/>
      </c>
      <c r="F767" s="12" t="str">
        <f>IFERROR(INDEX('Cargo Pre'!$F$2:$F$200,MATCH(ROW()-ROW($A$1),'Cargo Pre'!$Q$2:$Q$200,0)),"")</f>
        <v/>
      </c>
      <c r="G767" t="str">
        <f>IFERROR(INDEX('Cargo Pre'!$G$2:$G$200,MATCH(ROW()-ROW($A$1),'Cargo Pre'!$Q$2:$Q$200,0)),"")</f>
        <v/>
      </c>
      <c r="H767" t="str">
        <f>IFERROR(INDEX('Cargo Pre'!$H$2:$H$200,MATCH(ROW()-ROW($A$1),'Cargo Pre'!$Q$2:$Q$200,0)),"")</f>
        <v/>
      </c>
      <c r="I767" t="str">
        <f>IFERROR(INDEX('Cargo Pre'!$I$2:$I$200,MATCH(ROW()-ROW($A$1),'Cargo Pre'!$Q$2:$Q$200,0)),"")</f>
        <v/>
      </c>
      <c r="J767" s="12" t="str">
        <f>IFERROR(INDEX('Cargo Pre'!$J$2:$J$200,MATCH(ROW()-ROW($A$1),'Cargo Pre'!$Q$2:$Q$200,0)),"")</f>
        <v/>
      </c>
      <c r="K767" s="12" t="str">
        <f>IFERROR(INDEX('Cargo Pre'!$K$2:$K$200,MATCH(ROW()-ROW($A$1),'Cargo Pre'!$Q$2:$Q$200,0)),"")</f>
        <v/>
      </c>
      <c r="L767" t="str">
        <f>IFERROR(INDEX('Cargo Pre'!$L$2:$L$200,MATCH(ROW()-ROW($A$1),'Cargo Pre'!$Q$2:$Q$200,0)),"")</f>
        <v/>
      </c>
      <c r="M767" t="str">
        <f>IFERROR(INDEX('Cargo Pre'!$M$2:$M$200,MATCH(ROW()-ROW($A$1),'Cargo Pre'!$Q$2:$Q$200,0)),"")</f>
        <v/>
      </c>
    </row>
    <row r="768" spans="1:13" x14ac:dyDescent="0.25">
      <c r="A768" t="str">
        <f>IFERROR(INDEX('Cargo Pre'!$A$2:A966,MATCH(ROW()-ROW($A$1),'Cargo Pre'!$Q$2:$Q$200,0)),"")</f>
        <v/>
      </c>
      <c r="B768" t="str">
        <f>IFERROR(INDEX('Cargo Pre'!$B$2:$B$200,MATCH(ROW()-ROW($A$1),'Cargo Pre'!$Q$2:$Q$200,0)),"")</f>
        <v/>
      </c>
      <c r="C768" t="str">
        <f>IFERROR(INDEX('Cargo Pre'!$C$2:$C$200,MATCH(ROW()-ROW($A$1),'Cargo Pre'!$Q$2:$Q$200,0)),"")</f>
        <v/>
      </c>
      <c r="D768" t="str">
        <f>IFERROR(INDEX('Cargo Pre'!$D$2:$D$200,MATCH(ROW()-ROW($A$1),'Cargo Pre'!$Q$2:$Q$200,0)),"")</f>
        <v/>
      </c>
      <c r="E768" s="12" t="str">
        <f>IFERROR(INDEX('Cargo Pre'!$E$2:$E$200,MATCH(ROW()-ROW($A$1),'Cargo Pre'!$Q$2:$Q$200,0)),"")</f>
        <v/>
      </c>
      <c r="F768" s="12" t="str">
        <f>IFERROR(INDEX('Cargo Pre'!$F$2:$F$200,MATCH(ROW()-ROW($A$1),'Cargo Pre'!$Q$2:$Q$200,0)),"")</f>
        <v/>
      </c>
      <c r="G768" t="str">
        <f>IFERROR(INDEX('Cargo Pre'!$G$2:$G$200,MATCH(ROW()-ROW($A$1),'Cargo Pre'!$Q$2:$Q$200,0)),"")</f>
        <v/>
      </c>
      <c r="H768" t="str">
        <f>IFERROR(INDEX('Cargo Pre'!$H$2:$H$200,MATCH(ROW()-ROW($A$1),'Cargo Pre'!$Q$2:$Q$200,0)),"")</f>
        <v/>
      </c>
      <c r="I768" t="str">
        <f>IFERROR(INDEX('Cargo Pre'!$I$2:$I$200,MATCH(ROW()-ROW($A$1),'Cargo Pre'!$Q$2:$Q$200,0)),"")</f>
        <v/>
      </c>
      <c r="J768" s="12" t="str">
        <f>IFERROR(INDEX('Cargo Pre'!$J$2:$J$200,MATCH(ROW()-ROW($A$1),'Cargo Pre'!$Q$2:$Q$200,0)),"")</f>
        <v/>
      </c>
      <c r="K768" s="12" t="str">
        <f>IFERROR(INDEX('Cargo Pre'!$K$2:$K$200,MATCH(ROW()-ROW($A$1),'Cargo Pre'!$Q$2:$Q$200,0)),"")</f>
        <v/>
      </c>
      <c r="L768" t="str">
        <f>IFERROR(INDEX('Cargo Pre'!$L$2:$L$200,MATCH(ROW()-ROW($A$1),'Cargo Pre'!$Q$2:$Q$200,0)),"")</f>
        <v/>
      </c>
      <c r="M768" t="str">
        <f>IFERROR(INDEX('Cargo Pre'!$M$2:$M$200,MATCH(ROW()-ROW($A$1),'Cargo Pre'!$Q$2:$Q$200,0)),"")</f>
        <v/>
      </c>
    </row>
    <row r="769" spans="1:13" x14ac:dyDescent="0.25">
      <c r="A769" t="str">
        <f>IFERROR(INDEX('Cargo Pre'!$A$2:A967,MATCH(ROW()-ROW($A$1),'Cargo Pre'!$Q$2:$Q$200,0)),"")</f>
        <v/>
      </c>
      <c r="B769" t="str">
        <f>IFERROR(INDEX('Cargo Pre'!$B$2:$B$200,MATCH(ROW()-ROW($A$1),'Cargo Pre'!$Q$2:$Q$200,0)),"")</f>
        <v/>
      </c>
      <c r="C769" t="str">
        <f>IFERROR(INDEX('Cargo Pre'!$C$2:$C$200,MATCH(ROW()-ROW($A$1),'Cargo Pre'!$Q$2:$Q$200,0)),"")</f>
        <v/>
      </c>
      <c r="D769" t="str">
        <f>IFERROR(INDEX('Cargo Pre'!$D$2:$D$200,MATCH(ROW()-ROW($A$1),'Cargo Pre'!$Q$2:$Q$200,0)),"")</f>
        <v/>
      </c>
      <c r="E769" s="12" t="str">
        <f>IFERROR(INDEX('Cargo Pre'!$E$2:$E$200,MATCH(ROW()-ROW($A$1),'Cargo Pre'!$Q$2:$Q$200,0)),"")</f>
        <v/>
      </c>
      <c r="F769" s="12" t="str">
        <f>IFERROR(INDEX('Cargo Pre'!$F$2:$F$200,MATCH(ROW()-ROW($A$1),'Cargo Pre'!$Q$2:$Q$200,0)),"")</f>
        <v/>
      </c>
      <c r="G769" t="str">
        <f>IFERROR(INDEX('Cargo Pre'!$G$2:$G$200,MATCH(ROW()-ROW($A$1),'Cargo Pre'!$Q$2:$Q$200,0)),"")</f>
        <v/>
      </c>
      <c r="H769" t="str">
        <f>IFERROR(INDEX('Cargo Pre'!$H$2:$H$200,MATCH(ROW()-ROW($A$1),'Cargo Pre'!$Q$2:$Q$200,0)),"")</f>
        <v/>
      </c>
      <c r="I769" t="str">
        <f>IFERROR(INDEX('Cargo Pre'!$I$2:$I$200,MATCH(ROW()-ROW($A$1),'Cargo Pre'!$Q$2:$Q$200,0)),"")</f>
        <v/>
      </c>
      <c r="J769" s="12" t="str">
        <f>IFERROR(INDEX('Cargo Pre'!$J$2:$J$200,MATCH(ROW()-ROW($A$1),'Cargo Pre'!$Q$2:$Q$200,0)),"")</f>
        <v/>
      </c>
      <c r="K769" s="12" t="str">
        <f>IFERROR(INDEX('Cargo Pre'!$K$2:$K$200,MATCH(ROW()-ROW($A$1),'Cargo Pre'!$Q$2:$Q$200,0)),"")</f>
        <v/>
      </c>
      <c r="L769" t="str">
        <f>IFERROR(INDEX('Cargo Pre'!$L$2:$L$200,MATCH(ROW()-ROW($A$1),'Cargo Pre'!$Q$2:$Q$200,0)),"")</f>
        <v/>
      </c>
      <c r="M769" t="str">
        <f>IFERROR(INDEX('Cargo Pre'!$M$2:$M$200,MATCH(ROW()-ROW($A$1),'Cargo Pre'!$Q$2:$Q$200,0)),"")</f>
        <v/>
      </c>
    </row>
    <row r="770" spans="1:13" x14ac:dyDescent="0.25">
      <c r="A770" t="str">
        <f>IFERROR(INDEX('Cargo Pre'!$A$2:A968,MATCH(ROW()-ROW($A$1),'Cargo Pre'!$Q$2:$Q$200,0)),"")</f>
        <v/>
      </c>
      <c r="B770" t="str">
        <f>IFERROR(INDEX('Cargo Pre'!$B$2:$B$200,MATCH(ROW()-ROW($A$1),'Cargo Pre'!$Q$2:$Q$200,0)),"")</f>
        <v/>
      </c>
      <c r="C770" t="str">
        <f>IFERROR(INDEX('Cargo Pre'!$C$2:$C$200,MATCH(ROW()-ROW($A$1),'Cargo Pre'!$Q$2:$Q$200,0)),"")</f>
        <v/>
      </c>
      <c r="D770" t="str">
        <f>IFERROR(INDEX('Cargo Pre'!$D$2:$D$200,MATCH(ROW()-ROW($A$1),'Cargo Pre'!$Q$2:$Q$200,0)),"")</f>
        <v/>
      </c>
      <c r="E770" s="12" t="str">
        <f>IFERROR(INDEX('Cargo Pre'!$E$2:$E$200,MATCH(ROW()-ROW($A$1),'Cargo Pre'!$Q$2:$Q$200,0)),"")</f>
        <v/>
      </c>
      <c r="F770" s="12" t="str">
        <f>IFERROR(INDEX('Cargo Pre'!$F$2:$F$200,MATCH(ROW()-ROW($A$1),'Cargo Pre'!$Q$2:$Q$200,0)),"")</f>
        <v/>
      </c>
      <c r="G770" t="str">
        <f>IFERROR(INDEX('Cargo Pre'!$G$2:$G$200,MATCH(ROW()-ROW($A$1),'Cargo Pre'!$Q$2:$Q$200,0)),"")</f>
        <v/>
      </c>
      <c r="H770" t="str">
        <f>IFERROR(INDEX('Cargo Pre'!$H$2:$H$200,MATCH(ROW()-ROW($A$1),'Cargo Pre'!$Q$2:$Q$200,0)),"")</f>
        <v/>
      </c>
      <c r="I770" t="str">
        <f>IFERROR(INDEX('Cargo Pre'!$I$2:$I$200,MATCH(ROW()-ROW($A$1),'Cargo Pre'!$Q$2:$Q$200,0)),"")</f>
        <v/>
      </c>
      <c r="J770" s="12" t="str">
        <f>IFERROR(INDEX('Cargo Pre'!$J$2:$J$200,MATCH(ROW()-ROW($A$1),'Cargo Pre'!$Q$2:$Q$200,0)),"")</f>
        <v/>
      </c>
      <c r="K770" s="12" t="str">
        <f>IFERROR(INDEX('Cargo Pre'!$K$2:$K$200,MATCH(ROW()-ROW($A$1),'Cargo Pre'!$Q$2:$Q$200,0)),"")</f>
        <v/>
      </c>
      <c r="L770" t="str">
        <f>IFERROR(INDEX('Cargo Pre'!$L$2:$L$200,MATCH(ROW()-ROW($A$1),'Cargo Pre'!$Q$2:$Q$200,0)),"")</f>
        <v/>
      </c>
      <c r="M770" t="str">
        <f>IFERROR(INDEX('Cargo Pre'!$M$2:$M$200,MATCH(ROW()-ROW($A$1),'Cargo Pre'!$Q$2:$Q$200,0)),"")</f>
        <v/>
      </c>
    </row>
    <row r="771" spans="1:13" x14ac:dyDescent="0.25">
      <c r="A771" t="str">
        <f>IFERROR(INDEX('Cargo Pre'!$A$2:A969,MATCH(ROW()-ROW($A$1),'Cargo Pre'!$Q$2:$Q$200,0)),"")</f>
        <v/>
      </c>
      <c r="B771" t="str">
        <f>IFERROR(INDEX('Cargo Pre'!$B$2:$B$200,MATCH(ROW()-ROW($A$1),'Cargo Pre'!$Q$2:$Q$200,0)),"")</f>
        <v/>
      </c>
      <c r="C771" t="str">
        <f>IFERROR(INDEX('Cargo Pre'!$C$2:$C$200,MATCH(ROW()-ROW($A$1),'Cargo Pre'!$Q$2:$Q$200,0)),"")</f>
        <v/>
      </c>
      <c r="D771" t="str">
        <f>IFERROR(INDEX('Cargo Pre'!$D$2:$D$200,MATCH(ROW()-ROW($A$1),'Cargo Pre'!$Q$2:$Q$200,0)),"")</f>
        <v/>
      </c>
      <c r="E771" s="12" t="str">
        <f>IFERROR(INDEX('Cargo Pre'!$E$2:$E$200,MATCH(ROW()-ROW($A$1),'Cargo Pre'!$Q$2:$Q$200,0)),"")</f>
        <v/>
      </c>
      <c r="F771" s="12" t="str">
        <f>IFERROR(INDEX('Cargo Pre'!$F$2:$F$200,MATCH(ROW()-ROW($A$1),'Cargo Pre'!$Q$2:$Q$200,0)),"")</f>
        <v/>
      </c>
      <c r="G771" t="str">
        <f>IFERROR(INDEX('Cargo Pre'!$G$2:$G$200,MATCH(ROW()-ROW($A$1),'Cargo Pre'!$Q$2:$Q$200,0)),"")</f>
        <v/>
      </c>
      <c r="H771" t="str">
        <f>IFERROR(INDEX('Cargo Pre'!$H$2:$H$200,MATCH(ROW()-ROW($A$1),'Cargo Pre'!$Q$2:$Q$200,0)),"")</f>
        <v/>
      </c>
      <c r="I771" t="str">
        <f>IFERROR(INDEX('Cargo Pre'!$I$2:$I$200,MATCH(ROW()-ROW($A$1),'Cargo Pre'!$Q$2:$Q$200,0)),"")</f>
        <v/>
      </c>
      <c r="J771" s="12" t="str">
        <f>IFERROR(INDEX('Cargo Pre'!$J$2:$J$200,MATCH(ROW()-ROW($A$1),'Cargo Pre'!$Q$2:$Q$200,0)),"")</f>
        <v/>
      </c>
      <c r="K771" s="12" t="str">
        <f>IFERROR(INDEX('Cargo Pre'!$K$2:$K$200,MATCH(ROW()-ROW($A$1),'Cargo Pre'!$Q$2:$Q$200,0)),"")</f>
        <v/>
      </c>
      <c r="L771" t="str">
        <f>IFERROR(INDEX('Cargo Pre'!$L$2:$L$200,MATCH(ROW()-ROW($A$1),'Cargo Pre'!$Q$2:$Q$200,0)),"")</f>
        <v/>
      </c>
      <c r="M771" t="str">
        <f>IFERROR(INDEX('Cargo Pre'!$M$2:$M$200,MATCH(ROW()-ROW($A$1),'Cargo Pre'!$Q$2:$Q$200,0)),"")</f>
        <v/>
      </c>
    </row>
    <row r="772" spans="1:13" x14ac:dyDescent="0.25">
      <c r="A772" t="str">
        <f>IFERROR(INDEX('Cargo Pre'!$A$2:A970,MATCH(ROW()-ROW($A$1),'Cargo Pre'!$Q$2:$Q$200,0)),"")</f>
        <v/>
      </c>
      <c r="B772" t="str">
        <f>IFERROR(INDEX('Cargo Pre'!$B$2:$B$200,MATCH(ROW()-ROW($A$1),'Cargo Pre'!$Q$2:$Q$200,0)),"")</f>
        <v/>
      </c>
      <c r="C772" t="str">
        <f>IFERROR(INDEX('Cargo Pre'!$C$2:$C$200,MATCH(ROW()-ROW($A$1),'Cargo Pre'!$Q$2:$Q$200,0)),"")</f>
        <v/>
      </c>
      <c r="D772" t="str">
        <f>IFERROR(INDEX('Cargo Pre'!$D$2:$D$200,MATCH(ROW()-ROW($A$1),'Cargo Pre'!$Q$2:$Q$200,0)),"")</f>
        <v/>
      </c>
      <c r="E772" s="12" t="str">
        <f>IFERROR(INDEX('Cargo Pre'!$E$2:$E$200,MATCH(ROW()-ROW($A$1),'Cargo Pre'!$Q$2:$Q$200,0)),"")</f>
        <v/>
      </c>
      <c r="F772" s="12" t="str">
        <f>IFERROR(INDEX('Cargo Pre'!$F$2:$F$200,MATCH(ROW()-ROW($A$1),'Cargo Pre'!$Q$2:$Q$200,0)),"")</f>
        <v/>
      </c>
      <c r="G772" t="str">
        <f>IFERROR(INDEX('Cargo Pre'!$G$2:$G$200,MATCH(ROW()-ROW($A$1),'Cargo Pre'!$Q$2:$Q$200,0)),"")</f>
        <v/>
      </c>
      <c r="H772" t="str">
        <f>IFERROR(INDEX('Cargo Pre'!$H$2:$H$200,MATCH(ROW()-ROW($A$1),'Cargo Pre'!$Q$2:$Q$200,0)),"")</f>
        <v/>
      </c>
      <c r="I772" t="str">
        <f>IFERROR(INDEX('Cargo Pre'!$I$2:$I$200,MATCH(ROW()-ROW($A$1),'Cargo Pre'!$Q$2:$Q$200,0)),"")</f>
        <v/>
      </c>
      <c r="J772" s="12" t="str">
        <f>IFERROR(INDEX('Cargo Pre'!$J$2:$J$200,MATCH(ROW()-ROW($A$1),'Cargo Pre'!$Q$2:$Q$200,0)),"")</f>
        <v/>
      </c>
      <c r="K772" s="12" t="str">
        <f>IFERROR(INDEX('Cargo Pre'!$K$2:$K$200,MATCH(ROW()-ROW($A$1),'Cargo Pre'!$Q$2:$Q$200,0)),"")</f>
        <v/>
      </c>
      <c r="L772" t="str">
        <f>IFERROR(INDEX('Cargo Pre'!$L$2:$L$200,MATCH(ROW()-ROW($A$1),'Cargo Pre'!$Q$2:$Q$200,0)),"")</f>
        <v/>
      </c>
      <c r="M772" t="str">
        <f>IFERROR(INDEX('Cargo Pre'!$M$2:$M$200,MATCH(ROW()-ROW($A$1),'Cargo Pre'!$Q$2:$Q$200,0)),"")</f>
        <v/>
      </c>
    </row>
    <row r="773" spans="1:13" x14ac:dyDescent="0.25">
      <c r="A773" t="str">
        <f>IFERROR(INDEX('Cargo Pre'!$A$2:A971,MATCH(ROW()-ROW($A$1),'Cargo Pre'!$Q$2:$Q$200,0)),"")</f>
        <v/>
      </c>
      <c r="B773" t="str">
        <f>IFERROR(INDEX('Cargo Pre'!$B$2:$B$200,MATCH(ROW()-ROW($A$1),'Cargo Pre'!$Q$2:$Q$200,0)),"")</f>
        <v/>
      </c>
      <c r="C773" t="str">
        <f>IFERROR(INDEX('Cargo Pre'!$C$2:$C$200,MATCH(ROW()-ROW($A$1),'Cargo Pre'!$Q$2:$Q$200,0)),"")</f>
        <v/>
      </c>
      <c r="D773" t="str">
        <f>IFERROR(INDEX('Cargo Pre'!$D$2:$D$200,MATCH(ROW()-ROW($A$1),'Cargo Pre'!$Q$2:$Q$200,0)),"")</f>
        <v/>
      </c>
      <c r="E773" s="12" t="str">
        <f>IFERROR(INDEX('Cargo Pre'!$E$2:$E$200,MATCH(ROW()-ROW($A$1),'Cargo Pre'!$Q$2:$Q$200,0)),"")</f>
        <v/>
      </c>
      <c r="F773" s="12" t="str">
        <f>IFERROR(INDEX('Cargo Pre'!$F$2:$F$200,MATCH(ROW()-ROW($A$1),'Cargo Pre'!$Q$2:$Q$200,0)),"")</f>
        <v/>
      </c>
      <c r="G773" t="str">
        <f>IFERROR(INDEX('Cargo Pre'!$G$2:$G$200,MATCH(ROW()-ROW($A$1),'Cargo Pre'!$Q$2:$Q$200,0)),"")</f>
        <v/>
      </c>
      <c r="H773" t="str">
        <f>IFERROR(INDEX('Cargo Pre'!$H$2:$H$200,MATCH(ROW()-ROW($A$1),'Cargo Pre'!$Q$2:$Q$200,0)),"")</f>
        <v/>
      </c>
      <c r="I773" t="str">
        <f>IFERROR(INDEX('Cargo Pre'!$I$2:$I$200,MATCH(ROW()-ROW($A$1),'Cargo Pre'!$Q$2:$Q$200,0)),"")</f>
        <v/>
      </c>
      <c r="J773" s="12" t="str">
        <f>IFERROR(INDEX('Cargo Pre'!$J$2:$J$200,MATCH(ROW()-ROW($A$1),'Cargo Pre'!$Q$2:$Q$200,0)),"")</f>
        <v/>
      </c>
      <c r="K773" s="12" t="str">
        <f>IFERROR(INDEX('Cargo Pre'!$K$2:$K$200,MATCH(ROW()-ROW($A$1),'Cargo Pre'!$Q$2:$Q$200,0)),"")</f>
        <v/>
      </c>
      <c r="L773" t="str">
        <f>IFERROR(INDEX('Cargo Pre'!$L$2:$L$200,MATCH(ROW()-ROW($A$1),'Cargo Pre'!$Q$2:$Q$200,0)),"")</f>
        <v/>
      </c>
      <c r="M773" t="str">
        <f>IFERROR(INDEX('Cargo Pre'!$M$2:$M$200,MATCH(ROW()-ROW($A$1),'Cargo Pre'!$Q$2:$Q$200,0)),"")</f>
        <v/>
      </c>
    </row>
    <row r="774" spans="1:13" x14ac:dyDescent="0.25">
      <c r="A774" t="str">
        <f>IFERROR(INDEX('Cargo Pre'!$A$2:A972,MATCH(ROW()-ROW($A$1),'Cargo Pre'!$Q$2:$Q$200,0)),"")</f>
        <v/>
      </c>
      <c r="B774" t="str">
        <f>IFERROR(INDEX('Cargo Pre'!$B$2:$B$200,MATCH(ROW()-ROW($A$1),'Cargo Pre'!$Q$2:$Q$200,0)),"")</f>
        <v/>
      </c>
      <c r="C774" t="str">
        <f>IFERROR(INDEX('Cargo Pre'!$C$2:$C$200,MATCH(ROW()-ROW($A$1),'Cargo Pre'!$Q$2:$Q$200,0)),"")</f>
        <v/>
      </c>
      <c r="D774" t="str">
        <f>IFERROR(INDEX('Cargo Pre'!$D$2:$D$200,MATCH(ROW()-ROW($A$1),'Cargo Pre'!$Q$2:$Q$200,0)),"")</f>
        <v/>
      </c>
      <c r="E774" s="12" t="str">
        <f>IFERROR(INDEX('Cargo Pre'!$E$2:$E$200,MATCH(ROW()-ROW($A$1),'Cargo Pre'!$Q$2:$Q$200,0)),"")</f>
        <v/>
      </c>
      <c r="F774" s="12" t="str">
        <f>IFERROR(INDEX('Cargo Pre'!$F$2:$F$200,MATCH(ROW()-ROW($A$1),'Cargo Pre'!$Q$2:$Q$200,0)),"")</f>
        <v/>
      </c>
      <c r="G774" t="str">
        <f>IFERROR(INDEX('Cargo Pre'!$G$2:$G$200,MATCH(ROW()-ROW($A$1),'Cargo Pre'!$Q$2:$Q$200,0)),"")</f>
        <v/>
      </c>
      <c r="H774" t="str">
        <f>IFERROR(INDEX('Cargo Pre'!$H$2:$H$200,MATCH(ROW()-ROW($A$1),'Cargo Pre'!$Q$2:$Q$200,0)),"")</f>
        <v/>
      </c>
      <c r="I774" t="str">
        <f>IFERROR(INDEX('Cargo Pre'!$I$2:$I$200,MATCH(ROW()-ROW($A$1),'Cargo Pre'!$Q$2:$Q$200,0)),"")</f>
        <v/>
      </c>
      <c r="J774" s="12" t="str">
        <f>IFERROR(INDEX('Cargo Pre'!$J$2:$J$200,MATCH(ROW()-ROW($A$1),'Cargo Pre'!$Q$2:$Q$200,0)),"")</f>
        <v/>
      </c>
      <c r="K774" s="12" t="str">
        <f>IFERROR(INDEX('Cargo Pre'!$K$2:$K$200,MATCH(ROW()-ROW($A$1),'Cargo Pre'!$Q$2:$Q$200,0)),"")</f>
        <v/>
      </c>
      <c r="L774" t="str">
        <f>IFERROR(INDEX('Cargo Pre'!$L$2:$L$200,MATCH(ROW()-ROW($A$1),'Cargo Pre'!$Q$2:$Q$200,0)),"")</f>
        <v/>
      </c>
      <c r="M774" t="str">
        <f>IFERROR(INDEX('Cargo Pre'!$M$2:$M$200,MATCH(ROW()-ROW($A$1),'Cargo Pre'!$Q$2:$Q$200,0)),"")</f>
        <v/>
      </c>
    </row>
    <row r="775" spans="1:13" x14ac:dyDescent="0.25">
      <c r="A775" t="str">
        <f>IFERROR(INDEX('Cargo Pre'!$A$2:A973,MATCH(ROW()-ROW($A$1),'Cargo Pre'!$Q$2:$Q$200,0)),"")</f>
        <v/>
      </c>
      <c r="B775" t="str">
        <f>IFERROR(INDEX('Cargo Pre'!$B$2:$B$200,MATCH(ROW()-ROW($A$1),'Cargo Pre'!$Q$2:$Q$200,0)),"")</f>
        <v/>
      </c>
      <c r="C775" t="str">
        <f>IFERROR(INDEX('Cargo Pre'!$C$2:$C$200,MATCH(ROW()-ROW($A$1),'Cargo Pre'!$Q$2:$Q$200,0)),"")</f>
        <v/>
      </c>
      <c r="D775" t="str">
        <f>IFERROR(INDEX('Cargo Pre'!$D$2:$D$200,MATCH(ROW()-ROW($A$1),'Cargo Pre'!$Q$2:$Q$200,0)),"")</f>
        <v/>
      </c>
      <c r="E775" s="12" t="str">
        <f>IFERROR(INDEX('Cargo Pre'!$E$2:$E$200,MATCH(ROW()-ROW($A$1),'Cargo Pre'!$Q$2:$Q$200,0)),"")</f>
        <v/>
      </c>
      <c r="F775" s="12" t="str">
        <f>IFERROR(INDEX('Cargo Pre'!$F$2:$F$200,MATCH(ROW()-ROW($A$1),'Cargo Pre'!$Q$2:$Q$200,0)),"")</f>
        <v/>
      </c>
      <c r="G775" t="str">
        <f>IFERROR(INDEX('Cargo Pre'!$G$2:$G$200,MATCH(ROW()-ROW($A$1),'Cargo Pre'!$Q$2:$Q$200,0)),"")</f>
        <v/>
      </c>
      <c r="H775" t="str">
        <f>IFERROR(INDEX('Cargo Pre'!$H$2:$H$200,MATCH(ROW()-ROW($A$1),'Cargo Pre'!$Q$2:$Q$200,0)),"")</f>
        <v/>
      </c>
      <c r="I775" t="str">
        <f>IFERROR(INDEX('Cargo Pre'!$I$2:$I$200,MATCH(ROW()-ROW($A$1),'Cargo Pre'!$Q$2:$Q$200,0)),"")</f>
        <v/>
      </c>
      <c r="J775" s="12" t="str">
        <f>IFERROR(INDEX('Cargo Pre'!$J$2:$J$200,MATCH(ROW()-ROW($A$1),'Cargo Pre'!$Q$2:$Q$200,0)),"")</f>
        <v/>
      </c>
      <c r="K775" s="12" t="str">
        <f>IFERROR(INDEX('Cargo Pre'!$K$2:$K$200,MATCH(ROW()-ROW($A$1),'Cargo Pre'!$Q$2:$Q$200,0)),"")</f>
        <v/>
      </c>
      <c r="L775" t="str">
        <f>IFERROR(INDEX('Cargo Pre'!$L$2:$L$200,MATCH(ROW()-ROW($A$1),'Cargo Pre'!$Q$2:$Q$200,0)),"")</f>
        <v/>
      </c>
      <c r="M775" t="str">
        <f>IFERROR(INDEX('Cargo Pre'!$M$2:$M$200,MATCH(ROW()-ROW($A$1),'Cargo Pre'!$Q$2:$Q$200,0)),"")</f>
        <v/>
      </c>
    </row>
    <row r="776" spans="1:13" x14ac:dyDescent="0.25">
      <c r="A776" t="str">
        <f>IFERROR(INDEX('Cargo Pre'!$A$2:A974,MATCH(ROW()-ROW($A$1),'Cargo Pre'!$Q$2:$Q$200,0)),"")</f>
        <v/>
      </c>
      <c r="B776" t="str">
        <f>IFERROR(INDEX('Cargo Pre'!$B$2:$B$200,MATCH(ROW()-ROW($A$1),'Cargo Pre'!$Q$2:$Q$200,0)),"")</f>
        <v/>
      </c>
      <c r="C776" t="str">
        <f>IFERROR(INDEX('Cargo Pre'!$C$2:$C$200,MATCH(ROW()-ROW($A$1),'Cargo Pre'!$Q$2:$Q$200,0)),"")</f>
        <v/>
      </c>
      <c r="D776" t="str">
        <f>IFERROR(INDEX('Cargo Pre'!$D$2:$D$200,MATCH(ROW()-ROW($A$1),'Cargo Pre'!$Q$2:$Q$200,0)),"")</f>
        <v/>
      </c>
      <c r="E776" s="12" t="str">
        <f>IFERROR(INDEX('Cargo Pre'!$E$2:$E$200,MATCH(ROW()-ROW($A$1),'Cargo Pre'!$Q$2:$Q$200,0)),"")</f>
        <v/>
      </c>
      <c r="F776" s="12" t="str">
        <f>IFERROR(INDEX('Cargo Pre'!$F$2:$F$200,MATCH(ROW()-ROW($A$1),'Cargo Pre'!$Q$2:$Q$200,0)),"")</f>
        <v/>
      </c>
      <c r="G776" t="str">
        <f>IFERROR(INDEX('Cargo Pre'!$G$2:$G$200,MATCH(ROW()-ROW($A$1),'Cargo Pre'!$Q$2:$Q$200,0)),"")</f>
        <v/>
      </c>
      <c r="H776" t="str">
        <f>IFERROR(INDEX('Cargo Pre'!$H$2:$H$200,MATCH(ROW()-ROW($A$1),'Cargo Pre'!$Q$2:$Q$200,0)),"")</f>
        <v/>
      </c>
      <c r="I776" t="str">
        <f>IFERROR(INDEX('Cargo Pre'!$I$2:$I$200,MATCH(ROW()-ROW($A$1),'Cargo Pre'!$Q$2:$Q$200,0)),"")</f>
        <v/>
      </c>
      <c r="J776" s="12" t="str">
        <f>IFERROR(INDEX('Cargo Pre'!$J$2:$J$200,MATCH(ROW()-ROW($A$1),'Cargo Pre'!$Q$2:$Q$200,0)),"")</f>
        <v/>
      </c>
      <c r="K776" s="12" t="str">
        <f>IFERROR(INDEX('Cargo Pre'!$K$2:$K$200,MATCH(ROW()-ROW($A$1),'Cargo Pre'!$Q$2:$Q$200,0)),"")</f>
        <v/>
      </c>
      <c r="L776" t="str">
        <f>IFERROR(INDEX('Cargo Pre'!$L$2:$L$200,MATCH(ROW()-ROW($A$1),'Cargo Pre'!$Q$2:$Q$200,0)),"")</f>
        <v/>
      </c>
      <c r="M776" t="str">
        <f>IFERROR(INDEX('Cargo Pre'!$M$2:$M$200,MATCH(ROW()-ROW($A$1),'Cargo Pre'!$Q$2:$Q$200,0)),"")</f>
        <v/>
      </c>
    </row>
    <row r="777" spans="1:13" x14ac:dyDescent="0.25">
      <c r="A777" t="str">
        <f>IFERROR(INDEX('Cargo Pre'!$A$2:A975,MATCH(ROW()-ROW($A$1),'Cargo Pre'!$Q$2:$Q$200,0)),"")</f>
        <v/>
      </c>
      <c r="B777" t="str">
        <f>IFERROR(INDEX('Cargo Pre'!$B$2:$B$200,MATCH(ROW()-ROW($A$1),'Cargo Pre'!$Q$2:$Q$200,0)),"")</f>
        <v/>
      </c>
      <c r="C777" t="str">
        <f>IFERROR(INDEX('Cargo Pre'!$C$2:$C$200,MATCH(ROW()-ROW($A$1),'Cargo Pre'!$Q$2:$Q$200,0)),"")</f>
        <v/>
      </c>
      <c r="D777" t="str">
        <f>IFERROR(INDEX('Cargo Pre'!$D$2:$D$200,MATCH(ROW()-ROW($A$1),'Cargo Pre'!$Q$2:$Q$200,0)),"")</f>
        <v/>
      </c>
      <c r="E777" s="12" t="str">
        <f>IFERROR(INDEX('Cargo Pre'!$E$2:$E$200,MATCH(ROW()-ROW($A$1),'Cargo Pre'!$Q$2:$Q$200,0)),"")</f>
        <v/>
      </c>
      <c r="F777" s="12" t="str">
        <f>IFERROR(INDEX('Cargo Pre'!$F$2:$F$200,MATCH(ROW()-ROW($A$1),'Cargo Pre'!$Q$2:$Q$200,0)),"")</f>
        <v/>
      </c>
      <c r="G777" t="str">
        <f>IFERROR(INDEX('Cargo Pre'!$G$2:$G$200,MATCH(ROW()-ROW($A$1),'Cargo Pre'!$Q$2:$Q$200,0)),"")</f>
        <v/>
      </c>
      <c r="H777" t="str">
        <f>IFERROR(INDEX('Cargo Pre'!$H$2:$H$200,MATCH(ROW()-ROW($A$1),'Cargo Pre'!$Q$2:$Q$200,0)),"")</f>
        <v/>
      </c>
      <c r="I777" t="str">
        <f>IFERROR(INDEX('Cargo Pre'!$I$2:$I$200,MATCH(ROW()-ROW($A$1),'Cargo Pre'!$Q$2:$Q$200,0)),"")</f>
        <v/>
      </c>
      <c r="J777" s="12" t="str">
        <f>IFERROR(INDEX('Cargo Pre'!$J$2:$J$200,MATCH(ROW()-ROW($A$1),'Cargo Pre'!$Q$2:$Q$200,0)),"")</f>
        <v/>
      </c>
      <c r="K777" s="12" t="str">
        <f>IFERROR(INDEX('Cargo Pre'!$K$2:$K$200,MATCH(ROW()-ROW($A$1),'Cargo Pre'!$Q$2:$Q$200,0)),"")</f>
        <v/>
      </c>
      <c r="L777" t="str">
        <f>IFERROR(INDEX('Cargo Pre'!$L$2:$L$200,MATCH(ROW()-ROW($A$1),'Cargo Pre'!$Q$2:$Q$200,0)),"")</f>
        <v/>
      </c>
      <c r="M777" t="str">
        <f>IFERROR(INDEX('Cargo Pre'!$M$2:$M$200,MATCH(ROW()-ROW($A$1),'Cargo Pre'!$Q$2:$Q$200,0)),"")</f>
        <v/>
      </c>
    </row>
    <row r="778" spans="1:13" x14ac:dyDescent="0.25">
      <c r="A778" t="str">
        <f>IFERROR(INDEX('Cargo Pre'!$A$2:A976,MATCH(ROW()-ROW($A$1),'Cargo Pre'!$Q$2:$Q$200,0)),"")</f>
        <v/>
      </c>
      <c r="B778" t="str">
        <f>IFERROR(INDEX('Cargo Pre'!$B$2:$B$200,MATCH(ROW()-ROW($A$1),'Cargo Pre'!$Q$2:$Q$200,0)),"")</f>
        <v/>
      </c>
      <c r="C778" t="str">
        <f>IFERROR(INDEX('Cargo Pre'!$C$2:$C$200,MATCH(ROW()-ROW($A$1),'Cargo Pre'!$Q$2:$Q$200,0)),"")</f>
        <v/>
      </c>
      <c r="D778" t="str">
        <f>IFERROR(INDEX('Cargo Pre'!$D$2:$D$200,MATCH(ROW()-ROW($A$1),'Cargo Pre'!$Q$2:$Q$200,0)),"")</f>
        <v/>
      </c>
      <c r="E778" s="12" t="str">
        <f>IFERROR(INDEX('Cargo Pre'!$E$2:$E$200,MATCH(ROW()-ROW($A$1),'Cargo Pre'!$Q$2:$Q$200,0)),"")</f>
        <v/>
      </c>
      <c r="F778" s="12" t="str">
        <f>IFERROR(INDEX('Cargo Pre'!$F$2:$F$200,MATCH(ROW()-ROW($A$1),'Cargo Pre'!$Q$2:$Q$200,0)),"")</f>
        <v/>
      </c>
      <c r="G778" t="str">
        <f>IFERROR(INDEX('Cargo Pre'!$G$2:$G$200,MATCH(ROW()-ROW($A$1),'Cargo Pre'!$Q$2:$Q$200,0)),"")</f>
        <v/>
      </c>
      <c r="H778" t="str">
        <f>IFERROR(INDEX('Cargo Pre'!$H$2:$H$200,MATCH(ROW()-ROW($A$1),'Cargo Pre'!$Q$2:$Q$200,0)),"")</f>
        <v/>
      </c>
      <c r="I778" t="str">
        <f>IFERROR(INDEX('Cargo Pre'!$I$2:$I$200,MATCH(ROW()-ROW($A$1),'Cargo Pre'!$Q$2:$Q$200,0)),"")</f>
        <v/>
      </c>
      <c r="J778" s="12" t="str">
        <f>IFERROR(INDEX('Cargo Pre'!$J$2:$J$200,MATCH(ROW()-ROW($A$1),'Cargo Pre'!$Q$2:$Q$200,0)),"")</f>
        <v/>
      </c>
      <c r="K778" s="12" t="str">
        <f>IFERROR(INDEX('Cargo Pre'!$K$2:$K$200,MATCH(ROW()-ROW($A$1),'Cargo Pre'!$Q$2:$Q$200,0)),"")</f>
        <v/>
      </c>
      <c r="L778" t="str">
        <f>IFERROR(INDEX('Cargo Pre'!$L$2:$L$200,MATCH(ROW()-ROW($A$1),'Cargo Pre'!$Q$2:$Q$200,0)),"")</f>
        <v/>
      </c>
      <c r="M778" t="str">
        <f>IFERROR(INDEX('Cargo Pre'!$M$2:$M$200,MATCH(ROW()-ROW($A$1),'Cargo Pre'!$Q$2:$Q$200,0)),"")</f>
        <v/>
      </c>
    </row>
    <row r="779" spans="1:13" x14ac:dyDescent="0.25">
      <c r="A779" t="str">
        <f>IFERROR(INDEX('Cargo Pre'!$A$2:A977,MATCH(ROW()-ROW($A$1),'Cargo Pre'!$Q$2:$Q$200,0)),"")</f>
        <v/>
      </c>
      <c r="B779" t="str">
        <f>IFERROR(INDEX('Cargo Pre'!$B$2:$B$200,MATCH(ROW()-ROW($A$1),'Cargo Pre'!$Q$2:$Q$200,0)),"")</f>
        <v/>
      </c>
      <c r="C779" t="str">
        <f>IFERROR(INDEX('Cargo Pre'!$C$2:$C$200,MATCH(ROW()-ROW($A$1),'Cargo Pre'!$Q$2:$Q$200,0)),"")</f>
        <v/>
      </c>
      <c r="D779" t="str">
        <f>IFERROR(INDEX('Cargo Pre'!$D$2:$D$200,MATCH(ROW()-ROW($A$1),'Cargo Pre'!$Q$2:$Q$200,0)),"")</f>
        <v/>
      </c>
      <c r="E779" s="12" t="str">
        <f>IFERROR(INDEX('Cargo Pre'!$E$2:$E$200,MATCH(ROW()-ROW($A$1),'Cargo Pre'!$Q$2:$Q$200,0)),"")</f>
        <v/>
      </c>
      <c r="F779" s="12" t="str">
        <f>IFERROR(INDEX('Cargo Pre'!$F$2:$F$200,MATCH(ROW()-ROW($A$1),'Cargo Pre'!$Q$2:$Q$200,0)),"")</f>
        <v/>
      </c>
      <c r="G779" t="str">
        <f>IFERROR(INDEX('Cargo Pre'!$G$2:$G$200,MATCH(ROW()-ROW($A$1),'Cargo Pre'!$Q$2:$Q$200,0)),"")</f>
        <v/>
      </c>
      <c r="H779" t="str">
        <f>IFERROR(INDEX('Cargo Pre'!$H$2:$H$200,MATCH(ROW()-ROW($A$1),'Cargo Pre'!$Q$2:$Q$200,0)),"")</f>
        <v/>
      </c>
      <c r="I779" t="str">
        <f>IFERROR(INDEX('Cargo Pre'!$I$2:$I$200,MATCH(ROW()-ROW($A$1),'Cargo Pre'!$Q$2:$Q$200,0)),"")</f>
        <v/>
      </c>
      <c r="J779" s="12" t="str">
        <f>IFERROR(INDEX('Cargo Pre'!$J$2:$J$200,MATCH(ROW()-ROW($A$1),'Cargo Pre'!$Q$2:$Q$200,0)),"")</f>
        <v/>
      </c>
      <c r="K779" s="12" t="str">
        <f>IFERROR(INDEX('Cargo Pre'!$K$2:$K$200,MATCH(ROW()-ROW($A$1),'Cargo Pre'!$Q$2:$Q$200,0)),"")</f>
        <v/>
      </c>
      <c r="L779" t="str">
        <f>IFERROR(INDEX('Cargo Pre'!$L$2:$L$200,MATCH(ROW()-ROW($A$1),'Cargo Pre'!$Q$2:$Q$200,0)),"")</f>
        <v/>
      </c>
      <c r="M779" t="str">
        <f>IFERROR(INDEX('Cargo Pre'!$M$2:$M$200,MATCH(ROW()-ROW($A$1),'Cargo Pre'!$Q$2:$Q$200,0)),"")</f>
        <v/>
      </c>
    </row>
    <row r="780" spans="1:13" x14ac:dyDescent="0.25">
      <c r="A780" t="str">
        <f>IFERROR(INDEX('Cargo Pre'!$A$2:A978,MATCH(ROW()-ROW($A$1),'Cargo Pre'!$Q$2:$Q$200,0)),"")</f>
        <v/>
      </c>
      <c r="B780" t="str">
        <f>IFERROR(INDEX('Cargo Pre'!$B$2:$B$200,MATCH(ROW()-ROW($A$1),'Cargo Pre'!$Q$2:$Q$200,0)),"")</f>
        <v/>
      </c>
      <c r="C780" t="str">
        <f>IFERROR(INDEX('Cargo Pre'!$C$2:$C$200,MATCH(ROW()-ROW($A$1),'Cargo Pre'!$Q$2:$Q$200,0)),"")</f>
        <v/>
      </c>
      <c r="D780" t="str">
        <f>IFERROR(INDEX('Cargo Pre'!$D$2:$D$200,MATCH(ROW()-ROW($A$1),'Cargo Pre'!$Q$2:$Q$200,0)),"")</f>
        <v/>
      </c>
      <c r="E780" s="12" t="str">
        <f>IFERROR(INDEX('Cargo Pre'!$E$2:$E$200,MATCH(ROW()-ROW($A$1),'Cargo Pre'!$Q$2:$Q$200,0)),"")</f>
        <v/>
      </c>
      <c r="F780" s="12" t="str">
        <f>IFERROR(INDEX('Cargo Pre'!$F$2:$F$200,MATCH(ROW()-ROW($A$1),'Cargo Pre'!$Q$2:$Q$200,0)),"")</f>
        <v/>
      </c>
      <c r="G780" t="str">
        <f>IFERROR(INDEX('Cargo Pre'!$G$2:$G$200,MATCH(ROW()-ROW($A$1),'Cargo Pre'!$Q$2:$Q$200,0)),"")</f>
        <v/>
      </c>
      <c r="H780" t="str">
        <f>IFERROR(INDEX('Cargo Pre'!$H$2:$H$200,MATCH(ROW()-ROW($A$1),'Cargo Pre'!$Q$2:$Q$200,0)),"")</f>
        <v/>
      </c>
      <c r="I780" t="str">
        <f>IFERROR(INDEX('Cargo Pre'!$I$2:$I$200,MATCH(ROW()-ROW($A$1),'Cargo Pre'!$Q$2:$Q$200,0)),"")</f>
        <v/>
      </c>
      <c r="J780" s="12" t="str">
        <f>IFERROR(INDEX('Cargo Pre'!$J$2:$J$200,MATCH(ROW()-ROW($A$1),'Cargo Pre'!$Q$2:$Q$200,0)),"")</f>
        <v/>
      </c>
      <c r="K780" s="12" t="str">
        <f>IFERROR(INDEX('Cargo Pre'!$K$2:$K$200,MATCH(ROW()-ROW($A$1),'Cargo Pre'!$Q$2:$Q$200,0)),"")</f>
        <v/>
      </c>
      <c r="L780" t="str">
        <f>IFERROR(INDEX('Cargo Pre'!$L$2:$L$200,MATCH(ROW()-ROW($A$1),'Cargo Pre'!$Q$2:$Q$200,0)),"")</f>
        <v/>
      </c>
      <c r="M780" t="str">
        <f>IFERROR(INDEX('Cargo Pre'!$M$2:$M$200,MATCH(ROW()-ROW($A$1),'Cargo Pre'!$Q$2:$Q$200,0)),"")</f>
        <v/>
      </c>
    </row>
    <row r="781" spans="1:13" x14ac:dyDescent="0.25">
      <c r="A781" t="str">
        <f>IFERROR(INDEX('Cargo Pre'!$A$2:A979,MATCH(ROW()-ROW($A$1),'Cargo Pre'!$Q$2:$Q$200,0)),"")</f>
        <v/>
      </c>
      <c r="B781" t="str">
        <f>IFERROR(INDEX('Cargo Pre'!$B$2:$B$200,MATCH(ROW()-ROW($A$1),'Cargo Pre'!$Q$2:$Q$200,0)),"")</f>
        <v/>
      </c>
      <c r="C781" t="str">
        <f>IFERROR(INDEX('Cargo Pre'!$C$2:$C$200,MATCH(ROW()-ROW($A$1),'Cargo Pre'!$Q$2:$Q$200,0)),"")</f>
        <v/>
      </c>
      <c r="D781" t="str">
        <f>IFERROR(INDEX('Cargo Pre'!$D$2:$D$200,MATCH(ROW()-ROW($A$1),'Cargo Pre'!$Q$2:$Q$200,0)),"")</f>
        <v/>
      </c>
      <c r="E781" s="12" t="str">
        <f>IFERROR(INDEX('Cargo Pre'!$E$2:$E$200,MATCH(ROW()-ROW($A$1),'Cargo Pre'!$Q$2:$Q$200,0)),"")</f>
        <v/>
      </c>
      <c r="F781" s="12" t="str">
        <f>IFERROR(INDEX('Cargo Pre'!$F$2:$F$200,MATCH(ROW()-ROW($A$1),'Cargo Pre'!$Q$2:$Q$200,0)),"")</f>
        <v/>
      </c>
      <c r="G781" t="str">
        <f>IFERROR(INDEX('Cargo Pre'!$G$2:$G$200,MATCH(ROW()-ROW($A$1),'Cargo Pre'!$Q$2:$Q$200,0)),"")</f>
        <v/>
      </c>
      <c r="H781" t="str">
        <f>IFERROR(INDEX('Cargo Pre'!$H$2:$H$200,MATCH(ROW()-ROW($A$1),'Cargo Pre'!$Q$2:$Q$200,0)),"")</f>
        <v/>
      </c>
      <c r="I781" t="str">
        <f>IFERROR(INDEX('Cargo Pre'!$I$2:$I$200,MATCH(ROW()-ROW($A$1),'Cargo Pre'!$Q$2:$Q$200,0)),"")</f>
        <v/>
      </c>
      <c r="J781" s="12" t="str">
        <f>IFERROR(INDEX('Cargo Pre'!$J$2:$J$200,MATCH(ROW()-ROW($A$1),'Cargo Pre'!$Q$2:$Q$200,0)),"")</f>
        <v/>
      </c>
      <c r="K781" s="12" t="str">
        <f>IFERROR(INDEX('Cargo Pre'!$K$2:$K$200,MATCH(ROW()-ROW($A$1),'Cargo Pre'!$Q$2:$Q$200,0)),"")</f>
        <v/>
      </c>
      <c r="L781" t="str">
        <f>IFERROR(INDEX('Cargo Pre'!$L$2:$L$200,MATCH(ROW()-ROW($A$1),'Cargo Pre'!$Q$2:$Q$200,0)),"")</f>
        <v/>
      </c>
      <c r="M781" t="str">
        <f>IFERROR(INDEX('Cargo Pre'!$M$2:$M$200,MATCH(ROW()-ROW($A$1),'Cargo Pre'!$Q$2:$Q$200,0)),"")</f>
        <v/>
      </c>
    </row>
    <row r="782" spans="1:13" x14ac:dyDescent="0.25">
      <c r="A782" t="str">
        <f>IFERROR(INDEX('Cargo Pre'!$A$2:A980,MATCH(ROW()-ROW($A$1),'Cargo Pre'!$Q$2:$Q$200,0)),"")</f>
        <v/>
      </c>
      <c r="B782" t="str">
        <f>IFERROR(INDEX('Cargo Pre'!$B$2:$B$200,MATCH(ROW()-ROW($A$1),'Cargo Pre'!$Q$2:$Q$200,0)),"")</f>
        <v/>
      </c>
      <c r="C782" t="str">
        <f>IFERROR(INDEX('Cargo Pre'!$C$2:$C$200,MATCH(ROW()-ROW($A$1),'Cargo Pre'!$Q$2:$Q$200,0)),"")</f>
        <v/>
      </c>
      <c r="D782" t="str">
        <f>IFERROR(INDEX('Cargo Pre'!$D$2:$D$200,MATCH(ROW()-ROW($A$1),'Cargo Pre'!$Q$2:$Q$200,0)),"")</f>
        <v/>
      </c>
      <c r="E782" s="12" t="str">
        <f>IFERROR(INDEX('Cargo Pre'!$E$2:$E$200,MATCH(ROW()-ROW($A$1),'Cargo Pre'!$Q$2:$Q$200,0)),"")</f>
        <v/>
      </c>
      <c r="F782" s="12" t="str">
        <f>IFERROR(INDEX('Cargo Pre'!$F$2:$F$200,MATCH(ROW()-ROW($A$1),'Cargo Pre'!$Q$2:$Q$200,0)),"")</f>
        <v/>
      </c>
      <c r="G782" t="str">
        <f>IFERROR(INDEX('Cargo Pre'!$G$2:$G$200,MATCH(ROW()-ROW($A$1),'Cargo Pre'!$Q$2:$Q$200,0)),"")</f>
        <v/>
      </c>
      <c r="H782" t="str">
        <f>IFERROR(INDEX('Cargo Pre'!$H$2:$H$200,MATCH(ROW()-ROW($A$1),'Cargo Pre'!$Q$2:$Q$200,0)),"")</f>
        <v/>
      </c>
      <c r="I782" t="str">
        <f>IFERROR(INDEX('Cargo Pre'!$I$2:$I$200,MATCH(ROW()-ROW($A$1),'Cargo Pre'!$Q$2:$Q$200,0)),"")</f>
        <v/>
      </c>
      <c r="J782" s="12" t="str">
        <f>IFERROR(INDEX('Cargo Pre'!$J$2:$J$200,MATCH(ROW()-ROW($A$1),'Cargo Pre'!$Q$2:$Q$200,0)),"")</f>
        <v/>
      </c>
      <c r="K782" s="12" t="str">
        <f>IFERROR(INDEX('Cargo Pre'!$K$2:$K$200,MATCH(ROW()-ROW($A$1),'Cargo Pre'!$Q$2:$Q$200,0)),"")</f>
        <v/>
      </c>
      <c r="L782" t="str">
        <f>IFERROR(INDEX('Cargo Pre'!$L$2:$L$200,MATCH(ROW()-ROW($A$1),'Cargo Pre'!$Q$2:$Q$200,0)),"")</f>
        <v/>
      </c>
      <c r="M782" t="str">
        <f>IFERROR(INDEX('Cargo Pre'!$M$2:$M$200,MATCH(ROW()-ROW($A$1),'Cargo Pre'!$Q$2:$Q$200,0)),"")</f>
        <v/>
      </c>
    </row>
    <row r="783" spans="1:13" x14ac:dyDescent="0.25">
      <c r="A783" t="str">
        <f>IFERROR(INDEX('Cargo Pre'!$A$2:A981,MATCH(ROW()-ROW($A$1),'Cargo Pre'!$Q$2:$Q$200,0)),"")</f>
        <v/>
      </c>
      <c r="B783" t="str">
        <f>IFERROR(INDEX('Cargo Pre'!$B$2:$B$200,MATCH(ROW()-ROW($A$1),'Cargo Pre'!$Q$2:$Q$200,0)),"")</f>
        <v/>
      </c>
      <c r="C783" t="str">
        <f>IFERROR(INDEX('Cargo Pre'!$C$2:$C$200,MATCH(ROW()-ROW($A$1),'Cargo Pre'!$Q$2:$Q$200,0)),"")</f>
        <v/>
      </c>
      <c r="D783" t="str">
        <f>IFERROR(INDEX('Cargo Pre'!$D$2:$D$200,MATCH(ROW()-ROW($A$1),'Cargo Pre'!$Q$2:$Q$200,0)),"")</f>
        <v/>
      </c>
      <c r="E783" s="12" t="str">
        <f>IFERROR(INDEX('Cargo Pre'!$E$2:$E$200,MATCH(ROW()-ROW($A$1),'Cargo Pre'!$Q$2:$Q$200,0)),"")</f>
        <v/>
      </c>
      <c r="F783" s="12" t="str">
        <f>IFERROR(INDEX('Cargo Pre'!$F$2:$F$200,MATCH(ROW()-ROW($A$1),'Cargo Pre'!$Q$2:$Q$200,0)),"")</f>
        <v/>
      </c>
      <c r="G783" t="str">
        <f>IFERROR(INDEX('Cargo Pre'!$G$2:$G$200,MATCH(ROW()-ROW($A$1),'Cargo Pre'!$Q$2:$Q$200,0)),"")</f>
        <v/>
      </c>
      <c r="H783" t="str">
        <f>IFERROR(INDEX('Cargo Pre'!$H$2:$H$200,MATCH(ROW()-ROW($A$1),'Cargo Pre'!$Q$2:$Q$200,0)),"")</f>
        <v/>
      </c>
      <c r="I783" t="str">
        <f>IFERROR(INDEX('Cargo Pre'!$I$2:$I$200,MATCH(ROW()-ROW($A$1),'Cargo Pre'!$Q$2:$Q$200,0)),"")</f>
        <v/>
      </c>
      <c r="J783" s="12" t="str">
        <f>IFERROR(INDEX('Cargo Pre'!$J$2:$J$200,MATCH(ROW()-ROW($A$1),'Cargo Pre'!$Q$2:$Q$200,0)),"")</f>
        <v/>
      </c>
      <c r="K783" s="12" t="str">
        <f>IFERROR(INDEX('Cargo Pre'!$K$2:$K$200,MATCH(ROW()-ROW($A$1),'Cargo Pre'!$Q$2:$Q$200,0)),"")</f>
        <v/>
      </c>
      <c r="L783" t="str">
        <f>IFERROR(INDEX('Cargo Pre'!$L$2:$L$200,MATCH(ROW()-ROW($A$1),'Cargo Pre'!$Q$2:$Q$200,0)),"")</f>
        <v/>
      </c>
      <c r="M783" t="str">
        <f>IFERROR(INDEX('Cargo Pre'!$M$2:$M$200,MATCH(ROW()-ROW($A$1),'Cargo Pre'!$Q$2:$Q$200,0)),"")</f>
        <v/>
      </c>
    </row>
    <row r="784" spans="1:13" x14ac:dyDescent="0.25">
      <c r="A784" t="str">
        <f>IFERROR(INDEX('Cargo Pre'!$A$2:A982,MATCH(ROW()-ROW($A$1),'Cargo Pre'!$Q$2:$Q$200,0)),"")</f>
        <v/>
      </c>
      <c r="B784" t="str">
        <f>IFERROR(INDEX('Cargo Pre'!$B$2:$B$200,MATCH(ROW()-ROW($A$1),'Cargo Pre'!$Q$2:$Q$200,0)),"")</f>
        <v/>
      </c>
      <c r="C784" t="str">
        <f>IFERROR(INDEX('Cargo Pre'!$C$2:$C$200,MATCH(ROW()-ROW($A$1),'Cargo Pre'!$Q$2:$Q$200,0)),"")</f>
        <v/>
      </c>
      <c r="D784" t="str">
        <f>IFERROR(INDEX('Cargo Pre'!$D$2:$D$200,MATCH(ROW()-ROW($A$1),'Cargo Pre'!$Q$2:$Q$200,0)),"")</f>
        <v/>
      </c>
      <c r="E784" s="12" t="str">
        <f>IFERROR(INDEX('Cargo Pre'!$E$2:$E$200,MATCH(ROW()-ROW($A$1),'Cargo Pre'!$Q$2:$Q$200,0)),"")</f>
        <v/>
      </c>
      <c r="F784" s="12" t="str">
        <f>IFERROR(INDEX('Cargo Pre'!$F$2:$F$200,MATCH(ROW()-ROW($A$1),'Cargo Pre'!$Q$2:$Q$200,0)),"")</f>
        <v/>
      </c>
      <c r="G784" t="str">
        <f>IFERROR(INDEX('Cargo Pre'!$G$2:$G$200,MATCH(ROW()-ROW($A$1),'Cargo Pre'!$Q$2:$Q$200,0)),"")</f>
        <v/>
      </c>
      <c r="H784" t="str">
        <f>IFERROR(INDEX('Cargo Pre'!$H$2:$H$200,MATCH(ROW()-ROW($A$1),'Cargo Pre'!$Q$2:$Q$200,0)),"")</f>
        <v/>
      </c>
      <c r="I784" t="str">
        <f>IFERROR(INDEX('Cargo Pre'!$I$2:$I$200,MATCH(ROW()-ROW($A$1),'Cargo Pre'!$Q$2:$Q$200,0)),"")</f>
        <v/>
      </c>
      <c r="J784" s="12" t="str">
        <f>IFERROR(INDEX('Cargo Pre'!$J$2:$J$200,MATCH(ROW()-ROW($A$1),'Cargo Pre'!$Q$2:$Q$200,0)),"")</f>
        <v/>
      </c>
      <c r="K784" s="12" t="str">
        <f>IFERROR(INDEX('Cargo Pre'!$K$2:$K$200,MATCH(ROW()-ROW($A$1),'Cargo Pre'!$Q$2:$Q$200,0)),"")</f>
        <v/>
      </c>
      <c r="L784" t="str">
        <f>IFERROR(INDEX('Cargo Pre'!$L$2:$L$200,MATCH(ROW()-ROW($A$1),'Cargo Pre'!$Q$2:$Q$200,0)),"")</f>
        <v/>
      </c>
      <c r="M784" t="str">
        <f>IFERROR(INDEX('Cargo Pre'!$M$2:$M$200,MATCH(ROW()-ROW($A$1),'Cargo Pre'!$Q$2:$Q$200,0)),"")</f>
        <v/>
      </c>
    </row>
    <row r="785" spans="1:13" x14ac:dyDescent="0.25">
      <c r="A785" t="str">
        <f>IFERROR(INDEX('Cargo Pre'!$A$2:A983,MATCH(ROW()-ROW($A$1),'Cargo Pre'!$Q$2:$Q$200,0)),"")</f>
        <v/>
      </c>
      <c r="B785" t="str">
        <f>IFERROR(INDEX('Cargo Pre'!$B$2:$B$200,MATCH(ROW()-ROW($A$1),'Cargo Pre'!$Q$2:$Q$200,0)),"")</f>
        <v/>
      </c>
      <c r="C785" t="str">
        <f>IFERROR(INDEX('Cargo Pre'!$C$2:$C$200,MATCH(ROW()-ROW($A$1),'Cargo Pre'!$Q$2:$Q$200,0)),"")</f>
        <v/>
      </c>
      <c r="D785" t="str">
        <f>IFERROR(INDEX('Cargo Pre'!$D$2:$D$200,MATCH(ROW()-ROW($A$1),'Cargo Pre'!$Q$2:$Q$200,0)),"")</f>
        <v/>
      </c>
      <c r="E785" s="12" t="str">
        <f>IFERROR(INDEX('Cargo Pre'!$E$2:$E$200,MATCH(ROW()-ROW($A$1),'Cargo Pre'!$Q$2:$Q$200,0)),"")</f>
        <v/>
      </c>
      <c r="F785" s="12" t="str">
        <f>IFERROR(INDEX('Cargo Pre'!$F$2:$F$200,MATCH(ROW()-ROW($A$1),'Cargo Pre'!$Q$2:$Q$200,0)),"")</f>
        <v/>
      </c>
      <c r="G785" t="str">
        <f>IFERROR(INDEX('Cargo Pre'!$G$2:$G$200,MATCH(ROW()-ROW($A$1),'Cargo Pre'!$Q$2:$Q$200,0)),"")</f>
        <v/>
      </c>
      <c r="H785" t="str">
        <f>IFERROR(INDEX('Cargo Pre'!$H$2:$H$200,MATCH(ROW()-ROW($A$1),'Cargo Pre'!$Q$2:$Q$200,0)),"")</f>
        <v/>
      </c>
      <c r="I785" t="str">
        <f>IFERROR(INDEX('Cargo Pre'!$I$2:$I$200,MATCH(ROW()-ROW($A$1),'Cargo Pre'!$Q$2:$Q$200,0)),"")</f>
        <v/>
      </c>
      <c r="J785" s="12" t="str">
        <f>IFERROR(INDEX('Cargo Pre'!$J$2:$J$200,MATCH(ROW()-ROW($A$1),'Cargo Pre'!$Q$2:$Q$200,0)),"")</f>
        <v/>
      </c>
      <c r="K785" s="12" t="str">
        <f>IFERROR(INDEX('Cargo Pre'!$K$2:$K$200,MATCH(ROW()-ROW($A$1),'Cargo Pre'!$Q$2:$Q$200,0)),"")</f>
        <v/>
      </c>
      <c r="L785" t="str">
        <f>IFERROR(INDEX('Cargo Pre'!$L$2:$L$200,MATCH(ROW()-ROW($A$1),'Cargo Pre'!$Q$2:$Q$200,0)),"")</f>
        <v/>
      </c>
      <c r="M785" t="str">
        <f>IFERROR(INDEX('Cargo Pre'!$M$2:$M$200,MATCH(ROW()-ROW($A$1),'Cargo Pre'!$Q$2:$Q$200,0)),"")</f>
        <v/>
      </c>
    </row>
    <row r="786" spans="1:13" x14ac:dyDescent="0.25">
      <c r="A786" t="str">
        <f>IFERROR(INDEX('Cargo Pre'!$A$2:A984,MATCH(ROW()-ROW($A$1),'Cargo Pre'!$Q$2:$Q$200,0)),"")</f>
        <v/>
      </c>
      <c r="B786" t="str">
        <f>IFERROR(INDEX('Cargo Pre'!$B$2:$B$200,MATCH(ROW()-ROW($A$1),'Cargo Pre'!$Q$2:$Q$200,0)),"")</f>
        <v/>
      </c>
      <c r="C786" t="str">
        <f>IFERROR(INDEX('Cargo Pre'!$C$2:$C$200,MATCH(ROW()-ROW($A$1),'Cargo Pre'!$Q$2:$Q$200,0)),"")</f>
        <v/>
      </c>
      <c r="D786" t="str">
        <f>IFERROR(INDEX('Cargo Pre'!$D$2:$D$200,MATCH(ROW()-ROW($A$1),'Cargo Pre'!$Q$2:$Q$200,0)),"")</f>
        <v/>
      </c>
      <c r="E786" s="12" t="str">
        <f>IFERROR(INDEX('Cargo Pre'!$E$2:$E$200,MATCH(ROW()-ROW($A$1),'Cargo Pre'!$Q$2:$Q$200,0)),"")</f>
        <v/>
      </c>
      <c r="F786" s="12" t="str">
        <f>IFERROR(INDEX('Cargo Pre'!$F$2:$F$200,MATCH(ROW()-ROW($A$1),'Cargo Pre'!$Q$2:$Q$200,0)),"")</f>
        <v/>
      </c>
      <c r="G786" t="str">
        <f>IFERROR(INDEX('Cargo Pre'!$G$2:$G$200,MATCH(ROW()-ROW($A$1),'Cargo Pre'!$Q$2:$Q$200,0)),"")</f>
        <v/>
      </c>
      <c r="H786" t="str">
        <f>IFERROR(INDEX('Cargo Pre'!$H$2:$H$200,MATCH(ROW()-ROW($A$1),'Cargo Pre'!$Q$2:$Q$200,0)),"")</f>
        <v/>
      </c>
      <c r="I786" t="str">
        <f>IFERROR(INDEX('Cargo Pre'!$I$2:$I$200,MATCH(ROW()-ROW($A$1),'Cargo Pre'!$Q$2:$Q$200,0)),"")</f>
        <v/>
      </c>
      <c r="J786" s="12" t="str">
        <f>IFERROR(INDEX('Cargo Pre'!$J$2:$J$200,MATCH(ROW()-ROW($A$1),'Cargo Pre'!$Q$2:$Q$200,0)),"")</f>
        <v/>
      </c>
      <c r="K786" s="12" t="str">
        <f>IFERROR(INDEX('Cargo Pre'!$K$2:$K$200,MATCH(ROW()-ROW($A$1),'Cargo Pre'!$Q$2:$Q$200,0)),"")</f>
        <v/>
      </c>
      <c r="L786" t="str">
        <f>IFERROR(INDEX('Cargo Pre'!$L$2:$L$200,MATCH(ROW()-ROW($A$1),'Cargo Pre'!$Q$2:$Q$200,0)),"")</f>
        <v/>
      </c>
      <c r="M786" t="str">
        <f>IFERROR(INDEX('Cargo Pre'!$M$2:$M$200,MATCH(ROW()-ROW($A$1),'Cargo Pre'!$Q$2:$Q$200,0)),"")</f>
        <v/>
      </c>
    </row>
    <row r="787" spans="1:13" x14ac:dyDescent="0.25">
      <c r="A787" t="str">
        <f>IFERROR(INDEX('Cargo Pre'!$A$2:A985,MATCH(ROW()-ROW($A$1),'Cargo Pre'!$Q$2:$Q$200,0)),"")</f>
        <v/>
      </c>
      <c r="B787" t="str">
        <f>IFERROR(INDEX('Cargo Pre'!$B$2:$B$200,MATCH(ROW()-ROW($A$1),'Cargo Pre'!$Q$2:$Q$200,0)),"")</f>
        <v/>
      </c>
      <c r="C787" t="str">
        <f>IFERROR(INDEX('Cargo Pre'!$C$2:$C$200,MATCH(ROW()-ROW($A$1),'Cargo Pre'!$Q$2:$Q$200,0)),"")</f>
        <v/>
      </c>
      <c r="D787" t="str">
        <f>IFERROR(INDEX('Cargo Pre'!$D$2:$D$200,MATCH(ROW()-ROW($A$1),'Cargo Pre'!$Q$2:$Q$200,0)),"")</f>
        <v/>
      </c>
      <c r="E787" s="12" t="str">
        <f>IFERROR(INDEX('Cargo Pre'!$E$2:$E$200,MATCH(ROW()-ROW($A$1),'Cargo Pre'!$Q$2:$Q$200,0)),"")</f>
        <v/>
      </c>
      <c r="F787" s="12" t="str">
        <f>IFERROR(INDEX('Cargo Pre'!$F$2:$F$200,MATCH(ROW()-ROW($A$1),'Cargo Pre'!$Q$2:$Q$200,0)),"")</f>
        <v/>
      </c>
      <c r="G787" t="str">
        <f>IFERROR(INDEX('Cargo Pre'!$G$2:$G$200,MATCH(ROW()-ROW($A$1),'Cargo Pre'!$Q$2:$Q$200,0)),"")</f>
        <v/>
      </c>
      <c r="H787" t="str">
        <f>IFERROR(INDEX('Cargo Pre'!$H$2:$H$200,MATCH(ROW()-ROW($A$1),'Cargo Pre'!$Q$2:$Q$200,0)),"")</f>
        <v/>
      </c>
      <c r="I787" t="str">
        <f>IFERROR(INDEX('Cargo Pre'!$I$2:$I$200,MATCH(ROW()-ROW($A$1),'Cargo Pre'!$Q$2:$Q$200,0)),"")</f>
        <v/>
      </c>
      <c r="J787" s="12" t="str">
        <f>IFERROR(INDEX('Cargo Pre'!$J$2:$J$200,MATCH(ROW()-ROW($A$1),'Cargo Pre'!$Q$2:$Q$200,0)),"")</f>
        <v/>
      </c>
      <c r="K787" s="12" t="str">
        <f>IFERROR(INDEX('Cargo Pre'!$K$2:$K$200,MATCH(ROW()-ROW($A$1),'Cargo Pre'!$Q$2:$Q$200,0)),"")</f>
        <v/>
      </c>
      <c r="L787" t="str">
        <f>IFERROR(INDEX('Cargo Pre'!$L$2:$L$200,MATCH(ROW()-ROW($A$1),'Cargo Pre'!$Q$2:$Q$200,0)),"")</f>
        <v/>
      </c>
      <c r="M787" t="str">
        <f>IFERROR(INDEX('Cargo Pre'!$M$2:$M$200,MATCH(ROW()-ROW($A$1),'Cargo Pre'!$Q$2:$Q$200,0)),"")</f>
        <v/>
      </c>
    </row>
    <row r="788" spans="1:13" x14ac:dyDescent="0.25">
      <c r="A788" t="str">
        <f>IFERROR(INDEX('Cargo Pre'!$A$2:A986,MATCH(ROW()-ROW($A$1),'Cargo Pre'!$Q$2:$Q$200,0)),"")</f>
        <v/>
      </c>
      <c r="B788" t="str">
        <f>IFERROR(INDEX('Cargo Pre'!$B$2:$B$200,MATCH(ROW()-ROW($A$1),'Cargo Pre'!$Q$2:$Q$200,0)),"")</f>
        <v/>
      </c>
      <c r="C788" t="str">
        <f>IFERROR(INDEX('Cargo Pre'!$C$2:$C$200,MATCH(ROW()-ROW($A$1),'Cargo Pre'!$Q$2:$Q$200,0)),"")</f>
        <v/>
      </c>
      <c r="D788" t="str">
        <f>IFERROR(INDEX('Cargo Pre'!$D$2:$D$200,MATCH(ROW()-ROW($A$1),'Cargo Pre'!$Q$2:$Q$200,0)),"")</f>
        <v/>
      </c>
      <c r="E788" s="12" t="str">
        <f>IFERROR(INDEX('Cargo Pre'!$E$2:$E$200,MATCH(ROW()-ROW($A$1),'Cargo Pre'!$Q$2:$Q$200,0)),"")</f>
        <v/>
      </c>
      <c r="F788" s="12" t="str">
        <f>IFERROR(INDEX('Cargo Pre'!$F$2:$F$200,MATCH(ROW()-ROW($A$1),'Cargo Pre'!$Q$2:$Q$200,0)),"")</f>
        <v/>
      </c>
      <c r="G788" t="str">
        <f>IFERROR(INDEX('Cargo Pre'!$G$2:$G$200,MATCH(ROW()-ROW($A$1),'Cargo Pre'!$Q$2:$Q$200,0)),"")</f>
        <v/>
      </c>
      <c r="H788" t="str">
        <f>IFERROR(INDEX('Cargo Pre'!$H$2:$H$200,MATCH(ROW()-ROW($A$1),'Cargo Pre'!$Q$2:$Q$200,0)),"")</f>
        <v/>
      </c>
      <c r="I788" t="str">
        <f>IFERROR(INDEX('Cargo Pre'!$I$2:$I$200,MATCH(ROW()-ROW($A$1),'Cargo Pre'!$Q$2:$Q$200,0)),"")</f>
        <v/>
      </c>
      <c r="J788" s="12" t="str">
        <f>IFERROR(INDEX('Cargo Pre'!$J$2:$J$200,MATCH(ROW()-ROW($A$1),'Cargo Pre'!$Q$2:$Q$200,0)),"")</f>
        <v/>
      </c>
      <c r="K788" s="12" t="str">
        <f>IFERROR(INDEX('Cargo Pre'!$K$2:$K$200,MATCH(ROW()-ROW($A$1),'Cargo Pre'!$Q$2:$Q$200,0)),"")</f>
        <v/>
      </c>
      <c r="L788" t="str">
        <f>IFERROR(INDEX('Cargo Pre'!$L$2:$L$200,MATCH(ROW()-ROW($A$1),'Cargo Pre'!$Q$2:$Q$200,0)),"")</f>
        <v/>
      </c>
      <c r="M788" t="str">
        <f>IFERROR(INDEX('Cargo Pre'!$M$2:$M$200,MATCH(ROW()-ROW($A$1),'Cargo Pre'!$Q$2:$Q$200,0)),"")</f>
        <v/>
      </c>
    </row>
    <row r="789" spans="1:13" x14ac:dyDescent="0.25">
      <c r="A789" t="str">
        <f>IFERROR(INDEX('Cargo Pre'!$A$2:A987,MATCH(ROW()-ROW($A$1),'Cargo Pre'!$Q$2:$Q$200,0)),"")</f>
        <v/>
      </c>
      <c r="B789" t="str">
        <f>IFERROR(INDEX('Cargo Pre'!$B$2:$B$200,MATCH(ROW()-ROW($A$1),'Cargo Pre'!$Q$2:$Q$200,0)),"")</f>
        <v/>
      </c>
      <c r="C789" t="str">
        <f>IFERROR(INDEX('Cargo Pre'!$C$2:$C$200,MATCH(ROW()-ROW($A$1),'Cargo Pre'!$Q$2:$Q$200,0)),"")</f>
        <v/>
      </c>
      <c r="D789" t="str">
        <f>IFERROR(INDEX('Cargo Pre'!$D$2:$D$200,MATCH(ROW()-ROW($A$1),'Cargo Pre'!$Q$2:$Q$200,0)),"")</f>
        <v/>
      </c>
      <c r="E789" s="12" t="str">
        <f>IFERROR(INDEX('Cargo Pre'!$E$2:$E$200,MATCH(ROW()-ROW($A$1),'Cargo Pre'!$Q$2:$Q$200,0)),"")</f>
        <v/>
      </c>
      <c r="F789" s="12" t="str">
        <f>IFERROR(INDEX('Cargo Pre'!$F$2:$F$200,MATCH(ROW()-ROW($A$1),'Cargo Pre'!$Q$2:$Q$200,0)),"")</f>
        <v/>
      </c>
      <c r="G789" t="str">
        <f>IFERROR(INDEX('Cargo Pre'!$G$2:$G$200,MATCH(ROW()-ROW($A$1),'Cargo Pre'!$Q$2:$Q$200,0)),"")</f>
        <v/>
      </c>
      <c r="H789" t="str">
        <f>IFERROR(INDEX('Cargo Pre'!$H$2:$H$200,MATCH(ROW()-ROW($A$1),'Cargo Pre'!$Q$2:$Q$200,0)),"")</f>
        <v/>
      </c>
      <c r="I789" t="str">
        <f>IFERROR(INDEX('Cargo Pre'!$I$2:$I$200,MATCH(ROW()-ROW($A$1),'Cargo Pre'!$Q$2:$Q$200,0)),"")</f>
        <v/>
      </c>
      <c r="J789" s="12" t="str">
        <f>IFERROR(INDEX('Cargo Pre'!$J$2:$J$200,MATCH(ROW()-ROW($A$1),'Cargo Pre'!$Q$2:$Q$200,0)),"")</f>
        <v/>
      </c>
      <c r="K789" s="12" t="str">
        <f>IFERROR(INDEX('Cargo Pre'!$K$2:$K$200,MATCH(ROW()-ROW($A$1),'Cargo Pre'!$Q$2:$Q$200,0)),"")</f>
        <v/>
      </c>
      <c r="L789" t="str">
        <f>IFERROR(INDEX('Cargo Pre'!$L$2:$L$200,MATCH(ROW()-ROW($A$1),'Cargo Pre'!$Q$2:$Q$200,0)),"")</f>
        <v/>
      </c>
      <c r="M789" t="str">
        <f>IFERROR(INDEX('Cargo Pre'!$M$2:$M$200,MATCH(ROW()-ROW($A$1),'Cargo Pre'!$Q$2:$Q$200,0)),"")</f>
        <v/>
      </c>
    </row>
    <row r="790" spans="1:13" x14ac:dyDescent="0.25">
      <c r="A790" t="str">
        <f>IFERROR(INDEX('Cargo Pre'!$A$2:A988,MATCH(ROW()-ROW($A$1),'Cargo Pre'!$Q$2:$Q$200,0)),"")</f>
        <v/>
      </c>
      <c r="B790" t="str">
        <f>IFERROR(INDEX('Cargo Pre'!$B$2:$B$200,MATCH(ROW()-ROW($A$1),'Cargo Pre'!$Q$2:$Q$200,0)),"")</f>
        <v/>
      </c>
      <c r="C790" t="str">
        <f>IFERROR(INDEX('Cargo Pre'!$C$2:$C$200,MATCH(ROW()-ROW($A$1),'Cargo Pre'!$Q$2:$Q$200,0)),"")</f>
        <v/>
      </c>
      <c r="D790" t="str">
        <f>IFERROR(INDEX('Cargo Pre'!$D$2:$D$200,MATCH(ROW()-ROW($A$1),'Cargo Pre'!$Q$2:$Q$200,0)),"")</f>
        <v/>
      </c>
      <c r="E790" s="12" t="str">
        <f>IFERROR(INDEX('Cargo Pre'!$E$2:$E$200,MATCH(ROW()-ROW($A$1),'Cargo Pre'!$Q$2:$Q$200,0)),"")</f>
        <v/>
      </c>
      <c r="F790" s="12" t="str">
        <f>IFERROR(INDEX('Cargo Pre'!$F$2:$F$200,MATCH(ROW()-ROW($A$1),'Cargo Pre'!$Q$2:$Q$200,0)),"")</f>
        <v/>
      </c>
      <c r="G790" t="str">
        <f>IFERROR(INDEX('Cargo Pre'!$G$2:$G$200,MATCH(ROW()-ROW($A$1),'Cargo Pre'!$Q$2:$Q$200,0)),"")</f>
        <v/>
      </c>
      <c r="H790" t="str">
        <f>IFERROR(INDEX('Cargo Pre'!$H$2:$H$200,MATCH(ROW()-ROW($A$1),'Cargo Pre'!$Q$2:$Q$200,0)),"")</f>
        <v/>
      </c>
      <c r="I790" t="str">
        <f>IFERROR(INDEX('Cargo Pre'!$I$2:$I$200,MATCH(ROW()-ROW($A$1),'Cargo Pre'!$Q$2:$Q$200,0)),"")</f>
        <v/>
      </c>
      <c r="J790" s="12" t="str">
        <f>IFERROR(INDEX('Cargo Pre'!$J$2:$J$200,MATCH(ROW()-ROW($A$1),'Cargo Pre'!$Q$2:$Q$200,0)),"")</f>
        <v/>
      </c>
      <c r="K790" s="12" t="str">
        <f>IFERROR(INDEX('Cargo Pre'!$K$2:$K$200,MATCH(ROW()-ROW($A$1),'Cargo Pre'!$Q$2:$Q$200,0)),"")</f>
        <v/>
      </c>
      <c r="L790" t="str">
        <f>IFERROR(INDEX('Cargo Pre'!$L$2:$L$200,MATCH(ROW()-ROW($A$1),'Cargo Pre'!$Q$2:$Q$200,0)),"")</f>
        <v/>
      </c>
      <c r="M790" t="str">
        <f>IFERROR(INDEX('Cargo Pre'!$M$2:$M$200,MATCH(ROW()-ROW($A$1),'Cargo Pre'!$Q$2:$Q$200,0)),"")</f>
        <v/>
      </c>
    </row>
    <row r="791" spans="1:13" x14ac:dyDescent="0.25">
      <c r="A791" t="str">
        <f>IFERROR(INDEX('Cargo Pre'!$A$2:A989,MATCH(ROW()-ROW($A$1),'Cargo Pre'!$Q$2:$Q$200,0)),"")</f>
        <v/>
      </c>
      <c r="B791" t="str">
        <f>IFERROR(INDEX('Cargo Pre'!$B$2:$B$200,MATCH(ROW()-ROW($A$1),'Cargo Pre'!$Q$2:$Q$200,0)),"")</f>
        <v/>
      </c>
      <c r="C791" t="str">
        <f>IFERROR(INDEX('Cargo Pre'!$C$2:$C$200,MATCH(ROW()-ROW($A$1),'Cargo Pre'!$Q$2:$Q$200,0)),"")</f>
        <v/>
      </c>
      <c r="D791" t="str">
        <f>IFERROR(INDEX('Cargo Pre'!$D$2:$D$200,MATCH(ROW()-ROW($A$1),'Cargo Pre'!$Q$2:$Q$200,0)),"")</f>
        <v/>
      </c>
      <c r="E791" s="12" t="str">
        <f>IFERROR(INDEX('Cargo Pre'!$E$2:$E$200,MATCH(ROW()-ROW($A$1),'Cargo Pre'!$Q$2:$Q$200,0)),"")</f>
        <v/>
      </c>
      <c r="F791" s="12" t="str">
        <f>IFERROR(INDEX('Cargo Pre'!$F$2:$F$200,MATCH(ROW()-ROW($A$1),'Cargo Pre'!$Q$2:$Q$200,0)),"")</f>
        <v/>
      </c>
      <c r="G791" t="str">
        <f>IFERROR(INDEX('Cargo Pre'!$G$2:$G$200,MATCH(ROW()-ROW($A$1),'Cargo Pre'!$Q$2:$Q$200,0)),"")</f>
        <v/>
      </c>
      <c r="H791" t="str">
        <f>IFERROR(INDEX('Cargo Pre'!$H$2:$H$200,MATCH(ROW()-ROW($A$1),'Cargo Pre'!$Q$2:$Q$200,0)),"")</f>
        <v/>
      </c>
      <c r="I791" t="str">
        <f>IFERROR(INDEX('Cargo Pre'!$I$2:$I$200,MATCH(ROW()-ROW($A$1),'Cargo Pre'!$Q$2:$Q$200,0)),"")</f>
        <v/>
      </c>
      <c r="J791" s="12" t="str">
        <f>IFERROR(INDEX('Cargo Pre'!$J$2:$J$200,MATCH(ROW()-ROW($A$1),'Cargo Pre'!$Q$2:$Q$200,0)),"")</f>
        <v/>
      </c>
      <c r="K791" s="12" t="str">
        <f>IFERROR(INDEX('Cargo Pre'!$K$2:$K$200,MATCH(ROW()-ROW($A$1),'Cargo Pre'!$Q$2:$Q$200,0)),"")</f>
        <v/>
      </c>
      <c r="L791" t="str">
        <f>IFERROR(INDEX('Cargo Pre'!$L$2:$L$200,MATCH(ROW()-ROW($A$1),'Cargo Pre'!$Q$2:$Q$200,0)),"")</f>
        <v/>
      </c>
      <c r="M791" t="str">
        <f>IFERROR(INDEX('Cargo Pre'!$M$2:$M$200,MATCH(ROW()-ROW($A$1),'Cargo Pre'!$Q$2:$Q$200,0)),"")</f>
        <v/>
      </c>
    </row>
    <row r="792" spans="1:13" x14ac:dyDescent="0.25">
      <c r="A792" t="str">
        <f>IFERROR(INDEX('Cargo Pre'!$A$2:A990,MATCH(ROW()-ROW($A$1),'Cargo Pre'!$Q$2:$Q$200,0)),"")</f>
        <v/>
      </c>
      <c r="B792" t="str">
        <f>IFERROR(INDEX('Cargo Pre'!$B$2:$B$200,MATCH(ROW()-ROW($A$1),'Cargo Pre'!$Q$2:$Q$200,0)),"")</f>
        <v/>
      </c>
      <c r="C792" t="str">
        <f>IFERROR(INDEX('Cargo Pre'!$C$2:$C$200,MATCH(ROW()-ROW($A$1),'Cargo Pre'!$Q$2:$Q$200,0)),"")</f>
        <v/>
      </c>
      <c r="D792" t="str">
        <f>IFERROR(INDEX('Cargo Pre'!$D$2:$D$200,MATCH(ROW()-ROW($A$1),'Cargo Pre'!$Q$2:$Q$200,0)),"")</f>
        <v/>
      </c>
      <c r="E792" s="12" t="str">
        <f>IFERROR(INDEX('Cargo Pre'!$E$2:$E$200,MATCH(ROW()-ROW($A$1),'Cargo Pre'!$Q$2:$Q$200,0)),"")</f>
        <v/>
      </c>
      <c r="F792" s="12" t="str">
        <f>IFERROR(INDEX('Cargo Pre'!$F$2:$F$200,MATCH(ROW()-ROW($A$1),'Cargo Pre'!$Q$2:$Q$200,0)),"")</f>
        <v/>
      </c>
      <c r="G792" t="str">
        <f>IFERROR(INDEX('Cargo Pre'!$G$2:$G$200,MATCH(ROW()-ROW($A$1),'Cargo Pre'!$Q$2:$Q$200,0)),"")</f>
        <v/>
      </c>
      <c r="H792" t="str">
        <f>IFERROR(INDEX('Cargo Pre'!$H$2:$H$200,MATCH(ROW()-ROW($A$1),'Cargo Pre'!$Q$2:$Q$200,0)),"")</f>
        <v/>
      </c>
      <c r="I792" t="str">
        <f>IFERROR(INDEX('Cargo Pre'!$I$2:$I$200,MATCH(ROW()-ROW($A$1),'Cargo Pre'!$Q$2:$Q$200,0)),"")</f>
        <v/>
      </c>
      <c r="J792" s="12" t="str">
        <f>IFERROR(INDEX('Cargo Pre'!$J$2:$J$200,MATCH(ROW()-ROW($A$1),'Cargo Pre'!$Q$2:$Q$200,0)),"")</f>
        <v/>
      </c>
      <c r="K792" s="12" t="str">
        <f>IFERROR(INDEX('Cargo Pre'!$K$2:$K$200,MATCH(ROW()-ROW($A$1),'Cargo Pre'!$Q$2:$Q$200,0)),"")</f>
        <v/>
      </c>
      <c r="L792" t="str">
        <f>IFERROR(INDEX('Cargo Pre'!$L$2:$L$200,MATCH(ROW()-ROW($A$1),'Cargo Pre'!$Q$2:$Q$200,0)),"")</f>
        <v/>
      </c>
      <c r="M792" t="str">
        <f>IFERROR(INDEX('Cargo Pre'!$M$2:$M$200,MATCH(ROW()-ROW($A$1),'Cargo Pre'!$Q$2:$Q$200,0)),"")</f>
        <v/>
      </c>
    </row>
    <row r="793" spans="1:13" x14ac:dyDescent="0.25">
      <c r="A793" t="str">
        <f>IFERROR(INDEX('Cargo Pre'!$A$2:A991,MATCH(ROW()-ROW($A$1),'Cargo Pre'!$Q$2:$Q$200,0)),"")</f>
        <v/>
      </c>
      <c r="B793" t="str">
        <f>IFERROR(INDEX('Cargo Pre'!$B$2:$B$200,MATCH(ROW()-ROW($A$1),'Cargo Pre'!$Q$2:$Q$200,0)),"")</f>
        <v/>
      </c>
      <c r="C793" t="str">
        <f>IFERROR(INDEX('Cargo Pre'!$C$2:$C$200,MATCH(ROW()-ROW($A$1),'Cargo Pre'!$Q$2:$Q$200,0)),"")</f>
        <v/>
      </c>
      <c r="D793" t="str">
        <f>IFERROR(INDEX('Cargo Pre'!$D$2:$D$200,MATCH(ROW()-ROW($A$1),'Cargo Pre'!$Q$2:$Q$200,0)),"")</f>
        <v/>
      </c>
      <c r="E793" s="12" t="str">
        <f>IFERROR(INDEX('Cargo Pre'!$E$2:$E$200,MATCH(ROW()-ROW($A$1),'Cargo Pre'!$Q$2:$Q$200,0)),"")</f>
        <v/>
      </c>
      <c r="F793" s="12" t="str">
        <f>IFERROR(INDEX('Cargo Pre'!$F$2:$F$200,MATCH(ROW()-ROW($A$1),'Cargo Pre'!$Q$2:$Q$200,0)),"")</f>
        <v/>
      </c>
      <c r="G793" t="str">
        <f>IFERROR(INDEX('Cargo Pre'!$G$2:$G$200,MATCH(ROW()-ROW($A$1),'Cargo Pre'!$Q$2:$Q$200,0)),"")</f>
        <v/>
      </c>
      <c r="H793" t="str">
        <f>IFERROR(INDEX('Cargo Pre'!$H$2:$H$200,MATCH(ROW()-ROW($A$1),'Cargo Pre'!$Q$2:$Q$200,0)),"")</f>
        <v/>
      </c>
      <c r="I793" t="str">
        <f>IFERROR(INDEX('Cargo Pre'!$I$2:$I$200,MATCH(ROW()-ROW($A$1),'Cargo Pre'!$Q$2:$Q$200,0)),"")</f>
        <v/>
      </c>
      <c r="J793" s="12" t="str">
        <f>IFERROR(INDEX('Cargo Pre'!$J$2:$J$200,MATCH(ROW()-ROW($A$1),'Cargo Pre'!$Q$2:$Q$200,0)),"")</f>
        <v/>
      </c>
      <c r="K793" s="12" t="str">
        <f>IFERROR(INDEX('Cargo Pre'!$K$2:$K$200,MATCH(ROW()-ROW($A$1),'Cargo Pre'!$Q$2:$Q$200,0)),"")</f>
        <v/>
      </c>
      <c r="L793" t="str">
        <f>IFERROR(INDEX('Cargo Pre'!$L$2:$L$200,MATCH(ROW()-ROW($A$1),'Cargo Pre'!$Q$2:$Q$200,0)),"")</f>
        <v/>
      </c>
      <c r="M793" t="str">
        <f>IFERROR(INDEX('Cargo Pre'!$M$2:$M$200,MATCH(ROW()-ROW($A$1),'Cargo Pre'!$Q$2:$Q$200,0)),"")</f>
        <v/>
      </c>
    </row>
    <row r="794" spans="1:13" x14ac:dyDescent="0.25">
      <c r="A794" t="str">
        <f>IFERROR(INDEX('Cargo Pre'!$A$2:A992,MATCH(ROW()-ROW($A$1),'Cargo Pre'!$Q$2:$Q$200,0)),"")</f>
        <v/>
      </c>
      <c r="B794" t="str">
        <f>IFERROR(INDEX('Cargo Pre'!$B$2:$B$200,MATCH(ROW()-ROW($A$1),'Cargo Pre'!$Q$2:$Q$200,0)),"")</f>
        <v/>
      </c>
      <c r="C794" t="str">
        <f>IFERROR(INDEX('Cargo Pre'!$C$2:$C$200,MATCH(ROW()-ROW($A$1),'Cargo Pre'!$Q$2:$Q$200,0)),"")</f>
        <v/>
      </c>
      <c r="D794" t="str">
        <f>IFERROR(INDEX('Cargo Pre'!$D$2:$D$200,MATCH(ROW()-ROW($A$1),'Cargo Pre'!$Q$2:$Q$200,0)),"")</f>
        <v/>
      </c>
      <c r="E794" s="12" t="str">
        <f>IFERROR(INDEX('Cargo Pre'!$E$2:$E$200,MATCH(ROW()-ROW($A$1),'Cargo Pre'!$Q$2:$Q$200,0)),"")</f>
        <v/>
      </c>
      <c r="F794" s="12" t="str">
        <f>IFERROR(INDEX('Cargo Pre'!$F$2:$F$200,MATCH(ROW()-ROW($A$1),'Cargo Pre'!$Q$2:$Q$200,0)),"")</f>
        <v/>
      </c>
      <c r="G794" t="str">
        <f>IFERROR(INDEX('Cargo Pre'!$G$2:$G$200,MATCH(ROW()-ROW($A$1),'Cargo Pre'!$Q$2:$Q$200,0)),"")</f>
        <v/>
      </c>
      <c r="H794" t="str">
        <f>IFERROR(INDEX('Cargo Pre'!$H$2:$H$200,MATCH(ROW()-ROW($A$1),'Cargo Pre'!$Q$2:$Q$200,0)),"")</f>
        <v/>
      </c>
      <c r="I794" t="str">
        <f>IFERROR(INDEX('Cargo Pre'!$I$2:$I$200,MATCH(ROW()-ROW($A$1),'Cargo Pre'!$Q$2:$Q$200,0)),"")</f>
        <v/>
      </c>
      <c r="J794" s="12" t="str">
        <f>IFERROR(INDEX('Cargo Pre'!$J$2:$J$200,MATCH(ROW()-ROW($A$1),'Cargo Pre'!$Q$2:$Q$200,0)),"")</f>
        <v/>
      </c>
      <c r="K794" s="12" t="str">
        <f>IFERROR(INDEX('Cargo Pre'!$K$2:$K$200,MATCH(ROW()-ROW($A$1),'Cargo Pre'!$Q$2:$Q$200,0)),"")</f>
        <v/>
      </c>
      <c r="L794" t="str">
        <f>IFERROR(INDEX('Cargo Pre'!$L$2:$L$200,MATCH(ROW()-ROW($A$1),'Cargo Pre'!$Q$2:$Q$200,0)),"")</f>
        <v/>
      </c>
      <c r="M794" t="str">
        <f>IFERROR(INDEX('Cargo Pre'!$M$2:$M$200,MATCH(ROW()-ROW($A$1),'Cargo Pre'!$Q$2:$Q$200,0)),"")</f>
        <v/>
      </c>
    </row>
    <row r="795" spans="1:13" x14ac:dyDescent="0.25">
      <c r="A795" t="str">
        <f>IFERROR(INDEX('Cargo Pre'!$A$2:A993,MATCH(ROW()-ROW($A$1),'Cargo Pre'!$Q$2:$Q$200,0)),"")</f>
        <v/>
      </c>
      <c r="B795" t="str">
        <f>IFERROR(INDEX('Cargo Pre'!$B$2:$B$200,MATCH(ROW()-ROW($A$1),'Cargo Pre'!$Q$2:$Q$200,0)),"")</f>
        <v/>
      </c>
      <c r="C795" t="str">
        <f>IFERROR(INDEX('Cargo Pre'!$C$2:$C$200,MATCH(ROW()-ROW($A$1),'Cargo Pre'!$Q$2:$Q$200,0)),"")</f>
        <v/>
      </c>
      <c r="D795" t="str">
        <f>IFERROR(INDEX('Cargo Pre'!$D$2:$D$200,MATCH(ROW()-ROW($A$1),'Cargo Pre'!$Q$2:$Q$200,0)),"")</f>
        <v/>
      </c>
      <c r="E795" s="12" t="str">
        <f>IFERROR(INDEX('Cargo Pre'!$E$2:$E$200,MATCH(ROW()-ROW($A$1),'Cargo Pre'!$Q$2:$Q$200,0)),"")</f>
        <v/>
      </c>
      <c r="F795" s="12" t="str">
        <f>IFERROR(INDEX('Cargo Pre'!$F$2:$F$200,MATCH(ROW()-ROW($A$1),'Cargo Pre'!$Q$2:$Q$200,0)),"")</f>
        <v/>
      </c>
      <c r="G795" t="str">
        <f>IFERROR(INDEX('Cargo Pre'!$G$2:$G$200,MATCH(ROW()-ROW($A$1),'Cargo Pre'!$Q$2:$Q$200,0)),"")</f>
        <v/>
      </c>
      <c r="H795" t="str">
        <f>IFERROR(INDEX('Cargo Pre'!$H$2:$H$200,MATCH(ROW()-ROW($A$1),'Cargo Pre'!$Q$2:$Q$200,0)),"")</f>
        <v/>
      </c>
      <c r="I795" t="str">
        <f>IFERROR(INDEX('Cargo Pre'!$I$2:$I$200,MATCH(ROW()-ROW($A$1),'Cargo Pre'!$Q$2:$Q$200,0)),"")</f>
        <v/>
      </c>
      <c r="J795" s="12" t="str">
        <f>IFERROR(INDEX('Cargo Pre'!$J$2:$J$200,MATCH(ROW()-ROW($A$1),'Cargo Pre'!$Q$2:$Q$200,0)),"")</f>
        <v/>
      </c>
      <c r="K795" s="12" t="str">
        <f>IFERROR(INDEX('Cargo Pre'!$K$2:$K$200,MATCH(ROW()-ROW($A$1),'Cargo Pre'!$Q$2:$Q$200,0)),"")</f>
        <v/>
      </c>
      <c r="L795" t="str">
        <f>IFERROR(INDEX('Cargo Pre'!$L$2:$L$200,MATCH(ROW()-ROW($A$1),'Cargo Pre'!$Q$2:$Q$200,0)),"")</f>
        <v/>
      </c>
      <c r="M795" t="str">
        <f>IFERROR(INDEX('Cargo Pre'!$M$2:$M$200,MATCH(ROW()-ROW($A$1),'Cargo Pre'!$Q$2:$Q$200,0)),"")</f>
        <v/>
      </c>
    </row>
    <row r="796" spans="1:13" x14ac:dyDescent="0.25">
      <c r="A796" t="str">
        <f>IFERROR(INDEX('Cargo Pre'!$A$2:A994,MATCH(ROW()-ROW($A$1),'Cargo Pre'!$Q$2:$Q$200,0)),"")</f>
        <v/>
      </c>
      <c r="B796" t="str">
        <f>IFERROR(INDEX('Cargo Pre'!$B$2:$B$200,MATCH(ROW()-ROW($A$1),'Cargo Pre'!$Q$2:$Q$200,0)),"")</f>
        <v/>
      </c>
      <c r="C796" t="str">
        <f>IFERROR(INDEX('Cargo Pre'!$C$2:$C$200,MATCH(ROW()-ROW($A$1),'Cargo Pre'!$Q$2:$Q$200,0)),"")</f>
        <v/>
      </c>
      <c r="D796" t="str">
        <f>IFERROR(INDEX('Cargo Pre'!$D$2:$D$200,MATCH(ROW()-ROW($A$1),'Cargo Pre'!$Q$2:$Q$200,0)),"")</f>
        <v/>
      </c>
      <c r="E796" s="12" t="str">
        <f>IFERROR(INDEX('Cargo Pre'!$E$2:$E$200,MATCH(ROW()-ROW($A$1),'Cargo Pre'!$Q$2:$Q$200,0)),"")</f>
        <v/>
      </c>
      <c r="F796" s="12" t="str">
        <f>IFERROR(INDEX('Cargo Pre'!$F$2:$F$200,MATCH(ROW()-ROW($A$1),'Cargo Pre'!$Q$2:$Q$200,0)),"")</f>
        <v/>
      </c>
      <c r="G796" t="str">
        <f>IFERROR(INDEX('Cargo Pre'!$G$2:$G$200,MATCH(ROW()-ROW($A$1),'Cargo Pre'!$Q$2:$Q$200,0)),"")</f>
        <v/>
      </c>
      <c r="H796" t="str">
        <f>IFERROR(INDEX('Cargo Pre'!$H$2:$H$200,MATCH(ROW()-ROW($A$1),'Cargo Pre'!$Q$2:$Q$200,0)),"")</f>
        <v/>
      </c>
      <c r="I796" t="str">
        <f>IFERROR(INDEX('Cargo Pre'!$I$2:$I$200,MATCH(ROW()-ROW($A$1),'Cargo Pre'!$Q$2:$Q$200,0)),"")</f>
        <v/>
      </c>
      <c r="J796" s="12" t="str">
        <f>IFERROR(INDEX('Cargo Pre'!$J$2:$J$200,MATCH(ROW()-ROW($A$1),'Cargo Pre'!$Q$2:$Q$200,0)),"")</f>
        <v/>
      </c>
      <c r="K796" s="12" t="str">
        <f>IFERROR(INDEX('Cargo Pre'!$K$2:$K$200,MATCH(ROW()-ROW($A$1),'Cargo Pre'!$Q$2:$Q$200,0)),"")</f>
        <v/>
      </c>
      <c r="L796" t="str">
        <f>IFERROR(INDEX('Cargo Pre'!$L$2:$L$200,MATCH(ROW()-ROW($A$1),'Cargo Pre'!$Q$2:$Q$200,0)),"")</f>
        <v/>
      </c>
      <c r="M796" t="str">
        <f>IFERROR(INDEX('Cargo Pre'!$M$2:$M$200,MATCH(ROW()-ROW($A$1),'Cargo Pre'!$Q$2:$Q$200,0)),"")</f>
        <v/>
      </c>
    </row>
    <row r="797" spans="1:13" x14ac:dyDescent="0.25">
      <c r="A797" t="str">
        <f>IFERROR(INDEX('Cargo Pre'!$A$2:A995,MATCH(ROW()-ROW($A$1),'Cargo Pre'!$Q$2:$Q$200,0)),"")</f>
        <v/>
      </c>
      <c r="B797" t="str">
        <f>IFERROR(INDEX('Cargo Pre'!$B$2:$B$200,MATCH(ROW()-ROW($A$1),'Cargo Pre'!$Q$2:$Q$200,0)),"")</f>
        <v/>
      </c>
      <c r="C797" t="str">
        <f>IFERROR(INDEX('Cargo Pre'!$C$2:$C$200,MATCH(ROW()-ROW($A$1),'Cargo Pre'!$Q$2:$Q$200,0)),"")</f>
        <v/>
      </c>
      <c r="D797" t="str">
        <f>IFERROR(INDEX('Cargo Pre'!$D$2:$D$200,MATCH(ROW()-ROW($A$1),'Cargo Pre'!$Q$2:$Q$200,0)),"")</f>
        <v/>
      </c>
      <c r="E797" s="12" t="str">
        <f>IFERROR(INDEX('Cargo Pre'!$E$2:$E$200,MATCH(ROW()-ROW($A$1),'Cargo Pre'!$Q$2:$Q$200,0)),"")</f>
        <v/>
      </c>
      <c r="F797" s="12" t="str">
        <f>IFERROR(INDEX('Cargo Pre'!$F$2:$F$200,MATCH(ROW()-ROW($A$1),'Cargo Pre'!$Q$2:$Q$200,0)),"")</f>
        <v/>
      </c>
      <c r="G797" t="str">
        <f>IFERROR(INDEX('Cargo Pre'!$G$2:$G$200,MATCH(ROW()-ROW($A$1),'Cargo Pre'!$Q$2:$Q$200,0)),"")</f>
        <v/>
      </c>
      <c r="H797" t="str">
        <f>IFERROR(INDEX('Cargo Pre'!$H$2:$H$200,MATCH(ROW()-ROW($A$1),'Cargo Pre'!$Q$2:$Q$200,0)),"")</f>
        <v/>
      </c>
      <c r="I797" t="str">
        <f>IFERROR(INDEX('Cargo Pre'!$I$2:$I$200,MATCH(ROW()-ROW($A$1),'Cargo Pre'!$Q$2:$Q$200,0)),"")</f>
        <v/>
      </c>
      <c r="J797" s="12" t="str">
        <f>IFERROR(INDEX('Cargo Pre'!$J$2:$J$200,MATCH(ROW()-ROW($A$1),'Cargo Pre'!$Q$2:$Q$200,0)),"")</f>
        <v/>
      </c>
      <c r="K797" s="12" t="str">
        <f>IFERROR(INDEX('Cargo Pre'!$K$2:$K$200,MATCH(ROW()-ROW($A$1),'Cargo Pre'!$Q$2:$Q$200,0)),"")</f>
        <v/>
      </c>
      <c r="L797" t="str">
        <f>IFERROR(INDEX('Cargo Pre'!$L$2:$L$200,MATCH(ROW()-ROW($A$1),'Cargo Pre'!$Q$2:$Q$200,0)),"")</f>
        <v/>
      </c>
      <c r="M797" t="str">
        <f>IFERROR(INDEX('Cargo Pre'!$M$2:$M$200,MATCH(ROW()-ROW($A$1),'Cargo Pre'!$Q$2:$Q$200,0)),"")</f>
        <v/>
      </c>
    </row>
    <row r="798" spans="1:13" x14ac:dyDescent="0.25">
      <c r="A798" t="str">
        <f>IFERROR(INDEX('Cargo Pre'!$A$2:A996,MATCH(ROW()-ROW($A$1),'Cargo Pre'!$Q$2:$Q$200,0)),"")</f>
        <v/>
      </c>
      <c r="B798" t="str">
        <f>IFERROR(INDEX('Cargo Pre'!$B$2:$B$200,MATCH(ROW()-ROW($A$1),'Cargo Pre'!$Q$2:$Q$200,0)),"")</f>
        <v/>
      </c>
      <c r="C798" t="str">
        <f>IFERROR(INDEX('Cargo Pre'!$C$2:$C$200,MATCH(ROW()-ROW($A$1),'Cargo Pre'!$Q$2:$Q$200,0)),"")</f>
        <v/>
      </c>
      <c r="D798" t="str">
        <f>IFERROR(INDEX('Cargo Pre'!$D$2:$D$200,MATCH(ROW()-ROW($A$1),'Cargo Pre'!$Q$2:$Q$200,0)),"")</f>
        <v/>
      </c>
      <c r="E798" s="12" t="str">
        <f>IFERROR(INDEX('Cargo Pre'!$E$2:$E$200,MATCH(ROW()-ROW($A$1),'Cargo Pre'!$Q$2:$Q$200,0)),"")</f>
        <v/>
      </c>
      <c r="F798" s="12" t="str">
        <f>IFERROR(INDEX('Cargo Pre'!$F$2:$F$200,MATCH(ROW()-ROW($A$1),'Cargo Pre'!$Q$2:$Q$200,0)),"")</f>
        <v/>
      </c>
      <c r="G798" t="str">
        <f>IFERROR(INDEX('Cargo Pre'!$G$2:$G$200,MATCH(ROW()-ROW($A$1),'Cargo Pre'!$Q$2:$Q$200,0)),"")</f>
        <v/>
      </c>
      <c r="H798" t="str">
        <f>IFERROR(INDEX('Cargo Pre'!$H$2:$H$200,MATCH(ROW()-ROW($A$1),'Cargo Pre'!$Q$2:$Q$200,0)),"")</f>
        <v/>
      </c>
      <c r="I798" t="str">
        <f>IFERROR(INDEX('Cargo Pre'!$I$2:$I$200,MATCH(ROW()-ROW($A$1),'Cargo Pre'!$Q$2:$Q$200,0)),"")</f>
        <v/>
      </c>
      <c r="J798" s="12" t="str">
        <f>IFERROR(INDEX('Cargo Pre'!$J$2:$J$200,MATCH(ROW()-ROW($A$1),'Cargo Pre'!$Q$2:$Q$200,0)),"")</f>
        <v/>
      </c>
      <c r="K798" s="12" t="str">
        <f>IFERROR(INDEX('Cargo Pre'!$K$2:$K$200,MATCH(ROW()-ROW($A$1),'Cargo Pre'!$Q$2:$Q$200,0)),"")</f>
        <v/>
      </c>
      <c r="L798" t="str">
        <f>IFERROR(INDEX('Cargo Pre'!$L$2:$L$200,MATCH(ROW()-ROW($A$1),'Cargo Pre'!$Q$2:$Q$200,0)),"")</f>
        <v/>
      </c>
      <c r="M798" t="str">
        <f>IFERROR(INDEX('Cargo Pre'!$M$2:$M$200,MATCH(ROW()-ROW($A$1),'Cargo Pre'!$Q$2:$Q$200,0)),"")</f>
        <v/>
      </c>
    </row>
    <row r="799" spans="1:13" x14ac:dyDescent="0.25">
      <c r="A799" t="str">
        <f>IFERROR(INDEX('Cargo Pre'!$A$2:A997,MATCH(ROW()-ROW($A$1),'Cargo Pre'!$Q$2:$Q$200,0)),"")</f>
        <v/>
      </c>
      <c r="B799" t="str">
        <f>IFERROR(INDEX('Cargo Pre'!$B$2:$B$200,MATCH(ROW()-ROW($A$1),'Cargo Pre'!$Q$2:$Q$200,0)),"")</f>
        <v/>
      </c>
      <c r="C799" t="str">
        <f>IFERROR(INDEX('Cargo Pre'!$C$2:$C$200,MATCH(ROW()-ROW($A$1),'Cargo Pre'!$Q$2:$Q$200,0)),"")</f>
        <v/>
      </c>
      <c r="D799" t="str">
        <f>IFERROR(INDEX('Cargo Pre'!$D$2:$D$200,MATCH(ROW()-ROW($A$1),'Cargo Pre'!$Q$2:$Q$200,0)),"")</f>
        <v/>
      </c>
      <c r="E799" s="12" t="str">
        <f>IFERROR(INDEX('Cargo Pre'!$E$2:$E$200,MATCH(ROW()-ROW($A$1),'Cargo Pre'!$Q$2:$Q$200,0)),"")</f>
        <v/>
      </c>
      <c r="F799" s="12" t="str">
        <f>IFERROR(INDEX('Cargo Pre'!$F$2:$F$200,MATCH(ROW()-ROW($A$1),'Cargo Pre'!$Q$2:$Q$200,0)),"")</f>
        <v/>
      </c>
      <c r="G799" t="str">
        <f>IFERROR(INDEX('Cargo Pre'!$G$2:$G$200,MATCH(ROW()-ROW($A$1),'Cargo Pre'!$Q$2:$Q$200,0)),"")</f>
        <v/>
      </c>
      <c r="H799" t="str">
        <f>IFERROR(INDEX('Cargo Pre'!$H$2:$H$200,MATCH(ROW()-ROW($A$1),'Cargo Pre'!$Q$2:$Q$200,0)),"")</f>
        <v/>
      </c>
      <c r="I799" t="str">
        <f>IFERROR(INDEX('Cargo Pre'!$I$2:$I$200,MATCH(ROW()-ROW($A$1),'Cargo Pre'!$Q$2:$Q$200,0)),"")</f>
        <v/>
      </c>
      <c r="J799" s="12" t="str">
        <f>IFERROR(INDEX('Cargo Pre'!$J$2:$J$200,MATCH(ROW()-ROW($A$1),'Cargo Pre'!$Q$2:$Q$200,0)),"")</f>
        <v/>
      </c>
      <c r="K799" s="12" t="str">
        <f>IFERROR(INDEX('Cargo Pre'!$K$2:$K$200,MATCH(ROW()-ROW($A$1),'Cargo Pre'!$Q$2:$Q$200,0)),"")</f>
        <v/>
      </c>
      <c r="L799" t="str">
        <f>IFERROR(INDEX('Cargo Pre'!$L$2:$L$200,MATCH(ROW()-ROW($A$1),'Cargo Pre'!$Q$2:$Q$200,0)),"")</f>
        <v/>
      </c>
      <c r="M799" t="str">
        <f>IFERROR(INDEX('Cargo Pre'!$M$2:$M$200,MATCH(ROW()-ROW($A$1),'Cargo Pre'!$Q$2:$Q$200,0)),"")</f>
        <v/>
      </c>
    </row>
    <row r="800" spans="1:13" x14ac:dyDescent="0.25">
      <c r="A800" t="str">
        <f>IFERROR(INDEX('Cargo Pre'!$A$2:A998,MATCH(ROW()-ROW($A$1),'Cargo Pre'!$Q$2:$Q$200,0)),"")</f>
        <v/>
      </c>
      <c r="B800" t="str">
        <f>IFERROR(INDEX('Cargo Pre'!$B$2:$B$200,MATCH(ROW()-ROW($A$1),'Cargo Pre'!$Q$2:$Q$200,0)),"")</f>
        <v/>
      </c>
      <c r="C800" t="str">
        <f>IFERROR(INDEX('Cargo Pre'!$C$2:$C$200,MATCH(ROW()-ROW($A$1),'Cargo Pre'!$Q$2:$Q$200,0)),"")</f>
        <v/>
      </c>
      <c r="D800" t="str">
        <f>IFERROR(INDEX('Cargo Pre'!$D$2:$D$200,MATCH(ROW()-ROW($A$1),'Cargo Pre'!$Q$2:$Q$200,0)),"")</f>
        <v/>
      </c>
      <c r="E800" s="12" t="str">
        <f>IFERROR(INDEX('Cargo Pre'!$E$2:$E$200,MATCH(ROW()-ROW($A$1),'Cargo Pre'!$Q$2:$Q$200,0)),"")</f>
        <v/>
      </c>
      <c r="F800" s="12" t="str">
        <f>IFERROR(INDEX('Cargo Pre'!$F$2:$F$200,MATCH(ROW()-ROW($A$1),'Cargo Pre'!$Q$2:$Q$200,0)),"")</f>
        <v/>
      </c>
      <c r="G800" t="str">
        <f>IFERROR(INDEX('Cargo Pre'!$G$2:$G$200,MATCH(ROW()-ROW($A$1),'Cargo Pre'!$Q$2:$Q$200,0)),"")</f>
        <v/>
      </c>
      <c r="H800" t="str">
        <f>IFERROR(INDEX('Cargo Pre'!$H$2:$H$200,MATCH(ROW()-ROW($A$1),'Cargo Pre'!$Q$2:$Q$200,0)),"")</f>
        <v/>
      </c>
      <c r="I800" t="str">
        <f>IFERROR(INDEX('Cargo Pre'!$I$2:$I$200,MATCH(ROW()-ROW($A$1),'Cargo Pre'!$Q$2:$Q$200,0)),"")</f>
        <v/>
      </c>
      <c r="J800" s="12" t="str">
        <f>IFERROR(INDEX('Cargo Pre'!$J$2:$J$200,MATCH(ROW()-ROW($A$1),'Cargo Pre'!$Q$2:$Q$200,0)),"")</f>
        <v/>
      </c>
      <c r="K800" s="12" t="str">
        <f>IFERROR(INDEX('Cargo Pre'!$K$2:$K$200,MATCH(ROW()-ROW($A$1),'Cargo Pre'!$Q$2:$Q$200,0)),"")</f>
        <v/>
      </c>
      <c r="L800" t="str">
        <f>IFERROR(INDEX('Cargo Pre'!$L$2:$L$200,MATCH(ROW()-ROW($A$1),'Cargo Pre'!$Q$2:$Q$200,0)),"")</f>
        <v/>
      </c>
      <c r="M800" t="str">
        <f>IFERROR(INDEX('Cargo Pre'!$M$2:$M$200,MATCH(ROW()-ROW($A$1),'Cargo Pre'!$Q$2:$Q$200,0)),"")</f>
        <v/>
      </c>
    </row>
    <row r="801" spans="1:13" x14ac:dyDescent="0.25">
      <c r="A801" t="str">
        <f>IFERROR(INDEX('Cargo Pre'!$A$2:A999,MATCH(ROW()-ROW($A$1),'Cargo Pre'!$Q$2:$Q$200,0)),"")</f>
        <v/>
      </c>
      <c r="B801" t="str">
        <f>IFERROR(INDEX('Cargo Pre'!$B$2:$B$200,MATCH(ROW()-ROW($A$1),'Cargo Pre'!$Q$2:$Q$200,0)),"")</f>
        <v/>
      </c>
      <c r="C801" t="str">
        <f>IFERROR(INDEX('Cargo Pre'!$C$2:$C$200,MATCH(ROW()-ROW($A$1),'Cargo Pre'!$Q$2:$Q$200,0)),"")</f>
        <v/>
      </c>
      <c r="D801" t="str">
        <f>IFERROR(INDEX('Cargo Pre'!$D$2:$D$200,MATCH(ROW()-ROW($A$1),'Cargo Pre'!$Q$2:$Q$200,0)),"")</f>
        <v/>
      </c>
      <c r="E801" s="12" t="str">
        <f>IFERROR(INDEX('Cargo Pre'!$E$2:$E$200,MATCH(ROW()-ROW($A$1),'Cargo Pre'!$Q$2:$Q$200,0)),"")</f>
        <v/>
      </c>
      <c r="F801" s="12" t="str">
        <f>IFERROR(INDEX('Cargo Pre'!$F$2:$F$200,MATCH(ROW()-ROW($A$1),'Cargo Pre'!$Q$2:$Q$200,0)),"")</f>
        <v/>
      </c>
      <c r="G801" t="str">
        <f>IFERROR(INDEX('Cargo Pre'!$G$2:$G$200,MATCH(ROW()-ROW($A$1),'Cargo Pre'!$Q$2:$Q$200,0)),"")</f>
        <v/>
      </c>
      <c r="H801" t="str">
        <f>IFERROR(INDEX('Cargo Pre'!$H$2:$H$200,MATCH(ROW()-ROW($A$1),'Cargo Pre'!$Q$2:$Q$200,0)),"")</f>
        <v/>
      </c>
      <c r="I801" t="str">
        <f>IFERROR(INDEX('Cargo Pre'!$I$2:$I$200,MATCH(ROW()-ROW($A$1),'Cargo Pre'!$Q$2:$Q$200,0)),"")</f>
        <v/>
      </c>
      <c r="J801" s="12" t="str">
        <f>IFERROR(INDEX('Cargo Pre'!$J$2:$J$200,MATCH(ROW()-ROW($A$1),'Cargo Pre'!$Q$2:$Q$200,0)),"")</f>
        <v/>
      </c>
      <c r="K801" s="12" t="str">
        <f>IFERROR(INDEX('Cargo Pre'!$K$2:$K$200,MATCH(ROW()-ROW($A$1),'Cargo Pre'!$Q$2:$Q$200,0)),"")</f>
        <v/>
      </c>
      <c r="L801" t="str">
        <f>IFERROR(INDEX('Cargo Pre'!$L$2:$L$200,MATCH(ROW()-ROW($A$1),'Cargo Pre'!$Q$2:$Q$200,0)),"")</f>
        <v/>
      </c>
      <c r="M801" t="str">
        <f>IFERROR(INDEX('Cargo Pre'!$M$2:$M$200,MATCH(ROW()-ROW($A$1),'Cargo Pre'!$Q$2:$Q$200,0)),"")</f>
        <v/>
      </c>
    </row>
    <row r="802" spans="1:13" x14ac:dyDescent="0.25">
      <c r="A802" t="str">
        <f>IFERROR(INDEX('Cargo Pre'!$A$2:A1000,MATCH(ROW()-ROW($A$1),'Cargo Pre'!$Q$2:$Q$200,0)),"")</f>
        <v/>
      </c>
      <c r="B802" t="str">
        <f>IFERROR(INDEX('Cargo Pre'!$B$2:$B$200,MATCH(ROW()-ROW($A$1),'Cargo Pre'!$Q$2:$Q$200,0)),"")</f>
        <v/>
      </c>
      <c r="C802" t="str">
        <f>IFERROR(INDEX('Cargo Pre'!$C$2:$C$200,MATCH(ROW()-ROW($A$1),'Cargo Pre'!$Q$2:$Q$200,0)),"")</f>
        <v/>
      </c>
      <c r="D802" t="str">
        <f>IFERROR(INDEX('Cargo Pre'!$D$2:$D$200,MATCH(ROW()-ROW($A$1),'Cargo Pre'!$Q$2:$Q$200,0)),"")</f>
        <v/>
      </c>
      <c r="E802" s="12" t="str">
        <f>IFERROR(INDEX('Cargo Pre'!$E$2:$E$200,MATCH(ROW()-ROW($A$1),'Cargo Pre'!$Q$2:$Q$200,0)),"")</f>
        <v/>
      </c>
      <c r="F802" s="12" t="str">
        <f>IFERROR(INDEX('Cargo Pre'!$F$2:$F$200,MATCH(ROW()-ROW($A$1),'Cargo Pre'!$Q$2:$Q$200,0)),"")</f>
        <v/>
      </c>
      <c r="G802" t="str">
        <f>IFERROR(INDEX('Cargo Pre'!$G$2:$G$200,MATCH(ROW()-ROW($A$1),'Cargo Pre'!$Q$2:$Q$200,0)),"")</f>
        <v/>
      </c>
      <c r="H802" t="str">
        <f>IFERROR(INDEX('Cargo Pre'!$H$2:$H$200,MATCH(ROW()-ROW($A$1),'Cargo Pre'!$Q$2:$Q$200,0)),"")</f>
        <v/>
      </c>
      <c r="I802" t="str">
        <f>IFERROR(INDEX('Cargo Pre'!$I$2:$I$200,MATCH(ROW()-ROW($A$1),'Cargo Pre'!$Q$2:$Q$200,0)),"")</f>
        <v/>
      </c>
      <c r="J802" s="12" t="str">
        <f>IFERROR(INDEX('Cargo Pre'!$J$2:$J$200,MATCH(ROW()-ROW($A$1),'Cargo Pre'!$Q$2:$Q$200,0)),"")</f>
        <v/>
      </c>
      <c r="K802" s="12" t="str">
        <f>IFERROR(INDEX('Cargo Pre'!$K$2:$K$200,MATCH(ROW()-ROW($A$1),'Cargo Pre'!$Q$2:$Q$200,0)),"")</f>
        <v/>
      </c>
      <c r="L802" t="str">
        <f>IFERROR(INDEX('Cargo Pre'!$L$2:$L$200,MATCH(ROW()-ROW($A$1),'Cargo Pre'!$Q$2:$Q$200,0)),"")</f>
        <v/>
      </c>
      <c r="M802" t="str">
        <f>IFERROR(INDEX('Cargo Pre'!$M$2:$M$200,MATCH(ROW()-ROW($A$1),'Cargo Pre'!$Q$2:$Q$200,0)),"")</f>
        <v/>
      </c>
    </row>
    <row r="803" spans="1:13" x14ac:dyDescent="0.25">
      <c r="A803" t="str">
        <f>IFERROR(INDEX('Cargo Pre'!$A$2:A1001,MATCH(ROW()-ROW($A$1),'Cargo Pre'!$Q$2:$Q$200,0)),"")</f>
        <v/>
      </c>
      <c r="B803" t="str">
        <f>IFERROR(INDEX('Cargo Pre'!$B$2:$B$200,MATCH(ROW()-ROW($A$1),'Cargo Pre'!$Q$2:$Q$200,0)),"")</f>
        <v/>
      </c>
      <c r="C803" t="str">
        <f>IFERROR(INDEX('Cargo Pre'!$C$2:$C$200,MATCH(ROW()-ROW($A$1),'Cargo Pre'!$Q$2:$Q$200,0)),"")</f>
        <v/>
      </c>
      <c r="D803" t="str">
        <f>IFERROR(INDEX('Cargo Pre'!$D$2:$D$200,MATCH(ROW()-ROW($A$1),'Cargo Pre'!$Q$2:$Q$200,0)),"")</f>
        <v/>
      </c>
      <c r="E803" s="12" t="str">
        <f>IFERROR(INDEX('Cargo Pre'!$E$2:$E$200,MATCH(ROW()-ROW($A$1),'Cargo Pre'!$Q$2:$Q$200,0)),"")</f>
        <v/>
      </c>
      <c r="F803" s="12" t="str">
        <f>IFERROR(INDEX('Cargo Pre'!$F$2:$F$200,MATCH(ROW()-ROW($A$1),'Cargo Pre'!$Q$2:$Q$200,0)),"")</f>
        <v/>
      </c>
      <c r="G803" t="str">
        <f>IFERROR(INDEX('Cargo Pre'!$G$2:$G$200,MATCH(ROW()-ROW($A$1),'Cargo Pre'!$Q$2:$Q$200,0)),"")</f>
        <v/>
      </c>
      <c r="H803" t="str">
        <f>IFERROR(INDEX('Cargo Pre'!$H$2:$H$200,MATCH(ROW()-ROW($A$1),'Cargo Pre'!$Q$2:$Q$200,0)),"")</f>
        <v/>
      </c>
      <c r="I803" t="str">
        <f>IFERROR(INDEX('Cargo Pre'!$I$2:$I$200,MATCH(ROW()-ROW($A$1),'Cargo Pre'!$Q$2:$Q$200,0)),"")</f>
        <v/>
      </c>
      <c r="J803" s="12" t="str">
        <f>IFERROR(INDEX('Cargo Pre'!$J$2:$J$200,MATCH(ROW()-ROW($A$1),'Cargo Pre'!$Q$2:$Q$200,0)),"")</f>
        <v/>
      </c>
      <c r="K803" s="12" t="str">
        <f>IFERROR(INDEX('Cargo Pre'!$K$2:$K$200,MATCH(ROW()-ROW($A$1),'Cargo Pre'!$Q$2:$Q$200,0)),"")</f>
        <v/>
      </c>
      <c r="L803" t="str">
        <f>IFERROR(INDEX('Cargo Pre'!$L$2:$L$200,MATCH(ROW()-ROW($A$1),'Cargo Pre'!$Q$2:$Q$200,0)),"")</f>
        <v/>
      </c>
      <c r="M803" t="str">
        <f>IFERROR(INDEX('Cargo Pre'!$M$2:$M$200,MATCH(ROW()-ROW($A$1),'Cargo Pre'!$Q$2:$Q$200,0)),"")</f>
        <v/>
      </c>
    </row>
    <row r="804" spans="1:13" x14ac:dyDescent="0.25">
      <c r="A804" t="str">
        <f>IFERROR(INDEX('Cargo Pre'!$A$2:A1002,MATCH(ROW()-ROW($A$1),'Cargo Pre'!$Q$2:$Q$200,0)),"")</f>
        <v/>
      </c>
      <c r="B804" t="str">
        <f>IFERROR(INDEX('Cargo Pre'!$B$2:$B$200,MATCH(ROW()-ROW($A$1),'Cargo Pre'!$Q$2:$Q$200,0)),"")</f>
        <v/>
      </c>
      <c r="C804" t="str">
        <f>IFERROR(INDEX('Cargo Pre'!$C$2:$C$200,MATCH(ROW()-ROW($A$1),'Cargo Pre'!$Q$2:$Q$200,0)),"")</f>
        <v/>
      </c>
      <c r="D804" t="str">
        <f>IFERROR(INDEX('Cargo Pre'!$D$2:$D$200,MATCH(ROW()-ROW($A$1),'Cargo Pre'!$Q$2:$Q$200,0)),"")</f>
        <v/>
      </c>
      <c r="E804" s="12" t="str">
        <f>IFERROR(INDEX('Cargo Pre'!$E$2:$E$200,MATCH(ROW()-ROW($A$1),'Cargo Pre'!$Q$2:$Q$200,0)),"")</f>
        <v/>
      </c>
      <c r="F804" s="12" t="str">
        <f>IFERROR(INDEX('Cargo Pre'!$F$2:$F$200,MATCH(ROW()-ROW($A$1),'Cargo Pre'!$Q$2:$Q$200,0)),"")</f>
        <v/>
      </c>
      <c r="G804" t="str">
        <f>IFERROR(INDEX('Cargo Pre'!$G$2:$G$200,MATCH(ROW()-ROW($A$1),'Cargo Pre'!$Q$2:$Q$200,0)),"")</f>
        <v/>
      </c>
      <c r="H804" t="str">
        <f>IFERROR(INDEX('Cargo Pre'!$H$2:$H$200,MATCH(ROW()-ROW($A$1),'Cargo Pre'!$Q$2:$Q$200,0)),"")</f>
        <v/>
      </c>
      <c r="I804" t="str">
        <f>IFERROR(INDEX('Cargo Pre'!$I$2:$I$200,MATCH(ROW()-ROW($A$1),'Cargo Pre'!$Q$2:$Q$200,0)),"")</f>
        <v/>
      </c>
      <c r="J804" s="12" t="str">
        <f>IFERROR(INDEX('Cargo Pre'!$J$2:$J$200,MATCH(ROW()-ROW($A$1),'Cargo Pre'!$Q$2:$Q$200,0)),"")</f>
        <v/>
      </c>
      <c r="K804" s="12" t="str">
        <f>IFERROR(INDEX('Cargo Pre'!$K$2:$K$200,MATCH(ROW()-ROW($A$1),'Cargo Pre'!$Q$2:$Q$200,0)),"")</f>
        <v/>
      </c>
      <c r="L804" t="str">
        <f>IFERROR(INDEX('Cargo Pre'!$L$2:$L$200,MATCH(ROW()-ROW($A$1),'Cargo Pre'!$Q$2:$Q$200,0)),"")</f>
        <v/>
      </c>
      <c r="M804" t="str">
        <f>IFERROR(INDEX('Cargo Pre'!$M$2:$M$200,MATCH(ROW()-ROW($A$1),'Cargo Pre'!$Q$2:$Q$200,0)),"")</f>
        <v/>
      </c>
    </row>
    <row r="805" spans="1:13" x14ac:dyDescent="0.25">
      <c r="A805" t="str">
        <f>IFERROR(INDEX('Cargo Pre'!$A$2:A1003,MATCH(ROW()-ROW($A$1),'Cargo Pre'!$Q$2:$Q$200,0)),"")</f>
        <v/>
      </c>
      <c r="B805" t="str">
        <f>IFERROR(INDEX('Cargo Pre'!$B$2:$B$200,MATCH(ROW()-ROW($A$1),'Cargo Pre'!$Q$2:$Q$200,0)),"")</f>
        <v/>
      </c>
      <c r="C805" t="str">
        <f>IFERROR(INDEX('Cargo Pre'!$C$2:$C$200,MATCH(ROW()-ROW($A$1),'Cargo Pre'!$Q$2:$Q$200,0)),"")</f>
        <v/>
      </c>
      <c r="D805" t="str">
        <f>IFERROR(INDEX('Cargo Pre'!$D$2:$D$200,MATCH(ROW()-ROW($A$1),'Cargo Pre'!$Q$2:$Q$200,0)),"")</f>
        <v/>
      </c>
      <c r="E805" s="12" t="str">
        <f>IFERROR(INDEX('Cargo Pre'!$E$2:$E$200,MATCH(ROW()-ROW($A$1),'Cargo Pre'!$Q$2:$Q$200,0)),"")</f>
        <v/>
      </c>
      <c r="F805" s="12" t="str">
        <f>IFERROR(INDEX('Cargo Pre'!$F$2:$F$200,MATCH(ROW()-ROW($A$1),'Cargo Pre'!$Q$2:$Q$200,0)),"")</f>
        <v/>
      </c>
      <c r="G805" t="str">
        <f>IFERROR(INDEX('Cargo Pre'!$G$2:$G$200,MATCH(ROW()-ROW($A$1),'Cargo Pre'!$Q$2:$Q$200,0)),"")</f>
        <v/>
      </c>
      <c r="H805" t="str">
        <f>IFERROR(INDEX('Cargo Pre'!$H$2:$H$200,MATCH(ROW()-ROW($A$1),'Cargo Pre'!$Q$2:$Q$200,0)),"")</f>
        <v/>
      </c>
      <c r="I805" t="str">
        <f>IFERROR(INDEX('Cargo Pre'!$I$2:$I$200,MATCH(ROW()-ROW($A$1),'Cargo Pre'!$Q$2:$Q$200,0)),"")</f>
        <v/>
      </c>
      <c r="J805" s="12" t="str">
        <f>IFERROR(INDEX('Cargo Pre'!$J$2:$J$200,MATCH(ROW()-ROW($A$1),'Cargo Pre'!$Q$2:$Q$200,0)),"")</f>
        <v/>
      </c>
      <c r="K805" s="12" t="str">
        <f>IFERROR(INDEX('Cargo Pre'!$K$2:$K$200,MATCH(ROW()-ROW($A$1),'Cargo Pre'!$Q$2:$Q$200,0)),"")</f>
        <v/>
      </c>
      <c r="L805" t="str">
        <f>IFERROR(INDEX('Cargo Pre'!$L$2:$L$200,MATCH(ROW()-ROW($A$1),'Cargo Pre'!$Q$2:$Q$200,0)),"")</f>
        <v/>
      </c>
      <c r="M805" t="str">
        <f>IFERROR(INDEX('Cargo Pre'!$M$2:$M$200,MATCH(ROW()-ROW($A$1),'Cargo Pre'!$Q$2:$Q$200,0)),"")</f>
        <v/>
      </c>
    </row>
    <row r="806" spans="1:13" x14ac:dyDescent="0.25">
      <c r="A806" t="str">
        <f>IFERROR(INDEX('Cargo Pre'!$A$2:A1004,MATCH(ROW()-ROW($A$1),'Cargo Pre'!$Q$2:$Q$200,0)),"")</f>
        <v/>
      </c>
      <c r="B806" t="str">
        <f>IFERROR(INDEX('Cargo Pre'!$B$2:$B$200,MATCH(ROW()-ROW($A$1),'Cargo Pre'!$Q$2:$Q$200,0)),"")</f>
        <v/>
      </c>
      <c r="C806" t="str">
        <f>IFERROR(INDEX('Cargo Pre'!$C$2:$C$200,MATCH(ROW()-ROW($A$1),'Cargo Pre'!$Q$2:$Q$200,0)),"")</f>
        <v/>
      </c>
      <c r="D806" t="str">
        <f>IFERROR(INDEX('Cargo Pre'!$D$2:$D$200,MATCH(ROW()-ROW($A$1),'Cargo Pre'!$Q$2:$Q$200,0)),"")</f>
        <v/>
      </c>
      <c r="E806" s="12" t="str">
        <f>IFERROR(INDEX('Cargo Pre'!$E$2:$E$200,MATCH(ROW()-ROW($A$1),'Cargo Pre'!$Q$2:$Q$200,0)),"")</f>
        <v/>
      </c>
      <c r="F806" s="12" t="str">
        <f>IFERROR(INDEX('Cargo Pre'!$F$2:$F$200,MATCH(ROW()-ROW($A$1),'Cargo Pre'!$Q$2:$Q$200,0)),"")</f>
        <v/>
      </c>
      <c r="G806" t="str">
        <f>IFERROR(INDEX('Cargo Pre'!$G$2:$G$200,MATCH(ROW()-ROW($A$1),'Cargo Pre'!$Q$2:$Q$200,0)),"")</f>
        <v/>
      </c>
      <c r="H806" t="str">
        <f>IFERROR(INDEX('Cargo Pre'!$H$2:$H$200,MATCH(ROW()-ROW($A$1),'Cargo Pre'!$Q$2:$Q$200,0)),"")</f>
        <v/>
      </c>
      <c r="I806" t="str">
        <f>IFERROR(INDEX('Cargo Pre'!$I$2:$I$200,MATCH(ROW()-ROW($A$1),'Cargo Pre'!$Q$2:$Q$200,0)),"")</f>
        <v/>
      </c>
      <c r="J806" s="12" t="str">
        <f>IFERROR(INDEX('Cargo Pre'!$J$2:$J$200,MATCH(ROW()-ROW($A$1),'Cargo Pre'!$Q$2:$Q$200,0)),"")</f>
        <v/>
      </c>
      <c r="K806" s="12" t="str">
        <f>IFERROR(INDEX('Cargo Pre'!$K$2:$K$200,MATCH(ROW()-ROW($A$1),'Cargo Pre'!$Q$2:$Q$200,0)),"")</f>
        <v/>
      </c>
      <c r="L806" t="str">
        <f>IFERROR(INDEX('Cargo Pre'!$L$2:$L$200,MATCH(ROW()-ROW($A$1),'Cargo Pre'!$Q$2:$Q$200,0)),"")</f>
        <v/>
      </c>
      <c r="M806" t="str">
        <f>IFERROR(INDEX('Cargo Pre'!$M$2:$M$200,MATCH(ROW()-ROW($A$1),'Cargo Pre'!$Q$2:$Q$200,0)),"")</f>
        <v/>
      </c>
    </row>
    <row r="807" spans="1:13" x14ac:dyDescent="0.25">
      <c r="A807" t="str">
        <f>IFERROR(INDEX('Cargo Pre'!$A$2:A1005,MATCH(ROW()-ROW($A$1),'Cargo Pre'!$Q$2:$Q$200,0)),"")</f>
        <v/>
      </c>
      <c r="B807" t="str">
        <f>IFERROR(INDEX('Cargo Pre'!$B$2:$B$200,MATCH(ROW()-ROW($A$1),'Cargo Pre'!$Q$2:$Q$200,0)),"")</f>
        <v/>
      </c>
      <c r="C807" t="str">
        <f>IFERROR(INDEX('Cargo Pre'!$C$2:$C$200,MATCH(ROW()-ROW($A$1),'Cargo Pre'!$Q$2:$Q$200,0)),"")</f>
        <v/>
      </c>
      <c r="D807" t="str">
        <f>IFERROR(INDEX('Cargo Pre'!$D$2:$D$200,MATCH(ROW()-ROW($A$1),'Cargo Pre'!$Q$2:$Q$200,0)),"")</f>
        <v/>
      </c>
      <c r="E807" s="12" t="str">
        <f>IFERROR(INDEX('Cargo Pre'!$E$2:$E$200,MATCH(ROW()-ROW($A$1),'Cargo Pre'!$Q$2:$Q$200,0)),"")</f>
        <v/>
      </c>
      <c r="F807" s="12" t="str">
        <f>IFERROR(INDEX('Cargo Pre'!$F$2:$F$200,MATCH(ROW()-ROW($A$1),'Cargo Pre'!$Q$2:$Q$200,0)),"")</f>
        <v/>
      </c>
      <c r="G807" t="str">
        <f>IFERROR(INDEX('Cargo Pre'!$G$2:$G$200,MATCH(ROW()-ROW($A$1),'Cargo Pre'!$Q$2:$Q$200,0)),"")</f>
        <v/>
      </c>
      <c r="H807" t="str">
        <f>IFERROR(INDEX('Cargo Pre'!$H$2:$H$200,MATCH(ROW()-ROW($A$1),'Cargo Pre'!$Q$2:$Q$200,0)),"")</f>
        <v/>
      </c>
      <c r="I807" t="str">
        <f>IFERROR(INDEX('Cargo Pre'!$I$2:$I$200,MATCH(ROW()-ROW($A$1),'Cargo Pre'!$Q$2:$Q$200,0)),"")</f>
        <v/>
      </c>
      <c r="J807" s="12" t="str">
        <f>IFERROR(INDEX('Cargo Pre'!$J$2:$J$200,MATCH(ROW()-ROW($A$1),'Cargo Pre'!$Q$2:$Q$200,0)),"")</f>
        <v/>
      </c>
      <c r="K807" s="12" t="str">
        <f>IFERROR(INDEX('Cargo Pre'!$K$2:$K$200,MATCH(ROW()-ROW($A$1),'Cargo Pre'!$Q$2:$Q$200,0)),"")</f>
        <v/>
      </c>
      <c r="L807" t="str">
        <f>IFERROR(INDEX('Cargo Pre'!$L$2:$L$200,MATCH(ROW()-ROW($A$1),'Cargo Pre'!$Q$2:$Q$200,0)),"")</f>
        <v/>
      </c>
      <c r="M807" t="str">
        <f>IFERROR(INDEX('Cargo Pre'!$M$2:$M$200,MATCH(ROW()-ROW($A$1),'Cargo Pre'!$Q$2:$Q$200,0)),"")</f>
        <v/>
      </c>
    </row>
    <row r="808" spans="1:13" x14ac:dyDescent="0.25">
      <c r="A808" t="str">
        <f>IFERROR(INDEX('Cargo Pre'!$A$2:A1006,MATCH(ROW()-ROW($A$1),'Cargo Pre'!$Q$2:$Q$200,0)),"")</f>
        <v/>
      </c>
      <c r="B808" t="str">
        <f>IFERROR(INDEX('Cargo Pre'!$B$2:$B$200,MATCH(ROW()-ROW($A$1),'Cargo Pre'!$Q$2:$Q$200,0)),"")</f>
        <v/>
      </c>
      <c r="C808" t="str">
        <f>IFERROR(INDEX('Cargo Pre'!$C$2:$C$200,MATCH(ROW()-ROW($A$1),'Cargo Pre'!$Q$2:$Q$200,0)),"")</f>
        <v/>
      </c>
      <c r="D808" t="str">
        <f>IFERROR(INDEX('Cargo Pre'!$D$2:$D$200,MATCH(ROW()-ROW($A$1),'Cargo Pre'!$Q$2:$Q$200,0)),"")</f>
        <v/>
      </c>
      <c r="E808" s="12" t="str">
        <f>IFERROR(INDEX('Cargo Pre'!$E$2:$E$200,MATCH(ROW()-ROW($A$1),'Cargo Pre'!$Q$2:$Q$200,0)),"")</f>
        <v/>
      </c>
      <c r="F808" s="12" t="str">
        <f>IFERROR(INDEX('Cargo Pre'!$F$2:$F$200,MATCH(ROW()-ROW($A$1),'Cargo Pre'!$Q$2:$Q$200,0)),"")</f>
        <v/>
      </c>
      <c r="G808" t="str">
        <f>IFERROR(INDEX('Cargo Pre'!$G$2:$G$200,MATCH(ROW()-ROW($A$1),'Cargo Pre'!$Q$2:$Q$200,0)),"")</f>
        <v/>
      </c>
      <c r="H808" t="str">
        <f>IFERROR(INDEX('Cargo Pre'!$H$2:$H$200,MATCH(ROW()-ROW($A$1),'Cargo Pre'!$Q$2:$Q$200,0)),"")</f>
        <v/>
      </c>
      <c r="I808" t="str">
        <f>IFERROR(INDEX('Cargo Pre'!$I$2:$I$200,MATCH(ROW()-ROW($A$1),'Cargo Pre'!$Q$2:$Q$200,0)),"")</f>
        <v/>
      </c>
      <c r="J808" s="12" t="str">
        <f>IFERROR(INDEX('Cargo Pre'!$J$2:$J$200,MATCH(ROW()-ROW($A$1),'Cargo Pre'!$Q$2:$Q$200,0)),"")</f>
        <v/>
      </c>
      <c r="K808" s="12" t="str">
        <f>IFERROR(INDEX('Cargo Pre'!$K$2:$K$200,MATCH(ROW()-ROW($A$1),'Cargo Pre'!$Q$2:$Q$200,0)),"")</f>
        <v/>
      </c>
      <c r="L808" t="str">
        <f>IFERROR(INDEX('Cargo Pre'!$L$2:$L$200,MATCH(ROW()-ROW($A$1),'Cargo Pre'!$Q$2:$Q$200,0)),"")</f>
        <v/>
      </c>
      <c r="M808" t="str">
        <f>IFERROR(INDEX('Cargo Pre'!$M$2:$M$200,MATCH(ROW()-ROW($A$1),'Cargo Pre'!$Q$2:$Q$200,0)),"")</f>
        <v/>
      </c>
    </row>
    <row r="809" spans="1:13" x14ac:dyDescent="0.25">
      <c r="A809" t="str">
        <f>IFERROR(INDEX('Cargo Pre'!$A$2:A1007,MATCH(ROW()-ROW($A$1),'Cargo Pre'!$Q$2:$Q$200,0)),"")</f>
        <v/>
      </c>
      <c r="B809" t="str">
        <f>IFERROR(INDEX('Cargo Pre'!$B$2:$B$200,MATCH(ROW()-ROW($A$1),'Cargo Pre'!$Q$2:$Q$200,0)),"")</f>
        <v/>
      </c>
      <c r="C809" t="str">
        <f>IFERROR(INDEX('Cargo Pre'!$C$2:$C$200,MATCH(ROW()-ROW($A$1),'Cargo Pre'!$Q$2:$Q$200,0)),"")</f>
        <v/>
      </c>
      <c r="D809" t="str">
        <f>IFERROR(INDEX('Cargo Pre'!$D$2:$D$200,MATCH(ROW()-ROW($A$1),'Cargo Pre'!$Q$2:$Q$200,0)),"")</f>
        <v/>
      </c>
      <c r="E809" s="12" t="str">
        <f>IFERROR(INDEX('Cargo Pre'!$E$2:$E$200,MATCH(ROW()-ROW($A$1),'Cargo Pre'!$Q$2:$Q$200,0)),"")</f>
        <v/>
      </c>
      <c r="F809" s="12" t="str">
        <f>IFERROR(INDEX('Cargo Pre'!$F$2:$F$200,MATCH(ROW()-ROW($A$1),'Cargo Pre'!$Q$2:$Q$200,0)),"")</f>
        <v/>
      </c>
      <c r="G809" t="str">
        <f>IFERROR(INDEX('Cargo Pre'!$G$2:$G$200,MATCH(ROW()-ROW($A$1),'Cargo Pre'!$Q$2:$Q$200,0)),"")</f>
        <v/>
      </c>
      <c r="H809" t="str">
        <f>IFERROR(INDEX('Cargo Pre'!$H$2:$H$200,MATCH(ROW()-ROW($A$1),'Cargo Pre'!$Q$2:$Q$200,0)),"")</f>
        <v/>
      </c>
      <c r="I809" t="str">
        <f>IFERROR(INDEX('Cargo Pre'!$I$2:$I$200,MATCH(ROW()-ROW($A$1),'Cargo Pre'!$Q$2:$Q$200,0)),"")</f>
        <v/>
      </c>
      <c r="J809" s="12" t="str">
        <f>IFERROR(INDEX('Cargo Pre'!$J$2:$J$200,MATCH(ROW()-ROW($A$1),'Cargo Pre'!$Q$2:$Q$200,0)),"")</f>
        <v/>
      </c>
      <c r="K809" s="12" t="str">
        <f>IFERROR(INDEX('Cargo Pre'!$K$2:$K$200,MATCH(ROW()-ROW($A$1),'Cargo Pre'!$Q$2:$Q$200,0)),"")</f>
        <v/>
      </c>
      <c r="L809" t="str">
        <f>IFERROR(INDEX('Cargo Pre'!$L$2:$L$200,MATCH(ROW()-ROW($A$1),'Cargo Pre'!$Q$2:$Q$200,0)),"")</f>
        <v/>
      </c>
      <c r="M809" t="str">
        <f>IFERROR(INDEX('Cargo Pre'!$M$2:$M$200,MATCH(ROW()-ROW($A$1),'Cargo Pre'!$Q$2:$Q$200,0)),"")</f>
        <v/>
      </c>
    </row>
    <row r="810" spans="1:13" x14ac:dyDescent="0.25">
      <c r="A810" t="str">
        <f>IFERROR(INDEX('Cargo Pre'!$A$2:A1008,MATCH(ROW()-ROW($A$1),'Cargo Pre'!$Q$2:$Q$200,0)),"")</f>
        <v/>
      </c>
      <c r="B810" t="str">
        <f>IFERROR(INDEX('Cargo Pre'!$B$2:$B$200,MATCH(ROW()-ROW($A$1),'Cargo Pre'!$Q$2:$Q$200,0)),"")</f>
        <v/>
      </c>
      <c r="C810" t="str">
        <f>IFERROR(INDEX('Cargo Pre'!$C$2:$C$200,MATCH(ROW()-ROW($A$1),'Cargo Pre'!$Q$2:$Q$200,0)),"")</f>
        <v/>
      </c>
      <c r="D810" t="str">
        <f>IFERROR(INDEX('Cargo Pre'!$D$2:$D$200,MATCH(ROW()-ROW($A$1),'Cargo Pre'!$Q$2:$Q$200,0)),"")</f>
        <v/>
      </c>
      <c r="E810" s="12" t="str">
        <f>IFERROR(INDEX('Cargo Pre'!$E$2:$E$200,MATCH(ROW()-ROW($A$1),'Cargo Pre'!$Q$2:$Q$200,0)),"")</f>
        <v/>
      </c>
      <c r="F810" s="12" t="str">
        <f>IFERROR(INDEX('Cargo Pre'!$F$2:$F$200,MATCH(ROW()-ROW($A$1),'Cargo Pre'!$Q$2:$Q$200,0)),"")</f>
        <v/>
      </c>
      <c r="G810" t="str">
        <f>IFERROR(INDEX('Cargo Pre'!$G$2:$G$200,MATCH(ROW()-ROW($A$1),'Cargo Pre'!$Q$2:$Q$200,0)),"")</f>
        <v/>
      </c>
      <c r="H810" t="str">
        <f>IFERROR(INDEX('Cargo Pre'!$H$2:$H$200,MATCH(ROW()-ROW($A$1),'Cargo Pre'!$Q$2:$Q$200,0)),"")</f>
        <v/>
      </c>
      <c r="I810" t="str">
        <f>IFERROR(INDEX('Cargo Pre'!$I$2:$I$200,MATCH(ROW()-ROW($A$1),'Cargo Pre'!$Q$2:$Q$200,0)),"")</f>
        <v/>
      </c>
      <c r="J810" s="12" t="str">
        <f>IFERROR(INDEX('Cargo Pre'!$J$2:$J$200,MATCH(ROW()-ROW($A$1),'Cargo Pre'!$Q$2:$Q$200,0)),"")</f>
        <v/>
      </c>
      <c r="K810" s="12" t="str">
        <f>IFERROR(INDEX('Cargo Pre'!$K$2:$K$200,MATCH(ROW()-ROW($A$1),'Cargo Pre'!$Q$2:$Q$200,0)),"")</f>
        <v/>
      </c>
      <c r="L810" t="str">
        <f>IFERROR(INDEX('Cargo Pre'!$L$2:$L$200,MATCH(ROW()-ROW($A$1),'Cargo Pre'!$Q$2:$Q$200,0)),"")</f>
        <v/>
      </c>
      <c r="M810" t="str">
        <f>IFERROR(INDEX('Cargo Pre'!$M$2:$M$200,MATCH(ROW()-ROW($A$1),'Cargo Pre'!$Q$2:$Q$200,0)),"")</f>
        <v/>
      </c>
    </row>
    <row r="811" spans="1:13" x14ac:dyDescent="0.25">
      <c r="A811" t="str">
        <f>IFERROR(INDEX('Cargo Pre'!$A$2:A1009,MATCH(ROW()-ROW($A$1),'Cargo Pre'!$Q$2:$Q$200,0)),"")</f>
        <v/>
      </c>
      <c r="B811" t="str">
        <f>IFERROR(INDEX('Cargo Pre'!$B$2:$B$200,MATCH(ROW()-ROW($A$1),'Cargo Pre'!$Q$2:$Q$200,0)),"")</f>
        <v/>
      </c>
      <c r="C811" t="str">
        <f>IFERROR(INDEX('Cargo Pre'!$C$2:$C$200,MATCH(ROW()-ROW($A$1),'Cargo Pre'!$Q$2:$Q$200,0)),"")</f>
        <v/>
      </c>
      <c r="D811" t="str">
        <f>IFERROR(INDEX('Cargo Pre'!$D$2:$D$200,MATCH(ROW()-ROW($A$1),'Cargo Pre'!$Q$2:$Q$200,0)),"")</f>
        <v/>
      </c>
      <c r="E811" s="12" t="str">
        <f>IFERROR(INDEX('Cargo Pre'!$E$2:$E$200,MATCH(ROW()-ROW($A$1),'Cargo Pre'!$Q$2:$Q$200,0)),"")</f>
        <v/>
      </c>
      <c r="F811" s="12" t="str">
        <f>IFERROR(INDEX('Cargo Pre'!$F$2:$F$200,MATCH(ROW()-ROW($A$1),'Cargo Pre'!$Q$2:$Q$200,0)),"")</f>
        <v/>
      </c>
      <c r="G811" t="str">
        <f>IFERROR(INDEX('Cargo Pre'!$G$2:$G$200,MATCH(ROW()-ROW($A$1),'Cargo Pre'!$Q$2:$Q$200,0)),"")</f>
        <v/>
      </c>
      <c r="H811" t="str">
        <f>IFERROR(INDEX('Cargo Pre'!$H$2:$H$200,MATCH(ROW()-ROW($A$1),'Cargo Pre'!$Q$2:$Q$200,0)),"")</f>
        <v/>
      </c>
      <c r="I811" t="str">
        <f>IFERROR(INDEX('Cargo Pre'!$I$2:$I$200,MATCH(ROW()-ROW($A$1),'Cargo Pre'!$Q$2:$Q$200,0)),"")</f>
        <v/>
      </c>
      <c r="J811" s="12" t="str">
        <f>IFERROR(INDEX('Cargo Pre'!$J$2:$J$200,MATCH(ROW()-ROW($A$1),'Cargo Pre'!$Q$2:$Q$200,0)),"")</f>
        <v/>
      </c>
      <c r="K811" s="12" t="str">
        <f>IFERROR(INDEX('Cargo Pre'!$K$2:$K$200,MATCH(ROW()-ROW($A$1),'Cargo Pre'!$Q$2:$Q$200,0)),"")</f>
        <v/>
      </c>
      <c r="L811" t="str">
        <f>IFERROR(INDEX('Cargo Pre'!$L$2:$L$200,MATCH(ROW()-ROW($A$1),'Cargo Pre'!$Q$2:$Q$200,0)),"")</f>
        <v/>
      </c>
      <c r="M811" t="str">
        <f>IFERROR(INDEX('Cargo Pre'!$M$2:$M$200,MATCH(ROW()-ROW($A$1),'Cargo Pre'!$Q$2:$Q$200,0)),"")</f>
        <v/>
      </c>
    </row>
    <row r="812" spans="1:13" x14ac:dyDescent="0.25">
      <c r="A812" t="str">
        <f>IFERROR(INDEX('Cargo Pre'!$A$2:A1010,MATCH(ROW()-ROW($A$1),'Cargo Pre'!$Q$2:$Q$200,0)),"")</f>
        <v/>
      </c>
      <c r="B812" t="str">
        <f>IFERROR(INDEX('Cargo Pre'!$B$2:$B$200,MATCH(ROW()-ROW($A$1),'Cargo Pre'!$Q$2:$Q$200,0)),"")</f>
        <v/>
      </c>
      <c r="C812" t="str">
        <f>IFERROR(INDEX('Cargo Pre'!$C$2:$C$200,MATCH(ROW()-ROW($A$1),'Cargo Pre'!$Q$2:$Q$200,0)),"")</f>
        <v/>
      </c>
      <c r="D812" t="str">
        <f>IFERROR(INDEX('Cargo Pre'!$D$2:$D$200,MATCH(ROW()-ROW($A$1),'Cargo Pre'!$Q$2:$Q$200,0)),"")</f>
        <v/>
      </c>
      <c r="E812" s="12" t="str">
        <f>IFERROR(INDEX('Cargo Pre'!$E$2:$E$200,MATCH(ROW()-ROW($A$1),'Cargo Pre'!$Q$2:$Q$200,0)),"")</f>
        <v/>
      </c>
      <c r="F812" s="12" t="str">
        <f>IFERROR(INDEX('Cargo Pre'!$F$2:$F$200,MATCH(ROW()-ROW($A$1),'Cargo Pre'!$Q$2:$Q$200,0)),"")</f>
        <v/>
      </c>
      <c r="G812" t="str">
        <f>IFERROR(INDEX('Cargo Pre'!$G$2:$G$200,MATCH(ROW()-ROW($A$1),'Cargo Pre'!$Q$2:$Q$200,0)),"")</f>
        <v/>
      </c>
      <c r="H812" t="str">
        <f>IFERROR(INDEX('Cargo Pre'!$H$2:$H$200,MATCH(ROW()-ROW($A$1),'Cargo Pre'!$Q$2:$Q$200,0)),"")</f>
        <v/>
      </c>
      <c r="I812" t="str">
        <f>IFERROR(INDEX('Cargo Pre'!$I$2:$I$200,MATCH(ROW()-ROW($A$1),'Cargo Pre'!$Q$2:$Q$200,0)),"")</f>
        <v/>
      </c>
      <c r="J812" s="12" t="str">
        <f>IFERROR(INDEX('Cargo Pre'!$J$2:$J$200,MATCH(ROW()-ROW($A$1),'Cargo Pre'!$Q$2:$Q$200,0)),"")</f>
        <v/>
      </c>
      <c r="K812" s="12" t="str">
        <f>IFERROR(INDEX('Cargo Pre'!$K$2:$K$200,MATCH(ROW()-ROW($A$1),'Cargo Pre'!$Q$2:$Q$200,0)),"")</f>
        <v/>
      </c>
      <c r="L812" t="str">
        <f>IFERROR(INDEX('Cargo Pre'!$L$2:$L$200,MATCH(ROW()-ROW($A$1),'Cargo Pre'!$Q$2:$Q$200,0)),"")</f>
        <v/>
      </c>
      <c r="M812" t="str">
        <f>IFERROR(INDEX('Cargo Pre'!$M$2:$M$200,MATCH(ROW()-ROW($A$1),'Cargo Pre'!$Q$2:$Q$200,0)),"")</f>
        <v/>
      </c>
    </row>
    <row r="813" spans="1:13" x14ac:dyDescent="0.25">
      <c r="A813" t="str">
        <f>IFERROR(INDEX('Cargo Pre'!$A$2:A1011,MATCH(ROW()-ROW($A$1),'Cargo Pre'!$Q$2:$Q$200,0)),"")</f>
        <v/>
      </c>
      <c r="B813" t="str">
        <f>IFERROR(INDEX('Cargo Pre'!$B$2:$B$200,MATCH(ROW()-ROW($A$1),'Cargo Pre'!$Q$2:$Q$200,0)),"")</f>
        <v/>
      </c>
      <c r="C813" t="str">
        <f>IFERROR(INDEX('Cargo Pre'!$C$2:$C$200,MATCH(ROW()-ROW($A$1),'Cargo Pre'!$Q$2:$Q$200,0)),"")</f>
        <v/>
      </c>
      <c r="D813" t="str">
        <f>IFERROR(INDEX('Cargo Pre'!$D$2:$D$200,MATCH(ROW()-ROW($A$1),'Cargo Pre'!$Q$2:$Q$200,0)),"")</f>
        <v/>
      </c>
      <c r="E813" s="12" t="str">
        <f>IFERROR(INDEX('Cargo Pre'!$E$2:$E$200,MATCH(ROW()-ROW($A$1),'Cargo Pre'!$Q$2:$Q$200,0)),"")</f>
        <v/>
      </c>
      <c r="F813" s="12" t="str">
        <f>IFERROR(INDEX('Cargo Pre'!$F$2:$F$200,MATCH(ROW()-ROW($A$1),'Cargo Pre'!$Q$2:$Q$200,0)),"")</f>
        <v/>
      </c>
      <c r="G813" t="str">
        <f>IFERROR(INDEX('Cargo Pre'!$G$2:$G$200,MATCH(ROW()-ROW($A$1),'Cargo Pre'!$Q$2:$Q$200,0)),"")</f>
        <v/>
      </c>
      <c r="H813" t="str">
        <f>IFERROR(INDEX('Cargo Pre'!$H$2:$H$200,MATCH(ROW()-ROW($A$1),'Cargo Pre'!$Q$2:$Q$200,0)),"")</f>
        <v/>
      </c>
      <c r="I813" t="str">
        <f>IFERROR(INDEX('Cargo Pre'!$I$2:$I$200,MATCH(ROW()-ROW($A$1),'Cargo Pre'!$Q$2:$Q$200,0)),"")</f>
        <v/>
      </c>
      <c r="J813" s="12" t="str">
        <f>IFERROR(INDEX('Cargo Pre'!$J$2:$J$200,MATCH(ROW()-ROW($A$1),'Cargo Pre'!$Q$2:$Q$200,0)),"")</f>
        <v/>
      </c>
      <c r="K813" s="12" t="str">
        <f>IFERROR(INDEX('Cargo Pre'!$K$2:$K$200,MATCH(ROW()-ROW($A$1),'Cargo Pre'!$Q$2:$Q$200,0)),"")</f>
        <v/>
      </c>
      <c r="L813" t="str">
        <f>IFERROR(INDEX('Cargo Pre'!$L$2:$L$200,MATCH(ROW()-ROW($A$1),'Cargo Pre'!$Q$2:$Q$200,0)),"")</f>
        <v/>
      </c>
      <c r="M813" t="str">
        <f>IFERROR(INDEX('Cargo Pre'!$M$2:$M$200,MATCH(ROW()-ROW($A$1),'Cargo Pre'!$Q$2:$Q$200,0)),"")</f>
        <v/>
      </c>
    </row>
    <row r="814" spans="1:13" x14ac:dyDescent="0.25">
      <c r="A814" t="str">
        <f>IFERROR(INDEX('Cargo Pre'!$A$2:A1012,MATCH(ROW()-ROW($A$1),'Cargo Pre'!$Q$2:$Q$200,0)),"")</f>
        <v/>
      </c>
      <c r="B814" t="str">
        <f>IFERROR(INDEX('Cargo Pre'!$B$2:$B$200,MATCH(ROW()-ROW($A$1),'Cargo Pre'!$Q$2:$Q$200,0)),"")</f>
        <v/>
      </c>
      <c r="C814" t="str">
        <f>IFERROR(INDEX('Cargo Pre'!$C$2:$C$200,MATCH(ROW()-ROW($A$1),'Cargo Pre'!$Q$2:$Q$200,0)),"")</f>
        <v/>
      </c>
      <c r="D814" t="str">
        <f>IFERROR(INDEX('Cargo Pre'!$D$2:$D$200,MATCH(ROW()-ROW($A$1),'Cargo Pre'!$Q$2:$Q$200,0)),"")</f>
        <v/>
      </c>
      <c r="E814" s="12" t="str">
        <f>IFERROR(INDEX('Cargo Pre'!$E$2:$E$200,MATCH(ROW()-ROW($A$1),'Cargo Pre'!$Q$2:$Q$200,0)),"")</f>
        <v/>
      </c>
      <c r="F814" s="12" t="str">
        <f>IFERROR(INDEX('Cargo Pre'!$F$2:$F$200,MATCH(ROW()-ROW($A$1),'Cargo Pre'!$Q$2:$Q$200,0)),"")</f>
        <v/>
      </c>
      <c r="G814" t="str">
        <f>IFERROR(INDEX('Cargo Pre'!$G$2:$G$200,MATCH(ROW()-ROW($A$1),'Cargo Pre'!$Q$2:$Q$200,0)),"")</f>
        <v/>
      </c>
      <c r="H814" t="str">
        <f>IFERROR(INDEX('Cargo Pre'!$H$2:$H$200,MATCH(ROW()-ROW($A$1),'Cargo Pre'!$Q$2:$Q$200,0)),"")</f>
        <v/>
      </c>
      <c r="I814" t="str">
        <f>IFERROR(INDEX('Cargo Pre'!$I$2:$I$200,MATCH(ROW()-ROW($A$1),'Cargo Pre'!$Q$2:$Q$200,0)),"")</f>
        <v/>
      </c>
      <c r="J814" s="12" t="str">
        <f>IFERROR(INDEX('Cargo Pre'!$J$2:$J$200,MATCH(ROW()-ROW($A$1),'Cargo Pre'!$Q$2:$Q$200,0)),"")</f>
        <v/>
      </c>
      <c r="K814" s="12" t="str">
        <f>IFERROR(INDEX('Cargo Pre'!$K$2:$K$200,MATCH(ROW()-ROW($A$1),'Cargo Pre'!$Q$2:$Q$200,0)),"")</f>
        <v/>
      </c>
      <c r="L814" t="str">
        <f>IFERROR(INDEX('Cargo Pre'!$L$2:$L$200,MATCH(ROW()-ROW($A$1),'Cargo Pre'!$Q$2:$Q$200,0)),"")</f>
        <v/>
      </c>
      <c r="M814" t="str">
        <f>IFERROR(INDEX('Cargo Pre'!$M$2:$M$200,MATCH(ROW()-ROW($A$1),'Cargo Pre'!$Q$2:$Q$200,0)),"")</f>
        <v/>
      </c>
    </row>
    <row r="815" spans="1:13" x14ac:dyDescent="0.25">
      <c r="A815" t="str">
        <f>IFERROR(INDEX('Cargo Pre'!$A$2:A1013,MATCH(ROW()-ROW($A$1),'Cargo Pre'!$Q$2:$Q$200,0)),"")</f>
        <v/>
      </c>
      <c r="B815" t="str">
        <f>IFERROR(INDEX('Cargo Pre'!$B$2:$B$200,MATCH(ROW()-ROW($A$1),'Cargo Pre'!$Q$2:$Q$200,0)),"")</f>
        <v/>
      </c>
      <c r="C815" t="str">
        <f>IFERROR(INDEX('Cargo Pre'!$C$2:$C$200,MATCH(ROW()-ROW($A$1),'Cargo Pre'!$Q$2:$Q$200,0)),"")</f>
        <v/>
      </c>
      <c r="D815" t="str">
        <f>IFERROR(INDEX('Cargo Pre'!$D$2:$D$200,MATCH(ROW()-ROW($A$1),'Cargo Pre'!$Q$2:$Q$200,0)),"")</f>
        <v/>
      </c>
      <c r="E815" s="12" t="str">
        <f>IFERROR(INDEX('Cargo Pre'!$E$2:$E$200,MATCH(ROW()-ROW($A$1),'Cargo Pre'!$Q$2:$Q$200,0)),"")</f>
        <v/>
      </c>
      <c r="F815" s="12" t="str">
        <f>IFERROR(INDEX('Cargo Pre'!$F$2:$F$200,MATCH(ROW()-ROW($A$1),'Cargo Pre'!$Q$2:$Q$200,0)),"")</f>
        <v/>
      </c>
      <c r="G815" t="str">
        <f>IFERROR(INDEX('Cargo Pre'!$G$2:$G$200,MATCH(ROW()-ROW($A$1),'Cargo Pre'!$Q$2:$Q$200,0)),"")</f>
        <v/>
      </c>
      <c r="H815" t="str">
        <f>IFERROR(INDEX('Cargo Pre'!$H$2:$H$200,MATCH(ROW()-ROW($A$1),'Cargo Pre'!$Q$2:$Q$200,0)),"")</f>
        <v/>
      </c>
      <c r="I815" t="str">
        <f>IFERROR(INDEX('Cargo Pre'!$I$2:$I$200,MATCH(ROW()-ROW($A$1),'Cargo Pre'!$Q$2:$Q$200,0)),"")</f>
        <v/>
      </c>
      <c r="J815" s="12" t="str">
        <f>IFERROR(INDEX('Cargo Pre'!$J$2:$J$200,MATCH(ROW()-ROW($A$1),'Cargo Pre'!$Q$2:$Q$200,0)),"")</f>
        <v/>
      </c>
      <c r="K815" s="12" t="str">
        <f>IFERROR(INDEX('Cargo Pre'!$K$2:$K$200,MATCH(ROW()-ROW($A$1),'Cargo Pre'!$Q$2:$Q$200,0)),"")</f>
        <v/>
      </c>
      <c r="L815" t="str">
        <f>IFERROR(INDEX('Cargo Pre'!$L$2:$L$200,MATCH(ROW()-ROW($A$1),'Cargo Pre'!$Q$2:$Q$200,0)),"")</f>
        <v/>
      </c>
      <c r="M815" t="str">
        <f>IFERROR(INDEX('Cargo Pre'!$M$2:$M$200,MATCH(ROW()-ROW($A$1),'Cargo Pre'!$Q$2:$Q$200,0)),"")</f>
        <v/>
      </c>
    </row>
    <row r="816" spans="1:13" x14ac:dyDescent="0.25">
      <c r="A816" t="str">
        <f>IFERROR(INDEX('Cargo Pre'!$A$2:A1014,MATCH(ROW()-ROW($A$1),'Cargo Pre'!$Q$2:$Q$200,0)),"")</f>
        <v/>
      </c>
      <c r="B816" t="str">
        <f>IFERROR(INDEX('Cargo Pre'!$B$2:$B$200,MATCH(ROW()-ROW($A$1),'Cargo Pre'!$Q$2:$Q$200,0)),"")</f>
        <v/>
      </c>
      <c r="C816" t="str">
        <f>IFERROR(INDEX('Cargo Pre'!$C$2:$C$200,MATCH(ROW()-ROW($A$1),'Cargo Pre'!$Q$2:$Q$200,0)),"")</f>
        <v/>
      </c>
      <c r="D816" t="str">
        <f>IFERROR(INDEX('Cargo Pre'!$D$2:$D$200,MATCH(ROW()-ROW($A$1),'Cargo Pre'!$Q$2:$Q$200,0)),"")</f>
        <v/>
      </c>
      <c r="E816" s="12" t="str">
        <f>IFERROR(INDEX('Cargo Pre'!$E$2:$E$200,MATCH(ROW()-ROW($A$1),'Cargo Pre'!$Q$2:$Q$200,0)),"")</f>
        <v/>
      </c>
      <c r="F816" s="12" t="str">
        <f>IFERROR(INDEX('Cargo Pre'!$F$2:$F$200,MATCH(ROW()-ROW($A$1),'Cargo Pre'!$Q$2:$Q$200,0)),"")</f>
        <v/>
      </c>
      <c r="G816" t="str">
        <f>IFERROR(INDEX('Cargo Pre'!$G$2:$G$200,MATCH(ROW()-ROW($A$1),'Cargo Pre'!$Q$2:$Q$200,0)),"")</f>
        <v/>
      </c>
      <c r="H816" t="str">
        <f>IFERROR(INDEX('Cargo Pre'!$H$2:$H$200,MATCH(ROW()-ROW($A$1),'Cargo Pre'!$Q$2:$Q$200,0)),"")</f>
        <v/>
      </c>
      <c r="I816" t="str">
        <f>IFERROR(INDEX('Cargo Pre'!$I$2:$I$200,MATCH(ROW()-ROW($A$1),'Cargo Pre'!$Q$2:$Q$200,0)),"")</f>
        <v/>
      </c>
      <c r="J816" s="12" t="str">
        <f>IFERROR(INDEX('Cargo Pre'!$J$2:$J$200,MATCH(ROW()-ROW($A$1),'Cargo Pre'!$Q$2:$Q$200,0)),"")</f>
        <v/>
      </c>
      <c r="K816" s="12" t="str">
        <f>IFERROR(INDEX('Cargo Pre'!$K$2:$K$200,MATCH(ROW()-ROW($A$1),'Cargo Pre'!$Q$2:$Q$200,0)),"")</f>
        <v/>
      </c>
      <c r="L816" t="str">
        <f>IFERROR(INDEX('Cargo Pre'!$L$2:$L$200,MATCH(ROW()-ROW($A$1),'Cargo Pre'!$Q$2:$Q$200,0)),"")</f>
        <v/>
      </c>
      <c r="M816" t="str">
        <f>IFERROR(INDEX('Cargo Pre'!$M$2:$M$200,MATCH(ROW()-ROW($A$1),'Cargo Pre'!$Q$2:$Q$200,0)),"")</f>
        <v/>
      </c>
    </row>
    <row r="817" spans="1:13" x14ac:dyDescent="0.25">
      <c r="A817" t="str">
        <f>IFERROR(INDEX('Cargo Pre'!$A$2:A1015,MATCH(ROW()-ROW($A$1),'Cargo Pre'!$Q$2:$Q$200,0)),"")</f>
        <v/>
      </c>
      <c r="B817" t="str">
        <f>IFERROR(INDEX('Cargo Pre'!$B$2:$B$200,MATCH(ROW()-ROW($A$1),'Cargo Pre'!$Q$2:$Q$200,0)),"")</f>
        <v/>
      </c>
      <c r="C817" t="str">
        <f>IFERROR(INDEX('Cargo Pre'!$C$2:$C$200,MATCH(ROW()-ROW($A$1),'Cargo Pre'!$Q$2:$Q$200,0)),"")</f>
        <v/>
      </c>
      <c r="D817" t="str">
        <f>IFERROR(INDEX('Cargo Pre'!$D$2:$D$200,MATCH(ROW()-ROW($A$1),'Cargo Pre'!$Q$2:$Q$200,0)),"")</f>
        <v/>
      </c>
      <c r="E817" s="12" t="str">
        <f>IFERROR(INDEX('Cargo Pre'!$E$2:$E$200,MATCH(ROW()-ROW($A$1),'Cargo Pre'!$Q$2:$Q$200,0)),"")</f>
        <v/>
      </c>
      <c r="F817" s="12" t="str">
        <f>IFERROR(INDEX('Cargo Pre'!$F$2:$F$200,MATCH(ROW()-ROW($A$1),'Cargo Pre'!$Q$2:$Q$200,0)),"")</f>
        <v/>
      </c>
      <c r="G817" t="str">
        <f>IFERROR(INDEX('Cargo Pre'!$G$2:$G$200,MATCH(ROW()-ROW($A$1),'Cargo Pre'!$Q$2:$Q$200,0)),"")</f>
        <v/>
      </c>
      <c r="H817" t="str">
        <f>IFERROR(INDEX('Cargo Pre'!$H$2:$H$200,MATCH(ROW()-ROW($A$1),'Cargo Pre'!$Q$2:$Q$200,0)),"")</f>
        <v/>
      </c>
      <c r="I817" t="str">
        <f>IFERROR(INDEX('Cargo Pre'!$I$2:$I$200,MATCH(ROW()-ROW($A$1),'Cargo Pre'!$Q$2:$Q$200,0)),"")</f>
        <v/>
      </c>
      <c r="J817" s="12" t="str">
        <f>IFERROR(INDEX('Cargo Pre'!$J$2:$J$200,MATCH(ROW()-ROW($A$1),'Cargo Pre'!$Q$2:$Q$200,0)),"")</f>
        <v/>
      </c>
      <c r="K817" s="12" t="str">
        <f>IFERROR(INDEX('Cargo Pre'!$K$2:$K$200,MATCH(ROW()-ROW($A$1),'Cargo Pre'!$Q$2:$Q$200,0)),"")</f>
        <v/>
      </c>
      <c r="L817" t="str">
        <f>IFERROR(INDEX('Cargo Pre'!$L$2:$L$200,MATCH(ROW()-ROW($A$1),'Cargo Pre'!$Q$2:$Q$200,0)),"")</f>
        <v/>
      </c>
      <c r="M817" t="str">
        <f>IFERROR(INDEX('Cargo Pre'!$M$2:$M$200,MATCH(ROW()-ROW($A$1),'Cargo Pre'!$Q$2:$Q$200,0)),"")</f>
        <v/>
      </c>
    </row>
    <row r="818" spans="1:13" x14ac:dyDescent="0.25">
      <c r="A818" t="str">
        <f>IFERROR(INDEX('Cargo Pre'!$A$2:A1016,MATCH(ROW()-ROW($A$1),'Cargo Pre'!$Q$2:$Q$200,0)),"")</f>
        <v/>
      </c>
      <c r="B818" t="str">
        <f>IFERROR(INDEX('Cargo Pre'!$B$2:$B$200,MATCH(ROW()-ROW($A$1),'Cargo Pre'!$Q$2:$Q$200,0)),"")</f>
        <v/>
      </c>
      <c r="C818" t="str">
        <f>IFERROR(INDEX('Cargo Pre'!$C$2:$C$200,MATCH(ROW()-ROW($A$1),'Cargo Pre'!$Q$2:$Q$200,0)),"")</f>
        <v/>
      </c>
      <c r="D818" t="str">
        <f>IFERROR(INDEX('Cargo Pre'!$D$2:$D$200,MATCH(ROW()-ROW($A$1),'Cargo Pre'!$Q$2:$Q$200,0)),"")</f>
        <v/>
      </c>
      <c r="E818" s="12" t="str">
        <f>IFERROR(INDEX('Cargo Pre'!$E$2:$E$200,MATCH(ROW()-ROW($A$1),'Cargo Pre'!$Q$2:$Q$200,0)),"")</f>
        <v/>
      </c>
      <c r="F818" s="12" t="str">
        <f>IFERROR(INDEX('Cargo Pre'!$F$2:$F$200,MATCH(ROW()-ROW($A$1),'Cargo Pre'!$Q$2:$Q$200,0)),"")</f>
        <v/>
      </c>
      <c r="G818" t="str">
        <f>IFERROR(INDEX('Cargo Pre'!$G$2:$G$200,MATCH(ROW()-ROW($A$1),'Cargo Pre'!$Q$2:$Q$200,0)),"")</f>
        <v/>
      </c>
      <c r="H818" t="str">
        <f>IFERROR(INDEX('Cargo Pre'!$H$2:$H$200,MATCH(ROW()-ROW($A$1),'Cargo Pre'!$Q$2:$Q$200,0)),"")</f>
        <v/>
      </c>
      <c r="I818" t="str">
        <f>IFERROR(INDEX('Cargo Pre'!$I$2:$I$200,MATCH(ROW()-ROW($A$1),'Cargo Pre'!$Q$2:$Q$200,0)),"")</f>
        <v/>
      </c>
      <c r="J818" s="12" t="str">
        <f>IFERROR(INDEX('Cargo Pre'!$J$2:$J$200,MATCH(ROW()-ROW($A$1),'Cargo Pre'!$Q$2:$Q$200,0)),"")</f>
        <v/>
      </c>
      <c r="K818" s="12" t="str">
        <f>IFERROR(INDEX('Cargo Pre'!$K$2:$K$200,MATCH(ROW()-ROW($A$1),'Cargo Pre'!$Q$2:$Q$200,0)),"")</f>
        <v/>
      </c>
      <c r="L818" t="str">
        <f>IFERROR(INDEX('Cargo Pre'!$L$2:$L$200,MATCH(ROW()-ROW($A$1),'Cargo Pre'!$Q$2:$Q$200,0)),"")</f>
        <v/>
      </c>
      <c r="M818" t="str">
        <f>IFERROR(INDEX('Cargo Pre'!$M$2:$M$200,MATCH(ROW()-ROW($A$1),'Cargo Pre'!$Q$2:$Q$200,0)),"")</f>
        <v/>
      </c>
    </row>
    <row r="819" spans="1:13" x14ac:dyDescent="0.25">
      <c r="A819" t="str">
        <f>IFERROR(INDEX('Cargo Pre'!$A$2:A1017,MATCH(ROW()-ROW($A$1),'Cargo Pre'!$Q$2:$Q$200,0)),"")</f>
        <v/>
      </c>
      <c r="B819" t="str">
        <f>IFERROR(INDEX('Cargo Pre'!$B$2:$B$200,MATCH(ROW()-ROW($A$1),'Cargo Pre'!$Q$2:$Q$200,0)),"")</f>
        <v/>
      </c>
      <c r="C819" t="str">
        <f>IFERROR(INDEX('Cargo Pre'!$C$2:$C$200,MATCH(ROW()-ROW($A$1),'Cargo Pre'!$Q$2:$Q$200,0)),"")</f>
        <v/>
      </c>
      <c r="D819" t="str">
        <f>IFERROR(INDEX('Cargo Pre'!$D$2:$D$200,MATCH(ROW()-ROW($A$1),'Cargo Pre'!$Q$2:$Q$200,0)),"")</f>
        <v/>
      </c>
      <c r="E819" s="12" t="str">
        <f>IFERROR(INDEX('Cargo Pre'!$E$2:$E$200,MATCH(ROW()-ROW($A$1),'Cargo Pre'!$Q$2:$Q$200,0)),"")</f>
        <v/>
      </c>
      <c r="F819" s="12" t="str">
        <f>IFERROR(INDEX('Cargo Pre'!$F$2:$F$200,MATCH(ROW()-ROW($A$1),'Cargo Pre'!$Q$2:$Q$200,0)),"")</f>
        <v/>
      </c>
      <c r="G819" t="str">
        <f>IFERROR(INDEX('Cargo Pre'!$G$2:$G$200,MATCH(ROW()-ROW($A$1),'Cargo Pre'!$Q$2:$Q$200,0)),"")</f>
        <v/>
      </c>
      <c r="H819" t="str">
        <f>IFERROR(INDEX('Cargo Pre'!$H$2:$H$200,MATCH(ROW()-ROW($A$1),'Cargo Pre'!$Q$2:$Q$200,0)),"")</f>
        <v/>
      </c>
      <c r="I819" t="str">
        <f>IFERROR(INDEX('Cargo Pre'!$I$2:$I$200,MATCH(ROW()-ROW($A$1),'Cargo Pre'!$Q$2:$Q$200,0)),"")</f>
        <v/>
      </c>
      <c r="J819" s="12" t="str">
        <f>IFERROR(INDEX('Cargo Pre'!$J$2:$J$200,MATCH(ROW()-ROW($A$1),'Cargo Pre'!$Q$2:$Q$200,0)),"")</f>
        <v/>
      </c>
      <c r="K819" s="12" t="str">
        <f>IFERROR(INDEX('Cargo Pre'!$K$2:$K$200,MATCH(ROW()-ROW($A$1),'Cargo Pre'!$Q$2:$Q$200,0)),"")</f>
        <v/>
      </c>
      <c r="L819" t="str">
        <f>IFERROR(INDEX('Cargo Pre'!$L$2:$L$200,MATCH(ROW()-ROW($A$1),'Cargo Pre'!$Q$2:$Q$200,0)),"")</f>
        <v/>
      </c>
      <c r="M819" t="str">
        <f>IFERROR(INDEX('Cargo Pre'!$M$2:$M$200,MATCH(ROW()-ROW($A$1),'Cargo Pre'!$Q$2:$Q$200,0)),"")</f>
        <v/>
      </c>
    </row>
    <row r="820" spans="1:13" x14ac:dyDescent="0.25">
      <c r="A820" t="str">
        <f>IFERROR(INDEX('Cargo Pre'!$A$2:A1018,MATCH(ROW()-ROW($A$1),'Cargo Pre'!$Q$2:$Q$200,0)),"")</f>
        <v/>
      </c>
      <c r="B820" t="str">
        <f>IFERROR(INDEX('Cargo Pre'!$B$2:$B$200,MATCH(ROW()-ROW($A$1),'Cargo Pre'!$Q$2:$Q$200,0)),"")</f>
        <v/>
      </c>
      <c r="C820" t="str">
        <f>IFERROR(INDEX('Cargo Pre'!$C$2:$C$200,MATCH(ROW()-ROW($A$1),'Cargo Pre'!$Q$2:$Q$200,0)),"")</f>
        <v/>
      </c>
      <c r="D820" t="str">
        <f>IFERROR(INDEX('Cargo Pre'!$D$2:$D$200,MATCH(ROW()-ROW($A$1),'Cargo Pre'!$Q$2:$Q$200,0)),"")</f>
        <v/>
      </c>
      <c r="E820" s="12" t="str">
        <f>IFERROR(INDEX('Cargo Pre'!$E$2:$E$200,MATCH(ROW()-ROW($A$1),'Cargo Pre'!$Q$2:$Q$200,0)),"")</f>
        <v/>
      </c>
      <c r="F820" s="12" t="str">
        <f>IFERROR(INDEX('Cargo Pre'!$F$2:$F$200,MATCH(ROW()-ROW($A$1),'Cargo Pre'!$Q$2:$Q$200,0)),"")</f>
        <v/>
      </c>
      <c r="G820" t="str">
        <f>IFERROR(INDEX('Cargo Pre'!$G$2:$G$200,MATCH(ROW()-ROW($A$1),'Cargo Pre'!$Q$2:$Q$200,0)),"")</f>
        <v/>
      </c>
      <c r="H820" t="str">
        <f>IFERROR(INDEX('Cargo Pre'!$H$2:$H$200,MATCH(ROW()-ROW($A$1),'Cargo Pre'!$Q$2:$Q$200,0)),"")</f>
        <v/>
      </c>
      <c r="I820" t="str">
        <f>IFERROR(INDEX('Cargo Pre'!$I$2:$I$200,MATCH(ROW()-ROW($A$1),'Cargo Pre'!$Q$2:$Q$200,0)),"")</f>
        <v/>
      </c>
      <c r="J820" s="12" t="str">
        <f>IFERROR(INDEX('Cargo Pre'!$J$2:$J$200,MATCH(ROW()-ROW($A$1),'Cargo Pre'!$Q$2:$Q$200,0)),"")</f>
        <v/>
      </c>
      <c r="K820" s="12" t="str">
        <f>IFERROR(INDEX('Cargo Pre'!$K$2:$K$200,MATCH(ROW()-ROW($A$1),'Cargo Pre'!$Q$2:$Q$200,0)),"")</f>
        <v/>
      </c>
      <c r="L820" t="str">
        <f>IFERROR(INDEX('Cargo Pre'!$L$2:$L$200,MATCH(ROW()-ROW($A$1),'Cargo Pre'!$Q$2:$Q$200,0)),"")</f>
        <v/>
      </c>
      <c r="M820" t="str">
        <f>IFERROR(INDEX('Cargo Pre'!$M$2:$M$200,MATCH(ROW()-ROW($A$1),'Cargo Pre'!$Q$2:$Q$200,0)),"")</f>
        <v/>
      </c>
    </row>
    <row r="821" spans="1:13" x14ac:dyDescent="0.25">
      <c r="A821" t="str">
        <f>IFERROR(INDEX('Cargo Pre'!$A$2:A1019,MATCH(ROW()-ROW($A$1),'Cargo Pre'!$Q$2:$Q$200,0)),"")</f>
        <v/>
      </c>
      <c r="B821" t="str">
        <f>IFERROR(INDEX('Cargo Pre'!$B$2:$B$200,MATCH(ROW()-ROW($A$1),'Cargo Pre'!$Q$2:$Q$200,0)),"")</f>
        <v/>
      </c>
      <c r="C821" t="str">
        <f>IFERROR(INDEX('Cargo Pre'!$C$2:$C$200,MATCH(ROW()-ROW($A$1),'Cargo Pre'!$Q$2:$Q$200,0)),"")</f>
        <v/>
      </c>
      <c r="D821" t="str">
        <f>IFERROR(INDEX('Cargo Pre'!$D$2:$D$200,MATCH(ROW()-ROW($A$1),'Cargo Pre'!$Q$2:$Q$200,0)),"")</f>
        <v/>
      </c>
      <c r="E821" s="12" t="str">
        <f>IFERROR(INDEX('Cargo Pre'!$E$2:$E$200,MATCH(ROW()-ROW($A$1),'Cargo Pre'!$Q$2:$Q$200,0)),"")</f>
        <v/>
      </c>
      <c r="F821" s="12" t="str">
        <f>IFERROR(INDEX('Cargo Pre'!$F$2:$F$200,MATCH(ROW()-ROW($A$1),'Cargo Pre'!$Q$2:$Q$200,0)),"")</f>
        <v/>
      </c>
      <c r="G821" t="str">
        <f>IFERROR(INDEX('Cargo Pre'!$G$2:$G$200,MATCH(ROW()-ROW($A$1),'Cargo Pre'!$Q$2:$Q$200,0)),"")</f>
        <v/>
      </c>
      <c r="H821" t="str">
        <f>IFERROR(INDEX('Cargo Pre'!$H$2:$H$200,MATCH(ROW()-ROW($A$1),'Cargo Pre'!$Q$2:$Q$200,0)),"")</f>
        <v/>
      </c>
      <c r="I821" t="str">
        <f>IFERROR(INDEX('Cargo Pre'!$I$2:$I$200,MATCH(ROW()-ROW($A$1),'Cargo Pre'!$Q$2:$Q$200,0)),"")</f>
        <v/>
      </c>
      <c r="J821" s="12" t="str">
        <f>IFERROR(INDEX('Cargo Pre'!$J$2:$J$200,MATCH(ROW()-ROW($A$1),'Cargo Pre'!$Q$2:$Q$200,0)),"")</f>
        <v/>
      </c>
      <c r="K821" s="12" t="str">
        <f>IFERROR(INDEX('Cargo Pre'!$K$2:$K$200,MATCH(ROW()-ROW($A$1),'Cargo Pre'!$Q$2:$Q$200,0)),"")</f>
        <v/>
      </c>
      <c r="L821" t="str">
        <f>IFERROR(INDEX('Cargo Pre'!$L$2:$L$200,MATCH(ROW()-ROW($A$1),'Cargo Pre'!$Q$2:$Q$200,0)),"")</f>
        <v/>
      </c>
      <c r="M821" t="str">
        <f>IFERROR(INDEX('Cargo Pre'!$M$2:$M$200,MATCH(ROW()-ROW($A$1),'Cargo Pre'!$Q$2:$Q$200,0)),"")</f>
        <v/>
      </c>
    </row>
    <row r="822" spans="1:13" x14ac:dyDescent="0.25">
      <c r="A822" t="str">
        <f>IFERROR(INDEX('Cargo Pre'!$A$2:A1020,MATCH(ROW()-ROW($A$1),'Cargo Pre'!$Q$2:$Q$200,0)),"")</f>
        <v/>
      </c>
      <c r="B822" t="str">
        <f>IFERROR(INDEX('Cargo Pre'!$B$2:$B$200,MATCH(ROW()-ROW($A$1),'Cargo Pre'!$Q$2:$Q$200,0)),"")</f>
        <v/>
      </c>
      <c r="C822" t="str">
        <f>IFERROR(INDEX('Cargo Pre'!$C$2:$C$200,MATCH(ROW()-ROW($A$1),'Cargo Pre'!$Q$2:$Q$200,0)),"")</f>
        <v/>
      </c>
      <c r="D822" t="str">
        <f>IFERROR(INDEX('Cargo Pre'!$D$2:$D$200,MATCH(ROW()-ROW($A$1),'Cargo Pre'!$Q$2:$Q$200,0)),"")</f>
        <v/>
      </c>
      <c r="E822" s="12" t="str">
        <f>IFERROR(INDEX('Cargo Pre'!$E$2:$E$200,MATCH(ROW()-ROW($A$1),'Cargo Pre'!$Q$2:$Q$200,0)),"")</f>
        <v/>
      </c>
      <c r="F822" s="12" t="str">
        <f>IFERROR(INDEX('Cargo Pre'!$F$2:$F$200,MATCH(ROW()-ROW($A$1),'Cargo Pre'!$Q$2:$Q$200,0)),"")</f>
        <v/>
      </c>
      <c r="G822" t="str">
        <f>IFERROR(INDEX('Cargo Pre'!$G$2:$G$200,MATCH(ROW()-ROW($A$1),'Cargo Pre'!$Q$2:$Q$200,0)),"")</f>
        <v/>
      </c>
      <c r="H822" t="str">
        <f>IFERROR(INDEX('Cargo Pre'!$H$2:$H$200,MATCH(ROW()-ROW($A$1),'Cargo Pre'!$Q$2:$Q$200,0)),"")</f>
        <v/>
      </c>
      <c r="I822" t="str">
        <f>IFERROR(INDEX('Cargo Pre'!$I$2:$I$200,MATCH(ROW()-ROW($A$1),'Cargo Pre'!$Q$2:$Q$200,0)),"")</f>
        <v/>
      </c>
      <c r="J822" s="12" t="str">
        <f>IFERROR(INDEX('Cargo Pre'!$J$2:$J$200,MATCH(ROW()-ROW($A$1),'Cargo Pre'!$Q$2:$Q$200,0)),"")</f>
        <v/>
      </c>
      <c r="K822" s="12" t="str">
        <f>IFERROR(INDEX('Cargo Pre'!$K$2:$K$200,MATCH(ROW()-ROW($A$1),'Cargo Pre'!$Q$2:$Q$200,0)),"")</f>
        <v/>
      </c>
      <c r="L822" t="str">
        <f>IFERROR(INDEX('Cargo Pre'!$L$2:$L$200,MATCH(ROW()-ROW($A$1),'Cargo Pre'!$Q$2:$Q$200,0)),"")</f>
        <v/>
      </c>
      <c r="M822" t="str">
        <f>IFERROR(INDEX('Cargo Pre'!$M$2:$M$200,MATCH(ROW()-ROW($A$1),'Cargo Pre'!$Q$2:$Q$200,0)),"")</f>
        <v/>
      </c>
    </row>
    <row r="823" spans="1:13" x14ac:dyDescent="0.25">
      <c r="A823" t="str">
        <f>IFERROR(INDEX('Cargo Pre'!$A$2:A1021,MATCH(ROW()-ROW($A$1),'Cargo Pre'!$Q$2:$Q$200,0)),"")</f>
        <v/>
      </c>
      <c r="B823" t="str">
        <f>IFERROR(INDEX('Cargo Pre'!$B$2:$B$200,MATCH(ROW()-ROW($A$1),'Cargo Pre'!$Q$2:$Q$200,0)),"")</f>
        <v/>
      </c>
      <c r="C823" t="str">
        <f>IFERROR(INDEX('Cargo Pre'!$C$2:$C$200,MATCH(ROW()-ROW($A$1),'Cargo Pre'!$Q$2:$Q$200,0)),"")</f>
        <v/>
      </c>
      <c r="D823" t="str">
        <f>IFERROR(INDEX('Cargo Pre'!$D$2:$D$200,MATCH(ROW()-ROW($A$1),'Cargo Pre'!$Q$2:$Q$200,0)),"")</f>
        <v/>
      </c>
      <c r="E823" s="12" t="str">
        <f>IFERROR(INDEX('Cargo Pre'!$E$2:$E$200,MATCH(ROW()-ROW($A$1),'Cargo Pre'!$Q$2:$Q$200,0)),"")</f>
        <v/>
      </c>
      <c r="F823" s="12" t="str">
        <f>IFERROR(INDEX('Cargo Pre'!$F$2:$F$200,MATCH(ROW()-ROW($A$1),'Cargo Pre'!$Q$2:$Q$200,0)),"")</f>
        <v/>
      </c>
      <c r="G823" t="str">
        <f>IFERROR(INDEX('Cargo Pre'!$G$2:$G$200,MATCH(ROW()-ROW($A$1),'Cargo Pre'!$Q$2:$Q$200,0)),"")</f>
        <v/>
      </c>
      <c r="H823" t="str">
        <f>IFERROR(INDEX('Cargo Pre'!$H$2:$H$200,MATCH(ROW()-ROW($A$1),'Cargo Pre'!$Q$2:$Q$200,0)),"")</f>
        <v/>
      </c>
      <c r="I823" t="str">
        <f>IFERROR(INDEX('Cargo Pre'!$I$2:$I$200,MATCH(ROW()-ROW($A$1),'Cargo Pre'!$Q$2:$Q$200,0)),"")</f>
        <v/>
      </c>
      <c r="J823" s="12" t="str">
        <f>IFERROR(INDEX('Cargo Pre'!$J$2:$J$200,MATCH(ROW()-ROW($A$1),'Cargo Pre'!$Q$2:$Q$200,0)),"")</f>
        <v/>
      </c>
      <c r="K823" s="12" t="str">
        <f>IFERROR(INDEX('Cargo Pre'!$K$2:$K$200,MATCH(ROW()-ROW($A$1),'Cargo Pre'!$Q$2:$Q$200,0)),"")</f>
        <v/>
      </c>
      <c r="L823" t="str">
        <f>IFERROR(INDEX('Cargo Pre'!$L$2:$L$200,MATCH(ROW()-ROW($A$1),'Cargo Pre'!$Q$2:$Q$200,0)),"")</f>
        <v/>
      </c>
      <c r="M823" t="str">
        <f>IFERROR(INDEX('Cargo Pre'!$M$2:$M$200,MATCH(ROW()-ROW($A$1),'Cargo Pre'!$Q$2:$Q$200,0)),"")</f>
        <v/>
      </c>
    </row>
    <row r="824" spans="1:13" x14ac:dyDescent="0.25">
      <c r="A824" t="str">
        <f>IFERROR(INDEX('Cargo Pre'!$A$2:A1022,MATCH(ROW()-ROW($A$1),'Cargo Pre'!$Q$2:$Q$200,0)),"")</f>
        <v/>
      </c>
      <c r="B824" t="str">
        <f>IFERROR(INDEX('Cargo Pre'!$B$2:$B$200,MATCH(ROW()-ROW($A$1),'Cargo Pre'!$Q$2:$Q$200,0)),"")</f>
        <v/>
      </c>
      <c r="C824" t="str">
        <f>IFERROR(INDEX('Cargo Pre'!$C$2:$C$200,MATCH(ROW()-ROW($A$1),'Cargo Pre'!$Q$2:$Q$200,0)),"")</f>
        <v/>
      </c>
      <c r="D824" t="str">
        <f>IFERROR(INDEX('Cargo Pre'!$D$2:$D$200,MATCH(ROW()-ROW($A$1),'Cargo Pre'!$Q$2:$Q$200,0)),"")</f>
        <v/>
      </c>
      <c r="E824" s="12" t="str">
        <f>IFERROR(INDEX('Cargo Pre'!$E$2:$E$200,MATCH(ROW()-ROW($A$1),'Cargo Pre'!$Q$2:$Q$200,0)),"")</f>
        <v/>
      </c>
      <c r="F824" s="12" t="str">
        <f>IFERROR(INDEX('Cargo Pre'!$F$2:$F$200,MATCH(ROW()-ROW($A$1),'Cargo Pre'!$Q$2:$Q$200,0)),"")</f>
        <v/>
      </c>
      <c r="G824" t="str">
        <f>IFERROR(INDEX('Cargo Pre'!$G$2:$G$200,MATCH(ROW()-ROW($A$1),'Cargo Pre'!$Q$2:$Q$200,0)),"")</f>
        <v/>
      </c>
      <c r="H824" t="str">
        <f>IFERROR(INDEX('Cargo Pre'!$H$2:$H$200,MATCH(ROW()-ROW($A$1),'Cargo Pre'!$Q$2:$Q$200,0)),"")</f>
        <v/>
      </c>
      <c r="I824" t="str">
        <f>IFERROR(INDEX('Cargo Pre'!$I$2:$I$200,MATCH(ROW()-ROW($A$1),'Cargo Pre'!$Q$2:$Q$200,0)),"")</f>
        <v/>
      </c>
      <c r="J824" s="12" t="str">
        <f>IFERROR(INDEX('Cargo Pre'!$J$2:$J$200,MATCH(ROW()-ROW($A$1),'Cargo Pre'!$Q$2:$Q$200,0)),"")</f>
        <v/>
      </c>
      <c r="K824" s="12" t="str">
        <f>IFERROR(INDEX('Cargo Pre'!$K$2:$K$200,MATCH(ROW()-ROW($A$1),'Cargo Pre'!$Q$2:$Q$200,0)),"")</f>
        <v/>
      </c>
      <c r="L824" t="str">
        <f>IFERROR(INDEX('Cargo Pre'!$L$2:$L$200,MATCH(ROW()-ROW($A$1),'Cargo Pre'!$Q$2:$Q$200,0)),"")</f>
        <v/>
      </c>
      <c r="M824" t="str">
        <f>IFERROR(INDEX('Cargo Pre'!$M$2:$M$200,MATCH(ROW()-ROW($A$1),'Cargo Pre'!$Q$2:$Q$200,0)),"")</f>
        <v/>
      </c>
    </row>
    <row r="825" spans="1:13" x14ac:dyDescent="0.25">
      <c r="A825" t="str">
        <f>IFERROR(INDEX('Cargo Pre'!$A$2:A1023,MATCH(ROW()-ROW($A$1),'Cargo Pre'!$Q$2:$Q$200,0)),"")</f>
        <v/>
      </c>
      <c r="B825" t="str">
        <f>IFERROR(INDEX('Cargo Pre'!$B$2:$B$200,MATCH(ROW()-ROW($A$1),'Cargo Pre'!$Q$2:$Q$200,0)),"")</f>
        <v/>
      </c>
      <c r="C825" t="str">
        <f>IFERROR(INDEX('Cargo Pre'!$C$2:$C$200,MATCH(ROW()-ROW($A$1),'Cargo Pre'!$Q$2:$Q$200,0)),"")</f>
        <v/>
      </c>
      <c r="D825" t="str">
        <f>IFERROR(INDEX('Cargo Pre'!$D$2:$D$200,MATCH(ROW()-ROW($A$1),'Cargo Pre'!$Q$2:$Q$200,0)),"")</f>
        <v/>
      </c>
      <c r="E825" s="12" t="str">
        <f>IFERROR(INDEX('Cargo Pre'!$E$2:$E$200,MATCH(ROW()-ROW($A$1),'Cargo Pre'!$Q$2:$Q$200,0)),"")</f>
        <v/>
      </c>
      <c r="F825" s="12" t="str">
        <f>IFERROR(INDEX('Cargo Pre'!$F$2:$F$200,MATCH(ROW()-ROW($A$1),'Cargo Pre'!$Q$2:$Q$200,0)),"")</f>
        <v/>
      </c>
      <c r="G825" t="str">
        <f>IFERROR(INDEX('Cargo Pre'!$G$2:$G$200,MATCH(ROW()-ROW($A$1),'Cargo Pre'!$Q$2:$Q$200,0)),"")</f>
        <v/>
      </c>
      <c r="H825" t="str">
        <f>IFERROR(INDEX('Cargo Pre'!$H$2:$H$200,MATCH(ROW()-ROW($A$1),'Cargo Pre'!$Q$2:$Q$200,0)),"")</f>
        <v/>
      </c>
      <c r="I825" t="str">
        <f>IFERROR(INDEX('Cargo Pre'!$I$2:$I$200,MATCH(ROW()-ROW($A$1),'Cargo Pre'!$Q$2:$Q$200,0)),"")</f>
        <v/>
      </c>
      <c r="J825" s="12" t="str">
        <f>IFERROR(INDEX('Cargo Pre'!$J$2:$J$200,MATCH(ROW()-ROW($A$1),'Cargo Pre'!$Q$2:$Q$200,0)),"")</f>
        <v/>
      </c>
      <c r="K825" s="12" t="str">
        <f>IFERROR(INDEX('Cargo Pre'!$K$2:$K$200,MATCH(ROW()-ROW($A$1),'Cargo Pre'!$Q$2:$Q$200,0)),"")</f>
        <v/>
      </c>
      <c r="L825" t="str">
        <f>IFERROR(INDEX('Cargo Pre'!$L$2:$L$200,MATCH(ROW()-ROW($A$1),'Cargo Pre'!$Q$2:$Q$200,0)),"")</f>
        <v/>
      </c>
      <c r="M825" t="str">
        <f>IFERROR(INDEX('Cargo Pre'!$M$2:$M$200,MATCH(ROW()-ROW($A$1),'Cargo Pre'!$Q$2:$Q$200,0)),"")</f>
        <v/>
      </c>
    </row>
    <row r="826" spans="1:13" x14ac:dyDescent="0.25">
      <c r="A826" t="str">
        <f>IFERROR(INDEX('Cargo Pre'!$A$2:A1024,MATCH(ROW()-ROW($A$1),'Cargo Pre'!$Q$2:$Q$200,0)),"")</f>
        <v/>
      </c>
      <c r="B826" t="str">
        <f>IFERROR(INDEX('Cargo Pre'!$B$2:$B$200,MATCH(ROW()-ROW($A$1),'Cargo Pre'!$Q$2:$Q$200,0)),"")</f>
        <v/>
      </c>
      <c r="C826" t="str">
        <f>IFERROR(INDEX('Cargo Pre'!$C$2:$C$200,MATCH(ROW()-ROW($A$1),'Cargo Pre'!$Q$2:$Q$200,0)),"")</f>
        <v/>
      </c>
      <c r="D826" t="str">
        <f>IFERROR(INDEX('Cargo Pre'!$D$2:$D$200,MATCH(ROW()-ROW($A$1),'Cargo Pre'!$Q$2:$Q$200,0)),"")</f>
        <v/>
      </c>
      <c r="E826" s="12" t="str">
        <f>IFERROR(INDEX('Cargo Pre'!$E$2:$E$200,MATCH(ROW()-ROW($A$1),'Cargo Pre'!$Q$2:$Q$200,0)),"")</f>
        <v/>
      </c>
      <c r="F826" s="12" t="str">
        <f>IFERROR(INDEX('Cargo Pre'!$F$2:$F$200,MATCH(ROW()-ROW($A$1),'Cargo Pre'!$Q$2:$Q$200,0)),"")</f>
        <v/>
      </c>
      <c r="G826" t="str">
        <f>IFERROR(INDEX('Cargo Pre'!$G$2:$G$200,MATCH(ROW()-ROW($A$1),'Cargo Pre'!$Q$2:$Q$200,0)),"")</f>
        <v/>
      </c>
      <c r="H826" t="str">
        <f>IFERROR(INDEX('Cargo Pre'!$H$2:$H$200,MATCH(ROW()-ROW($A$1),'Cargo Pre'!$Q$2:$Q$200,0)),"")</f>
        <v/>
      </c>
      <c r="I826" t="str">
        <f>IFERROR(INDEX('Cargo Pre'!$I$2:$I$200,MATCH(ROW()-ROW($A$1),'Cargo Pre'!$Q$2:$Q$200,0)),"")</f>
        <v/>
      </c>
      <c r="J826" s="12" t="str">
        <f>IFERROR(INDEX('Cargo Pre'!$J$2:$J$200,MATCH(ROW()-ROW($A$1),'Cargo Pre'!$Q$2:$Q$200,0)),"")</f>
        <v/>
      </c>
      <c r="K826" s="12" t="str">
        <f>IFERROR(INDEX('Cargo Pre'!$K$2:$K$200,MATCH(ROW()-ROW($A$1),'Cargo Pre'!$Q$2:$Q$200,0)),"")</f>
        <v/>
      </c>
      <c r="L826" t="str">
        <f>IFERROR(INDEX('Cargo Pre'!$L$2:$L$200,MATCH(ROW()-ROW($A$1),'Cargo Pre'!$Q$2:$Q$200,0)),"")</f>
        <v/>
      </c>
      <c r="M826" t="str">
        <f>IFERROR(INDEX('Cargo Pre'!$M$2:$M$200,MATCH(ROW()-ROW($A$1),'Cargo Pre'!$Q$2:$Q$200,0)),"")</f>
        <v/>
      </c>
    </row>
    <row r="827" spans="1:13" x14ac:dyDescent="0.25">
      <c r="A827" t="str">
        <f>IFERROR(INDEX('Cargo Pre'!$A$2:A1025,MATCH(ROW()-ROW($A$1),'Cargo Pre'!$Q$2:$Q$200,0)),"")</f>
        <v/>
      </c>
      <c r="B827" t="str">
        <f>IFERROR(INDEX('Cargo Pre'!$B$2:$B$200,MATCH(ROW()-ROW($A$1),'Cargo Pre'!$Q$2:$Q$200,0)),"")</f>
        <v/>
      </c>
      <c r="C827" t="str">
        <f>IFERROR(INDEX('Cargo Pre'!$C$2:$C$200,MATCH(ROW()-ROW($A$1),'Cargo Pre'!$Q$2:$Q$200,0)),"")</f>
        <v/>
      </c>
      <c r="D827" t="str">
        <f>IFERROR(INDEX('Cargo Pre'!$D$2:$D$200,MATCH(ROW()-ROW($A$1),'Cargo Pre'!$Q$2:$Q$200,0)),"")</f>
        <v/>
      </c>
      <c r="E827" s="12" t="str">
        <f>IFERROR(INDEX('Cargo Pre'!$E$2:$E$200,MATCH(ROW()-ROW($A$1),'Cargo Pre'!$Q$2:$Q$200,0)),"")</f>
        <v/>
      </c>
      <c r="F827" s="12" t="str">
        <f>IFERROR(INDEX('Cargo Pre'!$F$2:$F$200,MATCH(ROW()-ROW($A$1),'Cargo Pre'!$Q$2:$Q$200,0)),"")</f>
        <v/>
      </c>
      <c r="G827" t="str">
        <f>IFERROR(INDEX('Cargo Pre'!$G$2:$G$200,MATCH(ROW()-ROW($A$1),'Cargo Pre'!$Q$2:$Q$200,0)),"")</f>
        <v/>
      </c>
      <c r="H827" t="str">
        <f>IFERROR(INDEX('Cargo Pre'!$H$2:$H$200,MATCH(ROW()-ROW($A$1),'Cargo Pre'!$Q$2:$Q$200,0)),"")</f>
        <v/>
      </c>
      <c r="I827" t="str">
        <f>IFERROR(INDEX('Cargo Pre'!$I$2:$I$200,MATCH(ROW()-ROW($A$1),'Cargo Pre'!$Q$2:$Q$200,0)),"")</f>
        <v/>
      </c>
      <c r="J827" s="12" t="str">
        <f>IFERROR(INDEX('Cargo Pre'!$J$2:$J$200,MATCH(ROW()-ROW($A$1),'Cargo Pre'!$Q$2:$Q$200,0)),"")</f>
        <v/>
      </c>
      <c r="K827" s="12" t="str">
        <f>IFERROR(INDEX('Cargo Pre'!$K$2:$K$200,MATCH(ROW()-ROW($A$1),'Cargo Pre'!$Q$2:$Q$200,0)),"")</f>
        <v/>
      </c>
      <c r="L827" t="str">
        <f>IFERROR(INDEX('Cargo Pre'!$L$2:$L$200,MATCH(ROW()-ROW($A$1),'Cargo Pre'!$Q$2:$Q$200,0)),"")</f>
        <v/>
      </c>
      <c r="M827" t="str">
        <f>IFERROR(INDEX('Cargo Pre'!$M$2:$M$200,MATCH(ROW()-ROW($A$1),'Cargo Pre'!$Q$2:$Q$200,0)),"")</f>
        <v/>
      </c>
    </row>
    <row r="828" spans="1:13" x14ac:dyDescent="0.25">
      <c r="A828" t="str">
        <f>IFERROR(INDEX('Cargo Pre'!$A$2:A1026,MATCH(ROW()-ROW($A$1),'Cargo Pre'!$Q$2:$Q$200,0)),"")</f>
        <v/>
      </c>
      <c r="B828" t="str">
        <f>IFERROR(INDEX('Cargo Pre'!$B$2:$B$200,MATCH(ROW()-ROW($A$1),'Cargo Pre'!$Q$2:$Q$200,0)),"")</f>
        <v/>
      </c>
      <c r="C828" t="str">
        <f>IFERROR(INDEX('Cargo Pre'!$C$2:$C$200,MATCH(ROW()-ROW($A$1),'Cargo Pre'!$Q$2:$Q$200,0)),"")</f>
        <v/>
      </c>
      <c r="D828" t="str">
        <f>IFERROR(INDEX('Cargo Pre'!$D$2:$D$200,MATCH(ROW()-ROW($A$1),'Cargo Pre'!$Q$2:$Q$200,0)),"")</f>
        <v/>
      </c>
      <c r="E828" s="12" t="str">
        <f>IFERROR(INDEX('Cargo Pre'!$E$2:$E$200,MATCH(ROW()-ROW($A$1),'Cargo Pre'!$Q$2:$Q$200,0)),"")</f>
        <v/>
      </c>
      <c r="F828" s="12" t="str">
        <f>IFERROR(INDEX('Cargo Pre'!$F$2:$F$200,MATCH(ROW()-ROW($A$1),'Cargo Pre'!$Q$2:$Q$200,0)),"")</f>
        <v/>
      </c>
      <c r="G828" t="str">
        <f>IFERROR(INDEX('Cargo Pre'!$G$2:$G$200,MATCH(ROW()-ROW($A$1),'Cargo Pre'!$Q$2:$Q$200,0)),"")</f>
        <v/>
      </c>
      <c r="H828" t="str">
        <f>IFERROR(INDEX('Cargo Pre'!$H$2:$H$200,MATCH(ROW()-ROW($A$1),'Cargo Pre'!$Q$2:$Q$200,0)),"")</f>
        <v/>
      </c>
      <c r="I828" t="str">
        <f>IFERROR(INDEX('Cargo Pre'!$I$2:$I$200,MATCH(ROW()-ROW($A$1),'Cargo Pre'!$Q$2:$Q$200,0)),"")</f>
        <v/>
      </c>
      <c r="J828" s="12" t="str">
        <f>IFERROR(INDEX('Cargo Pre'!$J$2:$J$200,MATCH(ROW()-ROW($A$1),'Cargo Pre'!$Q$2:$Q$200,0)),"")</f>
        <v/>
      </c>
      <c r="K828" s="12" t="str">
        <f>IFERROR(INDEX('Cargo Pre'!$K$2:$K$200,MATCH(ROW()-ROW($A$1),'Cargo Pre'!$Q$2:$Q$200,0)),"")</f>
        <v/>
      </c>
      <c r="L828" t="str">
        <f>IFERROR(INDEX('Cargo Pre'!$L$2:$L$200,MATCH(ROW()-ROW($A$1),'Cargo Pre'!$Q$2:$Q$200,0)),"")</f>
        <v/>
      </c>
      <c r="M828" t="str">
        <f>IFERROR(INDEX('Cargo Pre'!$M$2:$M$200,MATCH(ROW()-ROW($A$1),'Cargo Pre'!$Q$2:$Q$200,0)),"")</f>
        <v/>
      </c>
    </row>
    <row r="829" spans="1:13" x14ac:dyDescent="0.25">
      <c r="A829" t="str">
        <f>IFERROR(INDEX('Cargo Pre'!$A$2:A1027,MATCH(ROW()-ROW($A$1),'Cargo Pre'!$Q$2:$Q$200,0)),"")</f>
        <v/>
      </c>
      <c r="B829" t="str">
        <f>IFERROR(INDEX('Cargo Pre'!$B$2:$B$200,MATCH(ROW()-ROW($A$1),'Cargo Pre'!$Q$2:$Q$200,0)),"")</f>
        <v/>
      </c>
      <c r="C829" t="str">
        <f>IFERROR(INDEX('Cargo Pre'!$C$2:$C$200,MATCH(ROW()-ROW($A$1),'Cargo Pre'!$Q$2:$Q$200,0)),"")</f>
        <v/>
      </c>
      <c r="D829" t="str">
        <f>IFERROR(INDEX('Cargo Pre'!$D$2:$D$200,MATCH(ROW()-ROW($A$1),'Cargo Pre'!$Q$2:$Q$200,0)),"")</f>
        <v/>
      </c>
      <c r="E829" s="12" t="str">
        <f>IFERROR(INDEX('Cargo Pre'!$E$2:$E$200,MATCH(ROW()-ROW($A$1),'Cargo Pre'!$Q$2:$Q$200,0)),"")</f>
        <v/>
      </c>
      <c r="F829" s="12" t="str">
        <f>IFERROR(INDEX('Cargo Pre'!$F$2:$F$200,MATCH(ROW()-ROW($A$1),'Cargo Pre'!$Q$2:$Q$200,0)),"")</f>
        <v/>
      </c>
      <c r="G829" t="str">
        <f>IFERROR(INDEX('Cargo Pre'!$G$2:$G$200,MATCH(ROW()-ROW($A$1),'Cargo Pre'!$Q$2:$Q$200,0)),"")</f>
        <v/>
      </c>
      <c r="H829" t="str">
        <f>IFERROR(INDEX('Cargo Pre'!$H$2:$H$200,MATCH(ROW()-ROW($A$1),'Cargo Pre'!$Q$2:$Q$200,0)),"")</f>
        <v/>
      </c>
      <c r="I829" t="str">
        <f>IFERROR(INDEX('Cargo Pre'!$I$2:$I$200,MATCH(ROW()-ROW($A$1),'Cargo Pre'!$Q$2:$Q$200,0)),"")</f>
        <v/>
      </c>
      <c r="J829" s="12" t="str">
        <f>IFERROR(INDEX('Cargo Pre'!$J$2:$J$200,MATCH(ROW()-ROW($A$1),'Cargo Pre'!$Q$2:$Q$200,0)),"")</f>
        <v/>
      </c>
      <c r="K829" s="12" t="str">
        <f>IFERROR(INDEX('Cargo Pre'!$K$2:$K$200,MATCH(ROW()-ROW($A$1),'Cargo Pre'!$Q$2:$Q$200,0)),"")</f>
        <v/>
      </c>
      <c r="L829" t="str">
        <f>IFERROR(INDEX('Cargo Pre'!$L$2:$L$200,MATCH(ROW()-ROW($A$1),'Cargo Pre'!$Q$2:$Q$200,0)),"")</f>
        <v/>
      </c>
      <c r="M829" t="str">
        <f>IFERROR(INDEX('Cargo Pre'!$M$2:$M$200,MATCH(ROW()-ROW($A$1),'Cargo Pre'!$Q$2:$Q$200,0)),"")</f>
        <v/>
      </c>
    </row>
    <row r="830" spans="1:13" x14ac:dyDescent="0.25">
      <c r="A830" t="str">
        <f>IFERROR(INDEX('Cargo Pre'!$A$2:A1028,MATCH(ROW()-ROW($A$1),'Cargo Pre'!$Q$2:$Q$200,0)),"")</f>
        <v/>
      </c>
      <c r="B830" t="str">
        <f>IFERROR(INDEX('Cargo Pre'!$B$2:$B$200,MATCH(ROW()-ROW($A$1),'Cargo Pre'!$Q$2:$Q$200,0)),"")</f>
        <v/>
      </c>
      <c r="C830" t="str">
        <f>IFERROR(INDEX('Cargo Pre'!$C$2:$C$200,MATCH(ROW()-ROW($A$1),'Cargo Pre'!$Q$2:$Q$200,0)),"")</f>
        <v/>
      </c>
      <c r="D830" t="str">
        <f>IFERROR(INDEX('Cargo Pre'!$D$2:$D$200,MATCH(ROW()-ROW($A$1),'Cargo Pre'!$Q$2:$Q$200,0)),"")</f>
        <v/>
      </c>
      <c r="E830" s="12" t="str">
        <f>IFERROR(INDEX('Cargo Pre'!$E$2:$E$200,MATCH(ROW()-ROW($A$1),'Cargo Pre'!$Q$2:$Q$200,0)),"")</f>
        <v/>
      </c>
      <c r="F830" s="12" t="str">
        <f>IFERROR(INDEX('Cargo Pre'!$F$2:$F$200,MATCH(ROW()-ROW($A$1),'Cargo Pre'!$Q$2:$Q$200,0)),"")</f>
        <v/>
      </c>
      <c r="G830" t="str">
        <f>IFERROR(INDEX('Cargo Pre'!$G$2:$G$200,MATCH(ROW()-ROW($A$1),'Cargo Pre'!$Q$2:$Q$200,0)),"")</f>
        <v/>
      </c>
      <c r="H830" t="str">
        <f>IFERROR(INDEX('Cargo Pre'!$H$2:$H$200,MATCH(ROW()-ROW($A$1),'Cargo Pre'!$Q$2:$Q$200,0)),"")</f>
        <v/>
      </c>
      <c r="I830" t="str">
        <f>IFERROR(INDEX('Cargo Pre'!$I$2:$I$200,MATCH(ROW()-ROW($A$1),'Cargo Pre'!$Q$2:$Q$200,0)),"")</f>
        <v/>
      </c>
      <c r="J830" s="12" t="str">
        <f>IFERROR(INDEX('Cargo Pre'!$J$2:$J$200,MATCH(ROW()-ROW($A$1),'Cargo Pre'!$Q$2:$Q$200,0)),"")</f>
        <v/>
      </c>
      <c r="K830" s="12" t="str">
        <f>IFERROR(INDEX('Cargo Pre'!$K$2:$K$200,MATCH(ROW()-ROW($A$1),'Cargo Pre'!$Q$2:$Q$200,0)),"")</f>
        <v/>
      </c>
      <c r="L830" t="str">
        <f>IFERROR(INDEX('Cargo Pre'!$L$2:$L$200,MATCH(ROW()-ROW($A$1),'Cargo Pre'!$Q$2:$Q$200,0)),"")</f>
        <v/>
      </c>
      <c r="M830" t="str">
        <f>IFERROR(INDEX('Cargo Pre'!$M$2:$M$200,MATCH(ROW()-ROW($A$1),'Cargo Pre'!$Q$2:$Q$200,0)),"")</f>
        <v/>
      </c>
    </row>
    <row r="831" spans="1:13" x14ac:dyDescent="0.25">
      <c r="A831" t="str">
        <f>IFERROR(INDEX('Cargo Pre'!$A$2:A1029,MATCH(ROW()-ROW($A$1),'Cargo Pre'!$Q$2:$Q$200,0)),"")</f>
        <v/>
      </c>
      <c r="B831" t="str">
        <f>IFERROR(INDEX('Cargo Pre'!$B$2:$B$200,MATCH(ROW()-ROW($A$1),'Cargo Pre'!$Q$2:$Q$200,0)),"")</f>
        <v/>
      </c>
      <c r="C831" t="str">
        <f>IFERROR(INDEX('Cargo Pre'!$C$2:$C$200,MATCH(ROW()-ROW($A$1),'Cargo Pre'!$Q$2:$Q$200,0)),"")</f>
        <v/>
      </c>
      <c r="D831" t="str">
        <f>IFERROR(INDEX('Cargo Pre'!$D$2:$D$200,MATCH(ROW()-ROW($A$1),'Cargo Pre'!$Q$2:$Q$200,0)),"")</f>
        <v/>
      </c>
      <c r="E831" s="12" t="str">
        <f>IFERROR(INDEX('Cargo Pre'!$E$2:$E$200,MATCH(ROW()-ROW($A$1),'Cargo Pre'!$Q$2:$Q$200,0)),"")</f>
        <v/>
      </c>
      <c r="F831" s="12" t="str">
        <f>IFERROR(INDEX('Cargo Pre'!$F$2:$F$200,MATCH(ROW()-ROW($A$1),'Cargo Pre'!$Q$2:$Q$200,0)),"")</f>
        <v/>
      </c>
      <c r="G831" t="str">
        <f>IFERROR(INDEX('Cargo Pre'!$G$2:$G$200,MATCH(ROW()-ROW($A$1),'Cargo Pre'!$Q$2:$Q$200,0)),"")</f>
        <v/>
      </c>
      <c r="H831" t="str">
        <f>IFERROR(INDEX('Cargo Pre'!$H$2:$H$200,MATCH(ROW()-ROW($A$1),'Cargo Pre'!$Q$2:$Q$200,0)),"")</f>
        <v/>
      </c>
      <c r="I831" t="str">
        <f>IFERROR(INDEX('Cargo Pre'!$I$2:$I$200,MATCH(ROW()-ROW($A$1),'Cargo Pre'!$Q$2:$Q$200,0)),"")</f>
        <v/>
      </c>
      <c r="J831" s="12" t="str">
        <f>IFERROR(INDEX('Cargo Pre'!$J$2:$J$200,MATCH(ROW()-ROW($A$1),'Cargo Pre'!$Q$2:$Q$200,0)),"")</f>
        <v/>
      </c>
      <c r="K831" s="12" t="str">
        <f>IFERROR(INDEX('Cargo Pre'!$K$2:$K$200,MATCH(ROW()-ROW($A$1),'Cargo Pre'!$Q$2:$Q$200,0)),"")</f>
        <v/>
      </c>
      <c r="L831" t="str">
        <f>IFERROR(INDEX('Cargo Pre'!$L$2:$L$200,MATCH(ROW()-ROW($A$1),'Cargo Pre'!$Q$2:$Q$200,0)),"")</f>
        <v/>
      </c>
      <c r="M831" t="str">
        <f>IFERROR(INDEX('Cargo Pre'!$M$2:$M$200,MATCH(ROW()-ROW($A$1),'Cargo Pre'!$Q$2:$Q$200,0)),"")</f>
        <v/>
      </c>
    </row>
    <row r="832" spans="1:13" x14ac:dyDescent="0.25">
      <c r="A832" t="str">
        <f>IFERROR(INDEX('Cargo Pre'!$A$2:A1030,MATCH(ROW()-ROW($A$1),'Cargo Pre'!$Q$2:$Q$200,0)),"")</f>
        <v/>
      </c>
      <c r="B832" t="str">
        <f>IFERROR(INDEX('Cargo Pre'!$B$2:$B$200,MATCH(ROW()-ROW($A$1),'Cargo Pre'!$Q$2:$Q$200,0)),"")</f>
        <v/>
      </c>
      <c r="C832" t="str">
        <f>IFERROR(INDEX('Cargo Pre'!$C$2:$C$200,MATCH(ROW()-ROW($A$1),'Cargo Pre'!$Q$2:$Q$200,0)),"")</f>
        <v/>
      </c>
      <c r="D832" t="str">
        <f>IFERROR(INDEX('Cargo Pre'!$D$2:$D$200,MATCH(ROW()-ROW($A$1),'Cargo Pre'!$Q$2:$Q$200,0)),"")</f>
        <v/>
      </c>
      <c r="E832" s="12" t="str">
        <f>IFERROR(INDEX('Cargo Pre'!$E$2:$E$200,MATCH(ROW()-ROW($A$1),'Cargo Pre'!$Q$2:$Q$200,0)),"")</f>
        <v/>
      </c>
      <c r="F832" s="12" t="str">
        <f>IFERROR(INDEX('Cargo Pre'!$F$2:$F$200,MATCH(ROW()-ROW($A$1),'Cargo Pre'!$Q$2:$Q$200,0)),"")</f>
        <v/>
      </c>
      <c r="G832" t="str">
        <f>IFERROR(INDEX('Cargo Pre'!$G$2:$G$200,MATCH(ROW()-ROW($A$1),'Cargo Pre'!$Q$2:$Q$200,0)),"")</f>
        <v/>
      </c>
      <c r="H832" t="str">
        <f>IFERROR(INDEX('Cargo Pre'!$H$2:$H$200,MATCH(ROW()-ROW($A$1),'Cargo Pre'!$Q$2:$Q$200,0)),"")</f>
        <v/>
      </c>
      <c r="I832" t="str">
        <f>IFERROR(INDEX('Cargo Pre'!$I$2:$I$200,MATCH(ROW()-ROW($A$1),'Cargo Pre'!$Q$2:$Q$200,0)),"")</f>
        <v/>
      </c>
      <c r="J832" s="12" t="str">
        <f>IFERROR(INDEX('Cargo Pre'!$J$2:$J$200,MATCH(ROW()-ROW($A$1),'Cargo Pre'!$Q$2:$Q$200,0)),"")</f>
        <v/>
      </c>
      <c r="K832" s="12" t="str">
        <f>IFERROR(INDEX('Cargo Pre'!$K$2:$K$200,MATCH(ROW()-ROW($A$1),'Cargo Pre'!$Q$2:$Q$200,0)),"")</f>
        <v/>
      </c>
      <c r="L832" t="str">
        <f>IFERROR(INDEX('Cargo Pre'!$L$2:$L$200,MATCH(ROW()-ROW($A$1),'Cargo Pre'!$Q$2:$Q$200,0)),"")</f>
        <v/>
      </c>
      <c r="M832" t="str">
        <f>IFERROR(INDEX('Cargo Pre'!$M$2:$M$200,MATCH(ROW()-ROW($A$1),'Cargo Pre'!$Q$2:$Q$200,0)),"")</f>
        <v/>
      </c>
    </row>
    <row r="833" spans="1:13" x14ac:dyDescent="0.25">
      <c r="A833" t="str">
        <f>IFERROR(INDEX('Cargo Pre'!$A$2:A1031,MATCH(ROW()-ROW($A$1),'Cargo Pre'!$Q$2:$Q$200,0)),"")</f>
        <v/>
      </c>
      <c r="B833" t="str">
        <f>IFERROR(INDEX('Cargo Pre'!$B$2:$B$200,MATCH(ROW()-ROW($A$1),'Cargo Pre'!$Q$2:$Q$200,0)),"")</f>
        <v/>
      </c>
      <c r="C833" t="str">
        <f>IFERROR(INDEX('Cargo Pre'!$C$2:$C$200,MATCH(ROW()-ROW($A$1),'Cargo Pre'!$Q$2:$Q$200,0)),"")</f>
        <v/>
      </c>
      <c r="D833" t="str">
        <f>IFERROR(INDEX('Cargo Pre'!$D$2:$D$200,MATCH(ROW()-ROW($A$1),'Cargo Pre'!$Q$2:$Q$200,0)),"")</f>
        <v/>
      </c>
      <c r="E833" s="12" t="str">
        <f>IFERROR(INDEX('Cargo Pre'!$E$2:$E$200,MATCH(ROW()-ROW($A$1),'Cargo Pre'!$Q$2:$Q$200,0)),"")</f>
        <v/>
      </c>
      <c r="F833" s="12" t="str">
        <f>IFERROR(INDEX('Cargo Pre'!$F$2:$F$200,MATCH(ROW()-ROW($A$1),'Cargo Pre'!$Q$2:$Q$200,0)),"")</f>
        <v/>
      </c>
      <c r="G833" t="str">
        <f>IFERROR(INDEX('Cargo Pre'!$G$2:$G$200,MATCH(ROW()-ROW($A$1),'Cargo Pre'!$Q$2:$Q$200,0)),"")</f>
        <v/>
      </c>
      <c r="H833" t="str">
        <f>IFERROR(INDEX('Cargo Pre'!$H$2:$H$200,MATCH(ROW()-ROW($A$1),'Cargo Pre'!$Q$2:$Q$200,0)),"")</f>
        <v/>
      </c>
      <c r="I833" t="str">
        <f>IFERROR(INDEX('Cargo Pre'!$I$2:$I$200,MATCH(ROW()-ROW($A$1),'Cargo Pre'!$Q$2:$Q$200,0)),"")</f>
        <v/>
      </c>
      <c r="J833" s="12" t="str">
        <f>IFERROR(INDEX('Cargo Pre'!$J$2:$J$200,MATCH(ROW()-ROW($A$1),'Cargo Pre'!$Q$2:$Q$200,0)),"")</f>
        <v/>
      </c>
      <c r="K833" s="12" t="str">
        <f>IFERROR(INDEX('Cargo Pre'!$K$2:$K$200,MATCH(ROW()-ROW($A$1),'Cargo Pre'!$Q$2:$Q$200,0)),"")</f>
        <v/>
      </c>
      <c r="L833" t="str">
        <f>IFERROR(INDEX('Cargo Pre'!$L$2:$L$200,MATCH(ROW()-ROW($A$1),'Cargo Pre'!$Q$2:$Q$200,0)),"")</f>
        <v/>
      </c>
      <c r="M833" t="str">
        <f>IFERROR(INDEX('Cargo Pre'!$M$2:$M$200,MATCH(ROW()-ROW($A$1),'Cargo Pre'!$Q$2:$Q$200,0)),"")</f>
        <v/>
      </c>
    </row>
    <row r="834" spans="1:13" x14ac:dyDescent="0.25">
      <c r="A834" t="str">
        <f>IFERROR(INDEX('Cargo Pre'!$A$2:A1032,MATCH(ROW()-ROW($A$1),'Cargo Pre'!$Q$2:$Q$200,0)),"")</f>
        <v/>
      </c>
      <c r="B834" t="str">
        <f>IFERROR(INDEX('Cargo Pre'!$B$2:$B$200,MATCH(ROW()-ROW($A$1),'Cargo Pre'!$Q$2:$Q$200,0)),"")</f>
        <v/>
      </c>
      <c r="C834" t="str">
        <f>IFERROR(INDEX('Cargo Pre'!$C$2:$C$200,MATCH(ROW()-ROW($A$1),'Cargo Pre'!$Q$2:$Q$200,0)),"")</f>
        <v/>
      </c>
      <c r="D834" t="str">
        <f>IFERROR(INDEX('Cargo Pre'!$D$2:$D$200,MATCH(ROW()-ROW($A$1),'Cargo Pre'!$Q$2:$Q$200,0)),"")</f>
        <v/>
      </c>
      <c r="E834" s="12" t="str">
        <f>IFERROR(INDEX('Cargo Pre'!$E$2:$E$200,MATCH(ROW()-ROW($A$1),'Cargo Pre'!$Q$2:$Q$200,0)),"")</f>
        <v/>
      </c>
      <c r="F834" s="12" t="str">
        <f>IFERROR(INDEX('Cargo Pre'!$F$2:$F$200,MATCH(ROW()-ROW($A$1),'Cargo Pre'!$Q$2:$Q$200,0)),"")</f>
        <v/>
      </c>
      <c r="G834" t="str">
        <f>IFERROR(INDEX('Cargo Pre'!$G$2:$G$200,MATCH(ROW()-ROW($A$1),'Cargo Pre'!$Q$2:$Q$200,0)),"")</f>
        <v/>
      </c>
      <c r="H834" t="str">
        <f>IFERROR(INDEX('Cargo Pre'!$H$2:$H$200,MATCH(ROW()-ROW($A$1),'Cargo Pre'!$Q$2:$Q$200,0)),"")</f>
        <v/>
      </c>
      <c r="I834" t="str">
        <f>IFERROR(INDEX('Cargo Pre'!$I$2:$I$200,MATCH(ROW()-ROW($A$1),'Cargo Pre'!$Q$2:$Q$200,0)),"")</f>
        <v/>
      </c>
      <c r="J834" s="12" t="str">
        <f>IFERROR(INDEX('Cargo Pre'!$J$2:$J$200,MATCH(ROW()-ROW($A$1),'Cargo Pre'!$Q$2:$Q$200,0)),"")</f>
        <v/>
      </c>
      <c r="K834" s="12" t="str">
        <f>IFERROR(INDEX('Cargo Pre'!$K$2:$K$200,MATCH(ROW()-ROW($A$1),'Cargo Pre'!$Q$2:$Q$200,0)),"")</f>
        <v/>
      </c>
      <c r="L834" t="str">
        <f>IFERROR(INDEX('Cargo Pre'!$L$2:$L$200,MATCH(ROW()-ROW($A$1),'Cargo Pre'!$Q$2:$Q$200,0)),"")</f>
        <v/>
      </c>
      <c r="M834" t="str">
        <f>IFERROR(INDEX('Cargo Pre'!$M$2:$M$200,MATCH(ROW()-ROW($A$1),'Cargo Pre'!$Q$2:$Q$200,0)),"")</f>
        <v/>
      </c>
    </row>
    <row r="835" spans="1:13" x14ac:dyDescent="0.25">
      <c r="A835" t="str">
        <f>IFERROR(INDEX('Cargo Pre'!$A$2:A1033,MATCH(ROW()-ROW($A$1),'Cargo Pre'!$Q$2:$Q$200,0)),"")</f>
        <v/>
      </c>
      <c r="B835" t="str">
        <f>IFERROR(INDEX('Cargo Pre'!$B$2:$B$200,MATCH(ROW()-ROW($A$1),'Cargo Pre'!$Q$2:$Q$200,0)),"")</f>
        <v/>
      </c>
      <c r="C835" t="str">
        <f>IFERROR(INDEX('Cargo Pre'!$C$2:$C$200,MATCH(ROW()-ROW($A$1),'Cargo Pre'!$Q$2:$Q$200,0)),"")</f>
        <v/>
      </c>
      <c r="D835" t="str">
        <f>IFERROR(INDEX('Cargo Pre'!$D$2:$D$200,MATCH(ROW()-ROW($A$1),'Cargo Pre'!$Q$2:$Q$200,0)),"")</f>
        <v/>
      </c>
      <c r="E835" s="12" t="str">
        <f>IFERROR(INDEX('Cargo Pre'!$E$2:$E$200,MATCH(ROW()-ROW($A$1),'Cargo Pre'!$Q$2:$Q$200,0)),"")</f>
        <v/>
      </c>
      <c r="F835" s="12" t="str">
        <f>IFERROR(INDEX('Cargo Pre'!$F$2:$F$200,MATCH(ROW()-ROW($A$1),'Cargo Pre'!$Q$2:$Q$200,0)),"")</f>
        <v/>
      </c>
      <c r="G835" t="str">
        <f>IFERROR(INDEX('Cargo Pre'!$G$2:$G$200,MATCH(ROW()-ROW($A$1),'Cargo Pre'!$Q$2:$Q$200,0)),"")</f>
        <v/>
      </c>
      <c r="H835" t="str">
        <f>IFERROR(INDEX('Cargo Pre'!$H$2:$H$200,MATCH(ROW()-ROW($A$1),'Cargo Pre'!$Q$2:$Q$200,0)),"")</f>
        <v/>
      </c>
      <c r="I835" t="str">
        <f>IFERROR(INDEX('Cargo Pre'!$I$2:$I$200,MATCH(ROW()-ROW($A$1),'Cargo Pre'!$Q$2:$Q$200,0)),"")</f>
        <v/>
      </c>
      <c r="J835" s="12" t="str">
        <f>IFERROR(INDEX('Cargo Pre'!$J$2:$J$200,MATCH(ROW()-ROW($A$1),'Cargo Pre'!$Q$2:$Q$200,0)),"")</f>
        <v/>
      </c>
      <c r="K835" s="12" t="str">
        <f>IFERROR(INDEX('Cargo Pre'!$K$2:$K$200,MATCH(ROW()-ROW($A$1),'Cargo Pre'!$Q$2:$Q$200,0)),"")</f>
        <v/>
      </c>
      <c r="L835" t="str">
        <f>IFERROR(INDEX('Cargo Pre'!$L$2:$L$200,MATCH(ROW()-ROW($A$1),'Cargo Pre'!$Q$2:$Q$200,0)),"")</f>
        <v/>
      </c>
      <c r="M835" t="str">
        <f>IFERROR(INDEX('Cargo Pre'!$M$2:$M$200,MATCH(ROW()-ROW($A$1),'Cargo Pre'!$Q$2:$Q$200,0)),"")</f>
        <v/>
      </c>
    </row>
    <row r="836" spans="1:13" x14ac:dyDescent="0.25">
      <c r="A836" t="str">
        <f>IFERROR(INDEX('Cargo Pre'!$A$2:A1034,MATCH(ROW()-ROW($A$1),'Cargo Pre'!$Q$2:$Q$200,0)),"")</f>
        <v/>
      </c>
      <c r="B836" t="str">
        <f>IFERROR(INDEX('Cargo Pre'!$B$2:$B$200,MATCH(ROW()-ROW($A$1),'Cargo Pre'!$Q$2:$Q$200,0)),"")</f>
        <v/>
      </c>
      <c r="C836" t="str">
        <f>IFERROR(INDEX('Cargo Pre'!$C$2:$C$200,MATCH(ROW()-ROW($A$1),'Cargo Pre'!$Q$2:$Q$200,0)),"")</f>
        <v/>
      </c>
      <c r="D836" t="str">
        <f>IFERROR(INDEX('Cargo Pre'!$D$2:$D$200,MATCH(ROW()-ROW($A$1),'Cargo Pre'!$Q$2:$Q$200,0)),"")</f>
        <v/>
      </c>
      <c r="E836" s="12" t="str">
        <f>IFERROR(INDEX('Cargo Pre'!$E$2:$E$200,MATCH(ROW()-ROW($A$1),'Cargo Pre'!$Q$2:$Q$200,0)),"")</f>
        <v/>
      </c>
      <c r="F836" s="12" t="str">
        <f>IFERROR(INDEX('Cargo Pre'!$F$2:$F$200,MATCH(ROW()-ROW($A$1),'Cargo Pre'!$Q$2:$Q$200,0)),"")</f>
        <v/>
      </c>
      <c r="G836" t="str">
        <f>IFERROR(INDEX('Cargo Pre'!$G$2:$G$200,MATCH(ROW()-ROW($A$1),'Cargo Pre'!$Q$2:$Q$200,0)),"")</f>
        <v/>
      </c>
      <c r="H836" t="str">
        <f>IFERROR(INDEX('Cargo Pre'!$H$2:$H$200,MATCH(ROW()-ROW($A$1),'Cargo Pre'!$Q$2:$Q$200,0)),"")</f>
        <v/>
      </c>
      <c r="I836" t="str">
        <f>IFERROR(INDEX('Cargo Pre'!$I$2:$I$200,MATCH(ROW()-ROW($A$1),'Cargo Pre'!$Q$2:$Q$200,0)),"")</f>
        <v/>
      </c>
      <c r="J836" s="12" t="str">
        <f>IFERROR(INDEX('Cargo Pre'!$J$2:$J$200,MATCH(ROW()-ROW($A$1),'Cargo Pre'!$Q$2:$Q$200,0)),"")</f>
        <v/>
      </c>
      <c r="K836" s="12" t="str">
        <f>IFERROR(INDEX('Cargo Pre'!$K$2:$K$200,MATCH(ROW()-ROW($A$1),'Cargo Pre'!$Q$2:$Q$200,0)),"")</f>
        <v/>
      </c>
      <c r="L836" t="str">
        <f>IFERROR(INDEX('Cargo Pre'!$L$2:$L$200,MATCH(ROW()-ROW($A$1),'Cargo Pre'!$Q$2:$Q$200,0)),"")</f>
        <v/>
      </c>
      <c r="M836" t="str">
        <f>IFERROR(INDEX('Cargo Pre'!$M$2:$M$200,MATCH(ROW()-ROW($A$1),'Cargo Pre'!$Q$2:$Q$200,0)),"")</f>
        <v/>
      </c>
    </row>
    <row r="837" spans="1:13" x14ac:dyDescent="0.25">
      <c r="A837" t="str">
        <f>IFERROR(INDEX('Cargo Pre'!$A$2:A1035,MATCH(ROW()-ROW($A$1),'Cargo Pre'!$Q$2:$Q$200,0)),"")</f>
        <v/>
      </c>
      <c r="B837" t="str">
        <f>IFERROR(INDEX('Cargo Pre'!$B$2:$B$200,MATCH(ROW()-ROW($A$1),'Cargo Pre'!$Q$2:$Q$200,0)),"")</f>
        <v/>
      </c>
      <c r="C837" t="str">
        <f>IFERROR(INDEX('Cargo Pre'!$C$2:$C$200,MATCH(ROW()-ROW($A$1),'Cargo Pre'!$Q$2:$Q$200,0)),"")</f>
        <v/>
      </c>
      <c r="D837" t="str">
        <f>IFERROR(INDEX('Cargo Pre'!$D$2:$D$200,MATCH(ROW()-ROW($A$1),'Cargo Pre'!$Q$2:$Q$200,0)),"")</f>
        <v/>
      </c>
      <c r="E837" s="12" t="str">
        <f>IFERROR(INDEX('Cargo Pre'!$E$2:$E$200,MATCH(ROW()-ROW($A$1),'Cargo Pre'!$Q$2:$Q$200,0)),"")</f>
        <v/>
      </c>
      <c r="F837" s="12" t="str">
        <f>IFERROR(INDEX('Cargo Pre'!$F$2:$F$200,MATCH(ROW()-ROW($A$1),'Cargo Pre'!$Q$2:$Q$200,0)),"")</f>
        <v/>
      </c>
      <c r="G837" t="str">
        <f>IFERROR(INDEX('Cargo Pre'!$G$2:$G$200,MATCH(ROW()-ROW($A$1),'Cargo Pre'!$Q$2:$Q$200,0)),"")</f>
        <v/>
      </c>
      <c r="H837" t="str">
        <f>IFERROR(INDEX('Cargo Pre'!$H$2:$H$200,MATCH(ROW()-ROW($A$1),'Cargo Pre'!$Q$2:$Q$200,0)),"")</f>
        <v/>
      </c>
      <c r="I837" t="str">
        <f>IFERROR(INDEX('Cargo Pre'!$I$2:$I$200,MATCH(ROW()-ROW($A$1),'Cargo Pre'!$Q$2:$Q$200,0)),"")</f>
        <v/>
      </c>
      <c r="J837" s="12" t="str">
        <f>IFERROR(INDEX('Cargo Pre'!$J$2:$J$200,MATCH(ROW()-ROW($A$1),'Cargo Pre'!$Q$2:$Q$200,0)),"")</f>
        <v/>
      </c>
      <c r="K837" s="12" t="str">
        <f>IFERROR(INDEX('Cargo Pre'!$K$2:$K$200,MATCH(ROW()-ROW($A$1),'Cargo Pre'!$Q$2:$Q$200,0)),"")</f>
        <v/>
      </c>
      <c r="L837" t="str">
        <f>IFERROR(INDEX('Cargo Pre'!$L$2:$L$200,MATCH(ROW()-ROW($A$1),'Cargo Pre'!$Q$2:$Q$200,0)),"")</f>
        <v/>
      </c>
      <c r="M837" t="str">
        <f>IFERROR(INDEX('Cargo Pre'!$M$2:$M$200,MATCH(ROW()-ROW($A$1),'Cargo Pre'!$Q$2:$Q$200,0)),"")</f>
        <v/>
      </c>
    </row>
    <row r="838" spans="1:13" x14ac:dyDescent="0.25">
      <c r="A838" t="str">
        <f>IFERROR(INDEX('Cargo Pre'!$A$2:A1036,MATCH(ROW()-ROW($A$1),'Cargo Pre'!$Q$2:$Q$200,0)),"")</f>
        <v/>
      </c>
      <c r="B838" t="str">
        <f>IFERROR(INDEX('Cargo Pre'!$B$2:$B$200,MATCH(ROW()-ROW($A$1),'Cargo Pre'!$Q$2:$Q$200,0)),"")</f>
        <v/>
      </c>
      <c r="C838" t="str">
        <f>IFERROR(INDEX('Cargo Pre'!$C$2:$C$200,MATCH(ROW()-ROW($A$1),'Cargo Pre'!$Q$2:$Q$200,0)),"")</f>
        <v/>
      </c>
      <c r="D838" t="str">
        <f>IFERROR(INDEX('Cargo Pre'!$D$2:$D$200,MATCH(ROW()-ROW($A$1),'Cargo Pre'!$Q$2:$Q$200,0)),"")</f>
        <v/>
      </c>
      <c r="E838" s="12" t="str">
        <f>IFERROR(INDEX('Cargo Pre'!$E$2:$E$200,MATCH(ROW()-ROW($A$1),'Cargo Pre'!$Q$2:$Q$200,0)),"")</f>
        <v/>
      </c>
      <c r="F838" s="12" t="str">
        <f>IFERROR(INDEX('Cargo Pre'!$F$2:$F$200,MATCH(ROW()-ROW($A$1),'Cargo Pre'!$Q$2:$Q$200,0)),"")</f>
        <v/>
      </c>
      <c r="G838" t="str">
        <f>IFERROR(INDEX('Cargo Pre'!$G$2:$G$200,MATCH(ROW()-ROW($A$1),'Cargo Pre'!$Q$2:$Q$200,0)),"")</f>
        <v/>
      </c>
      <c r="H838" t="str">
        <f>IFERROR(INDEX('Cargo Pre'!$H$2:$H$200,MATCH(ROW()-ROW($A$1),'Cargo Pre'!$Q$2:$Q$200,0)),"")</f>
        <v/>
      </c>
      <c r="I838" t="str">
        <f>IFERROR(INDEX('Cargo Pre'!$I$2:$I$200,MATCH(ROW()-ROW($A$1),'Cargo Pre'!$Q$2:$Q$200,0)),"")</f>
        <v/>
      </c>
      <c r="J838" s="12" t="str">
        <f>IFERROR(INDEX('Cargo Pre'!$J$2:$J$200,MATCH(ROW()-ROW($A$1),'Cargo Pre'!$Q$2:$Q$200,0)),"")</f>
        <v/>
      </c>
      <c r="K838" s="12" t="str">
        <f>IFERROR(INDEX('Cargo Pre'!$K$2:$K$200,MATCH(ROW()-ROW($A$1),'Cargo Pre'!$Q$2:$Q$200,0)),"")</f>
        <v/>
      </c>
      <c r="L838" t="str">
        <f>IFERROR(INDEX('Cargo Pre'!$L$2:$L$200,MATCH(ROW()-ROW($A$1),'Cargo Pre'!$Q$2:$Q$200,0)),"")</f>
        <v/>
      </c>
      <c r="M838" t="str">
        <f>IFERROR(INDEX('Cargo Pre'!$M$2:$M$200,MATCH(ROW()-ROW($A$1),'Cargo Pre'!$Q$2:$Q$200,0)),"")</f>
        <v/>
      </c>
    </row>
    <row r="839" spans="1:13" x14ac:dyDescent="0.25">
      <c r="A839" t="str">
        <f>IFERROR(INDEX('Cargo Pre'!$A$2:A1037,MATCH(ROW()-ROW($A$1),'Cargo Pre'!$Q$2:$Q$200,0)),"")</f>
        <v/>
      </c>
      <c r="B839" t="str">
        <f>IFERROR(INDEX('Cargo Pre'!$B$2:$B$200,MATCH(ROW()-ROW($A$1),'Cargo Pre'!$Q$2:$Q$200,0)),"")</f>
        <v/>
      </c>
      <c r="C839" t="str">
        <f>IFERROR(INDEX('Cargo Pre'!$C$2:$C$200,MATCH(ROW()-ROW($A$1),'Cargo Pre'!$Q$2:$Q$200,0)),"")</f>
        <v/>
      </c>
      <c r="D839" t="str">
        <f>IFERROR(INDEX('Cargo Pre'!$D$2:$D$200,MATCH(ROW()-ROW($A$1),'Cargo Pre'!$Q$2:$Q$200,0)),"")</f>
        <v/>
      </c>
      <c r="E839" s="12" t="str">
        <f>IFERROR(INDEX('Cargo Pre'!$E$2:$E$200,MATCH(ROW()-ROW($A$1),'Cargo Pre'!$Q$2:$Q$200,0)),"")</f>
        <v/>
      </c>
      <c r="F839" s="12" t="str">
        <f>IFERROR(INDEX('Cargo Pre'!$F$2:$F$200,MATCH(ROW()-ROW($A$1),'Cargo Pre'!$Q$2:$Q$200,0)),"")</f>
        <v/>
      </c>
      <c r="G839" t="str">
        <f>IFERROR(INDEX('Cargo Pre'!$G$2:$G$200,MATCH(ROW()-ROW($A$1),'Cargo Pre'!$Q$2:$Q$200,0)),"")</f>
        <v/>
      </c>
      <c r="H839" t="str">
        <f>IFERROR(INDEX('Cargo Pre'!$H$2:$H$200,MATCH(ROW()-ROW($A$1),'Cargo Pre'!$Q$2:$Q$200,0)),"")</f>
        <v/>
      </c>
      <c r="I839" t="str">
        <f>IFERROR(INDEX('Cargo Pre'!$I$2:$I$200,MATCH(ROW()-ROW($A$1),'Cargo Pre'!$Q$2:$Q$200,0)),"")</f>
        <v/>
      </c>
      <c r="J839" s="12" t="str">
        <f>IFERROR(INDEX('Cargo Pre'!$J$2:$J$200,MATCH(ROW()-ROW($A$1),'Cargo Pre'!$Q$2:$Q$200,0)),"")</f>
        <v/>
      </c>
      <c r="K839" s="12" t="str">
        <f>IFERROR(INDEX('Cargo Pre'!$K$2:$K$200,MATCH(ROW()-ROW($A$1),'Cargo Pre'!$Q$2:$Q$200,0)),"")</f>
        <v/>
      </c>
      <c r="L839" t="str">
        <f>IFERROR(INDEX('Cargo Pre'!$L$2:$L$200,MATCH(ROW()-ROW($A$1),'Cargo Pre'!$Q$2:$Q$200,0)),"")</f>
        <v/>
      </c>
      <c r="M839" t="str">
        <f>IFERROR(INDEX('Cargo Pre'!$M$2:$M$200,MATCH(ROW()-ROW($A$1),'Cargo Pre'!$Q$2:$Q$200,0)),"")</f>
        <v/>
      </c>
    </row>
    <row r="840" spans="1:13" x14ac:dyDescent="0.25">
      <c r="A840" t="str">
        <f>IFERROR(INDEX('Cargo Pre'!$A$2:A1038,MATCH(ROW()-ROW($A$1),'Cargo Pre'!$Q$2:$Q$200,0)),"")</f>
        <v/>
      </c>
      <c r="B840" t="str">
        <f>IFERROR(INDEX('Cargo Pre'!$B$2:$B$200,MATCH(ROW()-ROW($A$1),'Cargo Pre'!$Q$2:$Q$200,0)),"")</f>
        <v/>
      </c>
      <c r="C840" t="str">
        <f>IFERROR(INDEX('Cargo Pre'!$C$2:$C$200,MATCH(ROW()-ROW($A$1),'Cargo Pre'!$Q$2:$Q$200,0)),"")</f>
        <v/>
      </c>
      <c r="D840" t="str">
        <f>IFERROR(INDEX('Cargo Pre'!$D$2:$D$200,MATCH(ROW()-ROW($A$1),'Cargo Pre'!$Q$2:$Q$200,0)),"")</f>
        <v/>
      </c>
      <c r="E840" s="12" t="str">
        <f>IFERROR(INDEX('Cargo Pre'!$E$2:$E$200,MATCH(ROW()-ROW($A$1),'Cargo Pre'!$Q$2:$Q$200,0)),"")</f>
        <v/>
      </c>
      <c r="F840" s="12" t="str">
        <f>IFERROR(INDEX('Cargo Pre'!$F$2:$F$200,MATCH(ROW()-ROW($A$1),'Cargo Pre'!$Q$2:$Q$200,0)),"")</f>
        <v/>
      </c>
      <c r="G840" t="str">
        <f>IFERROR(INDEX('Cargo Pre'!$G$2:$G$200,MATCH(ROW()-ROW($A$1),'Cargo Pre'!$Q$2:$Q$200,0)),"")</f>
        <v/>
      </c>
      <c r="H840" t="str">
        <f>IFERROR(INDEX('Cargo Pre'!$H$2:$H$200,MATCH(ROW()-ROW($A$1),'Cargo Pre'!$Q$2:$Q$200,0)),"")</f>
        <v/>
      </c>
      <c r="I840" t="str">
        <f>IFERROR(INDEX('Cargo Pre'!$I$2:$I$200,MATCH(ROW()-ROW($A$1),'Cargo Pre'!$Q$2:$Q$200,0)),"")</f>
        <v/>
      </c>
      <c r="J840" s="12" t="str">
        <f>IFERROR(INDEX('Cargo Pre'!$J$2:$J$200,MATCH(ROW()-ROW($A$1),'Cargo Pre'!$Q$2:$Q$200,0)),"")</f>
        <v/>
      </c>
      <c r="K840" s="12" t="str">
        <f>IFERROR(INDEX('Cargo Pre'!$K$2:$K$200,MATCH(ROW()-ROW($A$1),'Cargo Pre'!$Q$2:$Q$200,0)),"")</f>
        <v/>
      </c>
      <c r="L840" t="str">
        <f>IFERROR(INDEX('Cargo Pre'!$L$2:$L$200,MATCH(ROW()-ROW($A$1),'Cargo Pre'!$Q$2:$Q$200,0)),"")</f>
        <v/>
      </c>
      <c r="M840" t="str">
        <f>IFERROR(INDEX('Cargo Pre'!$M$2:$M$200,MATCH(ROW()-ROW($A$1),'Cargo Pre'!$Q$2:$Q$200,0)),"")</f>
        <v/>
      </c>
    </row>
    <row r="841" spans="1:13" x14ac:dyDescent="0.25">
      <c r="A841" t="str">
        <f>IFERROR(INDEX('Cargo Pre'!$A$2:A1039,MATCH(ROW()-ROW($A$1),'Cargo Pre'!$Q$2:$Q$200,0)),"")</f>
        <v/>
      </c>
      <c r="B841" t="str">
        <f>IFERROR(INDEX('Cargo Pre'!$B$2:$B$200,MATCH(ROW()-ROW($A$1),'Cargo Pre'!$Q$2:$Q$200,0)),"")</f>
        <v/>
      </c>
      <c r="C841" t="str">
        <f>IFERROR(INDEX('Cargo Pre'!$C$2:$C$200,MATCH(ROW()-ROW($A$1),'Cargo Pre'!$Q$2:$Q$200,0)),"")</f>
        <v/>
      </c>
      <c r="D841" t="str">
        <f>IFERROR(INDEX('Cargo Pre'!$D$2:$D$200,MATCH(ROW()-ROW($A$1),'Cargo Pre'!$Q$2:$Q$200,0)),"")</f>
        <v/>
      </c>
      <c r="E841" s="12" t="str">
        <f>IFERROR(INDEX('Cargo Pre'!$E$2:$E$200,MATCH(ROW()-ROW($A$1),'Cargo Pre'!$Q$2:$Q$200,0)),"")</f>
        <v/>
      </c>
      <c r="F841" s="12" t="str">
        <f>IFERROR(INDEX('Cargo Pre'!$F$2:$F$200,MATCH(ROW()-ROW($A$1),'Cargo Pre'!$Q$2:$Q$200,0)),"")</f>
        <v/>
      </c>
      <c r="G841" t="str">
        <f>IFERROR(INDEX('Cargo Pre'!$G$2:$G$200,MATCH(ROW()-ROW($A$1),'Cargo Pre'!$Q$2:$Q$200,0)),"")</f>
        <v/>
      </c>
      <c r="H841" t="str">
        <f>IFERROR(INDEX('Cargo Pre'!$H$2:$H$200,MATCH(ROW()-ROW($A$1),'Cargo Pre'!$Q$2:$Q$200,0)),"")</f>
        <v/>
      </c>
      <c r="I841" t="str">
        <f>IFERROR(INDEX('Cargo Pre'!$I$2:$I$200,MATCH(ROW()-ROW($A$1),'Cargo Pre'!$Q$2:$Q$200,0)),"")</f>
        <v/>
      </c>
      <c r="J841" s="12" t="str">
        <f>IFERROR(INDEX('Cargo Pre'!$J$2:$J$200,MATCH(ROW()-ROW($A$1),'Cargo Pre'!$Q$2:$Q$200,0)),"")</f>
        <v/>
      </c>
      <c r="K841" s="12" t="str">
        <f>IFERROR(INDEX('Cargo Pre'!$K$2:$K$200,MATCH(ROW()-ROW($A$1),'Cargo Pre'!$Q$2:$Q$200,0)),"")</f>
        <v/>
      </c>
      <c r="L841" t="str">
        <f>IFERROR(INDEX('Cargo Pre'!$L$2:$L$200,MATCH(ROW()-ROW($A$1),'Cargo Pre'!$Q$2:$Q$200,0)),"")</f>
        <v/>
      </c>
      <c r="M841" t="str">
        <f>IFERROR(INDEX('Cargo Pre'!$M$2:$M$200,MATCH(ROW()-ROW($A$1),'Cargo Pre'!$Q$2:$Q$200,0)),"")</f>
        <v/>
      </c>
    </row>
    <row r="842" spans="1:13" x14ac:dyDescent="0.25">
      <c r="A842" t="str">
        <f>IFERROR(INDEX('Cargo Pre'!$A$2:A1040,MATCH(ROW()-ROW($A$1),'Cargo Pre'!$Q$2:$Q$200,0)),"")</f>
        <v/>
      </c>
      <c r="B842" t="str">
        <f>IFERROR(INDEX('Cargo Pre'!$B$2:$B$200,MATCH(ROW()-ROW($A$1),'Cargo Pre'!$Q$2:$Q$200,0)),"")</f>
        <v/>
      </c>
      <c r="C842" t="str">
        <f>IFERROR(INDEX('Cargo Pre'!$C$2:$C$200,MATCH(ROW()-ROW($A$1),'Cargo Pre'!$Q$2:$Q$200,0)),"")</f>
        <v/>
      </c>
      <c r="D842" t="str">
        <f>IFERROR(INDEX('Cargo Pre'!$D$2:$D$200,MATCH(ROW()-ROW($A$1),'Cargo Pre'!$Q$2:$Q$200,0)),"")</f>
        <v/>
      </c>
      <c r="E842" s="12" t="str">
        <f>IFERROR(INDEX('Cargo Pre'!$E$2:$E$200,MATCH(ROW()-ROW($A$1),'Cargo Pre'!$Q$2:$Q$200,0)),"")</f>
        <v/>
      </c>
      <c r="F842" s="12" t="str">
        <f>IFERROR(INDEX('Cargo Pre'!$F$2:$F$200,MATCH(ROW()-ROW($A$1),'Cargo Pre'!$Q$2:$Q$200,0)),"")</f>
        <v/>
      </c>
      <c r="G842" t="str">
        <f>IFERROR(INDEX('Cargo Pre'!$G$2:$G$200,MATCH(ROW()-ROW($A$1),'Cargo Pre'!$Q$2:$Q$200,0)),"")</f>
        <v/>
      </c>
      <c r="H842" t="str">
        <f>IFERROR(INDEX('Cargo Pre'!$H$2:$H$200,MATCH(ROW()-ROW($A$1),'Cargo Pre'!$Q$2:$Q$200,0)),"")</f>
        <v/>
      </c>
      <c r="I842" t="str">
        <f>IFERROR(INDEX('Cargo Pre'!$I$2:$I$200,MATCH(ROW()-ROW($A$1),'Cargo Pre'!$Q$2:$Q$200,0)),"")</f>
        <v/>
      </c>
      <c r="J842" s="12" t="str">
        <f>IFERROR(INDEX('Cargo Pre'!$J$2:$J$200,MATCH(ROW()-ROW($A$1),'Cargo Pre'!$Q$2:$Q$200,0)),"")</f>
        <v/>
      </c>
      <c r="K842" s="12" t="str">
        <f>IFERROR(INDEX('Cargo Pre'!$K$2:$K$200,MATCH(ROW()-ROW($A$1),'Cargo Pre'!$Q$2:$Q$200,0)),"")</f>
        <v/>
      </c>
      <c r="L842" t="str">
        <f>IFERROR(INDEX('Cargo Pre'!$L$2:$L$200,MATCH(ROW()-ROW($A$1),'Cargo Pre'!$Q$2:$Q$200,0)),"")</f>
        <v/>
      </c>
      <c r="M842" t="str">
        <f>IFERROR(INDEX('Cargo Pre'!$M$2:$M$200,MATCH(ROW()-ROW($A$1),'Cargo Pre'!$Q$2:$Q$200,0)),"")</f>
        <v/>
      </c>
    </row>
    <row r="843" spans="1:13" x14ac:dyDescent="0.25">
      <c r="A843" t="str">
        <f>IFERROR(INDEX('Cargo Pre'!$A$2:A1041,MATCH(ROW()-ROW($A$1),'Cargo Pre'!$Q$2:$Q$200,0)),"")</f>
        <v/>
      </c>
      <c r="B843" t="str">
        <f>IFERROR(INDEX('Cargo Pre'!$B$2:$B$200,MATCH(ROW()-ROW($A$1),'Cargo Pre'!$Q$2:$Q$200,0)),"")</f>
        <v/>
      </c>
      <c r="C843" t="str">
        <f>IFERROR(INDEX('Cargo Pre'!$C$2:$C$200,MATCH(ROW()-ROW($A$1),'Cargo Pre'!$Q$2:$Q$200,0)),"")</f>
        <v/>
      </c>
      <c r="D843" t="str">
        <f>IFERROR(INDEX('Cargo Pre'!$D$2:$D$200,MATCH(ROW()-ROW($A$1),'Cargo Pre'!$Q$2:$Q$200,0)),"")</f>
        <v/>
      </c>
      <c r="E843" s="12" t="str">
        <f>IFERROR(INDEX('Cargo Pre'!$E$2:$E$200,MATCH(ROW()-ROW($A$1),'Cargo Pre'!$Q$2:$Q$200,0)),"")</f>
        <v/>
      </c>
      <c r="F843" s="12" t="str">
        <f>IFERROR(INDEX('Cargo Pre'!$F$2:$F$200,MATCH(ROW()-ROW($A$1),'Cargo Pre'!$Q$2:$Q$200,0)),"")</f>
        <v/>
      </c>
      <c r="G843" t="str">
        <f>IFERROR(INDEX('Cargo Pre'!$G$2:$G$200,MATCH(ROW()-ROW($A$1),'Cargo Pre'!$Q$2:$Q$200,0)),"")</f>
        <v/>
      </c>
      <c r="H843" t="str">
        <f>IFERROR(INDEX('Cargo Pre'!$H$2:$H$200,MATCH(ROW()-ROW($A$1),'Cargo Pre'!$Q$2:$Q$200,0)),"")</f>
        <v/>
      </c>
      <c r="I843" t="str">
        <f>IFERROR(INDEX('Cargo Pre'!$I$2:$I$200,MATCH(ROW()-ROW($A$1),'Cargo Pre'!$Q$2:$Q$200,0)),"")</f>
        <v/>
      </c>
      <c r="J843" s="12" t="str">
        <f>IFERROR(INDEX('Cargo Pre'!$J$2:$J$200,MATCH(ROW()-ROW($A$1),'Cargo Pre'!$Q$2:$Q$200,0)),"")</f>
        <v/>
      </c>
      <c r="K843" s="12" t="str">
        <f>IFERROR(INDEX('Cargo Pre'!$K$2:$K$200,MATCH(ROW()-ROW($A$1),'Cargo Pre'!$Q$2:$Q$200,0)),"")</f>
        <v/>
      </c>
      <c r="L843" t="str">
        <f>IFERROR(INDEX('Cargo Pre'!$L$2:$L$200,MATCH(ROW()-ROW($A$1),'Cargo Pre'!$Q$2:$Q$200,0)),"")</f>
        <v/>
      </c>
      <c r="M843" t="str">
        <f>IFERROR(INDEX('Cargo Pre'!$M$2:$M$200,MATCH(ROW()-ROW($A$1),'Cargo Pre'!$Q$2:$Q$200,0)),"")</f>
        <v/>
      </c>
    </row>
    <row r="844" spans="1:13" x14ac:dyDescent="0.25">
      <c r="A844" t="str">
        <f>IFERROR(INDEX('Cargo Pre'!$A$2:A1042,MATCH(ROW()-ROW($A$1),'Cargo Pre'!$Q$2:$Q$200,0)),"")</f>
        <v/>
      </c>
      <c r="B844" t="str">
        <f>IFERROR(INDEX('Cargo Pre'!$B$2:$B$200,MATCH(ROW()-ROW($A$1),'Cargo Pre'!$Q$2:$Q$200,0)),"")</f>
        <v/>
      </c>
      <c r="C844" t="str">
        <f>IFERROR(INDEX('Cargo Pre'!$C$2:$C$200,MATCH(ROW()-ROW($A$1),'Cargo Pre'!$Q$2:$Q$200,0)),"")</f>
        <v/>
      </c>
      <c r="D844" t="str">
        <f>IFERROR(INDEX('Cargo Pre'!$D$2:$D$200,MATCH(ROW()-ROW($A$1),'Cargo Pre'!$Q$2:$Q$200,0)),"")</f>
        <v/>
      </c>
      <c r="E844" s="12" t="str">
        <f>IFERROR(INDEX('Cargo Pre'!$E$2:$E$200,MATCH(ROW()-ROW($A$1),'Cargo Pre'!$Q$2:$Q$200,0)),"")</f>
        <v/>
      </c>
      <c r="F844" s="12" t="str">
        <f>IFERROR(INDEX('Cargo Pre'!$F$2:$F$200,MATCH(ROW()-ROW($A$1),'Cargo Pre'!$Q$2:$Q$200,0)),"")</f>
        <v/>
      </c>
      <c r="G844" t="str">
        <f>IFERROR(INDEX('Cargo Pre'!$G$2:$G$200,MATCH(ROW()-ROW($A$1),'Cargo Pre'!$Q$2:$Q$200,0)),"")</f>
        <v/>
      </c>
      <c r="H844" t="str">
        <f>IFERROR(INDEX('Cargo Pre'!$H$2:$H$200,MATCH(ROW()-ROW($A$1),'Cargo Pre'!$Q$2:$Q$200,0)),"")</f>
        <v/>
      </c>
      <c r="I844" t="str">
        <f>IFERROR(INDEX('Cargo Pre'!$I$2:$I$200,MATCH(ROW()-ROW($A$1),'Cargo Pre'!$Q$2:$Q$200,0)),"")</f>
        <v/>
      </c>
      <c r="J844" s="12" t="str">
        <f>IFERROR(INDEX('Cargo Pre'!$J$2:$J$200,MATCH(ROW()-ROW($A$1),'Cargo Pre'!$Q$2:$Q$200,0)),"")</f>
        <v/>
      </c>
      <c r="K844" s="12" t="str">
        <f>IFERROR(INDEX('Cargo Pre'!$K$2:$K$200,MATCH(ROW()-ROW($A$1),'Cargo Pre'!$Q$2:$Q$200,0)),"")</f>
        <v/>
      </c>
      <c r="L844" t="str">
        <f>IFERROR(INDEX('Cargo Pre'!$L$2:$L$200,MATCH(ROW()-ROW($A$1),'Cargo Pre'!$Q$2:$Q$200,0)),"")</f>
        <v/>
      </c>
      <c r="M844" t="str">
        <f>IFERROR(INDEX('Cargo Pre'!$M$2:$M$200,MATCH(ROW()-ROW($A$1),'Cargo Pre'!$Q$2:$Q$200,0)),"")</f>
        <v/>
      </c>
    </row>
    <row r="845" spans="1:13" x14ac:dyDescent="0.25">
      <c r="A845" t="str">
        <f>IFERROR(INDEX('Cargo Pre'!$A$2:A1043,MATCH(ROW()-ROW($A$1),'Cargo Pre'!$Q$2:$Q$200,0)),"")</f>
        <v/>
      </c>
      <c r="B845" t="str">
        <f>IFERROR(INDEX('Cargo Pre'!$B$2:$B$200,MATCH(ROW()-ROW($A$1),'Cargo Pre'!$Q$2:$Q$200,0)),"")</f>
        <v/>
      </c>
      <c r="C845" t="str">
        <f>IFERROR(INDEX('Cargo Pre'!$C$2:$C$200,MATCH(ROW()-ROW($A$1),'Cargo Pre'!$Q$2:$Q$200,0)),"")</f>
        <v/>
      </c>
      <c r="D845" t="str">
        <f>IFERROR(INDEX('Cargo Pre'!$D$2:$D$200,MATCH(ROW()-ROW($A$1),'Cargo Pre'!$Q$2:$Q$200,0)),"")</f>
        <v/>
      </c>
      <c r="E845" s="12" t="str">
        <f>IFERROR(INDEX('Cargo Pre'!$E$2:$E$200,MATCH(ROW()-ROW($A$1),'Cargo Pre'!$Q$2:$Q$200,0)),"")</f>
        <v/>
      </c>
      <c r="F845" s="12" t="str">
        <f>IFERROR(INDEX('Cargo Pre'!$F$2:$F$200,MATCH(ROW()-ROW($A$1),'Cargo Pre'!$Q$2:$Q$200,0)),"")</f>
        <v/>
      </c>
      <c r="G845" t="str">
        <f>IFERROR(INDEX('Cargo Pre'!$G$2:$G$200,MATCH(ROW()-ROW($A$1),'Cargo Pre'!$Q$2:$Q$200,0)),"")</f>
        <v/>
      </c>
      <c r="H845" t="str">
        <f>IFERROR(INDEX('Cargo Pre'!$H$2:$H$200,MATCH(ROW()-ROW($A$1),'Cargo Pre'!$Q$2:$Q$200,0)),"")</f>
        <v/>
      </c>
      <c r="I845" t="str">
        <f>IFERROR(INDEX('Cargo Pre'!$I$2:$I$200,MATCH(ROW()-ROW($A$1),'Cargo Pre'!$Q$2:$Q$200,0)),"")</f>
        <v/>
      </c>
      <c r="J845" s="12" t="str">
        <f>IFERROR(INDEX('Cargo Pre'!$J$2:$J$200,MATCH(ROW()-ROW($A$1),'Cargo Pre'!$Q$2:$Q$200,0)),"")</f>
        <v/>
      </c>
      <c r="K845" s="12" t="str">
        <f>IFERROR(INDEX('Cargo Pre'!$K$2:$K$200,MATCH(ROW()-ROW($A$1),'Cargo Pre'!$Q$2:$Q$200,0)),"")</f>
        <v/>
      </c>
      <c r="L845" t="str">
        <f>IFERROR(INDEX('Cargo Pre'!$L$2:$L$200,MATCH(ROW()-ROW($A$1),'Cargo Pre'!$Q$2:$Q$200,0)),"")</f>
        <v/>
      </c>
      <c r="M845" t="str">
        <f>IFERROR(INDEX('Cargo Pre'!$M$2:$M$200,MATCH(ROW()-ROW($A$1),'Cargo Pre'!$Q$2:$Q$200,0)),"")</f>
        <v/>
      </c>
    </row>
    <row r="846" spans="1:13" x14ac:dyDescent="0.25">
      <c r="A846" t="str">
        <f>IFERROR(INDEX('Cargo Pre'!$A$2:A1044,MATCH(ROW()-ROW($A$1),'Cargo Pre'!$Q$2:$Q$200,0)),"")</f>
        <v/>
      </c>
      <c r="B846" t="str">
        <f>IFERROR(INDEX('Cargo Pre'!$B$2:$B$200,MATCH(ROW()-ROW($A$1),'Cargo Pre'!$Q$2:$Q$200,0)),"")</f>
        <v/>
      </c>
      <c r="C846" t="str">
        <f>IFERROR(INDEX('Cargo Pre'!$C$2:$C$200,MATCH(ROW()-ROW($A$1),'Cargo Pre'!$Q$2:$Q$200,0)),"")</f>
        <v/>
      </c>
      <c r="D846" t="str">
        <f>IFERROR(INDEX('Cargo Pre'!$D$2:$D$200,MATCH(ROW()-ROW($A$1),'Cargo Pre'!$Q$2:$Q$200,0)),"")</f>
        <v/>
      </c>
      <c r="E846" s="12" t="str">
        <f>IFERROR(INDEX('Cargo Pre'!$E$2:$E$200,MATCH(ROW()-ROW($A$1),'Cargo Pre'!$Q$2:$Q$200,0)),"")</f>
        <v/>
      </c>
      <c r="F846" s="12" t="str">
        <f>IFERROR(INDEX('Cargo Pre'!$F$2:$F$200,MATCH(ROW()-ROW($A$1),'Cargo Pre'!$Q$2:$Q$200,0)),"")</f>
        <v/>
      </c>
      <c r="G846" t="str">
        <f>IFERROR(INDEX('Cargo Pre'!$G$2:$G$200,MATCH(ROW()-ROW($A$1),'Cargo Pre'!$Q$2:$Q$200,0)),"")</f>
        <v/>
      </c>
      <c r="H846" t="str">
        <f>IFERROR(INDEX('Cargo Pre'!$H$2:$H$200,MATCH(ROW()-ROW($A$1),'Cargo Pre'!$Q$2:$Q$200,0)),"")</f>
        <v/>
      </c>
      <c r="I846" t="str">
        <f>IFERROR(INDEX('Cargo Pre'!$I$2:$I$200,MATCH(ROW()-ROW($A$1),'Cargo Pre'!$Q$2:$Q$200,0)),"")</f>
        <v/>
      </c>
      <c r="J846" s="12" t="str">
        <f>IFERROR(INDEX('Cargo Pre'!$J$2:$J$200,MATCH(ROW()-ROW($A$1),'Cargo Pre'!$Q$2:$Q$200,0)),"")</f>
        <v/>
      </c>
      <c r="K846" s="12" t="str">
        <f>IFERROR(INDEX('Cargo Pre'!$K$2:$K$200,MATCH(ROW()-ROW($A$1),'Cargo Pre'!$Q$2:$Q$200,0)),"")</f>
        <v/>
      </c>
      <c r="L846" t="str">
        <f>IFERROR(INDEX('Cargo Pre'!$L$2:$L$200,MATCH(ROW()-ROW($A$1),'Cargo Pre'!$Q$2:$Q$200,0)),"")</f>
        <v/>
      </c>
      <c r="M846" t="str">
        <f>IFERROR(INDEX('Cargo Pre'!$M$2:$M$200,MATCH(ROW()-ROW($A$1),'Cargo Pre'!$Q$2:$Q$200,0)),"")</f>
        <v/>
      </c>
    </row>
    <row r="847" spans="1:13" x14ac:dyDescent="0.25">
      <c r="A847" t="str">
        <f>IFERROR(INDEX('Cargo Pre'!$A$2:A1045,MATCH(ROW()-ROW($A$1),'Cargo Pre'!$Q$2:$Q$200,0)),"")</f>
        <v/>
      </c>
      <c r="B847" t="str">
        <f>IFERROR(INDEX('Cargo Pre'!$B$2:$B$200,MATCH(ROW()-ROW($A$1),'Cargo Pre'!$Q$2:$Q$200,0)),"")</f>
        <v/>
      </c>
      <c r="C847" t="str">
        <f>IFERROR(INDEX('Cargo Pre'!$C$2:$C$200,MATCH(ROW()-ROW($A$1),'Cargo Pre'!$Q$2:$Q$200,0)),"")</f>
        <v/>
      </c>
      <c r="D847" t="str">
        <f>IFERROR(INDEX('Cargo Pre'!$D$2:$D$200,MATCH(ROW()-ROW($A$1),'Cargo Pre'!$Q$2:$Q$200,0)),"")</f>
        <v/>
      </c>
      <c r="E847" s="12" t="str">
        <f>IFERROR(INDEX('Cargo Pre'!$E$2:$E$200,MATCH(ROW()-ROW($A$1),'Cargo Pre'!$Q$2:$Q$200,0)),"")</f>
        <v/>
      </c>
      <c r="F847" s="12" t="str">
        <f>IFERROR(INDEX('Cargo Pre'!$F$2:$F$200,MATCH(ROW()-ROW($A$1),'Cargo Pre'!$Q$2:$Q$200,0)),"")</f>
        <v/>
      </c>
      <c r="G847" t="str">
        <f>IFERROR(INDEX('Cargo Pre'!$G$2:$G$200,MATCH(ROW()-ROW($A$1),'Cargo Pre'!$Q$2:$Q$200,0)),"")</f>
        <v/>
      </c>
      <c r="H847" t="str">
        <f>IFERROR(INDEX('Cargo Pre'!$H$2:$H$200,MATCH(ROW()-ROW($A$1),'Cargo Pre'!$Q$2:$Q$200,0)),"")</f>
        <v/>
      </c>
      <c r="I847" t="str">
        <f>IFERROR(INDEX('Cargo Pre'!$I$2:$I$200,MATCH(ROW()-ROW($A$1),'Cargo Pre'!$Q$2:$Q$200,0)),"")</f>
        <v/>
      </c>
      <c r="J847" s="12" t="str">
        <f>IFERROR(INDEX('Cargo Pre'!$J$2:$J$200,MATCH(ROW()-ROW($A$1),'Cargo Pre'!$Q$2:$Q$200,0)),"")</f>
        <v/>
      </c>
      <c r="K847" s="12" t="str">
        <f>IFERROR(INDEX('Cargo Pre'!$K$2:$K$200,MATCH(ROW()-ROW($A$1),'Cargo Pre'!$Q$2:$Q$200,0)),"")</f>
        <v/>
      </c>
      <c r="L847" t="str">
        <f>IFERROR(INDEX('Cargo Pre'!$L$2:$L$200,MATCH(ROW()-ROW($A$1),'Cargo Pre'!$Q$2:$Q$200,0)),"")</f>
        <v/>
      </c>
      <c r="M847" t="str">
        <f>IFERROR(INDEX('Cargo Pre'!$M$2:$M$200,MATCH(ROW()-ROW($A$1),'Cargo Pre'!$Q$2:$Q$200,0)),"")</f>
        <v/>
      </c>
    </row>
    <row r="848" spans="1:13" x14ac:dyDescent="0.25">
      <c r="A848" t="str">
        <f>IFERROR(INDEX('Cargo Pre'!$A$2:A1046,MATCH(ROW()-ROW($A$1),'Cargo Pre'!$Q$2:$Q$200,0)),"")</f>
        <v/>
      </c>
      <c r="B848" t="str">
        <f>IFERROR(INDEX('Cargo Pre'!$B$2:$B$200,MATCH(ROW()-ROW($A$1),'Cargo Pre'!$Q$2:$Q$200,0)),"")</f>
        <v/>
      </c>
      <c r="C848" t="str">
        <f>IFERROR(INDEX('Cargo Pre'!$C$2:$C$200,MATCH(ROW()-ROW($A$1),'Cargo Pre'!$Q$2:$Q$200,0)),"")</f>
        <v/>
      </c>
      <c r="D848" t="str">
        <f>IFERROR(INDEX('Cargo Pre'!$D$2:$D$200,MATCH(ROW()-ROW($A$1),'Cargo Pre'!$Q$2:$Q$200,0)),"")</f>
        <v/>
      </c>
      <c r="E848" s="12" t="str">
        <f>IFERROR(INDEX('Cargo Pre'!$E$2:$E$200,MATCH(ROW()-ROW($A$1),'Cargo Pre'!$Q$2:$Q$200,0)),"")</f>
        <v/>
      </c>
      <c r="F848" s="12" t="str">
        <f>IFERROR(INDEX('Cargo Pre'!$F$2:$F$200,MATCH(ROW()-ROW($A$1),'Cargo Pre'!$Q$2:$Q$200,0)),"")</f>
        <v/>
      </c>
      <c r="G848" t="str">
        <f>IFERROR(INDEX('Cargo Pre'!$G$2:$G$200,MATCH(ROW()-ROW($A$1),'Cargo Pre'!$Q$2:$Q$200,0)),"")</f>
        <v/>
      </c>
      <c r="H848" t="str">
        <f>IFERROR(INDEX('Cargo Pre'!$H$2:$H$200,MATCH(ROW()-ROW($A$1),'Cargo Pre'!$Q$2:$Q$200,0)),"")</f>
        <v/>
      </c>
      <c r="I848" t="str">
        <f>IFERROR(INDEX('Cargo Pre'!$I$2:$I$200,MATCH(ROW()-ROW($A$1),'Cargo Pre'!$Q$2:$Q$200,0)),"")</f>
        <v/>
      </c>
      <c r="J848" s="12" t="str">
        <f>IFERROR(INDEX('Cargo Pre'!$J$2:$J$200,MATCH(ROW()-ROW($A$1),'Cargo Pre'!$Q$2:$Q$200,0)),"")</f>
        <v/>
      </c>
      <c r="K848" s="12" t="str">
        <f>IFERROR(INDEX('Cargo Pre'!$K$2:$K$200,MATCH(ROW()-ROW($A$1),'Cargo Pre'!$Q$2:$Q$200,0)),"")</f>
        <v/>
      </c>
      <c r="L848" t="str">
        <f>IFERROR(INDEX('Cargo Pre'!$L$2:$L$200,MATCH(ROW()-ROW($A$1),'Cargo Pre'!$Q$2:$Q$200,0)),"")</f>
        <v/>
      </c>
      <c r="M848" t="str">
        <f>IFERROR(INDEX('Cargo Pre'!$M$2:$M$200,MATCH(ROW()-ROW($A$1),'Cargo Pre'!$Q$2:$Q$200,0)),"")</f>
        <v/>
      </c>
    </row>
    <row r="849" spans="1:13" x14ac:dyDescent="0.25">
      <c r="A849" t="str">
        <f>IFERROR(INDEX('Cargo Pre'!$A$2:A1047,MATCH(ROW()-ROW($A$1),'Cargo Pre'!$Q$2:$Q$200,0)),"")</f>
        <v/>
      </c>
      <c r="B849" t="str">
        <f>IFERROR(INDEX('Cargo Pre'!$B$2:$B$200,MATCH(ROW()-ROW($A$1),'Cargo Pre'!$Q$2:$Q$200,0)),"")</f>
        <v/>
      </c>
      <c r="C849" t="str">
        <f>IFERROR(INDEX('Cargo Pre'!$C$2:$C$200,MATCH(ROW()-ROW($A$1),'Cargo Pre'!$Q$2:$Q$200,0)),"")</f>
        <v/>
      </c>
      <c r="D849" t="str">
        <f>IFERROR(INDEX('Cargo Pre'!$D$2:$D$200,MATCH(ROW()-ROW($A$1),'Cargo Pre'!$Q$2:$Q$200,0)),"")</f>
        <v/>
      </c>
      <c r="E849" s="12" t="str">
        <f>IFERROR(INDEX('Cargo Pre'!$E$2:$E$200,MATCH(ROW()-ROW($A$1),'Cargo Pre'!$Q$2:$Q$200,0)),"")</f>
        <v/>
      </c>
      <c r="F849" s="12" t="str">
        <f>IFERROR(INDEX('Cargo Pre'!$F$2:$F$200,MATCH(ROW()-ROW($A$1),'Cargo Pre'!$Q$2:$Q$200,0)),"")</f>
        <v/>
      </c>
      <c r="G849" t="str">
        <f>IFERROR(INDEX('Cargo Pre'!$G$2:$G$200,MATCH(ROW()-ROW($A$1),'Cargo Pre'!$Q$2:$Q$200,0)),"")</f>
        <v/>
      </c>
      <c r="H849" t="str">
        <f>IFERROR(INDEX('Cargo Pre'!$H$2:$H$200,MATCH(ROW()-ROW($A$1),'Cargo Pre'!$Q$2:$Q$200,0)),"")</f>
        <v/>
      </c>
      <c r="I849" t="str">
        <f>IFERROR(INDEX('Cargo Pre'!$I$2:$I$200,MATCH(ROW()-ROW($A$1),'Cargo Pre'!$Q$2:$Q$200,0)),"")</f>
        <v/>
      </c>
      <c r="J849" s="12" t="str">
        <f>IFERROR(INDEX('Cargo Pre'!$J$2:$J$200,MATCH(ROW()-ROW($A$1),'Cargo Pre'!$Q$2:$Q$200,0)),"")</f>
        <v/>
      </c>
      <c r="K849" s="12" t="str">
        <f>IFERROR(INDEX('Cargo Pre'!$K$2:$K$200,MATCH(ROW()-ROW($A$1),'Cargo Pre'!$Q$2:$Q$200,0)),"")</f>
        <v/>
      </c>
      <c r="L849" t="str">
        <f>IFERROR(INDEX('Cargo Pre'!$L$2:$L$200,MATCH(ROW()-ROW($A$1),'Cargo Pre'!$Q$2:$Q$200,0)),"")</f>
        <v/>
      </c>
      <c r="M849" t="str">
        <f>IFERROR(INDEX('Cargo Pre'!$M$2:$M$200,MATCH(ROW()-ROW($A$1),'Cargo Pre'!$Q$2:$Q$200,0)),"")</f>
        <v/>
      </c>
    </row>
    <row r="850" spans="1:13" x14ac:dyDescent="0.25">
      <c r="A850" t="str">
        <f>IFERROR(INDEX('Cargo Pre'!$A$2:A1048,MATCH(ROW()-ROW($A$1),'Cargo Pre'!$Q$2:$Q$200,0)),"")</f>
        <v/>
      </c>
      <c r="B850" t="str">
        <f>IFERROR(INDEX('Cargo Pre'!$B$2:$B$200,MATCH(ROW()-ROW($A$1),'Cargo Pre'!$Q$2:$Q$200,0)),"")</f>
        <v/>
      </c>
      <c r="C850" t="str">
        <f>IFERROR(INDEX('Cargo Pre'!$C$2:$C$200,MATCH(ROW()-ROW($A$1),'Cargo Pre'!$Q$2:$Q$200,0)),"")</f>
        <v/>
      </c>
      <c r="D850" t="str">
        <f>IFERROR(INDEX('Cargo Pre'!$D$2:$D$200,MATCH(ROW()-ROW($A$1),'Cargo Pre'!$Q$2:$Q$200,0)),"")</f>
        <v/>
      </c>
      <c r="E850" s="12" t="str">
        <f>IFERROR(INDEX('Cargo Pre'!$E$2:$E$200,MATCH(ROW()-ROW($A$1),'Cargo Pre'!$Q$2:$Q$200,0)),"")</f>
        <v/>
      </c>
      <c r="F850" s="12" t="str">
        <f>IFERROR(INDEX('Cargo Pre'!$F$2:$F$200,MATCH(ROW()-ROW($A$1),'Cargo Pre'!$Q$2:$Q$200,0)),"")</f>
        <v/>
      </c>
      <c r="G850" t="str">
        <f>IFERROR(INDEX('Cargo Pre'!$G$2:$G$200,MATCH(ROW()-ROW($A$1),'Cargo Pre'!$Q$2:$Q$200,0)),"")</f>
        <v/>
      </c>
      <c r="H850" t="str">
        <f>IFERROR(INDEX('Cargo Pre'!$H$2:$H$200,MATCH(ROW()-ROW($A$1),'Cargo Pre'!$Q$2:$Q$200,0)),"")</f>
        <v/>
      </c>
      <c r="I850" t="str">
        <f>IFERROR(INDEX('Cargo Pre'!$I$2:$I$200,MATCH(ROW()-ROW($A$1),'Cargo Pre'!$Q$2:$Q$200,0)),"")</f>
        <v/>
      </c>
      <c r="J850" s="12" t="str">
        <f>IFERROR(INDEX('Cargo Pre'!$J$2:$J$200,MATCH(ROW()-ROW($A$1),'Cargo Pre'!$Q$2:$Q$200,0)),"")</f>
        <v/>
      </c>
      <c r="K850" s="12" t="str">
        <f>IFERROR(INDEX('Cargo Pre'!$K$2:$K$200,MATCH(ROW()-ROW($A$1),'Cargo Pre'!$Q$2:$Q$200,0)),"")</f>
        <v/>
      </c>
      <c r="L850" t="str">
        <f>IFERROR(INDEX('Cargo Pre'!$L$2:$L$200,MATCH(ROW()-ROW($A$1),'Cargo Pre'!$Q$2:$Q$200,0)),"")</f>
        <v/>
      </c>
      <c r="M850" t="str">
        <f>IFERROR(INDEX('Cargo Pre'!$M$2:$M$200,MATCH(ROW()-ROW($A$1),'Cargo Pre'!$Q$2:$Q$200,0)),"")</f>
        <v/>
      </c>
    </row>
    <row r="851" spans="1:13" x14ac:dyDescent="0.25">
      <c r="A851" t="str">
        <f>IFERROR(INDEX('Cargo Pre'!$A$2:A1049,MATCH(ROW()-ROW($A$1),'Cargo Pre'!$Q$2:$Q$200,0)),"")</f>
        <v/>
      </c>
      <c r="B851" t="str">
        <f>IFERROR(INDEX('Cargo Pre'!$B$2:$B$200,MATCH(ROW()-ROW($A$1),'Cargo Pre'!$Q$2:$Q$200,0)),"")</f>
        <v/>
      </c>
      <c r="C851" t="str">
        <f>IFERROR(INDEX('Cargo Pre'!$C$2:$C$200,MATCH(ROW()-ROW($A$1),'Cargo Pre'!$Q$2:$Q$200,0)),"")</f>
        <v/>
      </c>
      <c r="D851" t="str">
        <f>IFERROR(INDEX('Cargo Pre'!$D$2:$D$200,MATCH(ROW()-ROW($A$1),'Cargo Pre'!$Q$2:$Q$200,0)),"")</f>
        <v/>
      </c>
      <c r="E851" s="12" t="str">
        <f>IFERROR(INDEX('Cargo Pre'!$E$2:$E$200,MATCH(ROW()-ROW($A$1),'Cargo Pre'!$Q$2:$Q$200,0)),"")</f>
        <v/>
      </c>
      <c r="F851" s="12" t="str">
        <f>IFERROR(INDEX('Cargo Pre'!$F$2:$F$200,MATCH(ROW()-ROW($A$1),'Cargo Pre'!$Q$2:$Q$200,0)),"")</f>
        <v/>
      </c>
      <c r="G851" t="str">
        <f>IFERROR(INDEX('Cargo Pre'!$G$2:$G$200,MATCH(ROW()-ROW($A$1),'Cargo Pre'!$Q$2:$Q$200,0)),"")</f>
        <v/>
      </c>
      <c r="H851" t="str">
        <f>IFERROR(INDEX('Cargo Pre'!$H$2:$H$200,MATCH(ROW()-ROW($A$1),'Cargo Pre'!$Q$2:$Q$200,0)),"")</f>
        <v/>
      </c>
      <c r="I851" t="str">
        <f>IFERROR(INDEX('Cargo Pre'!$I$2:$I$200,MATCH(ROW()-ROW($A$1),'Cargo Pre'!$Q$2:$Q$200,0)),"")</f>
        <v/>
      </c>
      <c r="J851" s="12" t="str">
        <f>IFERROR(INDEX('Cargo Pre'!$J$2:$J$200,MATCH(ROW()-ROW($A$1),'Cargo Pre'!$Q$2:$Q$200,0)),"")</f>
        <v/>
      </c>
      <c r="K851" s="12" t="str">
        <f>IFERROR(INDEX('Cargo Pre'!$K$2:$K$200,MATCH(ROW()-ROW($A$1),'Cargo Pre'!$Q$2:$Q$200,0)),"")</f>
        <v/>
      </c>
      <c r="L851" t="str">
        <f>IFERROR(INDEX('Cargo Pre'!$L$2:$L$200,MATCH(ROW()-ROW($A$1),'Cargo Pre'!$Q$2:$Q$200,0)),"")</f>
        <v/>
      </c>
      <c r="M851" t="str">
        <f>IFERROR(INDEX('Cargo Pre'!$M$2:$M$200,MATCH(ROW()-ROW($A$1),'Cargo Pre'!$Q$2:$Q$200,0)),"")</f>
        <v/>
      </c>
    </row>
    <row r="852" spans="1:13" x14ac:dyDescent="0.25">
      <c r="A852" t="str">
        <f>IFERROR(INDEX('Cargo Pre'!$A$2:A1050,MATCH(ROW()-ROW($A$1),'Cargo Pre'!$Q$2:$Q$200,0)),"")</f>
        <v/>
      </c>
      <c r="B852" t="str">
        <f>IFERROR(INDEX('Cargo Pre'!$B$2:$B$200,MATCH(ROW()-ROW($A$1),'Cargo Pre'!$Q$2:$Q$200,0)),"")</f>
        <v/>
      </c>
      <c r="C852" t="str">
        <f>IFERROR(INDEX('Cargo Pre'!$C$2:$C$200,MATCH(ROW()-ROW($A$1),'Cargo Pre'!$Q$2:$Q$200,0)),"")</f>
        <v/>
      </c>
      <c r="D852" t="str">
        <f>IFERROR(INDEX('Cargo Pre'!$D$2:$D$200,MATCH(ROW()-ROW($A$1),'Cargo Pre'!$Q$2:$Q$200,0)),"")</f>
        <v/>
      </c>
      <c r="E852" s="12" t="str">
        <f>IFERROR(INDEX('Cargo Pre'!$E$2:$E$200,MATCH(ROW()-ROW($A$1),'Cargo Pre'!$Q$2:$Q$200,0)),"")</f>
        <v/>
      </c>
      <c r="F852" s="12" t="str">
        <f>IFERROR(INDEX('Cargo Pre'!$F$2:$F$200,MATCH(ROW()-ROW($A$1),'Cargo Pre'!$Q$2:$Q$200,0)),"")</f>
        <v/>
      </c>
      <c r="G852" t="str">
        <f>IFERROR(INDEX('Cargo Pre'!$G$2:$G$200,MATCH(ROW()-ROW($A$1),'Cargo Pre'!$Q$2:$Q$200,0)),"")</f>
        <v/>
      </c>
      <c r="H852" t="str">
        <f>IFERROR(INDEX('Cargo Pre'!$H$2:$H$200,MATCH(ROW()-ROW($A$1),'Cargo Pre'!$Q$2:$Q$200,0)),"")</f>
        <v/>
      </c>
      <c r="I852" t="str">
        <f>IFERROR(INDEX('Cargo Pre'!$I$2:$I$200,MATCH(ROW()-ROW($A$1),'Cargo Pre'!$Q$2:$Q$200,0)),"")</f>
        <v/>
      </c>
      <c r="J852" s="12" t="str">
        <f>IFERROR(INDEX('Cargo Pre'!$J$2:$J$200,MATCH(ROW()-ROW($A$1),'Cargo Pre'!$Q$2:$Q$200,0)),"")</f>
        <v/>
      </c>
      <c r="K852" s="12" t="str">
        <f>IFERROR(INDEX('Cargo Pre'!$K$2:$K$200,MATCH(ROW()-ROW($A$1),'Cargo Pre'!$Q$2:$Q$200,0)),"")</f>
        <v/>
      </c>
      <c r="L852" t="str">
        <f>IFERROR(INDEX('Cargo Pre'!$L$2:$L$200,MATCH(ROW()-ROW($A$1),'Cargo Pre'!$Q$2:$Q$200,0)),"")</f>
        <v/>
      </c>
      <c r="M852" t="str">
        <f>IFERROR(INDEX('Cargo Pre'!$M$2:$M$200,MATCH(ROW()-ROW($A$1),'Cargo Pre'!$Q$2:$Q$200,0)),"")</f>
        <v/>
      </c>
    </row>
    <row r="853" spans="1:13" x14ac:dyDescent="0.25">
      <c r="A853" t="str">
        <f>IFERROR(INDEX('Cargo Pre'!$A$2:A1051,MATCH(ROW()-ROW($A$1),'Cargo Pre'!$Q$2:$Q$200,0)),"")</f>
        <v/>
      </c>
      <c r="B853" t="str">
        <f>IFERROR(INDEX('Cargo Pre'!$B$2:$B$200,MATCH(ROW()-ROW($A$1),'Cargo Pre'!$Q$2:$Q$200,0)),"")</f>
        <v/>
      </c>
      <c r="C853" t="str">
        <f>IFERROR(INDEX('Cargo Pre'!$C$2:$C$200,MATCH(ROW()-ROW($A$1),'Cargo Pre'!$Q$2:$Q$200,0)),"")</f>
        <v/>
      </c>
      <c r="D853" t="str">
        <f>IFERROR(INDEX('Cargo Pre'!$D$2:$D$200,MATCH(ROW()-ROW($A$1),'Cargo Pre'!$Q$2:$Q$200,0)),"")</f>
        <v/>
      </c>
      <c r="E853" s="12" t="str">
        <f>IFERROR(INDEX('Cargo Pre'!$E$2:$E$200,MATCH(ROW()-ROW($A$1),'Cargo Pre'!$Q$2:$Q$200,0)),"")</f>
        <v/>
      </c>
      <c r="F853" s="12" t="str">
        <f>IFERROR(INDEX('Cargo Pre'!$F$2:$F$200,MATCH(ROW()-ROW($A$1),'Cargo Pre'!$Q$2:$Q$200,0)),"")</f>
        <v/>
      </c>
      <c r="G853" t="str">
        <f>IFERROR(INDEX('Cargo Pre'!$G$2:$G$200,MATCH(ROW()-ROW($A$1),'Cargo Pre'!$Q$2:$Q$200,0)),"")</f>
        <v/>
      </c>
      <c r="H853" t="str">
        <f>IFERROR(INDEX('Cargo Pre'!$H$2:$H$200,MATCH(ROW()-ROW($A$1),'Cargo Pre'!$Q$2:$Q$200,0)),"")</f>
        <v/>
      </c>
      <c r="I853" t="str">
        <f>IFERROR(INDEX('Cargo Pre'!$I$2:$I$200,MATCH(ROW()-ROW($A$1),'Cargo Pre'!$Q$2:$Q$200,0)),"")</f>
        <v/>
      </c>
      <c r="J853" s="12" t="str">
        <f>IFERROR(INDEX('Cargo Pre'!$J$2:$J$200,MATCH(ROW()-ROW($A$1),'Cargo Pre'!$Q$2:$Q$200,0)),"")</f>
        <v/>
      </c>
      <c r="K853" s="12" t="str">
        <f>IFERROR(INDEX('Cargo Pre'!$K$2:$K$200,MATCH(ROW()-ROW($A$1),'Cargo Pre'!$Q$2:$Q$200,0)),"")</f>
        <v/>
      </c>
      <c r="L853" t="str">
        <f>IFERROR(INDEX('Cargo Pre'!$L$2:$L$200,MATCH(ROW()-ROW($A$1),'Cargo Pre'!$Q$2:$Q$200,0)),"")</f>
        <v/>
      </c>
      <c r="M853" t="str">
        <f>IFERROR(INDEX('Cargo Pre'!$M$2:$M$200,MATCH(ROW()-ROW($A$1),'Cargo Pre'!$Q$2:$Q$200,0)),"")</f>
        <v/>
      </c>
    </row>
    <row r="854" spans="1:13" x14ac:dyDescent="0.25">
      <c r="A854" t="str">
        <f>IFERROR(INDEX('Cargo Pre'!$A$2:A1052,MATCH(ROW()-ROW($A$1),'Cargo Pre'!$Q$2:$Q$200,0)),"")</f>
        <v/>
      </c>
      <c r="B854" t="str">
        <f>IFERROR(INDEX('Cargo Pre'!$B$2:$B$200,MATCH(ROW()-ROW($A$1),'Cargo Pre'!$Q$2:$Q$200,0)),"")</f>
        <v/>
      </c>
      <c r="C854" t="str">
        <f>IFERROR(INDEX('Cargo Pre'!$C$2:$C$200,MATCH(ROW()-ROW($A$1),'Cargo Pre'!$Q$2:$Q$200,0)),"")</f>
        <v/>
      </c>
      <c r="D854" t="str">
        <f>IFERROR(INDEX('Cargo Pre'!$D$2:$D$200,MATCH(ROW()-ROW($A$1),'Cargo Pre'!$Q$2:$Q$200,0)),"")</f>
        <v/>
      </c>
      <c r="E854" s="12" t="str">
        <f>IFERROR(INDEX('Cargo Pre'!$E$2:$E$200,MATCH(ROW()-ROW($A$1),'Cargo Pre'!$Q$2:$Q$200,0)),"")</f>
        <v/>
      </c>
      <c r="F854" s="12" t="str">
        <f>IFERROR(INDEX('Cargo Pre'!$F$2:$F$200,MATCH(ROW()-ROW($A$1),'Cargo Pre'!$Q$2:$Q$200,0)),"")</f>
        <v/>
      </c>
      <c r="G854" t="str">
        <f>IFERROR(INDEX('Cargo Pre'!$G$2:$G$200,MATCH(ROW()-ROW($A$1),'Cargo Pre'!$Q$2:$Q$200,0)),"")</f>
        <v/>
      </c>
      <c r="H854" t="str">
        <f>IFERROR(INDEX('Cargo Pre'!$H$2:$H$200,MATCH(ROW()-ROW($A$1),'Cargo Pre'!$Q$2:$Q$200,0)),"")</f>
        <v/>
      </c>
      <c r="I854" t="str">
        <f>IFERROR(INDEX('Cargo Pre'!$I$2:$I$200,MATCH(ROW()-ROW($A$1),'Cargo Pre'!$Q$2:$Q$200,0)),"")</f>
        <v/>
      </c>
      <c r="J854" s="12" t="str">
        <f>IFERROR(INDEX('Cargo Pre'!$J$2:$J$200,MATCH(ROW()-ROW($A$1),'Cargo Pre'!$Q$2:$Q$200,0)),"")</f>
        <v/>
      </c>
      <c r="K854" s="12" t="str">
        <f>IFERROR(INDEX('Cargo Pre'!$K$2:$K$200,MATCH(ROW()-ROW($A$1),'Cargo Pre'!$Q$2:$Q$200,0)),"")</f>
        <v/>
      </c>
      <c r="L854" t="str">
        <f>IFERROR(INDEX('Cargo Pre'!$L$2:$L$200,MATCH(ROW()-ROW($A$1),'Cargo Pre'!$Q$2:$Q$200,0)),"")</f>
        <v/>
      </c>
      <c r="M854" t="str">
        <f>IFERROR(INDEX('Cargo Pre'!$M$2:$M$200,MATCH(ROW()-ROW($A$1),'Cargo Pre'!$Q$2:$Q$200,0)),"")</f>
        <v/>
      </c>
    </row>
    <row r="855" spans="1:13" x14ac:dyDescent="0.25">
      <c r="A855" t="str">
        <f>IFERROR(INDEX('Cargo Pre'!$A$2:A1053,MATCH(ROW()-ROW($A$1),'Cargo Pre'!$Q$2:$Q$200,0)),"")</f>
        <v/>
      </c>
      <c r="B855" t="str">
        <f>IFERROR(INDEX('Cargo Pre'!$B$2:$B$200,MATCH(ROW()-ROW($A$1),'Cargo Pre'!$Q$2:$Q$200,0)),"")</f>
        <v/>
      </c>
      <c r="C855" t="str">
        <f>IFERROR(INDEX('Cargo Pre'!$C$2:$C$200,MATCH(ROW()-ROW($A$1),'Cargo Pre'!$Q$2:$Q$200,0)),"")</f>
        <v/>
      </c>
      <c r="D855" t="str">
        <f>IFERROR(INDEX('Cargo Pre'!$D$2:$D$200,MATCH(ROW()-ROW($A$1),'Cargo Pre'!$Q$2:$Q$200,0)),"")</f>
        <v/>
      </c>
      <c r="E855" s="12" t="str">
        <f>IFERROR(INDEX('Cargo Pre'!$E$2:$E$200,MATCH(ROW()-ROW($A$1),'Cargo Pre'!$Q$2:$Q$200,0)),"")</f>
        <v/>
      </c>
      <c r="F855" s="12" t="str">
        <f>IFERROR(INDEX('Cargo Pre'!$F$2:$F$200,MATCH(ROW()-ROW($A$1),'Cargo Pre'!$Q$2:$Q$200,0)),"")</f>
        <v/>
      </c>
      <c r="G855" t="str">
        <f>IFERROR(INDEX('Cargo Pre'!$G$2:$G$200,MATCH(ROW()-ROW($A$1),'Cargo Pre'!$Q$2:$Q$200,0)),"")</f>
        <v/>
      </c>
      <c r="H855" t="str">
        <f>IFERROR(INDEX('Cargo Pre'!$H$2:$H$200,MATCH(ROW()-ROW($A$1),'Cargo Pre'!$Q$2:$Q$200,0)),"")</f>
        <v/>
      </c>
      <c r="I855" t="str">
        <f>IFERROR(INDEX('Cargo Pre'!$I$2:$I$200,MATCH(ROW()-ROW($A$1),'Cargo Pre'!$Q$2:$Q$200,0)),"")</f>
        <v/>
      </c>
      <c r="J855" s="12" t="str">
        <f>IFERROR(INDEX('Cargo Pre'!$J$2:$J$200,MATCH(ROW()-ROW($A$1),'Cargo Pre'!$Q$2:$Q$200,0)),"")</f>
        <v/>
      </c>
      <c r="K855" s="12" t="str">
        <f>IFERROR(INDEX('Cargo Pre'!$K$2:$K$200,MATCH(ROW()-ROW($A$1),'Cargo Pre'!$Q$2:$Q$200,0)),"")</f>
        <v/>
      </c>
      <c r="L855" t="str">
        <f>IFERROR(INDEX('Cargo Pre'!$L$2:$L$200,MATCH(ROW()-ROW($A$1),'Cargo Pre'!$Q$2:$Q$200,0)),"")</f>
        <v/>
      </c>
      <c r="M855" t="str">
        <f>IFERROR(INDEX('Cargo Pre'!$M$2:$M$200,MATCH(ROW()-ROW($A$1),'Cargo Pre'!$Q$2:$Q$200,0)),"")</f>
        <v/>
      </c>
    </row>
    <row r="856" spans="1:13" x14ac:dyDescent="0.25">
      <c r="A856" t="str">
        <f>IFERROR(INDEX('Cargo Pre'!$A$2:A1054,MATCH(ROW()-ROW($A$1),'Cargo Pre'!$Q$2:$Q$200,0)),"")</f>
        <v/>
      </c>
      <c r="B856" t="str">
        <f>IFERROR(INDEX('Cargo Pre'!$B$2:$B$200,MATCH(ROW()-ROW($A$1),'Cargo Pre'!$Q$2:$Q$200,0)),"")</f>
        <v/>
      </c>
      <c r="C856" t="str">
        <f>IFERROR(INDEX('Cargo Pre'!$C$2:$C$200,MATCH(ROW()-ROW($A$1),'Cargo Pre'!$Q$2:$Q$200,0)),"")</f>
        <v/>
      </c>
      <c r="D856" t="str">
        <f>IFERROR(INDEX('Cargo Pre'!$D$2:$D$200,MATCH(ROW()-ROW($A$1),'Cargo Pre'!$Q$2:$Q$200,0)),"")</f>
        <v/>
      </c>
      <c r="E856" s="12" t="str">
        <f>IFERROR(INDEX('Cargo Pre'!$E$2:$E$200,MATCH(ROW()-ROW($A$1),'Cargo Pre'!$Q$2:$Q$200,0)),"")</f>
        <v/>
      </c>
      <c r="F856" s="12" t="str">
        <f>IFERROR(INDEX('Cargo Pre'!$F$2:$F$200,MATCH(ROW()-ROW($A$1),'Cargo Pre'!$Q$2:$Q$200,0)),"")</f>
        <v/>
      </c>
      <c r="G856" t="str">
        <f>IFERROR(INDEX('Cargo Pre'!$G$2:$G$200,MATCH(ROW()-ROW($A$1),'Cargo Pre'!$Q$2:$Q$200,0)),"")</f>
        <v/>
      </c>
      <c r="H856" t="str">
        <f>IFERROR(INDEX('Cargo Pre'!$H$2:$H$200,MATCH(ROW()-ROW($A$1),'Cargo Pre'!$Q$2:$Q$200,0)),"")</f>
        <v/>
      </c>
      <c r="I856" t="str">
        <f>IFERROR(INDEX('Cargo Pre'!$I$2:$I$200,MATCH(ROW()-ROW($A$1),'Cargo Pre'!$Q$2:$Q$200,0)),"")</f>
        <v/>
      </c>
      <c r="J856" s="12" t="str">
        <f>IFERROR(INDEX('Cargo Pre'!$J$2:$J$200,MATCH(ROW()-ROW($A$1),'Cargo Pre'!$Q$2:$Q$200,0)),"")</f>
        <v/>
      </c>
      <c r="K856" s="12" t="str">
        <f>IFERROR(INDEX('Cargo Pre'!$K$2:$K$200,MATCH(ROW()-ROW($A$1),'Cargo Pre'!$Q$2:$Q$200,0)),"")</f>
        <v/>
      </c>
      <c r="L856" t="str">
        <f>IFERROR(INDEX('Cargo Pre'!$L$2:$L$200,MATCH(ROW()-ROW($A$1),'Cargo Pre'!$Q$2:$Q$200,0)),"")</f>
        <v/>
      </c>
      <c r="M856" t="str">
        <f>IFERROR(INDEX('Cargo Pre'!$M$2:$M$200,MATCH(ROW()-ROW($A$1),'Cargo Pre'!$Q$2:$Q$200,0)),"")</f>
        <v/>
      </c>
    </row>
    <row r="857" spans="1:13" x14ac:dyDescent="0.25">
      <c r="A857" t="str">
        <f>IFERROR(INDEX('Cargo Pre'!$A$2:A1055,MATCH(ROW()-ROW($A$1),'Cargo Pre'!$Q$2:$Q$200,0)),"")</f>
        <v/>
      </c>
      <c r="B857" t="str">
        <f>IFERROR(INDEX('Cargo Pre'!$B$2:$B$200,MATCH(ROW()-ROW($A$1),'Cargo Pre'!$Q$2:$Q$200,0)),"")</f>
        <v/>
      </c>
      <c r="C857" t="str">
        <f>IFERROR(INDEX('Cargo Pre'!$C$2:$C$200,MATCH(ROW()-ROW($A$1),'Cargo Pre'!$Q$2:$Q$200,0)),"")</f>
        <v/>
      </c>
      <c r="D857" t="str">
        <f>IFERROR(INDEX('Cargo Pre'!$D$2:$D$200,MATCH(ROW()-ROW($A$1),'Cargo Pre'!$Q$2:$Q$200,0)),"")</f>
        <v/>
      </c>
      <c r="E857" s="12" t="str">
        <f>IFERROR(INDEX('Cargo Pre'!$E$2:$E$200,MATCH(ROW()-ROW($A$1),'Cargo Pre'!$Q$2:$Q$200,0)),"")</f>
        <v/>
      </c>
      <c r="F857" s="12" t="str">
        <f>IFERROR(INDEX('Cargo Pre'!$F$2:$F$200,MATCH(ROW()-ROW($A$1),'Cargo Pre'!$Q$2:$Q$200,0)),"")</f>
        <v/>
      </c>
      <c r="G857" t="str">
        <f>IFERROR(INDEX('Cargo Pre'!$G$2:$G$200,MATCH(ROW()-ROW($A$1),'Cargo Pre'!$Q$2:$Q$200,0)),"")</f>
        <v/>
      </c>
      <c r="H857" t="str">
        <f>IFERROR(INDEX('Cargo Pre'!$H$2:$H$200,MATCH(ROW()-ROW($A$1),'Cargo Pre'!$Q$2:$Q$200,0)),"")</f>
        <v/>
      </c>
      <c r="I857" t="str">
        <f>IFERROR(INDEX('Cargo Pre'!$I$2:$I$200,MATCH(ROW()-ROW($A$1),'Cargo Pre'!$Q$2:$Q$200,0)),"")</f>
        <v/>
      </c>
      <c r="J857" s="12" t="str">
        <f>IFERROR(INDEX('Cargo Pre'!$J$2:$J$200,MATCH(ROW()-ROW($A$1),'Cargo Pre'!$Q$2:$Q$200,0)),"")</f>
        <v/>
      </c>
      <c r="K857" s="12" t="str">
        <f>IFERROR(INDEX('Cargo Pre'!$K$2:$K$200,MATCH(ROW()-ROW($A$1),'Cargo Pre'!$Q$2:$Q$200,0)),"")</f>
        <v/>
      </c>
      <c r="L857" t="str">
        <f>IFERROR(INDEX('Cargo Pre'!$L$2:$L$200,MATCH(ROW()-ROW($A$1),'Cargo Pre'!$Q$2:$Q$200,0)),"")</f>
        <v/>
      </c>
      <c r="M857" t="str">
        <f>IFERROR(INDEX('Cargo Pre'!$M$2:$M$200,MATCH(ROW()-ROW($A$1),'Cargo Pre'!$Q$2:$Q$200,0)),"")</f>
        <v/>
      </c>
    </row>
    <row r="858" spans="1:13" x14ac:dyDescent="0.25">
      <c r="A858" t="str">
        <f>IFERROR(INDEX('Cargo Pre'!$A$2:A1056,MATCH(ROW()-ROW($A$1),'Cargo Pre'!$Q$2:$Q$200,0)),"")</f>
        <v/>
      </c>
      <c r="B858" t="str">
        <f>IFERROR(INDEX('Cargo Pre'!$B$2:$B$200,MATCH(ROW()-ROW($A$1),'Cargo Pre'!$Q$2:$Q$200,0)),"")</f>
        <v/>
      </c>
      <c r="C858" t="str">
        <f>IFERROR(INDEX('Cargo Pre'!$C$2:$C$200,MATCH(ROW()-ROW($A$1),'Cargo Pre'!$Q$2:$Q$200,0)),"")</f>
        <v/>
      </c>
      <c r="D858" t="str">
        <f>IFERROR(INDEX('Cargo Pre'!$D$2:$D$200,MATCH(ROW()-ROW($A$1),'Cargo Pre'!$Q$2:$Q$200,0)),"")</f>
        <v/>
      </c>
      <c r="E858" s="12" t="str">
        <f>IFERROR(INDEX('Cargo Pre'!$E$2:$E$200,MATCH(ROW()-ROW($A$1),'Cargo Pre'!$Q$2:$Q$200,0)),"")</f>
        <v/>
      </c>
      <c r="F858" s="12" t="str">
        <f>IFERROR(INDEX('Cargo Pre'!$F$2:$F$200,MATCH(ROW()-ROW($A$1),'Cargo Pre'!$Q$2:$Q$200,0)),"")</f>
        <v/>
      </c>
      <c r="G858" t="str">
        <f>IFERROR(INDEX('Cargo Pre'!$G$2:$G$200,MATCH(ROW()-ROW($A$1),'Cargo Pre'!$Q$2:$Q$200,0)),"")</f>
        <v/>
      </c>
      <c r="H858" t="str">
        <f>IFERROR(INDEX('Cargo Pre'!$H$2:$H$200,MATCH(ROW()-ROW($A$1),'Cargo Pre'!$Q$2:$Q$200,0)),"")</f>
        <v/>
      </c>
      <c r="I858" t="str">
        <f>IFERROR(INDEX('Cargo Pre'!$I$2:$I$200,MATCH(ROW()-ROW($A$1),'Cargo Pre'!$Q$2:$Q$200,0)),"")</f>
        <v/>
      </c>
      <c r="J858" s="12" t="str">
        <f>IFERROR(INDEX('Cargo Pre'!$J$2:$J$200,MATCH(ROW()-ROW($A$1),'Cargo Pre'!$Q$2:$Q$200,0)),"")</f>
        <v/>
      </c>
      <c r="K858" s="12" t="str">
        <f>IFERROR(INDEX('Cargo Pre'!$K$2:$K$200,MATCH(ROW()-ROW($A$1),'Cargo Pre'!$Q$2:$Q$200,0)),"")</f>
        <v/>
      </c>
      <c r="L858" t="str">
        <f>IFERROR(INDEX('Cargo Pre'!$L$2:$L$200,MATCH(ROW()-ROW($A$1),'Cargo Pre'!$Q$2:$Q$200,0)),"")</f>
        <v/>
      </c>
      <c r="M858" t="str">
        <f>IFERROR(INDEX('Cargo Pre'!$M$2:$M$200,MATCH(ROW()-ROW($A$1),'Cargo Pre'!$Q$2:$Q$200,0)),"")</f>
        <v/>
      </c>
    </row>
    <row r="859" spans="1:13" x14ac:dyDescent="0.25">
      <c r="A859" t="str">
        <f>IFERROR(INDEX('Cargo Pre'!$A$2:A1057,MATCH(ROW()-ROW($A$1),'Cargo Pre'!$Q$2:$Q$200,0)),"")</f>
        <v/>
      </c>
      <c r="B859" t="str">
        <f>IFERROR(INDEX('Cargo Pre'!$B$2:$B$200,MATCH(ROW()-ROW($A$1),'Cargo Pre'!$Q$2:$Q$200,0)),"")</f>
        <v/>
      </c>
      <c r="C859" t="str">
        <f>IFERROR(INDEX('Cargo Pre'!$C$2:$C$200,MATCH(ROW()-ROW($A$1),'Cargo Pre'!$Q$2:$Q$200,0)),"")</f>
        <v/>
      </c>
      <c r="D859" t="str">
        <f>IFERROR(INDEX('Cargo Pre'!$D$2:$D$200,MATCH(ROW()-ROW($A$1),'Cargo Pre'!$Q$2:$Q$200,0)),"")</f>
        <v/>
      </c>
      <c r="E859" s="12" t="str">
        <f>IFERROR(INDEX('Cargo Pre'!$E$2:$E$200,MATCH(ROW()-ROW($A$1),'Cargo Pre'!$Q$2:$Q$200,0)),"")</f>
        <v/>
      </c>
      <c r="F859" s="12" t="str">
        <f>IFERROR(INDEX('Cargo Pre'!$F$2:$F$200,MATCH(ROW()-ROW($A$1),'Cargo Pre'!$Q$2:$Q$200,0)),"")</f>
        <v/>
      </c>
      <c r="G859" t="str">
        <f>IFERROR(INDEX('Cargo Pre'!$G$2:$G$200,MATCH(ROW()-ROW($A$1),'Cargo Pre'!$Q$2:$Q$200,0)),"")</f>
        <v/>
      </c>
      <c r="H859" t="str">
        <f>IFERROR(INDEX('Cargo Pre'!$H$2:$H$200,MATCH(ROW()-ROW($A$1),'Cargo Pre'!$Q$2:$Q$200,0)),"")</f>
        <v/>
      </c>
      <c r="I859" t="str">
        <f>IFERROR(INDEX('Cargo Pre'!$I$2:$I$200,MATCH(ROW()-ROW($A$1),'Cargo Pre'!$Q$2:$Q$200,0)),"")</f>
        <v/>
      </c>
      <c r="J859" s="12" t="str">
        <f>IFERROR(INDEX('Cargo Pre'!$J$2:$J$200,MATCH(ROW()-ROW($A$1),'Cargo Pre'!$Q$2:$Q$200,0)),"")</f>
        <v/>
      </c>
      <c r="K859" s="12" t="str">
        <f>IFERROR(INDEX('Cargo Pre'!$K$2:$K$200,MATCH(ROW()-ROW($A$1),'Cargo Pre'!$Q$2:$Q$200,0)),"")</f>
        <v/>
      </c>
      <c r="L859" t="str">
        <f>IFERROR(INDEX('Cargo Pre'!$L$2:$L$200,MATCH(ROW()-ROW($A$1),'Cargo Pre'!$Q$2:$Q$200,0)),"")</f>
        <v/>
      </c>
      <c r="M859" t="str">
        <f>IFERROR(INDEX('Cargo Pre'!$M$2:$M$200,MATCH(ROW()-ROW($A$1),'Cargo Pre'!$Q$2:$Q$200,0)),"")</f>
        <v/>
      </c>
    </row>
    <row r="860" spans="1:13" x14ac:dyDescent="0.25">
      <c r="A860" t="str">
        <f>IFERROR(INDEX('Cargo Pre'!$A$2:A1058,MATCH(ROW()-ROW($A$1),'Cargo Pre'!$Q$2:$Q$200,0)),"")</f>
        <v/>
      </c>
      <c r="B860" t="str">
        <f>IFERROR(INDEX('Cargo Pre'!$B$2:$B$200,MATCH(ROW()-ROW($A$1),'Cargo Pre'!$Q$2:$Q$200,0)),"")</f>
        <v/>
      </c>
      <c r="C860" t="str">
        <f>IFERROR(INDEX('Cargo Pre'!$C$2:$C$200,MATCH(ROW()-ROW($A$1),'Cargo Pre'!$Q$2:$Q$200,0)),"")</f>
        <v/>
      </c>
      <c r="D860" t="str">
        <f>IFERROR(INDEX('Cargo Pre'!$D$2:$D$200,MATCH(ROW()-ROW($A$1),'Cargo Pre'!$Q$2:$Q$200,0)),"")</f>
        <v/>
      </c>
      <c r="E860" s="12" t="str">
        <f>IFERROR(INDEX('Cargo Pre'!$E$2:$E$200,MATCH(ROW()-ROW($A$1),'Cargo Pre'!$Q$2:$Q$200,0)),"")</f>
        <v/>
      </c>
      <c r="F860" s="12" t="str">
        <f>IFERROR(INDEX('Cargo Pre'!$F$2:$F$200,MATCH(ROW()-ROW($A$1),'Cargo Pre'!$Q$2:$Q$200,0)),"")</f>
        <v/>
      </c>
      <c r="G860" t="str">
        <f>IFERROR(INDEX('Cargo Pre'!$G$2:$G$200,MATCH(ROW()-ROW($A$1),'Cargo Pre'!$Q$2:$Q$200,0)),"")</f>
        <v/>
      </c>
      <c r="H860" t="str">
        <f>IFERROR(INDEX('Cargo Pre'!$H$2:$H$200,MATCH(ROW()-ROW($A$1),'Cargo Pre'!$Q$2:$Q$200,0)),"")</f>
        <v/>
      </c>
      <c r="I860" t="str">
        <f>IFERROR(INDEX('Cargo Pre'!$I$2:$I$200,MATCH(ROW()-ROW($A$1),'Cargo Pre'!$Q$2:$Q$200,0)),"")</f>
        <v/>
      </c>
      <c r="J860" s="12" t="str">
        <f>IFERROR(INDEX('Cargo Pre'!$J$2:$J$200,MATCH(ROW()-ROW($A$1),'Cargo Pre'!$Q$2:$Q$200,0)),"")</f>
        <v/>
      </c>
      <c r="K860" s="12" t="str">
        <f>IFERROR(INDEX('Cargo Pre'!$K$2:$K$200,MATCH(ROW()-ROW($A$1),'Cargo Pre'!$Q$2:$Q$200,0)),"")</f>
        <v/>
      </c>
      <c r="L860" t="str">
        <f>IFERROR(INDEX('Cargo Pre'!$L$2:$L$200,MATCH(ROW()-ROW($A$1),'Cargo Pre'!$Q$2:$Q$200,0)),"")</f>
        <v/>
      </c>
      <c r="M860" t="str">
        <f>IFERROR(INDEX('Cargo Pre'!$M$2:$M$200,MATCH(ROW()-ROW($A$1),'Cargo Pre'!$Q$2:$Q$200,0)),"")</f>
        <v/>
      </c>
    </row>
    <row r="861" spans="1:13" x14ac:dyDescent="0.25">
      <c r="A861" t="str">
        <f>IFERROR(INDEX('Cargo Pre'!$A$2:A1059,MATCH(ROW()-ROW($A$1),'Cargo Pre'!$Q$2:$Q$200,0)),"")</f>
        <v/>
      </c>
      <c r="B861" t="str">
        <f>IFERROR(INDEX('Cargo Pre'!$B$2:$B$200,MATCH(ROW()-ROW($A$1),'Cargo Pre'!$Q$2:$Q$200,0)),"")</f>
        <v/>
      </c>
      <c r="C861" t="str">
        <f>IFERROR(INDEX('Cargo Pre'!$C$2:$C$200,MATCH(ROW()-ROW($A$1),'Cargo Pre'!$Q$2:$Q$200,0)),"")</f>
        <v/>
      </c>
      <c r="D861" t="str">
        <f>IFERROR(INDEX('Cargo Pre'!$D$2:$D$200,MATCH(ROW()-ROW($A$1),'Cargo Pre'!$Q$2:$Q$200,0)),"")</f>
        <v/>
      </c>
      <c r="E861" s="12" t="str">
        <f>IFERROR(INDEX('Cargo Pre'!$E$2:$E$200,MATCH(ROW()-ROW($A$1),'Cargo Pre'!$Q$2:$Q$200,0)),"")</f>
        <v/>
      </c>
      <c r="F861" s="12" t="str">
        <f>IFERROR(INDEX('Cargo Pre'!$F$2:$F$200,MATCH(ROW()-ROW($A$1),'Cargo Pre'!$Q$2:$Q$200,0)),"")</f>
        <v/>
      </c>
      <c r="G861" t="str">
        <f>IFERROR(INDEX('Cargo Pre'!$G$2:$G$200,MATCH(ROW()-ROW($A$1),'Cargo Pre'!$Q$2:$Q$200,0)),"")</f>
        <v/>
      </c>
      <c r="H861" t="str">
        <f>IFERROR(INDEX('Cargo Pre'!$H$2:$H$200,MATCH(ROW()-ROW($A$1),'Cargo Pre'!$Q$2:$Q$200,0)),"")</f>
        <v/>
      </c>
      <c r="I861" t="str">
        <f>IFERROR(INDEX('Cargo Pre'!$I$2:$I$200,MATCH(ROW()-ROW($A$1),'Cargo Pre'!$Q$2:$Q$200,0)),"")</f>
        <v/>
      </c>
      <c r="J861" s="12" t="str">
        <f>IFERROR(INDEX('Cargo Pre'!$J$2:$J$200,MATCH(ROW()-ROW($A$1),'Cargo Pre'!$Q$2:$Q$200,0)),"")</f>
        <v/>
      </c>
      <c r="K861" s="12" t="str">
        <f>IFERROR(INDEX('Cargo Pre'!$K$2:$K$200,MATCH(ROW()-ROW($A$1),'Cargo Pre'!$Q$2:$Q$200,0)),"")</f>
        <v/>
      </c>
      <c r="L861" t="str">
        <f>IFERROR(INDEX('Cargo Pre'!$L$2:$L$200,MATCH(ROW()-ROW($A$1),'Cargo Pre'!$Q$2:$Q$200,0)),"")</f>
        <v/>
      </c>
      <c r="M861" t="str">
        <f>IFERROR(INDEX('Cargo Pre'!$M$2:$M$200,MATCH(ROW()-ROW($A$1),'Cargo Pre'!$Q$2:$Q$200,0)),"")</f>
        <v/>
      </c>
    </row>
    <row r="862" spans="1:13" x14ac:dyDescent="0.25">
      <c r="A862" t="str">
        <f>IFERROR(INDEX('Cargo Pre'!$A$2:A1060,MATCH(ROW()-ROW($A$1),'Cargo Pre'!$Q$2:$Q$200,0)),"")</f>
        <v/>
      </c>
      <c r="B862" t="str">
        <f>IFERROR(INDEX('Cargo Pre'!$B$2:$B$200,MATCH(ROW()-ROW($A$1),'Cargo Pre'!$Q$2:$Q$200,0)),"")</f>
        <v/>
      </c>
      <c r="C862" t="str">
        <f>IFERROR(INDEX('Cargo Pre'!$C$2:$C$200,MATCH(ROW()-ROW($A$1),'Cargo Pre'!$Q$2:$Q$200,0)),"")</f>
        <v/>
      </c>
      <c r="D862" t="str">
        <f>IFERROR(INDEX('Cargo Pre'!$D$2:$D$200,MATCH(ROW()-ROW($A$1),'Cargo Pre'!$Q$2:$Q$200,0)),"")</f>
        <v/>
      </c>
      <c r="E862" s="12" t="str">
        <f>IFERROR(INDEX('Cargo Pre'!$E$2:$E$200,MATCH(ROW()-ROW($A$1),'Cargo Pre'!$Q$2:$Q$200,0)),"")</f>
        <v/>
      </c>
      <c r="F862" s="12" t="str">
        <f>IFERROR(INDEX('Cargo Pre'!$F$2:$F$200,MATCH(ROW()-ROW($A$1),'Cargo Pre'!$Q$2:$Q$200,0)),"")</f>
        <v/>
      </c>
      <c r="G862" t="str">
        <f>IFERROR(INDEX('Cargo Pre'!$G$2:$G$200,MATCH(ROW()-ROW($A$1),'Cargo Pre'!$Q$2:$Q$200,0)),"")</f>
        <v/>
      </c>
      <c r="H862" t="str">
        <f>IFERROR(INDEX('Cargo Pre'!$H$2:$H$200,MATCH(ROW()-ROW($A$1),'Cargo Pre'!$Q$2:$Q$200,0)),"")</f>
        <v/>
      </c>
      <c r="I862" t="str">
        <f>IFERROR(INDEX('Cargo Pre'!$I$2:$I$200,MATCH(ROW()-ROW($A$1),'Cargo Pre'!$Q$2:$Q$200,0)),"")</f>
        <v/>
      </c>
      <c r="J862" s="12" t="str">
        <f>IFERROR(INDEX('Cargo Pre'!$J$2:$J$200,MATCH(ROW()-ROW($A$1),'Cargo Pre'!$Q$2:$Q$200,0)),"")</f>
        <v/>
      </c>
      <c r="K862" s="12" t="str">
        <f>IFERROR(INDEX('Cargo Pre'!$K$2:$K$200,MATCH(ROW()-ROW($A$1),'Cargo Pre'!$Q$2:$Q$200,0)),"")</f>
        <v/>
      </c>
      <c r="L862" t="str">
        <f>IFERROR(INDEX('Cargo Pre'!$L$2:$L$200,MATCH(ROW()-ROW($A$1),'Cargo Pre'!$Q$2:$Q$200,0)),"")</f>
        <v/>
      </c>
      <c r="M862" t="str">
        <f>IFERROR(INDEX('Cargo Pre'!$M$2:$M$200,MATCH(ROW()-ROW($A$1),'Cargo Pre'!$Q$2:$Q$200,0)),"")</f>
        <v/>
      </c>
    </row>
    <row r="863" spans="1:13" x14ac:dyDescent="0.25">
      <c r="A863" t="str">
        <f>IFERROR(INDEX('Cargo Pre'!$A$2:A1061,MATCH(ROW()-ROW($A$1),'Cargo Pre'!$Q$2:$Q$200,0)),"")</f>
        <v/>
      </c>
      <c r="B863" t="str">
        <f>IFERROR(INDEX('Cargo Pre'!$B$2:$B$200,MATCH(ROW()-ROW($A$1),'Cargo Pre'!$Q$2:$Q$200,0)),"")</f>
        <v/>
      </c>
      <c r="C863" t="str">
        <f>IFERROR(INDEX('Cargo Pre'!$C$2:$C$200,MATCH(ROW()-ROW($A$1),'Cargo Pre'!$Q$2:$Q$200,0)),"")</f>
        <v/>
      </c>
      <c r="D863" t="str">
        <f>IFERROR(INDEX('Cargo Pre'!$D$2:$D$200,MATCH(ROW()-ROW($A$1),'Cargo Pre'!$Q$2:$Q$200,0)),"")</f>
        <v/>
      </c>
      <c r="E863" s="12" t="str">
        <f>IFERROR(INDEX('Cargo Pre'!$E$2:$E$200,MATCH(ROW()-ROW($A$1),'Cargo Pre'!$Q$2:$Q$200,0)),"")</f>
        <v/>
      </c>
      <c r="F863" s="12" t="str">
        <f>IFERROR(INDEX('Cargo Pre'!$F$2:$F$200,MATCH(ROW()-ROW($A$1),'Cargo Pre'!$Q$2:$Q$200,0)),"")</f>
        <v/>
      </c>
      <c r="G863" t="str">
        <f>IFERROR(INDEX('Cargo Pre'!$G$2:$G$200,MATCH(ROW()-ROW($A$1),'Cargo Pre'!$Q$2:$Q$200,0)),"")</f>
        <v/>
      </c>
      <c r="H863" t="str">
        <f>IFERROR(INDEX('Cargo Pre'!$H$2:$H$200,MATCH(ROW()-ROW($A$1),'Cargo Pre'!$Q$2:$Q$200,0)),"")</f>
        <v/>
      </c>
      <c r="I863" t="str">
        <f>IFERROR(INDEX('Cargo Pre'!$I$2:$I$200,MATCH(ROW()-ROW($A$1),'Cargo Pre'!$Q$2:$Q$200,0)),"")</f>
        <v/>
      </c>
      <c r="J863" s="12" t="str">
        <f>IFERROR(INDEX('Cargo Pre'!$J$2:$J$200,MATCH(ROW()-ROW($A$1),'Cargo Pre'!$Q$2:$Q$200,0)),"")</f>
        <v/>
      </c>
      <c r="K863" s="12" t="str">
        <f>IFERROR(INDEX('Cargo Pre'!$K$2:$K$200,MATCH(ROW()-ROW($A$1),'Cargo Pre'!$Q$2:$Q$200,0)),"")</f>
        <v/>
      </c>
      <c r="L863" t="str">
        <f>IFERROR(INDEX('Cargo Pre'!$L$2:$L$200,MATCH(ROW()-ROW($A$1),'Cargo Pre'!$Q$2:$Q$200,0)),"")</f>
        <v/>
      </c>
      <c r="M863" t="str">
        <f>IFERROR(INDEX('Cargo Pre'!$M$2:$M$200,MATCH(ROW()-ROW($A$1),'Cargo Pre'!$Q$2:$Q$200,0)),"")</f>
        <v/>
      </c>
    </row>
    <row r="864" spans="1:13" x14ac:dyDescent="0.25">
      <c r="A864" t="str">
        <f>IFERROR(INDEX('Cargo Pre'!$A$2:A1062,MATCH(ROW()-ROW($A$1),'Cargo Pre'!$Q$2:$Q$200,0)),"")</f>
        <v/>
      </c>
      <c r="B864" t="str">
        <f>IFERROR(INDEX('Cargo Pre'!$B$2:$B$200,MATCH(ROW()-ROW($A$1),'Cargo Pre'!$Q$2:$Q$200,0)),"")</f>
        <v/>
      </c>
      <c r="C864" t="str">
        <f>IFERROR(INDEX('Cargo Pre'!$C$2:$C$200,MATCH(ROW()-ROW($A$1),'Cargo Pre'!$Q$2:$Q$200,0)),"")</f>
        <v/>
      </c>
      <c r="D864" t="str">
        <f>IFERROR(INDEX('Cargo Pre'!$D$2:$D$200,MATCH(ROW()-ROW($A$1),'Cargo Pre'!$Q$2:$Q$200,0)),"")</f>
        <v/>
      </c>
      <c r="E864" s="12" t="str">
        <f>IFERROR(INDEX('Cargo Pre'!$E$2:$E$200,MATCH(ROW()-ROW($A$1),'Cargo Pre'!$Q$2:$Q$200,0)),"")</f>
        <v/>
      </c>
      <c r="F864" s="12" t="str">
        <f>IFERROR(INDEX('Cargo Pre'!$F$2:$F$200,MATCH(ROW()-ROW($A$1),'Cargo Pre'!$Q$2:$Q$200,0)),"")</f>
        <v/>
      </c>
      <c r="G864" t="str">
        <f>IFERROR(INDEX('Cargo Pre'!$G$2:$G$200,MATCH(ROW()-ROW($A$1),'Cargo Pre'!$Q$2:$Q$200,0)),"")</f>
        <v/>
      </c>
      <c r="H864" t="str">
        <f>IFERROR(INDEX('Cargo Pre'!$H$2:$H$200,MATCH(ROW()-ROW($A$1),'Cargo Pre'!$Q$2:$Q$200,0)),"")</f>
        <v/>
      </c>
      <c r="I864" t="str">
        <f>IFERROR(INDEX('Cargo Pre'!$I$2:$I$200,MATCH(ROW()-ROW($A$1),'Cargo Pre'!$Q$2:$Q$200,0)),"")</f>
        <v/>
      </c>
      <c r="J864" s="12" t="str">
        <f>IFERROR(INDEX('Cargo Pre'!$J$2:$J$200,MATCH(ROW()-ROW($A$1),'Cargo Pre'!$Q$2:$Q$200,0)),"")</f>
        <v/>
      </c>
      <c r="K864" s="12" t="str">
        <f>IFERROR(INDEX('Cargo Pre'!$K$2:$K$200,MATCH(ROW()-ROW($A$1),'Cargo Pre'!$Q$2:$Q$200,0)),"")</f>
        <v/>
      </c>
      <c r="L864" t="str">
        <f>IFERROR(INDEX('Cargo Pre'!$L$2:$L$200,MATCH(ROW()-ROW($A$1),'Cargo Pre'!$Q$2:$Q$200,0)),"")</f>
        <v/>
      </c>
      <c r="M864" t="str">
        <f>IFERROR(INDEX('Cargo Pre'!$M$2:$M$200,MATCH(ROW()-ROW($A$1),'Cargo Pre'!$Q$2:$Q$200,0)),"")</f>
        <v/>
      </c>
    </row>
    <row r="865" spans="1:13" x14ac:dyDescent="0.25">
      <c r="A865" t="str">
        <f>IFERROR(INDEX('Cargo Pre'!$A$2:A1063,MATCH(ROW()-ROW($A$1),'Cargo Pre'!$Q$2:$Q$200,0)),"")</f>
        <v/>
      </c>
      <c r="B865" t="str">
        <f>IFERROR(INDEX('Cargo Pre'!$B$2:$B$200,MATCH(ROW()-ROW($A$1),'Cargo Pre'!$Q$2:$Q$200,0)),"")</f>
        <v/>
      </c>
      <c r="C865" t="str">
        <f>IFERROR(INDEX('Cargo Pre'!$C$2:$C$200,MATCH(ROW()-ROW($A$1),'Cargo Pre'!$Q$2:$Q$200,0)),"")</f>
        <v/>
      </c>
      <c r="D865" t="str">
        <f>IFERROR(INDEX('Cargo Pre'!$D$2:$D$200,MATCH(ROW()-ROW($A$1),'Cargo Pre'!$Q$2:$Q$200,0)),"")</f>
        <v/>
      </c>
      <c r="E865" s="12" t="str">
        <f>IFERROR(INDEX('Cargo Pre'!$E$2:$E$200,MATCH(ROW()-ROW($A$1),'Cargo Pre'!$Q$2:$Q$200,0)),"")</f>
        <v/>
      </c>
      <c r="F865" s="12" t="str">
        <f>IFERROR(INDEX('Cargo Pre'!$F$2:$F$200,MATCH(ROW()-ROW($A$1),'Cargo Pre'!$Q$2:$Q$200,0)),"")</f>
        <v/>
      </c>
      <c r="G865" t="str">
        <f>IFERROR(INDEX('Cargo Pre'!$G$2:$G$200,MATCH(ROW()-ROW($A$1),'Cargo Pre'!$Q$2:$Q$200,0)),"")</f>
        <v/>
      </c>
      <c r="H865" t="str">
        <f>IFERROR(INDEX('Cargo Pre'!$H$2:$H$200,MATCH(ROW()-ROW($A$1),'Cargo Pre'!$Q$2:$Q$200,0)),"")</f>
        <v/>
      </c>
      <c r="I865" t="str">
        <f>IFERROR(INDEX('Cargo Pre'!$I$2:$I$200,MATCH(ROW()-ROW($A$1),'Cargo Pre'!$Q$2:$Q$200,0)),"")</f>
        <v/>
      </c>
      <c r="J865" s="12" t="str">
        <f>IFERROR(INDEX('Cargo Pre'!$J$2:$J$200,MATCH(ROW()-ROW($A$1),'Cargo Pre'!$Q$2:$Q$200,0)),"")</f>
        <v/>
      </c>
      <c r="K865" s="12" t="str">
        <f>IFERROR(INDEX('Cargo Pre'!$K$2:$K$200,MATCH(ROW()-ROW($A$1),'Cargo Pre'!$Q$2:$Q$200,0)),"")</f>
        <v/>
      </c>
      <c r="L865" t="str">
        <f>IFERROR(INDEX('Cargo Pre'!$L$2:$L$200,MATCH(ROW()-ROW($A$1),'Cargo Pre'!$Q$2:$Q$200,0)),"")</f>
        <v/>
      </c>
      <c r="M865" t="str">
        <f>IFERROR(INDEX('Cargo Pre'!$M$2:$M$200,MATCH(ROW()-ROW($A$1),'Cargo Pre'!$Q$2:$Q$200,0)),"")</f>
        <v/>
      </c>
    </row>
    <row r="866" spans="1:13" x14ac:dyDescent="0.25">
      <c r="A866" t="str">
        <f>IFERROR(INDEX('Cargo Pre'!$A$2:A1064,MATCH(ROW()-ROW($A$1),'Cargo Pre'!$Q$2:$Q$200,0)),"")</f>
        <v/>
      </c>
      <c r="B866" t="str">
        <f>IFERROR(INDEX('Cargo Pre'!$B$2:$B$200,MATCH(ROW()-ROW($A$1),'Cargo Pre'!$Q$2:$Q$200,0)),"")</f>
        <v/>
      </c>
      <c r="C866" t="str">
        <f>IFERROR(INDEX('Cargo Pre'!$C$2:$C$200,MATCH(ROW()-ROW($A$1),'Cargo Pre'!$Q$2:$Q$200,0)),"")</f>
        <v/>
      </c>
      <c r="D866" t="str">
        <f>IFERROR(INDEX('Cargo Pre'!$D$2:$D$200,MATCH(ROW()-ROW($A$1),'Cargo Pre'!$Q$2:$Q$200,0)),"")</f>
        <v/>
      </c>
      <c r="E866" s="12" t="str">
        <f>IFERROR(INDEX('Cargo Pre'!$E$2:$E$200,MATCH(ROW()-ROW($A$1),'Cargo Pre'!$Q$2:$Q$200,0)),"")</f>
        <v/>
      </c>
      <c r="F866" s="12" t="str">
        <f>IFERROR(INDEX('Cargo Pre'!$F$2:$F$200,MATCH(ROW()-ROW($A$1),'Cargo Pre'!$Q$2:$Q$200,0)),"")</f>
        <v/>
      </c>
      <c r="G866" t="str">
        <f>IFERROR(INDEX('Cargo Pre'!$G$2:$G$200,MATCH(ROW()-ROW($A$1),'Cargo Pre'!$Q$2:$Q$200,0)),"")</f>
        <v/>
      </c>
      <c r="H866" t="str">
        <f>IFERROR(INDEX('Cargo Pre'!$H$2:$H$200,MATCH(ROW()-ROW($A$1),'Cargo Pre'!$Q$2:$Q$200,0)),"")</f>
        <v/>
      </c>
      <c r="I866" t="str">
        <f>IFERROR(INDEX('Cargo Pre'!$I$2:$I$200,MATCH(ROW()-ROW($A$1),'Cargo Pre'!$Q$2:$Q$200,0)),"")</f>
        <v/>
      </c>
      <c r="J866" s="12" t="str">
        <f>IFERROR(INDEX('Cargo Pre'!$J$2:$J$200,MATCH(ROW()-ROW($A$1),'Cargo Pre'!$Q$2:$Q$200,0)),"")</f>
        <v/>
      </c>
      <c r="K866" s="12" t="str">
        <f>IFERROR(INDEX('Cargo Pre'!$K$2:$K$200,MATCH(ROW()-ROW($A$1),'Cargo Pre'!$Q$2:$Q$200,0)),"")</f>
        <v/>
      </c>
      <c r="L866" t="str">
        <f>IFERROR(INDEX('Cargo Pre'!$L$2:$L$200,MATCH(ROW()-ROW($A$1),'Cargo Pre'!$Q$2:$Q$200,0)),"")</f>
        <v/>
      </c>
      <c r="M866" t="str">
        <f>IFERROR(INDEX('Cargo Pre'!$M$2:$M$200,MATCH(ROW()-ROW($A$1),'Cargo Pre'!$Q$2:$Q$200,0)),"")</f>
        <v/>
      </c>
    </row>
    <row r="867" spans="1:13" x14ac:dyDescent="0.25">
      <c r="A867" t="str">
        <f>IFERROR(INDEX('Cargo Pre'!$A$2:A1065,MATCH(ROW()-ROW($A$1),'Cargo Pre'!$Q$2:$Q$200,0)),"")</f>
        <v/>
      </c>
      <c r="B867" t="str">
        <f>IFERROR(INDEX('Cargo Pre'!$B$2:$B$200,MATCH(ROW()-ROW($A$1),'Cargo Pre'!$Q$2:$Q$200,0)),"")</f>
        <v/>
      </c>
      <c r="C867" t="str">
        <f>IFERROR(INDEX('Cargo Pre'!$C$2:$C$200,MATCH(ROW()-ROW($A$1),'Cargo Pre'!$Q$2:$Q$200,0)),"")</f>
        <v/>
      </c>
      <c r="D867" t="str">
        <f>IFERROR(INDEX('Cargo Pre'!$D$2:$D$200,MATCH(ROW()-ROW($A$1),'Cargo Pre'!$Q$2:$Q$200,0)),"")</f>
        <v/>
      </c>
      <c r="E867" s="12" t="str">
        <f>IFERROR(INDEX('Cargo Pre'!$E$2:$E$200,MATCH(ROW()-ROW($A$1),'Cargo Pre'!$Q$2:$Q$200,0)),"")</f>
        <v/>
      </c>
      <c r="F867" s="12" t="str">
        <f>IFERROR(INDEX('Cargo Pre'!$F$2:$F$200,MATCH(ROW()-ROW($A$1),'Cargo Pre'!$Q$2:$Q$200,0)),"")</f>
        <v/>
      </c>
      <c r="G867" t="str">
        <f>IFERROR(INDEX('Cargo Pre'!$G$2:$G$200,MATCH(ROW()-ROW($A$1),'Cargo Pre'!$Q$2:$Q$200,0)),"")</f>
        <v/>
      </c>
      <c r="H867" t="str">
        <f>IFERROR(INDEX('Cargo Pre'!$H$2:$H$200,MATCH(ROW()-ROW($A$1),'Cargo Pre'!$Q$2:$Q$200,0)),"")</f>
        <v/>
      </c>
      <c r="I867" t="str">
        <f>IFERROR(INDEX('Cargo Pre'!$I$2:$I$200,MATCH(ROW()-ROW($A$1),'Cargo Pre'!$Q$2:$Q$200,0)),"")</f>
        <v/>
      </c>
      <c r="J867" s="12" t="str">
        <f>IFERROR(INDEX('Cargo Pre'!$J$2:$J$200,MATCH(ROW()-ROW($A$1),'Cargo Pre'!$Q$2:$Q$200,0)),"")</f>
        <v/>
      </c>
      <c r="K867" s="12" t="str">
        <f>IFERROR(INDEX('Cargo Pre'!$K$2:$K$200,MATCH(ROW()-ROW($A$1),'Cargo Pre'!$Q$2:$Q$200,0)),"")</f>
        <v/>
      </c>
      <c r="L867" t="str">
        <f>IFERROR(INDEX('Cargo Pre'!$L$2:$L$200,MATCH(ROW()-ROW($A$1),'Cargo Pre'!$Q$2:$Q$200,0)),"")</f>
        <v/>
      </c>
      <c r="M867" t="str">
        <f>IFERROR(INDEX('Cargo Pre'!$M$2:$M$200,MATCH(ROW()-ROW($A$1),'Cargo Pre'!$Q$2:$Q$200,0)),"")</f>
        <v/>
      </c>
    </row>
    <row r="868" spans="1:13" x14ac:dyDescent="0.25">
      <c r="A868" t="str">
        <f>IFERROR(INDEX('Cargo Pre'!$A$2:A1066,MATCH(ROW()-ROW($A$1),'Cargo Pre'!$Q$2:$Q$200,0)),"")</f>
        <v/>
      </c>
      <c r="B868" t="str">
        <f>IFERROR(INDEX('Cargo Pre'!$B$2:$B$200,MATCH(ROW()-ROW($A$1),'Cargo Pre'!$Q$2:$Q$200,0)),"")</f>
        <v/>
      </c>
      <c r="C868" t="str">
        <f>IFERROR(INDEX('Cargo Pre'!$C$2:$C$200,MATCH(ROW()-ROW($A$1),'Cargo Pre'!$Q$2:$Q$200,0)),"")</f>
        <v/>
      </c>
      <c r="D868" t="str">
        <f>IFERROR(INDEX('Cargo Pre'!$D$2:$D$200,MATCH(ROW()-ROW($A$1),'Cargo Pre'!$Q$2:$Q$200,0)),"")</f>
        <v/>
      </c>
      <c r="E868" s="12" t="str">
        <f>IFERROR(INDEX('Cargo Pre'!$E$2:$E$200,MATCH(ROW()-ROW($A$1),'Cargo Pre'!$Q$2:$Q$200,0)),"")</f>
        <v/>
      </c>
      <c r="F868" s="12" t="str">
        <f>IFERROR(INDEX('Cargo Pre'!$F$2:$F$200,MATCH(ROW()-ROW($A$1),'Cargo Pre'!$Q$2:$Q$200,0)),"")</f>
        <v/>
      </c>
      <c r="G868" t="str">
        <f>IFERROR(INDEX('Cargo Pre'!$G$2:$G$200,MATCH(ROW()-ROW($A$1),'Cargo Pre'!$Q$2:$Q$200,0)),"")</f>
        <v/>
      </c>
      <c r="H868" t="str">
        <f>IFERROR(INDEX('Cargo Pre'!$H$2:$H$200,MATCH(ROW()-ROW($A$1),'Cargo Pre'!$Q$2:$Q$200,0)),"")</f>
        <v/>
      </c>
      <c r="I868" t="str">
        <f>IFERROR(INDEX('Cargo Pre'!$I$2:$I$200,MATCH(ROW()-ROW($A$1),'Cargo Pre'!$Q$2:$Q$200,0)),"")</f>
        <v/>
      </c>
      <c r="J868" s="12" t="str">
        <f>IFERROR(INDEX('Cargo Pre'!$J$2:$J$200,MATCH(ROW()-ROW($A$1),'Cargo Pre'!$Q$2:$Q$200,0)),"")</f>
        <v/>
      </c>
      <c r="K868" s="12" t="str">
        <f>IFERROR(INDEX('Cargo Pre'!$K$2:$K$200,MATCH(ROW()-ROW($A$1),'Cargo Pre'!$Q$2:$Q$200,0)),"")</f>
        <v/>
      </c>
      <c r="L868" t="str">
        <f>IFERROR(INDEX('Cargo Pre'!$L$2:$L$200,MATCH(ROW()-ROW($A$1),'Cargo Pre'!$Q$2:$Q$200,0)),"")</f>
        <v/>
      </c>
      <c r="M868" t="str">
        <f>IFERROR(INDEX('Cargo Pre'!$M$2:$M$200,MATCH(ROW()-ROW($A$1),'Cargo Pre'!$Q$2:$Q$200,0)),"")</f>
        <v/>
      </c>
    </row>
    <row r="869" spans="1:13" x14ac:dyDescent="0.25">
      <c r="A869" t="str">
        <f>IFERROR(INDEX('Cargo Pre'!$A$2:A1067,MATCH(ROW()-ROW($A$1),'Cargo Pre'!$Q$2:$Q$200,0)),"")</f>
        <v/>
      </c>
      <c r="B869" t="str">
        <f>IFERROR(INDEX('Cargo Pre'!$B$2:$B$200,MATCH(ROW()-ROW($A$1),'Cargo Pre'!$Q$2:$Q$200,0)),"")</f>
        <v/>
      </c>
      <c r="C869" t="str">
        <f>IFERROR(INDEX('Cargo Pre'!$C$2:$C$200,MATCH(ROW()-ROW($A$1),'Cargo Pre'!$Q$2:$Q$200,0)),"")</f>
        <v/>
      </c>
      <c r="D869" t="str">
        <f>IFERROR(INDEX('Cargo Pre'!$D$2:$D$200,MATCH(ROW()-ROW($A$1),'Cargo Pre'!$Q$2:$Q$200,0)),"")</f>
        <v/>
      </c>
      <c r="E869" s="12" t="str">
        <f>IFERROR(INDEX('Cargo Pre'!$E$2:$E$200,MATCH(ROW()-ROW($A$1),'Cargo Pre'!$Q$2:$Q$200,0)),"")</f>
        <v/>
      </c>
      <c r="F869" s="12" t="str">
        <f>IFERROR(INDEX('Cargo Pre'!$F$2:$F$200,MATCH(ROW()-ROW($A$1),'Cargo Pre'!$Q$2:$Q$200,0)),"")</f>
        <v/>
      </c>
      <c r="G869" t="str">
        <f>IFERROR(INDEX('Cargo Pre'!$G$2:$G$200,MATCH(ROW()-ROW($A$1),'Cargo Pre'!$Q$2:$Q$200,0)),"")</f>
        <v/>
      </c>
      <c r="H869" t="str">
        <f>IFERROR(INDEX('Cargo Pre'!$H$2:$H$200,MATCH(ROW()-ROW($A$1),'Cargo Pre'!$Q$2:$Q$200,0)),"")</f>
        <v/>
      </c>
      <c r="I869" t="str">
        <f>IFERROR(INDEX('Cargo Pre'!$I$2:$I$200,MATCH(ROW()-ROW($A$1),'Cargo Pre'!$Q$2:$Q$200,0)),"")</f>
        <v/>
      </c>
      <c r="J869" s="12" t="str">
        <f>IFERROR(INDEX('Cargo Pre'!$J$2:$J$200,MATCH(ROW()-ROW($A$1),'Cargo Pre'!$Q$2:$Q$200,0)),"")</f>
        <v/>
      </c>
      <c r="K869" s="12" t="str">
        <f>IFERROR(INDEX('Cargo Pre'!$K$2:$K$200,MATCH(ROW()-ROW($A$1),'Cargo Pre'!$Q$2:$Q$200,0)),"")</f>
        <v/>
      </c>
      <c r="L869" t="str">
        <f>IFERROR(INDEX('Cargo Pre'!$L$2:$L$200,MATCH(ROW()-ROW($A$1),'Cargo Pre'!$Q$2:$Q$200,0)),"")</f>
        <v/>
      </c>
      <c r="M869" t="str">
        <f>IFERROR(INDEX('Cargo Pre'!$M$2:$M$200,MATCH(ROW()-ROW($A$1),'Cargo Pre'!$Q$2:$Q$200,0)),"")</f>
        <v/>
      </c>
    </row>
    <row r="870" spans="1:13" x14ac:dyDescent="0.25">
      <c r="A870" t="str">
        <f>IFERROR(INDEX('Cargo Pre'!$A$2:A1068,MATCH(ROW()-ROW($A$1),'Cargo Pre'!$Q$2:$Q$200,0)),"")</f>
        <v/>
      </c>
      <c r="B870" t="str">
        <f>IFERROR(INDEX('Cargo Pre'!$B$2:$B$200,MATCH(ROW()-ROW($A$1),'Cargo Pre'!$Q$2:$Q$200,0)),"")</f>
        <v/>
      </c>
      <c r="C870" t="str">
        <f>IFERROR(INDEX('Cargo Pre'!$C$2:$C$200,MATCH(ROW()-ROW($A$1),'Cargo Pre'!$Q$2:$Q$200,0)),"")</f>
        <v/>
      </c>
      <c r="D870" t="str">
        <f>IFERROR(INDEX('Cargo Pre'!$D$2:$D$200,MATCH(ROW()-ROW($A$1),'Cargo Pre'!$Q$2:$Q$200,0)),"")</f>
        <v/>
      </c>
      <c r="E870" s="12" t="str">
        <f>IFERROR(INDEX('Cargo Pre'!$E$2:$E$200,MATCH(ROW()-ROW($A$1),'Cargo Pre'!$Q$2:$Q$200,0)),"")</f>
        <v/>
      </c>
      <c r="F870" s="12" t="str">
        <f>IFERROR(INDEX('Cargo Pre'!$F$2:$F$200,MATCH(ROW()-ROW($A$1),'Cargo Pre'!$Q$2:$Q$200,0)),"")</f>
        <v/>
      </c>
      <c r="G870" t="str">
        <f>IFERROR(INDEX('Cargo Pre'!$G$2:$G$200,MATCH(ROW()-ROW($A$1),'Cargo Pre'!$Q$2:$Q$200,0)),"")</f>
        <v/>
      </c>
      <c r="H870" t="str">
        <f>IFERROR(INDEX('Cargo Pre'!$H$2:$H$200,MATCH(ROW()-ROW($A$1),'Cargo Pre'!$Q$2:$Q$200,0)),"")</f>
        <v/>
      </c>
      <c r="I870" t="str">
        <f>IFERROR(INDEX('Cargo Pre'!$I$2:$I$200,MATCH(ROW()-ROW($A$1),'Cargo Pre'!$Q$2:$Q$200,0)),"")</f>
        <v/>
      </c>
      <c r="J870" s="12" t="str">
        <f>IFERROR(INDEX('Cargo Pre'!$J$2:$J$200,MATCH(ROW()-ROW($A$1),'Cargo Pre'!$Q$2:$Q$200,0)),"")</f>
        <v/>
      </c>
      <c r="K870" s="12" t="str">
        <f>IFERROR(INDEX('Cargo Pre'!$K$2:$K$200,MATCH(ROW()-ROW($A$1),'Cargo Pre'!$Q$2:$Q$200,0)),"")</f>
        <v/>
      </c>
      <c r="L870" t="str">
        <f>IFERROR(INDEX('Cargo Pre'!$L$2:$L$200,MATCH(ROW()-ROW($A$1),'Cargo Pre'!$Q$2:$Q$200,0)),"")</f>
        <v/>
      </c>
      <c r="M870" t="str">
        <f>IFERROR(INDEX('Cargo Pre'!$M$2:$M$200,MATCH(ROW()-ROW($A$1),'Cargo Pre'!$Q$2:$Q$200,0)),"")</f>
        <v/>
      </c>
    </row>
    <row r="871" spans="1:13" x14ac:dyDescent="0.25">
      <c r="A871" t="str">
        <f>IFERROR(INDEX('Cargo Pre'!$A$2:A1069,MATCH(ROW()-ROW($A$1),'Cargo Pre'!$Q$2:$Q$200,0)),"")</f>
        <v/>
      </c>
      <c r="B871" t="str">
        <f>IFERROR(INDEX('Cargo Pre'!$B$2:$B$200,MATCH(ROW()-ROW($A$1),'Cargo Pre'!$Q$2:$Q$200,0)),"")</f>
        <v/>
      </c>
      <c r="C871" t="str">
        <f>IFERROR(INDEX('Cargo Pre'!$C$2:$C$200,MATCH(ROW()-ROW($A$1),'Cargo Pre'!$Q$2:$Q$200,0)),"")</f>
        <v/>
      </c>
      <c r="D871" t="str">
        <f>IFERROR(INDEX('Cargo Pre'!$D$2:$D$200,MATCH(ROW()-ROW($A$1),'Cargo Pre'!$Q$2:$Q$200,0)),"")</f>
        <v/>
      </c>
      <c r="E871" s="12" t="str">
        <f>IFERROR(INDEX('Cargo Pre'!$E$2:$E$200,MATCH(ROW()-ROW($A$1),'Cargo Pre'!$Q$2:$Q$200,0)),"")</f>
        <v/>
      </c>
      <c r="F871" s="12" t="str">
        <f>IFERROR(INDEX('Cargo Pre'!$F$2:$F$200,MATCH(ROW()-ROW($A$1),'Cargo Pre'!$Q$2:$Q$200,0)),"")</f>
        <v/>
      </c>
      <c r="G871" t="str">
        <f>IFERROR(INDEX('Cargo Pre'!$G$2:$G$200,MATCH(ROW()-ROW($A$1),'Cargo Pre'!$Q$2:$Q$200,0)),"")</f>
        <v/>
      </c>
      <c r="H871" t="str">
        <f>IFERROR(INDEX('Cargo Pre'!$H$2:$H$200,MATCH(ROW()-ROW($A$1),'Cargo Pre'!$Q$2:$Q$200,0)),"")</f>
        <v/>
      </c>
      <c r="I871" t="str">
        <f>IFERROR(INDEX('Cargo Pre'!$I$2:$I$200,MATCH(ROW()-ROW($A$1),'Cargo Pre'!$Q$2:$Q$200,0)),"")</f>
        <v/>
      </c>
      <c r="J871" s="12" t="str">
        <f>IFERROR(INDEX('Cargo Pre'!$J$2:$J$200,MATCH(ROW()-ROW($A$1),'Cargo Pre'!$Q$2:$Q$200,0)),"")</f>
        <v/>
      </c>
      <c r="K871" s="12" t="str">
        <f>IFERROR(INDEX('Cargo Pre'!$K$2:$K$200,MATCH(ROW()-ROW($A$1),'Cargo Pre'!$Q$2:$Q$200,0)),"")</f>
        <v/>
      </c>
      <c r="L871" t="str">
        <f>IFERROR(INDEX('Cargo Pre'!$L$2:$L$200,MATCH(ROW()-ROW($A$1),'Cargo Pre'!$Q$2:$Q$200,0)),"")</f>
        <v/>
      </c>
      <c r="M871" t="str">
        <f>IFERROR(INDEX('Cargo Pre'!$M$2:$M$200,MATCH(ROW()-ROW($A$1),'Cargo Pre'!$Q$2:$Q$200,0)),"")</f>
        <v/>
      </c>
    </row>
    <row r="872" spans="1:13" x14ac:dyDescent="0.25">
      <c r="A872" t="str">
        <f>IFERROR(INDEX('Cargo Pre'!$A$2:A1070,MATCH(ROW()-ROW($A$1),'Cargo Pre'!$Q$2:$Q$200,0)),"")</f>
        <v/>
      </c>
      <c r="B872" t="str">
        <f>IFERROR(INDEX('Cargo Pre'!$B$2:$B$200,MATCH(ROW()-ROW($A$1),'Cargo Pre'!$Q$2:$Q$200,0)),"")</f>
        <v/>
      </c>
      <c r="C872" t="str">
        <f>IFERROR(INDEX('Cargo Pre'!$C$2:$C$200,MATCH(ROW()-ROW($A$1),'Cargo Pre'!$Q$2:$Q$200,0)),"")</f>
        <v/>
      </c>
      <c r="D872" t="str">
        <f>IFERROR(INDEX('Cargo Pre'!$D$2:$D$200,MATCH(ROW()-ROW($A$1),'Cargo Pre'!$Q$2:$Q$200,0)),"")</f>
        <v/>
      </c>
      <c r="E872" s="12" t="str">
        <f>IFERROR(INDEX('Cargo Pre'!$E$2:$E$200,MATCH(ROW()-ROW($A$1),'Cargo Pre'!$Q$2:$Q$200,0)),"")</f>
        <v/>
      </c>
      <c r="F872" s="12" t="str">
        <f>IFERROR(INDEX('Cargo Pre'!$F$2:$F$200,MATCH(ROW()-ROW($A$1),'Cargo Pre'!$Q$2:$Q$200,0)),"")</f>
        <v/>
      </c>
      <c r="G872" t="str">
        <f>IFERROR(INDEX('Cargo Pre'!$G$2:$G$200,MATCH(ROW()-ROW($A$1),'Cargo Pre'!$Q$2:$Q$200,0)),"")</f>
        <v/>
      </c>
      <c r="H872" t="str">
        <f>IFERROR(INDEX('Cargo Pre'!$H$2:$H$200,MATCH(ROW()-ROW($A$1),'Cargo Pre'!$Q$2:$Q$200,0)),"")</f>
        <v/>
      </c>
      <c r="I872" t="str">
        <f>IFERROR(INDEX('Cargo Pre'!$I$2:$I$200,MATCH(ROW()-ROW($A$1),'Cargo Pre'!$Q$2:$Q$200,0)),"")</f>
        <v/>
      </c>
      <c r="J872" s="12" t="str">
        <f>IFERROR(INDEX('Cargo Pre'!$J$2:$J$200,MATCH(ROW()-ROW($A$1),'Cargo Pre'!$Q$2:$Q$200,0)),"")</f>
        <v/>
      </c>
      <c r="K872" s="12" t="str">
        <f>IFERROR(INDEX('Cargo Pre'!$K$2:$K$200,MATCH(ROW()-ROW($A$1),'Cargo Pre'!$Q$2:$Q$200,0)),"")</f>
        <v/>
      </c>
      <c r="L872" t="str">
        <f>IFERROR(INDEX('Cargo Pre'!$L$2:$L$200,MATCH(ROW()-ROW($A$1),'Cargo Pre'!$Q$2:$Q$200,0)),"")</f>
        <v/>
      </c>
      <c r="M872" t="str">
        <f>IFERROR(INDEX('Cargo Pre'!$M$2:$M$200,MATCH(ROW()-ROW($A$1),'Cargo Pre'!$Q$2:$Q$200,0)),"")</f>
        <v/>
      </c>
    </row>
    <row r="873" spans="1:13" x14ac:dyDescent="0.25">
      <c r="A873" t="str">
        <f>IFERROR(INDEX('Cargo Pre'!$A$2:A1071,MATCH(ROW()-ROW($A$1),'Cargo Pre'!$Q$2:$Q$200,0)),"")</f>
        <v/>
      </c>
      <c r="B873" t="str">
        <f>IFERROR(INDEX('Cargo Pre'!$B$2:$B$200,MATCH(ROW()-ROW($A$1),'Cargo Pre'!$Q$2:$Q$200,0)),"")</f>
        <v/>
      </c>
      <c r="C873" t="str">
        <f>IFERROR(INDEX('Cargo Pre'!$C$2:$C$200,MATCH(ROW()-ROW($A$1),'Cargo Pre'!$Q$2:$Q$200,0)),"")</f>
        <v/>
      </c>
      <c r="D873" t="str">
        <f>IFERROR(INDEX('Cargo Pre'!$D$2:$D$200,MATCH(ROW()-ROW($A$1),'Cargo Pre'!$Q$2:$Q$200,0)),"")</f>
        <v/>
      </c>
      <c r="E873" s="12" t="str">
        <f>IFERROR(INDEX('Cargo Pre'!$E$2:$E$200,MATCH(ROW()-ROW($A$1),'Cargo Pre'!$Q$2:$Q$200,0)),"")</f>
        <v/>
      </c>
      <c r="F873" s="12" t="str">
        <f>IFERROR(INDEX('Cargo Pre'!$F$2:$F$200,MATCH(ROW()-ROW($A$1),'Cargo Pre'!$Q$2:$Q$200,0)),"")</f>
        <v/>
      </c>
      <c r="G873" t="str">
        <f>IFERROR(INDEX('Cargo Pre'!$G$2:$G$200,MATCH(ROW()-ROW($A$1),'Cargo Pre'!$Q$2:$Q$200,0)),"")</f>
        <v/>
      </c>
      <c r="H873" t="str">
        <f>IFERROR(INDEX('Cargo Pre'!$H$2:$H$200,MATCH(ROW()-ROW($A$1),'Cargo Pre'!$Q$2:$Q$200,0)),"")</f>
        <v/>
      </c>
      <c r="I873" t="str">
        <f>IFERROR(INDEX('Cargo Pre'!$I$2:$I$200,MATCH(ROW()-ROW($A$1),'Cargo Pre'!$Q$2:$Q$200,0)),"")</f>
        <v/>
      </c>
      <c r="J873" s="12" t="str">
        <f>IFERROR(INDEX('Cargo Pre'!$J$2:$J$200,MATCH(ROW()-ROW($A$1),'Cargo Pre'!$Q$2:$Q$200,0)),"")</f>
        <v/>
      </c>
      <c r="K873" s="12" t="str">
        <f>IFERROR(INDEX('Cargo Pre'!$K$2:$K$200,MATCH(ROW()-ROW($A$1),'Cargo Pre'!$Q$2:$Q$200,0)),"")</f>
        <v/>
      </c>
      <c r="L873" t="str">
        <f>IFERROR(INDEX('Cargo Pre'!$L$2:$L$200,MATCH(ROW()-ROW($A$1),'Cargo Pre'!$Q$2:$Q$200,0)),"")</f>
        <v/>
      </c>
      <c r="M873" t="str">
        <f>IFERROR(INDEX('Cargo Pre'!$M$2:$M$200,MATCH(ROW()-ROW($A$1),'Cargo Pre'!$Q$2:$Q$200,0)),"")</f>
        <v/>
      </c>
    </row>
    <row r="874" spans="1:13" x14ac:dyDescent="0.25">
      <c r="A874" t="str">
        <f>IFERROR(INDEX('Cargo Pre'!$A$2:A1072,MATCH(ROW()-ROW($A$1),'Cargo Pre'!$Q$2:$Q$200,0)),"")</f>
        <v/>
      </c>
      <c r="B874" t="str">
        <f>IFERROR(INDEX('Cargo Pre'!$B$2:$B$200,MATCH(ROW()-ROW($A$1),'Cargo Pre'!$Q$2:$Q$200,0)),"")</f>
        <v/>
      </c>
      <c r="C874" t="str">
        <f>IFERROR(INDEX('Cargo Pre'!$C$2:$C$200,MATCH(ROW()-ROW($A$1),'Cargo Pre'!$Q$2:$Q$200,0)),"")</f>
        <v/>
      </c>
      <c r="D874" t="str">
        <f>IFERROR(INDEX('Cargo Pre'!$D$2:$D$200,MATCH(ROW()-ROW($A$1),'Cargo Pre'!$Q$2:$Q$200,0)),"")</f>
        <v/>
      </c>
      <c r="E874" s="12" t="str">
        <f>IFERROR(INDEX('Cargo Pre'!$E$2:$E$200,MATCH(ROW()-ROW($A$1),'Cargo Pre'!$Q$2:$Q$200,0)),"")</f>
        <v/>
      </c>
      <c r="F874" s="12" t="str">
        <f>IFERROR(INDEX('Cargo Pre'!$F$2:$F$200,MATCH(ROW()-ROW($A$1),'Cargo Pre'!$Q$2:$Q$200,0)),"")</f>
        <v/>
      </c>
      <c r="G874" t="str">
        <f>IFERROR(INDEX('Cargo Pre'!$G$2:$G$200,MATCH(ROW()-ROW($A$1),'Cargo Pre'!$Q$2:$Q$200,0)),"")</f>
        <v/>
      </c>
      <c r="H874" t="str">
        <f>IFERROR(INDEX('Cargo Pre'!$H$2:$H$200,MATCH(ROW()-ROW($A$1),'Cargo Pre'!$Q$2:$Q$200,0)),"")</f>
        <v/>
      </c>
      <c r="I874" t="str">
        <f>IFERROR(INDEX('Cargo Pre'!$I$2:$I$200,MATCH(ROW()-ROW($A$1),'Cargo Pre'!$Q$2:$Q$200,0)),"")</f>
        <v/>
      </c>
      <c r="J874" s="12" t="str">
        <f>IFERROR(INDEX('Cargo Pre'!$J$2:$J$200,MATCH(ROW()-ROW($A$1),'Cargo Pre'!$Q$2:$Q$200,0)),"")</f>
        <v/>
      </c>
      <c r="K874" s="12" t="str">
        <f>IFERROR(INDEX('Cargo Pre'!$K$2:$K$200,MATCH(ROW()-ROW($A$1),'Cargo Pre'!$Q$2:$Q$200,0)),"")</f>
        <v/>
      </c>
      <c r="L874" t="str">
        <f>IFERROR(INDEX('Cargo Pre'!$L$2:$L$200,MATCH(ROW()-ROW($A$1),'Cargo Pre'!$Q$2:$Q$200,0)),"")</f>
        <v/>
      </c>
      <c r="M874" t="str">
        <f>IFERROR(INDEX('Cargo Pre'!$M$2:$M$200,MATCH(ROW()-ROW($A$1),'Cargo Pre'!$Q$2:$Q$200,0)),"")</f>
        <v/>
      </c>
    </row>
    <row r="875" spans="1:13" x14ac:dyDescent="0.25">
      <c r="A875" t="str">
        <f>IFERROR(INDEX('Cargo Pre'!$A$2:A1073,MATCH(ROW()-ROW($A$1),'Cargo Pre'!$Q$2:$Q$200,0)),"")</f>
        <v/>
      </c>
      <c r="B875" t="str">
        <f>IFERROR(INDEX('Cargo Pre'!$B$2:$B$200,MATCH(ROW()-ROW($A$1),'Cargo Pre'!$Q$2:$Q$200,0)),"")</f>
        <v/>
      </c>
      <c r="C875" t="str">
        <f>IFERROR(INDEX('Cargo Pre'!$C$2:$C$200,MATCH(ROW()-ROW($A$1),'Cargo Pre'!$Q$2:$Q$200,0)),"")</f>
        <v/>
      </c>
      <c r="D875" t="str">
        <f>IFERROR(INDEX('Cargo Pre'!$D$2:$D$200,MATCH(ROW()-ROW($A$1),'Cargo Pre'!$Q$2:$Q$200,0)),"")</f>
        <v/>
      </c>
      <c r="E875" s="12" t="str">
        <f>IFERROR(INDEX('Cargo Pre'!$E$2:$E$200,MATCH(ROW()-ROW($A$1),'Cargo Pre'!$Q$2:$Q$200,0)),"")</f>
        <v/>
      </c>
      <c r="F875" s="12" t="str">
        <f>IFERROR(INDEX('Cargo Pre'!$F$2:$F$200,MATCH(ROW()-ROW($A$1),'Cargo Pre'!$Q$2:$Q$200,0)),"")</f>
        <v/>
      </c>
      <c r="G875" t="str">
        <f>IFERROR(INDEX('Cargo Pre'!$G$2:$G$200,MATCH(ROW()-ROW($A$1),'Cargo Pre'!$Q$2:$Q$200,0)),"")</f>
        <v/>
      </c>
      <c r="H875" t="str">
        <f>IFERROR(INDEX('Cargo Pre'!$H$2:$H$200,MATCH(ROW()-ROW($A$1),'Cargo Pre'!$Q$2:$Q$200,0)),"")</f>
        <v/>
      </c>
      <c r="I875" t="str">
        <f>IFERROR(INDEX('Cargo Pre'!$I$2:$I$200,MATCH(ROW()-ROW($A$1),'Cargo Pre'!$Q$2:$Q$200,0)),"")</f>
        <v/>
      </c>
      <c r="J875" s="12" t="str">
        <f>IFERROR(INDEX('Cargo Pre'!$J$2:$J$200,MATCH(ROW()-ROW($A$1),'Cargo Pre'!$Q$2:$Q$200,0)),"")</f>
        <v/>
      </c>
      <c r="K875" s="12" t="str">
        <f>IFERROR(INDEX('Cargo Pre'!$K$2:$K$200,MATCH(ROW()-ROW($A$1),'Cargo Pre'!$Q$2:$Q$200,0)),"")</f>
        <v/>
      </c>
      <c r="L875" t="str">
        <f>IFERROR(INDEX('Cargo Pre'!$L$2:$L$200,MATCH(ROW()-ROW($A$1),'Cargo Pre'!$Q$2:$Q$200,0)),"")</f>
        <v/>
      </c>
      <c r="M875" t="str">
        <f>IFERROR(INDEX('Cargo Pre'!$M$2:$M$200,MATCH(ROW()-ROW($A$1),'Cargo Pre'!$Q$2:$Q$200,0)),"")</f>
        <v/>
      </c>
    </row>
    <row r="876" spans="1:13" x14ac:dyDescent="0.25">
      <c r="A876" t="str">
        <f>IFERROR(INDEX('Cargo Pre'!$A$2:A1074,MATCH(ROW()-ROW($A$1),'Cargo Pre'!$Q$2:$Q$200,0)),"")</f>
        <v/>
      </c>
      <c r="B876" t="str">
        <f>IFERROR(INDEX('Cargo Pre'!$B$2:$B$200,MATCH(ROW()-ROW($A$1),'Cargo Pre'!$Q$2:$Q$200,0)),"")</f>
        <v/>
      </c>
      <c r="C876" t="str">
        <f>IFERROR(INDEX('Cargo Pre'!$C$2:$C$200,MATCH(ROW()-ROW($A$1),'Cargo Pre'!$Q$2:$Q$200,0)),"")</f>
        <v/>
      </c>
      <c r="D876" t="str">
        <f>IFERROR(INDEX('Cargo Pre'!$D$2:$D$200,MATCH(ROW()-ROW($A$1),'Cargo Pre'!$Q$2:$Q$200,0)),"")</f>
        <v/>
      </c>
      <c r="E876" s="12" t="str">
        <f>IFERROR(INDEX('Cargo Pre'!$E$2:$E$200,MATCH(ROW()-ROW($A$1),'Cargo Pre'!$Q$2:$Q$200,0)),"")</f>
        <v/>
      </c>
      <c r="F876" s="12" t="str">
        <f>IFERROR(INDEX('Cargo Pre'!$F$2:$F$200,MATCH(ROW()-ROW($A$1),'Cargo Pre'!$Q$2:$Q$200,0)),"")</f>
        <v/>
      </c>
      <c r="G876" t="str">
        <f>IFERROR(INDEX('Cargo Pre'!$G$2:$G$200,MATCH(ROW()-ROW($A$1),'Cargo Pre'!$Q$2:$Q$200,0)),"")</f>
        <v/>
      </c>
      <c r="H876" t="str">
        <f>IFERROR(INDEX('Cargo Pre'!$H$2:$H$200,MATCH(ROW()-ROW($A$1),'Cargo Pre'!$Q$2:$Q$200,0)),"")</f>
        <v/>
      </c>
      <c r="I876" t="str">
        <f>IFERROR(INDEX('Cargo Pre'!$I$2:$I$200,MATCH(ROW()-ROW($A$1),'Cargo Pre'!$Q$2:$Q$200,0)),"")</f>
        <v/>
      </c>
      <c r="J876" s="12" t="str">
        <f>IFERROR(INDEX('Cargo Pre'!$J$2:$J$200,MATCH(ROW()-ROW($A$1),'Cargo Pre'!$Q$2:$Q$200,0)),"")</f>
        <v/>
      </c>
      <c r="K876" s="12" t="str">
        <f>IFERROR(INDEX('Cargo Pre'!$K$2:$K$200,MATCH(ROW()-ROW($A$1),'Cargo Pre'!$Q$2:$Q$200,0)),"")</f>
        <v/>
      </c>
      <c r="L876" t="str">
        <f>IFERROR(INDEX('Cargo Pre'!$L$2:$L$200,MATCH(ROW()-ROW($A$1),'Cargo Pre'!$Q$2:$Q$200,0)),"")</f>
        <v/>
      </c>
      <c r="M876" t="str">
        <f>IFERROR(INDEX('Cargo Pre'!$M$2:$M$200,MATCH(ROW()-ROW($A$1),'Cargo Pre'!$Q$2:$Q$200,0)),"")</f>
        <v/>
      </c>
    </row>
    <row r="877" spans="1:13" x14ac:dyDescent="0.25">
      <c r="A877" t="str">
        <f>IFERROR(INDEX('Cargo Pre'!$A$2:A1075,MATCH(ROW()-ROW($A$1),'Cargo Pre'!$Q$2:$Q$200,0)),"")</f>
        <v/>
      </c>
      <c r="B877" t="str">
        <f>IFERROR(INDEX('Cargo Pre'!$B$2:$B$200,MATCH(ROW()-ROW($A$1),'Cargo Pre'!$Q$2:$Q$200,0)),"")</f>
        <v/>
      </c>
      <c r="C877" t="str">
        <f>IFERROR(INDEX('Cargo Pre'!$C$2:$C$200,MATCH(ROW()-ROW($A$1),'Cargo Pre'!$Q$2:$Q$200,0)),"")</f>
        <v/>
      </c>
      <c r="D877" t="str">
        <f>IFERROR(INDEX('Cargo Pre'!$D$2:$D$200,MATCH(ROW()-ROW($A$1),'Cargo Pre'!$Q$2:$Q$200,0)),"")</f>
        <v/>
      </c>
      <c r="E877" s="12" t="str">
        <f>IFERROR(INDEX('Cargo Pre'!$E$2:$E$200,MATCH(ROW()-ROW($A$1),'Cargo Pre'!$Q$2:$Q$200,0)),"")</f>
        <v/>
      </c>
      <c r="F877" s="12" t="str">
        <f>IFERROR(INDEX('Cargo Pre'!$F$2:$F$200,MATCH(ROW()-ROW($A$1),'Cargo Pre'!$Q$2:$Q$200,0)),"")</f>
        <v/>
      </c>
      <c r="G877" t="str">
        <f>IFERROR(INDEX('Cargo Pre'!$G$2:$G$200,MATCH(ROW()-ROW($A$1),'Cargo Pre'!$Q$2:$Q$200,0)),"")</f>
        <v/>
      </c>
      <c r="H877" t="str">
        <f>IFERROR(INDEX('Cargo Pre'!$H$2:$H$200,MATCH(ROW()-ROW($A$1),'Cargo Pre'!$Q$2:$Q$200,0)),"")</f>
        <v/>
      </c>
      <c r="I877" t="str">
        <f>IFERROR(INDEX('Cargo Pre'!$I$2:$I$200,MATCH(ROW()-ROW($A$1),'Cargo Pre'!$Q$2:$Q$200,0)),"")</f>
        <v/>
      </c>
      <c r="J877" s="12" t="str">
        <f>IFERROR(INDEX('Cargo Pre'!$J$2:$J$200,MATCH(ROW()-ROW($A$1),'Cargo Pre'!$Q$2:$Q$200,0)),"")</f>
        <v/>
      </c>
      <c r="K877" s="12" t="str">
        <f>IFERROR(INDEX('Cargo Pre'!$K$2:$K$200,MATCH(ROW()-ROW($A$1),'Cargo Pre'!$Q$2:$Q$200,0)),"")</f>
        <v/>
      </c>
      <c r="L877" t="str">
        <f>IFERROR(INDEX('Cargo Pre'!$L$2:$L$200,MATCH(ROW()-ROW($A$1),'Cargo Pre'!$Q$2:$Q$200,0)),"")</f>
        <v/>
      </c>
      <c r="M877" t="str">
        <f>IFERROR(INDEX('Cargo Pre'!$M$2:$M$200,MATCH(ROW()-ROW($A$1),'Cargo Pre'!$Q$2:$Q$200,0)),"")</f>
        <v/>
      </c>
    </row>
    <row r="878" spans="1:13" x14ac:dyDescent="0.25">
      <c r="A878" t="str">
        <f>IFERROR(INDEX('Cargo Pre'!$A$2:A1076,MATCH(ROW()-ROW($A$1),'Cargo Pre'!$Q$2:$Q$200,0)),"")</f>
        <v/>
      </c>
      <c r="B878" t="str">
        <f>IFERROR(INDEX('Cargo Pre'!$B$2:$B$200,MATCH(ROW()-ROW($A$1),'Cargo Pre'!$Q$2:$Q$200,0)),"")</f>
        <v/>
      </c>
      <c r="C878" t="str">
        <f>IFERROR(INDEX('Cargo Pre'!$C$2:$C$200,MATCH(ROW()-ROW($A$1),'Cargo Pre'!$Q$2:$Q$200,0)),"")</f>
        <v/>
      </c>
      <c r="D878" t="str">
        <f>IFERROR(INDEX('Cargo Pre'!$D$2:$D$200,MATCH(ROW()-ROW($A$1),'Cargo Pre'!$Q$2:$Q$200,0)),"")</f>
        <v/>
      </c>
      <c r="E878" s="12" t="str">
        <f>IFERROR(INDEX('Cargo Pre'!$E$2:$E$200,MATCH(ROW()-ROW($A$1),'Cargo Pre'!$Q$2:$Q$200,0)),"")</f>
        <v/>
      </c>
      <c r="F878" s="12" t="str">
        <f>IFERROR(INDEX('Cargo Pre'!$F$2:$F$200,MATCH(ROW()-ROW($A$1),'Cargo Pre'!$Q$2:$Q$200,0)),"")</f>
        <v/>
      </c>
      <c r="G878" t="str">
        <f>IFERROR(INDEX('Cargo Pre'!$G$2:$G$200,MATCH(ROW()-ROW($A$1),'Cargo Pre'!$Q$2:$Q$200,0)),"")</f>
        <v/>
      </c>
      <c r="H878" t="str">
        <f>IFERROR(INDEX('Cargo Pre'!$H$2:$H$200,MATCH(ROW()-ROW($A$1),'Cargo Pre'!$Q$2:$Q$200,0)),"")</f>
        <v/>
      </c>
      <c r="I878" t="str">
        <f>IFERROR(INDEX('Cargo Pre'!$I$2:$I$200,MATCH(ROW()-ROW($A$1),'Cargo Pre'!$Q$2:$Q$200,0)),"")</f>
        <v/>
      </c>
      <c r="J878" s="12" t="str">
        <f>IFERROR(INDEX('Cargo Pre'!$J$2:$J$200,MATCH(ROW()-ROW($A$1),'Cargo Pre'!$Q$2:$Q$200,0)),"")</f>
        <v/>
      </c>
      <c r="K878" s="12" t="str">
        <f>IFERROR(INDEX('Cargo Pre'!$K$2:$K$200,MATCH(ROW()-ROW($A$1),'Cargo Pre'!$Q$2:$Q$200,0)),"")</f>
        <v/>
      </c>
      <c r="L878" t="str">
        <f>IFERROR(INDEX('Cargo Pre'!$L$2:$L$200,MATCH(ROW()-ROW($A$1),'Cargo Pre'!$Q$2:$Q$200,0)),"")</f>
        <v/>
      </c>
      <c r="M878" t="str">
        <f>IFERROR(INDEX('Cargo Pre'!$M$2:$M$200,MATCH(ROW()-ROW($A$1),'Cargo Pre'!$Q$2:$Q$200,0)),"")</f>
        <v/>
      </c>
    </row>
    <row r="879" spans="1:13" x14ac:dyDescent="0.25">
      <c r="A879" t="str">
        <f>IFERROR(INDEX('Cargo Pre'!$A$2:A1077,MATCH(ROW()-ROW($A$1),'Cargo Pre'!$Q$2:$Q$200,0)),"")</f>
        <v/>
      </c>
      <c r="B879" t="str">
        <f>IFERROR(INDEX('Cargo Pre'!$B$2:$B$200,MATCH(ROW()-ROW($A$1),'Cargo Pre'!$Q$2:$Q$200,0)),"")</f>
        <v/>
      </c>
      <c r="C879" t="str">
        <f>IFERROR(INDEX('Cargo Pre'!$C$2:$C$200,MATCH(ROW()-ROW($A$1),'Cargo Pre'!$Q$2:$Q$200,0)),"")</f>
        <v/>
      </c>
      <c r="D879" t="str">
        <f>IFERROR(INDEX('Cargo Pre'!$D$2:$D$200,MATCH(ROW()-ROW($A$1),'Cargo Pre'!$Q$2:$Q$200,0)),"")</f>
        <v/>
      </c>
      <c r="E879" s="12" t="str">
        <f>IFERROR(INDEX('Cargo Pre'!$E$2:$E$200,MATCH(ROW()-ROW($A$1),'Cargo Pre'!$Q$2:$Q$200,0)),"")</f>
        <v/>
      </c>
      <c r="F879" s="12" t="str">
        <f>IFERROR(INDEX('Cargo Pre'!$F$2:$F$200,MATCH(ROW()-ROW($A$1),'Cargo Pre'!$Q$2:$Q$200,0)),"")</f>
        <v/>
      </c>
      <c r="G879" t="str">
        <f>IFERROR(INDEX('Cargo Pre'!$G$2:$G$200,MATCH(ROW()-ROW($A$1),'Cargo Pre'!$Q$2:$Q$200,0)),"")</f>
        <v/>
      </c>
      <c r="H879" t="str">
        <f>IFERROR(INDEX('Cargo Pre'!$H$2:$H$200,MATCH(ROW()-ROW($A$1),'Cargo Pre'!$Q$2:$Q$200,0)),"")</f>
        <v/>
      </c>
      <c r="I879" t="str">
        <f>IFERROR(INDEX('Cargo Pre'!$I$2:$I$200,MATCH(ROW()-ROW($A$1),'Cargo Pre'!$Q$2:$Q$200,0)),"")</f>
        <v/>
      </c>
      <c r="J879" s="12" t="str">
        <f>IFERROR(INDEX('Cargo Pre'!$J$2:$J$200,MATCH(ROW()-ROW($A$1),'Cargo Pre'!$Q$2:$Q$200,0)),"")</f>
        <v/>
      </c>
      <c r="K879" s="12" t="str">
        <f>IFERROR(INDEX('Cargo Pre'!$K$2:$K$200,MATCH(ROW()-ROW($A$1),'Cargo Pre'!$Q$2:$Q$200,0)),"")</f>
        <v/>
      </c>
      <c r="L879" t="str">
        <f>IFERROR(INDEX('Cargo Pre'!$L$2:$L$200,MATCH(ROW()-ROW($A$1),'Cargo Pre'!$Q$2:$Q$200,0)),"")</f>
        <v/>
      </c>
      <c r="M879" t="str">
        <f>IFERROR(INDEX('Cargo Pre'!$M$2:$M$200,MATCH(ROW()-ROW($A$1),'Cargo Pre'!$Q$2:$Q$200,0)),"")</f>
        <v/>
      </c>
    </row>
    <row r="880" spans="1:13" x14ac:dyDescent="0.25">
      <c r="A880" t="str">
        <f>IFERROR(INDEX('Cargo Pre'!$A$2:A1078,MATCH(ROW()-ROW($A$1),'Cargo Pre'!$Q$2:$Q$200,0)),"")</f>
        <v/>
      </c>
      <c r="B880" t="str">
        <f>IFERROR(INDEX('Cargo Pre'!$B$2:$B$200,MATCH(ROW()-ROW($A$1),'Cargo Pre'!$Q$2:$Q$200,0)),"")</f>
        <v/>
      </c>
      <c r="C880" t="str">
        <f>IFERROR(INDEX('Cargo Pre'!$C$2:$C$200,MATCH(ROW()-ROW($A$1),'Cargo Pre'!$Q$2:$Q$200,0)),"")</f>
        <v/>
      </c>
      <c r="D880" t="str">
        <f>IFERROR(INDEX('Cargo Pre'!$D$2:$D$200,MATCH(ROW()-ROW($A$1),'Cargo Pre'!$Q$2:$Q$200,0)),"")</f>
        <v/>
      </c>
      <c r="E880" s="12" t="str">
        <f>IFERROR(INDEX('Cargo Pre'!$E$2:$E$200,MATCH(ROW()-ROW($A$1),'Cargo Pre'!$Q$2:$Q$200,0)),"")</f>
        <v/>
      </c>
      <c r="F880" s="12" t="str">
        <f>IFERROR(INDEX('Cargo Pre'!$F$2:$F$200,MATCH(ROW()-ROW($A$1),'Cargo Pre'!$Q$2:$Q$200,0)),"")</f>
        <v/>
      </c>
      <c r="G880" t="str">
        <f>IFERROR(INDEX('Cargo Pre'!$G$2:$G$200,MATCH(ROW()-ROW($A$1),'Cargo Pre'!$Q$2:$Q$200,0)),"")</f>
        <v/>
      </c>
      <c r="H880" t="str">
        <f>IFERROR(INDEX('Cargo Pre'!$H$2:$H$200,MATCH(ROW()-ROW($A$1),'Cargo Pre'!$Q$2:$Q$200,0)),"")</f>
        <v/>
      </c>
      <c r="I880" t="str">
        <f>IFERROR(INDEX('Cargo Pre'!$I$2:$I$200,MATCH(ROW()-ROW($A$1),'Cargo Pre'!$Q$2:$Q$200,0)),"")</f>
        <v/>
      </c>
      <c r="J880" s="12" t="str">
        <f>IFERROR(INDEX('Cargo Pre'!$J$2:$J$200,MATCH(ROW()-ROW($A$1),'Cargo Pre'!$Q$2:$Q$200,0)),"")</f>
        <v/>
      </c>
      <c r="K880" s="12" t="str">
        <f>IFERROR(INDEX('Cargo Pre'!$K$2:$K$200,MATCH(ROW()-ROW($A$1),'Cargo Pre'!$Q$2:$Q$200,0)),"")</f>
        <v/>
      </c>
      <c r="L880" t="str">
        <f>IFERROR(INDEX('Cargo Pre'!$L$2:$L$200,MATCH(ROW()-ROW($A$1),'Cargo Pre'!$Q$2:$Q$200,0)),"")</f>
        <v/>
      </c>
      <c r="M880" t="str">
        <f>IFERROR(INDEX('Cargo Pre'!$M$2:$M$200,MATCH(ROW()-ROW($A$1),'Cargo Pre'!$Q$2:$Q$200,0)),"")</f>
        <v/>
      </c>
    </row>
    <row r="881" spans="1:13" x14ac:dyDescent="0.25">
      <c r="A881" t="str">
        <f>IFERROR(INDEX('Cargo Pre'!$A$2:A1079,MATCH(ROW()-ROW($A$1),'Cargo Pre'!$Q$2:$Q$200,0)),"")</f>
        <v/>
      </c>
      <c r="B881" t="str">
        <f>IFERROR(INDEX('Cargo Pre'!$B$2:$B$200,MATCH(ROW()-ROW($A$1),'Cargo Pre'!$Q$2:$Q$200,0)),"")</f>
        <v/>
      </c>
      <c r="C881" t="str">
        <f>IFERROR(INDEX('Cargo Pre'!$C$2:$C$200,MATCH(ROW()-ROW($A$1),'Cargo Pre'!$Q$2:$Q$200,0)),"")</f>
        <v/>
      </c>
      <c r="D881" t="str">
        <f>IFERROR(INDEX('Cargo Pre'!$D$2:$D$200,MATCH(ROW()-ROW($A$1),'Cargo Pre'!$Q$2:$Q$200,0)),"")</f>
        <v/>
      </c>
      <c r="E881" s="12" t="str">
        <f>IFERROR(INDEX('Cargo Pre'!$E$2:$E$200,MATCH(ROW()-ROW($A$1),'Cargo Pre'!$Q$2:$Q$200,0)),"")</f>
        <v/>
      </c>
      <c r="F881" s="12" t="str">
        <f>IFERROR(INDEX('Cargo Pre'!$F$2:$F$200,MATCH(ROW()-ROW($A$1),'Cargo Pre'!$Q$2:$Q$200,0)),"")</f>
        <v/>
      </c>
      <c r="G881" t="str">
        <f>IFERROR(INDEX('Cargo Pre'!$G$2:$G$200,MATCH(ROW()-ROW($A$1),'Cargo Pre'!$Q$2:$Q$200,0)),"")</f>
        <v/>
      </c>
      <c r="H881" t="str">
        <f>IFERROR(INDEX('Cargo Pre'!$H$2:$H$200,MATCH(ROW()-ROW($A$1),'Cargo Pre'!$Q$2:$Q$200,0)),"")</f>
        <v/>
      </c>
      <c r="I881" t="str">
        <f>IFERROR(INDEX('Cargo Pre'!$I$2:$I$200,MATCH(ROW()-ROW($A$1),'Cargo Pre'!$Q$2:$Q$200,0)),"")</f>
        <v/>
      </c>
      <c r="J881" s="12" t="str">
        <f>IFERROR(INDEX('Cargo Pre'!$J$2:$J$200,MATCH(ROW()-ROW($A$1),'Cargo Pre'!$Q$2:$Q$200,0)),"")</f>
        <v/>
      </c>
      <c r="K881" s="12" t="str">
        <f>IFERROR(INDEX('Cargo Pre'!$K$2:$K$200,MATCH(ROW()-ROW($A$1),'Cargo Pre'!$Q$2:$Q$200,0)),"")</f>
        <v/>
      </c>
      <c r="L881" t="str">
        <f>IFERROR(INDEX('Cargo Pre'!$L$2:$L$200,MATCH(ROW()-ROW($A$1),'Cargo Pre'!$Q$2:$Q$200,0)),"")</f>
        <v/>
      </c>
      <c r="M881" t="str">
        <f>IFERROR(INDEX('Cargo Pre'!$M$2:$M$200,MATCH(ROW()-ROW($A$1),'Cargo Pre'!$Q$2:$Q$200,0)),"")</f>
        <v/>
      </c>
    </row>
    <row r="882" spans="1:13" x14ac:dyDescent="0.25">
      <c r="A882" t="str">
        <f>IFERROR(INDEX('Cargo Pre'!$A$2:A1080,MATCH(ROW()-ROW($A$1),'Cargo Pre'!$Q$2:$Q$200,0)),"")</f>
        <v/>
      </c>
      <c r="B882" t="str">
        <f>IFERROR(INDEX('Cargo Pre'!$B$2:$B$200,MATCH(ROW()-ROW($A$1),'Cargo Pre'!$Q$2:$Q$200,0)),"")</f>
        <v/>
      </c>
      <c r="C882" t="str">
        <f>IFERROR(INDEX('Cargo Pre'!$C$2:$C$200,MATCH(ROW()-ROW($A$1),'Cargo Pre'!$Q$2:$Q$200,0)),"")</f>
        <v/>
      </c>
      <c r="D882" t="str">
        <f>IFERROR(INDEX('Cargo Pre'!$D$2:$D$200,MATCH(ROW()-ROW($A$1),'Cargo Pre'!$Q$2:$Q$200,0)),"")</f>
        <v/>
      </c>
      <c r="E882" s="12" t="str">
        <f>IFERROR(INDEX('Cargo Pre'!$E$2:$E$200,MATCH(ROW()-ROW($A$1),'Cargo Pre'!$Q$2:$Q$200,0)),"")</f>
        <v/>
      </c>
      <c r="F882" s="12" t="str">
        <f>IFERROR(INDEX('Cargo Pre'!$F$2:$F$200,MATCH(ROW()-ROW($A$1),'Cargo Pre'!$Q$2:$Q$200,0)),"")</f>
        <v/>
      </c>
      <c r="G882" t="str">
        <f>IFERROR(INDEX('Cargo Pre'!$G$2:$G$200,MATCH(ROW()-ROW($A$1),'Cargo Pre'!$Q$2:$Q$200,0)),"")</f>
        <v/>
      </c>
      <c r="H882" t="str">
        <f>IFERROR(INDEX('Cargo Pre'!$H$2:$H$200,MATCH(ROW()-ROW($A$1),'Cargo Pre'!$Q$2:$Q$200,0)),"")</f>
        <v/>
      </c>
      <c r="I882" t="str">
        <f>IFERROR(INDEX('Cargo Pre'!$I$2:$I$200,MATCH(ROW()-ROW($A$1),'Cargo Pre'!$Q$2:$Q$200,0)),"")</f>
        <v/>
      </c>
      <c r="J882" s="12" t="str">
        <f>IFERROR(INDEX('Cargo Pre'!$J$2:$J$200,MATCH(ROW()-ROW($A$1),'Cargo Pre'!$Q$2:$Q$200,0)),"")</f>
        <v/>
      </c>
      <c r="K882" s="12" t="str">
        <f>IFERROR(INDEX('Cargo Pre'!$K$2:$K$200,MATCH(ROW()-ROW($A$1),'Cargo Pre'!$Q$2:$Q$200,0)),"")</f>
        <v/>
      </c>
      <c r="L882" t="str">
        <f>IFERROR(INDEX('Cargo Pre'!$L$2:$L$200,MATCH(ROW()-ROW($A$1),'Cargo Pre'!$Q$2:$Q$200,0)),"")</f>
        <v/>
      </c>
      <c r="M882" t="str">
        <f>IFERROR(INDEX('Cargo Pre'!$M$2:$M$200,MATCH(ROW()-ROW($A$1),'Cargo Pre'!$Q$2:$Q$200,0)),"")</f>
        <v/>
      </c>
    </row>
    <row r="883" spans="1:13" x14ac:dyDescent="0.25">
      <c r="A883" t="str">
        <f>IFERROR(INDEX('Cargo Pre'!$A$2:A1081,MATCH(ROW()-ROW($A$1),'Cargo Pre'!$Q$2:$Q$200,0)),"")</f>
        <v/>
      </c>
      <c r="B883" t="str">
        <f>IFERROR(INDEX('Cargo Pre'!$B$2:$B$200,MATCH(ROW()-ROW($A$1),'Cargo Pre'!$Q$2:$Q$200,0)),"")</f>
        <v/>
      </c>
      <c r="C883" t="str">
        <f>IFERROR(INDEX('Cargo Pre'!$C$2:$C$200,MATCH(ROW()-ROW($A$1),'Cargo Pre'!$Q$2:$Q$200,0)),"")</f>
        <v/>
      </c>
      <c r="D883" t="str">
        <f>IFERROR(INDEX('Cargo Pre'!$D$2:$D$200,MATCH(ROW()-ROW($A$1),'Cargo Pre'!$Q$2:$Q$200,0)),"")</f>
        <v/>
      </c>
      <c r="E883" s="12" t="str">
        <f>IFERROR(INDEX('Cargo Pre'!$E$2:$E$200,MATCH(ROW()-ROW($A$1),'Cargo Pre'!$Q$2:$Q$200,0)),"")</f>
        <v/>
      </c>
      <c r="F883" s="12" t="str">
        <f>IFERROR(INDEX('Cargo Pre'!$F$2:$F$200,MATCH(ROW()-ROW($A$1),'Cargo Pre'!$Q$2:$Q$200,0)),"")</f>
        <v/>
      </c>
      <c r="G883" t="str">
        <f>IFERROR(INDEX('Cargo Pre'!$G$2:$G$200,MATCH(ROW()-ROW($A$1),'Cargo Pre'!$Q$2:$Q$200,0)),"")</f>
        <v/>
      </c>
      <c r="H883" t="str">
        <f>IFERROR(INDEX('Cargo Pre'!$H$2:$H$200,MATCH(ROW()-ROW($A$1),'Cargo Pre'!$Q$2:$Q$200,0)),"")</f>
        <v/>
      </c>
      <c r="I883" t="str">
        <f>IFERROR(INDEX('Cargo Pre'!$I$2:$I$200,MATCH(ROW()-ROW($A$1),'Cargo Pre'!$Q$2:$Q$200,0)),"")</f>
        <v/>
      </c>
      <c r="J883" s="12" t="str">
        <f>IFERROR(INDEX('Cargo Pre'!$J$2:$J$200,MATCH(ROW()-ROW($A$1),'Cargo Pre'!$Q$2:$Q$200,0)),"")</f>
        <v/>
      </c>
      <c r="K883" s="12" t="str">
        <f>IFERROR(INDEX('Cargo Pre'!$K$2:$K$200,MATCH(ROW()-ROW($A$1),'Cargo Pre'!$Q$2:$Q$200,0)),"")</f>
        <v/>
      </c>
      <c r="L883" t="str">
        <f>IFERROR(INDEX('Cargo Pre'!$L$2:$L$200,MATCH(ROW()-ROW($A$1),'Cargo Pre'!$Q$2:$Q$200,0)),"")</f>
        <v/>
      </c>
      <c r="M883" t="str">
        <f>IFERROR(INDEX('Cargo Pre'!$M$2:$M$200,MATCH(ROW()-ROW($A$1),'Cargo Pre'!$Q$2:$Q$200,0)),"")</f>
        <v/>
      </c>
    </row>
    <row r="884" spans="1:13" x14ac:dyDescent="0.25">
      <c r="A884" t="str">
        <f>IFERROR(INDEX('Cargo Pre'!$A$2:A1082,MATCH(ROW()-ROW($A$1),'Cargo Pre'!$Q$2:$Q$200,0)),"")</f>
        <v/>
      </c>
      <c r="B884" t="str">
        <f>IFERROR(INDEX('Cargo Pre'!$B$2:$B$200,MATCH(ROW()-ROW($A$1),'Cargo Pre'!$Q$2:$Q$200,0)),"")</f>
        <v/>
      </c>
      <c r="C884" t="str">
        <f>IFERROR(INDEX('Cargo Pre'!$C$2:$C$200,MATCH(ROW()-ROW($A$1),'Cargo Pre'!$Q$2:$Q$200,0)),"")</f>
        <v/>
      </c>
      <c r="D884" t="str">
        <f>IFERROR(INDEX('Cargo Pre'!$D$2:$D$200,MATCH(ROW()-ROW($A$1),'Cargo Pre'!$Q$2:$Q$200,0)),"")</f>
        <v/>
      </c>
      <c r="E884" s="12" t="str">
        <f>IFERROR(INDEX('Cargo Pre'!$E$2:$E$200,MATCH(ROW()-ROW($A$1),'Cargo Pre'!$Q$2:$Q$200,0)),"")</f>
        <v/>
      </c>
      <c r="F884" s="12" t="str">
        <f>IFERROR(INDEX('Cargo Pre'!$F$2:$F$200,MATCH(ROW()-ROW($A$1),'Cargo Pre'!$Q$2:$Q$200,0)),"")</f>
        <v/>
      </c>
      <c r="G884" t="str">
        <f>IFERROR(INDEX('Cargo Pre'!$G$2:$G$200,MATCH(ROW()-ROW($A$1),'Cargo Pre'!$Q$2:$Q$200,0)),"")</f>
        <v/>
      </c>
      <c r="H884" t="str">
        <f>IFERROR(INDEX('Cargo Pre'!$H$2:$H$200,MATCH(ROW()-ROW($A$1),'Cargo Pre'!$Q$2:$Q$200,0)),"")</f>
        <v/>
      </c>
      <c r="I884" t="str">
        <f>IFERROR(INDEX('Cargo Pre'!$I$2:$I$200,MATCH(ROW()-ROW($A$1),'Cargo Pre'!$Q$2:$Q$200,0)),"")</f>
        <v/>
      </c>
      <c r="J884" s="12" t="str">
        <f>IFERROR(INDEX('Cargo Pre'!$J$2:$J$200,MATCH(ROW()-ROW($A$1),'Cargo Pre'!$Q$2:$Q$200,0)),"")</f>
        <v/>
      </c>
      <c r="K884" s="12" t="str">
        <f>IFERROR(INDEX('Cargo Pre'!$K$2:$K$200,MATCH(ROW()-ROW($A$1),'Cargo Pre'!$Q$2:$Q$200,0)),"")</f>
        <v/>
      </c>
      <c r="L884" t="str">
        <f>IFERROR(INDEX('Cargo Pre'!$L$2:$L$200,MATCH(ROW()-ROW($A$1),'Cargo Pre'!$Q$2:$Q$200,0)),"")</f>
        <v/>
      </c>
      <c r="M884" t="str">
        <f>IFERROR(INDEX('Cargo Pre'!$M$2:$M$200,MATCH(ROW()-ROW($A$1),'Cargo Pre'!$Q$2:$Q$200,0)),"")</f>
        <v/>
      </c>
    </row>
    <row r="885" spans="1:13" x14ac:dyDescent="0.25">
      <c r="A885" t="str">
        <f>IFERROR(INDEX('Cargo Pre'!$A$2:A1083,MATCH(ROW()-ROW($A$1),'Cargo Pre'!$Q$2:$Q$200,0)),"")</f>
        <v/>
      </c>
      <c r="B885" t="str">
        <f>IFERROR(INDEX('Cargo Pre'!$B$2:$B$200,MATCH(ROW()-ROW($A$1),'Cargo Pre'!$Q$2:$Q$200,0)),"")</f>
        <v/>
      </c>
      <c r="C885" t="str">
        <f>IFERROR(INDEX('Cargo Pre'!$C$2:$C$200,MATCH(ROW()-ROW($A$1),'Cargo Pre'!$Q$2:$Q$200,0)),"")</f>
        <v/>
      </c>
      <c r="D885" t="str">
        <f>IFERROR(INDEX('Cargo Pre'!$D$2:$D$200,MATCH(ROW()-ROW($A$1),'Cargo Pre'!$Q$2:$Q$200,0)),"")</f>
        <v/>
      </c>
      <c r="E885" s="12" t="str">
        <f>IFERROR(INDEX('Cargo Pre'!$E$2:$E$200,MATCH(ROW()-ROW($A$1),'Cargo Pre'!$Q$2:$Q$200,0)),"")</f>
        <v/>
      </c>
      <c r="F885" s="12" t="str">
        <f>IFERROR(INDEX('Cargo Pre'!$F$2:$F$200,MATCH(ROW()-ROW($A$1),'Cargo Pre'!$Q$2:$Q$200,0)),"")</f>
        <v/>
      </c>
      <c r="G885" t="str">
        <f>IFERROR(INDEX('Cargo Pre'!$G$2:$G$200,MATCH(ROW()-ROW($A$1),'Cargo Pre'!$Q$2:$Q$200,0)),"")</f>
        <v/>
      </c>
      <c r="H885" t="str">
        <f>IFERROR(INDEX('Cargo Pre'!$H$2:$H$200,MATCH(ROW()-ROW($A$1),'Cargo Pre'!$Q$2:$Q$200,0)),"")</f>
        <v/>
      </c>
      <c r="I885" t="str">
        <f>IFERROR(INDEX('Cargo Pre'!$I$2:$I$200,MATCH(ROW()-ROW($A$1),'Cargo Pre'!$Q$2:$Q$200,0)),"")</f>
        <v/>
      </c>
      <c r="J885" s="12" t="str">
        <f>IFERROR(INDEX('Cargo Pre'!$J$2:$J$200,MATCH(ROW()-ROW($A$1),'Cargo Pre'!$Q$2:$Q$200,0)),"")</f>
        <v/>
      </c>
      <c r="K885" s="12" t="str">
        <f>IFERROR(INDEX('Cargo Pre'!$K$2:$K$200,MATCH(ROW()-ROW($A$1),'Cargo Pre'!$Q$2:$Q$200,0)),"")</f>
        <v/>
      </c>
      <c r="L885" t="str">
        <f>IFERROR(INDEX('Cargo Pre'!$L$2:$L$200,MATCH(ROW()-ROW($A$1),'Cargo Pre'!$Q$2:$Q$200,0)),"")</f>
        <v/>
      </c>
      <c r="M885" t="str">
        <f>IFERROR(INDEX('Cargo Pre'!$M$2:$M$200,MATCH(ROW()-ROW($A$1),'Cargo Pre'!$Q$2:$Q$200,0)),"")</f>
        <v/>
      </c>
    </row>
    <row r="886" spans="1:13" x14ac:dyDescent="0.25">
      <c r="A886" t="str">
        <f>IFERROR(INDEX('Cargo Pre'!$A$2:A1084,MATCH(ROW()-ROW($A$1),'Cargo Pre'!$Q$2:$Q$200,0)),"")</f>
        <v/>
      </c>
      <c r="B886" t="str">
        <f>IFERROR(INDEX('Cargo Pre'!$B$2:$B$200,MATCH(ROW()-ROW($A$1),'Cargo Pre'!$Q$2:$Q$200,0)),"")</f>
        <v/>
      </c>
      <c r="C886" t="str">
        <f>IFERROR(INDEX('Cargo Pre'!$C$2:$C$200,MATCH(ROW()-ROW($A$1),'Cargo Pre'!$Q$2:$Q$200,0)),"")</f>
        <v/>
      </c>
      <c r="D886" t="str">
        <f>IFERROR(INDEX('Cargo Pre'!$D$2:$D$200,MATCH(ROW()-ROW($A$1),'Cargo Pre'!$Q$2:$Q$200,0)),"")</f>
        <v/>
      </c>
      <c r="E886" s="12" t="str">
        <f>IFERROR(INDEX('Cargo Pre'!$E$2:$E$200,MATCH(ROW()-ROW($A$1),'Cargo Pre'!$Q$2:$Q$200,0)),"")</f>
        <v/>
      </c>
      <c r="F886" s="12" t="str">
        <f>IFERROR(INDEX('Cargo Pre'!$F$2:$F$200,MATCH(ROW()-ROW($A$1),'Cargo Pre'!$Q$2:$Q$200,0)),"")</f>
        <v/>
      </c>
      <c r="G886" t="str">
        <f>IFERROR(INDEX('Cargo Pre'!$G$2:$G$200,MATCH(ROW()-ROW($A$1),'Cargo Pre'!$Q$2:$Q$200,0)),"")</f>
        <v/>
      </c>
      <c r="H886" t="str">
        <f>IFERROR(INDEX('Cargo Pre'!$H$2:$H$200,MATCH(ROW()-ROW($A$1),'Cargo Pre'!$Q$2:$Q$200,0)),"")</f>
        <v/>
      </c>
      <c r="I886" t="str">
        <f>IFERROR(INDEX('Cargo Pre'!$I$2:$I$200,MATCH(ROW()-ROW($A$1),'Cargo Pre'!$Q$2:$Q$200,0)),"")</f>
        <v/>
      </c>
      <c r="J886" s="12" t="str">
        <f>IFERROR(INDEX('Cargo Pre'!$J$2:$J$200,MATCH(ROW()-ROW($A$1),'Cargo Pre'!$Q$2:$Q$200,0)),"")</f>
        <v/>
      </c>
      <c r="K886" s="12" t="str">
        <f>IFERROR(INDEX('Cargo Pre'!$K$2:$K$200,MATCH(ROW()-ROW($A$1),'Cargo Pre'!$Q$2:$Q$200,0)),"")</f>
        <v/>
      </c>
      <c r="L886" t="str">
        <f>IFERROR(INDEX('Cargo Pre'!$L$2:$L$200,MATCH(ROW()-ROW($A$1),'Cargo Pre'!$Q$2:$Q$200,0)),"")</f>
        <v/>
      </c>
      <c r="M886" t="str">
        <f>IFERROR(INDEX('Cargo Pre'!$M$2:$M$200,MATCH(ROW()-ROW($A$1),'Cargo Pre'!$Q$2:$Q$200,0)),"")</f>
        <v/>
      </c>
    </row>
    <row r="887" spans="1:13" x14ac:dyDescent="0.25">
      <c r="A887" t="str">
        <f>IFERROR(INDEX('Cargo Pre'!$A$2:A1085,MATCH(ROW()-ROW($A$1),'Cargo Pre'!$Q$2:$Q$200,0)),"")</f>
        <v/>
      </c>
      <c r="B887" t="str">
        <f>IFERROR(INDEX('Cargo Pre'!$B$2:$B$200,MATCH(ROW()-ROW($A$1),'Cargo Pre'!$Q$2:$Q$200,0)),"")</f>
        <v/>
      </c>
      <c r="C887" t="str">
        <f>IFERROR(INDEX('Cargo Pre'!$C$2:$C$200,MATCH(ROW()-ROW($A$1),'Cargo Pre'!$Q$2:$Q$200,0)),"")</f>
        <v/>
      </c>
      <c r="D887" t="str">
        <f>IFERROR(INDEX('Cargo Pre'!$D$2:$D$200,MATCH(ROW()-ROW($A$1),'Cargo Pre'!$Q$2:$Q$200,0)),"")</f>
        <v/>
      </c>
      <c r="E887" s="12" t="str">
        <f>IFERROR(INDEX('Cargo Pre'!$E$2:$E$200,MATCH(ROW()-ROW($A$1),'Cargo Pre'!$Q$2:$Q$200,0)),"")</f>
        <v/>
      </c>
      <c r="F887" s="12" t="str">
        <f>IFERROR(INDEX('Cargo Pre'!$F$2:$F$200,MATCH(ROW()-ROW($A$1),'Cargo Pre'!$Q$2:$Q$200,0)),"")</f>
        <v/>
      </c>
      <c r="G887" t="str">
        <f>IFERROR(INDEX('Cargo Pre'!$G$2:$G$200,MATCH(ROW()-ROW($A$1),'Cargo Pre'!$Q$2:$Q$200,0)),"")</f>
        <v/>
      </c>
      <c r="H887" t="str">
        <f>IFERROR(INDEX('Cargo Pre'!$H$2:$H$200,MATCH(ROW()-ROW($A$1),'Cargo Pre'!$Q$2:$Q$200,0)),"")</f>
        <v/>
      </c>
      <c r="I887" t="str">
        <f>IFERROR(INDEX('Cargo Pre'!$I$2:$I$200,MATCH(ROW()-ROW($A$1),'Cargo Pre'!$Q$2:$Q$200,0)),"")</f>
        <v/>
      </c>
      <c r="J887" s="12" t="str">
        <f>IFERROR(INDEX('Cargo Pre'!$J$2:$J$200,MATCH(ROW()-ROW($A$1),'Cargo Pre'!$Q$2:$Q$200,0)),"")</f>
        <v/>
      </c>
      <c r="K887" s="12" t="str">
        <f>IFERROR(INDEX('Cargo Pre'!$K$2:$K$200,MATCH(ROW()-ROW($A$1),'Cargo Pre'!$Q$2:$Q$200,0)),"")</f>
        <v/>
      </c>
      <c r="L887" t="str">
        <f>IFERROR(INDEX('Cargo Pre'!$L$2:$L$200,MATCH(ROW()-ROW($A$1),'Cargo Pre'!$Q$2:$Q$200,0)),"")</f>
        <v/>
      </c>
      <c r="M887" t="str">
        <f>IFERROR(INDEX('Cargo Pre'!$M$2:$M$200,MATCH(ROW()-ROW($A$1),'Cargo Pre'!$Q$2:$Q$200,0)),"")</f>
        <v/>
      </c>
    </row>
    <row r="888" spans="1:13" x14ac:dyDescent="0.25">
      <c r="A888" t="str">
        <f>IFERROR(INDEX('Cargo Pre'!$A$2:A1086,MATCH(ROW()-ROW($A$1),'Cargo Pre'!$Q$2:$Q$200,0)),"")</f>
        <v/>
      </c>
      <c r="B888" t="str">
        <f>IFERROR(INDEX('Cargo Pre'!$B$2:$B$200,MATCH(ROW()-ROW($A$1),'Cargo Pre'!$Q$2:$Q$200,0)),"")</f>
        <v/>
      </c>
      <c r="C888" t="str">
        <f>IFERROR(INDEX('Cargo Pre'!$C$2:$C$200,MATCH(ROW()-ROW($A$1),'Cargo Pre'!$Q$2:$Q$200,0)),"")</f>
        <v/>
      </c>
      <c r="D888" t="str">
        <f>IFERROR(INDEX('Cargo Pre'!$D$2:$D$200,MATCH(ROW()-ROW($A$1),'Cargo Pre'!$Q$2:$Q$200,0)),"")</f>
        <v/>
      </c>
      <c r="E888" s="12" t="str">
        <f>IFERROR(INDEX('Cargo Pre'!$E$2:$E$200,MATCH(ROW()-ROW($A$1),'Cargo Pre'!$Q$2:$Q$200,0)),"")</f>
        <v/>
      </c>
      <c r="F888" s="12" t="str">
        <f>IFERROR(INDEX('Cargo Pre'!$F$2:$F$200,MATCH(ROW()-ROW($A$1),'Cargo Pre'!$Q$2:$Q$200,0)),"")</f>
        <v/>
      </c>
      <c r="G888" t="str">
        <f>IFERROR(INDEX('Cargo Pre'!$G$2:$G$200,MATCH(ROW()-ROW($A$1),'Cargo Pre'!$Q$2:$Q$200,0)),"")</f>
        <v/>
      </c>
      <c r="H888" t="str">
        <f>IFERROR(INDEX('Cargo Pre'!$H$2:$H$200,MATCH(ROW()-ROW($A$1),'Cargo Pre'!$Q$2:$Q$200,0)),"")</f>
        <v/>
      </c>
      <c r="I888" t="str">
        <f>IFERROR(INDEX('Cargo Pre'!$I$2:$I$200,MATCH(ROW()-ROW($A$1),'Cargo Pre'!$Q$2:$Q$200,0)),"")</f>
        <v/>
      </c>
      <c r="J888" s="12" t="str">
        <f>IFERROR(INDEX('Cargo Pre'!$J$2:$J$200,MATCH(ROW()-ROW($A$1),'Cargo Pre'!$Q$2:$Q$200,0)),"")</f>
        <v/>
      </c>
      <c r="K888" s="12" t="str">
        <f>IFERROR(INDEX('Cargo Pre'!$K$2:$K$200,MATCH(ROW()-ROW($A$1),'Cargo Pre'!$Q$2:$Q$200,0)),"")</f>
        <v/>
      </c>
      <c r="L888" t="str">
        <f>IFERROR(INDEX('Cargo Pre'!$L$2:$L$200,MATCH(ROW()-ROW($A$1),'Cargo Pre'!$Q$2:$Q$200,0)),"")</f>
        <v/>
      </c>
      <c r="M888" t="str">
        <f>IFERROR(INDEX('Cargo Pre'!$M$2:$M$200,MATCH(ROW()-ROW($A$1),'Cargo Pre'!$Q$2:$Q$200,0)),"")</f>
        <v/>
      </c>
    </row>
    <row r="889" spans="1:13" x14ac:dyDescent="0.25">
      <c r="A889" t="str">
        <f>IFERROR(INDEX('Cargo Pre'!$A$2:A1087,MATCH(ROW()-ROW($A$1),'Cargo Pre'!$Q$2:$Q$200,0)),"")</f>
        <v/>
      </c>
      <c r="B889" t="str">
        <f>IFERROR(INDEX('Cargo Pre'!$B$2:$B$200,MATCH(ROW()-ROW($A$1),'Cargo Pre'!$Q$2:$Q$200,0)),"")</f>
        <v/>
      </c>
      <c r="C889" t="str">
        <f>IFERROR(INDEX('Cargo Pre'!$C$2:$C$200,MATCH(ROW()-ROW($A$1),'Cargo Pre'!$Q$2:$Q$200,0)),"")</f>
        <v/>
      </c>
      <c r="D889" t="str">
        <f>IFERROR(INDEX('Cargo Pre'!$D$2:$D$200,MATCH(ROW()-ROW($A$1),'Cargo Pre'!$Q$2:$Q$200,0)),"")</f>
        <v/>
      </c>
      <c r="E889" s="12" t="str">
        <f>IFERROR(INDEX('Cargo Pre'!$E$2:$E$200,MATCH(ROW()-ROW($A$1),'Cargo Pre'!$Q$2:$Q$200,0)),"")</f>
        <v/>
      </c>
      <c r="F889" s="12" t="str">
        <f>IFERROR(INDEX('Cargo Pre'!$F$2:$F$200,MATCH(ROW()-ROW($A$1),'Cargo Pre'!$Q$2:$Q$200,0)),"")</f>
        <v/>
      </c>
      <c r="G889" t="str">
        <f>IFERROR(INDEX('Cargo Pre'!$G$2:$G$200,MATCH(ROW()-ROW($A$1),'Cargo Pre'!$Q$2:$Q$200,0)),"")</f>
        <v/>
      </c>
      <c r="H889" t="str">
        <f>IFERROR(INDEX('Cargo Pre'!$H$2:$H$200,MATCH(ROW()-ROW($A$1),'Cargo Pre'!$Q$2:$Q$200,0)),"")</f>
        <v/>
      </c>
      <c r="I889" t="str">
        <f>IFERROR(INDEX('Cargo Pre'!$I$2:$I$200,MATCH(ROW()-ROW($A$1),'Cargo Pre'!$Q$2:$Q$200,0)),"")</f>
        <v/>
      </c>
      <c r="J889" s="12" t="str">
        <f>IFERROR(INDEX('Cargo Pre'!$J$2:$J$200,MATCH(ROW()-ROW($A$1),'Cargo Pre'!$Q$2:$Q$200,0)),"")</f>
        <v/>
      </c>
      <c r="K889" s="12" t="str">
        <f>IFERROR(INDEX('Cargo Pre'!$K$2:$K$200,MATCH(ROW()-ROW($A$1),'Cargo Pre'!$Q$2:$Q$200,0)),"")</f>
        <v/>
      </c>
      <c r="L889" t="str">
        <f>IFERROR(INDEX('Cargo Pre'!$L$2:$L$200,MATCH(ROW()-ROW($A$1),'Cargo Pre'!$Q$2:$Q$200,0)),"")</f>
        <v/>
      </c>
      <c r="M889" t="str">
        <f>IFERROR(INDEX('Cargo Pre'!$M$2:$M$200,MATCH(ROW()-ROW($A$1),'Cargo Pre'!$Q$2:$Q$200,0)),"")</f>
        <v/>
      </c>
    </row>
    <row r="890" spans="1:13" x14ac:dyDescent="0.25">
      <c r="A890" t="str">
        <f>IFERROR(INDEX('Cargo Pre'!$A$2:A1088,MATCH(ROW()-ROW($A$1),'Cargo Pre'!$Q$2:$Q$200,0)),"")</f>
        <v/>
      </c>
      <c r="B890" t="str">
        <f>IFERROR(INDEX('Cargo Pre'!$B$2:$B$200,MATCH(ROW()-ROW($A$1),'Cargo Pre'!$Q$2:$Q$200,0)),"")</f>
        <v/>
      </c>
      <c r="C890" t="str">
        <f>IFERROR(INDEX('Cargo Pre'!$C$2:$C$200,MATCH(ROW()-ROW($A$1),'Cargo Pre'!$Q$2:$Q$200,0)),"")</f>
        <v/>
      </c>
      <c r="D890" t="str">
        <f>IFERROR(INDEX('Cargo Pre'!$D$2:$D$200,MATCH(ROW()-ROW($A$1),'Cargo Pre'!$Q$2:$Q$200,0)),"")</f>
        <v/>
      </c>
      <c r="E890" s="12" t="str">
        <f>IFERROR(INDEX('Cargo Pre'!$E$2:$E$200,MATCH(ROW()-ROW($A$1),'Cargo Pre'!$Q$2:$Q$200,0)),"")</f>
        <v/>
      </c>
      <c r="F890" s="12" t="str">
        <f>IFERROR(INDEX('Cargo Pre'!$F$2:$F$200,MATCH(ROW()-ROW($A$1),'Cargo Pre'!$Q$2:$Q$200,0)),"")</f>
        <v/>
      </c>
      <c r="G890" t="str">
        <f>IFERROR(INDEX('Cargo Pre'!$G$2:$G$200,MATCH(ROW()-ROW($A$1),'Cargo Pre'!$Q$2:$Q$200,0)),"")</f>
        <v/>
      </c>
      <c r="H890" t="str">
        <f>IFERROR(INDEX('Cargo Pre'!$H$2:$H$200,MATCH(ROW()-ROW($A$1),'Cargo Pre'!$Q$2:$Q$200,0)),"")</f>
        <v/>
      </c>
      <c r="I890" t="str">
        <f>IFERROR(INDEX('Cargo Pre'!$I$2:$I$200,MATCH(ROW()-ROW($A$1),'Cargo Pre'!$Q$2:$Q$200,0)),"")</f>
        <v/>
      </c>
      <c r="J890" s="12" t="str">
        <f>IFERROR(INDEX('Cargo Pre'!$J$2:$J$200,MATCH(ROW()-ROW($A$1),'Cargo Pre'!$Q$2:$Q$200,0)),"")</f>
        <v/>
      </c>
      <c r="K890" s="12" t="str">
        <f>IFERROR(INDEX('Cargo Pre'!$K$2:$K$200,MATCH(ROW()-ROW($A$1),'Cargo Pre'!$Q$2:$Q$200,0)),"")</f>
        <v/>
      </c>
      <c r="L890" t="str">
        <f>IFERROR(INDEX('Cargo Pre'!$L$2:$L$200,MATCH(ROW()-ROW($A$1),'Cargo Pre'!$Q$2:$Q$200,0)),"")</f>
        <v/>
      </c>
      <c r="M890" t="str">
        <f>IFERROR(INDEX('Cargo Pre'!$M$2:$M$200,MATCH(ROW()-ROW($A$1),'Cargo Pre'!$Q$2:$Q$200,0)),"")</f>
        <v/>
      </c>
    </row>
    <row r="891" spans="1:13" x14ac:dyDescent="0.25">
      <c r="A891" t="str">
        <f>IFERROR(INDEX('Cargo Pre'!$A$2:A1089,MATCH(ROW()-ROW($A$1),'Cargo Pre'!$Q$2:$Q$200,0)),"")</f>
        <v/>
      </c>
      <c r="B891" t="str">
        <f>IFERROR(INDEX('Cargo Pre'!$B$2:$B$200,MATCH(ROW()-ROW($A$1),'Cargo Pre'!$Q$2:$Q$200,0)),"")</f>
        <v/>
      </c>
      <c r="C891" t="str">
        <f>IFERROR(INDEX('Cargo Pre'!$C$2:$C$200,MATCH(ROW()-ROW($A$1),'Cargo Pre'!$Q$2:$Q$200,0)),"")</f>
        <v/>
      </c>
      <c r="D891" t="str">
        <f>IFERROR(INDEX('Cargo Pre'!$D$2:$D$200,MATCH(ROW()-ROW($A$1),'Cargo Pre'!$Q$2:$Q$200,0)),"")</f>
        <v/>
      </c>
      <c r="E891" s="12" t="str">
        <f>IFERROR(INDEX('Cargo Pre'!$E$2:$E$200,MATCH(ROW()-ROW($A$1),'Cargo Pre'!$Q$2:$Q$200,0)),"")</f>
        <v/>
      </c>
      <c r="F891" s="12" t="str">
        <f>IFERROR(INDEX('Cargo Pre'!$F$2:$F$200,MATCH(ROW()-ROW($A$1),'Cargo Pre'!$Q$2:$Q$200,0)),"")</f>
        <v/>
      </c>
      <c r="G891" t="str">
        <f>IFERROR(INDEX('Cargo Pre'!$G$2:$G$200,MATCH(ROW()-ROW($A$1),'Cargo Pre'!$Q$2:$Q$200,0)),"")</f>
        <v/>
      </c>
      <c r="H891" t="str">
        <f>IFERROR(INDEX('Cargo Pre'!$H$2:$H$200,MATCH(ROW()-ROW($A$1),'Cargo Pre'!$Q$2:$Q$200,0)),"")</f>
        <v/>
      </c>
      <c r="I891" t="str">
        <f>IFERROR(INDEX('Cargo Pre'!$I$2:$I$200,MATCH(ROW()-ROW($A$1),'Cargo Pre'!$Q$2:$Q$200,0)),"")</f>
        <v/>
      </c>
      <c r="J891" s="12" t="str">
        <f>IFERROR(INDEX('Cargo Pre'!$J$2:$J$200,MATCH(ROW()-ROW($A$1),'Cargo Pre'!$Q$2:$Q$200,0)),"")</f>
        <v/>
      </c>
      <c r="K891" s="12" t="str">
        <f>IFERROR(INDEX('Cargo Pre'!$K$2:$K$200,MATCH(ROW()-ROW($A$1),'Cargo Pre'!$Q$2:$Q$200,0)),"")</f>
        <v/>
      </c>
      <c r="L891" t="str">
        <f>IFERROR(INDEX('Cargo Pre'!$L$2:$L$200,MATCH(ROW()-ROW($A$1),'Cargo Pre'!$Q$2:$Q$200,0)),"")</f>
        <v/>
      </c>
      <c r="M891" t="str">
        <f>IFERROR(INDEX('Cargo Pre'!$M$2:$M$200,MATCH(ROW()-ROW($A$1),'Cargo Pre'!$Q$2:$Q$200,0)),"")</f>
        <v/>
      </c>
    </row>
    <row r="892" spans="1:13" x14ac:dyDescent="0.25">
      <c r="A892" t="str">
        <f>IFERROR(INDEX('Cargo Pre'!$A$2:A1090,MATCH(ROW()-ROW($A$1),'Cargo Pre'!$Q$2:$Q$200,0)),"")</f>
        <v/>
      </c>
      <c r="B892" t="str">
        <f>IFERROR(INDEX('Cargo Pre'!$B$2:$B$200,MATCH(ROW()-ROW($A$1),'Cargo Pre'!$Q$2:$Q$200,0)),"")</f>
        <v/>
      </c>
      <c r="C892" t="str">
        <f>IFERROR(INDEX('Cargo Pre'!$C$2:$C$200,MATCH(ROW()-ROW($A$1),'Cargo Pre'!$Q$2:$Q$200,0)),"")</f>
        <v/>
      </c>
      <c r="D892" t="str">
        <f>IFERROR(INDEX('Cargo Pre'!$D$2:$D$200,MATCH(ROW()-ROW($A$1),'Cargo Pre'!$Q$2:$Q$200,0)),"")</f>
        <v/>
      </c>
      <c r="E892" s="12" t="str">
        <f>IFERROR(INDEX('Cargo Pre'!$E$2:$E$200,MATCH(ROW()-ROW($A$1),'Cargo Pre'!$Q$2:$Q$200,0)),"")</f>
        <v/>
      </c>
      <c r="F892" s="12" t="str">
        <f>IFERROR(INDEX('Cargo Pre'!$F$2:$F$200,MATCH(ROW()-ROW($A$1),'Cargo Pre'!$Q$2:$Q$200,0)),"")</f>
        <v/>
      </c>
      <c r="G892" t="str">
        <f>IFERROR(INDEX('Cargo Pre'!$G$2:$G$200,MATCH(ROW()-ROW($A$1),'Cargo Pre'!$Q$2:$Q$200,0)),"")</f>
        <v/>
      </c>
      <c r="H892" t="str">
        <f>IFERROR(INDEX('Cargo Pre'!$H$2:$H$200,MATCH(ROW()-ROW($A$1),'Cargo Pre'!$Q$2:$Q$200,0)),"")</f>
        <v/>
      </c>
      <c r="I892" t="str">
        <f>IFERROR(INDEX('Cargo Pre'!$I$2:$I$200,MATCH(ROW()-ROW($A$1),'Cargo Pre'!$Q$2:$Q$200,0)),"")</f>
        <v/>
      </c>
      <c r="J892" s="12" t="str">
        <f>IFERROR(INDEX('Cargo Pre'!$J$2:$J$200,MATCH(ROW()-ROW($A$1),'Cargo Pre'!$Q$2:$Q$200,0)),"")</f>
        <v/>
      </c>
      <c r="K892" s="12" t="str">
        <f>IFERROR(INDEX('Cargo Pre'!$K$2:$K$200,MATCH(ROW()-ROW($A$1),'Cargo Pre'!$Q$2:$Q$200,0)),"")</f>
        <v/>
      </c>
      <c r="L892" t="str">
        <f>IFERROR(INDEX('Cargo Pre'!$L$2:$L$200,MATCH(ROW()-ROW($A$1),'Cargo Pre'!$Q$2:$Q$200,0)),"")</f>
        <v/>
      </c>
      <c r="M892" t="str">
        <f>IFERROR(INDEX('Cargo Pre'!$M$2:$M$200,MATCH(ROW()-ROW($A$1),'Cargo Pre'!$Q$2:$Q$200,0)),"")</f>
        <v/>
      </c>
    </row>
    <row r="893" spans="1:13" x14ac:dyDescent="0.25">
      <c r="A893" t="str">
        <f>IFERROR(INDEX('Cargo Pre'!$A$2:A1091,MATCH(ROW()-ROW($A$1),'Cargo Pre'!$Q$2:$Q$200,0)),"")</f>
        <v/>
      </c>
      <c r="B893" t="str">
        <f>IFERROR(INDEX('Cargo Pre'!$B$2:$B$200,MATCH(ROW()-ROW($A$1),'Cargo Pre'!$Q$2:$Q$200,0)),"")</f>
        <v/>
      </c>
      <c r="C893" t="str">
        <f>IFERROR(INDEX('Cargo Pre'!$C$2:$C$200,MATCH(ROW()-ROW($A$1),'Cargo Pre'!$Q$2:$Q$200,0)),"")</f>
        <v/>
      </c>
      <c r="D893" t="str">
        <f>IFERROR(INDEX('Cargo Pre'!$D$2:$D$200,MATCH(ROW()-ROW($A$1),'Cargo Pre'!$Q$2:$Q$200,0)),"")</f>
        <v/>
      </c>
      <c r="E893" s="12" t="str">
        <f>IFERROR(INDEX('Cargo Pre'!$E$2:$E$200,MATCH(ROW()-ROW($A$1),'Cargo Pre'!$Q$2:$Q$200,0)),"")</f>
        <v/>
      </c>
      <c r="F893" s="12" t="str">
        <f>IFERROR(INDEX('Cargo Pre'!$F$2:$F$200,MATCH(ROW()-ROW($A$1),'Cargo Pre'!$Q$2:$Q$200,0)),"")</f>
        <v/>
      </c>
      <c r="G893" t="str">
        <f>IFERROR(INDEX('Cargo Pre'!$G$2:$G$200,MATCH(ROW()-ROW($A$1),'Cargo Pre'!$Q$2:$Q$200,0)),"")</f>
        <v/>
      </c>
      <c r="H893" t="str">
        <f>IFERROR(INDEX('Cargo Pre'!$H$2:$H$200,MATCH(ROW()-ROW($A$1),'Cargo Pre'!$Q$2:$Q$200,0)),"")</f>
        <v/>
      </c>
      <c r="I893" t="str">
        <f>IFERROR(INDEX('Cargo Pre'!$I$2:$I$200,MATCH(ROW()-ROW($A$1),'Cargo Pre'!$Q$2:$Q$200,0)),"")</f>
        <v/>
      </c>
      <c r="J893" s="12" t="str">
        <f>IFERROR(INDEX('Cargo Pre'!$J$2:$J$200,MATCH(ROW()-ROW($A$1),'Cargo Pre'!$Q$2:$Q$200,0)),"")</f>
        <v/>
      </c>
      <c r="K893" s="12" t="str">
        <f>IFERROR(INDEX('Cargo Pre'!$K$2:$K$200,MATCH(ROW()-ROW($A$1),'Cargo Pre'!$Q$2:$Q$200,0)),"")</f>
        <v/>
      </c>
      <c r="L893" t="str">
        <f>IFERROR(INDEX('Cargo Pre'!$L$2:$L$200,MATCH(ROW()-ROW($A$1),'Cargo Pre'!$Q$2:$Q$200,0)),"")</f>
        <v/>
      </c>
      <c r="M893" t="str">
        <f>IFERROR(INDEX('Cargo Pre'!$M$2:$M$200,MATCH(ROW()-ROW($A$1),'Cargo Pre'!$Q$2:$Q$200,0)),"")</f>
        <v/>
      </c>
    </row>
    <row r="894" spans="1:13" x14ac:dyDescent="0.25">
      <c r="A894" t="str">
        <f>IFERROR(INDEX('Cargo Pre'!$A$2:A1092,MATCH(ROW()-ROW($A$1),'Cargo Pre'!$Q$2:$Q$200,0)),"")</f>
        <v/>
      </c>
      <c r="B894" t="str">
        <f>IFERROR(INDEX('Cargo Pre'!$B$2:$B$200,MATCH(ROW()-ROW($A$1),'Cargo Pre'!$Q$2:$Q$200,0)),"")</f>
        <v/>
      </c>
      <c r="C894" t="str">
        <f>IFERROR(INDEX('Cargo Pre'!$C$2:$C$200,MATCH(ROW()-ROW($A$1),'Cargo Pre'!$Q$2:$Q$200,0)),"")</f>
        <v/>
      </c>
      <c r="D894" t="str">
        <f>IFERROR(INDEX('Cargo Pre'!$D$2:$D$200,MATCH(ROW()-ROW($A$1),'Cargo Pre'!$Q$2:$Q$200,0)),"")</f>
        <v/>
      </c>
      <c r="E894" s="12" t="str">
        <f>IFERROR(INDEX('Cargo Pre'!$E$2:$E$200,MATCH(ROW()-ROW($A$1),'Cargo Pre'!$Q$2:$Q$200,0)),"")</f>
        <v/>
      </c>
      <c r="F894" s="12" t="str">
        <f>IFERROR(INDEX('Cargo Pre'!$F$2:$F$200,MATCH(ROW()-ROW($A$1),'Cargo Pre'!$Q$2:$Q$200,0)),"")</f>
        <v/>
      </c>
      <c r="G894" t="str">
        <f>IFERROR(INDEX('Cargo Pre'!$G$2:$G$200,MATCH(ROW()-ROW($A$1),'Cargo Pre'!$Q$2:$Q$200,0)),"")</f>
        <v/>
      </c>
      <c r="H894" t="str">
        <f>IFERROR(INDEX('Cargo Pre'!$H$2:$H$200,MATCH(ROW()-ROW($A$1),'Cargo Pre'!$Q$2:$Q$200,0)),"")</f>
        <v/>
      </c>
      <c r="I894" t="str">
        <f>IFERROR(INDEX('Cargo Pre'!$I$2:$I$200,MATCH(ROW()-ROW($A$1),'Cargo Pre'!$Q$2:$Q$200,0)),"")</f>
        <v/>
      </c>
      <c r="J894" s="12" t="str">
        <f>IFERROR(INDEX('Cargo Pre'!$J$2:$J$200,MATCH(ROW()-ROW($A$1),'Cargo Pre'!$Q$2:$Q$200,0)),"")</f>
        <v/>
      </c>
      <c r="K894" s="12" t="str">
        <f>IFERROR(INDEX('Cargo Pre'!$K$2:$K$200,MATCH(ROW()-ROW($A$1),'Cargo Pre'!$Q$2:$Q$200,0)),"")</f>
        <v/>
      </c>
      <c r="L894" t="str">
        <f>IFERROR(INDEX('Cargo Pre'!$L$2:$L$200,MATCH(ROW()-ROW($A$1),'Cargo Pre'!$Q$2:$Q$200,0)),"")</f>
        <v/>
      </c>
      <c r="M894" t="str">
        <f>IFERROR(INDEX('Cargo Pre'!$M$2:$M$200,MATCH(ROW()-ROW($A$1),'Cargo Pre'!$Q$2:$Q$200,0)),"")</f>
        <v/>
      </c>
    </row>
    <row r="895" spans="1:13" x14ac:dyDescent="0.25">
      <c r="A895" t="str">
        <f>IFERROR(INDEX('Cargo Pre'!$A$2:A1093,MATCH(ROW()-ROW($A$1),'Cargo Pre'!$Q$2:$Q$200,0)),"")</f>
        <v/>
      </c>
      <c r="B895" t="str">
        <f>IFERROR(INDEX('Cargo Pre'!$B$2:$B$200,MATCH(ROW()-ROW($A$1),'Cargo Pre'!$Q$2:$Q$200,0)),"")</f>
        <v/>
      </c>
      <c r="C895" t="str">
        <f>IFERROR(INDEX('Cargo Pre'!$C$2:$C$200,MATCH(ROW()-ROW($A$1),'Cargo Pre'!$Q$2:$Q$200,0)),"")</f>
        <v/>
      </c>
      <c r="D895" t="str">
        <f>IFERROR(INDEX('Cargo Pre'!$D$2:$D$200,MATCH(ROW()-ROW($A$1),'Cargo Pre'!$Q$2:$Q$200,0)),"")</f>
        <v/>
      </c>
      <c r="E895" s="12" t="str">
        <f>IFERROR(INDEX('Cargo Pre'!$E$2:$E$200,MATCH(ROW()-ROW($A$1),'Cargo Pre'!$Q$2:$Q$200,0)),"")</f>
        <v/>
      </c>
      <c r="F895" s="12" t="str">
        <f>IFERROR(INDEX('Cargo Pre'!$F$2:$F$200,MATCH(ROW()-ROW($A$1),'Cargo Pre'!$Q$2:$Q$200,0)),"")</f>
        <v/>
      </c>
      <c r="G895" t="str">
        <f>IFERROR(INDEX('Cargo Pre'!$G$2:$G$200,MATCH(ROW()-ROW($A$1),'Cargo Pre'!$Q$2:$Q$200,0)),"")</f>
        <v/>
      </c>
      <c r="H895" t="str">
        <f>IFERROR(INDEX('Cargo Pre'!$H$2:$H$200,MATCH(ROW()-ROW($A$1),'Cargo Pre'!$Q$2:$Q$200,0)),"")</f>
        <v/>
      </c>
      <c r="I895" t="str">
        <f>IFERROR(INDEX('Cargo Pre'!$I$2:$I$200,MATCH(ROW()-ROW($A$1),'Cargo Pre'!$Q$2:$Q$200,0)),"")</f>
        <v/>
      </c>
      <c r="J895" s="12" t="str">
        <f>IFERROR(INDEX('Cargo Pre'!$J$2:$J$200,MATCH(ROW()-ROW($A$1),'Cargo Pre'!$Q$2:$Q$200,0)),"")</f>
        <v/>
      </c>
      <c r="K895" s="12" t="str">
        <f>IFERROR(INDEX('Cargo Pre'!$K$2:$K$200,MATCH(ROW()-ROW($A$1),'Cargo Pre'!$Q$2:$Q$200,0)),"")</f>
        <v/>
      </c>
      <c r="L895" t="str">
        <f>IFERROR(INDEX('Cargo Pre'!$L$2:$L$200,MATCH(ROW()-ROW($A$1),'Cargo Pre'!$Q$2:$Q$200,0)),"")</f>
        <v/>
      </c>
      <c r="M895" t="str">
        <f>IFERROR(INDEX('Cargo Pre'!$M$2:$M$200,MATCH(ROW()-ROW($A$1),'Cargo Pre'!$Q$2:$Q$200,0)),"")</f>
        <v/>
      </c>
    </row>
    <row r="896" spans="1:13" x14ac:dyDescent="0.25">
      <c r="A896" t="str">
        <f>IFERROR(INDEX('Cargo Pre'!$A$2:A1094,MATCH(ROW()-ROW($A$1),'Cargo Pre'!$Q$2:$Q$200,0)),"")</f>
        <v/>
      </c>
      <c r="B896" t="str">
        <f>IFERROR(INDEX('Cargo Pre'!$B$2:$B$200,MATCH(ROW()-ROW($A$1),'Cargo Pre'!$Q$2:$Q$200,0)),"")</f>
        <v/>
      </c>
      <c r="C896" t="str">
        <f>IFERROR(INDEX('Cargo Pre'!$C$2:$C$200,MATCH(ROW()-ROW($A$1),'Cargo Pre'!$Q$2:$Q$200,0)),"")</f>
        <v/>
      </c>
      <c r="D896" t="str">
        <f>IFERROR(INDEX('Cargo Pre'!$D$2:$D$200,MATCH(ROW()-ROW($A$1),'Cargo Pre'!$Q$2:$Q$200,0)),"")</f>
        <v/>
      </c>
      <c r="E896" s="12" t="str">
        <f>IFERROR(INDEX('Cargo Pre'!$E$2:$E$200,MATCH(ROW()-ROW($A$1),'Cargo Pre'!$Q$2:$Q$200,0)),"")</f>
        <v/>
      </c>
      <c r="F896" s="12" t="str">
        <f>IFERROR(INDEX('Cargo Pre'!$F$2:$F$200,MATCH(ROW()-ROW($A$1),'Cargo Pre'!$Q$2:$Q$200,0)),"")</f>
        <v/>
      </c>
      <c r="G896" t="str">
        <f>IFERROR(INDEX('Cargo Pre'!$G$2:$G$200,MATCH(ROW()-ROW($A$1),'Cargo Pre'!$Q$2:$Q$200,0)),"")</f>
        <v/>
      </c>
      <c r="H896" t="str">
        <f>IFERROR(INDEX('Cargo Pre'!$H$2:$H$200,MATCH(ROW()-ROW($A$1),'Cargo Pre'!$Q$2:$Q$200,0)),"")</f>
        <v/>
      </c>
      <c r="I896" t="str">
        <f>IFERROR(INDEX('Cargo Pre'!$I$2:$I$200,MATCH(ROW()-ROW($A$1),'Cargo Pre'!$Q$2:$Q$200,0)),"")</f>
        <v/>
      </c>
      <c r="J896" s="12" t="str">
        <f>IFERROR(INDEX('Cargo Pre'!$J$2:$J$200,MATCH(ROW()-ROW($A$1),'Cargo Pre'!$Q$2:$Q$200,0)),"")</f>
        <v/>
      </c>
      <c r="K896" s="12" t="str">
        <f>IFERROR(INDEX('Cargo Pre'!$K$2:$K$200,MATCH(ROW()-ROW($A$1),'Cargo Pre'!$Q$2:$Q$200,0)),"")</f>
        <v/>
      </c>
      <c r="L896" t="str">
        <f>IFERROR(INDEX('Cargo Pre'!$L$2:$L$200,MATCH(ROW()-ROW($A$1),'Cargo Pre'!$Q$2:$Q$200,0)),"")</f>
        <v/>
      </c>
      <c r="M896" t="str">
        <f>IFERROR(INDEX('Cargo Pre'!$M$2:$M$200,MATCH(ROW()-ROW($A$1),'Cargo Pre'!$Q$2:$Q$200,0)),"")</f>
        <v/>
      </c>
    </row>
    <row r="897" spans="1:13" x14ac:dyDescent="0.25">
      <c r="A897" t="str">
        <f>IFERROR(INDEX('Cargo Pre'!$A$2:A1095,MATCH(ROW()-ROW($A$1),'Cargo Pre'!$Q$2:$Q$200,0)),"")</f>
        <v/>
      </c>
      <c r="B897" t="str">
        <f>IFERROR(INDEX('Cargo Pre'!$B$2:$B$200,MATCH(ROW()-ROW($A$1),'Cargo Pre'!$Q$2:$Q$200,0)),"")</f>
        <v/>
      </c>
      <c r="C897" t="str">
        <f>IFERROR(INDEX('Cargo Pre'!$C$2:$C$200,MATCH(ROW()-ROW($A$1),'Cargo Pre'!$Q$2:$Q$200,0)),"")</f>
        <v/>
      </c>
      <c r="D897" t="str">
        <f>IFERROR(INDEX('Cargo Pre'!$D$2:$D$200,MATCH(ROW()-ROW($A$1),'Cargo Pre'!$Q$2:$Q$200,0)),"")</f>
        <v/>
      </c>
      <c r="E897" s="12" t="str">
        <f>IFERROR(INDEX('Cargo Pre'!$E$2:$E$200,MATCH(ROW()-ROW($A$1),'Cargo Pre'!$Q$2:$Q$200,0)),"")</f>
        <v/>
      </c>
      <c r="F897" s="12" t="str">
        <f>IFERROR(INDEX('Cargo Pre'!$F$2:$F$200,MATCH(ROW()-ROW($A$1),'Cargo Pre'!$Q$2:$Q$200,0)),"")</f>
        <v/>
      </c>
      <c r="G897" t="str">
        <f>IFERROR(INDEX('Cargo Pre'!$G$2:$G$200,MATCH(ROW()-ROW($A$1),'Cargo Pre'!$Q$2:$Q$200,0)),"")</f>
        <v/>
      </c>
      <c r="H897" t="str">
        <f>IFERROR(INDEX('Cargo Pre'!$H$2:$H$200,MATCH(ROW()-ROW($A$1),'Cargo Pre'!$Q$2:$Q$200,0)),"")</f>
        <v/>
      </c>
      <c r="I897" t="str">
        <f>IFERROR(INDEX('Cargo Pre'!$I$2:$I$200,MATCH(ROW()-ROW($A$1),'Cargo Pre'!$Q$2:$Q$200,0)),"")</f>
        <v/>
      </c>
      <c r="J897" s="12" t="str">
        <f>IFERROR(INDEX('Cargo Pre'!$J$2:$J$200,MATCH(ROW()-ROW($A$1),'Cargo Pre'!$Q$2:$Q$200,0)),"")</f>
        <v/>
      </c>
      <c r="K897" s="12" t="str">
        <f>IFERROR(INDEX('Cargo Pre'!$K$2:$K$200,MATCH(ROW()-ROW($A$1),'Cargo Pre'!$Q$2:$Q$200,0)),"")</f>
        <v/>
      </c>
      <c r="L897" t="str">
        <f>IFERROR(INDEX('Cargo Pre'!$L$2:$L$200,MATCH(ROW()-ROW($A$1),'Cargo Pre'!$Q$2:$Q$200,0)),"")</f>
        <v/>
      </c>
      <c r="M897" t="str">
        <f>IFERROR(INDEX('Cargo Pre'!$M$2:$M$200,MATCH(ROW()-ROW($A$1),'Cargo Pre'!$Q$2:$Q$200,0)),"")</f>
        <v/>
      </c>
    </row>
    <row r="898" spans="1:13" x14ac:dyDescent="0.25">
      <c r="A898" t="str">
        <f>IFERROR(INDEX('Cargo Pre'!$A$2:A1096,MATCH(ROW()-ROW($A$1),'Cargo Pre'!$Q$2:$Q$200,0)),"")</f>
        <v/>
      </c>
      <c r="B898" t="str">
        <f>IFERROR(INDEX('Cargo Pre'!$B$2:$B$200,MATCH(ROW()-ROW($A$1),'Cargo Pre'!$Q$2:$Q$200,0)),"")</f>
        <v/>
      </c>
      <c r="C898" t="str">
        <f>IFERROR(INDEX('Cargo Pre'!$C$2:$C$200,MATCH(ROW()-ROW($A$1),'Cargo Pre'!$Q$2:$Q$200,0)),"")</f>
        <v/>
      </c>
      <c r="D898" t="str">
        <f>IFERROR(INDEX('Cargo Pre'!$D$2:$D$200,MATCH(ROW()-ROW($A$1),'Cargo Pre'!$Q$2:$Q$200,0)),"")</f>
        <v/>
      </c>
      <c r="E898" s="12" t="str">
        <f>IFERROR(INDEX('Cargo Pre'!$E$2:$E$200,MATCH(ROW()-ROW($A$1),'Cargo Pre'!$Q$2:$Q$200,0)),"")</f>
        <v/>
      </c>
      <c r="F898" s="12" t="str">
        <f>IFERROR(INDEX('Cargo Pre'!$F$2:$F$200,MATCH(ROW()-ROW($A$1),'Cargo Pre'!$Q$2:$Q$200,0)),"")</f>
        <v/>
      </c>
      <c r="G898" t="str">
        <f>IFERROR(INDEX('Cargo Pre'!$G$2:$G$200,MATCH(ROW()-ROW($A$1),'Cargo Pre'!$Q$2:$Q$200,0)),"")</f>
        <v/>
      </c>
      <c r="H898" t="str">
        <f>IFERROR(INDEX('Cargo Pre'!$H$2:$H$200,MATCH(ROW()-ROW($A$1),'Cargo Pre'!$Q$2:$Q$200,0)),"")</f>
        <v/>
      </c>
      <c r="I898" t="str">
        <f>IFERROR(INDEX('Cargo Pre'!$I$2:$I$200,MATCH(ROW()-ROW($A$1),'Cargo Pre'!$Q$2:$Q$200,0)),"")</f>
        <v/>
      </c>
      <c r="J898" s="12" t="str">
        <f>IFERROR(INDEX('Cargo Pre'!$J$2:$J$200,MATCH(ROW()-ROW($A$1),'Cargo Pre'!$Q$2:$Q$200,0)),"")</f>
        <v/>
      </c>
      <c r="K898" s="12" t="str">
        <f>IFERROR(INDEX('Cargo Pre'!$K$2:$K$200,MATCH(ROW()-ROW($A$1),'Cargo Pre'!$Q$2:$Q$200,0)),"")</f>
        <v/>
      </c>
      <c r="L898" t="str">
        <f>IFERROR(INDEX('Cargo Pre'!$L$2:$L$200,MATCH(ROW()-ROW($A$1),'Cargo Pre'!$Q$2:$Q$200,0)),"")</f>
        <v/>
      </c>
      <c r="M898" t="str">
        <f>IFERROR(INDEX('Cargo Pre'!$M$2:$M$200,MATCH(ROW()-ROW($A$1),'Cargo Pre'!$Q$2:$Q$200,0)),"")</f>
        <v/>
      </c>
    </row>
    <row r="899" spans="1:13" x14ac:dyDescent="0.25">
      <c r="A899" t="str">
        <f>IFERROR(INDEX('Cargo Pre'!$A$2:A1097,MATCH(ROW()-ROW($A$1),'Cargo Pre'!$Q$2:$Q$200,0)),"")</f>
        <v/>
      </c>
      <c r="B899" t="str">
        <f>IFERROR(INDEX('Cargo Pre'!$B$2:$B$200,MATCH(ROW()-ROW($A$1),'Cargo Pre'!$Q$2:$Q$200,0)),"")</f>
        <v/>
      </c>
      <c r="C899" t="str">
        <f>IFERROR(INDEX('Cargo Pre'!$C$2:$C$200,MATCH(ROW()-ROW($A$1),'Cargo Pre'!$Q$2:$Q$200,0)),"")</f>
        <v/>
      </c>
      <c r="D899" t="str">
        <f>IFERROR(INDEX('Cargo Pre'!$D$2:$D$200,MATCH(ROW()-ROW($A$1),'Cargo Pre'!$Q$2:$Q$200,0)),"")</f>
        <v/>
      </c>
      <c r="E899" s="12" t="str">
        <f>IFERROR(INDEX('Cargo Pre'!$E$2:$E$200,MATCH(ROW()-ROW($A$1),'Cargo Pre'!$Q$2:$Q$200,0)),"")</f>
        <v/>
      </c>
      <c r="F899" s="12" t="str">
        <f>IFERROR(INDEX('Cargo Pre'!$F$2:$F$200,MATCH(ROW()-ROW($A$1),'Cargo Pre'!$Q$2:$Q$200,0)),"")</f>
        <v/>
      </c>
      <c r="G899" t="str">
        <f>IFERROR(INDEX('Cargo Pre'!$G$2:$G$200,MATCH(ROW()-ROW($A$1),'Cargo Pre'!$Q$2:$Q$200,0)),"")</f>
        <v/>
      </c>
      <c r="H899" t="str">
        <f>IFERROR(INDEX('Cargo Pre'!$H$2:$H$200,MATCH(ROW()-ROW($A$1),'Cargo Pre'!$Q$2:$Q$200,0)),"")</f>
        <v/>
      </c>
      <c r="I899" t="str">
        <f>IFERROR(INDEX('Cargo Pre'!$I$2:$I$200,MATCH(ROW()-ROW($A$1),'Cargo Pre'!$Q$2:$Q$200,0)),"")</f>
        <v/>
      </c>
      <c r="J899" s="12" t="str">
        <f>IFERROR(INDEX('Cargo Pre'!$J$2:$J$200,MATCH(ROW()-ROW($A$1),'Cargo Pre'!$Q$2:$Q$200,0)),"")</f>
        <v/>
      </c>
      <c r="K899" s="12" t="str">
        <f>IFERROR(INDEX('Cargo Pre'!$K$2:$K$200,MATCH(ROW()-ROW($A$1),'Cargo Pre'!$Q$2:$Q$200,0)),"")</f>
        <v/>
      </c>
      <c r="L899" t="str">
        <f>IFERROR(INDEX('Cargo Pre'!$L$2:$L$200,MATCH(ROW()-ROW($A$1),'Cargo Pre'!$Q$2:$Q$200,0)),"")</f>
        <v/>
      </c>
      <c r="M899" t="str">
        <f>IFERROR(INDEX('Cargo Pre'!$M$2:$M$200,MATCH(ROW()-ROW($A$1),'Cargo Pre'!$Q$2:$Q$200,0)),"")</f>
        <v/>
      </c>
    </row>
    <row r="900" spans="1:13" x14ac:dyDescent="0.25">
      <c r="A900" t="str">
        <f>IFERROR(INDEX('Cargo Pre'!$A$2:A1098,MATCH(ROW()-ROW($A$1),'Cargo Pre'!$Q$2:$Q$200,0)),"")</f>
        <v/>
      </c>
      <c r="B900" t="str">
        <f>IFERROR(INDEX('Cargo Pre'!$B$2:$B$200,MATCH(ROW()-ROW($A$1),'Cargo Pre'!$Q$2:$Q$200,0)),"")</f>
        <v/>
      </c>
      <c r="C900" t="str">
        <f>IFERROR(INDEX('Cargo Pre'!$C$2:$C$200,MATCH(ROW()-ROW($A$1),'Cargo Pre'!$Q$2:$Q$200,0)),"")</f>
        <v/>
      </c>
      <c r="D900" t="str">
        <f>IFERROR(INDEX('Cargo Pre'!$D$2:$D$200,MATCH(ROW()-ROW($A$1),'Cargo Pre'!$Q$2:$Q$200,0)),"")</f>
        <v/>
      </c>
      <c r="E900" s="12" t="str">
        <f>IFERROR(INDEX('Cargo Pre'!$E$2:$E$200,MATCH(ROW()-ROW($A$1),'Cargo Pre'!$Q$2:$Q$200,0)),"")</f>
        <v/>
      </c>
      <c r="F900" s="12" t="str">
        <f>IFERROR(INDEX('Cargo Pre'!$F$2:$F$200,MATCH(ROW()-ROW($A$1),'Cargo Pre'!$Q$2:$Q$200,0)),"")</f>
        <v/>
      </c>
      <c r="G900" t="str">
        <f>IFERROR(INDEX('Cargo Pre'!$G$2:$G$200,MATCH(ROW()-ROW($A$1),'Cargo Pre'!$Q$2:$Q$200,0)),"")</f>
        <v/>
      </c>
      <c r="H900" t="str">
        <f>IFERROR(INDEX('Cargo Pre'!$H$2:$H$200,MATCH(ROW()-ROW($A$1),'Cargo Pre'!$Q$2:$Q$200,0)),"")</f>
        <v/>
      </c>
      <c r="I900" t="str">
        <f>IFERROR(INDEX('Cargo Pre'!$I$2:$I$200,MATCH(ROW()-ROW($A$1),'Cargo Pre'!$Q$2:$Q$200,0)),"")</f>
        <v/>
      </c>
      <c r="J900" s="12" t="str">
        <f>IFERROR(INDEX('Cargo Pre'!$J$2:$J$200,MATCH(ROW()-ROW($A$1),'Cargo Pre'!$Q$2:$Q$200,0)),"")</f>
        <v/>
      </c>
      <c r="K900" s="12" t="str">
        <f>IFERROR(INDEX('Cargo Pre'!$K$2:$K$200,MATCH(ROW()-ROW($A$1),'Cargo Pre'!$Q$2:$Q$200,0)),"")</f>
        <v/>
      </c>
      <c r="L900" t="str">
        <f>IFERROR(INDEX('Cargo Pre'!$L$2:$L$200,MATCH(ROW()-ROW($A$1),'Cargo Pre'!$Q$2:$Q$200,0)),"")</f>
        <v/>
      </c>
      <c r="M900" t="str">
        <f>IFERROR(INDEX('Cargo Pre'!$M$2:$M$200,MATCH(ROW()-ROW($A$1),'Cargo Pre'!$Q$2:$Q$200,0)),"")</f>
        <v/>
      </c>
    </row>
    <row r="901" spans="1:13" x14ac:dyDescent="0.25">
      <c r="A901" t="str">
        <f>IFERROR(INDEX('Cargo Pre'!$A$2:A1099,MATCH(ROW()-ROW($A$1),'Cargo Pre'!$Q$2:$Q$200,0)),"")</f>
        <v/>
      </c>
      <c r="B901" t="str">
        <f>IFERROR(INDEX('Cargo Pre'!$B$2:$B$200,MATCH(ROW()-ROW($A$1),'Cargo Pre'!$Q$2:$Q$200,0)),"")</f>
        <v/>
      </c>
      <c r="C901" t="str">
        <f>IFERROR(INDEX('Cargo Pre'!$C$2:$C$200,MATCH(ROW()-ROW($A$1),'Cargo Pre'!$Q$2:$Q$200,0)),"")</f>
        <v/>
      </c>
      <c r="D901" t="str">
        <f>IFERROR(INDEX('Cargo Pre'!$D$2:$D$200,MATCH(ROW()-ROW($A$1),'Cargo Pre'!$Q$2:$Q$200,0)),"")</f>
        <v/>
      </c>
      <c r="E901" s="12" t="str">
        <f>IFERROR(INDEX('Cargo Pre'!$E$2:$E$200,MATCH(ROW()-ROW($A$1),'Cargo Pre'!$Q$2:$Q$200,0)),"")</f>
        <v/>
      </c>
      <c r="F901" s="12" t="str">
        <f>IFERROR(INDEX('Cargo Pre'!$F$2:$F$200,MATCH(ROW()-ROW($A$1),'Cargo Pre'!$Q$2:$Q$200,0)),"")</f>
        <v/>
      </c>
      <c r="G901" t="str">
        <f>IFERROR(INDEX('Cargo Pre'!$G$2:$G$200,MATCH(ROW()-ROW($A$1),'Cargo Pre'!$Q$2:$Q$200,0)),"")</f>
        <v/>
      </c>
      <c r="H901" t="str">
        <f>IFERROR(INDEX('Cargo Pre'!$H$2:$H$200,MATCH(ROW()-ROW($A$1),'Cargo Pre'!$Q$2:$Q$200,0)),"")</f>
        <v/>
      </c>
      <c r="I901" t="str">
        <f>IFERROR(INDEX('Cargo Pre'!$I$2:$I$200,MATCH(ROW()-ROW($A$1),'Cargo Pre'!$Q$2:$Q$200,0)),"")</f>
        <v/>
      </c>
      <c r="J901" s="12" t="str">
        <f>IFERROR(INDEX('Cargo Pre'!$J$2:$J$200,MATCH(ROW()-ROW($A$1),'Cargo Pre'!$Q$2:$Q$200,0)),"")</f>
        <v/>
      </c>
      <c r="K901" s="12" t="str">
        <f>IFERROR(INDEX('Cargo Pre'!$K$2:$K$200,MATCH(ROW()-ROW($A$1),'Cargo Pre'!$Q$2:$Q$200,0)),"")</f>
        <v/>
      </c>
      <c r="L901" t="str">
        <f>IFERROR(INDEX('Cargo Pre'!$L$2:$L$200,MATCH(ROW()-ROW($A$1),'Cargo Pre'!$Q$2:$Q$200,0)),"")</f>
        <v/>
      </c>
      <c r="M901" t="str">
        <f>IFERROR(INDEX('Cargo Pre'!$M$2:$M$200,MATCH(ROW()-ROW($A$1),'Cargo Pre'!$Q$2:$Q$200,0)),"")</f>
        <v/>
      </c>
    </row>
    <row r="902" spans="1:13" x14ac:dyDescent="0.25">
      <c r="A902" t="str">
        <f>IFERROR(INDEX('Cargo Pre'!$A$2:A1100,MATCH(ROW()-ROW($A$1),'Cargo Pre'!$Q$2:$Q$200,0)),"")</f>
        <v/>
      </c>
      <c r="B902" t="str">
        <f>IFERROR(INDEX('Cargo Pre'!$B$2:$B$200,MATCH(ROW()-ROW($A$1),'Cargo Pre'!$Q$2:$Q$200,0)),"")</f>
        <v/>
      </c>
      <c r="C902" t="str">
        <f>IFERROR(INDEX('Cargo Pre'!$C$2:$C$200,MATCH(ROW()-ROW($A$1),'Cargo Pre'!$Q$2:$Q$200,0)),"")</f>
        <v/>
      </c>
      <c r="D902" t="str">
        <f>IFERROR(INDEX('Cargo Pre'!$D$2:$D$200,MATCH(ROW()-ROW($A$1),'Cargo Pre'!$Q$2:$Q$200,0)),"")</f>
        <v/>
      </c>
      <c r="E902" s="12" t="str">
        <f>IFERROR(INDEX('Cargo Pre'!$E$2:$E$200,MATCH(ROW()-ROW($A$1),'Cargo Pre'!$Q$2:$Q$200,0)),"")</f>
        <v/>
      </c>
      <c r="F902" s="12" t="str">
        <f>IFERROR(INDEX('Cargo Pre'!$F$2:$F$200,MATCH(ROW()-ROW($A$1),'Cargo Pre'!$Q$2:$Q$200,0)),"")</f>
        <v/>
      </c>
      <c r="G902" t="str">
        <f>IFERROR(INDEX('Cargo Pre'!$G$2:$G$200,MATCH(ROW()-ROW($A$1),'Cargo Pre'!$Q$2:$Q$200,0)),"")</f>
        <v/>
      </c>
      <c r="H902" t="str">
        <f>IFERROR(INDEX('Cargo Pre'!$H$2:$H$200,MATCH(ROW()-ROW($A$1),'Cargo Pre'!$Q$2:$Q$200,0)),"")</f>
        <v/>
      </c>
      <c r="I902" t="str">
        <f>IFERROR(INDEX('Cargo Pre'!$I$2:$I$200,MATCH(ROW()-ROW($A$1),'Cargo Pre'!$Q$2:$Q$200,0)),"")</f>
        <v/>
      </c>
      <c r="J902" s="12" t="str">
        <f>IFERROR(INDEX('Cargo Pre'!$J$2:$J$200,MATCH(ROW()-ROW($A$1),'Cargo Pre'!$Q$2:$Q$200,0)),"")</f>
        <v/>
      </c>
      <c r="K902" s="12" t="str">
        <f>IFERROR(INDEX('Cargo Pre'!$K$2:$K$200,MATCH(ROW()-ROW($A$1),'Cargo Pre'!$Q$2:$Q$200,0)),"")</f>
        <v/>
      </c>
      <c r="L902" t="str">
        <f>IFERROR(INDEX('Cargo Pre'!$L$2:$L$200,MATCH(ROW()-ROW($A$1),'Cargo Pre'!$Q$2:$Q$200,0)),"")</f>
        <v/>
      </c>
      <c r="M902" t="str">
        <f>IFERROR(INDEX('Cargo Pre'!$M$2:$M$200,MATCH(ROW()-ROW($A$1),'Cargo Pre'!$Q$2:$Q$200,0)),"")</f>
        <v/>
      </c>
    </row>
    <row r="903" spans="1:13" x14ac:dyDescent="0.25">
      <c r="A903" t="str">
        <f>IFERROR(INDEX('Cargo Pre'!$A$2:A1101,MATCH(ROW()-ROW($A$1),'Cargo Pre'!$Q$2:$Q$200,0)),"")</f>
        <v/>
      </c>
      <c r="B903" t="str">
        <f>IFERROR(INDEX('Cargo Pre'!$B$2:$B$200,MATCH(ROW()-ROW($A$1),'Cargo Pre'!$Q$2:$Q$200,0)),"")</f>
        <v/>
      </c>
      <c r="C903" t="str">
        <f>IFERROR(INDEX('Cargo Pre'!$C$2:$C$200,MATCH(ROW()-ROW($A$1),'Cargo Pre'!$Q$2:$Q$200,0)),"")</f>
        <v/>
      </c>
      <c r="D903" t="str">
        <f>IFERROR(INDEX('Cargo Pre'!$D$2:$D$200,MATCH(ROW()-ROW($A$1),'Cargo Pre'!$Q$2:$Q$200,0)),"")</f>
        <v/>
      </c>
      <c r="E903" s="12" t="str">
        <f>IFERROR(INDEX('Cargo Pre'!$E$2:$E$200,MATCH(ROW()-ROW($A$1),'Cargo Pre'!$Q$2:$Q$200,0)),"")</f>
        <v/>
      </c>
      <c r="F903" s="12" t="str">
        <f>IFERROR(INDEX('Cargo Pre'!$F$2:$F$200,MATCH(ROW()-ROW($A$1),'Cargo Pre'!$Q$2:$Q$200,0)),"")</f>
        <v/>
      </c>
      <c r="G903" t="str">
        <f>IFERROR(INDEX('Cargo Pre'!$G$2:$G$200,MATCH(ROW()-ROW($A$1),'Cargo Pre'!$Q$2:$Q$200,0)),"")</f>
        <v/>
      </c>
      <c r="H903" t="str">
        <f>IFERROR(INDEX('Cargo Pre'!$H$2:$H$200,MATCH(ROW()-ROW($A$1),'Cargo Pre'!$Q$2:$Q$200,0)),"")</f>
        <v/>
      </c>
      <c r="I903" t="str">
        <f>IFERROR(INDEX('Cargo Pre'!$I$2:$I$200,MATCH(ROW()-ROW($A$1),'Cargo Pre'!$Q$2:$Q$200,0)),"")</f>
        <v/>
      </c>
      <c r="J903" s="12" t="str">
        <f>IFERROR(INDEX('Cargo Pre'!$J$2:$J$200,MATCH(ROW()-ROW($A$1),'Cargo Pre'!$Q$2:$Q$200,0)),"")</f>
        <v/>
      </c>
      <c r="K903" s="12" t="str">
        <f>IFERROR(INDEX('Cargo Pre'!$K$2:$K$200,MATCH(ROW()-ROW($A$1),'Cargo Pre'!$Q$2:$Q$200,0)),"")</f>
        <v/>
      </c>
      <c r="L903" t="str">
        <f>IFERROR(INDEX('Cargo Pre'!$L$2:$L$200,MATCH(ROW()-ROW($A$1),'Cargo Pre'!$Q$2:$Q$200,0)),"")</f>
        <v/>
      </c>
      <c r="M903" t="str">
        <f>IFERROR(INDEX('Cargo Pre'!$M$2:$M$200,MATCH(ROW()-ROW($A$1),'Cargo Pre'!$Q$2:$Q$200,0)),"")</f>
        <v/>
      </c>
    </row>
    <row r="904" spans="1:13" x14ac:dyDescent="0.25">
      <c r="A904" t="str">
        <f>IFERROR(INDEX('Cargo Pre'!$A$2:A1102,MATCH(ROW()-ROW($A$1),'Cargo Pre'!$Q$2:$Q$200,0)),"")</f>
        <v/>
      </c>
      <c r="B904" t="str">
        <f>IFERROR(INDEX('Cargo Pre'!$B$2:$B$200,MATCH(ROW()-ROW($A$1),'Cargo Pre'!$Q$2:$Q$200,0)),"")</f>
        <v/>
      </c>
      <c r="C904" t="str">
        <f>IFERROR(INDEX('Cargo Pre'!$C$2:$C$200,MATCH(ROW()-ROW($A$1),'Cargo Pre'!$Q$2:$Q$200,0)),"")</f>
        <v/>
      </c>
      <c r="D904" t="str">
        <f>IFERROR(INDEX('Cargo Pre'!$D$2:$D$200,MATCH(ROW()-ROW($A$1),'Cargo Pre'!$Q$2:$Q$200,0)),"")</f>
        <v/>
      </c>
      <c r="E904" s="12" t="str">
        <f>IFERROR(INDEX('Cargo Pre'!$E$2:$E$200,MATCH(ROW()-ROW($A$1),'Cargo Pre'!$Q$2:$Q$200,0)),"")</f>
        <v/>
      </c>
      <c r="F904" s="12" t="str">
        <f>IFERROR(INDEX('Cargo Pre'!$F$2:$F$200,MATCH(ROW()-ROW($A$1),'Cargo Pre'!$Q$2:$Q$200,0)),"")</f>
        <v/>
      </c>
      <c r="G904" t="str">
        <f>IFERROR(INDEX('Cargo Pre'!$G$2:$G$200,MATCH(ROW()-ROW($A$1),'Cargo Pre'!$Q$2:$Q$200,0)),"")</f>
        <v/>
      </c>
      <c r="H904" t="str">
        <f>IFERROR(INDEX('Cargo Pre'!$H$2:$H$200,MATCH(ROW()-ROW($A$1),'Cargo Pre'!$Q$2:$Q$200,0)),"")</f>
        <v/>
      </c>
      <c r="I904" t="str">
        <f>IFERROR(INDEX('Cargo Pre'!$I$2:$I$200,MATCH(ROW()-ROW($A$1),'Cargo Pre'!$Q$2:$Q$200,0)),"")</f>
        <v/>
      </c>
      <c r="J904" s="12" t="str">
        <f>IFERROR(INDEX('Cargo Pre'!$J$2:$J$200,MATCH(ROW()-ROW($A$1),'Cargo Pre'!$Q$2:$Q$200,0)),"")</f>
        <v/>
      </c>
      <c r="K904" s="12" t="str">
        <f>IFERROR(INDEX('Cargo Pre'!$K$2:$K$200,MATCH(ROW()-ROW($A$1),'Cargo Pre'!$Q$2:$Q$200,0)),"")</f>
        <v/>
      </c>
      <c r="L904" t="str">
        <f>IFERROR(INDEX('Cargo Pre'!$L$2:$L$200,MATCH(ROW()-ROW($A$1),'Cargo Pre'!$Q$2:$Q$200,0)),"")</f>
        <v/>
      </c>
      <c r="M904" t="str">
        <f>IFERROR(INDEX('Cargo Pre'!$M$2:$M$200,MATCH(ROW()-ROW($A$1),'Cargo Pre'!$Q$2:$Q$200,0)),"")</f>
        <v/>
      </c>
    </row>
    <row r="905" spans="1:13" x14ac:dyDescent="0.25">
      <c r="A905" t="str">
        <f>IFERROR(INDEX('Cargo Pre'!$A$2:A1103,MATCH(ROW()-ROW($A$1),'Cargo Pre'!$Q$2:$Q$200,0)),"")</f>
        <v/>
      </c>
      <c r="B905" t="str">
        <f>IFERROR(INDEX('Cargo Pre'!$B$2:$B$200,MATCH(ROW()-ROW($A$1),'Cargo Pre'!$Q$2:$Q$200,0)),"")</f>
        <v/>
      </c>
      <c r="C905" t="str">
        <f>IFERROR(INDEX('Cargo Pre'!$C$2:$C$200,MATCH(ROW()-ROW($A$1),'Cargo Pre'!$Q$2:$Q$200,0)),"")</f>
        <v/>
      </c>
      <c r="D905" t="str">
        <f>IFERROR(INDEX('Cargo Pre'!$D$2:$D$200,MATCH(ROW()-ROW($A$1),'Cargo Pre'!$Q$2:$Q$200,0)),"")</f>
        <v/>
      </c>
      <c r="E905" s="12" t="str">
        <f>IFERROR(INDEX('Cargo Pre'!$E$2:$E$200,MATCH(ROW()-ROW($A$1),'Cargo Pre'!$Q$2:$Q$200,0)),"")</f>
        <v/>
      </c>
      <c r="F905" s="12" t="str">
        <f>IFERROR(INDEX('Cargo Pre'!$F$2:$F$200,MATCH(ROW()-ROW($A$1),'Cargo Pre'!$Q$2:$Q$200,0)),"")</f>
        <v/>
      </c>
      <c r="G905" t="str">
        <f>IFERROR(INDEX('Cargo Pre'!$G$2:$G$200,MATCH(ROW()-ROW($A$1),'Cargo Pre'!$Q$2:$Q$200,0)),"")</f>
        <v/>
      </c>
      <c r="H905" t="str">
        <f>IFERROR(INDEX('Cargo Pre'!$H$2:$H$200,MATCH(ROW()-ROW($A$1),'Cargo Pre'!$Q$2:$Q$200,0)),"")</f>
        <v/>
      </c>
      <c r="I905" t="str">
        <f>IFERROR(INDEX('Cargo Pre'!$I$2:$I$200,MATCH(ROW()-ROW($A$1),'Cargo Pre'!$Q$2:$Q$200,0)),"")</f>
        <v/>
      </c>
      <c r="J905" s="12" t="str">
        <f>IFERROR(INDEX('Cargo Pre'!$J$2:$J$200,MATCH(ROW()-ROW($A$1),'Cargo Pre'!$Q$2:$Q$200,0)),"")</f>
        <v/>
      </c>
      <c r="K905" s="12" t="str">
        <f>IFERROR(INDEX('Cargo Pre'!$K$2:$K$200,MATCH(ROW()-ROW($A$1),'Cargo Pre'!$Q$2:$Q$200,0)),"")</f>
        <v/>
      </c>
      <c r="L905" t="str">
        <f>IFERROR(INDEX('Cargo Pre'!$L$2:$L$200,MATCH(ROW()-ROW($A$1),'Cargo Pre'!$Q$2:$Q$200,0)),"")</f>
        <v/>
      </c>
      <c r="M905" t="str">
        <f>IFERROR(INDEX('Cargo Pre'!$M$2:$M$200,MATCH(ROW()-ROW($A$1),'Cargo Pre'!$Q$2:$Q$200,0)),"")</f>
        <v/>
      </c>
    </row>
    <row r="906" spans="1:13" x14ac:dyDescent="0.25">
      <c r="A906" t="str">
        <f>IFERROR(INDEX('Cargo Pre'!$A$2:A1104,MATCH(ROW()-ROW($A$1),'Cargo Pre'!$Q$2:$Q$200,0)),"")</f>
        <v/>
      </c>
      <c r="B906" t="str">
        <f>IFERROR(INDEX('Cargo Pre'!$B$2:$B$200,MATCH(ROW()-ROW($A$1),'Cargo Pre'!$Q$2:$Q$200,0)),"")</f>
        <v/>
      </c>
      <c r="C906" t="str">
        <f>IFERROR(INDEX('Cargo Pre'!$C$2:$C$200,MATCH(ROW()-ROW($A$1),'Cargo Pre'!$Q$2:$Q$200,0)),"")</f>
        <v/>
      </c>
      <c r="D906" t="str">
        <f>IFERROR(INDEX('Cargo Pre'!$D$2:$D$200,MATCH(ROW()-ROW($A$1),'Cargo Pre'!$Q$2:$Q$200,0)),"")</f>
        <v/>
      </c>
      <c r="E906" s="12" t="str">
        <f>IFERROR(INDEX('Cargo Pre'!$E$2:$E$200,MATCH(ROW()-ROW($A$1),'Cargo Pre'!$Q$2:$Q$200,0)),"")</f>
        <v/>
      </c>
      <c r="F906" s="12" t="str">
        <f>IFERROR(INDEX('Cargo Pre'!$F$2:$F$200,MATCH(ROW()-ROW($A$1),'Cargo Pre'!$Q$2:$Q$200,0)),"")</f>
        <v/>
      </c>
      <c r="G906" t="str">
        <f>IFERROR(INDEX('Cargo Pre'!$G$2:$G$200,MATCH(ROW()-ROW($A$1),'Cargo Pre'!$Q$2:$Q$200,0)),"")</f>
        <v/>
      </c>
      <c r="H906" t="str">
        <f>IFERROR(INDEX('Cargo Pre'!$H$2:$H$200,MATCH(ROW()-ROW($A$1),'Cargo Pre'!$Q$2:$Q$200,0)),"")</f>
        <v/>
      </c>
      <c r="I906" t="str">
        <f>IFERROR(INDEX('Cargo Pre'!$I$2:$I$200,MATCH(ROW()-ROW($A$1),'Cargo Pre'!$Q$2:$Q$200,0)),"")</f>
        <v/>
      </c>
      <c r="J906" s="12" t="str">
        <f>IFERROR(INDEX('Cargo Pre'!$J$2:$J$200,MATCH(ROW()-ROW($A$1),'Cargo Pre'!$Q$2:$Q$200,0)),"")</f>
        <v/>
      </c>
      <c r="K906" s="12" t="str">
        <f>IFERROR(INDEX('Cargo Pre'!$K$2:$K$200,MATCH(ROW()-ROW($A$1),'Cargo Pre'!$Q$2:$Q$200,0)),"")</f>
        <v/>
      </c>
      <c r="L906" t="str">
        <f>IFERROR(INDEX('Cargo Pre'!$L$2:$L$200,MATCH(ROW()-ROW($A$1),'Cargo Pre'!$Q$2:$Q$200,0)),"")</f>
        <v/>
      </c>
      <c r="M906" t="str">
        <f>IFERROR(INDEX('Cargo Pre'!$M$2:$M$200,MATCH(ROW()-ROW($A$1),'Cargo Pre'!$Q$2:$Q$200,0)),"")</f>
        <v/>
      </c>
    </row>
    <row r="907" spans="1:13" x14ac:dyDescent="0.25">
      <c r="A907" t="str">
        <f>IFERROR(INDEX('Cargo Pre'!$A$2:A1105,MATCH(ROW()-ROW($A$1),'Cargo Pre'!$Q$2:$Q$200,0)),"")</f>
        <v/>
      </c>
      <c r="B907" t="str">
        <f>IFERROR(INDEX('Cargo Pre'!$B$2:$B$200,MATCH(ROW()-ROW($A$1),'Cargo Pre'!$Q$2:$Q$200,0)),"")</f>
        <v/>
      </c>
      <c r="C907" t="str">
        <f>IFERROR(INDEX('Cargo Pre'!$C$2:$C$200,MATCH(ROW()-ROW($A$1),'Cargo Pre'!$Q$2:$Q$200,0)),"")</f>
        <v/>
      </c>
      <c r="D907" t="str">
        <f>IFERROR(INDEX('Cargo Pre'!$D$2:$D$200,MATCH(ROW()-ROW($A$1),'Cargo Pre'!$Q$2:$Q$200,0)),"")</f>
        <v/>
      </c>
      <c r="E907" s="12" t="str">
        <f>IFERROR(INDEX('Cargo Pre'!$E$2:$E$200,MATCH(ROW()-ROW($A$1),'Cargo Pre'!$Q$2:$Q$200,0)),"")</f>
        <v/>
      </c>
      <c r="F907" s="12" t="str">
        <f>IFERROR(INDEX('Cargo Pre'!$F$2:$F$200,MATCH(ROW()-ROW($A$1),'Cargo Pre'!$Q$2:$Q$200,0)),"")</f>
        <v/>
      </c>
      <c r="G907" t="str">
        <f>IFERROR(INDEX('Cargo Pre'!$G$2:$G$200,MATCH(ROW()-ROW($A$1),'Cargo Pre'!$Q$2:$Q$200,0)),"")</f>
        <v/>
      </c>
      <c r="H907" t="str">
        <f>IFERROR(INDEX('Cargo Pre'!$H$2:$H$200,MATCH(ROW()-ROW($A$1),'Cargo Pre'!$Q$2:$Q$200,0)),"")</f>
        <v/>
      </c>
      <c r="I907" t="str">
        <f>IFERROR(INDEX('Cargo Pre'!$I$2:$I$200,MATCH(ROW()-ROW($A$1),'Cargo Pre'!$Q$2:$Q$200,0)),"")</f>
        <v/>
      </c>
      <c r="J907" s="12" t="str">
        <f>IFERROR(INDEX('Cargo Pre'!$J$2:$J$200,MATCH(ROW()-ROW($A$1),'Cargo Pre'!$Q$2:$Q$200,0)),"")</f>
        <v/>
      </c>
      <c r="K907" s="12" t="str">
        <f>IFERROR(INDEX('Cargo Pre'!$K$2:$K$200,MATCH(ROW()-ROW($A$1),'Cargo Pre'!$Q$2:$Q$200,0)),"")</f>
        <v/>
      </c>
      <c r="L907" t="str">
        <f>IFERROR(INDEX('Cargo Pre'!$L$2:$L$200,MATCH(ROW()-ROW($A$1),'Cargo Pre'!$Q$2:$Q$200,0)),"")</f>
        <v/>
      </c>
      <c r="M907" t="str">
        <f>IFERROR(INDEX('Cargo Pre'!$M$2:$M$200,MATCH(ROW()-ROW($A$1),'Cargo Pre'!$Q$2:$Q$200,0)),"")</f>
        <v/>
      </c>
    </row>
    <row r="908" spans="1:13" x14ac:dyDescent="0.25">
      <c r="A908" t="str">
        <f>IFERROR(INDEX('Cargo Pre'!$A$2:A1106,MATCH(ROW()-ROW($A$1),'Cargo Pre'!$Q$2:$Q$200,0)),"")</f>
        <v/>
      </c>
      <c r="B908" t="str">
        <f>IFERROR(INDEX('Cargo Pre'!$B$2:$B$200,MATCH(ROW()-ROW($A$1),'Cargo Pre'!$Q$2:$Q$200,0)),"")</f>
        <v/>
      </c>
      <c r="C908" t="str">
        <f>IFERROR(INDEX('Cargo Pre'!$C$2:$C$200,MATCH(ROW()-ROW($A$1),'Cargo Pre'!$Q$2:$Q$200,0)),"")</f>
        <v/>
      </c>
      <c r="D908" t="str">
        <f>IFERROR(INDEX('Cargo Pre'!$D$2:$D$200,MATCH(ROW()-ROW($A$1),'Cargo Pre'!$Q$2:$Q$200,0)),"")</f>
        <v/>
      </c>
      <c r="E908" s="12" t="str">
        <f>IFERROR(INDEX('Cargo Pre'!$E$2:$E$200,MATCH(ROW()-ROW($A$1),'Cargo Pre'!$Q$2:$Q$200,0)),"")</f>
        <v/>
      </c>
      <c r="F908" s="12" t="str">
        <f>IFERROR(INDEX('Cargo Pre'!$F$2:$F$200,MATCH(ROW()-ROW($A$1),'Cargo Pre'!$Q$2:$Q$200,0)),"")</f>
        <v/>
      </c>
      <c r="G908" t="str">
        <f>IFERROR(INDEX('Cargo Pre'!$G$2:$G$200,MATCH(ROW()-ROW($A$1),'Cargo Pre'!$Q$2:$Q$200,0)),"")</f>
        <v/>
      </c>
      <c r="H908" t="str">
        <f>IFERROR(INDEX('Cargo Pre'!$H$2:$H$200,MATCH(ROW()-ROW($A$1),'Cargo Pre'!$Q$2:$Q$200,0)),"")</f>
        <v/>
      </c>
      <c r="I908" t="str">
        <f>IFERROR(INDEX('Cargo Pre'!$I$2:$I$200,MATCH(ROW()-ROW($A$1),'Cargo Pre'!$Q$2:$Q$200,0)),"")</f>
        <v/>
      </c>
      <c r="J908" s="12" t="str">
        <f>IFERROR(INDEX('Cargo Pre'!$J$2:$J$200,MATCH(ROW()-ROW($A$1),'Cargo Pre'!$Q$2:$Q$200,0)),"")</f>
        <v/>
      </c>
      <c r="K908" s="12" t="str">
        <f>IFERROR(INDEX('Cargo Pre'!$K$2:$K$200,MATCH(ROW()-ROW($A$1),'Cargo Pre'!$Q$2:$Q$200,0)),"")</f>
        <v/>
      </c>
      <c r="L908" t="str">
        <f>IFERROR(INDEX('Cargo Pre'!$L$2:$L$200,MATCH(ROW()-ROW($A$1),'Cargo Pre'!$Q$2:$Q$200,0)),"")</f>
        <v/>
      </c>
      <c r="M908" t="str">
        <f>IFERROR(INDEX('Cargo Pre'!$M$2:$M$200,MATCH(ROW()-ROW($A$1),'Cargo Pre'!$Q$2:$Q$200,0)),"")</f>
        <v/>
      </c>
    </row>
    <row r="909" spans="1:13" x14ac:dyDescent="0.25">
      <c r="A909" t="str">
        <f>IFERROR(INDEX('Cargo Pre'!$A$2:A1107,MATCH(ROW()-ROW($A$1),'Cargo Pre'!$Q$2:$Q$200,0)),"")</f>
        <v/>
      </c>
      <c r="B909" t="str">
        <f>IFERROR(INDEX('Cargo Pre'!$B$2:$B$200,MATCH(ROW()-ROW($A$1),'Cargo Pre'!$Q$2:$Q$200,0)),"")</f>
        <v/>
      </c>
      <c r="C909" t="str">
        <f>IFERROR(INDEX('Cargo Pre'!$C$2:$C$200,MATCH(ROW()-ROW($A$1),'Cargo Pre'!$Q$2:$Q$200,0)),"")</f>
        <v/>
      </c>
      <c r="D909" t="str">
        <f>IFERROR(INDEX('Cargo Pre'!$D$2:$D$200,MATCH(ROW()-ROW($A$1),'Cargo Pre'!$Q$2:$Q$200,0)),"")</f>
        <v/>
      </c>
      <c r="E909" s="12" t="str">
        <f>IFERROR(INDEX('Cargo Pre'!$E$2:$E$200,MATCH(ROW()-ROW($A$1),'Cargo Pre'!$Q$2:$Q$200,0)),"")</f>
        <v/>
      </c>
      <c r="F909" s="12" t="str">
        <f>IFERROR(INDEX('Cargo Pre'!$F$2:$F$200,MATCH(ROW()-ROW($A$1),'Cargo Pre'!$Q$2:$Q$200,0)),"")</f>
        <v/>
      </c>
      <c r="G909" t="str">
        <f>IFERROR(INDEX('Cargo Pre'!$G$2:$G$200,MATCH(ROW()-ROW($A$1),'Cargo Pre'!$Q$2:$Q$200,0)),"")</f>
        <v/>
      </c>
      <c r="H909" t="str">
        <f>IFERROR(INDEX('Cargo Pre'!$H$2:$H$200,MATCH(ROW()-ROW($A$1),'Cargo Pre'!$Q$2:$Q$200,0)),"")</f>
        <v/>
      </c>
      <c r="I909" t="str">
        <f>IFERROR(INDEX('Cargo Pre'!$I$2:$I$200,MATCH(ROW()-ROW($A$1),'Cargo Pre'!$Q$2:$Q$200,0)),"")</f>
        <v/>
      </c>
      <c r="J909" s="12" t="str">
        <f>IFERROR(INDEX('Cargo Pre'!$J$2:$J$200,MATCH(ROW()-ROW($A$1),'Cargo Pre'!$Q$2:$Q$200,0)),"")</f>
        <v/>
      </c>
      <c r="K909" s="12" t="str">
        <f>IFERROR(INDEX('Cargo Pre'!$K$2:$K$200,MATCH(ROW()-ROW($A$1),'Cargo Pre'!$Q$2:$Q$200,0)),"")</f>
        <v/>
      </c>
      <c r="L909" t="str">
        <f>IFERROR(INDEX('Cargo Pre'!$L$2:$L$200,MATCH(ROW()-ROW($A$1),'Cargo Pre'!$Q$2:$Q$200,0)),"")</f>
        <v/>
      </c>
      <c r="M909" t="str">
        <f>IFERROR(INDEX('Cargo Pre'!$M$2:$M$200,MATCH(ROW()-ROW($A$1),'Cargo Pre'!$Q$2:$Q$200,0)),"")</f>
        <v/>
      </c>
    </row>
    <row r="910" spans="1:13" x14ac:dyDescent="0.25">
      <c r="A910" t="str">
        <f>IFERROR(INDEX('Cargo Pre'!$A$2:A1108,MATCH(ROW()-ROW($A$1),'Cargo Pre'!$Q$2:$Q$200,0)),"")</f>
        <v/>
      </c>
      <c r="B910" t="str">
        <f>IFERROR(INDEX('Cargo Pre'!$B$2:$B$200,MATCH(ROW()-ROW($A$1),'Cargo Pre'!$Q$2:$Q$200,0)),"")</f>
        <v/>
      </c>
      <c r="C910" t="str">
        <f>IFERROR(INDEX('Cargo Pre'!$C$2:$C$200,MATCH(ROW()-ROW($A$1),'Cargo Pre'!$Q$2:$Q$200,0)),"")</f>
        <v/>
      </c>
      <c r="D910" t="str">
        <f>IFERROR(INDEX('Cargo Pre'!$D$2:$D$200,MATCH(ROW()-ROW($A$1),'Cargo Pre'!$Q$2:$Q$200,0)),"")</f>
        <v/>
      </c>
      <c r="E910" s="12" t="str">
        <f>IFERROR(INDEX('Cargo Pre'!$E$2:$E$200,MATCH(ROW()-ROW($A$1),'Cargo Pre'!$Q$2:$Q$200,0)),"")</f>
        <v/>
      </c>
      <c r="F910" s="12" t="str">
        <f>IFERROR(INDEX('Cargo Pre'!$F$2:$F$200,MATCH(ROW()-ROW($A$1),'Cargo Pre'!$Q$2:$Q$200,0)),"")</f>
        <v/>
      </c>
      <c r="G910" t="str">
        <f>IFERROR(INDEX('Cargo Pre'!$G$2:$G$200,MATCH(ROW()-ROW($A$1),'Cargo Pre'!$Q$2:$Q$200,0)),"")</f>
        <v/>
      </c>
      <c r="H910" t="str">
        <f>IFERROR(INDEX('Cargo Pre'!$H$2:$H$200,MATCH(ROW()-ROW($A$1),'Cargo Pre'!$Q$2:$Q$200,0)),"")</f>
        <v/>
      </c>
      <c r="I910" t="str">
        <f>IFERROR(INDEX('Cargo Pre'!$I$2:$I$200,MATCH(ROW()-ROW($A$1),'Cargo Pre'!$Q$2:$Q$200,0)),"")</f>
        <v/>
      </c>
      <c r="J910" s="12" t="str">
        <f>IFERROR(INDEX('Cargo Pre'!$J$2:$J$200,MATCH(ROW()-ROW($A$1),'Cargo Pre'!$Q$2:$Q$200,0)),"")</f>
        <v/>
      </c>
      <c r="K910" s="12" t="str">
        <f>IFERROR(INDEX('Cargo Pre'!$K$2:$K$200,MATCH(ROW()-ROW($A$1),'Cargo Pre'!$Q$2:$Q$200,0)),"")</f>
        <v/>
      </c>
      <c r="L910" t="str">
        <f>IFERROR(INDEX('Cargo Pre'!$L$2:$L$200,MATCH(ROW()-ROW($A$1),'Cargo Pre'!$Q$2:$Q$200,0)),"")</f>
        <v/>
      </c>
      <c r="M910" t="str">
        <f>IFERROR(INDEX('Cargo Pre'!$M$2:$M$200,MATCH(ROW()-ROW($A$1),'Cargo Pre'!$Q$2:$Q$200,0)),"")</f>
        <v/>
      </c>
    </row>
    <row r="911" spans="1:13" x14ac:dyDescent="0.25">
      <c r="A911" t="str">
        <f>IFERROR(INDEX('Cargo Pre'!$A$2:A1109,MATCH(ROW()-ROW($A$1),'Cargo Pre'!$Q$2:$Q$200,0)),"")</f>
        <v/>
      </c>
      <c r="B911" t="str">
        <f>IFERROR(INDEX('Cargo Pre'!$B$2:$B$200,MATCH(ROW()-ROW($A$1),'Cargo Pre'!$Q$2:$Q$200,0)),"")</f>
        <v/>
      </c>
      <c r="C911" t="str">
        <f>IFERROR(INDEX('Cargo Pre'!$C$2:$C$200,MATCH(ROW()-ROW($A$1),'Cargo Pre'!$Q$2:$Q$200,0)),"")</f>
        <v/>
      </c>
      <c r="D911" t="str">
        <f>IFERROR(INDEX('Cargo Pre'!$D$2:$D$200,MATCH(ROW()-ROW($A$1),'Cargo Pre'!$Q$2:$Q$200,0)),"")</f>
        <v/>
      </c>
      <c r="E911" s="12" t="str">
        <f>IFERROR(INDEX('Cargo Pre'!$E$2:$E$200,MATCH(ROW()-ROW($A$1),'Cargo Pre'!$Q$2:$Q$200,0)),"")</f>
        <v/>
      </c>
      <c r="F911" s="12" t="str">
        <f>IFERROR(INDEX('Cargo Pre'!$F$2:$F$200,MATCH(ROW()-ROW($A$1),'Cargo Pre'!$Q$2:$Q$200,0)),"")</f>
        <v/>
      </c>
      <c r="G911" t="str">
        <f>IFERROR(INDEX('Cargo Pre'!$G$2:$G$200,MATCH(ROW()-ROW($A$1),'Cargo Pre'!$Q$2:$Q$200,0)),"")</f>
        <v/>
      </c>
      <c r="H911" t="str">
        <f>IFERROR(INDEX('Cargo Pre'!$H$2:$H$200,MATCH(ROW()-ROW($A$1),'Cargo Pre'!$Q$2:$Q$200,0)),"")</f>
        <v/>
      </c>
      <c r="I911" t="str">
        <f>IFERROR(INDEX('Cargo Pre'!$I$2:$I$200,MATCH(ROW()-ROW($A$1),'Cargo Pre'!$Q$2:$Q$200,0)),"")</f>
        <v/>
      </c>
      <c r="J911" s="12" t="str">
        <f>IFERROR(INDEX('Cargo Pre'!$J$2:$J$200,MATCH(ROW()-ROW($A$1),'Cargo Pre'!$Q$2:$Q$200,0)),"")</f>
        <v/>
      </c>
      <c r="K911" s="12" t="str">
        <f>IFERROR(INDEX('Cargo Pre'!$K$2:$K$200,MATCH(ROW()-ROW($A$1),'Cargo Pre'!$Q$2:$Q$200,0)),"")</f>
        <v/>
      </c>
      <c r="L911" t="str">
        <f>IFERROR(INDEX('Cargo Pre'!$L$2:$L$200,MATCH(ROW()-ROW($A$1),'Cargo Pre'!$Q$2:$Q$200,0)),"")</f>
        <v/>
      </c>
      <c r="M911" t="str">
        <f>IFERROR(INDEX('Cargo Pre'!$M$2:$M$200,MATCH(ROW()-ROW($A$1),'Cargo Pre'!$Q$2:$Q$200,0)),"")</f>
        <v/>
      </c>
    </row>
    <row r="912" spans="1:13" x14ac:dyDescent="0.25">
      <c r="A912" t="str">
        <f>IFERROR(INDEX('Cargo Pre'!$A$2:A1110,MATCH(ROW()-ROW($A$1),'Cargo Pre'!$Q$2:$Q$200,0)),"")</f>
        <v/>
      </c>
      <c r="B912" t="str">
        <f>IFERROR(INDEX('Cargo Pre'!$B$2:$B$200,MATCH(ROW()-ROW($A$1),'Cargo Pre'!$Q$2:$Q$200,0)),"")</f>
        <v/>
      </c>
      <c r="C912" t="str">
        <f>IFERROR(INDEX('Cargo Pre'!$C$2:$C$200,MATCH(ROW()-ROW($A$1),'Cargo Pre'!$Q$2:$Q$200,0)),"")</f>
        <v/>
      </c>
      <c r="D912" t="str">
        <f>IFERROR(INDEX('Cargo Pre'!$D$2:$D$200,MATCH(ROW()-ROW($A$1),'Cargo Pre'!$Q$2:$Q$200,0)),"")</f>
        <v/>
      </c>
      <c r="E912" s="12" t="str">
        <f>IFERROR(INDEX('Cargo Pre'!$E$2:$E$200,MATCH(ROW()-ROW($A$1),'Cargo Pre'!$Q$2:$Q$200,0)),"")</f>
        <v/>
      </c>
      <c r="F912" s="12" t="str">
        <f>IFERROR(INDEX('Cargo Pre'!$F$2:$F$200,MATCH(ROW()-ROW($A$1),'Cargo Pre'!$Q$2:$Q$200,0)),"")</f>
        <v/>
      </c>
      <c r="G912" t="str">
        <f>IFERROR(INDEX('Cargo Pre'!$G$2:$G$200,MATCH(ROW()-ROW($A$1),'Cargo Pre'!$Q$2:$Q$200,0)),"")</f>
        <v/>
      </c>
      <c r="H912" t="str">
        <f>IFERROR(INDEX('Cargo Pre'!$H$2:$H$200,MATCH(ROW()-ROW($A$1),'Cargo Pre'!$Q$2:$Q$200,0)),"")</f>
        <v/>
      </c>
      <c r="I912" t="str">
        <f>IFERROR(INDEX('Cargo Pre'!$I$2:$I$200,MATCH(ROW()-ROW($A$1),'Cargo Pre'!$Q$2:$Q$200,0)),"")</f>
        <v/>
      </c>
      <c r="J912" s="12" t="str">
        <f>IFERROR(INDEX('Cargo Pre'!$J$2:$J$200,MATCH(ROW()-ROW($A$1),'Cargo Pre'!$Q$2:$Q$200,0)),"")</f>
        <v/>
      </c>
      <c r="K912" s="12" t="str">
        <f>IFERROR(INDEX('Cargo Pre'!$K$2:$K$200,MATCH(ROW()-ROW($A$1),'Cargo Pre'!$Q$2:$Q$200,0)),"")</f>
        <v/>
      </c>
      <c r="L912" t="str">
        <f>IFERROR(INDEX('Cargo Pre'!$L$2:$L$200,MATCH(ROW()-ROW($A$1),'Cargo Pre'!$Q$2:$Q$200,0)),"")</f>
        <v/>
      </c>
      <c r="M912" t="str">
        <f>IFERROR(INDEX('Cargo Pre'!$M$2:$M$200,MATCH(ROW()-ROW($A$1),'Cargo Pre'!$Q$2:$Q$200,0)),"")</f>
        <v/>
      </c>
    </row>
    <row r="913" spans="1:13" x14ac:dyDescent="0.25">
      <c r="A913" t="str">
        <f>IFERROR(INDEX('Cargo Pre'!$A$2:A1111,MATCH(ROW()-ROW($A$1),'Cargo Pre'!$Q$2:$Q$200,0)),"")</f>
        <v/>
      </c>
      <c r="B913" t="str">
        <f>IFERROR(INDEX('Cargo Pre'!$B$2:$B$200,MATCH(ROW()-ROW($A$1),'Cargo Pre'!$Q$2:$Q$200,0)),"")</f>
        <v/>
      </c>
      <c r="C913" t="str">
        <f>IFERROR(INDEX('Cargo Pre'!$C$2:$C$200,MATCH(ROW()-ROW($A$1),'Cargo Pre'!$Q$2:$Q$200,0)),"")</f>
        <v/>
      </c>
      <c r="D913" t="str">
        <f>IFERROR(INDEX('Cargo Pre'!$D$2:$D$200,MATCH(ROW()-ROW($A$1),'Cargo Pre'!$Q$2:$Q$200,0)),"")</f>
        <v/>
      </c>
      <c r="E913" s="12" t="str">
        <f>IFERROR(INDEX('Cargo Pre'!$E$2:$E$200,MATCH(ROW()-ROW($A$1),'Cargo Pre'!$Q$2:$Q$200,0)),"")</f>
        <v/>
      </c>
      <c r="F913" s="12" t="str">
        <f>IFERROR(INDEX('Cargo Pre'!$F$2:$F$200,MATCH(ROW()-ROW($A$1),'Cargo Pre'!$Q$2:$Q$200,0)),"")</f>
        <v/>
      </c>
      <c r="G913" t="str">
        <f>IFERROR(INDEX('Cargo Pre'!$G$2:$G$200,MATCH(ROW()-ROW($A$1),'Cargo Pre'!$Q$2:$Q$200,0)),"")</f>
        <v/>
      </c>
      <c r="H913" t="str">
        <f>IFERROR(INDEX('Cargo Pre'!$H$2:$H$200,MATCH(ROW()-ROW($A$1),'Cargo Pre'!$Q$2:$Q$200,0)),"")</f>
        <v/>
      </c>
      <c r="I913" t="str">
        <f>IFERROR(INDEX('Cargo Pre'!$I$2:$I$200,MATCH(ROW()-ROW($A$1),'Cargo Pre'!$Q$2:$Q$200,0)),"")</f>
        <v/>
      </c>
      <c r="J913" s="12" t="str">
        <f>IFERROR(INDEX('Cargo Pre'!$J$2:$J$200,MATCH(ROW()-ROW($A$1),'Cargo Pre'!$Q$2:$Q$200,0)),"")</f>
        <v/>
      </c>
      <c r="K913" s="12" t="str">
        <f>IFERROR(INDEX('Cargo Pre'!$K$2:$K$200,MATCH(ROW()-ROW($A$1),'Cargo Pre'!$Q$2:$Q$200,0)),"")</f>
        <v/>
      </c>
      <c r="L913" t="str">
        <f>IFERROR(INDEX('Cargo Pre'!$L$2:$L$200,MATCH(ROW()-ROW($A$1),'Cargo Pre'!$Q$2:$Q$200,0)),"")</f>
        <v/>
      </c>
      <c r="M913" t="str">
        <f>IFERROR(INDEX('Cargo Pre'!$M$2:$M$200,MATCH(ROW()-ROW($A$1),'Cargo Pre'!$Q$2:$Q$200,0)),"")</f>
        <v/>
      </c>
    </row>
    <row r="914" spans="1:13" x14ac:dyDescent="0.25">
      <c r="A914" t="str">
        <f>IFERROR(INDEX('Cargo Pre'!$A$2:A1112,MATCH(ROW()-ROW($A$1),'Cargo Pre'!$Q$2:$Q$200,0)),"")</f>
        <v/>
      </c>
      <c r="B914" t="str">
        <f>IFERROR(INDEX('Cargo Pre'!$B$2:$B$200,MATCH(ROW()-ROW($A$1),'Cargo Pre'!$Q$2:$Q$200,0)),"")</f>
        <v/>
      </c>
      <c r="C914" t="str">
        <f>IFERROR(INDEX('Cargo Pre'!$C$2:$C$200,MATCH(ROW()-ROW($A$1),'Cargo Pre'!$Q$2:$Q$200,0)),"")</f>
        <v/>
      </c>
      <c r="D914" t="str">
        <f>IFERROR(INDEX('Cargo Pre'!$D$2:$D$200,MATCH(ROW()-ROW($A$1),'Cargo Pre'!$Q$2:$Q$200,0)),"")</f>
        <v/>
      </c>
      <c r="E914" s="12" t="str">
        <f>IFERROR(INDEX('Cargo Pre'!$E$2:$E$200,MATCH(ROW()-ROW($A$1),'Cargo Pre'!$Q$2:$Q$200,0)),"")</f>
        <v/>
      </c>
      <c r="F914" s="12" t="str">
        <f>IFERROR(INDEX('Cargo Pre'!$F$2:$F$200,MATCH(ROW()-ROW($A$1),'Cargo Pre'!$Q$2:$Q$200,0)),"")</f>
        <v/>
      </c>
      <c r="G914" t="str">
        <f>IFERROR(INDEX('Cargo Pre'!$G$2:$G$200,MATCH(ROW()-ROW($A$1),'Cargo Pre'!$Q$2:$Q$200,0)),"")</f>
        <v/>
      </c>
      <c r="H914" t="str">
        <f>IFERROR(INDEX('Cargo Pre'!$H$2:$H$200,MATCH(ROW()-ROW($A$1),'Cargo Pre'!$Q$2:$Q$200,0)),"")</f>
        <v/>
      </c>
      <c r="I914" t="str">
        <f>IFERROR(INDEX('Cargo Pre'!$I$2:$I$200,MATCH(ROW()-ROW($A$1),'Cargo Pre'!$Q$2:$Q$200,0)),"")</f>
        <v/>
      </c>
      <c r="J914" s="12" t="str">
        <f>IFERROR(INDEX('Cargo Pre'!$J$2:$J$200,MATCH(ROW()-ROW($A$1),'Cargo Pre'!$Q$2:$Q$200,0)),"")</f>
        <v/>
      </c>
      <c r="K914" s="12" t="str">
        <f>IFERROR(INDEX('Cargo Pre'!$K$2:$K$200,MATCH(ROW()-ROW($A$1),'Cargo Pre'!$Q$2:$Q$200,0)),"")</f>
        <v/>
      </c>
      <c r="L914" t="str">
        <f>IFERROR(INDEX('Cargo Pre'!$L$2:$L$200,MATCH(ROW()-ROW($A$1),'Cargo Pre'!$Q$2:$Q$200,0)),"")</f>
        <v/>
      </c>
      <c r="M914" t="str">
        <f>IFERROR(INDEX('Cargo Pre'!$M$2:$M$200,MATCH(ROW()-ROW($A$1),'Cargo Pre'!$Q$2:$Q$200,0)),"")</f>
        <v/>
      </c>
    </row>
    <row r="915" spans="1:13" x14ac:dyDescent="0.25">
      <c r="A915" t="str">
        <f>IFERROR(INDEX('Cargo Pre'!$A$2:A1113,MATCH(ROW()-ROW($A$1),'Cargo Pre'!$Q$2:$Q$200,0)),"")</f>
        <v/>
      </c>
      <c r="B915" t="str">
        <f>IFERROR(INDEX('Cargo Pre'!$B$2:$B$200,MATCH(ROW()-ROW($A$1),'Cargo Pre'!$Q$2:$Q$200,0)),"")</f>
        <v/>
      </c>
      <c r="C915" t="str">
        <f>IFERROR(INDEX('Cargo Pre'!$C$2:$C$200,MATCH(ROW()-ROW($A$1),'Cargo Pre'!$Q$2:$Q$200,0)),"")</f>
        <v/>
      </c>
      <c r="D915" t="str">
        <f>IFERROR(INDEX('Cargo Pre'!$D$2:$D$200,MATCH(ROW()-ROW($A$1),'Cargo Pre'!$Q$2:$Q$200,0)),"")</f>
        <v/>
      </c>
      <c r="E915" s="12" t="str">
        <f>IFERROR(INDEX('Cargo Pre'!$E$2:$E$200,MATCH(ROW()-ROW($A$1),'Cargo Pre'!$Q$2:$Q$200,0)),"")</f>
        <v/>
      </c>
      <c r="F915" s="12" t="str">
        <f>IFERROR(INDEX('Cargo Pre'!$F$2:$F$200,MATCH(ROW()-ROW($A$1),'Cargo Pre'!$Q$2:$Q$200,0)),"")</f>
        <v/>
      </c>
      <c r="G915" t="str">
        <f>IFERROR(INDEX('Cargo Pre'!$G$2:$G$200,MATCH(ROW()-ROW($A$1),'Cargo Pre'!$Q$2:$Q$200,0)),"")</f>
        <v/>
      </c>
      <c r="H915" t="str">
        <f>IFERROR(INDEX('Cargo Pre'!$H$2:$H$200,MATCH(ROW()-ROW($A$1),'Cargo Pre'!$Q$2:$Q$200,0)),"")</f>
        <v/>
      </c>
      <c r="I915" t="str">
        <f>IFERROR(INDEX('Cargo Pre'!$I$2:$I$200,MATCH(ROW()-ROW($A$1),'Cargo Pre'!$Q$2:$Q$200,0)),"")</f>
        <v/>
      </c>
      <c r="J915" s="12" t="str">
        <f>IFERROR(INDEX('Cargo Pre'!$J$2:$J$200,MATCH(ROW()-ROW($A$1),'Cargo Pre'!$Q$2:$Q$200,0)),"")</f>
        <v/>
      </c>
      <c r="K915" s="12" t="str">
        <f>IFERROR(INDEX('Cargo Pre'!$K$2:$K$200,MATCH(ROW()-ROW($A$1),'Cargo Pre'!$Q$2:$Q$200,0)),"")</f>
        <v/>
      </c>
      <c r="L915" t="str">
        <f>IFERROR(INDEX('Cargo Pre'!$L$2:$L$200,MATCH(ROW()-ROW($A$1),'Cargo Pre'!$Q$2:$Q$200,0)),"")</f>
        <v/>
      </c>
      <c r="M915" t="str">
        <f>IFERROR(INDEX('Cargo Pre'!$M$2:$M$200,MATCH(ROW()-ROW($A$1),'Cargo Pre'!$Q$2:$Q$200,0)),"")</f>
        <v/>
      </c>
    </row>
    <row r="916" spans="1:13" x14ac:dyDescent="0.25">
      <c r="A916" t="str">
        <f>IFERROR(INDEX('Cargo Pre'!$A$2:A1114,MATCH(ROW()-ROW($A$1),'Cargo Pre'!$Q$2:$Q$200,0)),"")</f>
        <v/>
      </c>
      <c r="B916" t="str">
        <f>IFERROR(INDEX('Cargo Pre'!$B$2:$B$200,MATCH(ROW()-ROW($A$1),'Cargo Pre'!$Q$2:$Q$200,0)),"")</f>
        <v/>
      </c>
      <c r="C916" t="str">
        <f>IFERROR(INDEX('Cargo Pre'!$C$2:$C$200,MATCH(ROW()-ROW($A$1),'Cargo Pre'!$Q$2:$Q$200,0)),"")</f>
        <v/>
      </c>
      <c r="D916" t="str">
        <f>IFERROR(INDEX('Cargo Pre'!$D$2:$D$200,MATCH(ROW()-ROW($A$1),'Cargo Pre'!$Q$2:$Q$200,0)),"")</f>
        <v/>
      </c>
      <c r="E916" s="12" t="str">
        <f>IFERROR(INDEX('Cargo Pre'!$E$2:$E$200,MATCH(ROW()-ROW($A$1),'Cargo Pre'!$Q$2:$Q$200,0)),"")</f>
        <v/>
      </c>
      <c r="F916" s="12" t="str">
        <f>IFERROR(INDEX('Cargo Pre'!$F$2:$F$200,MATCH(ROW()-ROW($A$1),'Cargo Pre'!$Q$2:$Q$200,0)),"")</f>
        <v/>
      </c>
      <c r="G916" t="str">
        <f>IFERROR(INDEX('Cargo Pre'!$G$2:$G$200,MATCH(ROW()-ROW($A$1),'Cargo Pre'!$Q$2:$Q$200,0)),"")</f>
        <v/>
      </c>
      <c r="H916" t="str">
        <f>IFERROR(INDEX('Cargo Pre'!$H$2:$H$200,MATCH(ROW()-ROW($A$1),'Cargo Pre'!$Q$2:$Q$200,0)),"")</f>
        <v/>
      </c>
      <c r="I916" t="str">
        <f>IFERROR(INDEX('Cargo Pre'!$I$2:$I$200,MATCH(ROW()-ROW($A$1),'Cargo Pre'!$Q$2:$Q$200,0)),"")</f>
        <v/>
      </c>
      <c r="J916" s="12" t="str">
        <f>IFERROR(INDEX('Cargo Pre'!$J$2:$J$200,MATCH(ROW()-ROW($A$1),'Cargo Pre'!$Q$2:$Q$200,0)),"")</f>
        <v/>
      </c>
      <c r="K916" s="12" t="str">
        <f>IFERROR(INDEX('Cargo Pre'!$K$2:$K$200,MATCH(ROW()-ROW($A$1),'Cargo Pre'!$Q$2:$Q$200,0)),"")</f>
        <v/>
      </c>
      <c r="L916" t="str">
        <f>IFERROR(INDEX('Cargo Pre'!$L$2:$L$200,MATCH(ROW()-ROW($A$1),'Cargo Pre'!$Q$2:$Q$200,0)),"")</f>
        <v/>
      </c>
      <c r="M916" t="str">
        <f>IFERROR(INDEX('Cargo Pre'!$M$2:$M$200,MATCH(ROW()-ROW($A$1),'Cargo Pre'!$Q$2:$Q$200,0)),"")</f>
        <v/>
      </c>
    </row>
    <row r="917" spans="1:13" x14ac:dyDescent="0.25">
      <c r="A917" t="str">
        <f>IFERROR(INDEX('Cargo Pre'!$A$2:A1115,MATCH(ROW()-ROW($A$1),'Cargo Pre'!$Q$2:$Q$200,0)),"")</f>
        <v/>
      </c>
      <c r="B917" t="str">
        <f>IFERROR(INDEX('Cargo Pre'!$B$2:$B$200,MATCH(ROW()-ROW($A$1),'Cargo Pre'!$Q$2:$Q$200,0)),"")</f>
        <v/>
      </c>
      <c r="C917" t="str">
        <f>IFERROR(INDEX('Cargo Pre'!$C$2:$C$200,MATCH(ROW()-ROW($A$1),'Cargo Pre'!$Q$2:$Q$200,0)),"")</f>
        <v/>
      </c>
      <c r="D917" t="str">
        <f>IFERROR(INDEX('Cargo Pre'!$D$2:$D$200,MATCH(ROW()-ROW($A$1),'Cargo Pre'!$Q$2:$Q$200,0)),"")</f>
        <v/>
      </c>
      <c r="E917" s="12" t="str">
        <f>IFERROR(INDEX('Cargo Pre'!$E$2:$E$200,MATCH(ROW()-ROW($A$1),'Cargo Pre'!$Q$2:$Q$200,0)),"")</f>
        <v/>
      </c>
      <c r="F917" s="12" t="str">
        <f>IFERROR(INDEX('Cargo Pre'!$F$2:$F$200,MATCH(ROW()-ROW($A$1),'Cargo Pre'!$Q$2:$Q$200,0)),"")</f>
        <v/>
      </c>
      <c r="G917" t="str">
        <f>IFERROR(INDEX('Cargo Pre'!$G$2:$G$200,MATCH(ROW()-ROW($A$1),'Cargo Pre'!$Q$2:$Q$200,0)),"")</f>
        <v/>
      </c>
      <c r="H917" t="str">
        <f>IFERROR(INDEX('Cargo Pre'!$H$2:$H$200,MATCH(ROW()-ROW($A$1),'Cargo Pre'!$Q$2:$Q$200,0)),"")</f>
        <v/>
      </c>
      <c r="I917" t="str">
        <f>IFERROR(INDEX('Cargo Pre'!$I$2:$I$200,MATCH(ROW()-ROW($A$1),'Cargo Pre'!$Q$2:$Q$200,0)),"")</f>
        <v/>
      </c>
      <c r="J917" s="12" t="str">
        <f>IFERROR(INDEX('Cargo Pre'!$J$2:$J$200,MATCH(ROW()-ROW($A$1),'Cargo Pre'!$Q$2:$Q$200,0)),"")</f>
        <v/>
      </c>
      <c r="K917" s="12" t="str">
        <f>IFERROR(INDEX('Cargo Pre'!$K$2:$K$200,MATCH(ROW()-ROW($A$1),'Cargo Pre'!$Q$2:$Q$200,0)),"")</f>
        <v/>
      </c>
      <c r="L917" t="str">
        <f>IFERROR(INDEX('Cargo Pre'!$L$2:$L$200,MATCH(ROW()-ROW($A$1),'Cargo Pre'!$Q$2:$Q$200,0)),"")</f>
        <v/>
      </c>
      <c r="M917" t="str">
        <f>IFERROR(INDEX('Cargo Pre'!$M$2:$M$200,MATCH(ROW()-ROW($A$1),'Cargo Pre'!$Q$2:$Q$200,0)),"")</f>
        <v/>
      </c>
    </row>
    <row r="918" spans="1:13" x14ac:dyDescent="0.25">
      <c r="A918" t="str">
        <f>IFERROR(INDEX('Cargo Pre'!$A$2:A1116,MATCH(ROW()-ROW($A$1),'Cargo Pre'!$Q$2:$Q$200,0)),"")</f>
        <v/>
      </c>
      <c r="B918" t="str">
        <f>IFERROR(INDEX('Cargo Pre'!$B$2:$B$200,MATCH(ROW()-ROW($A$1),'Cargo Pre'!$Q$2:$Q$200,0)),"")</f>
        <v/>
      </c>
      <c r="C918" t="str">
        <f>IFERROR(INDEX('Cargo Pre'!$C$2:$C$200,MATCH(ROW()-ROW($A$1),'Cargo Pre'!$Q$2:$Q$200,0)),"")</f>
        <v/>
      </c>
      <c r="D918" t="str">
        <f>IFERROR(INDEX('Cargo Pre'!$D$2:$D$200,MATCH(ROW()-ROW($A$1),'Cargo Pre'!$Q$2:$Q$200,0)),"")</f>
        <v/>
      </c>
      <c r="E918" s="12" t="str">
        <f>IFERROR(INDEX('Cargo Pre'!$E$2:$E$200,MATCH(ROW()-ROW($A$1),'Cargo Pre'!$Q$2:$Q$200,0)),"")</f>
        <v/>
      </c>
      <c r="F918" s="12" t="str">
        <f>IFERROR(INDEX('Cargo Pre'!$F$2:$F$200,MATCH(ROW()-ROW($A$1),'Cargo Pre'!$Q$2:$Q$200,0)),"")</f>
        <v/>
      </c>
      <c r="G918" t="str">
        <f>IFERROR(INDEX('Cargo Pre'!$G$2:$G$200,MATCH(ROW()-ROW($A$1),'Cargo Pre'!$Q$2:$Q$200,0)),"")</f>
        <v/>
      </c>
      <c r="H918" t="str">
        <f>IFERROR(INDEX('Cargo Pre'!$H$2:$H$200,MATCH(ROW()-ROW($A$1),'Cargo Pre'!$Q$2:$Q$200,0)),"")</f>
        <v/>
      </c>
      <c r="I918" t="str">
        <f>IFERROR(INDEX('Cargo Pre'!$I$2:$I$200,MATCH(ROW()-ROW($A$1),'Cargo Pre'!$Q$2:$Q$200,0)),"")</f>
        <v/>
      </c>
      <c r="J918" s="12" t="str">
        <f>IFERROR(INDEX('Cargo Pre'!$J$2:$J$200,MATCH(ROW()-ROW($A$1),'Cargo Pre'!$Q$2:$Q$200,0)),"")</f>
        <v/>
      </c>
      <c r="K918" s="12" t="str">
        <f>IFERROR(INDEX('Cargo Pre'!$K$2:$K$200,MATCH(ROW()-ROW($A$1),'Cargo Pre'!$Q$2:$Q$200,0)),"")</f>
        <v/>
      </c>
      <c r="L918" t="str">
        <f>IFERROR(INDEX('Cargo Pre'!$L$2:$L$200,MATCH(ROW()-ROW($A$1),'Cargo Pre'!$Q$2:$Q$200,0)),"")</f>
        <v/>
      </c>
      <c r="M918" t="str">
        <f>IFERROR(INDEX('Cargo Pre'!$M$2:$M$200,MATCH(ROW()-ROW($A$1),'Cargo Pre'!$Q$2:$Q$200,0)),"")</f>
        <v/>
      </c>
    </row>
    <row r="919" spans="1:13" x14ac:dyDescent="0.25">
      <c r="A919" t="str">
        <f>IFERROR(INDEX('Cargo Pre'!$A$2:A1117,MATCH(ROW()-ROW($A$1),'Cargo Pre'!$Q$2:$Q$200,0)),"")</f>
        <v/>
      </c>
      <c r="B919" t="str">
        <f>IFERROR(INDEX('Cargo Pre'!$B$2:$B$200,MATCH(ROW()-ROW($A$1),'Cargo Pre'!$Q$2:$Q$200,0)),"")</f>
        <v/>
      </c>
      <c r="C919" t="str">
        <f>IFERROR(INDEX('Cargo Pre'!$C$2:$C$200,MATCH(ROW()-ROW($A$1),'Cargo Pre'!$Q$2:$Q$200,0)),"")</f>
        <v/>
      </c>
      <c r="D919" t="str">
        <f>IFERROR(INDEX('Cargo Pre'!$D$2:$D$200,MATCH(ROW()-ROW($A$1),'Cargo Pre'!$Q$2:$Q$200,0)),"")</f>
        <v/>
      </c>
      <c r="E919" s="12" t="str">
        <f>IFERROR(INDEX('Cargo Pre'!$E$2:$E$200,MATCH(ROW()-ROW($A$1),'Cargo Pre'!$Q$2:$Q$200,0)),"")</f>
        <v/>
      </c>
      <c r="F919" s="12" t="str">
        <f>IFERROR(INDEX('Cargo Pre'!$F$2:$F$200,MATCH(ROW()-ROW($A$1),'Cargo Pre'!$Q$2:$Q$200,0)),"")</f>
        <v/>
      </c>
      <c r="G919" t="str">
        <f>IFERROR(INDEX('Cargo Pre'!$G$2:$G$200,MATCH(ROW()-ROW($A$1),'Cargo Pre'!$Q$2:$Q$200,0)),"")</f>
        <v/>
      </c>
      <c r="H919" t="str">
        <f>IFERROR(INDEX('Cargo Pre'!$H$2:$H$200,MATCH(ROW()-ROW($A$1),'Cargo Pre'!$Q$2:$Q$200,0)),"")</f>
        <v/>
      </c>
      <c r="I919" t="str">
        <f>IFERROR(INDEX('Cargo Pre'!$I$2:$I$200,MATCH(ROW()-ROW($A$1),'Cargo Pre'!$Q$2:$Q$200,0)),"")</f>
        <v/>
      </c>
      <c r="J919" s="12" t="str">
        <f>IFERROR(INDEX('Cargo Pre'!$J$2:$J$200,MATCH(ROW()-ROW($A$1),'Cargo Pre'!$Q$2:$Q$200,0)),"")</f>
        <v/>
      </c>
      <c r="K919" s="12" t="str">
        <f>IFERROR(INDEX('Cargo Pre'!$K$2:$K$200,MATCH(ROW()-ROW($A$1),'Cargo Pre'!$Q$2:$Q$200,0)),"")</f>
        <v/>
      </c>
      <c r="L919" t="str">
        <f>IFERROR(INDEX('Cargo Pre'!$L$2:$L$200,MATCH(ROW()-ROW($A$1),'Cargo Pre'!$Q$2:$Q$200,0)),"")</f>
        <v/>
      </c>
      <c r="M919" t="str">
        <f>IFERROR(INDEX('Cargo Pre'!$M$2:$M$200,MATCH(ROW()-ROW($A$1),'Cargo Pre'!$Q$2:$Q$200,0)),"")</f>
        <v/>
      </c>
    </row>
    <row r="920" spans="1:13" x14ac:dyDescent="0.25">
      <c r="A920" t="str">
        <f>IFERROR(INDEX('Cargo Pre'!$A$2:A1118,MATCH(ROW()-ROW($A$1),'Cargo Pre'!$Q$2:$Q$200,0)),"")</f>
        <v/>
      </c>
      <c r="B920" t="str">
        <f>IFERROR(INDEX('Cargo Pre'!$B$2:$B$200,MATCH(ROW()-ROW($A$1),'Cargo Pre'!$Q$2:$Q$200,0)),"")</f>
        <v/>
      </c>
      <c r="C920" t="str">
        <f>IFERROR(INDEX('Cargo Pre'!$C$2:$C$200,MATCH(ROW()-ROW($A$1),'Cargo Pre'!$Q$2:$Q$200,0)),"")</f>
        <v/>
      </c>
      <c r="D920" t="str">
        <f>IFERROR(INDEX('Cargo Pre'!$D$2:$D$200,MATCH(ROW()-ROW($A$1),'Cargo Pre'!$Q$2:$Q$200,0)),"")</f>
        <v/>
      </c>
      <c r="E920" s="12" t="str">
        <f>IFERROR(INDEX('Cargo Pre'!$E$2:$E$200,MATCH(ROW()-ROW($A$1),'Cargo Pre'!$Q$2:$Q$200,0)),"")</f>
        <v/>
      </c>
      <c r="F920" s="12" t="str">
        <f>IFERROR(INDEX('Cargo Pre'!$F$2:$F$200,MATCH(ROW()-ROW($A$1),'Cargo Pre'!$Q$2:$Q$200,0)),"")</f>
        <v/>
      </c>
      <c r="G920" t="str">
        <f>IFERROR(INDEX('Cargo Pre'!$G$2:$G$200,MATCH(ROW()-ROW($A$1),'Cargo Pre'!$Q$2:$Q$200,0)),"")</f>
        <v/>
      </c>
      <c r="H920" t="str">
        <f>IFERROR(INDEX('Cargo Pre'!$H$2:$H$200,MATCH(ROW()-ROW($A$1),'Cargo Pre'!$Q$2:$Q$200,0)),"")</f>
        <v/>
      </c>
      <c r="I920" t="str">
        <f>IFERROR(INDEX('Cargo Pre'!$I$2:$I$200,MATCH(ROW()-ROW($A$1),'Cargo Pre'!$Q$2:$Q$200,0)),"")</f>
        <v/>
      </c>
      <c r="J920" s="12" t="str">
        <f>IFERROR(INDEX('Cargo Pre'!$J$2:$J$200,MATCH(ROW()-ROW($A$1),'Cargo Pre'!$Q$2:$Q$200,0)),"")</f>
        <v/>
      </c>
      <c r="K920" s="12" t="str">
        <f>IFERROR(INDEX('Cargo Pre'!$K$2:$K$200,MATCH(ROW()-ROW($A$1),'Cargo Pre'!$Q$2:$Q$200,0)),"")</f>
        <v/>
      </c>
      <c r="L920" t="str">
        <f>IFERROR(INDEX('Cargo Pre'!$L$2:$L$200,MATCH(ROW()-ROW($A$1),'Cargo Pre'!$Q$2:$Q$200,0)),"")</f>
        <v/>
      </c>
      <c r="M920" t="str">
        <f>IFERROR(INDEX('Cargo Pre'!$M$2:$M$200,MATCH(ROW()-ROW($A$1),'Cargo Pre'!$Q$2:$Q$200,0)),"")</f>
        <v/>
      </c>
    </row>
    <row r="921" spans="1:13" x14ac:dyDescent="0.25">
      <c r="A921" t="str">
        <f>IFERROR(INDEX('Cargo Pre'!$A$2:A1119,MATCH(ROW()-ROW($A$1),'Cargo Pre'!$Q$2:$Q$200,0)),"")</f>
        <v/>
      </c>
      <c r="B921" t="str">
        <f>IFERROR(INDEX('Cargo Pre'!$B$2:$B$200,MATCH(ROW()-ROW($A$1),'Cargo Pre'!$Q$2:$Q$200,0)),"")</f>
        <v/>
      </c>
      <c r="C921" t="str">
        <f>IFERROR(INDEX('Cargo Pre'!$C$2:$C$200,MATCH(ROW()-ROW($A$1),'Cargo Pre'!$Q$2:$Q$200,0)),"")</f>
        <v/>
      </c>
      <c r="D921" t="str">
        <f>IFERROR(INDEX('Cargo Pre'!$D$2:$D$200,MATCH(ROW()-ROW($A$1),'Cargo Pre'!$Q$2:$Q$200,0)),"")</f>
        <v/>
      </c>
      <c r="E921" s="12" t="str">
        <f>IFERROR(INDEX('Cargo Pre'!$E$2:$E$200,MATCH(ROW()-ROW($A$1),'Cargo Pre'!$Q$2:$Q$200,0)),"")</f>
        <v/>
      </c>
      <c r="F921" s="12" t="str">
        <f>IFERROR(INDEX('Cargo Pre'!$F$2:$F$200,MATCH(ROW()-ROW($A$1),'Cargo Pre'!$Q$2:$Q$200,0)),"")</f>
        <v/>
      </c>
      <c r="G921" t="str">
        <f>IFERROR(INDEX('Cargo Pre'!$G$2:$G$200,MATCH(ROW()-ROW($A$1),'Cargo Pre'!$Q$2:$Q$200,0)),"")</f>
        <v/>
      </c>
      <c r="H921" t="str">
        <f>IFERROR(INDEX('Cargo Pre'!$H$2:$H$200,MATCH(ROW()-ROW($A$1),'Cargo Pre'!$Q$2:$Q$200,0)),"")</f>
        <v/>
      </c>
      <c r="I921" t="str">
        <f>IFERROR(INDEX('Cargo Pre'!$I$2:$I$200,MATCH(ROW()-ROW($A$1),'Cargo Pre'!$Q$2:$Q$200,0)),"")</f>
        <v/>
      </c>
      <c r="J921" s="12" t="str">
        <f>IFERROR(INDEX('Cargo Pre'!$J$2:$J$200,MATCH(ROW()-ROW($A$1),'Cargo Pre'!$Q$2:$Q$200,0)),"")</f>
        <v/>
      </c>
      <c r="K921" s="12" t="str">
        <f>IFERROR(INDEX('Cargo Pre'!$K$2:$K$200,MATCH(ROW()-ROW($A$1),'Cargo Pre'!$Q$2:$Q$200,0)),"")</f>
        <v/>
      </c>
      <c r="L921" t="str">
        <f>IFERROR(INDEX('Cargo Pre'!$L$2:$L$200,MATCH(ROW()-ROW($A$1),'Cargo Pre'!$Q$2:$Q$200,0)),"")</f>
        <v/>
      </c>
      <c r="M921" t="str">
        <f>IFERROR(INDEX('Cargo Pre'!$M$2:$M$200,MATCH(ROW()-ROW($A$1),'Cargo Pre'!$Q$2:$Q$200,0)),"")</f>
        <v/>
      </c>
    </row>
    <row r="922" spans="1:13" x14ac:dyDescent="0.25">
      <c r="A922" t="str">
        <f>IFERROR(INDEX('Cargo Pre'!$A$2:A1120,MATCH(ROW()-ROW($A$1),'Cargo Pre'!$Q$2:$Q$200,0)),"")</f>
        <v/>
      </c>
      <c r="B922" t="str">
        <f>IFERROR(INDEX('Cargo Pre'!$B$2:$B$200,MATCH(ROW()-ROW($A$1),'Cargo Pre'!$Q$2:$Q$200,0)),"")</f>
        <v/>
      </c>
      <c r="C922" t="str">
        <f>IFERROR(INDEX('Cargo Pre'!$C$2:$C$200,MATCH(ROW()-ROW($A$1),'Cargo Pre'!$Q$2:$Q$200,0)),"")</f>
        <v/>
      </c>
      <c r="D922" t="str">
        <f>IFERROR(INDEX('Cargo Pre'!$D$2:$D$200,MATCH(ROW()-ROW($A$1),'Cargo Pre'!$Q$2:$Q$200,0)),"")</f>
        <v/>
      </c>
      <c r="E922" s="12" t="str">
        <f>IFERROR(INDEX('Cargo Pre'!$E$2:$E$200,MATCH(ROW()-ROW($A$1),'Cargo Pre'!$Q$2:$Q$200,0)),"")</f>
        <v/>
      </c>
      <c r="F922" s="12" t="str">
        <f>IFERROR(INDEX('Cargo Pre'!$F$2:$F$200,MATCH(ROW()-ROW($A$1),'Cargo Pre'!$Q$2:$Q$200,0)),"")</f>
        <v/>
      </c>
      <c r="G922" t="str">
        <f>IFERROR(INDEX('Cargo Pre'!$G$2:$G$200,MATCH(ROW()-ROW($A$1),'Cargo Pre'!$Q$2:$Q$200,0)),"")</f>
        <v/>
      </c>
      <c r="H922" t="str">
        <f>IFERROR(INDEX('Cargo Pre'!$H$2:$H$200,MATCH(ROW()-ROW($A$1),'Cargo Pre'!$Q$2:$Q$200,0)),"")</f>
        <v/>
      </c>
      <c r="I922" t="str">
        <f>IFERROR(INDEX('Cargo Pre'!$I$2:$I$200,MATCH(ROW()-ROW($A$1),'Cargo Pre'!$Q$2:$Q$200,0)),"")</f>
        <v/>
      </c>
      <c r="J922" s="12" t="str">
        <f>IFERROR(INDEX('Cargo Pre'!$J$2:$J$200,MATCH(ROW()-ROW($A$1),'Cargo Pre'!$Q$2:$Q$200,0)),"")</f>
        <v/>
      </c>
      <c r="K922" s="12" t="str">
        <f>IFERROR(INDEX('Cargo Pre'!$K$2:$K$200,MATCH(ROW()-ROW($A$1),'Cargo Pre'!$Q$2:$Q$200,0)),"")</f>
        <v/>
      </c>
      <c r="L922" t="str">
        <f>IFERROR(INDEX('Cargo Pre'!$L$2:$L$200,MATCH(ROW()-ROW($A$1),'Cargo Pre'!$Q$2:$Q$200,0)),"")</f>
        <v/>
      </c>
      <c r="M922" t="str">
        <f>IFERROR(INDEX('Cargo Pre'!$M$2:$M$200,MATCH(ROW()-ROW($A$1),'Cargo Pre'!$Q$2:$Q$200,0)),"")</f>
        <v/>
      </c>
    </row>
    <row r="923" spans="1:13" x14ac:dyDescent="0.25">
      <c r="A923" t="str">
        <f>IFERROR(INDEX('Cargo Pre'!$A$2:A1121,MATCH(ROW()-ROW($A$1),'Cargo Pre'!$Q$2:$Q$200,0)),"")</f>
        <v/>
      </c>
      <c r="B923" t="str">
        <f>IFERROR(INDEX('Cargo Pre'!$B$2:$B$200,MATCH(ROW()-ROW($A$1),'Cargo Pre'!$Q$2:$Q$200,0)),"")</f>
        <v/>
      </c>
      <c r="C923" t="str">
        <f>IFERROR(INDEX('Cargo Pre'!$C$2:$C$200,MATCH(ROW()-ROW($A$1),'Cargo Pre'!$Q$2:$Q$200,0)),"")</f>
        <v/>
      </c>
      <c r="D923" t="str">
        <f>IFERROR(INDEX('Cargo Pre'!$D$2:$D$200,MATCH(ROW()-ROW($A$1),'Cargo Pre'!$Q$2:$Q$200,0)),"")</f>
        <v/>
      </c>
      <c r="E923" s="12" t="str">
        <f>IFERROR(INDEX('Cargo Pre'!$E$2:$E$200,MATCH(ROW()-ROW($A$1),'Cargo Pre'!$Q$2:$Q$200,0)),"")</f>
        <v/>
      </c>
      <c r="F923" s="12" t="str">
        <f>IFERROR(INDEX('Cargo Pre'!$F$2:$F$200,MATCH(ROW()-ROW($A$1),'Cargo Pre'!$Q$2:$Q$200,0)),"")</f>
        <v/>
      </c>
      <c r="G923" t="str">
        <f>IFERROR(INDEX('Cargo Pre'!$G$2:$G$200,MATCH(ROW()-ROW($A$1),'Cargo Pre'!$Q$2:$Q$200,0)),"")</f>
        <v/>
      </c>
      <c r="H923" t="str">
        <f>IFERROR(INDEX('Cargo Pre'!$H$2:$H$200,MATCH(ROW()-ROW($A$1),'Cargo Pre'!$Q$2:$Q$200,0)),"")</f>
        <v/>
      </c>
      <c r="I923" t="str">
        <f>IFERROR(INDEX('Cargo Pre'!$I$2:$I$200,MATCH(ROW()-ROW($A$1),'Cargo Pre'!$Q$2:$Q$200,0)),"")</f>
        <v/>
      </c>
      <c r="J923" s="12" t="str">
        <f>IFERROR(INDEX('Cargo Pre'!$J$2:$J$200,MATCH(ROW()-ROW($A$1),'Cargo Pre'!$Q$2:$Q$200,0)),"")</f>
        <v/>
      </c>
      <c r="K923" s="12" t="str">
        <f>IFERROR(INDEX('Cargo Pre'!$K$2:$K$200,MATCH(ROW()-ROW($A$1),'Cargo Pre'!$Q$2:$Q$200,0)),"")</f>
        <v/>
      </c>
      <c r="L923" t="str">
        <f>IFERROR(INDEX('Cargo Pre'!$L$2:$L$200,MATCH(ROW()-ROW($A$1),'Cargo Pre'!$Q$2:$Q$200,0)),"")</f>
        <v/>
      </c>
      <c r="M923" t="str">
        <f>IFERROR(INDEX('Cargo Pre'!$M$2:$M$200,MATCH(ROW()-ROW($A$1),'Cargo Pre'!$Q$2:$Q$200,0)),"")</f>
        <v/>
      </c>
    </row>
    <row r="924" spans="1:13" x14ac:dyDescent="0.25">
      <c r="A924" t="str">
        <f>IFERROR(INDEX('Cargo Pre'!$A$2:A1122,MATCH(ROW()-ROW($A$1),'Cargo Pre'!$Q$2:$Q$200,0)),"")</f>
        <v/>
      </c>
      <c r="B924" t="str">
        <f>IFERROR(INDEX('Cargo Pre'!$B$2:$B$200,MATCH(ROW()-ROW($A$1),'Cargo Pre'!$Q$2:$Q$200,0)),"")</f>
        <v/>
      </c>
      <c r="C924" t="str">
        <f>IFERROR(INDEX('Cargo Pre'!$C$2:$C$200,MATCH(ROW()-ROW($A$1),'Cargo Pre'!$Q$2:$Q$200,0)),"")</f>
        <v/>
      </c>
      <c r="D924" t="str">
        <f>IFERROR(INDEX('Cargo Pre'!$D$2:$D$200,MATCH(ROW()-ROW($A$1),'Cargo Pre'!$Q$2:$Q$200,0)),"")</f>
        <v/>
      </c>
      <c r="E924" s="12" t="str">
        <f>IFERROR(INDEX('Cargo Pre'!$E$2:$E$200,MATCH(ROW()-ROW($A$1),'Cargo Pre'!$Q$2:$Q$200,0)),"")</f>
        <v/>
      </c>
      <c r="F924" s="12" t="str">
        <f>IFERROR(INDEX('Cargo Pre'!$F$2:$F$200,MATCH(ROW()-ROW($A$1),'Cargo Pre'!$Q$2:$Q$200,0)),"")</f>
        <v/>
      </c>
      <c r="G924" t="str">
        <f>IFERROR(INDEX('Cargo Pre'!$G$2:$G$200,MATCH(ROW()-ROW($A$1),'Cargo Pre'!$Q$2:$Q$200,0)),"")</f>
        <v/>
      </c>
      <c r="H924" t="str">
        <f>IFERROR(INDEX('Cargo Pre'!$H$2:$H$200,MATCH(ROW()-ROW($A$1),'Cargo Pre'!$Q$2:$Q$200,0)),"")</f>
        <v/>
      </c>
      <c r="I924" t="str">
        <f>IFERROR(INDEX('Cargo Pre'!$I$2:$I$200,MATCH(ROW()-ROW($A$1),'Cargo Pre'!$Q$2:$Q$200,0)),"")</f>
        <v/>
      </c>
      <c r="J924" s="12" t="str">
        <f>IFERROR(INDEX('Cargo Pre'!$J$2:$J$200,MATCH(ROW()-ROW($A$1),'Cargo Pre'!$Q$2:$Q$200,0)),"")</f>
        <v/>
      </c>
      <c r="K924" s="12" t="str">
        <f>IFERROR(INDEX('Cargo Pre'!$K$2:$K$200,MATCH(ROW()-ROW($A$1),'Cargo Pre'!$Q$2:$Q$200,0)),"")</f>
        <v/>
      </c>
      <c r="L924" t="str">
        <f>IFERROR(INDEX('Cargo Pre'!$L$2:$L$200,MATCH(ROW()-ROW($A$1),'Cargo Pre'!$Q$2:$Q$200,0)),"")</f>
        <v/>
      </c>
      <c r="M924" t="str">
        <f>IFERROR(INDEX('Cargo Pre'!$M$2:$M$200,MATCH(ROW()-ROW($A$1),'Cargo Pre'!$Q$2:$Q$200,0)),"")</f>
        <v/>
      </c>
    </row>
    <row r="925" spans="1:13" x14ac:dyDescent="0.25">
      <c r="A925" t="str">
        <f>IFERROR(INDEX('Cargo Pre'!$A$2:A1123,MATCH(ROW()-ROW($A$1),'Cargo Pre'!$Q$2:$Q$200,0)),"")</f>
        <v/>
      </c>
      <c r="B925" t="str">
        <f>IFERROR(INDEX('Cargo Pre'!$B$2:$B$200,MATCH(ROW()-ROW($A$1),'Cargo Pre'!$Q$2:$Q$200,0)),"")</f>
        <v/>
      </c>
      <c r="C925" t="str">
        <f>IFERROR(INDEX('Cargo Pre'!$C$2:$C$200,MATCH(ROW()-ROW($A$1),'Cargo Pre'!$Q$2:$Q$200,0)),"")</f>
        <v/>
      </c>
      <c r="D925" t="str">
        <f>IFERROR(INDEX('Cargo Pre'!$D$2:$D$200,MATCH(ROW()-ROW($A$1),'Cargo Pre'!$Q$2:$Q$200,0)),"")</f>
        <v/>
      </c>
      <c r="E925" s="12" t="str">
        <f>IFERROR(INDEX('Cargo Pre'!$E$2:$E$200,MATCH(ROW()-ROW($A$1),'Cargo Pre'!$Q$2:$Q$200,0)),"")</f>
        <v/>
      </c>
      <c r="F925" s="12" t="str">
        <f>IFERROR(INDEX('Cargo Pre'!$F$2:$F$200,MATCH(ROW()-ROW($A$1),'Cargo Pre'!$Q$2:$Q$200,0)),"")</f>
        <v/>
      </c>
      <c r="G925" t="str">
        <f>IFERROR(INDEX('Cargo Pre'!$G$2:$G$200,MATCH(ROW()-ROW($A$1),'Cargo Pre'!$Q$2:$Q$200,0)),"")</f>
        <v/>
      </c>
      <c r="H925" t="str">
        <f>IFERROR(INDEX('Cargo Pre'!$H$2:$H$200,MATCH(ROW()-ROW($A$1),'Cargo Pre'!$Q$2:$Q$200,0)),"")</f>
        <v/>
      </c>
      <c r="I925" t="str">
        <f>IFERROR(INDEX('Cargo Pre'!$I$2:$I$200,MATCH(ROW()-ROW($A$1),'Cargo Pre'!$Q$2:$Q$200,0)),"")</f>
        <v/>
      </c>
      <c r="J925" s="12" t="str">
        <f>IFERROR(INDEX('Cargo Pre'!$J$2:$J$200,MATCH(ROW()-ROW($A$1),'Cargo Pre'!$Q$2:$Q$200,0)),"")</f>
        <v/>
      </c>
      <c r="K925" s="12" t="str">
        <f>IFERROR(INDEX('Cargo Pre'!$K$2:$K$200,MATCH(ROW()-ROW($A$1),'Cargo Pre'!$Q$2:$Q$200,0)),"")</f>
        <v/>
      </c>
      <c r="L925" t="str">
        <f>IFERROR(INDEX('Cargo Pre'!$L$2:$L$200,MATCH(ROW()-ROW($A$1),'Cargo Pre'!$Q$2:$Q$200,0)),"")</f>
        <v/>
      </c>
      <c r="M925" t="str">
        <f>IFERROR(INDEX('Cargo Pre'!$M$2:$M$200,MATCH(ROW()-ROW($A$1),'Cargo Pre'!$Q$2:$Q$200,0)),"")</f>
        <v/>
      </c>
    </row>
    <row r="926" spans="1:13" x14ac:dyDescent="0.25">
      <c r="A926" t="str">
        <f>IFERROR(INDEX('Cargo Pre'!$A$2:A1124,MATCH(ROW()-ROW($A$1),'Cargo Pre'!$Q$2:$Q$200,0)),"")</f>
        <v/>
      </c>
      <c r="B926" t="str">
        <f>IFERROR(INDEX('Cargo Pre'!$B$2:$B$200,MATCH(ROW()-ROW($A$1),'Cargo Pre'!$Q$2:$Q$200,0)),"")</f>
        <v/>
      </c>
      <c r="C926" t="str">
        <f>IFERROR(INDEX('Cargo Pre'!$C$2:$C$200,MATCH(ROW()-ROW($A$1),'Cargo Pre'!$Q$2:$Q$200,0)),"")</f>
        <v/>
      </c>
      <c r="D926" t="str">
        <f>IFERROR(INDEX('Cargo Pre'!$D$2:$D$200,MATCH(ROW()-ROW($A$1),'Cargo Pre'!$Q$2:$Q$200,0)),"")</f>
        <v/>
      </c>
      <c r="E926" s="12" t="str">
        <f>IFERROR(INDEX('Cargo Pre'!$E$2:$E$200,MATCH(ROW()-ROW($A$1),'Cargo Pre'!$Q$2:$Q$200,0)),"")</f>
        <v/>
      </c>
      <c r="F926" s="12" t="str">
        <f>IFERROR(INDEX('Cargo Pre'!$F$2:$F$200,MATCH(ROW()-ROW($A$1),'Cargo Pre'!$Q$2:$Q$200,0)),"")</f>
        <v/>
      </c>
      <c r="G926" t="str">
        <f>IFERROR(INDEX('Cargo Pre'!$G$2:$G$200,MATCH(ROW()-ROW($A$1),'Cargo Pre'!$Q$2:$Q$200,0)),"")</f>
        <v/>
      </c>
      <c r="H926" t="str">
        <f>IFERROR(INDEX('Cargo Pre'!$H$2:$H$200,MATCH(ROW()-ROW($A$1),'Cargo Pre'!$Q$2:$Q$200,0)),"")</f>
        <v/>
      </c>
      <c r="I926" t="str">
        <f>IFERROR(INDEX('Cargo Pre'!$I$2:$I$200,MATCH(ROW()-ROW($A$1),'Cargo Pre'!$Q$2:$Q$200,0)),"")</f>
        <v/>
      </c>
      <c r="J926" s="12" t="str">
        <f>IFERROR(INDEX('Cargo Pre'!$J$2:$J$200,MATCH(ROW()-ROW($A$1),'Cargo Pre'!$Q$2:$Q$200,0)),"")</f>
        <v/>
      </c>
      <c r="K926" s="12" t="str">
        <f>IFERROR(INDEX('Cargo Pre'!$K$2:$K$200,MATCH(ROW()-ROW($A$1),'Cargo Pre'!$Q$2:$Q$200,0)),"")</f>
        <v/>
      </c>
      <c r="L926" t="str">
        <f>IFERROR(INDEX('Cargo Pre'!$L$2:$L$200,MATCH(ROW()-ROW($A$1),'Cargo Pre'!$Q$2:$Q$200,0)),"")</f>
        <v/>
      </c>
      <c r="M926" t="str">
        <f>IFERROR(INDEX('Cargo Pre'!$M$2:$M$200,MATCH(ROW()-ROW($A$1),'Cargo Pre'!$Q$2:$Q$200,0)),"")</f>
        <v/>
      </c>
    </row>
    <row r="927" spans="1:13" x14ac:dyDescent="0.25">
      <c r="A927" t="str">
        <f>IFERROR(INDEX('Cargo Pre'!$A$2:A1125,MATCH(ROW()-ROW($A$1),'Cargo Pre'!$Q$2:$Q$200,0)),"")</f>
        <v/>
      </c>
      <c r="B927" t="str">
        <f>IFERROR(INDEX('Cargo Pre'!$B$2:$B$200,MATCH(ROW()-ROW($A$1),'Cargo Pre'!$Q$2:$Q$200,0)),"")</f>
        <v/>
      </c>
      <c r="C927" t="str">
        <f>IFERROR(INDEX('Cargo Pre'!$C$2:$C$200,MATCH(ROW()-ROW($A$1),'Cargo Pre'!$Q$2:$Q$200,0)),"")</f>
        <v/>
      </c>
      <c r="D927" t="str">
        <f>IFERROR(INDEX('Cargo Pre'!$D$2:$D$200,MATCH(ROW()-ROW($A$1),'Cargo Pre'!$Q$2:$Q$200,0)),"")</f>
        <v/>
      </c>
      <c r="E927" s="12" t="str">
        <f>IFERROR(INDEX('Cargo Pre'!$E$2:$E$200,MATCH(ROW()-ROW($A$1),'Cargo Pre'!$Q$2:$Q$200,0)),"")</f>
        <v/>
      </c>
      <c r="F927" s="12" t="str">
        <f>IFERROR(INDEX('Cargo Pre'!$F$2:$F$200,MATCH(ROW()-ROW($A$1),'Cargo Pre'!$Q$2:$Q$200,0)),"")</f>
        <v/>
      </c>
      <c r="G927" t="str">
        <f>IFERROR(INDEX('Cargo Pre'!$G$2:$G$200,MATCH(ROW()-ROW($A$1),'Cargo Pre'!$Q$2:$Q$200,0)),"")</f>
        <v/>
      </c>
      <c r="H927" t="str">
        <f>IFERROR(INDEX('Cargo Pre'!$H$2:$H$200,MATCH(ROW()-ROW($A$1),'Cargo Pre'!$Q$2:$Q$200,0)),"")</f>
        <v/>
      </c>
      <c r="I927" t="str">
        <f>IFERROR(INDEX('Cargo Pre'!$I$2:$I$200,MATCH(ROW()-ROW($A$1),'Cargo Pre'!$Q$2:$Q$200,0)),"")</f>
        <v/>
      </c>
      <c r="J927" s="12" t="str">
        <f>IFERROR(INDEX('Cargo Pre'!$J$2:$J$200,MATCH(ROW()-ROW($A$1),'Cargo Pre'!$Q$2:$Q$200,0)),"")</f>
        <v/>
      </c>
      <c r="K927" s="12" t="str">
        <f>IFERROR(INDEX('Cargo Pre'!$K$2:$K$200,MATCH(ROW()-ROW($A$1),'Cargo Pre'!$Q$2:$Q$200,0)),"")</f>
        <v/>
      </c>
      <c r="L927" t="str">
        <f>IFERROR(INDEX('Cargo Pre'!$L$2:$L$200,MATCH(ROW()-ROW($A$1),'Cargo Pre'!$Q$2:$Q$200,0)),"")</f>
        <v/>
      </c>
      <c r="M927" t="str">
        <f>IFERROR(INDEX('Cargo Pre'!$M$2:$M$200,MATCH(ROW()-ROW($A$1),'Cargo Pre'!$Q$2:$Q$200,0)),"")</f>
        <v/>
      </c>
    </row>
    <row r="928" spans="1:13" x14ac:dyDescent="0.25">
      <c r="A928" t="str">
        <f>IFERROR(INDEX('Cargo Pre'!$A$2:A1126,MATCH(ROW()-ROW($A$1),'Cargo Pre'!$Q$2:$Q$200,0)),"")</f>
        <v/>
      </c>
      <c r="B928" t="str">
        <f>IFERROR(INDEX('Cargo Pre'!$B$2:$B$200,MATCH(ROW()-ROW($A$1),'Cargo Pre'!$Q$2:$Q$200,0)),"")</f>
        <v/>
      </c>
      <c r="C928" t="str">
        <f>IFERROR(INDEX('Cargo Pre'!$C$2:$C$200,MATCH(ROW()-ROW($A$1),'Cargo Pre'!$Q$2:$Q$200,0)),"")</f>
        <v/>
      </c>
      <c r="D928" t="str">
        <f>IFERROR(INDEX('Cargo Pre'!$D$2:$D$200,MATCH(ROW()-ROW($A$1),'Cargo Pre'!$Q$2:$Q$200,0)),"")</f>
        <v/>
      </c>
      <c r="E928" s="12" t="str">
        <f>IFERROR(INDEX('Cargo Pre'!$E$2:$E$200,MATCH(ROW()-ROW($A$1),'Cargo Pre'!$Q$2:$Q$200,0)),"")</f>
        <v/>
      </c>
      <c r="F928" s="12" t="str">
        <f>IFERROR(INDEX('Cargo Pre'!$F$2:$F$200,MATCH(ROW()-ROW($A$1),'Cargo Pre'!$Q$2:$Q$200,0)),"")</f>
        <v/>
      </c>
      <c r="G928" t="str">
        <f>IFERROR(INDEX('Cargo Pre'!$G$2:$G$200,MATCH(ROW()-ROW($A$1),'Cargo Pre'!$Q$2:$Q$200,0)),"")</f>
        <v/>
      </c>
      <c r="H928" t="str">
        <f>IFERROR(INDEX('Cargo Pre'!$H$2:$H$200,MATCH(ROW()-ROW($A$1),'Cargo Pre'!$Q$2:$Q$200,0)),"")</f>
        <v/>
      </c>
      <c r="I928" t="str">
        <f>IFERROR(INDEX('Cargo Pre'!$I$2:$I$200,MATCH(ROW()-ROW($A$1),'Cargo Pre'!$Q$2:$Q$200,0)),"")</f>
        <v/>
      </c>
      <c r="J928" s="12" t="str">
        <f>IFERROR(INDEX('Cargo Pre'!$J$2:$J$200,MATCH(ROW()-ROW($A$1),'Cargo Pre'!$Q$2:$Q$200,0)),"")</f>
        <v/>
      </c>
      <c r="K928" s="12" t="str">
        <f>IFERROR(INDEX('Cargo Pre'!$K$2:$K$200,MATCH(ROW()-ROW($A$1),'Cargo Pre'!$Q$2:$Q$200,0)),"")</f>
        <v/>
      </c>
      <c r="L928" t="str">
        <f>IFERROR(INDEX('Cargo Pre'!$L$2:$L$200,MATCH(ROW()-ROW($A$1),'Cargo Pre'!$Q$2:$Q$200,0)),"")</f>
        <v/>
      </c>
      <c r="M928" t="str">
        <f>IFERROR(INDEX('Cargo Pre'!$M$2:$M$200,MATCH(ROW()-ROW($A$1),'Cargo Pre'!$Q$2:$Q$200,0)),"")</f>
        <v/>
      </c>
    </row>
    <row r="929" spans="1:13" x14ac:dyDescent="0.25">
      <c r="A929" t="str">
        <f>IFERROR(INDEX('Cargo Pre'!$A$2:A1127,MATCH(ROW()-ROW($A$1),'Cargo Pre'!$Q$2:$Q$200,0)),"")</f>
        <v/>
      </c>
      <c r="B929" t="str">
        <f>IFERROR(INDEX('Cargo Pre'!$B$2:$B$200,MATCH(ROW()-ROW($A$1),'Cargo Pre'!$Q$2:$Q$200,0)),"")</f>
        <v/>
      </c>
      <c r="C929" t="str">
        <f>IFERROR(INDEX('Cargo Pre'!$C$2:$C$200,MATCH(ROW()-ROW($A$1),'Cargo Pre'!$Q$2:$Q$200,0)),"")</f>
        <v/>
      </c>
      <c r="D929" t="str">
        <f>IFERROR(INDEX('Cargo Pre'!$D$2:$D$200,MATCH(ROW()-ROW($A$1),'Cargo Pre'!$Q$2:$Q$200,0)),"")</f>
        <v/>
      </c>
      <c r="E929" s="12" t="str">
        <f>IFERROR(INDEX('Cargo Pre'!$E$2:$E$200,MATCH(ROW()-ROW($A$1),'Cargo Pre'!$Q$2:$Q$200,0)),"")</f>
        <v/>
      </c>
      <c r="F929" s="12" t="str">
        <f>IFERROR(INDEX('Cargo Pre'!$F$2:$F$200,MATCH(ROW()-ROW($A$1),'Cargo Pre'!$Q$2:$Q$200,0)),"")</f>
        <v/>
      </c>
      <c r="G929" t="str">
        <f>IFERROR(INDEX('Cargo Pre'!$G$2:$G$200,MATCH(ROW()-ROW($A$1),'Cargo Pre'!$Q$2:$Q$200,0)),"")</f>
        <v/>
      </c>
      <c r="H929" t="str">
        <f>IFERROR(INDEX('Cargo Pre'!$H$2:$H$200,MATCH(ROW()-ROW($A$1),'Cargo Pre'!$Q$2:$Q$200,0)),"")</f>
        <v/>
      </c>
      <c r="I929" t="str">
        <f>IFERROR(INDEX('Cargo Pre'!$I$2:$I$200,MATCH(ROW()-ROW($A$1),'Cargo Pre'!$Q$2:$Q$200,0)),"")</f>
        <v/>
      </c>
      <c r="J929" s="12" t="str">
        <f>IFERROR(INDEX('Cargo Pre'!$J$2:$J$200,MATCH(ROW()-ROW($A$1),'Cargo Pre'!$Q$2:$Q$200,0)),"")</f>
        <v/>
      </c>
      <c r="K929" s="12" t="str">
        <f>IFERROR(INDEX('Cargo Pre'!$K$2:$K$200,MATCH(ROW()-ROW($A$1),'Cargo Pre'!$Q$2:$Q$200,0)),"")</f>
        <v/>
      </c>
      <c r="L929" t="str">
        <f>IFERROR(INDEX('Cargo Pre'!$L$2:$L$200,MATCH(ROW()-ROW($A$1),'Cargo Pre'!$Q$2:$Q$200,0)),"")</f>
        <v/>
      </c>
      <c r="M929" t="str">
        <f>IFERROR(INDEX('Cargo Pre'!$M$2:$M$200,MATCH(ROW()-ROW($A$1),'Cargo Pre'!$Q$2:$Q$200,0)),"")</f>
        <v/>
      </c>
    </row>
    <row r="930" spans="1:13" x14ac:dyDescent="0.25">
      <c r="A930" t="str">
        <f>IFERROR(INDEX('Cargo Pre'!$A$2:A1128,MATCH(ROW()-ROW($A$1),'Cargo Pre'!$Q$2:$Q$200,0)),"")</f>
        <v/>
      </c>
      <c r="B930" t="str">
        <f>IFERROR(INDEX('Cargo Pre'!$B$2:$B$200,MATCH(ROW()-ROW($A$1),'Cargo Pre'!$Q$2:$Q$200,0)),"")</f>
        <v/>
      </c>
      <c r="C930" t="str">
        <f>IFERROR(INDEX('Cargo Pre'!$C$2:$C$200,MATCH(ROW()-ROW($A$1),'Cargo Pre'!$Q$2:$Q$200,0)),"")</f>
        <v/>
      </c>
      <c r="D930" t="str">
        <f>IFERROR(INDEX('Cargo Pre'!$D$2:$D$200,MATCH(ROW()-ROW($A$1),'Cargo Pre'!$Q$2:$Q$200,0)),"")</f>
        <v/>
      </c>
      <c r="E930" s="12" t="str">
        <f>IFERROR(INDEX('Cargo Pre'!$E$2:$E$200,MATCH(ROW()-ROW($A$1),'Cargo Pre'!$Q$2:$Q$200,0)),"")</f>
        <v/>
      </c>
      <c r="F930" s="12" t="str">
        <f>IFERROR(INDEX('Cargo Pre'!$F$2:$F$200,MATCH(ROW()-ROW($A$1),'Cargo Pre'!$Q$2:$Q$200,0)),"")</f>
        <v/>
      </c>
      <c r="G930" t="str">
        <f>IFERROR(INDEX('Cargo Pre'!$G$2:$G$200,MATCH(ROW()-ROW($A$1),'Cargo Pre'!$Q$2:$Q$200,0)),"")</f>
        <v/>
      </c>
      <c r="H930" t="str">
        <f>IFERROR(INDEX('Cargo Pre'!$H$2:$H$200,MATCH(ROW()-ROW($A$1),'Cargo Pre'!$Q$2:$Q$200,0)),"")</f>
        <v/>
      </c>
      <c r="I930" t="str">
        <f>IFERROR(INDEX('Cargo Pre'!$I$2:$I$200,MATCH(ROW()-ROW($A$1),'Cargo Pre'!$Q$2:$Q$200,0)),"")</f>
        <v/>
      </c>
      <c r="J930" s="12" t="str">
        <f>IFERROR(INDEX('Cargo Pre'!$J$2:$J$200,MATCH(ROW()-ROW($A$1),'Cargo Pre'!$Q$2:$Q$200,0)),"")</f>
        <v/>
      </c>
      <c r="K930" s="12" t="str">
        <f>IFERROR(INDEX('Cargo Pre'!$K$2:$K$200,MATCH(ROW()-ROW($A$1),'Cargo Pre'!$Q$2:$Q$200,0)),"")</f>
        <v/>
      </c>
      <c r="L930" t="str">
        <f>IFERROR(INDEX('Cargo Pre'!$L$2:$L$200,MATCH(ROW()-ROW($A$1),'Cargo Pre'!$Q$2:$Q$200,0)),"")</f>
        <v/>
      </c>
      <c r="M930" t="str">
        <f>IFERROR(INDEX('Cargo Pre'!$M$2:$M$200,MATCH(ROW()-ROW($A$1),'Cargo Pre'!$Q$2:$Q$200,0)),"")</f>
        <v/>
      </c>
    </row>
    <row r="931" spans="1:13" x14ac:dyDescent="0.25">
      <c r="A931" t="str">
        <f>IFERROR(INDEX('Cargo Pre'!$A$2:A1129,MATCH(ROW()-ROW($A$1),'Cargo Pre'!$Q$2:$Q$200,0)),"")</f>
        <v/>
      </c>
      <c r="B931" t="str">
        <f>IFERROR(INDEX('Cargo Pre'!$B$2:$B$200,MATCH(ROW()-ROW($A$1),'Cargo Pre'!$Q$2:$Q$200,0)),"")</f>
        <v/>
      </c>
      <c r="C931" t="str">
        <f>IFERROR(INDEX('Cargo Pre'!$C$2:$C$200,MATCH(ROW()-ROW($A$1),'Cargo Pre'!$Q$2:$Q$200,0)),"")</f>
        <v/>
      </c>
      <c r="D931" t="str">
        <f>IFERROR(INDEX('Cargo Pre'!$D$2:$D$200,MATCH(ROW()-ROW($A$1),'Cargo Pre'!$Q$2:$Q$200,0)),"")</f>
        <v/>
      </c>
      <c r="E931" s="12" t="str">
        <f>IFERROR(INDEX('Cargo Pre'!$E$2:$E$200,MATCH(ROW()-ROW($A$1),'Cargo Pre'!$Q$2:$Q$200,0)),"")</f>
        <v/>
      </c>
      <c r="F931" s="12" t="str">
        <f>IFERROR(INDEX('Cargo Pre'!$F$2:$F$200,MATCH(ROW()-ROW($A$1),'Cargo Pre'!$Q$2:$Q$200,0)),"")</f>
        <v/>
      </c>
      <c r="G931" t="str">
        <f>IFERROR(INDEX('Cargo Pre'!$G$2:$G$200,MATCH(ROW()-ROW($A$1),'Cargo Pre'!$Q$2:$Q$200,0)),"")</f>
        <v/>
      </c>
      <c r="H931" t="str">
        <f>IFERROR(INDEX('Cargo Pre'!$H$2:$H$200,MATCH(ROW()-ROW($A$1),'Cargo Pre'!$Q$2:$Q$200,0)),"")</f>
        <v/>
      </c>
      <c r="I931" t="str">
        <f>IFERROR(INDEX('Cargo Pre'!$I$2:$I$200,MATCH(ROW()-ROW($A$1),'Cargo Pre'!$Q$2:$Q$200,0)),"")</f>
        <v/>
      </c>
      <c r="J931" s="12" t="str">
        <f>IFERROR(INDEX('Cargo Pre'!$J$2:$J$200,MATCH(ROW()-ROW($A$1),'Cargo Pre'!$Q$2:$Q$200,0)),"")</f>
        <v/>
      </c>
      <c r="K931" s="12" t="str">
        <f>IFERROR(INDEX('Cargo Pre'!$K$2:$K$200,MATCH(ROW()-ROW($A$1),'Cargo Pre'!$Q$2:$Q$200,0)),"")</f>
        <v/>
      </c>
      <c r="L931" t="str">
        <f>IFERROR(INDEX('Cargo Pre'!$L$2:$L$200,MATCH(ROW()-ROW($A$1),'Cargo Pre'!$Q$2:$Q$200,0)),"")</f>
        <v/>
      </c>
      <c r="M931" t="str">
        <f>IFERROR(INDEX('Cargo Pre'!$M$2:$M$200,MATCH(ROW()-ROW($A$1),'Cargo Pre'!$Q$2:$Q$200,0)),"")</f>
        <v/>
      </c>
    </row>
    <row r="932" spans="1:13" x14ac:dyDescent="0.25">
      <c r="A932" t="str">
        <f>IFERROR(INDEX('Cargo Pre'!$A$2:A1130,MATCH(ROW()-ROW($A$1),'Cargo Pre'!$Q$2:$Q$200,0)),"")</f>
        <v/>
      </c>
      <c r="B932" t="str">
        <f>IFERROR(INDEX('Cargo Pre'!$B$2:$B$200,MATCH(ROW()-ROW($A$1),'Cargo Pre'!$Q$2:$Q$200,0)),"")</f>
        <v/>
      </c>
      <c r="C932" t="str">
        <f>IFERROR(INDEX('Cargo Pre'!$C$2:$C$200,MATCH(ROW()-ROW($A$1),'Cargo Pre'!$Q$2:$Q$200,0)),"")</f>
        <v/>
      </c>
      <c r="D932" t="str">
        <f>IFERROR(INDEX('Cargo Pre'!$D$2:$D$200,MATCH(ROW()-ROW($A$1),'Cargo Pre'!$Q$2:$Q$200,0)),"")</f>
        <v/>
      </c>
      <c r="E932" s="12" t="str">
        <f>IFERROR(INDEX('Cargo Pre'!$E$2:$E$200,MATCH(ROW()-ROW($A$1),'Cargo Pre'!$Q$2:$Q$200,0)),"")</f>
        <v/>
      </c>
      <c r="F932" s="12" t="str">
        <f>IFERROR(INDEX('Cargo Pre'!$F$2:$F$200,MATCH(ROW()-ROW($A$1),'Cargo Pre'!$Q$2:$Q$200,0)),"")</f>
        <v/>
      </c>
      <c r="G932" t="str">
        <f>IFERROR(INDEX('Cargo Pre'!$G$2:$G$200,MATCH(ROW()-ROW($A$1),'Cargo Pre'!$Q$2:$Q$200,0)),"")</f>
        <v/>
      </c>
      <c r="H932" t="str">
        <f>IFERROR(INDEX('Cargo Pre'!$H$2:$H$200,MATCH(ROW()-ROW($A$1),'Cargo Pre'!$Q$2:$Q$200,0)),"")</f>
        <v/>
      </c>
      <c r="I932" t="str">
        <f>IFERROR(INDEX('Cargo Pre'!$I$2:$I$200,MATCH(ROW()-ROW($A$1),'Cargo Pre'!$Q$2:$Q$200,0)),"")</f>
        <v/>
      </c>
      <c r="J932" s="12" t="str">
        <f>IFERROR(INDEX('Cargo Pre'!$J$2:$J$200,MATCH(ROW()-ROW($A$1),'Cargo Pre'!$Q$2:$Q$200,0)),"")</f>
        <v/>
      </c>
      <c r="K932" s="12" t="str">
        <f>IFERROR(INDEX('Cargo Pre'!$K$2:$K$200,MATCH(ROW()-ROW($A$1),'Cargo Pre'!$Q$2:$Q$200,0)),"")</f>
        <v/>
      </c>
      <c r="L932" t="str">
        <f>IFERROR(INDEX('Cargo Pre'!$L$2:$L$200,MATCH(ROW()-ROW($A$1),'Cargo Pre'!$Q$2:$Q$200,0)),"")</f>
        <v/>
      </c>
      <c r="M932" t="str">
        <f>IFERROR(INDEX('Cargo Pre'!$M$2:$M$200,MATCH(ROW()-ROW($A$1),'Cargo Pre'!$Q$2:$Q$200,0)),"")</f>
        <v/>
      </c>
    </row>
    <row r="933" spans="1:13" x14ac:dyDescent="0.25">
      <c r="A933" t="str">
        <f>IFERROR(INDEX('Cargo Pre'!$A$2:A1131,MATCH(ROW()-ROW($A$1),'Cargo Pre'!$Q$2:$Q$200,0)),"")</f>
        <v/>
      </c>
      <c r="B933" t="str">
        <f>IFERROR(INDEX('Cargo Pre'!$B$2:$B$200,MATCH(ROW()-ROW($A$1),'Cargo Pre'!$Q$2:$Q$200,0)),"")</f>
        <v/>
      </c>
      <c r="C933" t="str">
        <f>IFERROR(INDEX('Cargo Pre'!$C$2:$C$200,MATCH(ROW()-ROW($A$1),'Cargo Pre'!$Q$2:$Q$200,0)),"")</f>
        <v/>
      </c>
      <c r="D933" t="str">
        <f>IFERROR(INDEX('Cargo Pre'!$D$2:$D$200,MATCH(ROW()-ROW($A$1),'Cargo Pre'!$Q$2:$Q$200,0)),"")</f>
        <v/>
      </c>
      <c r="E933" s="12" t="str">
        <f>IFERROR(INDEX('Cargo Pre'!$E$2:$E$200,MATCH(ROW()-ROW($A$1),'Cargo Pre'!$Q$2:$Q$200,0)),"")</f>
        <v/>
      </c>
      <c r="F933" s="12" t="str">
        <f>IFERROR(INDEX('Cargo Pre'!$F$2:$F$200,MATCH(ROW()-ROW($A$1),'Cargo Pre'!$Q$2:$Q$200,0)),"")</f>
        <v/>
      </c>
      <c r="G933" t="str">
        <f>IFERROR(INDEX('Cargo Pre'!$G$2:$G$200,MATCH(ROW()-ROW($A$1),'Cargo Pre'!$Q$2:$Q$200,0)),"")</f>
        <v/>
      </c>
      <c r="H933" t="str">
        <f>IFERROR(INDEX('Cargo Pre'!$H$2:$H$200,MATCH(ROW()-ROW($A$1),'Cargo Pre'!$Q$2:$Q$200,0)),"")</f>
        <v/>
      </c>
      <c r="I933" t="str">
        <f>IFERROR(INDEX('Cargo Pre'!$I$2:$I$200,MATCH(ROW()-ROW($A$1),'Cargo Pre'!$Q$2:$Q$200,0)),"")</f>
        <v/>
      </c>
      <c r="J933" s="12" t="str">
        <f>IFERROR(INDEX('Cargo Pre'!$J$2:$J$200,MATCH(ROW()-ROW($A$1),'Cargo Pre'!$Q$2:$Q$200,0)),"")</f>
        <v/>
      </c>
      <c r="K933" s="12" t="str">
        <f>IFERROR(INDEX('Cargo Pre'!$K$2:$K$200,MATCH(ROW()-ROW($A$1),'Cargo Pre'!$Q$2:$Q$200,0)),"")</f>
        <v/>
      </c>
      <c r="L933" t="str">
        <f>IFERROR(INDEX('Cargo Pre'!$L$2:$L$200,MATCH(ROW()-ROW($A$1),'Cargo Pre'!$Q$2:$Q$200,0)),"")</f>
        <v/>
      </c>
      <c r="M933" t="str">
        <f>IFERROR(INDEX('Cargo Pre'!$M$2:$M$200,MATCH(ROW()-ROW($A$1),'Cargo Pre'!$Q$2:$Q$200,0)),"")</f>
        <v/>
      </c>
    </row>
    <row r="934" spans="1:13" x14ac:dyDescent="0.25">
      <c r="A934" t="str">
        <f>IFERROR(INDEX('Cargo Pre'!$A$2:A1132,MATCH(ROW()-ROW($A$1),'Cargo Pre'!$Q$2:$Q$200,0)),"")</f>
        <v/>
      </c>
      <c r="B934" t="str">
        <f>IFERROR(INDEX('Cargo Pre'!$B$2:$B$200,MATCH(ROW()-ROW($A$1),'Cargo Pre'!$Q$2:$Q$200,0)),"")</f>
        <v/>
      </c>
      <c r="C934" t="str">
        <f>IFERROR(INDEX('Cargo Pre'!$C$2:$C$200,MATCH(ROW()-ROW($A$1),'Cargo Pre'!$Q$2:$Q$200,0)),"")</f>
        <v/>
      </c>
      <c r="D934" t="str">
        <f>IFERROR(INDEX('Cargo Pre'!$D$2:$D$200,MATCH(ROW()-ROW($A$1),'Cargo Pre'!$Q$2:$Q$200,0)),"")</f>
        <v/>
      </c>
      <c r="E934" s="12" t="str">
        <f>IFERROR(INDEX('Cargo Pre'!$E$2:$E$200,MATCH(ROW()-ROW($A$1),'Cargo Pre'!$Q$2:$Q$200,0)),"")</f>
        <v/>
      </c>
      <c r="F934" s="12" t="str">
        <f>IFERROR(INDEX('Cargo Pre'!$F$2:$F$200,MATCH(ROW()-ROW($A$1),'Cargo Pre'!$Q$2:$Q$200,0)),"")</f>
        <v/>
      </c>
      <c r="G934" t="str">
        <f>IFERROR(INDEX('Cargo Pre'!$G$2:$G$200,MATCH(ROW()-ROW($A$1),'Cargo Pre'!$Q$2:$Q$200,0)),"")</f>
        <v/>
      </c>
      <c r="H934" t="str">
        <f>IFERROR(INDEX('Cargo Pre'!$H$2:$H$200,MATCH(ROW()-ROW($A$1),'Cargo Pre'!$Q$2:$Q$200,0)),"")</f>
        <v/>
      </c>
      <c r="I934" t="str">
        <f>IFERROR(INDEX('Cargo Pre'!$I$2:$I$200,MATCH(ROW()-ROW($A$1),'Cargo Pre'!$Q$2:$Q$200,0)),"")</f>
        <v/>
      </c>
      <c r="J934" s="12" t="str">
        <f>IFERROR(INDEX('Cargo Pre'!$J$2:$J$200,MATCH(ROW()-ROW($A$1),'Cargo Pre'!$Q$2:$Q$200,0)),"")</f>
        <v/>
      </c>
      <c r="K934" s="12" t="str">
        <f>IFERROR(INDEX('Cargo Pre'!$K$2:$K$200,MATCH(ROW()-ROW($A$1),'Cargo Pre'!$Q$2:$Q$200,0)),"")</f>
        <v/>
      </c>
      <c r="L934" t="str">
        <f>IFERROR(INDEX('Cargo Pre'!$L$2:$L$200,MATCH(ROW()-ROW($A$1),'Cargo Pre'!$Q$2:$Q$200,0)),"")</f>
        <v/>
      </c>
      <c r="M934" t="str">
        <f>IFERROR(INDEX('Cargo Pre'!$M$2:$M$200,MATCH(ROW()-ROW($A$1),'Cargo Pre'!$Q$2:$Q$200,0)),"")</f>
        <v/>
      </c>
    </row>
    <row r="935" spans="1:13" x14ac:dyDescent="0.25">
      <c r="A935" t="str">
        <f>IFERROR(INDEX('Cargo Pre'!$A$2:A1133,MATCH(ROW()-ROW($A$1),'Cargo Pre'!$Q$2:$Q$200,0)),"")</f>
        <v/>
      </c>
      <c r="B935" t="str">
        <f>IFERROR(INDEX('Cargo Pre'!$B$2:$B$200,MATCH(ROW()-ROW($A$1),'Cargo Pre'!$Q$2:$Q$200,0)),"")</f>
        <v/>
      </c>
      <c r="C935" t="str">
        <f>IFERROR(INDEX('Cargo Pre'!$C$2:$C$200,MATCH(ROW()-ROW($A$1),'Cargo Pre'!$Q$2:$Q$200,0)),"")</f>
        <v/>
      </c>
      <c r="D935" t="str">
        <f>IFERROR(INDEX('Cargo Pre'!$D$2:$D$200,MATCH(ROW()-ROW($A$1),'Cargo Pre'!$Q$2:$Q$200,0)),"")</f>
        <v/>
      </c>
      <c r="E935" s="12" t="str">
        <f>IFERROR(INDEX('Cargo Pre'!$E$2:$E$200,MATCH(ROW()-ROW($A$1),'Cargo Pre'!$Q$2:$Q$200,0)),"")</f>
        <v/>
      </c>
      <c r="F935" s="12" t="str">
        <f>IFERROR(INDEX('Cargo Pre'!$F$2:$F$200,MATCH(ROW()-ROW($A$1),'Cargo Pre'!$Q$2:$Q$200,0)),"")</f>
        <v/>
      </c>
      <c r="G935" t="str">
        <f>IFERROR(INDEX('Cargo Pre'!$G$2:$G$200,MATCH(ROW()-ROW($A$1),'Cargo Pre'!$Q$2:$Q$200,0)),"")</f>
        <v/>
      </c>
      <c r="H935" t="str">
        <f>IFERROR(INDEX('Cargo Pre'!$H$2:$H$200,MATCH(ROW()-ROW($A$1),'Cargo Pre'!$Q$2:$Q$200,0)),"")</f>
        <v/>
      </c>
      <c r="I935" t="str">
        <f>IFERROR(INDEX('Cargo Pre'!$I$2:$I$200,MATCH(ROW()-ROW($A$1),'Cargo Pre'!$Q$2:$Q$200,0)),"")</f>
        <v/>
      </c>
      <c r="J935" s="12" t="str">
        <f>IFERROR(INDEX('Cargo Pre'!$J$2:$J$200,MATCH(ROW()-ROW($A$1),'Cargo Pre'!$Q$2:$Q$200,0)),"")</f>
        <v/>
      </c>
      <c r="K935" s="12" t="str">
        <f>IFERROR(INDEX('Cargo Pre'!$K$2:$K$200,MATCH(ROW()-ROW($A$1),'Cargo Pre'!$Q$2:$Q$200,0)),"")</f>
        <v/>
      </c>
      <c r="L935" t="str">
        <f>IFERROR(INDEX('Cargo Pre'!$L$2:$L$200,MATCH(ROW()-ROW($A$1),'Cargo Pre'!$Q$2:$Q$200,0)),"")</f>
        <v/>
      </c>
      <c r="M935" t="str">
        <f>IFERROR(INDEX('Cargo Pre'!$M$2:$M$200,MATCH(ROW()-ROW($A$1),'Cargo Pre'!$Q$2:$Q$200,0)),"")</f>
        <v/>
      </c>
    </row>
    <row r="936" spans="1:13" x14ac:dyDescent="0.25">
      <c r="A936" t="str">
        <f>IFERROR(INDEX('Cargo Pre'!$A$2:A1134,MATCH(ROW()-ROW($A$1),'Cargo Pre'!$Q$2:$Q$200,0)),"")</f>
        <v/>
      </c>
      <c r="B936" t="str">
        <f>IFERROR(INDEX('Cargo Pre'!$B$2:$B$200,MATCH(ROW()-ROW($A$1),'Cargo Pre'!$Q$2:$Q$200,0)),"")</f>
        <v/>
      </c>
      <c r="C936" t="str">
        <f>IFERROR(INDEX('Cargo Pre'!$C$2:$C$200,MATCH(ROW()-ROW($A$1),'Cargo Pre'!$Q$2:$Q$200,0)),"")</f>
        <v/>
      </c>
      <c r="D936" t="str">
        <f>IFERROR(INDEX('Cargo Pre'!$D$2:$D$200,MATCH(ROW()-ROW($A$1),'Cargo Pre'!$Q$2:$Q$200,0)),"")</f>
        <v/>
      </c>
      <c r="E936" s="12" t="str">
        <f>IFERROR(INDEX('Cargo Pre'!$E$2:$E$200,MATCH(ROW()-ROW($A$1),'Cargo Pre'!$Q$2:$Q$200,0)),"")</f>
        <v/>
      </c>
      <c r="F936" s="12" t="str">
        <f>IFERROR(INDEX('Cargo Pre'!$F$2:$F$200,MATCH(ROW()-ROW($A$1),'Cargo Pre'!$Q$2:$Q$200,0)),"")</f>
        <v/>
      </c>
      <c r="G936" t="str">
        <f>IFERROR(INDEX('Cargo Pre'!$G$2:$G$200,MATCH(ROW()-ROW($A$1),'Cargo Pre'!$Q$2:$Q$200,0)),"")</f>
        <v/>
      </c>
      <c r="H936" t="str">
        <f>IFERROR(INDEX('Cargo Pre'!$H$2:$H$200,MATCH(ROW()-ROW($A$1),'Cargo Pre'!$Q$2:$Q$200,0)),"")</f>
        <v/>
      </c>
      <c r="I936" t="str">
        <f>IFERROR(INDEX('Cargo Pre'!$I$2:$I$200,MATCH(ROW()-ROW($A$1),'Cargo Pre'!$Q$2:$Q$200,0)),"")</f>
        <v/>
      </c>
      <c r="J936" s="12" t="str">
        <f>IFERROR(INDEX('Cargo Pre'!$J$2:$J$200,MATCH(ROW()-ROW($A$1),'Cargo Pre'!$Q$2:$Q$200,0)),"")</f>
        <v/>
      </c>
      <c r="K936" s="12" t="str">
        <f>IFERROR(INDEX('Cargo Pre'!$K$2:$K$200,MATCH(ROW()-ROW($A$1),'Cargo Pre'!$Q$2:$Q$200,0)),"")</f>
        <v/>
      </c>
      <c r="L936" t="str">
        <f>IFERROR(INDEX('Cargo Pre'!$L$2:$L$200,MATCH(ROW()-ROW($A$1),'Cargo Pre'!$Q$2:$Q$200,0)),"")</f>
        <v/>
      </c>
      <c r="M936" t="str">
        <f>IFERROR(INDEX('Cargo Pre'!$M$2:$M$200,MATCH(ROW()-ROW($A$1),'Cargo Pre'!$Q$2:$Q$200,0)),"")</f>
        <v/>
      </c>
    </row>
    <row r="937" spans="1:13" x14ac:dyDescent="0.25">
      <c r="A937" t="str">
        <f>IFERROR(INDEX('Cargo Pre'!$A$2:A1135,MATCH(ROW()-ROW($A$1),'Cargo Pre'!$Q$2:$Q$200,0)),"")</f>
        <v/>
      </c>
      <c r="B937" t="str">
        <f>IFERROR(INDEX('Cargo Pre'!$B$2:$B$200,MATCH(ROW()-ROW($A$1),'Cargo Pre'!$Q$2:$Q$200,0)),"")</f>
        <v/>
      </c>
      <c r="C937" t="str">
        <f>IFERROR(INDEX('Cargo Pre'!$C$2:$C$200,MATCH(ROW()-ROW($A$1),'Cargo Pre'!$Q$2:$Q$200,0)),"")</f>
        <v/>
      </c>
      <c r="D937" t="str">
        <f>IFERROR(INDEX('Cargo Pre'!$D$2:$D$200,MATCH(ROW()-ROW($A$1),'Cargo Pre'!$Q$2:$Q$200,0)),"")</f>
        <v/>
      </c>
      <c r="E937" s="12" t="str">
        <f>IFERROR(INDEX('Cargo Pre'!$E$2:$E$200,MATCH(ROW()-ROW($A$1),'Cargo Pre'!$Q$2:$Q$200,0)),"")</f>
        <v/>
      </c>
      <c r="F937" s="12" t="str">
        <f>IFERROR(INDEX('Cargo Pre'!$F$2:$F$200,MATCH(ROW()-ROW($A$1),'Cargo Pre'!$Q$2:$Q$200,0)),"")</f>
        <v/>
      </c>
      <c r="G937" t="str">
        <f>IFERROR(INDEX('Cargo Pre'!$G$2:$G$200,MATCH(ROW()-ROW($A$1),'Cargo Pre'!$Q$2:$Q$200,0)),"")</f>
        <v/>
      </c>
      <c r="H937" t="str">
        <f>IFERROR(INDEX('Cargo Pre'!$H$2:$H$200,MATCH(ROW()-ROW($A$1),'Cargo Pre'!$Q$2:$Q$200,0)),"")</f>
        <v/>
      </c>
      <c r="I937" t="str">
        <f>IFERROR(INDEX('Cargo Pre'!$I$2:$I$200,MATCH(ROW()-ROW($A$1),'Cargo Pre'!$Q$2:$Q$200,0)),"")</f>
        <v/>
      </c>
      <c r="J937" s="12" t="str">
        <f>IFERROR(INDEX('Cargo Pre'!$J$2:$J$200,MATCH(ROW()-ROW($A$1),'Cargo Pre'!$Q$2:$Q$200,0)),"")</f>
        <v/>
      </c>
      <c r="K937" s="12" t="str">
        <f>IFERROR(INDEX('Cargo Pre'!$K$2:$K$200,MATCH(ROW()-ROW($A$1),'Cargo Pre'!$Q$2:$Q$200,0)),"")</f>
        <v/>
      </c>
      <c r="L937" t="str">
        <f>IFERROR(INDEX('Cargo Pre'!$L$2:$L$200,MATCH(ROW()-ROW($A$1),'Cargo Pre'!$Q$2:$Q$200,0)),"")</f>
        <v/>
      </c>
      <c r="M937" t="str">
        <f>IFERROR(INDEX('Cargo Pre'!$M$2:$M$200,MATCH(ROW()-ROW($A$1),'Cargo Pre'!$Q$2:$Q$200,0)),"")</f>
        <v/>
      </c>
    </row>
    <row r="938" spans="1:13" x14ac:dyDescent="0.25">
      <c r="A938" t="str">
        <f>IFERROR(INDEX('Cargo Pre'!$A$2:A1136,MATCH(ROW()-ROW($A$1),'Cargo Pre'!$Q$2:$Q$200,0)),"")</f>
        <v/>
      </c>
      <c r="B938" t="str">
        <f>IFERROR(INDEX('Cargo Pre'!$B$2:$B$200,MATCH(ROW()-ROW($A$1),'Cargo Pre'!$Q$2:$Q$200,0)),"")</f>
        <v/>
      </c>
      <c r="C938" t="str">
        <f>IFERROR(INDEX('Cargo Pre'!$C$2:$C$200,MATCH(ROW()-ROW($A$1),'Cargo Pre'!$Q$2:$Q$200,0)),"")</f>
        <v/>
      </c>
      <c r="D938" t="str">
        <f>IFERROR(INDEX('Cargo Pre'!$D$2:$D$200,MATCH(ROW()-ROW($A$1),'Cargo Pre'!$Q$2:$Q$200,0)),"")</f>
        <v/>
      </c>
      <c r="E938" s="12" t="str">
        <f>IFERROR(INDEX('Cargo Pre'!$E$2:$E$200,MATCH(ROW()-ROW($A$1),'Cargo Pre'!$Q$2:$Q$200,0)),"")</f>
        <v/>
      </c>
      <c r="F938" s="12" t="str">
        <f>IFERROR(INDEX('Cargo Pre'!$F$2:$F$200,MATCH(ROW()-ROW($A$1),'Cargo Pre'!$Q$2:$Q$200,0)),"")</f>
        <v/>
      </c>
      <c r="G938" t="str">
        <f>IFERROR(INDEX('Cargo Pre'!$G$2:$G$200,MATCH(ROW()-ROW($A$1),'Cargo Pre'!$Q$2:$Q$200,0)),"")</f>
        <v/>
      </c>
      <c r="H938" t="str">
        <f>IFERROR(INDEX('Cargo Pre'!$H$2:$H$200,MATCH(ROW()-ROW($A$1),'Cargo Pre'!$Q$2:$Q$200,0)),"")</f>
        <v/>
      </c>
      <c r="I938" t="str">
        <f>IFERROR(INDEX('Cargo Pre'!$I$2:$I$200,MATCH(ROW()-ROW($A$1),'Cargo Pre'!$Q$2:$Q$200,0)),"")</f>
        <v/>
      </c>
      <c r="J938" s="12" t="str">
        <f>IFERROR(INDEX('Cargo Pre'!$J$2:$J$200,MATCH(ROW()-ROW($A$1),'Cargo Pre'!$Q$2:$Q$200,0)),"")</f>
        <v/>
      </c>
      <c r="K938" s="12" t="str">
        <f>IFERROR(INDEX('Cargo Pre'!$K$2:$K$200,MATCH(ROW()-ROW($A$1),'Cargo Pre'!$Q$2:$Q$200,0)),"")</f>
        <v/>
      </c>
      <c r="L938" t="str">
        <f>IFERROR(INDEX('Cargo Pre'!$L$2:$L$200,MATCH(ROW()-ROW($A$1),'Cargo Pre'!$Q$2:$Q$200,0)),"")</f>
        <v/>
      </c>
      <c r="M938" t="str">
        <f>IFERROR(INDEX('Cargo Pre'!$M$2:$M$200,MATCH(ROW()-ROW($A$1),'Cargo Pre'!$Q$2:$Q$200,0)),"")</f>
        <v/>
      </c>
    </row>
    <row r="939" spans="1:13" x14ac:dyDescent="0.25">
      <c r="A939" t="str">
        <f>IFERROR(INDEX('Cargo Pre'!$A$2:A1137,MATCH(ROW()-ROW($A$1),'Cargo Pre'!$Q$2:$Q$200,0)),"")</f>
        <v/>
      </c>
      <c r="B939" t="str">
        <f>IFERROR(INDEX('Cargo Pre'!$B$2:$B$200,MATCH(ROW()-ROW($A$1),'Cargo Pre'!$Q$2:$Q$200,0)),"")</f>
        <v/>
      </c>
      <c r="C939" t="str">
        <f>IFERROR(INDEX('Cargo Pre'!$C$2:$C$200,MATCH(ROW()-ROW($A$1),'Cargo Pre'!$Q$2:$Q$200,0)),"")</f>
        <v/>
      </c>
      <c r="D939" t="str">
        <f>IFERROR(INDEX('Cargo Pre'!$D$2:$D$200,MATCH(ROW()-ROW($A$1),'Cargo Pre'!$Q$2:$Q$200,0)),"")</f>
        <v/>
      </c>
      <c r="E939" s="12" t="str">
        <f>IFERROR(INDEX('Cargo Pre'!$E$2:$E$200,MATCH(ROW()-ROW($A$1),'Cargo Pre'!$Q$2:$Q$200,0)),"")</f>
        <v/>
      </c>
      <c r="F939" s="12" t="str">
        <f>IFERROR(INDEX('Cargo Pre'!$F$2:$F$200,MATCH(ROW()-ROW($A$1),'Cargo Pre'!$Q$2:$Q$200,0)),"")</f>
        <v/>
      </c>
      <c r="G939" t="str">
        <f>IFERROR(INDEX('Cargo Pre'!$G$2:$G$200,MATCH(ROW()-ROW($A$1),'Cargo Pre'!$Q$2:$Q$200,0)),"")</f>
        <v/>
      </c>
      <c r="H939" t="str">
        <f>IFERROR(INDEX('Cargo Pre'!$H$2:$H$200,MATCH(ROW()-ROW($A$1),'Cargo Pre'!$Q$2:$Q$200,0)),"")</f>
        <v/>
      </c>
      <c r="I939" t="str">
        <f>IFERROR(INDEX('Cargo Pre'!$I$2:$I$200,MATCH(ROW()-ROW($A$1),'Cargo Pre'!$Q$2:$Q$200,0)),"")</f>
        <v/>
      </c>
      <c r="J939" s="12" t="str">
        <f>IFERROR(INDEX('Cargo Pre'!$J$2:$J$200,MATCH(ROW()-ROW($A$1),'Cargo Pre'!$Q$2:$Q$200,0)),"")</f>
        <v/>
      </c>
      <c r="K939" s="12" t="str">
        <f>IFERROR(INDEX('Cargo Pre'!$K$2:$K$200,MATCH(ROW()-ROW($A$1),'Cargo Pre'!$Q$2:$Q$200,0)),"")</f>
        <v/>
      </c>
      <c r="L939" t="str">
        <f>IFERROR(INDEX('Cargo Pre'!$L$2:$L$200,MATCH(ROW()-ROW($A$1),'Cargo Pre'!$Q$2:$Q$200,0)),"")</f>
        <v/>
      </c>
      <c r="M939" t="str">
        <f>IFERROR(INDEX('Cargo Pre'!$M$2:$M$200,MATCH(ROW()-ROW($A$1),'Cargo Pre'!$Q$2:$Q$200,0)),"")</f>
        <v/>
      </c>
    </row>
    <row r="940" spans="1:13" x14ac:dyDescent="0.25">
      <c r="A940" t="str">
        <f>IFERROR(INDEX('Cargo Pre'!$A$2:A1138,MATCH(ROW()-ROW($A$1),'Cargo Pre'!$Q$2:$Q$200,0)),"")</f>
        <v/>
      </c>
      <c r="B940" t="str">
        <f>IFERROR(INDEX('Cargo Pre'!$B$2:$B$200,MATCH(ROW()-ROW($A$1),'Cargo Pre'!$Q$2:$Q$200,0)),"")</f>
        <v/>
      </c>
      <c r="C940" t="str">
        <f>IFERROR(INDEX('Cargo Pre'!$C$2:$C$200,MATCH(ROW()-ROW($A$1),'Cargo Pre'!$Q$2:$Q$200,0)),"")</f>
        <v/>
      </c>
      <c r="D940" t="str">
        <f>IFERROR(INDEX('Cargo Pre'!$D$2:$D$200,MATCH(ROW()-ROW($A$1),'Cargo Pre'!$Q$2:$Q$200,0)),"")</f>
        <v/>
      </c>
      <c r="E940" s="12" t="str">
        <f>IFERROR(INDEX('Cargo Pre'!$E$2:$E$200,MATCH(ROW()-ROW($A$1),'Cargo Pre'!$Q$2:$Q$200,0)),"")</f>
        <v/>
      </c>
      <c r="F940" s="12" t="str">
        <f>IFERROR(INDEX('Cargo Pre'!$F$2:$F$200,MATCH(ROW()-ROW($A$1),'Cargo Pre'!$Q$2:$Q$200,0)),"")</f>
        <v/>
      </c>
      <c r="G940" t="str">
        <f>IFERROR(INDEX('Cargo Pre'!$G$2:$G$200,MATCH(ROW()-ROW($A$1),'Cargo Pre'!$Q$2:$Q$200,0)),"")</f>
        <v/>
      </c>
      <c r="H940" t="str">
        <f>IFERROR(INDEX('Cargo Pre'!$H$2:$H$200,MATCH(ROW()-ROW($A$1),'Cargo Pre'!$Q$2:$Q$200,0)),"")</f>
        <v/>
      </c>
      <c r="I940" t="str">
        <f>IFERROR(INDEX('Cargo Pre'!$I$2:$I$200,MATCH(ROW()-ROW($A$1),'Cargo Pre'!$Q$2:$Q$200,0)),"")</f>
        <v/>
      </c>
      <c r="J940" s="12" t="str">
        <f>IFERROR(INDEX('Cargo Pre'!$J$2:$J$200,MATCH(ROW()-ROW($A$1),'Cargo Pre'!$Q$2:$Q$200,0)),"")</f>
        <v/>
      </c>
      <c r="K940" s="12" t="str">
        <f>IFERROR(INDEX('Cargo Pre'!$K$2:$K$200,MATCH(ROW()-ROW($A$1),'Cargo Pre'!$Q$2:$Q$200,0)),"")</f>
        <v/>
      </c>
      <c r="L940" t="str">
        <f>IFERROR(INDEX('Cargo Pre'!$L$2:$L$200,MATCH(ROW()-ROW($A$1),'Cargo Pre'!$Q$2:$Q$200,0)),"")</f>
        <v/>
      </c>
      <c r="M940" t="str">
        <f>IFERROR(INDEX('Cargo Pre'!$M$2:$M$200,MATCH(ROW()-ROW($A$1),'Cargo Pre'!$Q$2:$Q$200,0)),"")</f>
        <v/>
      </c>
    </row>
    <row r="941" spans="1:13" x14ac:dyDescent="0.25">
      <c r="A941" t="str">
        <f>IFERROR(INDEX('Cargo Pre'!$A$2:A1139,MATCH(ROW()-ROW($A$1),'Cargo Pre'!$Q$2:$Q$200,0)),"")</f>
        <v/>
      </c>
      <c r="B941" t="str">
        <f>IFERROR(INDEX('Cargo Pre'!$B$2:$B$200,MATCH(ROW()-ROW($A$1),'Cargo Pre'!$Q$2:$Q$200,0)),"")</f>
        <v/>
      </c>
      <c r="C941" t="str">
        <f>IFERROR(INDEX('Cargo Pre'!$C$2:$C$200,MATCH(ROW()-ROW($A$1),'Cargo Pre'!$Q$2:$Q$200,0)),"")</f>
        <v/>
      </c>
      <c r="D941" t="str">
        <f>IFERROR(INDEX('Cargo Pre'!$D$2:$D$200,MATCH(ROW()-ROW($A$1),'Cargo Pre'!$Q$2:$Q$200,0)),"")</f>
        <v/>
      </c>
      <c r="E941" s="12" t="str">
        <f>IFERROR(INDEX('Cargo Pre'!$E$2:$E$200,MATCH(ROW()-ROW($A$1),'Cargo Pre'!$Q$2:$Q$200,0)),"")</f>
        <v/>
      </c>
      <c r="F941" s="12" t="str">
        <f>IFERROR(INDEX('Cargo Pre'!$F$2:$F$200,MATCH(ROW()-ROW($A$1),'Cargo Pre'!$Q$2:$Q$200,0)),"")</f>
        <v/>
      </c>
      <c r="G941" t="str">
        <f>IFERROR(INDEX('Cargo Pre'!$G$2:$G$200,MATCH(ROW()-ROW($A$1),'Cargo Pre'!$Q$2:$Q$200,0)),"")</f>
        <v/>
      </c>
      <c r="H941" t="str">
        <f>IFERROR(INDEX('Cargo Pre'!$H$2:$H$200,MATCH(ROW()-ROW($A$1),'Cargo Pre'!$Q$2:$Q$200,0)),"")</f>
        <v/>
      </c>
      <c r="I941" t="str">
        <f>IFERROR(INDEX('Cargo Pre'!$I$2:$I$200,MATCH(ROW()-ROW($A$1),'Cargo Pre'!$Q$2:$Q$200,0)),"")</f>
        <v/>
      </c>
      <c r="J941" s="12" t="str">
        <f>IFERROR(INDEX('Cargo Pre'!$J$2:$J$200,MATCH(ROW()-ROW($A$1),'Cargo Pre'!$Q$2:$Q$200,0)),"")</f>
        <v/>
      </c>
      <c r="K941" s="12" t="str">
        <f>IFERROR(INDEX('Cargo Pre'!$K$2:$K$200,MATCH(ROW()-ROW($A$1),'Cargo Pre'!$Q$2:$Q$200,0)),"")</f>
        <v/>
      </c>
      <c r="L941" t="str">
        <f>IFERROR(INDEX('Cargo Pre'!$L$2:$L$200,MATCH(ROW()-ROW($A$1),'Cargo Pre'!$Q$2:$Q$200,0)),"")</f>
        <v/>
      </c>
      <c r="M941" t="str">
        <f>IFERROR(INDEX('Cargo Pre'!$M$2:$M$200,MATCH(ROW()-ROW($A$1),'Cargo Pre'!$Q$2:$Q$200,0)),"")</f>
        <v/>
      </c>
    </row>
    <row r="942" spans="1:13" x14ac:dyDescent="0.25">
      <c r="A942" t="str">
        <f>IFERROR(INDEX('Cargo Pre'!$A$2:A1140,MATCH(ROW()-ROW($A$1),'Cargo Pre'!$Q$2:$Q$200,0)),"")</f>
        <v/>
      </c>
      <c r="B942" t="str">
        <f>IFERROR(INDEX('Cargo Pre'!$B$2:$B$200,MATCH(ROW()-ROW($A$1),'Cargo Pre'!$Q$2:$Q$200,0)),"")</f>
        <v/>
      </c>
      <c r="C942" t="str">
        <f>IFERROR(INDEX('Cargo Pre'!$C$2:$C$200,MATCH(ROW()-ROW($A$1),'Cargo Pre'!$Q$2:$Q$200,0)),"")</f>
        <v/>
      </c>
      <c r="D942" t="str">
        <f>IFERROR(INDEX('Cargo Pre'!$D$2:$D$200,MATCH(ROW()-ROW($A$1),'Cargo Pre'!$Q$2:$Q$200,0)),"")</f>
        <v/>
      </c>
      <c r="E942" s="12" t="str">
        <f>IFERROR(INDEX('Cargo Pre'!$E$2:$E$200,MATCH(ROW()-ROW($A$1),'Cargo Pre'!$Q$2:$Q$200,0)),"")</f>
        <v/>
      </c>
      <c r="F942" s="12" t="str">
        <f>IFERROR(INDEX('Cargo Pre'!$F$2:$F$200,MATCH(ROW()-ROW($A$1),'Cargo Pre'!$Q$2:$Q$200,0)),"")</f>
        <v/>
      </c>
      <c r="G942" t="str">
        <f>IFERROR(INDEX('Cargo Pre'!$G$2:$G$200,MATCH(ROW()-ROW($A$1),'Cargo Pre'!$Q$2:$Q$200,0)),"")</f>
        <v/>
      </c>
      <c r="H942" t="str">
        <f>IFERROR(INDEX('Cargo Pre'!$H$2:$H$200,MATCH(ROW()-ROW($A$1),'Cargo Pre'!$Q$2:$Q$200,0)),"")</f>
        <v/>
      </c>
      <c r="I942" t="str">
        <f>IFERROR(INDEX('Cargo Pre'!$I$2:$I$200,MATCH(ROW()-ROW($A$1),'Cargo Pre'!$Q$2:$Q$200,0)),"")</f>
        <v/>
      </c>
      <c r="J942" s="12" t="str">
        <f>IFERROR(INDEX('Cargo Pre'!$J$2:$J$200,MATCH(ROW()-ROW($A$1),'Cargo Pre'!$Q$2:$Q$200,0)),"")</f>
        <v/>
      </c>
      <c r="K942" s="12" t="str">
        <f>IFERROR(INDEX('Cargo Pre'!$K$2:$K$200,MATCH(ROW()-ROW($A$1),'Cargo Pre'!$Q$2:$Q$200,0)),"")</f>
        <v/>
      </c>
      <c r="L942" t="str">
        <f>IFERROR(INDEX('Cargo Pre'!$L$2:$L$200,MATCH(ROW()-ROW($A$1),'Cargo Pre'!$Q$2:$Q$200,0)),"")</f>
        <v/>
      </c>
      <c r="M942" t="str">
        <f>IFERROR(INDEX('Cargo Pre'!$M$2:$M$200,MATCH(ROW()-ROW($A$1),'Cargo Pre'!$Q$2:$Q$200,0)),"")</f>
        <v/>
      </c>
    </row>
    <row r="943" spans="1:13" x14ac:dyDescent="0.25">
      <c r="A943" t="str">
        <f>IFERROR(INDEX('Cargo Pre'!$A$2:A1141,MATCH(ROW()-ROW($A$1),'Cargo Pre'!$Q$2:$Q$200,0)),"")</f>
        <v/>
      </c>
      <c r="B943" t="str">
        <f>IFERROR(INDEX('Cargo Pre'!$B$2:$B$200,MATCH(ROW()-ROW($A$1),'Cargo Pre'!$Q$2:$Q$200,0)),"")</f>
        <v/>
      </c>
      <c r="C943" t="str">
        <f>IFERROR(INDEX('Cargo Pre'!$C$2:$C$200,MATCH(ROW()-ROW($A$1),'Cargo Pre'!$Q$2:$Q$200,0)),"")</f>
        <v/>
      </c>
      <c r="D943" t="str">
        <f>IFERROR(INDEX('Cargo Pre'!$D$2:$D$200,MATCH(ROW()-ROW($A$1),'Cargo Pre'!$Q$2:$Q$200,0)),"")</f>
        <v/>
      </c>
      <c r="E943" s="12" t="str">
        <f>IFERROR(INDEX('Cargo Pre'!$E$2:$E$200,MATCH(ROW()-ROW($A$1),'Cargo Pre'!$Q$2:$Q$200,0)),"")</f>
        <v/>
      </c>
      <c r="F943" s="12" t="str">
        <f>IFERROR(INDEX('Cargo Pre'!$F$2:$F$200,MATCH(ROW()-ROW($A$1),'Cargo Pre'!$Q$2:$Q$200,0)),"")</f>
        <v/>
      </c>
      <c r="G943" t="str">
        <f>IFERROR(INDEX('Cargo Pre'!$G$2:$G$200,MATCH(ROW()-ROW($A$1),'Cargo Pre'!$Q$2:$Q$200,0)),"")</f>
        <v/>
      </c>
      <c r="H943" t="str">
        <f>IFERROR(INDEX('Cargo Pre'!$H$2:$H$200,MATCH(ROW()-ROW($A$1),'Cargo Pre'!$Q$2:$Q$200,0)),"")</f>
        <v/>
      </c>
      <c r="I943" t="str">
        <f>IFERROR(INDEX('Cargo Pre'!$I$2:$I$200,MATCH(ROW()-ROW($A$1),'Cargo Pre'!$Q$2:$Q$200,0)),"")</f>
        <v/>
      </c>
      <c r="J943" s="12" t="str">
        <f>IFERROR(INDEX('Cargo Pre'!$J$2:$J$200,MATCH(ROW()-ROW($A$1),'Cargo Pre'!$Q$2:$Q$200,0)),"")</f>
        <v/>
      </c>
      <c r="K943" s="12" t="str">
        <f>IFERROR(INDEX('Cargo Pre'!$K$2:$K$200,MATCH(ROW()-ROW($A$1),'Cargo Pre'!$Q$2:$Q$200,0)),"")</f>
        <v/>
      </c>
      <c r="L943" t="str">
        <f>IFERROR(INDEX('Cargo Pre'!$L$2:$L$200,MATCH(ROW()-ROW($A$1),'Cargo Pre'!$Q$2:$Q$200,0)),"")</f>
        <v/>
      </c>
      <c r="M943" t="str">
        <f>IFERROR(INDEX('Cargo Pre'!$M$2:$M$200,MATCH(ROW()-ROW($A$1),'Cargo Pre'!$Q$2:$Q$200,0)),"")</f>
        <v/>
      </c>
    </row>
    <row r="944" spans="1:13" x14ac:dyDescent="0.25">
      <c r="A944" t="str">
        <f>IFERROR(INDEX('Cargo Pre'!$A$2:A1142,MATCH(ROW()-ROW($A$1),'Cargo Pre'!$Q$2:$Q$200,0)),"")</f>
        <v/>
      </c>
      <c r="B944" t="str">
        <f>IFERROR(INDEX('Cargo Pre'!$B$2:$B$200,MATCH(ROW()-ROW($A$1),'Cargo Pre'!$Q$2:$Q$200,0)),"")</f>
        <v/>
      </c>
      <c r="C944" t="str">
        <f>IFERROR(INDEX('Cargo Pre'!$C$2:$C$200,MATCH(ROW()-ROW($A$1),'Cargo Pre'!$Q$2:$Q$200,0)),"")</f>
        <v/>
      </c>
      <c r="D944" t="str">
        <f>IFERROR(INDEX('Cargo Pre'!$D$2:$D$200,MATCH(ROW()-ROW($A$1),'Cargo Pre'!$Q$2:$Q$200,0)),"")</f>
        <v/>
      </c>
      <c r="E944" s="12" t="str">
        <f>IFERROR(INDEX('Cargo Pre'!$E$2:$E$200,MATCH(ROW()-ROW($A$1),'Cargo Pre'!$Q$2:$Q$200,0)),"")</f>
        <v/>
      </c>
      <c r="F944" s="12" t="str">
        <f>IFERROR(INDEX('Cargo Pre'!$F$2:$F$200,MATCH(ROW()-ROW($A$1),'Cargo Pre'!$Q$2:$Q$200,0)),"")</f>
        <v/>
      </c>
      <c r="G944" t="str">
        <f>IFERROR(INDEX('Cargo Pre'!$G$2:$G$200,MATCH(ROW()-ROW($A$1),'Cargo Pre'!$Q$2:$Q$200,0)),"")</f>
        <v/>
      </c>
      <c r="H944" t="str">
        <f>IFERROR(INDEX('Cargo Pre'!$H$2:$H$200,MATCH(ROW()-ROW($A$1),'Cargo Pre'!$Q$2:$Q$200,0)),"")</f>
        <v/>
      </c>
      <c r="I944" t="str">
        <f>IFERROR(INDEX('Cargo Pre'!$I$2:$I$200,MATCH(ROW()-ROW($A$1),'Cargo Pre'!$Q$2:$Q$200,0)),"")</f>
        <v/>
      </c>
      <c r="J944" s="12" t="str">
        <f>IFERROR(INDEX('Cargo Pre'!$J$2:$J$200,MATCH(ROW()-ROW($A$1),'Cargo Pre'!$Q$2:$Q$200,0)),"")</f>
        <v/>
      </c>
      <c r="K944" s="12" t="str">
        <f>IFERROR(INDEX('Cargo Pre'!$K$2:$K$200,MATCH(ROW()-ROW($A$1),'Cargo Pre'!$Q$2:$Q$200,0)),"")</f>
        <v/>
      </c>
      <c r="L944" t="str">
        <f>IFERROR(INDEX('Cargo Pre'!$L$2:$L$200,MATCH(ROW()-ROW($A$1),'Cargo Pre'!$Q$2:$Q$200,0)),"")</f>
        <v/>
      </c>
      <c r="M944" t="str">
        <f>IFERROR(INDEX('Cargo Pre'!$M$2:$M$200,MATCH(ROW()-ROW($A$1),'Cargo Pre'!$Q$2:$Q$200,0)),"")</f>
        <v/>
      </c>
    </row>
    <row r="945" spans="1:13" x14ac:dyDescent="0.25">
      <c r="A945" t="str">
        <f>IFERROR(INDEX('Cargo Pre'!$A$2:A1143,MATCH(ROW()-ROW($A$1),'Cargo Pre'!$Q$2:$Q$200,0)),"")</f>
        <v/>
      </c>
      <c r="B945" t="str">
        <f>IFERROR(INDEX('Cargo Pre'!$B$2:$B$200,MATCH(ROW()-ROW($A$1),'Cargo Pre'!$Q$2:$Q$200,0)),"")</f>
        <v/>
      </c>
      <c r="C945" t="str">
        <f>IFERROR(INDEX('Cargo Pre'!$C$2:$C$200,MATCH(ROW()-ROW($A$1),'Cargo Pre'!$Q$2:$Q$200,0)),"")</f>
        <v/>
      </c>
      <c r="D945" t="str">
        <f>IFERROR(INDEX('Cargo Pre'!$D$2:$D$200,MATCH(ROW()-ROW($A$1),'Cargo Pre'!$Q$2:$Q$200,0)),"")</f>
        <v/>
      </c>
      <c r="E945" s="12" t="str">
        <f>IFERROR(INDEX('Cargo Pre'!$E$2:$E$200,MATCH(ROW()-ROW($A$1),'Cargo Pre'!$Q$2:$Q$200,0)),"")</f>
        <v/>
      </c>
      <c r="F945" s="12" t="str">
        <f>IFERROR(INDEX('Cargo Pre'!$F$2:$F$200,MATCH(ROW()-ROW($A$1),'Cargo Pre'!$Q$2:$Q$200,0)),"")</f>
        <v/>
      </c>
      <c r="G945" t="str">
        <f>IFERROR(INDEX('Cargo Pre'!$G$2:$G$200,MATCH(ROW()-ROW($A$1),'Cargo Pre'!$Q$2:$Q$200,0)),"")</f>
        <v/>
      </c>
      <c r="H945" t="str">
        <f>IFERROR(INDEX('Cargo Pre'!$H$2:$H$200,MATCH(ROW()-ROW($A$1),'Cargo Pre'!$Q$2:$Q$200,0)),"")</f>
        <v/>
      </c>
      <c r="I945" t="str">
        <f>IFERROR(INDEX('Cargo Pre'!$I$2:$I$200,MATCH(ROW()-ROW($A$1),'Cargo Pre'!$Q$2:$Q$200,0)),"")</f>
        <v/>
      </c>
      <c r="J945" s="12" t="str">
        <f>IFERROR(INDEX('Cargo Pre'!$J$2:$J$200,MATCH(ROW()-ROW($A$1),'Cargo Pre'!$Q$2:$Q$200,0)),"")</f>
        <v/>
      </c>
      <c r="K945" s="12" t="str">
        <f>IFERROR(INDEX('Cargo Pre'!$K$2:$K$200,MATCH(ROW()-ROW($A$1),'Cargo Pre'!$Q$2:$Q$200,0)),"")</f>
        <v/>
      </c>
      <c r="L945" t="str">
        <f>IFERROR(INDEX('Cargo Pre'!$L$2:$L$200,MATCH(ROW()-ROW($A$1),'Cargo Pre'!$Q$2:$Q$200,0)),"")</f>
        <v/>
      </c>
      <c r="M945" t="str">
        <f>IFERROR(INDEX('Cargo Pre'!$M$2:$M$200,MATCH(ROW()-ROW($A$1),'Cargo Pre'!$Q$2:$Q$200,0)),"")</f>
        <v/>
      </c>
    </row>
    <row r="946" spans="1:13" x14ac:dyDescent="0.25">
      <c r="A946" t="str">
        <f>IFERROR(INDEX('Cargo Pre'!$A$2:A1144,MATCH(ROW()-ROW($A$1),'Cargo Pre'!$Q$2:$Q$200,0)),"")</f>
        <v/>
      </c>
      <c r="B946" t="str">
        <f>IFERROR(INDEX('Cargo Pre'!$B$2:$B$200,MATCH(ROW()-ROW($A$1),'Cargo Pre'!$Q$2:$Q$200,0)),"")</f>
        <v/>
      </c>
      <c r="C946" t="str">
        <f>IFERROR(INDEX('Cargo Pre'!$C$2:$C$200,MATCH(ROW()-ROW($A$1),'Cargo Pre'!$Q$2:$Q$200,0)),"")</f>
        <v/>
      </c>
      <c r="D946" t="str">
        <f>IFERROR(INDEX('Cargo Pre'!$D$2:$D$200,MATCH(ROW()-ROW($A$1),'Cargo Pre'!$Q$2:$Q$200,0)),"")</f>
        <v/>
      </c>
      <c r="E946" s="12" t="str">
        <f>IFERROR(INDEX('Cargo Pre'!$E$2:$E$200,MATCH(ROW()-ROW($A$1),'Cargo Pre'!$Q$2:$Q$200,0)),"")</f>
        <v/>
      </c>
      <c r="F946" s="12" t="str">
        <f>IFERROR(INDEX('Cargo Pre'!$F$2:$F$200,MATCH(ROW()-ROW($A$1),'Cargo Pre'!$Q$2:$Q$200,0)),"")</f>
        <v/>
      </c>
      <c r="G946" t="str">
        <f>IFERROR(INDEX('Cargo Pre'!$G$2:$G$200,MATCH(ROW()-ROW($A$1),'Cargo Pre'!$Q$2:$Q$200,0)),"")</f>
        <v/>
      </c>
      <c r="H946" t="str">
        <f>IFERROR(INDEX('Cargo Pre'!$H$2:$H$200,MATCH(ROW()-ROW($A$1),'Cargo Pre'!$Q$2:$Q$200,0)),"")</f>
        <v/>
      </c>
      <c r="I946" t="str">
        <f>IFERROR(INDEX('Cargo Pre'!$I$2:$I$200,MATCH(ROW()-ROW($A$1),'Cargo Pre'!$Q$2:$Q$200,0)),"")</f>
        <v/>
      </c>
      <c r="J946" s="12" t="str">
        <f>IFERROR(INDEX('Cargo Pre'!$J$2:$J$200,MATCH(ROW()-ROW($A$1),'Cargo Pre'!$Q$2:$Q$200,0)),"")</f>
        <v/>
      </c>
      <c r="K946" s="12" t="str">
        <f>IFERROR(INDEX('Cargo Pre'!$K$2:$K$200,MATCH(ROW()-ROW($A$1),'Cargo Pre'!$Q$2:$Q$200,0)),"")</f>
        <v/>
      </c>
      <c r="L946" t="str">
        <f>IFERROR(INDEX('Cargo Pre'!$L$2:$L$200,MATCH(ROW()-ROW($A$1),'Cargo Pre'!$Q$2:$Q$200,0)),"")</f>
        <v/>
      </c>
      <c r="M946" t="str">
        <f>IFERROR(INDEX('Cargo Pre'!$M$2:$M$200,MATCH(ROW()-ROW($A$1),'Cargo Pre'!$Q$2:$Q$200,0)),"")</f>
        <v/>
      </c>
    </row>
    <row r="947" spans="1:13" x14ac:dyDescent="0.25">
      <c r="A947" t="str">
        <f>IFERROR(INDEX('Cargo Pre'!$A$2:A1145,MATCH(ROW()-ROW($A$1),'Cargo Pre'!$Q$2:$Q$200,0)),"")</f>
        <v/>
      </c>
      <c r="B947" t="str">
        <f>IFERROR(INDEX('Cargo Pre'!$B$2:$B$200,MATCH(ROW()-ROW($A$1),'Cargo Pre'!$Q$2:$Q$200,0)),"")</f>
        <v/>
      </c>
      <c r="C947" t="str">
        <f>IFERROR(INDEX('Cargo Pre'!$C$2:$C$200,MATCH(ROW()-ROW($A$1),'Cargo Pre'!$Q$2:$Q$200,0)),"")</f>
        <v/>
      </c>
      <c r="D947" t="str">
        <f>IFERROR(INDEX('Cargo Pre'!$D$2:$D$200,MATCH(ROW()-ROW($A$1),'Cargo Pre'!$Q$2:$Q$200,0)),"")</f>
        <v/>
      </c>
      <c r="E947" s="12" t="str">
        <f>IFERROR(INDEX('Cargo Pre'!$E$2:$E$200,MATCH(ROW()-ROW($A$1),'Cargo Pre'!$Q$2:$Q$200,0)),"")</f>
        <v/>
      </c>
      <c r="F947" s="12" t="str">
        <f>IFERROR(INDEX('Cargo Pre'!$F$2:$F$200,MATCH(ROW()-ROW($A$1),'Cargo Pre'!$Q$2:$Q$200,0)),"")</f>
        <v/>
      </c>
      <c r="G947" t="str">
        <f>IFERROR(INDEX('Cargo Pre'!$G$2:$G$200,MATCH(ROW()-ROW($A$1),'Cargo Pre'!$Q$2:$Q$200,0)),"")</f>
        <v/>
      </c>
      <c r="H947" t="str">
        <f>IFERROR(INDEX('Cargo Pre'!$H$2:$H$200,MATCH(ROW()-ROW($A$1),'Cargo Pre'!$Q$2:$Q$200,0)),"")</f>
        <v/>
      </c>
      <c r="I947" t="str">
        <f>IFERROR(INDEX('Cargo Pre'!$I$2:$I$200,MATCH(ROW()-ROW($A$1),'Cargo Pre'!$Q$2:$Q$200,0)),"")</f>
        <v/>
      </c>
      <c r="J947" s="12" t="str">
        <f>IFERROR(INDEX('Cargo Pre'!$J$2:$J$200,MATCH(ROW()-ROW($A$1),'Cargo Pre'!$Q$2:$Q$200,0)),"")</f>
        <v/>
      </c>
      <c r="K947" s="12" t="str">
        <f>IFERROR(INDEX('Cargo Pre'!$K$2:$K$200,MATCH(ROW()-ROW($A$1),'Cargo Pre'!$Q$2:$Q$200,0)),"")</f>
        <v/>
      </c>
      <c r="L947" t="str">
        <f>IFERROR(INDEX('Cargo Pre'!$L$2:$L$200,MATCH(ROW()-ROW($A$1),'Cargo Pre'!$Q$2:$Q$200,0)),"")</f>
        <v/>
      </c>
      <c r="M947" t="str">
        <f>IFERROR(INDEX('Cargo Pre'!$M$2:$M$200,MATCH(ROW()-ROW($A$1),'Cargo Pre'!$Q$2:$Q$200,0)),"")</f>
        <v/>
      </c>
    </row>
    <row r="948" spans="1:13" x14ac:dyDescent="0.25">
      <c r="A948" t="str">
        <f>IFERROR(INDEX('Cargo Pre'!$A$2:A1146,MATCH(ROW()-ROW($A$1),'Cargo Pre'!$Q$2:$Q$200,0)),"")</f>
        <v/>
      </c>
      <c r="B948" t="str">
        <f>IFERROR(INDEX('Cargo Pre'!$B$2:$B$200,MATCH(ROW()-ROW($A$1),'Cargo Pre'!$Q$2:$Q$200,0)),"")</f>
        <v/>
      </c>
      <c r="C948" t="str">
        <f>IFERROR(INDEX('Cargo Pre'!$C$2:$C$200,MATCH(ROW()-ROW($A$1),'Cargo Pre'!$Q$2:$Q$200,0)),"")</f>
        <v/>
      </c>
      <c r="D948" t="str">
        <f>IFERROR(INDEX('Cargo Pre'!$D$2:$D$200,MATCH(ROW()-ROW($A$1),'Cargo Pre'!$Q$2:$Q$200,0)),"")</f>
        <v/>
      </c>
      <c r="E948" s="12" t="str">
        <f>IFERROR(INDEX('Cargo Pre'!$E$2:$E$200,MATCH(ROW()-ROW($A$1),'Cargo Pre'!$Q$2:$Q$200,0)),"")</f>
        <v/>
      </c>
      <c r="F948" s="12" t="str">
        <f>IFERROR(INDEX('Cargo Pre'!$F$2:$F$200,MATCH(ROW()-ROW($A$1),'Cargo Pre'!$Q$2:$Q$200,0)),"")</f>
        <v/>
      </c>
      <c r="G948" t="str">
        <f>IFERROR(INDEX('Cargo Pre'!$G$2:$G$200,MATCH(ROW()-ROW($A$1),'Cargo Pre'!$Q$2:$Q$200,0)),"")</f>
        <v/>
      </c>
      <c r="H948" t="str">
        <f>IFERROR(INDEX('Cargo Pre'!$H$2:$H$200,MATCH(ROW()-ROW($A$1),'Cargo Pre'!$Q$2:$Q$200,0)),"")</f>
        <v/>
      </c>
      <c r="I948" t="str">
        <f>IFERROR(INDEX('Cargo Pre'!$I$2:$I$200,MATCH(ROW()-ROW($A$1),'Cargo Pre'!$Q$2:$Q$200,0)),"")</f>
        <v/>
      </c>
      <c r="J948" s="12" t="str">
        <f>IFERROR(INDEX('Cargo Pre'!$J$2:$J$200,MATCH(ROW()-ROW($A$1),'Cargo Pre'!$Q$2:$Q$200,0)),"")</f>
        <v/>
      </c>
      <c r="K948" s="12" t="str">
        <f>IFERROR(INDEX('Cargo Pre'!$K$2:$K$200,MATCH(ROW()-ROW($A$1),'Cargo Pre'!$Q$2:$Q$200,0)),"")</f>
        <v/>
      </c>
      <c r="L948" t="str">
        <f>IFERROR(INDEX('Cargo Pre'!$L$2:$L$200,MATCH(ROW()-ROW($A$1),'Cargo Pre'!$Q$2:$Q$200,0)),"")</f>
        <v/>
      </c>
      <c r="M948" t="str">
        <f>IFERROR(INDEX('Cargo Pre'!$M$2:$M$200,MATCH(ROW()-ROW($A$1),'Cargo Pre'!$Q$2:$Q$200,0)),"")</f>
        <v/>
      </c>
    </row>
    <row r="949" spans="1:13" x14ac:dyDescent="0.25">
      <c r="A949" t="str">
        <f>IFERROR(INDEX('Cargo Pre'!$A$2:A1147,MATCH(ROW()-ROW($A$1),'Cargo Pre'!$Q$2:$Q$200,0)),"")</f>
        <v/>
      </c>
      <c r="B949" t="str">
        <f>IFERROR(INDEX('Cargo Pre'!$B$2:$B$200,MATCH(ROW()-ROW($A$1),'Cargo Pre'!$Q$2:$Q$200,0)),"")</f>
        <v/>
      </c>
      <c r="C949" t="str">
        <f>IFERROR(INDEX('Cargo Pre'!$C$2:$C$200,MATCH(ROW()-ROW($A$1),'Cargo Pre'!$Q$2:$Q$200,0)),"")</f>
        <v/>
      </c>
      <c r="D949" t="str">
        <f>IFERROR(INDEX('Cargo Pre'!$D$2:$D$200,MATCH(ROW()-ROW($A$1),'Cargo Pre'!$Q$2:$Q$200,0)),"")</f>
        <v/>
      </c>
      <c r="E949" s="12" t="str">
        <f>IFERROR(INDEX('Cargo Pre'!$E$2:$E$200,MATCH(ROW()-ROW($A$1),'Cargo Pre'!$Q$2:$Q$200,0)),"")</f>
        <v/>
      </c>
      <c r="F949" s="12" t="str">
        <f>IFERROR(INDEX('Cargo Pre'!$F$2:$F$200,MATCH(ROW()-ROW($A$1),'Cargo Pre'!$Q$2:$Q$200,0)),"")</f>
        <v/>
      </c>
      <c r="G949" t="str">
        <f>IFERROR(INDEX('Cargo Pre'!$G$2:$G$200,MATCH(ROW()-ROW($A$1),'Cargo Pre'!$Q$2:$Q$200,0)),"")</f>
        <v/>
      </c>
      <c r="H949" t="str">
        <f>IFERROR(INDEX('Cargo Pre'!$H$2:$H$200,MATCH(ROW()-ROW($A$1),'Cargo Pre'!$Q$2:$Q$200,0)),"")</f>
        <v/>
      </c>
      <c r="I949" t="str">
        <f>IFERROR(INDEX('Cargo Pre'!$I$2:$I$200,MATCH(ROW()-ROW($A$1),'Cargo Pre'!$Q$2:$Q$200,0)),"")</f>
        <v/>
      </c>
      <c r="J949" s="12" t="str">
        <f>IFERROR(INDEX('Cargo Pre'!$J$2:$J$200,MATCH(ROW()-ROW($A$1),'Cargo Pre'!$Q$2:$Q$200,0)),"")</f>
        <v/>
      </c>
      <c r="K949" s="12" t="str">
        <f>IFERROR(INDEX('Cargo Pre'!$K$2:$K$200,MATCH(ROW()-ROW($A$1),'Cargo Pre'!$Q$2:$Q$200,0)),"")</f>
        <v/>
      </c>
      <c r="L949" t="str">
        <f>IFERROR(INDEX('Cargo Pre'!$L$2:$L$200,MATCH(ROW()-ROW($A$1),'Cargo Pre'!$Q$2:$Q$200,0)),"")</f>
        <v/>
      </c>
      <c r="M949" t="str">
        <f>IFERROR(INDEX('Cargo Pre'!$M$2:$M$200,MATCH(ROW()-ROW($A$1),'Cargo Pre'!$Q$2:$Q$200,0)),"")</f>
        <v/>
      </c>
    </row>
    <row r="950" spans="1:13" x14ac:dyDescent="0.25">
      <c r="A950" t="str">
        <f>IFERROR(INDEX('Cargo Pre'!$A$2:A1148,MATCH(ROW()-ROW($A$1),'Cargo Pre'!$Q$2:$Q$200,0)),"")</f>
        <v/>
      </c>
      <c r="B950" t="str">
        <f>IFERROR(INDEX('Cargo Pre'!$B$2:$B$200,MATCH(ROW()-ROW($A$1),'Cargo Pre'!$Q$2:$Q$200,0)),"")</f>
        <v/>
      </c>
      <c r="C950" t="str">
        <f>IFERROR(INDEX('Cargo Pre'!$C$2:$C$200,MATCH(ROW()-ROW($A$1),'Cargo Pre'!$Q$2:$Q$200,0)),"")</f>
        <v/>
      </c>
      <c r="D950" t="str">
        <f>IFERROR(INDEX('Cargo Pre'!$D$2:$D$200,MATCH(ROW()-ROW($A$1),'Cargo Pre'!$Q$2:$Q$200,0)),"")</f>
        <v/>
      </c>
      <c r="E950" s="12" t="str">
        <f>IFERROR(INDEX('Cargo Pre'!$E$2:$E$200,MATCH(ROW()-ROW($A$1),'Cargo Pre'!$Q$2:$Q$200,0)),"")</f>
        <v/>
      </c>
      <c r="F950" s="12" t="str">
        <f>IFERROR(INDEX('Cargo Pre'!$F$2:$F$200,MATCH(ROW()-ROW($A$1),'Cargo Pre'!$Q$2:$Q$200,0)),"")</f>
        <v/>
      </c>
      <c r="G950" t="str">
        <f>IFERROR(INDEX('Cargo Pre'!$G$2:$G$200,MATCH(ROW()-ROW($A$1),'Cargo Pre'!$Q$2:$Q$200,0)),"")</f>
        <v/>
      </c>
      <c r="H950" t="str">
        <f>IFERROR(INDEX('Cargo Pre'!$H$2:$H$200,MATCH(ROW()-ROW($A$1),'Cargo Pre'!$Q$2:$Q$200,0)),"")</f>
        <v/>
      </c>
      <c r="I950" t="str">
        <f>IFERROR(INDEX('Cargo Pre'!$I$2:$I$200,MATCH(ROW()-ROW($A$1),'Cargo Pre'!$Q$2:$Q$200,0)),"")</f>
        <v/>
      </c>
      <c r="J950" s="12" t="str">
        <f>IFERROR(INDEX('Cargo Pre'!$J$2:$J$200,MATCH(ROW()-ROW($A$1),'Cargo Pre'!$Q$2:$Q$200,0)),"")</f>
        <v/>
      </c>
      <c r="K950" s="12" t="str">
        <f>IFERROR(INDEX('Cargo Pre'!$K$2:$K$200,MATCH(ROW()-ROW($A$1),'Cargo Pre'!$Q$2:$Q$200,0)),"")</f>
        <v/>
      </c>
      <c r="L950" t="str">
        <f>IFERROR(INDEX('Cargo Pre'!$L$2:$L$200,MATCH(ROW()-ROW($A$1),'Cargo Pre'!$Q$2:$Q$200,0)),"")</f>
        <v/>
      </c>
      <c r="M950" t="str">
        <f>IFERROR(INDEX('Cargo Pre'!$M$2:$M$200,MATCH(ROW()-ROW($A$1),'Cargo Pre'!$Q$2:$Q$200,0)),"")</f>
        <v/>
      </c>
    </row>
    <row r="951" spans="1:13" x14ac:dyDescent="0.25">
      <c r="A951" t="str">
        <f>IFERROR(INDEX('Cargo Pre'!$A$2:A1149,MATCH(ROW()-ROW($A$1),'Cargo Pre'!$Q$2:$Q$200,0)),"")</f>
        <v/>
      </c>
      <c r="B951" t="str">
        <f>IFERROR(INDEX('Cargo Pre'!$B$2:$B$200,MATCH(ROW()-ROW($A$1),'Cargo Pre'!$Q$2:$Q$200,0)),"")</f>
        <v/>
      </c>
      <c r="C951" t="str">
        <f>IFERROR(INDEX('Cargo Pre'!$C$2:$C$200,MATCH(ROW()-ROW($A$1),'Cargo Pre'!$Q$2:$Q$200,0)),"")</f>
        <v/>
      </c>
      <c r="D951" t="str">
        <f>IFERROR(INDEX('Cargo Pre'!$D$2:$D$200,MATCH(ROW()-ROW($A$1),'Cargo Pre'!$Q$2:$Q$200,0)),"")</f>
        <v/>
      </c>
      <c r="E951" s="12" t="str">
        <f>IFERROR(INDEX('Cargo Pre'!$E$2:$E$200,MATCH(ROW()-ROW($A$1),'Cargo Pre'!$Q$2:$Q$200,0)),"")</f>
        <v/>
      </c>
      <c r="F951" s="12" t="str">
        <f>IFERROR(INDEX('Cargo Pre'!$F$2:$F$200,MATCH(ROW()-ROW($A$1),'Cargo Pre'!$Q$2:$Q$200,0)),"")</f>
        <v/>
      </c>
      <c r="G951" t="str">
        <f>IFERROR(INDEX('Cargo Pre'!$G$2:$G$200,MATCH(ROW()-ROW($A$1),'Cargo Pre'!$Q$2:$Q$200,0)),"")</f>
        <v/>
      </c>
      <c r="H951" t="str">
        <f>IFERROR(INDEX('Cargo Pre'!$H$2:$H$200,MATCH(ROW()-ROW($A$1),'Cargo Pre'!$Q$2:$Q$200,0)),"")</f>
        <v/>
      </c>
      <c r="I951" t="str">
        <f>IFERROR(INDEX('Cargo Pre'!$I$2:$I$200,MATCH(ROW()-ROW($A$1),'Cargo Pre'!$Q$2:$Q$200,0)),"")</f>
        <v/>
      </c>
      <c r="J951" s="12" t="str">
        <f>IFERROR(INDEX('Cargo Pre'!$J$2:$J$200,MATCH(ROW()-ROW($A$1),'Cargo Pre'!$Q$2:$Q$200,0)),"")</f>
        <v/>
      </c>
      <c r="K951" s="12" t="str">
        <f>IFERROR(INDEX('Cargo Pre'!$K$2:$K$200,MATCH(ROW()-ROW($A$1),'Cargo Pre'!$Q$2:$Q$200,0)),"")</f>
        <v/>
      </c>
      <c r="L951" t="str">
        <f>IFERROR(INDEX('Cargo Pre'!$L$2:$L$200,MATCH(ROW()-ROW($A$1),'Cargo Pre'!$Q$2:$Q$200,0)),"")</f>
        <v/>
      </c>
      <c r="M951" t="str">
        <f>IFERROR(INDEX('Cargo Pre'!$M$2:$M$200,MATCH(ROW()-ROW($A$1),'Cargo Pre'!$Q$2:$Q$200,0)),"")</f>
        <v/>
      </c>
    </row>
    <row r="952" spans="1:13" x14ac:dyDescent="0.25">
      <c r="A952" t="str">
        <f>IFERROR(INDEX('Cargo Pre'!$A$2:A1150,MATCH(ROW()-ROW($A$1),'Cargo Pre'!$Q$2:$Q$200,0)),"")</f>
        <v/>
      </c>
      <c r="B952" t="str">
        <f>IFERROR(INDEX('Cargo Pre'!$B$2:$B$200,MATCH(ROW()-ROW($A$1),'Cargo Pre'!$Q$2:$Q$200,0)),"")</f>
        <v/>
      </c>
      <c r="C952" t="str">
        <f>IFERROR(INDEX('Cargo Pre'!$C$2:$C$200,MATCH(ROW()-ROW($A$1),'Cargo Pre'!$Q$2:$Q$200,0)),"")</f>
        <v/>
      </c>
      <c r="D952" t="str">
        <f>IFERROR(INDEX('Cargo Pre'!$D$2:$D$200,MATCH(ROW()-ROW($A$1),'Cargo Pre'!$Q$2:$Q$200,0)),"")</f>
        <v/>
      </c>
      <c r="E952" s="12" t="str">
        <f>IFERROR(INDEX('Cargo Pre'!$E$2:$E$200,MATCH(ROW()-ROW($A$1),'Cargo Pre'!$Q$2:$Q$200,0)),"")</f>
        <v/>
      </c>
      <c r="F952" s="12" t="str">
        <f>IFERROR(INDEX('Cargo Pre'!$F$2:$F$200,MATCH(ROW()-ROW($A$1),'Cargo Pre'!$Q$2:$Q$200,0)),"")</f>
        <v/>
      </c>
      <c r="G952" t="str">
        <f>IFERROR(INDEX('Cargo Pre'!$G$2:$G$200,MATCH(ROW()-ROW($A$1),'Cargo Pre'!$Q$2:$Q$200,0)),"")</f>
        <v/>
      </c>
      <c r="H952" t="str">
        <f>IFERROR(INDEX('Cargo Pre'!$H$2:$H$200,MATCH(ROW()-ROW($A$1),'Cargo Pre'!$Q$2:$Q$200,0)),"")</f>
        <v/>
      </c>
      <c r="I952" t="str">
        <f>IFERROR(INDEX('Cargo Pre'!$I$2:$I$200,MATCH(ROW()-ROW($A$1),'Cargo Pre'!$Q$2:$Q$200,0)),"")</f>
        <v/>
      </c>
      <c r="J952" s="12" t="str">
        <f>IFERROR(INDEX('Cargo Pre'!$J$2:$J$200,MATCH(ROW()-ROW($A$1),'Cargo Pre'!$Q$2:$Q$200,0)),"")</f>
        <v/>
      </c>
      <c r="K952" s="12" t="str">
        <f>IFERROR(INDEX('Cargo Pre'!$K$2:$K$200,MATCH(ROW()-ROW($A$1),'Cargo Pre'!$Q$2:$Q$200,0)),"")</f>
        <v/>
      </c>
      <c r="L952" t="str">
        <f>IFERROR(INDEX('Cargo Pre'!$L$2:$L$200,MATCH(ROW()-ROW($A$1),'Cargo Pre'!$Q$2:$Q$200,0)),"")</f>
        <v/>
      </c>
      <c r="M952" t="str">
        <f>IFERROR(INDEX('Cargo Pre'!$M$2:$M$200,MATCH(ROW()-ROW($A$1),'Cargo Pre'!$Q$2:$Q$200,0)),"")</f>
        <v/>
      </c>
    </row>
    <row r="953" spans="1:13" x14ac:dyDescent="0.25">
      <c r="A953" t="str">
        <f>IFERROR(INDEX('Cargo Pre'!$A$2:A1151,MATCH(ROW()-ROW($A$1),'Cargo Pre'!$Q$2:$Q$200,0)),"")</f>
        <v/>
      </c>
      <c r="B953" t="str">
        <f>IFERROR(INDEX('Cargo Pre'!$B$2:$B$200,MATCH(ROW()-ROW($A$1),'Cargo Pre'!$Q$2:$Q$200,0)),"")</f>
        <v/>
      </c>
      <c r="C953" t="str">
        <f>IFERROR(INDEX('Cargo Pre'!$C$2:$C$200,MATCH(ROW()-ROW($A$1),'Cargo Pre'!$Q$2:$Q$200,0)),"")</f>
        <v/>
      </c>
      <c r="D953" t="str">
        <f>IFERROR(INDEX('Cargo Pre'!$D$2:$D$200,MATCH(ROW()-ROW($A$1),'Cargo Pre'!$Q$2:$Q$200,0)),"")</f>
        <v/>
      </c>
      <c r="E953" s="12" t="str">
        <f>IFERROR(INDEX('Cargo Pre'!$E$2:$E$200,MATCH(ROW()-ROW($A$1),'Cargo Pre'!$Q$2:$Q$200,0)),"")</f>
        <v/>
      </c>
      <c r="F953" s="12" t="str">
        <f>IFERROR(INDEX('Cargo Pre'!$F$2:$F$200,MATCH(ROW()-ROW($A$1),'Cargo Pre'!$Q$2:$Q$200,0)),"")</f>
        <v/>
      </c>
      <c r="G953" t="str">
        <f>IFERROR(INDEX('Cargo Pre'!$G$2:$G$200,MATCH(ROW()-ROW($A$1),'Cargo Pre'!$Q$2:$Q$200,0)),"")</f>
        <v/>
      </c>
      <c r="H953" t="str">
        <f>IFERROR(INDEX('Cargo Pre'!$H$2:$H$200,MATCH(ROW()-ROW($A$1),'Cargo Pre'!$Q$2:$Q$200,0)),"")</f>
        <v/>
      </c>
      <c r="I953" t="str">
        <f>IFERROR(INDEX('Cargo Pre'!$I$2:$I$200,MATCH(ROW()-ROW($A$1),'Cargo Pre'!$Q$2:$Q$200,0)),"")</f>
        <v/>
      </c>
      <c r="J953" s="12" t="str">
        <f>IFERROR(INDEX('Cargo Pre'!$J$2:$J$200,MATCH(ROW()-ROW($A$1),'Cargo Pre'!$Q$2:$Q$200,0)),"")</f>
        <v/>
      </c>
      <c r="K953" s="12" t="str">
        <f>IFERROR(INDEX('Cargo Pre'!$K$2:$K$200,MATCH(ROW()-ROW($A$1),'Cargo Pre'!$Q$2:$Q$200,0)),"")</f>
        <v/>
      </c>
      <c r="L953" t="str">
        <f>IFERROR(INDEX('Cargo Pre'!$L$2:$L$200,MATCH(ROW()-ROW($A$1),'Cargo Pre'!$Q$2:$Q$200,0)),"")</f>
        <v/>
      </c>
      <c r="M953" t="str">
        <f>IFERROR(INDEX('Cargo Pre'!$M$2:$M$200,MATCH(ROW()-ROW($A$1),'Cargo Pre'!$Q$2:$Q$200,0)),"")</f>
        <v/>
      </c>
    </row>
    <row r="954" spans="1:13" x14ac:dyDescent="0.25">
      <c r="A954" t="str">
        <f>IFERROR(INDEX('Cargo Pre'!$A$2:A1152,MATCH(ROW()-ROW($A$1),'Cargo Pre'!$Q$2:$Q$200,0)),"")</f>
        <v/>
      </c>
      <c r="B954" t="str">
        <f>IFERROR(INDEX('Cargo Pre'!$B$2:$B$200,MATCH(ROW()-ROW($A$1),'Cargo Pre'!$Q$2:$Q$200,0)),"")</f>
        <v/>
      </c>
      <c r="C954" t="str">
        <f>IFERROR(INDEX('Cargo Pre'!$C$2:$C$200,MATCH(ROW()-ROW($A$1),'Cargo Pre'!$Q$2:$Q$200,0)),"")</f>
        <v/>
      </c>
      <c r="D954" t="str">
        <f>IFERROR(INDEX('Cargo Pre'!$D$2:$D$200,MATCH(ROW()-ROW($A$1),'Cargo Pre'!$Q$2:$Q$200,0)),"")</f>
        <v/>
      </c>
      <c r="E954" s="12" t="str">
        <f>IFERROR(INDEX('Cargo Pre'!$E$2:$E$200,MATCH(ROW()-ROW($A$1),'Cargo Pre'!$Q$2:$Q$200,0)),"")</f>
        <v/>
      </c>
      <c r="F954" s="12" t="str">
        <f>IFERROR(INDEX('Cargo Pre'!$F$2:$F$200,MATCH(ROW()-ROW($A$1),'Cargo Pre'!$Q$2:$Q$200,0)),"")</f>
        <v/>
      </c>
      <c r="G954" t="str">
        <f>IFERROR(INDEX('Cargo Pre'!$G$2:$G$200,MATCH(ROW()-ROW($A$1),'Cargo Pre'!$Q$2:$Q$200,0)),"")</f>
        <v/>
      </c>
      <c r="H954" t="str">
        <f>IFERROR(INDEX('Cargo Pre'!$H$2:$H$200,MATCH(ROW()-ROW($A$1),'Cargo Pre'!$Q$2:$Q$200,0)),"")</f>
        <v/>
      </c>
      <c r="I954" t="str">
        <f>IFERROR(INDEX('Cargo Pre'!$I$2:$I$200,MATCH(ROW()-ROW($A$1),'Cargo Pre'!$Q$2:$Q$200,0)),"")</f>
        <v/>
      </c>
      <c r="J954" s="12" t="str">
        <f>IFERROR(INDEX('Cargo Pre'!$J$2:$J$200,MATCH(ROW()-ROW($A$1),'Cargo Pre'!$Q$2:$Q$200,0)),"")</f>
        <v/>
      </c>
      <c r="K954" s="12" t="str">
        <f>IFERROR(INDEX('Cargo Pre'!$K$2:$K$200,MATCH(ROW()-ROW($A$1),'Cargo Pre'!$Q$2:$Q$200,0)),"")</f>
        <v/>
      </c>
      <c r="L954" t="str">
        <f>IFERROR(INDEX('Cargo Pre'!$L$2:$L$200,MATCH(ROW()-ROW($A$1),'Cargo Pre'!$Q$2:$Q$200,0)),"")</f>
        <v/>
      </c>
      <c r="M954" t="str">
        <f>IFERROR(INDEX('Cargo Pre'!$M$2:$M$200,MATCH(ROW()-ROW($A$1),'Cargo Pre'!$Q$2:$Q$200,0)),"")</f>
        <v/>
      </c>
    </row>
    <row r="955" spans="1:13" x14ac:dyDescent="0.25">
      <c r="A955" t="str">
        <f>IFERROR(INDEX('Cargo Pre'!$A$2:A1153,MATCH(ROW()-ROW($A$1),'Cargo Pre'!$Q$2:$Q$200,0)),"")</f>
        <v/>
      </c>
      <c r="B955" t="str">
        <f>IFERROR(INDEX('Cargo Pre'!$B$2:$B$200,MATCH(ROW()-ROW($A$1),'Cargo Pre'!$Q$2:$Q$200,0)),"")</f>
        <v/>
      </c>
      <c r="C955" t="str">
        <f>IFERROR(INDEX('Cargo Pre'!$C$2:$C$200,MATCH(ROW()-ROW($A$1),'Cargo Pre'!$Q$2:$Q$200,0)),"")</f>
        <v/>
      </c>
      <c r="D955" t="str">
        <f>IFERROR(INDEX('Cargo Pre'!$D$2:$D$200,MATCH(ROW()-ROW($A$1),'Cargo Pre'!$Q$2:$Q$200,0)),"")</f>
        <v/>
      </c>
      <c r="E955" s="12" t="str">
        <f>IFERROR(INDEX('Cargo Pre'!$E$2:$E$200,MATCH(ROW()-ROW($A$1),'Cargo Pre'!$Q$2:$Q$200,0)),"")</f>
        <v/>
      </c>
      <c r="F955" s="12" t="str">
        <f>IFERROR(INDEX('Cargo Pre'!$F$2:$F$200,MATCH(ROW()-ROW($A$1),'Cargo Pre'!$Q$2:$Q$200,0)),"")</f>
        <v/>
      </c>
      <c r="G955" t="str">
        <f>IFERROR(INDEX('Cargo Pre'!$G$2:$G$200,MATCH(ROW()-ROW($A$1),'Cargo Pre'!$Q$2:$Q$200,0)),"")</f>
        <v/>
      </c>
      <c r="H955" t="str">
        <f>IFERROR(INDEX('Cargo Pre'!$H$2:$H$200,MATCH(ROW()-ROW($A$1),'Cargo Pre'!$Q$2:$Q$200,0)),"")</f>
        <v/>
      </c>
      <c r="I955" t="str">
        <f>IFERROR(INDEX('Cargo Pre'!$I$2:$I$200,MATCH(ROW()-ROW($A$1),'Cargo Pre'!$Q$2:$Q$200,0)),"")</f>
        <v/>
      </c>
      <c r="J955" s="12" t="str">
        <f>IFERROR(INDEX('Cargo Pre'!$J$2:$J$200,MATCH(ROW()-ROW($A$1),'Cargo Pre'!$Q$2:$Q$200,0)),"")</f>
        <v/>
      </c>
      <c r="K955" s="12" t="str">
        <f>IFERROR(INDEX('Cargo Pre'!$K$2:$K$200,MATCH(ROW()-ROW($A$1),'Cargo Pre'!$Q$2:$Q$200,0)),"")</f>
        <v/>
      </c>
      <c r="L955" t="str">
        <f>IFERROR(INDEX('Cargo Pre'!$L$2:$L$200,MATCH(ROW()-ROW($A$1),'Cargo Pre'!$Q$2:$Q$200,0)),"")</f>
        <v/>
      </c>
      <c r="M955" t="str">
        <f>IFERROR(INDEX('Cargo Pre'!$M$2:$M$200,MATCH(ROW()-ROW($A$1),'Cargo Pre'!$Q$2:$Q$200,0)),"")</f>
        <v/>
      </c>
    </row>
    <row r="956" spans="1:13" x14ac:dyDescent="0.25">
      <c r="A956" t="str">
        <f>IFERROR(INDEX('Cargo Pre'!$A$2:A1154,MATCH(ROW()-ROW($A$1),'Cargo Pre'!$Q$2:$Q$200,0)),"")</f>
        <v/>
      </c>
      <c r="B956" t="str">
        <f>IFERROR(INDEX('Cargo Pre'!$B$2:$B$200,MATCH(ROW()-ROW($A$1),'Cargo Pre'!$Q$2:$Q$200,0)),"")</f>
        <v/>
      </c>
      <c r="C956" t="str">
        <f>IFERROR(INDEX('Cargo Pre'!$C$2:$C$200,MATCH(ROW()-ROW($A$1),'Cargo Pre'!$Q$2:$Q$200,0)),"")</f>
        <v/>
      </c>
      <c r="D956" t="str">
        <f>IFERROR(INDEX('Cargo Pre'!$D$2:$D$200,MATCH(ROW()-ROW($A$1),'Cargo Pre'!$Q$2:$Q$200,0)),"")</f>
        <v/>
      </c>
      <c r="E956" s="12" t="str">
        <f>IFERROR(INDEX('Cargo Pre'!$E$2:$E$200,MATCH(ROW()-ROW($A$1),'Cargo Pre'!$Q$2:$Q$200,0)),"")</f>
        <v/>
      </c>
      <c r="F956" s="12" t="str">
        <f>IFERROR(INDEX('Cargo Pre'!$F$2:$F$200,MATCH(ROW()-ROW($A$1),'Cargo Pre'!$Q$2:$Q$200,0)),"")</f>
        <v/>
      </c>
      <c r="G956" t="str">
        <f>IFERROR(INDEX('Cargo Pre'!$G$2:$G$200,MATCH(ROW()-ROW($A$1),'Cargo Pre'!$Q$2:$Q$200,0)),"")</f>
        <v/>
      </c>
      <c r="H956" t="str">
        <f>IFERROR(INDEX('Cargo Pre'!$H$2:$H$200,MATCH(ROW()-ROW($A$1),'Cargo Pre'!$Q$2:$Q$200,0)),"")</f>
        <v/>
      </c>
      <c r="I956" t="str">
        <f>IFERROR(INDEX('Cargo Pre'!$I$2:$I$200,MATCH(ROW()-ROW($A$1),'Cargo Pre'!$Q$2:$Q$200,0)),"")</f>
        <v/>
      </c>
      <c r="J956" s="12" t="str">
        <f>IFERROR(INDEX('Cargo Pre'!$J$2:$J$200,MATCH(ROW()-ROW($A$1),'Cargo Pre'!$Q$2:$Q$200,0)),"")</f>
        <v/>
      </c>
      <c r="K956" s="12" t="str">
        <f>IFERROR(INDEX('Cargo Pre'!$K$2:$K$200,MATCH(ROW()-ROW($A$1),'Cargo Pre'!$Q$2:$Q$200,0)),"")</f>
        <v/>
      </c>
      <c r="L956" t="str">
        <f>IFERROR(INDEX('Cargo Pre'!$L$2:$L$200,MATCH(ROW()-ROW($A$1),'Cargo Pre'!$Q$2:$Q$200,0)),"")</f>
        <v/>
      </c>
      <c r="M956" t="str">
        <f>IFERROR(INDEX('Cargo Pre'!$M$2:$M$200,MATCH(ROW()-ROW($A$1),'Cargo Pre'!$Q$2:$Q$200,0)),"")</f>
        <v/>
      </c>
    </row>
    <row r="957" spans="1:13" x14ac:dyDescent="0.25">
      <c r="A957" t="str">
        <f>IFERROR(INDEX('Cargo Pre'!$A$2:A1155,MATCH(ROW()-ROW($A$1),'Cargo Pre'!$Q$2:$Q$200,0)),"")</f>
        <v/>
      </c>
      <c r="B957" t="str">
        <f>IFERROR(INDEX('Cargo Pre'!$B$2:$B$200,MATCH(ROW()-ROW($A$1),'Cargo Pre'!$Q$2:$Q$200,0)),"")</f>
        <v/>
      </c>
      <c r="C957" t="str">
        <f>IFERROR(INDEX('Cargo Pre'!$C$2:$C$200,MATCH(ROW()-ROW($A$1),'Cargo Pre'!$Q$2:$Q$200,0)),"")</f>
        <v/>
      </c>
      <c r="D957" t="str">
        <f>IFERROR(INDEX('Cargo Pre'!$D$2:$D$200,MATCH(ROW()-ROW($A$1),'Cargo Pre'!$Q$2:$Q$200,0)),"")</f>
        <v/>
      </c>
      <c r="E957" s="12" t="str">
        <f>IFERROR(INDEX('Cargo Pre'!$E$2:$E$200,MATCH(ROW()-ROW($A$1),'Cargo Pre'!$Q$2:$Q$200,0)),"")</f>
        <v/>
      </c>
      <c r="F957" s="12" t="str">
        <f>IFERROR(INDEX('Cargo Pre'!$F$2:$F$200,MATCH(ROW()-ROW($A$1),'Cargo Pre'!$Q$2:$Q$200,0)),"")</f>
        <v/>
      </c>
      <c r="G957" t="str">
        <f>IFERROR(INDEX('Cargo Pre'!$G$2:$G$200,MATCH(ROW()-ROW($A$1),'Cargo Pre'!$Q$2:$Q$200,0)),"")</f>
        <v/>
      </c>
      <c r="H957" t="str">
        <f>IFERROR(INDEX('Cargo Pre'!$H$2:$H$200,MATCH(ROW()-ROW($A$1),'Cargo Pre'!$Q$2:$Q$200,0)),"")</f>
        <v/>
      </c>
      <c r="I957" t="str">
        <f>IFERROR(INDEX('Cargo Pre'!$I$2:$I$200,MATCH(ROW()-ROW($A$1),'Cargo Pre'!$Q$2:$Q$200,0)),"")</f>
        <v/>
      </c>
      <c r="J957" s="12" t="str">
        <f>IFERROR(INDEX('Cargo Pre'!$J$2:$J$200,MATCH(ROW()-ROW($A$1),'Cargo Pre'!$Q$2:$Q$200,0)),"")</f>
        <v/>
      </c>
      <c r="K957" s="12" t="str">
        <f>IFERROR(INDEX('Cargo Pre'!$K$2:$K$200,MATCH(ROW()-ROW($A$1),'Cargo Pre'!$Q$2:$Q$200,0)),"")</f>
        <v/>
      </c>
      <c r="L957" t="str">
        <f>IFERROR(INDEX('Cargo Pre'!$L$2:$L$200,MATCH(ROW()-ROW($A$1),'Cargo Pre'!$Q$2:$Q$200,0)),"")</f>
        <v/>
      </c>
      <c r="M957" t="str">
        <f>IFERROR(INDEX('Cargo Pre'!$M$2:$M$200,MATCH(ROW()-ROW($A$1),'Cargo Pre'!$Q$2:$Q$200,0)),"")</f>
        <v/>
      </c>
    </row>
    <row r="958" spans="1:13" x14ac:dyDescent="0.25">
      <c r="A958" t="str">
        <f>IFERROR(INDEX('Cargo Pre'!$A$2:A1156,MATCH(ROW()-ROW($A$1),'Cargo Pre'!$Q$2:$Q$200,0)),"")</f>
        <v/>
      </c>
      <c r="B958" t="str">
        <f>IFERROR(INDEX('Cargo Pre'!$B$2:$B$200,MATCH(ROW()-ROW($A$1),'Cargo Pre'!$Q$2:$Q$200,0)),"")</f>
        <v/>
      </c>
      <c r="C958" t="str">
        <f>IFERROR(INDEX('Cargo Pre'!$C$2:$C$200,MATCH(ROW()-ROW($A$1),'Cargo Pre'!$Q$2:$Q$200,0)),"")</f>
        <v/>
      </c>
      <c r="D958" t="str">
        <f>IFERROR(INDEX('Cargo Pre'!$D$2:$D$200,MATCH(ROW()-ROW($A$1),'Cargo Pre'!$Q$2:$Q$200,0)),"")</f>
        <v/>
      </c>
      <c r="E958" s="12" t="str">
        <f>IFERROR(INDEX('Cargo Pre'!$E$2:$E$200,MATCH(ROW()-ROW($A$1),'Cargo Pre'!$Q$2:$Q$200,0)),"")</f>
        <v/>
      </c>
      <c r="F958" s="12" t="str">
        <f>IFERROR(INDEX('Cargo Pre'!$F$2:$F$200,MATCH(ROW()-ROW($A$1),'Cargo Pre'!$Q$2:$Q$200,0)),"")</f>
        <v/>
      </c>
      <c r="G958" t="str">
        <f>IFERROR(INDEX('Cargo Pre'!$G$2:$G$200,MATCH(ROW()-ROW($A$1),'Cargo Pre'!$Q$2:$Q$200,0)),"")</f>
        <v/>
      </c>
      <c r="H958" t="str">
        <f>IFERROR(INDEX('Cargo Pre'!$H$2:$H$200,MATCH(ROW()-ROW($A$1),'Cargo Pre'!$Q$2:$Q$200,0)),"")</f>
        <v/>
      </c>
      <c r="I958" t="str">
        <f>IFERROR(INDEX('Cargo Pre'!$I$2:$I$200,MATCH(ROW()-ROW($A$1),'Cargo Pre'!$Q$2:$Q$200,0)),"")</f>
        <v/>
      </c>
      <c r="J958" s="12" t="str">
        <f>IFERROR(INDEX('Cargo Pre'!$J$2:$J$200,MATCH(ROW()-ROW($A$1),'Cargo Pre'!$Q$2:$Q$200,0)),"")</f>
        <v/>
      </c>
      <c r="K958" s="12" t="str">
        <f>IFERROR(INDEX('Cargo Pre'!$K$2:$K$200,MATCH(ROW()-ROW($A$1),'Cargo Pre'!$Q$2:$Q$200,0)),"")</f>
        <v/>
      </c>
      <c r="L958" t="str">
        <f>IFERROR(INDEX('Cargo Pre'!$L$2:$L$200,MATCH(ROW()-ROW($A$1),'Cargo Pre'!$Q$2:$Q$200,0)),"")</f>
        <v/>
      </c>
      <c r="M958" t="str">
        <f>IFERROR(INDEX('Cargo Pre'!$M$2:$M$200,MATCH(ROW()-ROW($A$1),'Cargo Pre'!$Q$2:$Q$200,0)),"")</f>
        <v/>
      </c>
    </row>
    <row r="959" spans="1:13" x14ac:dyDescent="0.25">
      <c r="A959" t="str">
        <f>IFERROR(INDEX('Cargo Pre'!$A$2:A1157,MATCH(ROW()-ROW($A$1),'Cargo Pre'!$Q$2:$Q$200,0)),"")</f>
        <v/>
      </c>
      <c r="B959" t="str">
        <f>IFERROR(INDEX('Cargo Pre'!$B$2:$B$200,MATCH(ROW()-ROW($A$1),'Cargo Pre'!$Q$2:$Q$200,0)),"")</f>
        <v/>
      </c>
      <c r="C959" t="str">
        <f>IFERROR(INDEX('Cargo Pre'!$C$2:$C$200,MATCH(ROW()-ROW($A$1),'Cargo Pre'!$Q$2:$Q$200,0)),"")</f>
        <v/>
      </c>
      <c r="D959" t="str">
        <f>IFERROR(INDEX('Cargo Pre'!$D$2:$D$200,MATCH(ROW()-ROW($A$1),'Cargo Pre'!$Q$2:$Q$200,0)),"")</f>
        <v/>
      </c>
      <c r="E959" s="12" t="str">
        <f>IFERROR(INDEX('Cargo Pre'!$E$2:$E$200,MATCH(ROW()-ROW($A$1),'Cargo Pre'!$Q$2:$Q$200,0)),"")</f>
        <v/>
      </c>
      <c r="F959" s="12" t="str">
        <f>IFERROR(INDEX('Cargo Pre'!$F$2:$F$200,MATCH(ROW()-ROW($A$1),'Cargo Pre'!$Q$2:$Q$200,0)),"")</f>
        <v/>
      </c>
      <c r="G959" t="str">
        <f>IFERROR(INDEX('Cargo Pre'!$G$2:$G$200,MATCH(ROW()-ROW($A$1),'Cargo Pre'!$Q$2:$Q$200,0)),"")</f>
        <v/>
      </c>
      <c r="H959" t="str">
        <f>IFERROR(INDEX('Cargo Pre'!$H$2:$H$200,MATCH(ROW()-ROW($A$1),'Cargo Pre'!$Q$2:$Q$200,0)),"")</f>
        <v/>
      </c>
      <c r="I959" t="str">
        <f>IFERROR(INDEX('Cargo Pre'!$I$2:$I$200,MATCH(ROW()-ROW($A$1),'Cargo Pre'!$Q$2:$Q$200,0)),"")</f>
        <v/>
      </c>
      <c r="J959" s="12" t="str">
        <f>IFERROR(INDEX('Cargo Pre'!$J$2:$J$200,MATCH(ROW()-ROW($A$1),'Cargo Pre'!$Q$2:$Q$200,0)),"")</f>
        <v/>
      </c>
      <c r="K959" s="12" t="str">
        <f>IFERROR(INDEX('Cargo Pre'!$K$2:$K$200,MATCH(ROW()-ROW($A$1),'Cargo Pre'!$Q$2:$Q$200,0)),"")</f>
        <v/>
      </c>
      <c r="L959" t="str">
        <f>IFERROR(INDEX('Cargo Pre'!$L$2:$L$200,MATCH(ROW()-ROW($A$1),'Cargo Pre'!$Q$2:$Q$200,0)),"")</f>
        <v/>
      </c>
      <c r="M959" t="str">
        <f>IFERROR(INDEX('Cargo Pre'!$M$2:$M$200,MATCH(ROW()-ROW($A$1),'Cargo Pre'!$Q$2:$Q$200,0)),"")</f>
        <v/>
      </c>
    </row>
    <row r="960" spans="1:13" x14ac:dyDescent="0.25">
      <c r="A960" t="str">
        <f>IFERROR(INDEX('Cargo Pre'!$A$2:A1158,MATCH(ROW()-ROW($A$1),'Cargo Pre'!$Q$2:$Q$200,0)),"")</f>
        <v/>
      </c>
      <c r="B960" t="str">
        <f>IFERROR(INDEX('Cargo Pre'!$B$2:$B$200,MATCH(ROW()-ROW($A$1),'Cargo Pre'!$Q$2:$Q$200,0)),"")</f>
        <v/>
      </c>
      <c r="C960" t="str">
        <f>IFERROR(INDEX('Cargo Pre'!$C$2:$C$200,MATCH(ROW()-ROW($A$1),'Cargo Pre'!$Q$2:$Q$200,0)),"")</f>
        <v/>
      </c>
      <c r="D960" t="str">
        <f>IFERROR(INDEX('Cargo Pre'!$D$2:$D$200,MATCH(ROW()-ROW($A$1),'Cargo Pre'!$Q$2:$Q$200,0)),"")</f>
        <v/>
      </c>
      <c r="E960" s="12" t="str">
        <f>IFERROR(INDEX('Cargo Pre'!$E$2:$E$200,MATCH(ROW()-ROW($A$1),'Cargo Pre'!$Q$2:$Q$200,0)),"")</f>
        <v/>
      </c>
      <c r="F960" s="12" t="str">
        <f>IFERROR(INDEX('Cargo Pre'!$F$2:$F$200,MATCH(ROW()-ROW($A$1),'Cargo Pre'!$Q$2:$Q$200,0)),"")</f>
        <v/>
      </c>
      <c r="G960" t="str">
        <f>IFERROR(INDEX('Cargo Pre'!$G$2:$G$200,MATCH(ROW()-ROW($A$1),'Cargo Pre'!$Q$2:$Q$200,0)),"")</f>
        <v/>
      </c>
      <c r="H960" t="str">
        <f>IFERROR(INDEX('Cargo Pre'!$H$2:$H$200,MATCH(ROW()-ROW($A$1),'Cargo Pre'!$Q$2:$Q$200,0)),"")</f>
        <v/>
      </c>
      <c r="I960" t="str">
        <f>IFERROR(INDEX('Cargo Pre'!$I$2:$I$200,MATCH(ROW()-ROW($A$1),'Cargo Pre'!$Q$2:$Q$200,0)),"")</f>
        <v/>
      </c>
      <c r="J960" s="12" t="str">
        <f>IFERROR(INDEX('Cargo Pre'!$J$2:$J$200,MATCH(ROW()-ROW($A$1),'Cargo Pre'!$Q$2:$Q$200,0)),"")</f>
        <v/>
      </c>
      <c r="K960" s="12" t="str">
        <f>IFERROR(INDEX('Cargo Pre'!$K$2:$K$200,MATCH(ROW()-ROW($A$1),'Cargo Pre'!$Q$2:$Q$200,0)),"")</f>
        <v/>
      </c>
      <c r="L960" t="str">
        <f>IFERROR(INDEX('Cargo Pre'!$L$2:$L$200,MATCH(ROW()-ROW($A$1),'Cargo Pre'!$Q$2:$Q$200,0)),"")</f>
        <v/>
      </c>
      <c r="M960" t="str">
        <f>IFERROR(INDEX('Cargo Pre'!$M$2:$M$200,MATCH(ROW()-ROW($A$1),'Cargo Pre'!$Q$2:$Q$200,0)),"")</f>
        <v/>
      </c>
    </row>
    <row r="961" spans="1:13" x14ac:dyDescent="0.25">
      <c r="A961" t="str">
        <f>IFERROR(INDEX('Cargo Pre'!$A$2:A1159,MATCH(ROW()-ROW($A$1),'Cargo Pre'!$Q$2:$Q$200,0)),"")</f>
        <v/>
      </c>
      <c r="B961" t="str">
        <f>IFERROR(INDEX('Cargo Pre'!$B$2:$B$200,MATCH(ROW()-ROW($A$1),'Cargo Pre'!$Q$2:$Q$200,0)),"")</f>
        <v/>
      </c>
      <c r="C961" t="str">
        <f>IFERROR(INDEX('Cargo Pre'!$C$2:$C$200,MATCH(ROW()-ROW($A$1),'Cargo Pre'!$Q$2:$Q$200,0)),"")</f>
        <v/>
      </c>
      <c r="D961" t="str">
        <f>IFERROR(INDEX('Cargo Pre'!$D$2:$D$200,MATCH(ROW()-ROW($A$1),'Cargo Pre'!$Q$2:$Q$200,0)),"")</f>
        <v/>
      </c>
      <c r="E961" s="12" t="str">
        <f>IFERROR(INDEX('Cargo Pre'!$E$2:$E$200,MATCH(ROW()-ROW($A$1),'Cargo Pre'!$Q$2:$Q$200,0)),"")</f>
        <v/>
      </c>
      <c r="F961" s="12" t="str">
        <f>IFERROR(INDEX('Cargo Pre'!$F$2:$F$200,MATCH(ROW()-ROW($A$1),'Cargo Pre'!$Q$2:$Q$200,0)),"")</f>
        <v/>
      </c>
      <c r="G961" t="str">
        <f>IFERROR(INDEX('Cargo Pre'!$G$2:$G$200,MATCH(ROW()-ROW($A$1),'Cargo Pre'!$Q$2:$Q$200,0)),"")</f>
        <v/>
      </c>
      <c r="H961" t="str">
        <f>IFERROR(INDEX('Cargo Pre'!$H$2:$H$200,MATCH(ROW()-ROW($A$1),'Cargo Pre'!$Q$2:$Q$200,0)),"")</f>
        <v/>
      </c>
      <c r="I961" t="str">
        <f>IFERROR(INDEX('Cargo Pre'!$I$2:$I$200,MATCH(ROW()-ROW($A$1),'Cargo Pre'!$Q$2:$Q$200,0)),"")</f>
        <v/>
      </c>
      <c r="J961" s="12" t="str">
        <f>IFERROR(INDEX('Cargo Pre'!$J$2:$J$200,MATCH(ROW()-ROW($A$1),'Cargo Pre'!$Q$2:$Q$200,0)),"")</f>
        <v/>
      </c>
      <c r="K961" s="12" t="str">
        <f>IFERROR(INDEX('Cargo Pre'!$K$2:$K$200,MATCH(ROW()-ROW($A$1),'Cargo Pre'!$Q$2:$Q$200,0)),"")</f>
        <v/>
      </c>
      <c r="L961" t="str">
        <f>IFERROR(INDEX('Cargo Pre'!$L$2:$L$200,MATCH(ROW()-ROW($A$1),'Cargo Pre'!$Q$2:$Q$200,0)),"")</f>
        <v/>
      </c>
      <c r="M961" t="str">
        <f>IFERROR(INDEX('Cargo Pre'!$M$2:$M$200,MATCH(ROW()-ROW($A$1),'Cargo Pre'!$Q$2:$Q$200,0)),"")</f>
        <v/>
      </c>
    </row>
    <row r="962" spans="1:13" x14ac:dyDescent="0.25">
      <c r="A962" t="str">
        <f>IFERROR(INDEX('Cargo Pre'!$A$2:A1160,MATCH(ROW()-ROW($A$1),'Cargo Pre'!$Q$2:$Q$200,0)),"")</f>
        <v/>
      </c>
      <c r="B962" t="str">
        <f>IFERROR(INDEX('Cargo Pre'!$B$2:$B$200,MATCH(ROW()-ROW($A$1),'Cargo Pre'!$Q$2:$Q$200,0)),"")</f>
        <v/>
      </c>
      <c r="C962" t="str">
        <f>IFERROR(INDEX('Cargo Pre'!$C$2:$C$200,MATCH(ROW()-ROW($A$1),'Cargo Pre'!$Q$2:$Q$200,0)),"")</f>
        <v/>
      </c>
      <c r="D962" t="str">
        <f>IFERROR(INDEX('Cargo Pre'!$D$2:$D$200,MATCH(ROW()-ROW($A$1),'Cargo Pre'!$Q$2:$Q$200,0)),"")</f>
        <v/>
      </c>
      <c r="E962" s="12" t="str">
        <f>IFERROR(INDEX('Cargo Pre'!$E$2:$E$200,MATCH(ROW()-ROW($A$1),'Cargo Pre'!$Q$2:$Q$200,0)),"")</f>
        <v/>
      </c>
      <c r="F962" s="12" t="str">
        <f>IFERROR(INDEX('Cargo Pre'!$F$2:$F$200,MATCH(ROW()-ROW($A$1),'Cargo Pre'!$Q$2:$Q$200,0)),"")</f>
        <v/>
      </c>
      <c r="G962" t="str">
        <f>IFERROR(INDEX('Cargo Pre'!$G$2:$G$200,MATCH(ROW()-ROW($A$1),'Cargo Pre'!$Q$2:$Q$200,0)),"")</f>
        <v/>
      </c>
      <c r="H962" t="str">
        <f>IFERROR(INDEX('Cargo Pre'!$H$2:$H$200,MATCH(ROW()-ROW($A$1),'Cargo Pre'!$Q$2:$Q$200,0)),"")</f>
        <v/>
      </c>
      <c r="I962" t="str">
        <f>IFERROR(INDEX('Cargo Pre'!$I$2:$I$200,MATCH(ROW()-ROW($A$1),'Cargo Pre'!$Q$2:$Q$200,0)),"")</f>
        <v/>
      </c>
      <c r="J962" s="12" t="str">
        <f>IFERROR(INDEX('Cargo Pre'!$J$2:$J$200,MATCH(ROW()-ROW($A$1),'Cargo Pre'!$Q$2:$Q$200,0)),"")</f>
        <v/>
      </c>
      <c r="K962" s="12" t="str">
        <f>IFERROR(INDEX('Cargo Pre'!$K$2:$K$200,MATCH(ROW()-ROW($A$1),'Cargo Pre'!$Q$2:$Q$200,0)),"")</f>
        <v/>
      </c>
      <c r="L962" t="str">
        <f>IFERROR(INDEX('Cargo Pre'!$L$2:$L$200,MATCH(ROW()-ROW($A$1),'Cargo Pre'!$Q$2:$Q$200,0)),"")</f>
        <v/>
      </c>
      <c r="M962" t="str">
        <f>IFERROR(INDEX('Cargo Pre'!$M$2:$M$200,MATCH(ROW()-ROW($A$1),'Cargo Pre'!$Q$2:$Q$200,0)),"")</f>
        <v/>
      </c>
    </row>
    <row r="963" spans="1:13" x14ac:dyDescent="0.25">
      <c r="A963" t="str">
        <f>IFERROR(INDEX('Cargo Pre'!$A$2:A1161,MATCH(ROW()-ROW($A$1),'Cargo Pre'!$Q$2:$Q$200,0)),"")</f>
        <v/>
      </c>
      <c r="B963" t="str">
        <f>IFERROR(INDEX('Cargo Pre'!$B$2:$B$200,MATCH(ROW()-ROW($A$1),'Cargo Pre'!$Q$2:$Q$200,0)),"")</f>
        <v/>
      </c>
      <c r="C963" t="str">
        <f>IFERROR(INDEX('Cargo Pre'!$C$2:$C$200,MATCH(ROW()-ROW($A$1),'Cargo Pre'!$Q$2:$Q$200,0)),"")</f>
        <v/>
      </c>
      <c r="D963" t="str">
        <f>IFERROR(INDEX('Cargo Pre'!$D$2:$D$200,MATCH(ROW()-ROW($A$1),'Cargo Pre'!$Q$2:$Q$200,0)),"")</f>
        <v/>
      </c>
      <c r="E963" s="12" t="str">
        <f>IFERROR(INDEX('Cargo Pre'!$E$2:$E$200,MATCH(ROW()-ROW($A$1),'Cargo Pre'!$Q$2:$Q$200,0)),"")</f>
        <v/>
      </c>
      <c r="F963" s="12" t="str">
        <f>IFERROR(INDEX('Cargo Pre'!$F$2:$F$200,MATCH(ROW()-ROW($A$1),'Cargo Pre'!$Q$2:$Q$200,0)),"")</f>
        <v/>
      </c>
      <c r="G963" t="str">
        <f>IFERROR(INDEX('Cargo Pre'!$G$2:$G$200,MATCH(ROW()-ROW($A$1),'Cargo Pre'!$Q$2:$Q$200,0)),"")</f>
        <v/>
      </c>
      <c r="H963" t="str">
        <f>IFERROR(INDEX('Cargo Pre'!$H$2:$H$200,MATCH(ROW()-ROW($A$1),'Cargo Pre'!$Q$2:$Q$200,0)),"")</f>
        <v/>
      </c>
      <c r="I963" t="str">
        <f>IFERROR(INDEX('Cargo Pre'!$I$2:$I$200,MATCH(ROW()-ROW($A$1),'Cargo Pre'!$Q$2:$Q$200,0)),"")</f>
        <v/>
      </c>
      <c r="J963" s="12" t="str">
        <f>IFERROR(INDEX('Cargo Pre'!$J$2:$J$200,MATCH(ROW()-ROW($A$1),'Cargo Pre'!$Q$2:$Q$200,0)),"")</f>
        <v/>
      </c>
      <c r="K963" s="12" t="str">
        <f>IFERROR(INDEX('Cargo Pre'!$K$2:$K$200,MATCH(ROW()-ROW($A$1),'Cargo Pre'!$Q$2:$Q$200,0)),"")</f>
        <v/>
      </c>
      <c r="L963" t="str">
        <f>IFERROR(INDEX('Cargo Pre'!$L$2:$L$200,MATCH(ROW()-ROW($A$1),'Cargo Pre'!$Q$2:$Q$200,0)),"")</f>
        <v/>
      </c>
      <c r="M963" t="str">
        <f>IFERROR(INDEX('Cargo Pre'!$M$2:$M$200,MATCH(ROW()-ROW($A$1),'Cargo Pre'!$Q$2:$Q$200,0)),"")</f>
        <v/>
      </c>
    </row>
    <row r="964" spans="1:13" x14ac:dyDescent="0.25">
      <c r="A964" t="str">
        <f>IFERROR(INDEX('Cargo Pre'!$A$2:A1162,MATCH(ROW()-ROW($A$1),'Cargo Pre'!$Q$2:$Q$200,0)),"")</f>
        <v/>
      </c>
      <c r="B964" t="str">
        <f>IFERROR(INDEX('Cargo Pre'!$B$2:$B$200,MATCH(ROW()-ROW($A$1),'Cargo Pre'!$Q$2:$Q$200,0)),"")</f>
        <v/>
      </c>
      <c r="C964" t="str">
        <f>IFERROR(INDEX('Cargo Pre'!$C$2:$C$200,MATCH(ROW()-ROW($A$1),'Cargo Pre'!$Q$2:$Q$200,0)),"")</f>
        <v/>
      </c>
      <c r="D964" t="str">
        <f>IFERROR(INDEX('Cargo Pre'!$D$2:$D$200,MATCH(ROW()-ROW($A$1),'Cargo Pre'!$Q$2:$Q$200,0)),"")</f>
        <v/>
      </c>
      <c r="E964" s="12" t="str">
        <f>IFERROR(INDEX('Cargo Pre'!$E$2:$E$200,MATCH(ROW()-ROW($A$1),'Cargo Pre'!$Q$2:$Q$200,0)),"")</f>
        <v/>
      </c>
      <c r="F964" s="12" t="str">
        <f>IFERROR(INDEX('Cargo Pre'!$F$2:$F$200,MATCH(ROW()-ROW($A$1),'Cargo Pre'!$Q$2:$Q$200,0)),"")</f>
        <v/>
      </c>
      <c r="G964" t="str">
        <f>IFERROR(INDEX('Cargo Pre'!$G$2:$G$200,MATCH(ROW()-ROW($A$1),'Cargo Pre'!$Q$2:$Q$200,0)),"")</f>
        <v/>
      </c>
      <c r="H964" t="str">
        <f>IFERROR(INDEX('Cargo Pre'!$H$2:$H$200,MATCH(ROW()-ROW($A$1),'Cargo Pre'!$Q$2:$Q$200,0)),"")</f>
        <v/>
      </c>
      <c r="I964" t="str">
        <f>IFERROR(INDEX('Cargo Pre'!$I$2:$I$200,MATCH(ROW()-ROW($A$1),'Cargo Pre'!$Q$2:$Q$200,0)),"")</f>
        <v/>
      </c>
      <c r="J964" s="12" t="str">
        <f>IFERROR(INDEX('Cargo Pre'!$J$2:$J$200,MATCH(ROW()-ROW($A$1),'Cargo Pre'!$Q$2:$Q$200,0)),"")</f>
        <v/>
      </c>
      <c r="K964" s="12" t="str">
        <f>IFERROR(INDEX('Cargo Pre'!$K$2:$K$200,MATCH(ROW()-ROW($A$1),'Cargo Pre'!$Q$2:$Q$200,0)),"")</f>
        <v/>
      </c>
      <c r="L964" t="str">
        <f>IFERROR(INDEX('Cargo Pre'!$L$2:$L$200,MATCH(ROW()-ROW($A$1),'Cargo Pre'!$Q$2:$Q$200,0)),"")</f>
        <v/>
      </c>
      <c r="M964" t="str">
        <f>IFERROR(INDEX('Cargo Pre'!$M$2:$M$200,MATCH(ROW()-ROW($A$1),'Cargo Pre'!$Q$2:$Q$200,0)),"")</f>
        <v/>
      </c>
    </row>
    <row r="965" spans="1:13" x14ac:dyDescent="0.25">
      <c r="A965" t="str">
        <f>IFERROR(INDEX('Cargo Pre'!$A$2:A1163,MATCH(ROW()-ROW($A$1),'Cargo Pre'!$Q$2:$Q$200,0)),"")</f>
        <v/>
      </c>
      <c r="B965" t="str">
        <f>IFERROR(INDEX('Cargo Pre'!$B$2:$B$200,MATCH(ROW()-ROW($A$1),'Cargo Pre'!$Q$2:$Q$200,0)),"")</f>
        <v/>
      </c>
      <c r="C965" t="str">
        <f>IFERROR(INDEX('Cargo Pre'!$C$2:$C$200,MATCH(ROW()-ROW($A$1),'Cargo Pre'!$Q$2:$Q$200,0)),"")</f>
        <v/>
      </c>
      <c r="D965" t="str">
        <f>IFERROR(INDEX('Cargo Pre'!$D$2:$D$200,MATCH(ROW()-ROW($A$1),'Cargo Pre'!$Q$2:$Q$200,0)),"")</f>
        <v/>
      </c>
      <c r="E965" s="12" t="str">
        <f>IFERROR(INDEX('Cargo Pre'!$E$2:$E$200,MATCH(ROW()-ROW($A$1),'Cargo Pre'!$Q$2:$Q$200,0)),"")</f>
        <v/>
      </c>
      <c r="F965" s="12" t="str">
        <f>IFERROR(INDEX('Cargo Pre'!$F$2:$F$200,MATCH(ROW()-ROW($A$1),'Cargo Pre'!$Q$2:$Q$200,0)),"")</f>
        <v/>
      </c>
      <c r="G965" t="str">
        <f>IFERROR(INDEX('Cargo Pre'!$G$2:$G$200,MATCH(ROW()-ROW($A$1),'Cargo Pre'!$Q$2:$Q$200,0)),"")</f>
        <v/>
      </c>
      <c r="H965" t="str">
        <f>IFERROR(INDEX('Cargo Pre'!$H$2:$H$200,MATCH(ROW()-ROW($A$1),'Cargo Pre'!$Q$2:$Q$200,0)),"")</f>
        <v/>
      </c>
      <c r="I965" t="str">
        <f>IFERROR(INDEX('Cargo Pre'!$I$2:$I$200,MATCH(ROW()-ROW($A$1),'Cargo Pre'!$Q$2:$Q$200,0)),"")</f>
        <v/>
      </c>
      <c r="J965" s="12" t="str">
        <f>IFERROR(INDEX('Cargo Pre'!$J$2:$J$200,MATCH(ROW()-ROW($A$1),'Cargo Pre'!$Q$2:$Q$200,0)),"")</f>
        <v/>
      </c>
      <c r="K965" s="12" t="str">
        <f>IFERROR(INDEX('Cargo Pre'!$K$2:$K$200,MATCH(ROW()-ROW($A$1),'Cargo Pre'!$Q$2:$Q$200,0)),"")</f>
        <v/>
      </c>
      <c r="L965" t="str">
        <f>IFERROR(INDEX('Cargo Pre'!$L$2:$L$200,MATCH(ROW()-ROW($A$1),'Cargo Pre'!$Q$2:$Q$200,0)),"")</f>
        <v/>
      </c>
      <c r="M965" t="str">
        <f>IFERROR(INDEX('Cargo Pre'!$M$2:$M$200,MATCH(ROW()-ROW($A$1),'Cargo Pre'!$Q$2:$Q$200,0)),"")</f>
        <v/>
      </c>
    </row>
    <row r="966" spans="1:13" x14ac:dyDescent="0.25">
      <c r="A966" t="str">
        <f>IFERROR(INDEX('Cargo Pre'!$A$2:A1164,MATCH(ROW()-ROW($A$1),'Cargo Pre'!$Q$2:$Q$200,0)),"")</f>
        <v/>
      </c>
      <c r="B966" t="str">
        <f>IFERROR(INDEX('Cargo Pre'!$B$2:$B$200,MATCH(ROW()-ROW($A$1),'Cargo Pre'!$Q$2:$Q$200,0)),"")</f>
        <v/>
      </c>
      <c r="C966" t="str">
        <f>IFERROR(INDEX('Cargo Pre'!$C$2:$C$200,MATCH(ROW()-ROW($A$1),'Cargo Pre'!$Q$2:$Q$200,0)),"")</f>
        <v/>
      </c>
      <c r="D966" t="str">
        <f>IFERROR(INDEX('Cargo Pre'!$D$2:$D$200,MATCH(ROW()-ROW($A$1),'Cargo Pre'!$Q$2:$Q$200,0)),"")</f>
        <v/>
      </c>
      <c r="E966" s="12" t="str">
        <f>IFERROR(INDEX('Cargo Pre'!$E$2:$E$200,MATCH(ROW()-ROW($A$1),'Cargo Pre'!$Q$2:$Q$200,0)),"")</f>
        <v/>
      </c>
      <c r="F966" s="12" t="str">
        <f>IFERROR(INDEX('Cargo Pre'!$F$2:$F$200,MATCH(ROW()-ROW($A$1),'Cargo Pre'!$Q$2:$Q$200,0)),"")</f>
        <v/>
      </c>
      <c r="G966" t="str">
        <f>IFERROR(INDEX('Cargo Pre'!$G$2:$G$200,MATCH(ROW()-ROW($A$1),'Cargo Pre'!$Q$2:$Q$200,0)),"")</f>
        <v/>
      </c>
      <c r="H966" t="str">
        <f>IFERROR(INDEX('Cargo Pre'!$H$2:$H$200,MATCH(ROW()-ROW($A$1),'Cargo Pre'!$Q$2:$Q$200,0)),"")</f>
        <v/>
      </c>
      <c r="I966" t="str">
        <f>IFERROR(INDEX('Cargo Pre'!$I$2:$I$200,MATCH(ROW()-ROW($A$1),'Cargo Pre'!$Q$2:$Q$200,0)),"")</f>
        <v/>
      </c>
      <c r="J966" s="12" t="str">
        <f>IFERROR(INDEX('Cargo Pre'!$J$2:$J$200,MATCH(ROW()-ROW($A$1),'Cargo Pre'!$Q$2:$Q$200,0)),"")</f>
        <v/>
      </c>
      <c r="K966" s="12" t="str">
        <f>IFERROR(INDEX('Cargo Pre'!$K$2:$K$200,MATCH(ROW()-ROW($A$1),'Cargo Pre'!$Q$2:$Q$200,0)),"")</f>
        <v/>
      </c>
      <c r="L966" t="str">
        <f>IFERROR(INDEX('Cargo Pre'!$L$2:$L$200,MATCH(ROW()-ROW($A$1),'Cargo Pre'!$Q$2:$Q$200,0)),"")</f>
        <v/>
      </c>
      <c r="M966" t="str">
        <f>IFERROR(INDEX('Cargo Pre'!$M$2:$M$200,MATCH(ROW()-ROW($A$1),'Cargo Pre'!$Q$2:$Q$200,0)),"")</f>
        <v/>
      </c>
    </row>
    <row r="967" spans="1:13" x14ac:dyDescent="0.25">
      <c r="A967" t="str">
        <f>IFERROR(INDEX('Cargo Pre'!$A$2:A1165,MATCH(ROW()-ROW($A$1),'Cargo Pre'!$Q$2:$Q$200,0)),"")</f>
        <v/>
      </c>
      <c r="B967" t="str">
        <f>IFERROR(INDEX('Cargo Pre'!$B$2:$B$200,MATCH(ROW()-ROW($A$1),'Cargo Pre'!$Q$2:$Q$200,0)),"")</f>
        <v/>
      </c>
      <c r="C967" t="str">
        <f>IFERROR(INDEX('Cargo Pre'!$C$2:$C$200,MATCH(ROW()-ROW($A$1),'Cargo Pre'!$Q$2:$Q$200,0)),"")</f>
        <v/>
      </c>
      <c r="D967" t="str">
        <f>IFERROR(INDEX('Cargo Pre'!$D$2:$D$200,MATCH(ROW()-ROW($A$1),'Cargo Pre'!$Q$2:$Q$200,0)),"")</f>
        <v/>
      </c>
      <c r="E967" s="12" t="str">
        <f>IFERROR(INDEX('Cargo Pre'!$E$2:$E$200,MATCH(ROW()-ROW($A$1),'Cargo Pre'!$Q$2:$Q$200,0)),"")</f>
        <v/>
      </c>
      <c r="F967" s="12" t="str">
        <f>IFERROR(INDEX('Cargo Pre'!$F$2:$F$200,MATCH(ROW()-ROW($A$1),'Cargo Pre'!$Q$2:$Q$200,0)),"")</f>
        <v/>
      </c>
      <c r="G967" t="str">
        <f>IFERROR(INDEX('Cargo Pre'!$G$2:$G$200,MATCH(ROW()-ROW($A$1),'Cargo Pre'!$Q$2:$Q$200,0)),"")</f>
        <v/>
      </c>
      <c r="H967" t="str">
        <f>IFERROR(INDEX('Cargo Pre'!$H$2:$H$200,MATCH(ROW()-ROW($A$1),'Cargo Pre'!$Q$2:$Q$200,0)),"")</f>
        <v/>
      </c>
      <c r="I967" t="str">
        <f>IFERROR(INDEX('Cargo Pre'!$I$2:$I$200,MATCH(ROW()-ROW($A$1),'Cargo Pre'!$Q$2:$Q$200,0)),"")</f>
        <v/>
      </c>
      <c r="J967" s="12" t="str">
        <f>IFERROR(INDEX('Cargo Pre'!$J$2:$J$200,MATCH(ROW()-ROW($A$1),'Cargo Pre'!$Q$2:$Q$200,0)),"")</f>
        <v/>
      </c>
      <c r="K967" s="12" t="str">
        <f>IFERROR(INDEX('Cargo Pre'!$K$2:$K$200,MATCH(ROW()-ROW($A$1),'Cargo Pre'!$Q$2:$Q$200,0)),"")</f>
        <v/>
      </c>
      <c r="L967" t="str">
        <f>IFERROR(INDEX('Cargo Pre'!$L$2:$L$200,MATCH(ROW()-ROW($A$1),'Cargo Pre'!$Q$2:$Q$200,0)),"")</f>
        <v/>
      </c>
      <c r="M967" t="str">
        <f>IFERROR(INDEX('Cargo Pre'!$M$2:$M$200,MATCH(ROW()-ROW($A$1),'Cargo Pre'!$Q$2:$Q$200,0)),"")</f>
        <v/>
      </c>
    </row>
    <row r="968" spans="1:13" x14ac:dyDescent="0.25">
      <c r="A968" t="str">
        <f>IFERROR(INDEX('Cargo Pre'!$A$2:A1166,MATCH(ROW()-ROW($A$1),'Cargo Pre'!$Q$2:$Q$200,0)),"")</f>
        <v/>
      </c>
      <c r="B968" t="str">
        <f>IFERROR(INDEX('Cargo Pre'!$B$2:$B$200,MATCH(ROW()-ROW($A$1),'Cargo Pre'!$Q$2:$Q$200,0)),"")</f>
        <v/>
      </c>
      <c r="C968" t="str">
        <f>IFERROR(INDEX('Cargo Pre'!$C$2:$C$200,MATCH(ROW()-ROW($A$1),'Cargo Pre'!$Q$2:$Q$200,0)),"")</f>
        <v/>
      </c>
      <c r="D968" t="str">
        <f>IFERROR(INDEX('Cargo Pre'!$D$2:$D$200,MATCH(ROW()-ROW($A$1),'Cargo Pre'!$Q$2:$Q$200,0)),"")</f>
        <v/>
      </c>
      <c r="E968" s="12" t="str">
        <f>IFERROR(INDEX('Cargo Pre'!$E$2:$E$200,MATCH(ROW()-ROW($A$1),'Cargo Pre'!$Q$2:$Q$200,0)),"")</f>
        <v/>
      </c>
      <c r="F968" s="12" t="str">
        <f>IFERROR(INDEX('Cargo Pre'!$F$2:$F$200,MATCH(ROW()-ROW($A$1),'Cargo Pre'!$Q$2:$Q$200,0)),"")</f>
        <v/>
      </c>
      <c r="G968" t="str">
        <f>IFERROR(INDEX('Cargo Pre'!$G$2:$G$200,MATCH(ROW()-ROW($A$1),'Cargo Pre'!$Q$2:$Q$200,0)),"")</f>
        <v/>
      </c>
      <c r="H968" t="str">
        <f>IFERROR(INDEX('Cargo Pre'!$H$2:$H$200,MATCH(ROW()-ROW($A$1),'Cargo Pre'!$Q$2:$Q$200,0)),"")</f>
        <v/>
      </c>
      <c r="I968" t="str">
        <f>IFERROR(INDEX('Cargo Pre'!$I$2:$I$200,MATCH(ROW()-ROW($A$1),'Cargo Pre'!$Q$2:$Q$200,0)),"")</f>
        <v/>
      </c>
      <c r="J968" s="12" t="str">
        <f>IFERROR(INDEX('Cargo Pre'!$J$2:$J$200,MATCH(ROW()-ROW($A$1),'Cargo Pre'!$Q$2:$Q$200,0)),"")</f>
        <v/>
      </c>
      <c r="K968" s="12" t="str">
        <f>IFERROR(INDEX('Cargo Pre'!$K$2:$K$200,MATCH(ROW()-ROW($A$1),'Cargo Pre'!$Q$2:$Q$200,0)),"")</f>
        <v/>
      </c>
      <c r="L968" t="str">
        <f>IFERROR(INDEX('Cargo Pre'!$L$2:$L$200,MATCH(ROW()-ROW($A$1),'Cargo Pre'!$Q$2:$Q$200,0)),"")</f>
        <v/>
      </c>
      <c r="M968" t="str">
        <f>IFERROR(INDEX('Cargo Pre'!$M$2:$M$200,MATCH(ROW()-ROW($A$1),'Cargo Pre'!$Q$2:$Q$200,0)),"")</f>
        <v/>
      </c>
    </row>
    <row r="969" spans="1:13" x14ac:dyDescent="0.25">
      <c r="A969" t="str">
        <f>IFERROR(INDEX('Cargo Pre'!$A$2:A1167,MATCH(ROW()-ROW($A$1),'Cargo Pre'!$Q$2:$Q$200,0)),"")</f>
        <v/>
      </c>
      <c r="B969" t="str">
        <f>IFERROR(INDEX('Cargo Pre'!$B$2:$B$200,MATCH(ROW()-ROW($A$1),'Cargo Pre'!$Q$2:$Q$200,0)),"")</f>
        <v/>
      </c>
      <c r="C969" t="str">
        <f>IFERROR(INDEX('Cargo Pre'!$C$2:$C$200,MATCH(ROW()-ROW($A$1),'Cargo Pre'!$Q$2:$Q$200,0)),"")</f>
        <v/>
      </c>
      <c r="D969" t="str">
        <f>IFERROR(INDEX('Cargo Pre'!$D$2:$D$200,MATCH(ROW()-ROW($A$1),'Cargo Pre'!$Q$2:$Q$200,0)),"")</f>
        <v/>
      </c>
      <c r="E969" s="12" t="str">
        <f>IFERROR(INDEX('Cargo Pre'!$E$2:$E$200,MATCH(ROW()-ROW($A$1),'Cargo Pre'!$Q$2:$Q$200,0)),"")</f>
        <v/>
      </c>
      <c r="F969" s="12" t="str">
        <f>IFERROR(INDEX('Cargo Pre'!$F$2:$F$200,MATCH(ROW()-ROW($A$1),'Cargo Pre'!$Q$2:$Q$200,0)),"")</f>
        <v/>
      </c>
      <c r="G969" t="str">
        <f>IFERROR(INDEX('Cargo Pre'!$G$2:$G$200,MATCH(ROW()-ROW($A$1),'Cargo Pre'!$Q$2:$Q$200,0)),"")</f>
        <v/>
      </c>
      <c r="H969" t="str">
        <f>IFERROR(INDEX('Cargo Pre'!$H$2:$H$200,MATCH(ROW()-ROW($A$1),'Cargo Pre'!$Q$2:$Q$200,0)),"")</f>
        <v/>
      </c>
      <c r="I969" t="str">
        <f>IFERROR(INDEX('Cargo Pre'!$I$2:$I$200,MATCH(ROW()-ROW($A$1),'Cargo Pre'!$Q$2:$Q$200,0)),"")</f>
        <v/>
      </c>
      <c r="J969" s="12" t="str">
        <f>IFERROR(INDEX('Cargo Pre'!$J$2:$J$200,MATCH(ROW()-ROW($A$1),'Cargo Pre'!$Q$2:$Q$200,0)),"")</f>
        <v/>
      </c>
      <c r="K969" s="12" t="str">
        <f>IFERROR(INDEX('Cargo Pre'!$K$2:$K$200,MATCH(ROW()-ROW($A$1),'Cargo Pre'!$Q$2:$Q$200,0)),"")</f>
        <v/>
      </c>
      <c r="L969" t="str">
        <f>IFERROR(INDEX('Cargo Pre'!$L$2:$L$200,MATCH(ROW()-ROW($A$1),'Cargo Pre'!$Q$2:$Q$200,0)),"")</f>
        <v/>
      </c>
      <c r="M969" t="str">
        <f>IFERROR(INDEX('Cargo Pre'!$M$2:$M$200,MATCH(ROW()-ROW($A$1),'Cargo Pre'!$Q$2:$Q$200,0)),"")</f>
        <v/>
      </c>
    </row>
    <row r="970" spans="1:13" x14ac:dyDescent="0.25">
      <c r="A970" t="str">
        <f>IFERROR(INDEX('Cargo Pre'!$A$2:A1168,MATCH(ROW()-ROW($A$1),'Cargo Pre'!$Q$2:$Q$200,0)),"")</f>
        <v/>
      </c>
      <c r="B970" t="str">
        <f>IFERROR(INDEX('Cargo Pre'!$B$2:$B$200,MATCH(ROW()-ROW($A$1),'Cargo Pre'!$Q$2:$Q$200,0)),"")</f>
        <v/>
      </c>
      <c r="C970" t="str">
        <f>IFERROR(INDEX('Cargo Pre'!$C$2:$C$200,MATCH(ROW()-ROW($A$1),'Cargo Pre'!$Q$2:$Q$200,0)),"")</f>
        <v/>
      </c>
      <c r="D970" t="str">
        <f>IFERROR(INDEX('Cargo Pre'!$D$2:$D$200,MATCH(ROW()-ROW($A$1),'Cargo Pre'!$Q$2:$Q$200,0)),"")</f>
        <v/>
      </c>
      <c r="E970" s="12" t="str">
        <f>IFERROR(INDEX('Cargo Pre'!$E$2:$E$200,MATCH(ROW()-ROW($A$1),'Cargo Pre'!$Q$2:$Q$200,0)),"")</f>
        <v/>
      </c>
      <c r="F970" s="12" t="str">
        <f>IFERROR(INDEX('Cargo Pre'!$F$2:$F$200,MATCH(ROW()-ROW($A$1),'Cargo Pre'!$Q$2:$Q$200,0)),"")</f>
        <v/>
      </c>
      <c r="G970" t="str">
        <f>IFERROR(INDEX('Cargo Pre'!$G$2:$G$200,MATCH(ROW()-ROW($A$1),'Cargo Pre'!$Q$2:$Q$200,0)),"")</f>
        <v/>
      </c>
      <c r="H970" t="str">
        <f>IFERROR(INDEX('Cargo Pre'!$H$2:$H$200,MATCH(ROW()-ROW($A$1),'Cargo Pre'!$Q$2:$Q$200,0)),"")</f>
        <v/>
      </c>
      <c r="I970" t="str">
        <f>IFERROR(INDEX('Cargo Pre'!$I$2:$I$200,MATCH(ROW()-ROW($A$1),'Cargo Pre'!$Q$2:$Q$200,0)),"")</f>
        <v/>
      </c>
      <c r="J970" s="12" t="str">
        <f>IFERROR(INDEX('Cargo Pre'!$J$2:$J$200,MATCH(ROW()-ROW($A$1),'Cargo Pre'!$Q$2:$Q$200,0)),"")</f>
        <v/>
      </c>
      <c r="K970" s="12" t="str">
        <f>IFERROR(INDEX('Cargo Pre'!$K$2:$K$200,MATCH(ROW()-ROW($A$1),'Cargo Pre'!$Q$2:$Q$200,0)),"")</f>
        <v/>
      </c>
      <c r="L970" t="str">
        <f>IFERROR(INDEX('Cargo Pre'!$L$2:$L$200,MATCH(ROW()-ROW($A$1),'Cargo Pre'!$Q$2:$Q$200,0)),"")</f>
        <v/>
      </c>
      <c r="M970" t="str">
        <f>IFERROR(INDEX('Cargo Pre'!$M$2:$M$200,MATCH(ROW()-ROW($A$1),'Cargo Pre'!$Q$2:$Q$200,0)),"")</f>
        <v/>
      </c>
    </row>
    <row r="971" spans="1:13" x14ac:dyDescent="0.25">
      <c r="A971" t="str">
        <f>IFERROR(INDEX('Cargo Pre'!$A$2:A1169,MATCH(ROW()-ROW($A$1),'Cargo Pre'!$Q$2:$Q$200,0)),"")</f>
        <v/>
      </c>
      <c r="B971" t="str">
        <f>IFERROR(INDEX('Cargo Pre'!$B$2:$B$200,MATCH(ROW()-ROW($A$1),'Cargo Pre'!$Q$2:$Q$200,0)),"")</f>
        <v/>
      </c>
      <c r="C971" t="str">
        <f>IFERROR(INDEX('Cargo Pre'!$C$2:$C$200,MATCH(ROW()-ROW($A$1),'Cargo Pre'!$Q$2:$Q$200,0)),"")</f>
        <v/>
      </c>
      <c r="D971" t="str">
        <f>IFERROR(INDEX('Cargo Pre'!$D$2:$D$200,MATCH(ROW()-ROW($A$1),'Cargo Pre'!$Q$2:$Q$200,0)),"")</f>
        <v/>
      </c>
      <c r="E971" s="12" t="str">
        <f>IFERROR(INDEX('Cargo Pre'!$E$2:$E$200,MATCH(ROW()-ROW($A$1),'Cargo Pre'!$Q$2:$Q$200,0)),"")</f>
        <v/>
      </c>
      <c r="F971" s="12" t="str">
        <f>IFERROR(INDEX('Cargo Pre'!$F$2:$F$200,MATCH(ROW()-ROW($A$1),'Cargo Pre'!$Q$2:$Q$200,0)),"")</f>
        <v/>
      </c>
      <c r="G971" t="str">
        <f>IFERROR(INDEX('Cargo Pre'!$G$2:$G$200,MATCH(ROW()-ROW($A$1),'Cargo Pre'!$Q$2:$Q$200,0)),"")</f>
        <v/>
      </c>
      <c r="H971" t="str">
        <f>IFERROR(INDEX('Cargo Pre'!$H$2:$H$200,MATCH(ROW()-ROW($A$1),'Cargo Pre'!$Q$2:$Q$200,0)),"")</f>
        <v/>
      </c>
      <c r="I971" t="str">
        <f>IFERROR(INDEX('Cargo Pre'!$I$2:$I$200,MATCH(ROW()-ROW($A$1),'Cargo Pre'!$Q$2:$Q$200,0)),"")</f>
        <v/>
      </c>
      <c r="J971" s="12" t="str">
        <f>IFERROR(INDEX('Cargo Pre'!$J$2:$J$200,MATCH(ROW()-ROW($A$1),'Cargo Pre'!$Q$2:$Q$200,0)),"")</f>
        <v/>
      </c>
      <c r="K971" s="12" t="str">
        <f>IFERROR(INDEX('Cargo Pre'!$K$2:$K$200,MATCH(ROW()-ROW($A$1),'Cargo Pre'!$Q$2:$Q$200,0)),"")</f>
        <v/>
      </c>
      <c r="L971" t="str">
        <f>IFERROR(INDEX('Cargo Pre'!$L$2:$L$200,MATCH(ROW()-ROW($A$1),'Cargo Pre'!$Q$2:$Q$200,0)),"")</f>
        <v/>
      </c>
      <c r="M971" t="str">
        <f>IFERROR(INDEX('Cargo Pre'!$M$2:$M$200,MATCH(ROW()-ROW($A$1),'Cargo Pre'!$Q$2:$Q$200,0)),"")</f>
        <v/>
      </c>
    </row>
    <row r="972" spans="1:13" x14ac:dyDescent="0.25">
      <c r="A972" t="str">
        <f>IFERROR(INDEX('Cargo Pre'!$A$2:A1170,MATCH(ROW()-ROW($A$1),'Cargo Pre'!$Q$2:$Q$200,0)),"")</f>
        <v/>
      </c>
      <c r="B972" t="str">
        <f>IFERROR(INDEX('Cargo Pre'!$B$2:$B$200,MATCH(ROW()-ROW($A$1),'Cargo Pre'!$Q$2:$Q$200,0)),"")</f>
        <v/>
      </c>
      <c r="C972" t="str">
        <f>IFERROR(INDEX('Cargo Pre'!$C$2:$C$200,MATCH(ROW()-ROW($A$1),'Cargo Pre'!$Q$2:$Q$200,0)),"")</f>
        <v/>
      </c>
      <c r="D972" t="str">
        <f>IFERROR(INDEX('Cargo Pre'!$D$2:$D$200,MATCH(ROW()-ROW($A$1),'Cargo Pre'!$Q$2:$Q$200,0)),"")</f>
        <v/>
      </c>
      <c r="E972" s="12" t="str">
        <f>IFERROR(INDEX('Cargo Pre'!$E$2:$E$200,MATCH(ROW()-ROW($A$1),'Cargo Pre'!$Q$2:$Q$200,0)),"")</f>
        <v/>
      </c>
      <c r="F972" s="12" t="str">
        <f>IFERROR(INDEX('Cargo Pre'!$F$2:$F$200,MATCH(ROW()-ROW($A$1),'Cargo Pre'!$Q$2:$Q$200,0)),"")</f>
        <v/>
      </c>
      <c r="G972" t="str">
        <f>IFERROR(INDEX('Cargo Pre'!$G$2:$G$200,MATCH(ROW()-ROW($A$1),'Cargo Pre'!$Q$2:$Q$200,0)),"")</f>
        <v/>
      </c>
      <c r="H972" t="str">
        <f>IFERROR(INDEX('Cargo Pre'!$H$2:$H$200,MATCH(ROW()-ROW($A$1),'Cargo Pre'!$Q$2:$Q$200,0)),"")</f>
        <v/>
      </c>
      <c r="I972" t="str">
        <f>IFERROR(INDEX('Cargo Pre'!$I$2:$I$200,MATCH(ROW()-ROW($A$1),'Cargo Pre'!$Q$2:$Q$200,0)),"")</f>
        <v/>
      </c>
      <c r="J972" s="12" t="str">
        <f>IFERROR(INDEX('Cargo Pre'!$J$2:$J$200,MATCH(ROW()-ROW($A$1),'Cargo Pre'!$Q$2:$Q$200,0)),"")</f>
        <v/>
      </c>
      <c r="K972" s="12" t="str">
        <f>IFERROR(INDEX('Cargo Pre'!$K$2:$K$200,MATCH(ROW()-ROW($A$1),'Cargo Pre'!$Q$2:$Q$200,0)),"")</f>
        <v/>
      </c>
      <c r="L972" t="str">
        <f>IFERROR(INDEX('Cargo Pre'!$L$2:$L$200,MATCH(ROW()-ROW($A$1),'Cargo Pre'!$Q$2:$Q$200,0)),"")</f>
        <v/>
      </c>
      <c r="M972" t="str">
        <f>IFERROR(INDEX('Cargo Pre'!$M$2:$M$200,MATCH(ROW()-ROW($A$1),'Cargo Pre'!$Q$2:$Q$200,0)),"")</f>
        <v/>
      </c>
    </row>
    <row r="973" spans="1:13" x14ac:dyDescent="0.25">
      <c r="A973" t="str">
        <f>IFERROR(INDEX('Cargo Pre'!$A$2:A1171,MATCH(ROW()-ROW($A$1),'Cargo Pre'!$Q$2:$Q$200,0)),"")</f>
        <v/>
      </c>
      <c r="B973" t="str">
        <f>IFERROR(INDEX('Cargo Pre'!$B$2:$B$200,MATCH(ROW()-ROW($A$1),'Cargo Pre'!$Q$2:$Q$200,0)),"")</f>
        <v/>
      </c>
      <c r="C973" t="str">
        <f>IFERROR(INDEX('Cargo Pre'!$C$2:$C$200,MATCH(ROW()-ROW($A$1),'Cargo Pre'!$Q$2:$Q$200,0)),"")</f>
        <v/>
      </c>
      <c r="D973" t="str">
        <f>IFERROR(INDEX('Cargo Pre'!$D$2:$D$200,MATCH(ROW()-ROW($A$1),'Cargo Pre'!$Q$2:$Q$200,0)),"")</f>
        <v/>
      </c>
      <c r="E973" s="12" t="str">
        <f>IFERROR(INDEX('Cargo Pre'!$E$2:$E$200,MATCH(ROW()-ROW($A$1),'Cargo Pre'!$Q$2:$Q$200,0)),"")</f>
        <v/>
      </c>
      <c r="F973" s="12" t="str">
        <f>IFERROR(INDEX('Cargo Pre'!$F$2:$F$200,MATCH(ROW()-ROW($A$1),'Cargo Pre'!$Q$2:$Q$200,0)),"")</f>
        <v/>
      </c>
      <c r="G973" t="str">
        <f>IFERROR(INDEX('Cargo Pre'!$G$2:$G$200,MATCH(ROW()-ROW($A$1),'Cargo Pre'!$Q$2:$Q$200,0)),"")</f>
        <v/>
      </c>
      <c r="H973" t="str">
        <f>IFERROR(INDEX('Cargo Pre'!$H$2:$H$200,MATCH(ROW()-ROW($A$1),'Cargo Pre'!$Q$2:$Q$200,0)),"")</f>
        <v/>
      </c>
      <c r="I973" t="str">
        <f>IFERROR(INDEX('Cargo Pre'!$I$2:$I$200,MATCH(ROW()-ROW($A$1),'Cargo Pre'!$Q$2:$Q$200,0)),"")</f>
        <v/>
      </c>
      <c r="J973" s="12" t="str">
        <f>IFERROR(INDEX('Cargo Pre'!$J$2:$J$200,MATCH(ROW()-ROW($A$1),'Cargo Pre'!$Q$2:$Q$200,0)),"")</f>
        <v/>
      </c>
      <c r="K973" s="12" t="str">
        <f>IFERROR(INDEX('Cargo Pre'!$K$2:$K$200,MATCH(ROW()-ROW($A$1),'Cargo Pre'!$Q$2:$Q$200,0)),"")</f>
        <v/>
      </c>
      <c r="L973" t="str">
        <f>IFERROR(INDEX('Cargo Pre'!$L$2:$L$200,MATCH(ROW()-ROW($A$1),'Cargo Pre'!$Q$2:$Q$200,0)),"")</f>
        <v/>
      </c>
      <c r="M973" t="str">
        <f>IFERROR(INDEX('Cargo Pre'!$M$2:$M$200,MATCH(ROW()-ROW($A$1),'Cargo Pre'!$Q$2:$Q$200,0)),"")</f>
        <v/>
      </c>
    </row>
    <row r="974" spans="1:13" x14ac:dyDescent="0.25">
      <c r="A974" t="str">
        <f>IFERROR(INDEX('Cargo Pre'!$A$2:A1172,MATCH(ROW()-ROW($A$1),'Cargo Pre'!$Q$2:$Q$200,0)),"")</f>
        <v/>
      </c>
      <c r="B974" t="str">
        <f>IFERROR(INDEX('Cargo Pre'!$B$2:$B$200,MATCH(ROW()-ROW($A$1),'Cargo Pre'!$Q$2:$Q$200,0)),"")</f>
        <v/>
      </c>
      <c r="C974" t="str">
        <f>IFERROR(INDEX('Cargo Pre'!$C$2:$C$200,MATCH(ROW()-ROW($A$1),'Cargo Pre'!$Q$2:$Q$200,0)),"")</f>
        <v/>
      </c>
      <c r="D974" t="str">
        <f>IFERROR(INDEX('Cargo Pre'!$D$2:$D$200,MATCH(ROW()-ROW($A$1),'Cargo Pre'!$Q$2:$Q$200,0)),"")</f>
        <v/>
      </c>
      <c r="E974" s="12" t="str">
        <f>IFERROR(INDEX('Cargo Pre'!$E$2:$E$200,MATCH(ROW()-ROW($A$1),'Cargo Pre'!$Q$2:$Q$200,0)),"")</f>
        <v/>
      </c>
      <c r="F974" s="12" t="str">
        <f>IFERROR(INDEX('Cargo Pre'!$F$2:$F$200,MATCH(ROW()-ROW($A$1),'Cargo Pre'!$Q$2:$Q$200,0)),"")</f>
        <v/>
      </c>
      <c r="G974" t="str">
        <f>IFERROR(INDEX('Cargo Pre'!$G$2:$G$200,MATCH(ROW()-ROW($A$1),'Cargo Pre'!$Q$2:$Q$200,0)),"")</f>
        <v/>
      </c>
      <c r="H974" t="str">
        <f>IFERROR(INDEX('Cargo Pre'!$H$2:$H$200,MATCH(ROW()-ROW($A$1),'Cargo Pre'!$Q$2:$Q$200,0)),"")</f>
        <v/>
      </c>
      <c r="I974" t="str">
        <f>IFERROR(INDEX('Cargo Pre'!$I$2:$I$200,MATCH(ROW()-ROW($A$1),'Cargo Pre'!$Q$2:$Q$200,0)),"")</f>
        <v/>
      </c>
      <c r="J974" s="12" t="str">
        <f>IFERROR(INDEX('Cargo Pre'!$J$2:$J$200,MATCH(ROW()-ROW($A$1),'Cargo Pre'!$Q$2:$Q$200,0)),"")</f>
        <v/>
      </c>
      <c r="K974" s="12" t="str">
        <f>IFERROR(INDEX('Cargo Pre'!$K$2:$K$200,MATCH(ROW()-ROW($A$1),'Cargo Pre'!$Q$2:$Q$200,0)),"")</f>
        <v/>
      </c>
      <c r="L974" t="str">
        <f>IFERROR(INDEX('Cargo Pre'!$L$2:$L$200,MATCH(ROW()-ROW($A$1),'Cargo Pre'!$Q$2:$Q$200,0)),"")</f>
        <v/>
      </c>
      <c r="M974" t="str">
        <f>IFERROR(INDEX('Cargo Pre'!$M$2:$M$200,MATCH(ROW()-ROW($A$1),'Cargo Pre'!$Q$2:$Q$200,0)),"")</f>
        <v/>
      </c>
    </row>
    <row r="975" spans="1:13" x14ac:dyDescent="0.25">
      <c r="A975" t="str">
        <f>IFERROR(INDEX('Cargo Pre'!$A$2:A1173,MATCH(ROW()-ROW($A$1),'Cargo Pre'!$Q$2:$Q$200,0)),"")</f>
        <v/>
      </c>
      <c r="B975" t="str">
        <f>IFERROR(INDEX('Cargo Pre'!$B$2:$B$200,MATCH(ROW()-ROW($A$1),'Cargo Pre'!$Q$2:$Q$200,0)),"")</f>
        <v/>
      </c>
      <c r="C975" t="str">
        <f>IFERROR(INDEX('Cargo Pre'!$C$2:$C$200,MATCH(ROW()-ROW($A$1),'Cargo Pre'!$Q$2:$Q$200,0)),"")</f>
        <v/>
      </c>
      <c r="D975" t="str">
        <f>IFERROR(INDEX('Cargo Pre'!$D$2:$D$200,MATCH(ROW()-ROW($A$1),'Cargo Pre'!$Q$2:$Q$200,0)),"")</f>
        <v/>
      </c>
      <c r="E975" s="12" t="str">
        <f>IFERROR(INDEX('Cargo Pre'!$E$2:$E$200,MATCH(ROW()-ROW($A$1),'Cargo Pre'!$Q$2:$Q$200,0)),"")</f>
        <v/>
      </c>
      <c r="F975" s="12" t="str">
        <f>IFERROR(INDEX('Cargo Pre'!$F$2:$F$200,MATCH(ROW()-ROW($A$1),'Cargo Pre'!$Q$2:$Q$200,0)),"")</f>
        <v/>
      </c>
      <c r="G975" t="str">
        <f>IFERROR(INDEX('Cargo Pre'!$G$2:$G$200,MATCH(ROW()-ROW($A$1),'Cargo Pre'!$Q$2:$Q$200,0)),"")</f>
        <v/>
      </c>
      <c r="H975" t="str">
        <f>IFERROR(INDEX('Cargo Pre'!$H$2:$H$200,MATCH(ROW()-ROW($A$1),'Cargo Pre'!$Q$2:$Q$200,0)),"")</f>
        <v/>
      </c>
      <c r="I975" t="str">
        <f>IFERROR(INDEX('Cargo Pre'!$I$2:$I$200,MATCH(ROW()-ROW($A$1),'Cargo Pre'!$Q$2:$Q$200,0)),"")</f>
        <v/>
      </c>
      <c r="J975" s="12" t="str">
        <f>IFERROR(INDEX('Cargo Pre'!$J$2:$J$200,MATCH(ROW()-ROW($A$1),'Cargo Pre'!$Q$2:$Q$200,0)),"")</f>
        <v/>
      </c>
      <c r="K975" s="12" t="str">
        <f>IFERROR(INDEX('Cargo Pre'!$K$2:$K$200,MATCH(ROW()-ROW($A$1),'Cargo Pre'!$Q$2:$Q$200,0)),"")</f>
        <v/>
      </c>
      <c r="L975" t="str">
        <f>IFERROR(INDEX('Cargo Pre'!$L$2:$L$200,MATCH(ROW()-ROW($A$1),'Cargo Pre'!$Q$2:$Q$200,0)),"")</f>
        <v/>
      </c>
      <c r="M975" t="str">
        <f>IFERROR(INDEX('Cargo Pre'!$M$2:$M$200,MATCH(ROW()-ROW($A$1),'Cargo Pre'!$Q$2:$Q$200,0)),"")</f>
        <v/>
      </c>
    </row>
    <row r="976" spans="1:13" x14ac:dyDescent="0.25">
      <c r="A976" t="str">
        <f>IFERROR(INDEX('Cargo Pre'!$A$2:A1174,MATCH(ROW()-ROW($A$1),'Cargo Pre'!$Q$2:$Q$200,0)),"")</f>
        <v/>
      </c>
      <c r="B976" t="str">
        <f>IFERROR(INDEX('Cargo Pre'!$B$2:$B$200,MATCH(ROW()-ROW($A$1),'Cargo Pre'!$Q$2:$Q$200,0)),"")</f>
        <v/>
      </c>
      <c r="C976" t="str">
        <f>IFERROR(INDEX('Cargo Pre'!$C$2:$C$200,MATCH(ROW()-ROW($A$1),'Cargo Pre'!$Q$2:$Q$200,0)),"")</f>
        <v/>
      </c>
      <c r="D976" t="str">
        <f>IFERROR(INDEX('Cargo Pre'!$D$2:$D$200,MATCH(ROW()-ROW($A$1),'Cargo Pre'!$Q$2:$Q$200,0)),"")</f>
        <v/>
      </c>
      <c r="E976" s="12" t="str">
        <f>IFERROR(INDEX('Cargo Pre'!$E$2:$E$200,MATCH(ROW()-ROW($A$1),'Cargo Pre'!$Q$2:$Q$200,0)),"")</f>
        <v/>
      </c>
      <c r="F976" s="12" t="str">
        <f>IFERROR(INDEX('Cargo Pre'!$F$2:$F$200,MATCH(ROW()-ROW($A$1),'Cargo Pre'!$Q$2:$Q$200,0)),"")</f>
        <v/>
      </c>
      <c r="G976" t="str">
        <f>IFERROR(INDEX('Cargo Pre'!$G$2:$G$200,MATCH(ROW()-ROW($A$1),'Cargo Pre'!$Q$2:$Q$200,0)),"")</f>
        <v/>
      </c>
      <c r="H976" t="str">
        <f>IFERROR(INDEX('Cargo Pre'!$H$2:$H$200,MATCH(ROW()-ROW($A$1),'Cargo Pre'!$Q$2:$Q$200,0)),"")</f>
        <v/>
      </c>
      <c r="I976" t="str">
        <f>IFERROR(INDEX('Cargo Pre'!$I$2:$I$200,MATCH(ROW()-ROW($A$1),'Cargo Pre'!$Q$2:$Q$200,0)),"")</f>
        <v/>
      </c>
      <c r="J976" s="12" t="str">
        <f>IFERROR(INDEX('Cargo Pre'!$J$2:$J$200,MATCH(ROW()-ROW($A$1),'Cargo Pre'!$Q$2:$Q$200,0)),"")</f>
        <v/>
      </c>
      <c r="K976" s="12" t="str">
        <f>IFERROR(INDEX('Cargo Pre'!$K$2:$K$200,MATCH(ROW()-ROW($A$1),'Cargo Pre'!$Q$2:$Q$200,0)),"")</f>
        <v/>
      </c>
      <c r="L976" t="str">
        <f>IFERROR(INDEX('Cargo Pre'!$L$2:$L$200,MATCH(ROW()-ROW($A$1),'Cargo Pre'!$Q$2:$Q$200,0)),"")</f>
        <v/>
      </c>
      <c r="M976" t="str">
        <f>IFERROR(INDEX('Cargo Pre'!$M$2:$M$200,MATCH(ROW()-ROW($A$1),'Cargo Pre'!$Q$2:$Q$200,0)),"")</f>
        <v/>
      </c>
    </row>
    <row r="977" spans="1:13" x14ac:dyDescent="0.25">
      <c r="A977" t="str">
        <f>IFERROR(INDEX('Cargo Pre'!$A$2:A1175,MATCH(ROW()-ROW($A$1),'Cargo Pre'!$Q$2:$Q$200,0)),"")</f>
        <v/>
      </c>
      <c r="B977" t="str">
        <f>IFERROR(INDEX('Cargo Pre'!$B$2:$B$200,MATCH(ROW()-ROW($A$1),'Cargo Pre'!$Q$2:$Q$200,0)),"")</f>
        <v/>
      </c>
      <c r="C977" t="str">
        <f>IFERROR(INDEX('Cargo Pre'!$C$2:$C$200,MATCH(ROW()-ROW($A$1),'Cargo Pre'!$Q$2:$Q$200,0)),"")</f>
        <v/>
      </c>
      <c r="D977" t="str">
        <f>IFERROR(INDEX('Cargo Pre'!$D$2:$D$200,MATCH(ROW()-ROW($A$1),'Cargo Pre'!$Q$2:$Q$200,0)),"")</f>
        <v/>
      </c>
      <c r="E977" s="12" t="str">
        <f>IFERROR(INDEX('Cargo Pre'!$E$2:$E$200,MATCH(ROW()-ROW($A$1),'Cargo Pre'!$Q$2:$Q$200,0)),"")</f>
        <v/>
      </c>
      <c r="F977" s="12" t="str">
        <f>IFERROR(INDEX('Cargo Pre'!$F$2:$F$200,MATCH(ROW()-ROW($A$1),'Cargo Pre'!$Q$2:$Q$200,0)),"")</f>
        <v/>
      </c>
      <c r="G977" t="str">
        <f>IFERROR(INDEX('Cargo Pre'!$G$2:$G$200,MATCH(ROW()-ROW($A$1),'Cargo Pre'!$Q$2:$Q$200,0)),"")</f>
        <v/>
      </c>
      <c r="H977" t="str">
        <f>IFERROR(INDEX('Cargo Pre'!$H$2:$H$200,MATCH(ROW()-ROW($A$1),'Cargo Pre'!$Q$2:$Q$200,0)),"")</f>
        <v/>
      </c>
      <c r="I977" t="str">
        <f>IFERROR(INDEX('Cargo Pre'!$I$2:$I$200,MATCH(ROW()-ROW($A$1),'Cargo Pre'!$Q$2:$Q$200,0)),"")</f>
        <v/>
      </c>
      <c r="J977" s="12" t="str">
        <f>IFERROR(INDEX('Cargo Pre'!$J$2:$J$200,MATCH(ROW()-ROW($A$1),'Cargo Pre'!$Q$2:$Q$200,0)),"")</f>
        <v/>
      </c>
      <c r="K977" s="12" t="str">
        <f>IFERROR(INDEX('Cargo Pre'!$K$2:$K$200,MATCH(ROW()-ROW($A$1),'Cargo Pre'!$Q$2:$Q$200,0)),"")</f>
        <v/>
      </c>
      <c r="L977" t="str">
        <f>IFERROR(INDEX('Cargo Pre'!$L$2:$L$200,MATCH(ROW()-ROW($A$1),'Cargo Pre'!$Q$2:$Q$200,0)),"")</f>
        <v/>
      </c>
      <c r="M977" t="str">
        <f>IFERROR(INDEX('Cargo Pre'!$M$2:$M$200,MATCH(ROW()-ROW($A$1),'Cargo Pre'!$Q$2:$Q$200,0)),"")</f>
        <v/>
      </c>
    </row>
    <row r="978" spans="1:13" x14ac:dyDescent="0.25">
      <c r="A978" t="str">
        <f>IFERROR(INDEX('Cargo Pre'!$A$2:A1176,MATCH(ROW()-ROW($A$1),'Cargo Pre'!$Q$2:$Q$200,0)),"")</f>
        <v/>
      </c>
      <c r="B978" t="str">
        <f>IFERROR(INDEX('Cargo Pre'!$B$2:$B$200,MATCH(ROW()-ROW($A$1),'Cargo Pre'!$Q$2:$Q$200,0)),"")</f>
        <v/>
      </c>
      <c r="C978" t="str">
        <f>IFERROR(INDEX('Cargo Pre'!$C$2:$C$200,MATCH(ROW()-ROW($A$1),'Cargo Pre'!$Q$2:$Q$200,0)),"")</f>
        <v/>
      </c>
      <c r="D978" t="str">
        <f>IFERROR(INDEX('Cargo Pre'!$D$2:$D$200,MATCH(ROW()-ROW($A$1),'Cargo Pre'!$Q$2:$Q$200,0)),"")</f>
        <v/>
      </c>
      <c r="E978" s="12" t="str">
        <f>IFERROR(INDEX('Cargo Pre'!$E$2:$E$200,MATCH(ROW()-ROW($A$1),'Cargo Pre'!$Q$2:$Q$200,0)),"")</f>
        <v/>
      </c>
      <c r="F978" s="12" t="str">
        <f>IFERROR(INDEX('Cargo Pre'!$F$2:$F$200,MATCH(ROW()-ROW($A$1),'Cargo Pre'!$Q$2:$Q$200,0)),"")</f>
        <v/>
      </c>
      <c r="G978" t="str">
        <f>IFERROR(INDEX('Cargo Pre'!$G$2:$G$200,MATCH(ROW()-ROW($A$1),'Cargo Pre'!$Q$2:$Q$200,0)),"")</f>
        <v/>
      </c>
      <c r="H978" t="str">
        <f>IFERROR(INDEX('Cargo Pre'!$H$2:$H$200,MATCH(ROW()-ROW($A$1),'Cargo Pre'!$Q$2:$Q$200,0)),"")</f>
        <v/>
      </c>
      <c r="I978" t="str">
        <f>IFERROR(INDEX('Cargo Pre'!$I$2:$I$200,MATCH(ROW()-ROW($A$1),'Cargo Pre'!$Q$2:$Q$200,0)),"")</f>
        <v/>
      </c>
      <c r="J978" s="12" t="str">
        <f>IFERROR(INDEX('Cargo Pre'!$J$2:$J$200,MATCH(ROW()-ROW($A$1),'Cargo Pre'!$Q$2:$Q$200,0)),"")</f>
        <v/>
      </c>
      <c r="K978" s="12" t="str">
        <f>IFERROR(INDEX('Cargo Pre'!$K$2:$K$200,MATCH(ROW()-ROW($A$1),'Cargo Pre'!$Q$2:$Q$200,0)),"")</f>
        <v/>
      </c>
      <c r="L978" t="str">
        <f>IFERROR(INDEX('Cargo Pre'!$L$2:$L$200,MATCH(ROW()-ROW($A$1),'Cargo Pre'!$Q$2:$Q$200,0)),"")</f>
        <v/>
      </c>
      <c r="M978" t="str">
        <f>IFERROR(INDEX('Cargo Pre'!$M$2:$M$200,MATCH(ROW()-ROW($A$1),'Cargo Pre'!$Q$2:$Q$200,0)),"")</f>
        <v/>
      </c>
    </row>
    <row r="979" spans="1:13" x14ac:dyDescent="0.25">
      <c r="A979" t="str">
        <f>IFERROR(INDEX('Cargo Pre'!$A$2:A1177,MATCH(ROW()-ROW($A$1),'Cargo Pre'!$Q$2:$Q$200,0)),"")</f>
        <v/>
      </c>
      <c r="B979" t="str">
        <f>IFERROR(INDEX('Cargo Pre'!$B$2:$B$200,MATCH(ROW()-ROW($A$1),'Cargo Pre'!$Q$2:$Q$200,0)),"")</f>
        <v/>
      </c>
      <c r="C979" t="str">
        <f>IFERROR(INDEX('Cargo Pre'!$C$2:$C$200,MATCH(ROW()-ROW($A$1),'Cargo Pre'!$Q$2:$Q$200,0)),"")</f>
        <v/>
      </c>
      <c r="D979" t="str">
        <f>IFERROR(INDEX('Cargo Pre'!$D$2:$D$200,MATCH(ROW()-ROW($A$1),'Cargo Pre'!$Q$2:$Q$200,0)),"")</f>
        <v/>
      </c>
      <c r="E979" s="12" t="str">
        <f>IFERROR(INDEX('Cargo Pre'!$E$2:$E$200,MATCH(ROW()-ROW($A$1),'Cargo Pre'!$Q$2:$Q$200,0)),"")</f>
        <v/>
      </c>
      <c r="F979" s="12" t="str">
        <f>IFERROR(INDEX('Cargo Pre'!$F$2:$F$200,MATCH(ROW()-ROW($A$1),'Cargo Pre'!$Q$2:$Q$200,0)),"")</f>
        <v/>
      </c>
      <c r="G979" t="str">
        <f>IFERROR(INDEX('Cargo Pre'!$G$2:$G$200,MATCH(ROW()-ROW($A$1),'Cargo Pre'!$Q$2:$Q$200,0)),"")</f>
        <v/>
      </c>
      <c r="H979" t="str">
        <f>IFERROR(INDEX('Cargo Pre'!$H$2:$H$200,MATCH(ROW()-ROW($A$1),'Cargo Pre'!$Q$2:$Q$200,0)),"")</f>
        <v/>
      </c>
      <c r="I979" t="str">
        <f>IFERROR(INDEX('Cargo Pre'!$I$2:$I$200,MATCH(ROW()-ROW($A$1),'Cargo Pre'!$Q$2:$Q$200,0)),"")</f>
        <v/>
      </c>
      <c r="J979" s="12" t="str">
        <f>IFERROR(INDEX('Cargo Pre'!$J$2:$J$200,MATCH(ROW()-ROW($A$1),'Cargo Pre'!$Q$2:$Q$200,0)),"")</f>
        <v/>
      </c>
      <c r="K979" s="12" t="str">
        <f>IFERROR(INDEX('Cargo Pre'!$K$2:$K$200,MATCH(ROW()-ROW($A$1),'Cargo Pre'!$Q$2:$Q$200,0)),"")</f>
        <v/>
      </c>
      <c r="L979" t="str">
        <f>IFERROR(INDEX('Cargo Pre'!$L$2:$L$200,MATCH(ROW()-ROW($A$1),'Cargo Pre'!$Q$2:$Q$200,0)),"")</f>
        <v/>
      </c>
      <c r="M979" t="str">
        <f>IFERROR(INDEX('Cargo Pre'!$M$2:$M$200,MATCH(ROW()-ROW($A$1),'Cargo Pre'!$Q$2:$Q$200,0)),"")</f>
        <v/>
      </c>
    </row>
    <row r="980" spans="1:13" x14ac:dyDescent="0.25">
      <c r="A980" t="str">
        <f>IFERROR(INDEX('Cargo Pre'!$A$2:A1178,MATCH(ROW()-ROW($A$1),'Cargo Pre'!$Q$2:$Q$200,0)),"")</f>
        <v/>
      </c>
      <c r="B980" t="str">
        <f>IFERROR(INDEX('Cargo Pre'!$B$2:$B$200,MATCH(ROW()-ROW($A$1),'Cargo Pre'!$Q$2:$Q$200,0)),"")</f>
        <v/>
      </c>
      <c r="C980" t="str">
        <f>IFERROR(INDEX('Cargo Pre'!$C$2:$C$200,MATCH(ROW()-ROW($A$1),'Cargo Pre'!$Q$2:$Q$200,0)),"")</f>
        <v/>
      </c>
      <c r="D980" t="str">
        <f>IFERROR(INDEX('Cargo Pre'!$D$2:$D$200,MATCH(ROW()-ROW($A$1),'Cargo Pre'!$Q$2:$Q$200,0)),"")</f>
        <v/>
      </c>
      <c r="E980" s="12" t="str">
        <f>IFERROR(INDEX('Cargo Pre'!$E$2:$E$200,MATCH(ROW()-ROW($A$1),'Cargo Pre'!$Q$2:$Q$200,0)),"")</f>
        <v/>
      </c>
      <c r="F980" s="12" t="str">
        <f>IFERROR(INDEX('Cargo Pre'!$F$2:$F$200,MATCH(ROW()-ROW($A$1),'Cargo Pre'!$Q$2:$Q$200,0)),"")</f>
        <v/>
      </c>
      <c r="G980" t="str">
        <f>IFERROR(INDEX('Cargo Pre'!$G$2:$G$200,MATCH(ROW()-ROW($A$1),'Cargo Pre'!$Q$2:$Q$200,0)),"")</f>
        <v/>
      </c>
      <c r="H980" t="str">
        <f>IFERROR(INDEX('Cargo Pre'!$H$2:$H$200,MATCH(ROW()-ROW($A$1),'Cargo Pre'!$Q$2:$Q$200,0)),"")</f>
        <v/>
      </c>
      <c r="I980" t="str">
        <f>IFERROR(INDEX('Cargo Pre'!$I$2:$I$200,MATCH(ROW()-ROW($A$1),'Cargo Pre'!$Q$2:$Q$200,0)),"")</f>
        <v/>
      </c>
      <c r="J980" s="12" t="str">
        <f>IFERROR(INDEX('Cargo Pre'!$J$2:$J$200,MATCH(ROW()-ROW($A$1),'Cargo Pre'!$Q$2:$Q$200,0)),"")</f>
        <v/>
      </c>
      <c r="K980" s="12" t="str">
        <f>IFERROR(INDEX('Cargo Pre'!$K$2:$K$200,MATCH(ROW()-ROW($A$1),'Cargo Pre'!$Q$2:$Q$200,0)),"")</f>
        <v/>
      </c>
      <c r="L980" t="str">
        <f>IFERROR(INDEX('Cargo Pre'!$L$2:$L$200,MATCH(ROW()-ROW($A$1),'Cargo Pre'!$Q$2:$Q$200,0)),"")</f>
        <v/>
      </c>
      <c r="M980" t="str">
        <f>IFERROR(INDEX('Cargo Pre'!$M$2:$M$200,MATCH(ROW()-ROW($A$1),'Cargo Pre'!$Q$2:$Q$200,0)),"")</f>
        <v/>
      </c>
    </row>
    <row r="981" spans="1:13" x14ac:dyDescent="0.25">
      <c r="A981" t="str">
        <f>IFERROR(INDEX('Cargo Pre'!$A$2:A1179,MATCH(ROW()-ROW($A$1),'Cargo Pre'!$Q$2:$Q$200,0)),"")</f>
        <v/>
      </c>
      <c r="B981" t="str">
        <f>IFERROR(INDEX('Cargo Pre'!$B$2:$B$200,MATCH(ROW()-ROW($A$1),'Cargo Pre'!$Q$2:$Q$200,0)),"")</f>
        <v/>
      </c>
      <c r="C981" t="str">
        <f>IFERROR(INDEX('Cargo Pre'!$C$2:$C$200,MATCH(ROW()-ROW($A$1),'Cargo Pre'!$Q$2:$Q$200,0)),"")</f>
        <v/>
      </c>
      <c r="D981" t="str">
        <f>IFERROR(INDEX('Cargo Pre'!$D$2:$D$200,MATCH(ROW()-ROW($A$1),'Cargo Pre'!$Q$2:$Q$200,0)),"")</f>
        <v/>
      </c>
      <c r="E981" s="12" t="str">
        <f>IFERROR(INDEX('Cargo Pre'!$E$2:$E$200,MATCH(ROW()-ROW($A$1),'Cargo Pre'!$Q$2:$Q$200,0)),"")</f>
        <v/>
      </c>
      <c r="F981" s="12" t="str">
        <f>IFERROR(INDEX('Cargo Pre'!$F$2:$F$200,MATCH(ROW()-ROW($A$1),'Cargo Pre'!$Q$2:$Q$200,0)),"")</f>
        <v/>
      </c>
      <c r="G981" t="str">
        <f>IFERROR(INDEX('Cargo Pre'!$G$2:$G$200,MATCH(ROW()-ROW($A$1),'Cargo Pre'!$Q$2:$Q$200,0)),"")</f>
        <v/>
      </c>
      <c r="H981" t="str">
        <f>IFERROR(INDEX('Cargo Pre'!$H$2:$H$200,MATCH(ROW()-ROW($A$1),'Cargo Pre'!$Q$2:$Q$200,0)),"")</f>
        <v/>
      </c>
      <c r="I981" t="str">
        <f>IFERROR(INDEX('Cargo Pre'!$I$2:$I$200,MATCH(ROW()-ROW($A$1),'Cargo Pre'!$Q$2:$Q$200,0)),"")</f>
        <v/>
      </c>
      <c r="J981" s="12" t="str">
        <f>IFERROR(INDEX('Cargo Pre'!$J$2:$J$200,MATCH(ROW()-ROW($A$1),'Cargo Pre'!$Q$2:$Q$200,0)),"")</f>
        <v/>
      </c>
      <c r="K981" s="12" t="str">
        <f>IFERROR(INDEX('Cargo Pre'!$K$2:$K$200,MATCH(ROW()-ROW($A$1),'Cargo Pre'!$Q$2:$Q$200,0)),"")</f>
        <v/>
      </c>
      <c r="L981" t="str">
        <f>IFERROR(INDEX('Cargo Pre'!$L$2:$L$200,MATCH(ROW()-ROW($A$1),'Cargo Pre'!$Q$2:$Q$200,0)),"")</f>
        <v/>
      </c>
      <c r="M981" t="str">
        <f>IFERROR(INDEX('Cargo Pre'!$M$2:$M$200,MATCH(ROW()-ROW($A$1),'Cargo Pre'!$Q$2:$Q$200,0)),"")</f>
        <v/>
      </c>
    </row>
    <row r="982" spans="1:13" x14ac:dyDescent="0.25">
      <c r="A982" t="str">
        <f>IFERROR(INDEX('Cargo Pre'!$A$2:A1180,MATCH(ROW()-ROW($A$1),'Cargo Pre'!$Q$2:$Q$200,0)),"")</f>
        <v/>
      </c>
      <c r="B982" t="str">
        <f>IFERROR(INDEX('Cargo Pre'!$B$2:$B$200,MATCH(ROW()-ROW($A$1),'Cargo Pre'!$Q$2:$Q$200,0)),"")</f>
        <v/>
      </c>
      <c r="C982" t="str">
        <f>IFERROR(INDEX('Cargo Pre'!$C$2:$C$200,MATCH(ROW()-ROW($A$1),'Cargo Pre'!$Q$2:$Q$200,0)),"")</f>
        <v/>
      </c>
      <c r="D982" t="str">
        <f>IFERROR(INDEX('Cargo Pre'!$D$2:$D$200,MATCH(ROW()-ROW($A$1),'Cargo Pre'!$Q$2:$Q$200,0)),"")</f>
        <v/>
      </c>
      <c r="E982" s="12" t="str">
        <f>IFERROR(INDEX('Cargo Pre'!$E$2:$E$200,MATCH(ROW()-ROW($A$1),'Cargo Pre'!$Q$2:$Q$200,0)),"")</f>
        <v/>
      </c>
      <c r="F982" s="12" t="str">
        <f>IFERROR(INDEX('Cargo Pre'!$F$2:$F$200,MATCH(ROW()-ROW($A$1),'Cargo Pre'!$Q$2:$Q$200,0)),"")</f>
        <v/>
      </c>
      <c r="G982" t="str">
        <f>IFERROR(INDEX('Cargo Pre'!$G$2:$G$200,MATCH(ROW()-ROW($A$1),'Cargo Pre'!$Q$2:$Q$200,0)),"")</f>
        <v/>
      </c>
      <c r="H982" t="str">
        <f>IFERROR(INDEX('Cargo Pre'!$H$2:$H$200,MATCH(ROW()-ROW($A$1),'Cargo Pre'!$Q$2:$Q$200,0)),"")</f>
        <v/>
      </c>
      <c r="I982" t="str">
        <f>IFERROR(INDEX('Cargo Pre'!$I$2:$I$200,MATCH(ROW()-ROW($A$1),'Cargo Pre'!$Q$2:$Q$200,0)),"")</f>
        <v/>
      </c>
      <c r="J982" s="12" t="str">
        <f>IFERROR(INDEX('Cargo Pre'!$J$2:$J$200,MATCH(ROW()-ROW($A$1),'Cargo Pre'!$Q$2:$Q$200,0)),"")</f>
        <v/>
      </c>
      <c r="K982" s="12" t="str">
        <f>IFERROR(INDEX('Cargo Pre'!$K$2:$K$200,MATCH(ROW()-ROW($A$1),'Cargo Pre'!$Q$2:$Q$200,0)),"")</f>
        <v/>
      </c>
      <c r="L982" t="str">
        <f>IFERROR(INDEX('Cargo Pre'!$L$2:$L$200,MATCH(ROW()-ROW($A$1),'Cargo Pre'!$Q$2:$Q$200,0)),"")</f>
        <v/>
      </c>
      <c r="M982" t="str">
        <f>IFERROR(INDEX('Cargo Pre'!$M$2:$M$200,MATCH(ROW()-ROW($A$1),'Cargo Pre'!$Q$2:$Q$200,0)),"")</f>
        <v/>
      </c>
    </row>
    <row r="983" spans="1:13" x14ac:dyDescent="0.25">
      <c r="A983" t="str">
        <f>IFERROR(INDEX('Cargo Pre'!$A$2:A1181,MATCH(ROW()-ROW($A$1),'Cargo Pre'!$Q$2:$Q$200,0)),"")</f>
        <v/>
      </c>
      <c r="B983" t="str">
        <f>IFERROR(INDEX('Cargo Pre'!$B$2:$B$200,MATCH(ROW()-ROW($A$1),'Cargo Pre'!$Q$2:$Q$200,0)),"")</f>
        <v/>
      </c>
      <c r="C983" t="str">
        <f>IFERROR(INDEX('Cargo Pre'!$C$2:$C$200,MATCH(ROW()-ROW($A$1),'Cargo Pre'!$Q$2:$Q$200,0)),"")</f>
        <v/>
      </c>
      <c r="D983" t="str">
        <f>IFERROR(INDEX('Cargo Pre'!$D$2:$D$200,MATCH(ROW()-ROW($A$1),'Cargo Pre'!$Q$2:$Q$200,0)),"")</f>
        <v/>
      </c>
      <c r="E983" s="12" t="str">
        <f>IFERROR(INDEX('Cargo Pre'!$E$2:$E$200,MATCH(ROW()-ROW($A$1),'Cargo Pre'!$Q$2:$Q$200,0)),"")</f>
        <v/>
      </c>
      <c r="F983" s="12" t="str">
        <f>IFERROR(INDEX('Cargo Pre'!$F$2:$F$200,MATCH(ROW()-ROW($A$1),'Cargo Pre'!$Q$2:$Q$200,0)),"")</f>
        <v/>
      </c>
      <c r="G983" t="str">
        <f>IFERROR(INDEX('Cargo Pre'!$G$2:$G$200,MATCH(ROW()-ROW($A$1),'Cargo Pre'!$Q$2:$Q$200,0)),"")</f>
        <v/>
      </c>
      <c r="H983" t="str">
        <f>IFERROR(INDEX('Cargo Pre'!$H$2:$H$200,MATCH(ROW()-ROW($A$1),'Cargo Pre'!$Q$2:$Q$200,0)),"")</f>
        <v/>
      </c>
      <c r="I983" t="str">
        <f>IFERROR(INDEX('Cargo Pre'!$I$2:$I$200,MATCH(ROW()-ROW($A$1),'Cargo Pre'!$Q$2:$Q$200,0)),"")</f>
        <v/>
      </c>
      <c r="J983" s="12" t="str">
        <f>IFERROR(INDEX('Cargo Pre'!$J$2:$J$200,MATCH(ROW()-ROW($A$1),'Cargo Pre'!$Q$2:$Q$200,0)),"")</f>
        <v/>
      </c>
      <c r="K983" s="12" t="str">
        <f>IFERROR(INDEX('Cargo Pre'!$K$2:$K$200,MATCH(ROW()-ROW($A$1),'Cargo Pre'!$Q$2:$Q$200,0)),"")</f>
        <v/>
      </c>
      <c r="L983" t="str">
        <f>IFERROR(INDEX('Cargo Pre'!$L$2:$L$200,MATCH(ROW()-ROW($A$1),'Cargo Pre'!$Q$2:$Q$200,0)),"")</f>
        <v/>
      </c>
      <c r="M983" t="str">
        <f>IFERROR(INDEX('Cargo Pre'!$M$2:$M$200,MATCH(ROW()-ROW($A$1),'Cargo Pre'!$Q$2:$Q$200,0)),"")</f>
        <v/>
      </c>
    </row>
    <row r="984" spans="1:13" x14ac:dyDescent="0.25">
      <c r="A984" t="str">
        <f>IFERROR(INDEX('Cargo Pre'!$A$2:A1182,MATCH(ROW()-ROW($A$1),'Cargo Pre'!$Q$2:$Q$200,0)),"")</f>
        <v/>
      </c>
      <c r="B984" t="str">
        <f>IFERROR(INDEX('Cargo Pre'!$B$2:$B$200,MATCH(ROW()-ROW($A$1),'Cargo Pre'!$Q$2:$Q$200,0)),"")</f>
        <v/>
      </c>
      <c r="C984" t="str">
        <f>IFERROR(INDEX('Cargo Pre'!$C$2:$C$200,MATCH(ROW()-ROW($A$1),'Cargo Pre'!$Q$2:$Q$200,0)),"")</f>
        <v/>
      </c>
      <c r="D984" t="str">
        <f>IFERROR(INDEX('Cargo Pre'!$D$2:$D$200,MATCH(ROW()-ROW($A$1),'Cargo Pre'!$Q$2:$Q$200,0)),"")</f>
        <v/>
      </c>
      <c r="E984" s="12" t="str">
        <f>IFERROR(INDEX('Cargo Pre'!$E$2:$E$200,MATCH(ROW()-ROW($A$1),'Cargo Pre'!$Q$2:$Q$200,0)),"")</f>
        <v/>
      </c>
      <c r="F984" s="12" t="str">
        <f>IFERROR(INDEX('Cargo Pre'!$F$2:$F$200,MATCH(ROW()-ROW($A$1),'Cargo Pre'!$Q$2:$Q$200,0)),"")</f>
        <v/>
      </c>
      <c r="G984" t="str">
        <f>IFERROR(INDEX('Cargo Pre'!$G$2:$G$200,MATCH(ROW()-ROW($A$1),'Cargo Pre'!$Q$2:$Q$200,0)),"")</f>
        <v/>
      </c>
      <c r="H984" t="str">
        <f>IFERROR(INDEX('Cargo Pre'!$H$2:$H$200,MATCH(ROW()-ROW($A$1),'Cargo Pre'!$Q$2:$Q$200,0)),"")</f>
        <v/>
      </c>
      <c r="I984" t="str">
        <f>IFERROR(INDEX('Cargo Pre'!$I$2:$I$200,MATCH(ROW()-ROW($A$1),'Cargo Pre'!$Q$2:$Q$200,0)),"")</f>
        <v/>
      </c>
      <c r="J984" s="12" t="str">
        <f>IFERROR(INDEX('Cargo Pre'!$J$2:$J$200,MATCH(ROW()-ROW($A$1),'Cargo Pre'!$Q$2:$Q$200,0)),"")</f>
        <v/>
      </c>
      <c r="K984" s="12" t="str">
        <f>IFERROR(INDEX('Cargo Pre'!$K$2:$K$200,MATCH(ROW()-ROW($A$1),'Cargo Pre'!$Q$2:$Q$200,0)),"")</f>
        <v/>
      </c>
      <c r="L984" t="str">
        <f>IFERROR(INDEX('Cargo Pre'!$L$2:$L$200,MATCH(ROW()-ROW($A$1),'Cargo Pre'!$Q$2:$Q$200,0)),"")</f>
        <v/>
      </c>
      <c r="M984" t="str">
        <f>IFERROR(INDEX('Cargo Pre'!$M$2:$M$200,MATCH(ROW()-ROW($A$1),'Cargo Pre'!$Q$2:$Q$200,0)),"")</f>
        <v/>
      </c>
    </row>
    <row r="985" spans="1:13" x14ac:dyDescent="0.25">
      <c r="A985" t="str">
        <f>IFERROR(INDEX('Cargo Pre'!$A$2:A1183,MATCH(ROW()-ROW($A$1),'Cargo Pre'!$Q$2:$Q$200,0)),"")</f>
        <v/>
      </c>
      <c r="B985" t="str">
        <f>IFERROR(INDEX('Cargo Pre'!$B$2:$B$200,MATCH(ROW()-ROW($A$1),'Cargo Pre'!$Q$2:$Q$200,0)),"")</f>
        <v/>
      </c>
      <c r="C985" t="str">
        <f>IFERROR(INDEX('Cargo Pre'!$C$2:$C$200,MATCH(ROW()-ROW($A$1),'Cargo Pre'!$Q$2:$Q$200,0)),"")</f>
        <v/>
      </c>
      <c r="D985" t="str">
        <f>IFERROR(INDEX('Cargo Pre'!$D$2:$D$200,MATCH(ROW()-ROW($A$1),'Cargo Pre'!$Q$2:$Q$200,0)),"")</f>
        <v/>
      </c>
      <c r="E985" s="12" t="str">
        <f>IFERROR(INDEX('Cargo Pre'!$E$2:$E$200,MATCH(ROW()-ROW($A$1),'Cargo Pre'!$Q$2:$Q$200,0)),"")</f>
        <v/>
      </c>
      <c r="F985" s="12" t="str">
        <f>IFERROR(INDEX('Cargo Pre'!$F$2:$F$200,MATCH(ROW()-ROW($A$1),'Cargo Pre'!$Q$2:$Q$200,0)),"")</f>
        <v/>
      </c>
      <c r="G985" t="str">
        <f>IFERROR(INDEX('Cargo Pre'!$G$2:$G$200,MATCH(ROW()-ROW($A$1),'Cargo Pre'!$Q$2:$Q$200,0)),"")</f>
        <v/>
      </c>
      <c r="H985" t="str">
        <f>IFERROR(INDEX('Cargo Pre'!$H$2:$H$200,MATCH(ROW()-ROW($A$1),'Cargo Pre'!$Q$2:$Q$200,0)),"")</f>
        <v/>
      </c>
      <c r="I985" t="str">
        <f>IFERROR(INDEX('Cargo Pre'!$I$2:$I$200,MATCH(ROW()-ROW($A$1),'Cargo Pre'!$Q$2:$Q$200,0)),"")</f>
        <v/>
      </c>
      <c r="J985" s="12" t="str">
        <f>IFERROR(INDEX('Cargo Pre'!$J$2:$J$200,MATCH(ROW()-ROW($A$1),'Cargo Pre'!$Q$2:$Q$200,0)),"")</f>
        <v/>
      </c>
      <c r="K985" s="12" t="str">
        <f>IFERROR(INDEX('Cargo Pre'!$K$2:$K$200,MATCH(ROW()-ROW($A$1),'Cargo Pre'!$Q$2:$Q$200,0)),"")</f>
        <v/>
      </c>
      <c r="L985" t="str">
        <f>IFERROR(INDEX('Cargo Pre'!$L$2:$L$200,MATCH(ROW()-ROW($A$1),'Cargo Pre'!$Q$2:$Q$200,0)),"")</f>
        <v/>
      </c>
      <c r="M985" t="str">
        <f>IFERROR(INDEX('Cargo Pre'!$M$2:$M$200,MATCH(ROW()-ROW($A$1),'Cargo Pre'!$Q$2:$Q$200,0)),"")</f>
        <v/>
      </c>
    </row>
    <row r="986" spans="1:13" x14ac:dyDescent="0.25">
      <c r="A986" t="str">
        <f>IFERROR(INDEX('Cargo Pre'!$A$2:A1184,MATCH(ROW()-ROW($A$1),'Cargo Pre'!$Q$2:$Q$200,0)),"")</f>
        <v/>
      </c>
      <c r="B986" t="str">
        <f>IFERROR(INDEX('Cargo Pre'!$B$2:$B$200,MATCH(ROW()-ROW($A$1),'Cargo Pre'!$Q$2:$Q$200,0)),"")</f>
        <v/>
      </c>
      <c r="C986" t="str">
        <f>IFERROR(INDEX('Cargo Pre'!$C$2:$C$200,MATCH(ROW()-ROW($A$1),'Cargo Pre'!$Q$2:$Q$200,0)),"")</f>
        <v/>
      </c>
      <c r="D986" t="str">
        <f>IFERROR(INDEX('Cargo Pre'!$D$2:$D$200,MATCH(ROW()-ROW($A$1),'Cargo Pre'!$Q$2:$Q$200,0)),"")</f>
        <v/>
      </c>
      <c r="E986" s="12" t="str">
        <f>IFERROR(INDEX('Cargo Pre'!$E$2:$E$200,MATCH(ROW()-ROW($A$1),'Cargo Pre'!$Q$2:$Q$200,0)),"")</f>
        <v/>
      </c>
      <c r="F986" s="12" t="str">
        <f>IFERROR(INDEX('Cargo Pre'!$F$2:$F$200,MATCH(ROW()-ROW($A$1),'Cargo Pre'!$Q$2:$Q$200,0)),"")</f>
        <v/>
      </c>
      <c r="G986" t="str">
        <f>IFERROR(INDEX('Cargo Pre'!$G$2:$G$200,MATCH(ROW()-ROW($A$1),'Cargo Pre'!$Q$2:$Q$200,0)),"")</f>
        <v/>
      </c>
      <c r="H986" t="str">
        <f>IFERROR(INDEX('Cargo Pre'!$H$2:$H$200,MATCH(ROW()-ROW($A$1),'Cargo Pre'!$Q$2:$Q$200,0)),"")</f>
        <v/>
      </c>
      <c r="I986" t="str">
        <f>IFERROR(INDEX('Cargo Pre'!$I$2:$I$200,MATCH(ROW()-ROW($A$1),'Cargo Pre'!$Q$2:$Q$200,0)),"")</f>
        <v/>
      </c>
      <c r="J986" s="12" t="str">
        <f>IFERROR(INDEX('Cargo Pre'!$J$2:$J$200,MATCH(ROW()-ROW($A$1),'Cargo Pre'!$Q$2:$Q$200,0)),"")</f>
        <v/>
      </c>
      <c r="K986" s="12" t="str">
        <f>IFERROR(INDEX('Cargo Pre'!$K$2:$K$200,MATCH(ROW()-ROW($A$1),'Cargo Pre'!$Q$2:$Q$200,0)),"")</f>
        <v/>
      </c>
      <c r="L986" t="str">
        <f>IFERROR(INDEX('Cargo Pre'!$L$2:$L$200,MATCH(ROW()-ROW($A$1),'Cargo Pre'!$Q$2:$Q$200,0)),"")</f>
        <v/>
      </c>
      <c r="M986" t="str">
        <f>IFERROR(INDEX('Cargo Pre'!$M$2:$M$200,MATCH(ROW()-ROW($A$1),'Cargo Pre'!$Q$2:$Q$200,0)),"")</f>
        <v/>
      </c>
    </row>
    <row r="987" spans="1:13" x14ac:dyDescent="0.25">
      <c r="A987" t="str">
        <f>IFERROR(INDEX('Cargo Pre'!$A$2:A1185,MATCH(ROW()-ROW($A$1),'Cargo Pre'!$Q$2:$Q$200,0)),"")</f>
        <v/>
      </c>
      <c r="B987" t="str">
        <f>IFERROR(INDEX('Cargo Pre'!$B$2:$B$200,MATCH(ROW()-ROW($A$1),'Cargo Pre'!$Q$2:$Q$200,0)),"")</f>
        <v/>
      </c>
      <c r="C987" t="str">
        <f>IFERROR(INDEX('Cargo Pre'!$C$2:$C$200,MATCH(ROW()-ROW($A$1),'Cargo Pre'!$Q$2:$Q$200,0)),"")</f>
        <v/>
      </c>
      <c r="D987" t="str">
        <f>IFERROR(INDEX('Cargo Pre'!$D$2:$D$200,MATCH(ROW()-ROW($A$1),'Cargo Pre'!$Q$2:$Q$200,0)),"")</f>
        <v/>
      </c>
      <c r="E987" s="12" t="str">
        <f>IFERROR(INDEX('Cargo Pre'!$E$2:$E$200,MATCH(ROW()-ROW($A$1),'Cargo Pre'!$Q$2:$Q$200,0)),"")</f>
        <v/>
      </c>
      <c r="F987" s="12" t="str">
        <f>IFERROR(INDEX('Cargo Pre'!$F$2:$F$200,MATCH(ROW()-ROW($A$1),'Cargo Pre'!$Q$2:$Q$200,0)),"")</f>
        <v/>
      </c>
      <c r="G987" t="str">
        <f>IFERROR(INDEX('Cargo Pre'!$G$2:$G$200,MATCH(ROW()-ROW($A$1),'Cargo Pre'!$Q$2:$Q$200,0)),"")</f>
        <v/>
      </c>
      <c r="H987" t="str">
        <f>IFERROR(INDEX('Cargo Pre'!$H$2:$H$200,MATCH(ROW()-ROW($A$1),'Cargo Pre'!$Q$2:$Q$200,0)),"")</f>
        <v/>
      </c>
      <c r="I987" t="str">
        <f>IFERROR(INDEX('Cargo Pre'!$I$2:$I$200,MATCH(ROW()-ROW($A$1),'Cargo Pre'!$Q$2:$Q$200,0)),"")</f>
        <v/>
      </c>
      <c r="J987" s="12" t="str">
        <f>IFERROR(INDEX('Cargo Pre'!$J$2:$J$200,MATCH(ROW()-ROW($A$1),'Cargo Pre'!$Q$2:$Q$200,0)),"")</f>
        <v/>
      </c>
      <c r="K987" s="12" t="str">
        <f>IFERROR(INDEX('Cargo Pre'!$K$2:$K$200,MATCH(ROW()-ROW($A$1),'Cargo Pre'!$Q$2:$Q$200,0)),"")</f>
        <v/>
      </c>
      <c r="L987" t="str">
        <f>IFERROR(INDEX('Cargo Pre'!$L$2:$L$200,MATCH(ROW()-ROW($A$1),'Cargo Pre'!$Q$2:$Q$200,0)),"")</f>
        <v/>
      </c>
      <c r="M987" t="str">
        <f>IFERROR(INDEX('Cargo Pre'!$M$2:$M$200,MATCH(ROW()-ROW($A$1),'Cargo Pre'!$Q$2:$Q$200,0)),"")</f>
        <v/>
      </c>
    </row>
    <row r="988" spans="1:13" x14ac:dyDescent="0.25">
      <c r="A988" t="str">
        <f>IFERROR(INDEX('Cargo Pre'!$A$2:A1186,MATCH(ROW()-ROW($A$1),'Cargo Pre'!$Q$2:$Q$200,0)),"")</f>
        <v/>
      </c>
      <c r="B988" t="str">
        <f>IFERROR(INDEX('Cargo Pre'!$B$2:$B$200,MATCH(ROW()-ROW($A$1),'Cargo Pre'!$Q$2:$Q$200,0)),"")</f>
        <v/>
      </c>
      <c r="C988" t="str">
        <f>IFERROR(INDEX('Cargo Pre'!$C$2:$C$200,MATCH(ROW()-ROW($A$1),'Cargo Pre'!$Q$2:$Q$200,0)),"")</f>
        <v/>
      </c>
      <c r="D988" t="str">
        <f>IFERROR(INDEX('Cargo Pre'!$D$2:$D$200,MATCH(ROW()-ROW($A$1),'Cargo Pre'!$Q$2:$Q$200,0)),"")</f>
        <v/>
      </c>
      <c r="E988" s="12" t="str">
        <f>IFERROR(INDEX('Cargo Pre'!$E$2:$E$200,MATCH(ROW()-ROW($A$1),'Cargo Pre'!$Q$2:$Q$200,0)),"")</f>
        <v/>
      </c>
      <c r="F988" s="12" t="str">
        <f>IFERROR(INDEX('Cargo Pre'!$F$2:$F$200,MATCH(ROW()-ROW($A$1),'Cargo Pre'!$Q$2:$Q$200,0)),"")</f>
        <v/>
      </c>
      <c r="G988" t="str">
        <f>IFERROR(INDEX('Cargo Pre'!$G$2:$G$200,MATCH(ROW()-ROW($A$1),'Cargo Pre'!$Q$2:$Q$200,0)),"")</f>
        <v/>
      </c>
      <c r="H988" t="str">
        <f>IFERROR(INDEX('Cargo Pre'!$H$2:$H$200,MATCH(ROW()-ROW($A$1),'Cargo Pre'!$Q$2:$Q$200,0)),"")</f>
        <v/>
      </c>
      <c r="I988" t="str">
        <f>IFERROR(INDEX('Cargo Pre'!$I$2:$I$200,MATCH(ROW()-ROW($A$1),'Cargo Pre'!$Q$2:$Q$200,0)),"")</f>
        <v/>
      </c>
      <c r="J988" s="12" t="str">
        <f>IFERROR(INDEX('Cargo Pre'!$J$2:$J$200,MATCH(ROW()-ROW($A$1),'Cargo Pre'!$Q$2:$Q$200,0)),"")</f>
        <v/>
      </c>
      <c r="K988" s="12" t="str">
        <f>IFERROR(INDEX('Cargo Pre'!$K$2:$K$200,MATCH(ROW()-ROW($A$1),'Cargo Pre'!$Q$2:$Q$200,0)),"")</f>
        <v/>
      </c>
      <c r="L988" t="str">
        <f>IFERROR(INDEX('Cargo Pre'!$L$2:$L$200,MATCH(ROW()-ROW($A$1),'Cargo Pre'!$Q$2:$Q$200,0)),"")</f>
        <v/>
      </c>
      <c r="M988" t="str">
        <f>IFERROR(INDEX('Cargo Pre'!$M$2:$M$200,MATCH(ROW()-ROW($A$1),'Cargo Pre'!$Q$2:$Q$200,0)),"")</f>
        <v/>
      </c>
    </row>
    <row r="989" spans="1:13" x14ac:dyDescent="0.25">
      <c r="A989" t="str">
        <f>IFERROR(INDEX('Cargo Pre'!$A$2:A1187,MATCH(ROW()-ROW($A$1),'Cargo Pre'!$Q$2:$Q$200,0)),"")</f>
        <v/>
      </c>
      <c r="B989" t="str">
        <f>IFERROR(INDEX('Cargo Pre'!$B$2:$B$200,MATCH(ROW()-ROW($A$1),'Cargo Pre'!$Q$2:$Q$200,0)),"")</f>
        <v/>
      </c>
      <c r="C989" t="str">
        <f>IFERROR(INDEX('Cargo Pre'!$C$2:$C$200,MATCH(ROW()-ROW($A$1),'Cargo Pre'!$Q$2:$Q$200,0)),"")</f>
        <v/>
      </c>
      <c r="D989" t="str">
        <f>IFERROR(INDEX('Cargo Pre'!$D$2:$D$200,MATCH(ROW()-ROW($A$1),'Cargo Pre'!$Q$2:$Q$200,0)),"")</f>
        <v/>
      </c>
      <c r="E989" s="12" t="str">
        <f>IFERROR(INDEX('Cargo Pre'!$E$2:$E$200,MATCH(ROW()-ROW($A$1),'Cargo Pre'!$Q$2:$Q$200,0)),"")</f>
        <v/>
      </c>
      <c r="F989" s="12" t="str">
        <f>IFERROR(INDEX('Cargo Pre'!$F$2:$F$200,MATCH(ROW()-ROW($A$1),'Cargo Pre'!$Q$2:$Q$200,0)),"")</f>
        <v/>
      </c>
      <c r="G989" t="str">
        <f>IFERROR(INDEX('Cargo Pre'!$G$2:$G$200,MATCH(ROW()-ROW($A$1),'Cargo Pre'!$Q$2:$Q$200,0)),"")</f>
        <v/>
      </c>
      <c r="H989" t="str">
        <f>IFERROR(INDEX('Cargo Pre'!$H$2:$H$200,MATCH(ROW()-ROW($A$1),'Cargo Pre'!$Q$2:$Q$200,0)),"")</f>
        <v/>
      </c>
      <c r="I989" t="str">
        <f>IFERROR(INDEX('Cargo Pre'!$I$2:$I$200,MATCH(ROW()-ROW($A$1),'Cargo Pre'!$Q$2:$Q$200,0)),"")</f>
        <v/>
      </c>
      <c r="J989" s="12" t="str">
        <f>IFERROR(INDEX('Cargo Pre'!$J$2:$J$200,MATCH(ROW()-ROW($A$1),'Cargo Pre'!$Q$2:$Q$200,0)),"")</f>
        <v/>
      </c>
      <c r="K989" s="12" t="str">
        <f>IFERROR(INDEX('Cargo Pre'!$K$2:$K$200,MATCH(ROW()-ROW($A$1),'Cargo Pre'!$Q$2:$Q$200,0)),"")</f>
        <v/>
      </c>
      <c r="L989" t="str">
        <f>IFERROR(INDEX('Cargo Pre'!$L$2:$L$200,MATCH(ROW()-ROW($A$1),'Cargo Pre'!$Q$2:$Q$200,0)),"")</f>
        <v/>
      </c>
      <c r="M989" t="str">
        <f>IFERROR(INDEX('Cargo Pre'!$M$2:$M$200,MATCH(ROW()-ROW($A$1),'Cargo Pre'!$Q$2:$Q$200,0)),"")</f>
        <v/>
      </c>
    </row>
    <row r="990" spans="1:13" x14ac:dyDescent="0.25">
      <c r="A990" t="str">
        <f>IFERROR(INDEX('Cargo Pre'!$A$2:A1188,MATCH(ROW()-ROW($A$1),'Cargo Pre'!$Q$2:$Q$200,0)),"")</f>
        <v/>
      </c>
      <c r="B990" t="str">
        <f>IFERROR(INDEX('Cargo Pre'!$B$2:$B$200,MATCH(ROW()-ROW($A$1),'Cargo Pre'!$Q$2:$Q$200,0)),"")</f>
        <v/>
      </c>
      <c r="C990" t="str">
        <f>IFERROR(INDEX('Cargo Pre'!$C$2:$C$200,MATCH(ROW()-ROW($A$1),'Cargo Pre'!$Q$2:$Q$200,0)),"")</f>
        <v/>
      </c>
      <c r="D990" t="str">
        <f>IFERROR(INDEX('Cargo Pre'!$D$2:$D$200,MATCH(ROW()-ROW($A$1),'Cargo Pre'!$Q$2:$Q$200,0)),"")</f>
        <v/>
      </c>
      <c r="E990" s="12" t="str">
        <f>IFERROR(INDEX('Cargo Pre'!$E$2:$E$200,MATCH(ROW()-ROW($A$1),'Cargo Pre'!$Q$2:$Q$200,0)),"")</f>
        <v/>
      </c>
      <c r="F990" s="12" t="str">
        <f>IFERROR(INDEX('Cargo Pre'!$F$2:$F$200,MATCH(ROW()-ROW($A$1),'Cargo Pre'!$Q$2:$Q$200,0)),"")</f>
        <v/>
      </c>
      <c r="G990" t="str">
        <f>IFERROR(INDEX('Cargo Pre'!$G$2:$G$200,MATCH(ROW()-ROW($A$1),'Cargo Pre'!$Q$2:$Q$200,0)),"")</f>
        <v/>
      </c>
      <c r="H990" t="str">
        <f>IFERROR(INDEX('Cargo Pre'!$H$2:$H$200,MATCH(ROW()-ROW($A$1),'Cargo Pre'!$Q$2:$Q$200,0)),"")</f>
        <v/>
      </c>
      <c r="I990" t="str">
        <f>IFERROR(INDEX('Cargo Pre'!$I$2:$I$200,MATCH(ROW()-ROW($A$1),'Cargo Pre'!$Q$2:$Q$200,0)),"")</f>
        <v/>
      </c>
      <c r="J990" s="12" t="str">
        <f>IFERROR(INDEX('Cargo Pre'!$J$2:$J$200,MATCH(ROW()-ROW($A$1),'Cargo Pre'!$Q$2:$Q$200,0)),"")</f>
        <v/>
      </c>
      <c r="K990" s="12" t="str">
        <f>IFERROR(INDEX('Cargo Pre'!$K$2:$K$200,MATCH(ROW()-ROW($A$1),'Cargo Pre'!$Q$2:$Q$200,0)),"")</f>
        <v/>
      </c>
      <c r="L990" t="str">
        <f>IFERROR(INDEX('Cargo Pre'!$L$2:$L$200,MATCH(ROW()-ROW($A$1),'Cargo Pre'!$Q$2:$Q$200,0)),"")</f>
        <v/>
      </c>
      <c r="M990" t="str">
        <f>IFERROR(INDEX('Cargo Pre'!$M$2:$M$200,MATCH(ROW()-ROW($A$1),'Cargo Pre'!$Q$2:$Q$200,0)),"")</f>
        <v/>
      </c>
    </row>
    <row r="991" spans="1:13" x14ac:dyDescent="0.25">
      <c r="A991" t="str">
        <f>IFERROR(INDEX('Cargo Pre'!$A$2:A1189,MATCH(ROW()-ROW($A$1),'Cargo Pre'!$Q$2:$Q$200,0)),"")</f>
        <v/>
      </c>
      <c r="B991" t="str">
        <f>IFERROR(INDEX('Cargo Pre'!$B$2:$B$200,MATCH(ROW()-ROW($A$1),'Cargo Pre'!$Q$2:$Q$200,0)),"")</f>
        <v/>
      </c>
      <c r="C991" t="str">
        <f>IFERROR(INDEX('Cargo Pre'!$C$2:$C$200,MATCH(ROW()-ROW($A$1),'Cargo Pre'!$Q$2:$Q$200,0)),"")</f>
        <v/>
      </c>
      <c r="D991" t="str">
        <f>IFERROR(INDEX('Cargo Pre'!$D$2:$D$200,MATCH(ROW()-ROW($A$1),'Cargo Pre'!$Q$2:$Q$200,0)),"")</f>
        <v/>
      </c>
      <c r="E991" s="12" t="str">
        <f>IFERROR(INDEX('Cargo Pre'!$E$2:$E$200,MATCH(ROW()-ROW($A$1),'Cargo Pre'!$Q$2:$Q$200,0)),"")</f>
        <v/>
      </c>
      <c r="F991" s="12" t="str">
        <f>IFERROR(INDEX('Cargo Pre'!$F$2:$F$200,MATCH(ROW()-ROW($A$1),'Cargo Pre'!$Q$2:$Q$200,0)),"")</f>
        <v/>
      </c>
      <c r="G991" t="str">
        <f>IFERROR(INDEX('Cargo Pre'!$G$2:$G$200,MATCH(ROW()-ROW($A$1),'Cargo Pre'!$Q$2:$Q$200,0)),"")</f>
        <v/>
      </c>
      <c r="H991" t="str">
        <f>IFERROR(INDEX('Cargo Pre'!$H$2:$H$200,MATCH(ROW()-ROW($A$1),'Cargo Pre'!$Q$2:$Q$200,0)),"")</f>
        <v/>
      </c>
      <c r="I991" t="str">
        <f>IFERROR(INDEX('Cargo Pre'!$I$2:$I$200,MATCH(ROW()-ROW($A$1),'Cargo Pre'!$Q$2:$Q$200,0)),"")</f>
        <v/>
      </c>
      <c r="J991" s="12" t="str">
        <f>IFERROR(INDEX('Cargo Pre'!$J$2:$J$200,MATCH(ROW()-ROW($A$1),'Cargo Pre'!$Q$2:$Q$200,0)),"")</f>
        <v/>
      </c>
      <c r="K991" s="12" t="str">
        <f>IFERROR(INDEX('Cargo Pre'!$K$2:$K$200,MATCH(ROW()-ROW($A$1),'Cargo Pre'!$Q$2:$Q$200,0)),"")</f>
        <v/>
      </c>
      <c r="L991" t="str">
        <f>IFERROR(INDEX('Cargo Pre'!$L$2:$L$200,MATCH(ROW()-ROW($A$1),'Cargo Pre'!$Q$2:$Q$200,0)),"")</f>
        <v/>
      </c>
      <c r="M991" t="str">
        <f>IFERROR(INDEX('Cargo Pre'!$M$2:$M$200,MATCH(ROW()-ROW($A$1),'Cargo Pre'!$Q$2:$Q$200,0)),"")</f>
        <v/>
      </c>
    </row>
    <row r="992" spans="1:13" x14ac:dyDescent="0.25">
      <c r="A992" t="str">
        <f>IFERROR(INDEX('Cargo Pre'!$A$2:A1190,MATCH(ROW()-ROW($A$1),'Cargo Pre'!$Q$2:$Q$200,0)),"")</f>
        <v/>
      </c>
      <c r="B992" t="str">
        <f>IFERROR(INDEX('Cargo Pre'!$B$2:$B$200,MATCH(ROW()-ROW($A$1),'Cargo Pre'!$Q$2:$Q$200,0)),"")</f>
        <v/>
      </c>
      <c r="C992" t="str">
        <f>IFERROR(INDEX('Cargo Pre'!$C$2:$C$200,MATCH(ROW()-ROW($A$1),'Cargo Pre'!$Q$2:$Q$200,0)),"")</f>
        <v/>
      </c>
      <c r="D992" t="str">
        <f>IFERROR(INDEX('Cargo Pre'!$D$2:$D$200,MATCH(ROW()-ROW($A$1),'Cargo Pre'!$Q$2:$Q$200,0)),"")</f>
        <v/>
      </c>
      <c r="E992" s="12" t="str">
        <f>IFERROR(INDEX('Cargo Pre'!$E$2:$E$200,MATCH(ROW()-ROW($A$1),'Cargo Pre'!$Q$2:$Q$200,0)),"")</f>
        <v/>
      </c>
      <c r="F992" s="12" t="str">
        <f>IFERROR(INDEX('Cargo Pre'!$F$2:$F$200,MATCH(ROW()-ROW($A$1),'Cargo Pre'!$Q$2:$Q$200,0)),"")</f>
        <v/>
      </c>
      <c r="G992" t="str">
        <f>IFERROR(INDEX('Cargo Pre'!$G$2:$G$200,MATCH(ROW()-ROW($A$1),'Cargo Pre'!$Q$2:$Q$200,0)),"")</f>
        <v/>
      </c>
      <c r="H992" t="str">
        <f>IFERROR(INDEX('Cargo Pre'!$H$2:$H$200,MATCH(ROW()-ROW($A$1),'Cargo Pre'!$Q$2:$Q$200,0)),"")</f>
        <v/>
      </c>
      <c r="I992" t="str">
        <f>IFERROR(INDEX('Cargo Pre'!$I$2:$I$200,MATCH(ROW()-ROW($A$1),'Cargo Pre'!$Q$2:$Q$200,0)),"")</f>
        <v/>
      </c>
      <c r="J992" s="12" t="str">
        <f>IFERROR(INDEX('Cargo Pre'!$J$2:$J$200,MATCH(ROW()-ROW($A$1),'Cargo Pre'!$Q$2:$Q$200,0)),"")</f>
        <v/>
      </c>
      <c r="K992" s="12" t="str">
        <f>IFERROR(INDEX('Cargo Pre'!$K$2:$K$200,MATCH(ROW()-ROW($A$1),'Cargo Pre'!$Q$2:$Q$200,0)),"")</f>
        <v/>
      </c>
      <c r="L992" t="str">
        <f>IFERROR(INDEX('Cargo Pre'!$L$2:$L$200,MATCH(ROW()-ROW($A$1),'Cargo Pre'!$Q$2:$Q$200,0)),"")</f>
        <v/>
      </c>
      <c r="M992" t="str">
        <f>IFERROR(INDEX('Cargo Pre'!$M$2:$M$200,MATCH(ROW()-ROW($A$1),'Cargo Pre'!$Q$2:$Q$200,0)),"")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"/>
  <sheetViews>
    <sheetView view="pageLayout" zoomScale="130" zoomScaleNormal="100" zoomScalePageLayoutView="130" workbookViewId="0">
      <selection activeCell="A6" sqref="A6:XFD7"/>
    </sheetView>
  </sheetViews>
  <sheetFormatPr baseColWidth="10" defaultColWidth="11.5703125" defaultRowHeight="24.75" customHeight="1" x14ac:dyDescent="0.25"/>
  <cols>
    <col min="1" max="1" width="3.85546875" style="7" customWidth="1"/>
    <col min="2" max="2" width="18.85546875" style="7" customWidth="1"/>
    <col min="3" max="3" width="9.5703125" style="7" customWidth="1"/>
    <col min="4" max="4" width="9.28515625" style="7" customWidth="1"/>
    <col min="5" max="5" width="10.7109375" style="7" customWidth="1"/>
    <col min="6" max="6" width="9.5703125" style="20" customWidth="1"/>
    <col min="7" max="7" width="16.5703125" style="20" customWidth="1"/>
    <col min="8" max="8" width="13.85546875" style="23" customWidth="1"/>
    <col min="9" max="9" width="11.28515625" style="23" customWidth="1"/>
    <col min="10" max="10" width="14.7109375" style="20" bestFit="1" customWidth="1"/>
    <col min="11" max="11" width="10.28515625" style="16" customWidth="1"/>
    <col min="12" max="12" width="6.7109375" style="28" customWidth="1"/>
    <col min="13" max="16384" width="11.5703125" style="28"/>
  </cols>
  <sheetData>
    <row r="1" spans="1:12" ht="24.75" customHeight="1" thickBot="1" x14ac:dyDescent="0.3">
      <c r="A1" s="92" t="str">
        <f>'Hoja Final Pasajeros'!A1:L1</f>
        <v>Domingo, 19 de octubre del 2025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2" ht="24.75" customHeight="1" thickBot="1" x14ac:dyDescent="0.3">
      <c r="A2" s="93" t="s">
        <v>841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5"/>
    </row>
    <row r="3" spans="1:12" ht="24.75" customHeight="1" x14ac:dyDescent="0.25">
      <c r="A3" s="31" t="s">
        <v>0</v>
      </c>
      <c r="B3" s="96" t="s">
        <v>739</v>
      </c>
      <c r="C3" s="97"/>
      <c r="D3" s="31" t="s">
        <v>740</v>
      </c>
      <c r="E3" s="30" t="s">
        <v>820</v>
      </c>
      <c r="F3" s="32" t="s">
        <v>741</v>
      </c>
      <c r="G3" s="32" t="s">
        <v>742</v>
      </c>
      <c r="H3" s="33" t="s">
        <v>743</v>
      </c>
      <c r="I3" s="33" t="s">
        <v>744</v>
      </c>
      <c r="J3" s="69" t="s">
        <v>249</v>
      </c>
      <c r="K3" s="96" t="s">
        <v>251</v>
      </c>
      <c r="L3" s="97"/>
    </row>
    <row r="4" spans="1:12" ht="24.75" customHeight="1" x14ac:dyDescent="0.25">
      <c r="A4" s="74">
        <v>1</v>
      </c>
      <c r="B4" s="119" t="s">
        <v>1050</v>
      </c>
      <c r="C4" s="120"/>
      <c r="D4" s="121" t="s">
        <v>1051</v>
      </c>
      <c r="E4" s="121" t="s">
        <v>979</v>
      </c>
      <c r="F4" s="122" t="s">
        <v>1002</v>
      </c>
      <c r="G4" s="122" t="s">
        <v>262</v>
      </c>
      <c r="H4" s="123">
        <v>0.79861111111111116</v>
      </c>
      <c r="I4" s="124">
        <v>0.80347222222222225</v>
      </c>
      <c r="J4" s="121">
        <v>7</v>
      </c>
      <c r="K4" s="98" t="s">
        <v>1052</v>
      </c>
      <c r="L4" s="98"/>
    </row>
    <row r="5" spans="1:12" ht="24.75" customHeight="1" x14ac:dyDescent="0.25">
      <c r="A5" s="74">
        <v>2</v>
      </c>
      <c r="B5" s="119" t="s">
        <v>1053</v>
      </c>
      <c r="C5" s="120"/>
      <c r="D5" s="121" t="s">
        <v>1054</v>
      </c>
      <c r="E5" s="121" t="s">
        <v>979</v>
      </c>
      <c r="F5" s="122" t="s">
        <v>1055</v>
      </c>
      <c r="G5" s="122" t="s">
        <v>1056</v>
      </c>
      <c r="H5" s="123">
        <v>0.8666666666666667</v>
      </c>
      <c r="I5" s="124">
        <v>0.86875000000000002</v>
      </c>
      <c r="J5" s="121">
        <v>8</v>
      </c>
      <c r="K5" s="99" t="s">
        <v>1057</v>
      </c>
      <c r="L5" s="100"/>
    </row>
    <row r="6" spans="1:12" ht="24.75" customHeight="1" x14ac:dyDescent="0.25">
      <c r="J6" s="7"/>
    </row>
  </sheetData>
  <sheetProtection selectLockedCells="1"/>
  <mergeCells count="8">
    <mergeCell ref="B5:C5"/>
    <mergeCell ref="K4:L4"/>
    <mergeCell ref="K5:L5"/>
    <mergeCell ref="A1:L1"/>
    <mergeCell ref="A2:L2"/>
    <mergeCell ref="B3:C3"/>
    <mergeCell ref="K3:L3"/>
    <mergeCell ref="B4:C4"/>
  </mergeCells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Aviacion General&amp;"-,Normal"&amp;11 </oddHeader>
    <oddFooter>&amp;C&amp;P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DATA</vt:lpstr>
      <vt:lpstr>Ctrl+V</vt:lpstr>
      <vt:lpstr>Pasajeros Pre</vt:lpstr>
      <vt:lpstr>Cargo Pre</vt:lpstr>
      <vt:lpstr>Hoja Final Pasajeros</vt:lpstr>
      <vt:lpstr>Pasajeros</vt:lpstr>
      <vt:lpstr>Hoja Final Cargo</vt:lpstr>
      <vt:lpstr>Cargo</vt:lpstr>
      <vt:lpstr>Final Aviacion General Llegadas</vt:lpstr>
      <vt:lpstr>Final Aviacion General Salidas</vt:lpstr>
      <vt:lpstr>Anexo C</vt:lpstr>
      <vt:lpstr>'Pasajeros Pre'!Área_de_extracción</vt:lpstr>
      <vt:lpstr>'Pasajeros Pre'!Criterios</vt:lpstr>
      <vt:lpstr>'Anexo C'!Títulos_a_imprimir</vt:lpstr>
      <vt:lpstr>'Final Aviacion General Llegadas'!Títulos_a_imprimir</vt:lpstr>
      <vt:lpstr>'Final Aviacion General Salidas'!Títulos_a_imprimir</vt:lpstr>
      <vt:lpstr>'Hoja Final Cargo'!Títulos_a_imprimir</vt:lpstr>
      <vt:lpstr>'Hoja Final Pasajeros'!Títulos_a_imprimir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JESUS PACHECO ANGEL</dc:creator>
  <cp:lastModifiedBy>Operaciones36</cp:lastModifiedBy>
  <cp:lastPrinted>2025-10-16T13:10:11Z</cp:lastPrinted>
  <dcterms:created xsi:type="dcterms:W3CDTF">2023-05-05T21:11:18Z</dcterms:created>
  <dcterms:modified xsi:type="dcterms:W3CDTF">2025-10-20T12:55:06Z</dcterms:modified>
</cp:coreProperties>
</file>