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tj\Desktop\컴구\"/>
    </mc:Choice>
  </mc:AlternateContent>
  <xr:revisionPtr revIDLastSave="0" documentId="13_ncr:1_{BDAE5DFC-77CC-4DDA-B1A4-CD5FAB9ECF64}" xr6:coauthVersionLast="44" xr6:coauthVersionMax="44" xr10:uidLastSave="{00000000-0000-0000-0000-000000000000}"/>
  <bookViews>
    <workbookView xWindow="-108" yWindow="-108" windowWidth="23256" windowHeight="12576" activeTab="1" xr2:uid="{BBDDBA86-8008-4B70-9AA6-AC9D49C3E696}"/>
  </bookViews>
  <sheets>
    <sheet name="Quiz1" sheetId="3" r:id="rId1"/>
    <sheet name="HW2" sheetId="1" r:id="rId2"/>
    <sheet name="2분반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1" l="1"/>
  <c r="M41" i="1" l="1"/>
  <c r="M40" i="1"/>
  <c r="M21" i="1"/>
  <c r="M11" i="1"/>
  <c r="M4" i="1"/>
  <c r="M5" i="1"/>
  <c r="M6" i="1"/>
  <c r="M7" i="1"/>
  <c r="M9" i="1"/>
  <c r="M10" i="1"/>
  <c r="M12" i="1"/>
  <c r="M13" i="1"/>
  <c r="M14" i="1"/>
  <c r="M15" i="1"/>
  <c r="M16" i="1"/>
  <c r="M19" i="1"/>
  <c r="M20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2" i="1"/>
  <c r="M43" i="1"/>
  <c r="M44" i="1"/>
  <c r="M46" i="1"/>
  <c r="M47" i="1"/>
  <c r="M48" i="1"/>
  <c r="M49" i="1"/>
  <c r="M53" i="1"/>
  <c r="M54" i="1"/>
  <c r="M55" i="1"/>
  <c r="M56" i="1"/>
  <c r="M57" i="1"/>
  <c r="M58" i="1"/>
  <c r="M59" i="1"/>
  <c r="M61" i="1"/>
  <c r="M62" i="1"/>
  <c r="M63" i="1"/>
  <c r="M6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P6" i="1"/>
  <c r="P8" i="1"/>
  <c r="M8" i="1" s="1"/>
  <c r="P9" i="1"/>
  <c r="P10" i="1"/>
  <c r="P11" i="1"/>
  <c r="P12" i="1"/>
  <c r="P13" i="1"/>
  <c r="P14" i="1"/>
  <c r="P15" i="1"/>
  <c r="P16" i="1"/>
  <c r="P17" i="1"/>
  <c r="M17" i="1" s="1"/>
  <c r="P18" i="1"/>
  <c r="M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32" i="1" s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M50" i="1" s="1"/>
  <c r="P51" i="1"/>
  <c r="P52" i="1"/>
  <c r="M52" i="1" s="1"/>
  <c r="P53" i="1"/>
  <c r="P54" i="1"/>
  <c r="P55" i="1"/>
  <c r="P56" i="1"/>
  <c r="P57" i="1"/>
  <c r="P58" i="1"/>
  <c r="P59" i="1"/>
  <c r="P60" i="1"/>
  <c r="M60" i="1" s="1"/>
  <c r="P61" i="1"/>
  <c r="P62" i="1"/>
  <c r="P63" i="1"/>
  <c r="P64" i="1"/>
  <c r="P5" i="1"/>
  <c r="P64" i="3" l="1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P65" i="3" s="1"/>
  <c r="O4" i="3"/>
  <c r="P3" i="3"/>
  <c r="O3" i="3"/>
  <c r="O2" i="3"/>
  <c r="K67" i="1" l="1"/>
</calcChain>
</file>

<file path=xl/sharedStrings.xml><?xml version="1.0" encoding="utf-8"?>
<sst xmlns="http://schemas.openxmlformats.org/spreadsheetml/2006/main" count="73" uniqueCount="49">
  <si>
    <t>번호</t>
    <phoneticPr fontId="1" type="noConversion"/>
  </si>
  <si>
    <t>학번</t>
    <phoneticPr fontId="1" type="noConversion"/>
  </si>
  <si>
    <t>Sum</t>
    <phoneticPr fontId="1" type="noConversion"/>
  </si>
  <si>
    <t>Total</t>
    <phoneticPr fontId="1" type="noConversion"/>
  </si>
  <si>
    <t>Note</t>
    <phoneticPr fontId="1" type="noConversion"/>
  </si>
  <si>
    <t>eixt 에러</t>
    <phoneticPr fontId="1" type="noConversion"/>
  </si>
  <si>
    <t>min 작동 x</t>
    <phoneticPr fontId="1" type="noConversion"/>
  </si>
  <si>
    <t>실행안됌</t>
    <phoneticPr fontId="1" type="noConversion"/>
  </si>
  <si>
    <t>입력 안받고 q없음</t>
    <phoneticPr fontId="1" type="noConversion"/>
  </si>
  <si>
    <t>다른 것 누르면 꺼짐</t>
    <phoneticPr fontId="1" type="noConversion"/>
  </si>
  <si>
    <t>입력 문자 다름</t>
    <phoneticPr fontId="1" type="noConversion"/>
  </si>
  <si>
    <t>실행x</t>
    <phoneticPr fontId="1" type="noConversion"/>
  </si>
  <si>
    <t>다른키 누르면 에러 - 5</t>
    <phoneticPr fontId="1" type="noConversion"/>
  </si>
  <si>
    <t>if enter another key, error =&gt; -5</t>
    <phoneticPr fontId="1" type="noConversion"/>
  </si>
  <si>
    <t>입력 문자 다름 및 길이 변경시 x</t>
    <phoneticPr fontId="1" type="noConversion"/>
  </si>
  <si>
    <t>Unable to execute</t>
    <phoneticPr fontId="1" type="noConversion"/>
  </si>
  <si>
    <t>mean</t>
    <phoneticPr fontId="1" type="noConversion"/>
  </si>
  <si>
    <t>stdev</t>
    <phoneticPr fontId="1" type="noConversion"/>
  </si>
  <si>
    <t>입력안받고 exit 없다.</t>
    <phoneticPr fontId="1" type="noConversion"/>
  </si>
  <si>
    <t>HW2</t>
    <phoneticPr fontId="1" type="noConversion"/>
  </si>
  <si>
    <t>Array length(9)</t>
    <phoneticPr fontId="1" type="noConversion"/>
  </si>
  <si>
    <t>Min(3)</t>
    <phoneticPr fontId="1" type="noConversion"/>
  </si>
  <si>
    <t>Max(3)</t>
    <phoneticPr fontId="1" type="noConversion"/>
  </si>
  <si>
    <t>Sum(3)</t>
    <phoneticPr fontId="1" type="noConversion"/>
  </si>
  <si>
    <t>Format of Instructions</t>
    <phoneticPr fontId="1" type="noConversion"/>
  </si>
  <si>
    <t>Short Answers</t>
    <phoneticPr fontId="1" type="noConversion"/>
  </si>
  <si>
    <t>Multiple Choice</t>
    <phoneticPr fontId="1" type="noConversion"/>
  </si>
  <si>
    <t>MIPS Coding</t>
    <phoneticPr fontId="1" type="noConversion"/>
  </si>
  <si>
    <t>비고</t>
    <phoneticPr fontId="1" type="noConversion"/>
  </si>
  <si>
    <t>이름</t>
  </si>
  <si>
    <t>학번</t>
  </si>
  <si>
    <t>(Total 32, 2 point each)</t>
    <phoneticPr fontId="1" type="noConversion"/>
  </si>
  <si>
    <t>1. (5)</t>
    <phoneticPr fontId="1" type="noConversion"/>
  </si>
  <si>
    <t>2. (5)</t>
    <phoneticPr fontId="1" type="noConversion"/>
  </si>
  <si>
    <t>3. (5)</t>
    <phoneticPr fontId="1" type="noConversion"/>
  </si>
  <si>
    <t>4. (5)</t>
    <phoneticPr fontId="1" type="noConversion"/>
  </si>
  <si>
    <t>5. (5)</t>
    <phoneticPr fontId="1" type="noConversion"/>
  </si>
  <si>
    <t>6. (10)</t>
    <phoneticPr fontId="1" type="noConversion"/>
  </si>
  <si>
    <t>7. (Total 27)</t>
    <phoneticPr fontId="1" type="noConversion"/>
  </si>
  <si>
    <t>평균</t>
    <phoneticPr fontId="1" type="noConversion"/>
  </si>
  <si>
    <t>Exit(5)</t>
    <phoneticPr fontId="1" type="noConversion"/>
  </si>
  <si>
    <t>Code(15)</t>
    <phoneticPr fontId="1" type="noConversion"/>
  </si>
  <si>
    <t>Sum(5)</t>
    <phoneticPr fontId="1" type="noConversion"/>
  </si>
  <si>
    <t>Max(5)</t>
    <phoneticPr fontId="1" type="noConversion"/>
  </si>
  <si>
    <t>Min(5)</t>
    <phoneticPr fontId="1" type="noConversion"/>
  </si>
  <si>
    <t>if length = 5, not working well</t>
  </si>
  <si>
    <t>if length = 5, not working well</t>
    <phoneticPr fontId="1" type="noConversion"/>
  </si>
  <si>
    <t>late,if length = 5, not working well</t>
    <phoneticPr fontId="1" type="noConversion"/>
  </si>
  <si>
    <t>if enter another key, error =&gt; -2, if length = 5, not working well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</si>
</sst>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4" fillId="3" borderId="7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DD5B-2650-4394-9688-CE61EAABD3F7}">
  <dimension ref="A1:Q65"/>
  <sheetViews>
    <sheetView topLeftCell="A10" zoomScale="85" zoomScaleNormal="85" workbookViewId="0">
      <selection activeCell="C7" sqref="C7"/>
    </sheetView>
  </sheetViews>
  <sheetFormatPr defaultColWidth="8.796875" defaultRowHeight="17.399999999999999" x14ac:dyDescent="0.4"/>
  <cols>
    <col min="1" max="1" width="8.796875" style="2"/>
    <col min="2" max="2" width="18" style="2" bestFit="1" customWidth="1"/>
    <col min="3" max="3" width="26.296875" style="2" customWidth="1"/>
    <col min="4" max="6" width="8.796875" style="2"/>
    <col min="7" max="7" width="0.19921875" style="2" customWidth="1"/>
    <col min="8" max="8" width="8.796875" style="2"/>
    <col min="9" max="9" width="8.5" style="2" customWidth="1"/>
    <col min="10" max="10" width="0.296875" style="2" customWidth="1"/>
    <col min="11" max="11" width="8.796875" style="2"/>
    <col min="12" max="12" width="3.796875" style="2" customWidth="1"/>
    <col min="13" max="13" width="8.796875" style="2"/>
    <col min="14" max="14" width="5" style="2" customWidth="1"/>
    <col min="15" max="17" width="8.796875" style="2"/>
    <col min="18" max="18" width="9.796875" style="2" bestFit="1" customWidth="1"/>
    <col min="19" max="19" width="9" style="2" customWidth="1"/>
    <col min="20" max="20" width="10" style="2" customWidth="1"/>
    <col min="21" max="16384" width="8.796875" style="2"/>
  </cols>
  <sheetData>
    <row r="1" spans="1:17" x14ac:dyDescent="0.4">
      <c r="A1" s="30"/>
      <c r="B1" s="31"/>
      <c r="C1" s="13" t="s">
        <v>24</v>
      </c>
      <c r="D1" s="32" t="s">
        <v>25</v>
      </c>
      <c r="E1" s="32"/>
      <c r="F1" s="32"/>
      <c r="G1" s="33" t="s">
        <v>26</v>
      </c>
      <c r="H1" s="34"/>
      <c r="I1" s="34"/>
      <c r="J1" s="35"/>
      <c r="K1" s="33" t="s">
        <v>27</v>
      </c>
      <c r="L1" s="34"/>
      <c r="M1" s="34"/>
      <c r="N1" s="35"/>
      <c r="O1" s="3" t="s">
        <v>2</v>
      </c>
      <c r="P1" s="20" t="s">
        <v>3</v>
      </c>
      <c r="Q1" s="20" t="s">
        <v>28</v>
      </c>
    </row>
    <row r="2" spans="1:17" x14ac:dyDescent="0.4">
      <c r="A2" s="13" t="s">
        <v>29</v>
      </c>
      <c r="B2" s="14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22" t="s">
        <v>35</v>
      </c>
      <c r="H2" s="23"/>
      <c r="I2" s="24" t="s">
        <v>36</v>
      </c>
      <c r="J2" s="25"/>
      <c r="K2" s="22" t="s">
        <v>37</v>
      </c>
      <c r="L2" s="23"/>
      <c r="M2" s="24" t="s">
        <v>38</v>
      </c>
      <c r="N2" s="25"/>
      <c r="O2" s="3">
        <f>32+15+10+10+27</f>
        <v>94</v>
      </c>
      <c r="P2" s="21"/>
      <c r="Q2" s="21"/>
    </row>
    <row r="3" spans="1:17" x14ac:dyDescent="0.4">
      <c r="A3" s="1">
        <v>1</v>
      </c>
      <c r="B3" s="1">
        <v>21100492</v>
      </c>
      <c r="C3" s="7">
        <v>28</v>
      </c>
      <c r="D3" s="11">
        <v>5</v>
      </c>
      <c r="E3" s="15">
        <v>5</v>
      </c>
      <c r="F3" s="11">
        <v>5</v>
      </c>
      <c r="G3" s="26">
        <v>0</v>
      </c>
      <c r="H3" s="27"/>
      <c r="I3" s="28">
        <v>5</v>
      </c>
      <c r="J3" s="29"/>
      <c r="K3" s="26">
        <v>0</v>
      </c>
      <c r="L3" s="27"/>
      <c r="M3" s="28">
        <v>18</v>
      </c>
      <c r="N3" s="29"/>
      <c r="O3" s="7">
        <f>SUM(C3:N3)</f>
        <v>66</v>
      </c>
      <c r="P3" s="8">
        <f>O3</f>
        <v>66</v>
      </c>
      <c r="Q3" s="7"/>
    </row>
    <row r="4" spans="1:17" x14ac:dyDescent="0.4">
      <c r="A4" s="1">
        <v>2</v>
      </c>
      <c r="B4" s="1">
        <v>21300362</v>
      </c>
      <c r="C4" s="7">
        <v>26</v>
      </c>
      <c r="D4" s="7">
        <v>5</v>
      </c>
      <c r="E4" s="7">
        <v>5</v>
      </c>
      <c r="F4" s="7">
        <v>5</v>
      </c>
      <c r="G4" s="26">
        <v>0</v>
      </c>
      <c r="H4" s="27"/>
      <c r="I4" s="28">
        <v>0</v>
      </c>
      <c r="J4" s="29"/>
      <c r="K4" s="26">
        <v>10</v>
      </c>
      <c r="L4" s="27"/>
      <c r="M4" s="28">
        <v>18</v>
      </c>
      <c r="N4" s="29"/>
      <c r="O4" s="7">
        <f t="shared" ref="O4:O64" si="0">SUM(C4:N4)</f>
        <v>69</v>
      </c>
      <c r="P4" s="8">
        <f t="shared" ref="P4:P64" si="1">O4</f>
        <v>69</v>
      </c>
      <c r="Q4" s="7"/>
    </row>
    <row r="5" spans="1:17" x14ac:dyDescent="0.4">
      <c r="A5" s="1">
        <v>3</v>
      </c>
      <c r="B5" s="1">
        <v>21300520</v>
      </c>
      <c r="C5" s="7">
        <v>0</v>
      </c>
      <c r="D5" s="11">
        <v>5</v>
      </c>
      <c r="E5" s="15">
        <v>5</v>
      </c>
      <c r="F5" s="11">
        <v>0</v>
      </c>
      <c r="G5" s="26">
        <v>0</v>
      </c>
      <c r="H5" s="27"/>
      <c r="I5" s="28">
        <v>5</v>
      </c>
      <c r="J5" s="29"/>
      <c r="K5" s="26">
        <v>10</v>
      </c>
      <c r="L5" s="27"/>
      <c r="M5" s="28">
        <v>21</v>
      </c>
      <c r="N5" s="29"/>
      <c r="O5" s="7">
        <f t="shared" si="0"/>
        <v>46</v>
      </c>
      <c r="P5" s="8">
        <f t="shared" si="1"/>
        <v>46</v>
      </c>
      <c r="Q5" s="7"/>
    </row>
    <row r="6" spans="1:17" x14ac:dyDescent="0.4">
      <c r="A6" s="1">
        <v>4</v>
      </c>
      <c r="B6" s="1">
        <v>21300673</v>
      </c>
      <c r="C6" s="7">
        <v>30</v>
      </c>
      <c r="D6" s="7">
        <v>5</v>
      </c>
      <c r="E6" s="7">
        <v>5</v>
      </c>
      <c r="F6" s="7">
        <v>5</v>
      </c>
      <c r="G6" s="26">
        <v>5</v>
      </c>
      <c r="H6" s="27"/>
      <c r="I6" s="28">
        <v>0</v>
      </c>
      <c r="J6" s="29"/>
      <c r="K6" s="26">
        <v>10</v>
      </c>
      <c r="L6" s="27"/>
      <c r="M6" s="28">
        <v>24</v>
      </c>
      <c r="N6" s="29"/>
      <c r="O6" s="7">
        <f t="shared" si="0"/>
        <v>84</v>
      </c>
      <c r="P6" s="8">
        <f t="shared" si="1"/>
        <v>84</v>
      </c>
      <c r="Q6" s="7"/>
    </row>
    <row r="7" spans="1:17" x14ac:dyDescent="0.4">
      <c r="A7" s="1">
        <v>5</v>
      </c>
      <c r="B7" s="1">
        <v>21400018</v>
      </c>
      <c r="C7" s="7">
        <v>26</v>
      </c>
      <c r="D7" s="7">
        <v>5</v>
      </c>
      <c r="E7" s="16">
        <v>5</v>
      </c>
      <c r="F7" s="7">
        <v>5</v>
      </c>
      <c r="G7" s="26">
        <v>0</v>
      </c>
      <c r="H7" s="27"/>
      <c r="I7" s="28">
        <v>0</v>
      </c>
      <c r="J7" s="29"/>
      <c r="K7" s="26">
        <v>10</v>
      </c>
      <c r="L7" s="27"/>
      <c r="M7" s="28">
        <v>24</v>
      </c>
      <c r="N7" s="29"/>
      <c r="O7" s="7">
        <f t="shared" si="0"/>
        <v>75</v>
      </c>
      <c r="P7" s="8">
        <f t="shared" si="1"/>
        <v>75</v>
      </c>
      <c r="Q7" s="7"/>
    </row>
    <row r="8" spans="1:17" x14ac:dyDescent="0.4">
      <c r="A8" s="1">
        <v>6</v>
      </c>
      <c r="B8" s="1">
        <v>21400217</v>
      </c>
      <c r="C8" s="7">
        <v>32</v>
      </c>
      <c r="D8" s="7">
        <v>5</v>
      </c>
      <c r="E8" s="7">
        <v>5</v>
      </c>
      <c r="F8" s="7">
        <v>5</v>
      </c>
      <c r="G8" s="26">
        <v>5</v>
      </c>
      <c r="H8" s="27"/>
      <c r="I8" s="28">
        <v>5</v>
      </c>
      <c r="J8" s="29"/>
      <c r="K8" s="26">
        <v>10</v>
      </c>
      <c r="L8" s="27"/>
      <c r="M8" s="28">
        <v>27</v>
      </c>
      <c r="N8" s="29"/>
      <c r="O8" s="7">
        <f t="shared" si="0"/>
        <v>94</v>
      </c>
      <c r="P8" s="8">
        <f t="shared" si="1"/>
        <v>94</v>
      </c>
      <c r="Q8" s="7"/>
    </row>
    <row r="9" spans="1:17" x14ac:dyDescent="0.4">
      <c r="A9" s="1">
        <v>7</v>
      </c>
      <c r="B9" s="1">
        <v>21400320</v>
      </c>
      <c r="C9" s="7">
        <v>26</v>
      </c>
      <c r="D9" s="7">
        <v>5</v>
      </c>
      <c r="E9" s="7">
        <v>5</v>
      </c>
      <c r="F9" s="7">
        <v>5</v>
      </c>
      <c r="G9" s="26">
        <v>0</v>
      </c>
      <c r="H9" s="27"/>
      <c r="I9" s="28">
        <v>0</v>
      </c>
      <c r="J9" s="29"/>
      <c r="K9" s="26">
        <v>0</v>
      </c>
      <c r="L9" s="27"/>
      <c r="M9" s="28">
        <v>0</v>
      </c>
      <c r="N9" s="29"/>
      <c r="O9" s="7">
        <f t="shared" si="0"/>
        <v>41</v>
      </c>
      <c r="P9" s="8">
        <f t="shared" si="1"/>
        <v>41</v>
      </c>
      <c r="Q9" s="7"/>
    </row>
    <row r="10" spans="1:17" x14ac:dyDescent="0.4">
      <c r="A10" s="1">
        <v>8</v>
      </c>
      <c r="B10" s="1">
        <v>21400360</v>
      </c>
      <c r="C10" s="7">
        <v>30</v>
      </c>
      <c r="D10" s="7">
        <v>5</v>
      </c>
      <c r="E10" s="7">
        <v>5</v>
      </c>
      <c r="F10" s="7">
        <v>5</v>
      </c>
      <c r="G10" s="26">
        <v>0</v>
      </c>
      <c r="H10" s="27"/>
      <c r="I10" s="28">
        <v>0</v>
      </c>
      <c r="J10" s="29"/>
      <c r="K10" s="26">
        <v>10</v>
      </c>
      <c r="L10" s="27"/>
      <c r="M10" s="28">
        <v>21</v>
      </c>
      <c r="N10" s="29"/>
      <c r="O10" s="7">
        <f t="shared" si="0"/>
        <v>76</v>
      </c>
      <c r="P10" s="8">
        <f t="shared" si="1"/>
        <v>76</v>
      </c>
      <c r="Q10" s="7"/>
    </row>
    <row r="11" spans="1:17" x14ac:dyDescent="0.4">
      <c r="A11" s="1">
        <v>9</v>
      </c>
      <c r="B11" s="1">
        <v>21400472</v>
      </c>
      <c r="C11" s="7">
        <v>32</v>
      </c>
      <c r="D11" s="7">
        <v>5</v>
      </c>
      <c r="E11" s="7">
        <v>5</v>
      </c>
      <c r="F11" s="7">
        <v>5</v>
      </c>
      <c r="G11" s="26">
        <v>5</v>
      </c>
      <c r="H11" s="27"/>
      <c r="I11" s="28">
        <v>5</v>
      </c>
      <c r="J11" s="29"/>
      <c r="K11" s="26">
        <v>10</v>
      </c>
      <c r="L11" s="27"/>
      <c r="M11" s="28">
        <v>24</v>
      </c>
      <c r="N11" s="29"/>
      <c r="O11" s="7">
        <f t="shared" si="0"/>
        <v>91</v>
      </c>
      <c r="P11" s="8">
        <f t="shared" si="1"/>
        <v>91</v>
      </c>
      <c r="Q11" s="7"/>
    </row>
    <row r="12" spans="1:17" x14ac:dyDescent="0.4">
      <c r="A12" s="1">
        <v>10</v>
      </c>
      <c r="B12" s="1">
        <v>21400594</v>
      </c>
      <c r="C12" s="7">
        <v>28</v>
      </c>
      <c r="D12" s="7">
        <v>5</v>
      </c>
      <c r="E12" s="7">
        <v>5</v>
      </c>
      <c r="F12" s="7">
        <v>5</v>
      </c>
      <c r="G12" s="26">
        <v>0</v>
      </c>
      <c r="H12" s="27"/>
      <c r="I12" s="28">
        <v>5</v>
      </c>
      <c r="J12" s="29"/>
      <c r="K12" s="26">
        <v>0</v>
      </c>
      <c r="L12" s="27"/>
      <c r="M12" s="28">
        <v>27</v>
      </c>
      <c r="N12" s="29"/>
      <c r="O12" s="7">
        <f t="shared" si="0"/>
        <v>75</v>
      </c>
      <c r="P12" s="8">
        <f t="shared" si="1"/>
        <v>75</v>
      </c>
      <c r="Q12" s="7"/>
    </row>
    <row r="13" spans="1:17" x14ac:dyDescent="0.4">
      <c r="A13" s="1">
        <v>11</v>
      </c>
      <c r="B13" s="1">
        <v>21400603</v>
      </c>
      <c r="C13" s="7">
        <v>16</v>
      </c>
      <c r="D13" s="7">
        <v>0</v>
      </c>
      <c r="E13" s="7">
        <v>0</v>
      </c>
      <c r="F13" s="7">
        <v>5</v>
      </c>
      <c r="G13" s="26">
        <v>5</v>
      </c>
      <c r="H13" s="27"/>
      <c r="I13" s="28">
        <v>0</v>
      </c>
      <c r="J13" s="29"/>
      <c r="K13" s="26">
        <v>10</v>
      </c>
      <c r="L13" s="27"/>
      <c r="M13" s="28">
        <v>3</v>
      </c>
      <c r="N13" s="29"/>
      <c r="O13" s="7">
        <f t="shared" si="0"/>
        <v>39</v>
      </c>
      <c r="P13" s="8">
        <f t="shared" si="1"/>
        <v>39</v>
      </c>
      <c r="Q13" s="7"/>
    </row>
    <row r="14" spans="1:17" x14ac:dyDescent="0.4">
      <c r="A14" s="1">
        <v>12</v>
      </c>
      <c r="B14" s="1">
        <v>21400649</v>
      </c>
      <c r="C14" s="7">
        <v>28</v>
      </c>
      <c r="D14" s="7">
        <v>5</v>
      </c>
      <c r="E14" s="7">
        <v>5</v>
      </c>
      <c r="F14" s="7">
        <v>5</v>
      </c>
      <c r="G14" s="26">
        <v>0</v>
      </c>
      <c r="H14" s="27"/>
      <c r="I14" s="28">
        <v>0</v>
      </c>
      <c r="J14" s="29"/>
      <c r="K14" s="26">
        <v>10</v>
      </c>
      <c r="L14" s="27"/>
      <c r="M14" s="28">
        <v>27</v>
      </c>
      <c r="N14" s="29"/>
      <c r="O14" s="7">
        <f t="shared" si="0"/>
        <v>80</v>
      </c>
      <c r="P14" s="8">
        <f t="shared" si="1"/>
        <v>80</v>
      </c>
      <c r="Q14" s="7"/>
    </row>
    <row r="15" spans="1:17" x14ac:dyDescent="0.4">
      <c r="A15" s="1">
        <v>13</v>
      </c>
      <c r="B15" s="1">
        <v>21400667</v>
      </c>
      <c r="C15" s="7">
        <v>22</v>
      </c>
      <c r="D15" s="7">
        <v>5</v>
      </c>
      <c r="E15" s="7">
        <v>5</v>
      </c>
      <c r="F15" s="7">
        <v>5</v>
      </c>
      <c r="G15" s="26">
        <v>0</v>
      </c>
      <c r="H15" s="27"/>
      <c r="I15" s="28">
        <v>2</v>
      </c>
      <c r="J15" s="29"/>
      <c r="K15" s="26">
        <v>0</v>
      </c>
      <c r="L15" s="27"/>
      <c r="M15" s="28">
        <v>0</v>
      </c>
      <c r="N15" s="29"/>
      <c r="O15" s="7">
        <f t="shared" si="0"/>
        <v>39</v>
      </c>
      <c r="P15" s="8">
        <f t="shared" si="1"/>
        <v>39</v>
      </c>
      <c r="Q15" s="7"/>
    </row>
    <row r="16" spans="1:17" x14ac:dyDescent="0.4">
      <c r="A16" s="1">
        <v>14</v>
      </c>
      <c r="B16" s="1">
        <v>21500002</v>
      </c>
      <c r="C16" s="7">
        <v>16</v>
      </c>
      <c r="D16" s="7">
        <v>5</v>
      </c>
      <c r="E16" s="7">
        <v>5</v>
      </c>
      <c r="F16" s="7">
        <v>5</v>
      </c>
      <c r="G16" s="26">
        <v>5</v>
      </c>
      <c r="H16" s="27"/>
      <c r="I16" s="28">
        <v>2</v>
      </c>
      <c r="J16" s="29"/>
      <c r="K16" s="26">
        <v>0</v>
      </c>
      <c r="L16" s="27"/>
      <c r="M16" s="28">
        <v>18</v>
      </c>
      <c r="N16" s="29"/>
      <c r="O16" s="7">
        <f t="shared" si="0"/>
        <v>56</v>
      </c>
      <c r="P16" s="8">
        <f t="shared" si="1"/>
        <v>56</v>
      </c>
      <c r="Q16" s="7"/>
    </row>
    <row r="17" spans="1:17" x14ac:dyDescent="0.4">
      <c r="A17" s="1">
        <v>15</v>
      </c>
      <c r="B17" s="1">
        <v>21500046</v>
      </c>
      <c r="C17" s="7">
        <v>30</v>
      </c>
      <c r="D17" s="7">
        <v>5</v>
      </c>
      <c r="E17" s="7">
        <v>5</v>
      </c>
      <c r="F17" s="7">
        <v>5</v>
      </c>
      <c r="G17" s="26">
        <v>0</v>
      </c>
      <c r="H17" s="27"/>
      <c r="I17" s="28">
        <v>5</v>
      </c>
      <c r="J17" s="29"/>
      <c r="K17" s="26">
        <v>10</v>
      </c>
      <c r="L17" s="27"/>
      <c r="M17" s="28">
        <v>24</v>
      </c>
      <c r="N17" s="29"/>
      <c r="O17" s="7">
        <f t="shared" si="0"/>
        <v>84</v>
      </c>
      <c r="P17" s="8">
        <f t="shared" si="1"/>
        <v>84</v>
      </c>
      <c r="Q17" s="7"/>
    </row>
    <row r="18" spans="1:17" x14ac:dyDescent="0.4">
      <c r="A18" s="1">
        <v>16</v>
      </c>
      <c r="B18" s="1">
        <v>21500050</v>
      </c>
      <c r="C18" s="7">
        <v>16</v>
      </c>
      <c r="D18" s="7">
        <v>5</v>
      </c>
      <c r="E18" s="7">
        <v>5</v>
      </c>
      <c r="F18" s="7">
        <v>5</v>
      </c>
      <c r="G18" s="26">
        <v>0</v>
      </c>
      <c r="H18" s="27"/>
      <c r="I18" s="28">
        <v>5</v>
      </c>
      <c r="J18" s="29"/>
      <c r="K18" s="26">
        <v>10</v>
      </c>
      <c r="L18" s="27"/>
      <c r="M18" s="28">
        <v>21</v>
      </c>
      <c r="N18" s="29"/>
      <c r="O18" s="7">
        <f t="shared" si="0"/>
        <v>67</v>
      </c>
      <c r="P18" s="8">
        <f t="shared" si="1"/>
        <v>67</v>
      </c>
      <c r="Q18" s="7"/>
    </row>
    <row r="19" spans="1:17" x14ac:dyDescent="0.4">
      <c r="A19" s="1">
        <v>17</v>
      </c>
      <c r="B19" s="1">
        <v>21500103</v>
      </c>
      <c r="C19" s="7">
        <v>28</v>
      </c>
      <c r="D19" s="7">
        <v>5</v>
      </c>
      <c r="E19" s="7">
        <v>5</v>
      </c>
      <c r="F19" s="7">
        <v>5</v>
      </c>
      <c r="G19" s="26">
        <v>5</v>
      </c>
      <c r="H19" s="27"/>
      <c r="I19" s="28">
        <v>2</v>
      </c>
      <c r="J19" s="29"/>
      <c r="K19" s="26">
        <v>0</v>
      </c>
      <c r="L19" s="27"/>
      <c r="M19" s="28">
        <v>24</v>
      </c>
      <c r="N19" s="29"/>
      <c r="O19" s="7">
        <f t="shared" si="0"/>
        <v>74</v>
      </c>
      <c r="P19" s="8">
        <f t="shared" si="1"/>
        <v>74</v>
      </c>
      <c r="Q19" s="7"/>
    </row>
    <row r="20" spans="1:17" x14ac:dyDescent="0.4">
      <c r="A20" s="1">
        <v>18</v>
      </c>
      <c r="B20" s="1">
        <v>21500209</v>
      </c>
      <c r="C20" s="7">
        <v>26</v>
      </c>
      <c r="D20" s="7">
        <v>5</v>
      </c>
      <c r="E20" s="7">
        <v>5</v>
      </c>
      <c r="F20" s="7">
        <v>0</v>
      </c>
      <c r="G20" s="26">
        <v>0</v>
      </c>
      <c r="H20" s="27"/>
      <c r="I20" s="28">
        <v>5</v>
      </c>
      <c r="J20" s="29"/>
      <c r="K20" s="26">
        <v>0</v>
      </c>
      <c r="L20" s="27"/>
      <c r="M20" s="28">
        <v>12</v>
      </c>
      <c r="N20" s="29"/>
      <c r="O20" s="7">
        <f t="shared" si="0"/>
        <v>53</v>
      </c>
      <c r="P20" s="8">
        <f t="shared" si="1"/>
        <v>53</v>
      </c>
      <c r="Q20" s="7"/>
    </row>
    <row r="21" spans="1:17" x14ac:dyDescent="0.4">
      <c r="A21" s="1">
        <v>19</v>
      </c>
      <c r="B21" s="1">
        <v>21500307</v>
      </c>
      <c r="C21" s="7">
        <v>28</v>
      </c>
      <c r="D21" s="7">
        <v>5</v>
      </c>
      <c r="E21" s="7">
        <v>5</v>
      </c>
      <c r="F21" s="7">
        <v>5</v>
      </c>
      <c r="G21" s="26">
        <v>0</v>
      </c>
      <c r="H21" s="27"/>
      <c r="I21" s="28">
        <v>0</v>
      </c>
      <c r="J21" s="29"/>
      <c r="K21" s="26">
        <v>0</v>
      </c>
      <c r="L21" s="27"/>
      <c r="M21" s="28">
        <v>12</v>
      </c>
      <c r="N21" s="29"/>
      <c r="O21" s="7">
        <f t="shared" si="0"/>
        <v>55</v>
      </c>
      <c r="P21" s="8">
        <f t="shared" si="1"/>
        <v>55</v>
      </c>
      <c r="Q21" s="7"/>
    </row>
    <row r="22" spans="1:17" x14ac:dyDescent="0.4">
      <c r="A22" s="1">
        <v>20</v>
      </c>
      <c r="B22" s="1">
        <v>21500329</v>
      </c>
      <c r="C22" s="7">
        <v>22</v>
      </c>
      <c r="D22" s="7">
        <v>5</v>
      </c>
      <c r="E22" s="7">
        <v>5</v>
      </c>
      <c r="F22" s="7">
        <v>0</v>
      </c>
      <c r="G22" s="26">
        <v>0</v>
      </c>
      <c r="H22" s="27"/>
      <c r="I22" s="28">
        <v>0</v>
      </c>
      <c r="J22" s="29"/>
      <c r="K22" s="26">
        <v>10</v>
      </c>
      <c r="L22" s="27"/>
      <c r="M22" s="28">
        <v>0</v>
      </c>
      <c r="N22" s="29"/>
      <c r="O22" s="7">
        <f t="shared" si="0"/>
        <v>42</v>
      </c>
      <c r="P22" s="8">
        <f t="shared" si="1"/>
        <v>42</v>
      </c>
      <c r="Q22" s="7"/>
    </row>
    <row r="23" spans="1:17" x14ac:dyDescent="0.4">
      <c r="A23" s="1">
        <v>21</v>
      </c>
      <c r="B23" s="1">
        <v>21500362</v>
      </c>
      <c r="C23" s="7">
        <v>30</v>
      </c>
      <c r="D23" s="7">
        <v>5</v>
      </c>
      <c r="E23" s="7">
        <v>5</v>
      </c>
      <c r="F23" s="7">
        <v>5</v>
      </c>
      <c r="G23" s="26">
        <v>0</v>
      </c>
      <c r="H23" s="27"/>
      <c r="I23" s="28">
        <v>0</v>
      </c>
      <c r="J23" s="29"/>
      <c r="K23" s="26">
        <v>10</v>
      </c>
      <c r="L23" s="27"/>
      <c r="M23" s="28">
        <v>15</v>
      </c>
      <c r="N23" s="29"/>
      <c r="O23" s="7">
        <f t="shared" si="0"/>
        <v>70</v>
      </c>
      <c r="P23" s="8">
        <f t="shared" si="1"/>
        <v>70</v>
      </c>
      <c r="Q23" s="7"/>
    </row>
    <row r="24" spans="1:17" x14ac:dyDescent="0.4">
      <c r="A24" s="1">
        <v>22</v>
      </c>
      <c r="B24" s="1">
        <v>21500593</v>
      </c>
      <c r="C24" s="7">
        <v>26</v>
      </c>
      <c r="D24" s="7">
        <v>5</v>
      </c>
      <c r="E24" s="7">
        <v>0</v>
      </c>
      <c r="F24" s="7">
        <v>0</v>
      </c>
      <c r="G24" s="26">
        <v>0</v>
      </c>
      <c r="H24" s="27"/>
      <c r="I24" s="28">
        <v>5</v>
      </c>
      <c r="J24" s="29"/>
      <c r="K24" s="26">
        <v>10</v>
      </c>
      <c r="L24" s="27"/>
      <c r="M24" s="28">
        <v>18</v>
      </c>
      <c r="N24" s="29"/>
      <c r="O24" s="7">
        <f t="shared" si="0"/>
        <v>64</v>
      </c>
      <c r="P24" s="8">
        <f t="shared" si="1"/>
        <v>64</v>
      </c>
      <c r="Q24" s="7"/>
    </row>
    <row r="25" spans="1:17" x14ac:dyDescent="0.4">
      <c r="A25" s="1">
        <v>23</v>
      </c>
      <c r="B25" s="1">
        <v>21500667</v>
      </c>
      <c r="C25" s="7">
        <v>22</v>
      </c>
      <c r="D25" s="7">
        <v>5</v>
      </c>
      <c r="E25" s="7">
        <v>5</v>
      </c>
      <c r="F25" s="7">
        <v>5</v>
      </c>
      <c r="G25" s="26">
        <v>0</v>
      </c>
      <c r="H25" s="27"/>
      <c r="I25" s="28">
        <v>0</v>
      </c>
      <c r="J25" s="29"/>
      <c r="K25" s="26">
        <v>10</v>
      </c>
      <c r="L25" s="27"/>
      <c r="M25" s="28">
        <v>15</v>
      </c>
      <c r="N25" s="29"/>
      <c r="O25" s="7">
        <f t="shared" si="0"/>
        <v>62</v>
      </c>
      <c r="P25" s="8">
        <f t="shared" si="1"/>
        <v>62</v>
      </c>
      <c r="Q25" s="7"/>
    </row>
    <row r="26" spans="1:17" x14ac:dyDescent="0.4">
      <c r="A26" s="1">
        <v>24</v>
      </c>
      <c r="B26" s="1">
        <v>21500740</v>
      </c>
      <c r="C26" s="7">
        <v>26</v>
      </c>
      <c r="D26" s="7">
        <v>5</v>
      </c>
      <c r="E26" s="7">
        <v>5</v>
      </c>
      <c r="F26" s="7">
        <v>0</v>
      </c>
      <c r="G26" s="26">
        <v>5</v>
      </c>
      <c r="H26" s="27"/>
      <c r="I26" s="28">
        <v>5</v>
      </c>
      <c r="J26" s="29"/>
      <c r="K26" s="26">
        <v>0</v>
      </c>
      <c r="L26" s="27"/>
      <c r="M26" s="28">
        <v>24</v>
      </c>
      <c r="N26" s="29"/>
      <c r="O26" s="7">
        <f t="shared" si="0"/>
        <v>70</v>
      </c>
      <c r="P26" s="8">
        <f t="shared" si="1"/>
        <v>70</v>
      </c>
      <c r="Q26" s="7"/>
    </row>
    <row r="27" spans="1:17" x14ac:dyDescent="0.4">
      <c r="A27" s="1">
        <v>25</v>
      </c>
      <c r="B27" s="1">
        <v>21500744</v>
      </c>
      <c r="C27" s="7">
        <v>30</v>
      </c>
      <c r="D27" s="7">
        <v>5</v>
      </c>
      <c r="E27" s="7">
        <v>5</v>
      </c>
      <c r="F27" s="7">
        <v>5</v>
      </c>
      <c r="G27" s="26">
        <v>0</v>
      </c>
      <c r="H27" s="27"/>
      <c r="I27" s="28">
        <v>5</v>
      </c>
      <c r="J27" s="29"/>
      <c r="K27" s="26">
        <v>10</v>
      </c>
      <c r="L27" s="27"/>
      <c r="M27" s="28">
        <v>15</v>
      </c>
      <c r="N27" s="29"/>
      <c r="O27" s="7">
        <f t="shared" si="0"/>
        <v>75</v>
      </c>
      <c r="P27" s="8">
        <f t="shared" si="1"/>
        <v>75</v>
      </c>
      <c r="Q27" s="7"/>
    </row>
    <row r="28" spans="1:17" x14ac:dyDescent="0.4">
      <c r="A28" s="1">
        <v>26</v>
      </c>
      <c r="B28" s="1">
        <v>21500775</v>
      </c>
      <c r="C28" s="7">
        <v>22</v>
      </c>
      <c r="D28" s="7">
        <v>5</v>
      </c>
      <c r="E28" s="7">
        <v>5</v>
      </c>
      <c r="F28" s="7">
        <v>5</v>
      </c>
      <c r="G28" s="26">
        <v>2</v>
      </c>
      <c r="H28" s="27"/>
      <c r="I28" s="28">
        <v>0</v>
      </c>
      <c r="J28" s="29"/>
      <c r="K28" s="26">
        <v>0</v>
      </c>
      <c r="L28" s="27"/>
      <c r="M28" s="28">
        <v>0</v>
      </c>
      <c r="N28" s="29"/>
      <c r="O28" s="7">
        <f t="shared" si="0"/>
        <v>39</v>
      </c>
      <c r="P28" s="8">
        <f t="shared" si="1"/>
        <v>39</v>
      </c>
      <c r="Q28" s="7"/>
    </row>
    <row r="29" spans="1:17" x14ac:dyDescent="0.4">
      <c r="A29" s="1">
        <v>27</v>
      </c>
      <c r="B29" s="1">
        <v>21600055</v>
      </c>
      <c r="C29" s="7">
        <v>26</v>
      </c>
      <c r="D29" s="7">
        <v>5</v>
      </c>
      <c r="E29" s="7">
        <v>5</v>
      </c>
      <c r="F29" s="7">
        <v>5</v>
      </c>
      <c r="G29" s="26">
        <v>2</v>
      </c>
      <c r="H29" s="27"/>
      <c r="I29" s="28">
        <v>0</v>
      </c>
      <c r="J29" s="29"/>
      <c r="K29" s="26">
        <v>10</v>
      </c>
      <c r="L29" s="27"/>
      <c r="M29" s="28">
        <v>27</v>
      </c>
      <c r="N29" s="29"/>
      <c r="O29" s="7">
        <f t="shared" si="0"/>
        <v>80</v>
      </c>
      <c r="P29" s="8">
        <f t="shared" si="1"/>
        <v>80</v>
      </c>
      <c r="Q29" s="7"/>
    </row>
    <row r="30" spans="1:17" x14ac:dyDescent="0.4">
      <c r="A30" s="1">
        <v>28</v>
      </c>
      <c r="B30" s="1">
        <v>21600156</v>
      </c>
      <c r="C30" s="7">
        <v>32</v>
      </c>
      <c r="D30" s="7">
        <v>5</v>
      </c>
      <c r="E30" s="7">
        <v>5</v>
      </c>
      <c r="F30" s="7">
        <v>5</v>
      </c>
      <c r="G30" s="26">
        <v>0</v>
      </c>
      <c r="H30" s="27"/>
      <c r="I30" s="28">
        <v>2</v>
      </c>
      <c r="J30" s="29"/>
      <c r="K30" s="26">
        <v>10</v>
      </c>
      <c r="L30" s="27"/>
      <c r="M30" s="28">
        <v>27</v>
      </c>
      <c r="N30" s="29"/>
      <c r="O30" s="7">
        <f t="shared" si="0"/>
        <v>86</v>
      </c>
      <c r="P30" s="8">
        <f t="shared" si="1"/>
        <v>86</v>
      </c>
      <c r="Q30" s="7"/>
    </row>
    <row r="31" spans="1:17" x14ac:dyDescent="0.4">
      <c r="A31" s="1">
        <v>29</v>
      </c>
      <c r="B31" s="1">
        <v>21600245</v>
      </c>
      <c r="C31" s="7">
        <v>32</v>
      </c>
      <c r="D31" s="7">
        <v>5</v>
      </c>
      <c r="E31" s="7">
        <v>5</v>
      </c>
      <c r="F31" s="7">
        <v>5</v>
      </c>
      <c r="G31" s="26">
        <v>0</v>
      </c>
      <c r="H31" s="27"/>
      <c r="I31" s="28">
        <v>0</v>
      </c>
      <c r="J31" s="29"/>
      <c r="K31" s="26">
        <v>10</v>
      </c>
      <c r="L31" s="27"/>
      <c r="M31" s="28">
        <v>27</v>
      </c>
      <c r="N31" s="29"/>
      <c r="O31" s="7">
        <f t="shared" si="0"/>
        <v>84</v>
      </c>
      <c r="P31" s="8">
        <f t="shared" si="1"/>
        <v>84</v>
      </c>
      <c r="Q31" s="7"/>
    </row>
    <row r="32" spans="1:17" x14ac:dyDescent="0.4">
      <c r="A32" s="1">
        <v>30</v>
      </c>
      <c r="B32" s="1">
        <v>21600326</v>
      </c>
      <c r="C32" s="7">
        <v>30</v>
      </c>
      <c r="D32" s="7">
        <v>5</v>
      </c>
      <c r="E32" s="7">
        <v>5</v>
      </c>
      <c r="F32" s="7">
        <v>5</v>
      </c>
      <c r="G32" s="26">
        <v>0</v>
      </c>
      <c r="H32" s="27"/>
      <c r="I32" s="28">
        <v>0</v>
      </c>
      <c r="J32" s="29"/>
      <c r="K32" s="26">
        <v>10</v>
      </c>
      <c r="L32" s="27"/>
      <c r="M32" s="28">
        <v>24</v>
      </c>
      <c r="N32" s="29"/>
      <c r="O32" s="7">
        <f t="shared" si="0"/>
        <v>79</v>
      </c>
      <c r="P32" s="8">
        <f t="shared" si="1"/>
        <v>79</v>
      </c>
      <c r="Q32" s="7"/>
    </row>
    <row r="33" spans="1:17" x14ac:dyDescent="0.4">
      <c r="A33" s="1">
        <v>31</v>
      </c>
      <c r="B33" s="1">
        <v>21600427</v>
      </c>
      <c r="C33" s="7">
        <v>26</v>
      </c>
      <c r="D33" s="7">
        <v>5</v>
      </c>
      <c r="E33" s="7">
        <v>5</v>
      </c>
      <c r="F33" s="7">
        <v>0</v>
      </c>
      <c r="G33" s="26">
        <v>0</v>
      </c>
      <c r="H33" s="27"/>
      <c r="I33" s="28">
        <v>2</v>
      </c>
      <c r="J33" s="29"/>
      <c r="K33" s="26">
        <v>10</v>
      </c>
      <c r="L33" s="27"/>
      <c r="M33" s="28">
        <v>18</v>
      </c>
      <c r="N33" s="29"/>
      <c r="O33" s="7">
        <f>SUM(C33:N33)</f>
        <v>66</v>
      </c>
      <c r="P33" s="8">
        <f t="shared" si="1"/>
        <v>66</v>
      </c>
      <c r="Q33" s="7"/>
    </row>
    <row r="34" spans="1:17" x14ac:dyDescent="0.4">
      <c r="A34" s="1">
        <v>32</v>
      </c>
      <c r="B34" s="1">
        <v>21600544</v>
      </c>
      <c r="C34" s="7">
        <v>18</v>
      </c>
      <c r="D34" s="7">
        <v>5</v>
      </c>
      <c r="E34" s="7">
        <v>5</v>
      </c>
      <c r="F34" s="7">
        <v>5</v>
      </c>
      <c r="G34" s="26">
        <v>0</v>
      </c>
      <c r="H34" s="27"/>
      <c r="I34" s="28">
        <v>0</v>
      </c>
      <c r="J34" s="29"/>
      <c r="K34" s="26">
        <v>0</v>
      </c>
      <c r="L34" s="27"/>
      <c r="M34" s="28">
        <v>6</v>
      </c>
      <c r="N34" s="29"/>
      <c r="O34" s="7">
        <f t="shared" si="0"/>
        <v>39</v>
      </c>
      <c r="P34" s="8">
        <f t="shared" si="1"/>
        <v>39</v>
      </c>
      <c r="Q34" s="7"/>
    </row>
    <row r="35" spans="1:17" x14ac:dyDescent="0.4">
      <c r="A35" s="1">
        <v>33</v>
      </c>
      <c r="B35" s="1">
        <v>21600593</v>
      </c>
      <c r="C35" s="7">
        <v>32</v>
      </c>
      <c r="D35" s="7">
        <v>5</v>
      </c>
      <c r="E35" s="7">
        <v>5</v>
      </c>
      <c r="F35" s="7">
        <v>5</v>
      </c>
      <c r="G35" s="26">
        <v>5</v>
      </c>
      <c r="H35" s="27"/>
      <c r="I35" s="28">
        <v>5</v>
      </c>
      <c r="J35" s="29"/>
      <c r="K35" s="26">
        <v>10</v>
      </c>
      <c r="L35" s="27"/>
      <c r="M35" s="28">
        <v>24</v>
      </c>
      <c r="N35" s="29"/>
      <c r="O35" s="7">
        <f t="shared" si="0"/>
        <v>91</v>
      </c>
      <c r="P35" s="8">
        <f t="shared" si="1"/>
        <v>91</v>
      </c>
      <c r="Q35" s="7"/>
    </row>
    <row r="36" spans="1:17" x14ac:dyDescent="0.4">
      <c r="A36" s="1">
        <v>34</v>
      </c>
      <c r="B36" s="1">
        <v>21600752</v>
      </c>
      <c r="C36" s="7">
        <v>26</v>
      </c>
      <c r="D36" s="7">
        <v>5</v>
      </c>
      <c r="E36" s="7">
        <v>5</v>
      </c>
      <c r="F36" s="7">
        <v>5</v>
      </c>
      <c r="G36" s="26">
        <v>0</v>
      </c>
      <c r="H36" s="27"/>
      <c r="I36" s="28">
        <v>0</v>
      </c>
      <c r="J36" s="29"/>
      <c r="K36" s="26">
        <v>10</v>
      </c>
      <c r="L36" s="27"/>
      <c r="M36" s="28">
        <v>27</v>
      </c>
      <c r="N36" s="29"/>
      <c r="O36" s="7">
        <f t="shared" si="0"/>
        <v>78</v>
      </c>
      <c r="P36" s="8">
        <f t="shared" si="1"/>
        <v>78</v>
      </c>
      <c r="Q36" s="7"/>
    </row>
    <row r="37" spans="1:17" x14ac:dyDescent="0.4">
      <c r="A37" s="1">
        <v>35</v>
      </c>
      <c r="B37" s="1">
        <v>21600763</v>
      </c>
      <c r="C37" s="7">
        <v>30</v>
      </c>
      <c r="D37" s="7">
        <v>0</v>
      </c>
      <c r="E37" s="7">
        <v>0</v>
      </c>
      <c r="F37" s="7">
        <v>0</v>
      </c>
      <c r="G37" s="26">
        <v>0</v>
      </c>
      <c r="H37" s="27"/>
      <c r="I37" s="28">
        <v>0</v>
      </c>
      <c r="J37" s="29"/>
      <c r="K37" s="26">
        <v>0</v>
      </c>
      <c r="L37" s="27"/>
      <c r="M37" s="28">
        <v>21</v>
      </c>
      <c r="N37" s="29"/>
      <c r="O37" s="7">
        <f t="shared" si="0"/>
        <v>51</v>
      </c>
      <c r="P37" s="8">
        <f>O37</f>
        <v>51</v>
      </c>
      <c r="Q37" s="7"/>
    </row>
    <row r="38" spans="1:17" x14ac:dyDescent="0.4">
      <c r="A38" s="1">
        <v>36</v>
      </c>
      <c r="B38" s="1">
        <v>21700034</v>
      </c>
      <c r="C38" s="7">
        <v>26</v>
      </c>
      <c r="D38" s="7">
        <v>5</v>
      </c>
      <c r="E38" s="7">
        <v>5</v>
      </c>
      <c r="F38" s="7">
        <v>5</v>
      </c>
      <c r="G38" s="26">
        <v>0</v>
      </c>
      <c r="H38" s="27"/>
      <c r="I38" s="28">
        <v>5</v>
      </c>
      <c r="J38" s="29"/>
      <c r="K38" s="26">
        <v>0</v>
      </c>
      <c r="L38" s="27"/>
      <c r="M38" s="28">
        <v>9</v>
      </c>
      <c r="N38" s="29"/>
      <c r="O38" s="7">
        <f t="shared" si="0"/>
        <v>55</v>
      </c>
      <c r="P38" s="8">
        <f t="shared" si="1"/>
        <v>55</v>
      </c>
      <c r="Q38" s="7"/>
    </row>
    <row r="39" spans="1:17" x14ac:dyDescent="0.4">
      <c r="A39" s="1">
        <v>37</v>
      </c>
      <c r="B39" s="1">
        <v>21700160</v>
      </c>
      <c r="C39" s="7">
        <v>30</v>
      </c>
      <c r="D39" s="7">
        <v>5</v>
      </c>
      <c r="E39" s="7">
        <v>5</v>
      </c>
      <c r="F39" s="7">
        <v>5</v>
      </c>
      <c r="G39" s="26">
        <v>0</v>
      </c>
      <c r="H39" s="27"/>
      <c r="I39" s="28">
        <v>0</v>
      </c>
      <c r="J39" s="29"/>
      <c r="K39" s="26">
        <v>10</v>
      </c>
      <c r="L39" s="27"/>
      <c r="M39" s="28">
        <v>24</v>
      </c>
      <c r="N39" s="29"/>
      <c r="O39" s="7">
        <f t="shared" si="0"/>
        <v>79</v>
      </c>
      <c r="P39" s="8">
        <f t="shared" si="1"/>
        <v>79</v>
      </c>
      <c r="Q39" s="7"/>
    </row>
    <row r="40" spans="1:17" x14ac:dyDescent="0.4">
      <c r="A40" s="1">
        <v>38</v>
      </c>
      <c r="B40" s="1">
        <v>21700196</v>
      </c>
      <c r="C40" s="7">
        <v>26</v>
      </c>
      <c r="D40" s="7">
        <v>5</v>
      </c>
      <c r="E40" s="7">
        <v>5</v>
      </c>
      <c r="F40" s="7">
        <v>5</v>
      </c>
      <c r="G40" s="26">
        <v>0</v>
      </c>
      <c r="H40" s="27"/>
      <c r="I40" s="28">
        <v>0</v>
      </c>
      <c r="J40" s="29"/>
      <c r="K40" s="26">
        <v>10</v>
      </c>
      <c r="L40" s="27"/>
      <c r="M40" s="28">
        <v>27</v>
      </c>
      <c r="N40" s="29"/>
      <c r="O40" s="7">
        <f t="shared" si="0"/>
        <v>78</v>
      </c>
      <c r="P40" s="8">
        <f t="shared" si="1"/>
        <v>78</v>
      </c>
      <c r="Q40" s="7"/>
    </row>
    <row r="41" spans="1:17" x14ac:dyDescent="0.4">
      <c r="A41" s="1">
        <v>39</v>
      </c>
      <c r="B41" s="1">
        <v>21700371</v>
      </c>
      <c r="C41" s="7">
        <v>32</v>
      </c>
      <c r="D41" s="7">
        <v>5</v>
      </c>
      <c r="E41" s="7">
        <v>5</v>
      </c>
      <c r="F41" s="7">
        <v>5</v>
      </c>
      <c r="G41" s="26">
        <v>0</v>
      </c>
      <c r="H41" s="27"/>
      <c r="I41" s="28">
        <v>5</v>
      </c>
      <c r="J41" s="29"/>
      <c r="K41" s="26">
        <v>10</v>
      </c>
      <c r="L41" s="27"/>
      <c r="M41" s="28">
        <v>24</v>
      </c>
      <c r="N41" s="29"/>
      <c r="O41" s="7">
        <f t="shared" si="0"/>
        <v>86</v>
      </c>
      <c r="P41" s="8">
        <f t="shared" si="1"/>
        <v>86</v>
      </c>
      <c r="Q41" s="7"/>
    </row>
    <row r="42" spans="1:17" x14ac:dyDescent="0.4">
      <c r="A42" s="1">
        <v>40</v>
      </c>
      <c r="B42" s="1">
        <v>21700428</v>
      </c>
      <c r="C42" s="7">
        <v>16</v>
      </c>
      <c r="D42" s="7">
        <v>5</v>
      </c>
      <c r="E42" s="7">
        <v>0</v>
      </c>
      <c r="F42" s="7">
        <v>5</v>
      </c>
      <c r="G42" s="26">
        <v>0</v>
      </c>
      <c r="H42" s="27"/>
      <c r="I42" s="28">
        <v>0</v>
      </c>
      <c r="J42" s="29"/>
      <c r="K42" s="26">
        <v>0</v>
      </c>
      <c r="L42" s="27"/>
      <c r="M42" s="28">
        <v>6</v>
      </c>
      <c r="N42" s="29"/>
      <c r="O42" s="7">
        <f t="shared" si="0"/>
        <v>32</v>
      </c>
      <c r="P42" s="8">
        <f t="shared" si="1"/>
        <v>32</v>
      </c>
      <c r="Q42" s="7"/>
    </row>
    <row r="43" spans="1:17" x14ac:dyDescent="0.4">
      <c r="A43" s="1">
        <v>41</v>
      </c>
      <c r="B43" s="1">
        <v>21700547</v>
      </c>
      <c r="C43" s="7">
        <v>24</v>
      </c>
      <c r="D43" s="7">
        <v>5</v>
      </c>
      <c r="E43" s="7">
        <v>5</v>
      </c>
      <c r="F43" s="7">
        <v>5</v>
      </c>
      <c r="G43" s="26">
        <v>0</v>
      </c>
      <c r="H43" s="27"/>
      <c r="I43" s="28">
        <v>5</v>
      </c>
      <c r="J43" s="29"/>
      <c r="K43" s="26">
        <v>0</v>
      </c>
      <c r="L43" s="27"/>
      <c r="M43" s="28">
        <v>0</v>
      </c>
      <c r="N43" s="29"/>
      <c r="O43" s="7">
        <f t="shared" si="0"/>
        <v>44</v>
      </c>
      <c r="P43" s="8">
        <f t="shared" si="1"/>
        <v>44</v>
      </c>
      <c r="Q43" s="7"/>
    </row>
    <row r="44" spans="1:17" x14ac:dyDescent="0.4">
      <c r="A44" s="1">
        <v>42</v>
      </c>
      <c r="B44" s="1">
        <v>21700566</v>
      </c>
      <c r="C44" s="7">
        <v>30</v>
      </c>
      <c r="D44" s="7">
        <v>5</v>
      </c>
      <c r="E44" s="7">
        <v>5</v>
      </c>
      <c r="F44" s="7">
        <v>5</v>
      </c>
      <c r="G44" s="26">
        <v>0</v>
      </c>
      <c r="H44" s="27"/>
      <c r="I44" s="28">
        <v>5</v>
      </c>
      <c r="J44" s="29"/>
      <c r="K44" s="26">
        <v>10</v>
      </c>
      <c r="L44" s="27"/>
      <c r="M44" s="28">
        <v>27</v>
      </c>
      <c r="N44" s="29"/>
      <c r="O44" s="7">
        <f t="shared" si="0"/>
        <v>87</v>
      </c>
      <c r="P44" s="8">
        <f t="shared" si="1"/>
        <v>87</v>
      </c>
      <c r="Q44" s="7"/>
    </row>
    <row r="45" spans="1:17" x14ac:dyDescent="0.4">
      <c r="A45" s="1">
        <v>43</v>
      </c>
      <c r="B45" s="1">
        <v>21700729</v>
      </c>
      <c r="C45" s="7">
        <v>32</v>
      </c>
      <c r="D45" s="7">
        <v>5</v>
      </c>
      <c r="E45" s="7">
        <v>5</v>
      </c>
      <c r="F45" s="7">
        <v>5</v>
      </c>
      <c r="G45" s="26">
        <v>0</v>
      </c>
      <c r="H45" s="27"/>
      <c r="I45" s="28">
        <v>5</v>
      </c>
      <c r="J45" s="29"/>
      <c r="K45" s="26">
        <v>10</v>
      </c>
      <c r="L45" s="27"/>
      <c r="M45" s="28">
        <v>27</v>
      </c>
      <c r="N45" s="29"/>
      <c r="O45" s="7">
        <f t="shared" si="0"/>
        <v>89</v>
      </c>
      <c r="P45" s="8">
        <f t="shared" si="1"/>
        <v>89</v>
      </c>
      <c r="Q45" s="7"/>
    </row>
    <row r="46" spans="1:17" x14ac:dyDescent="0.4">
      <c r="A46" s="1">
        <v>44</v>
      </c>
      <c r="B46" s="1">
        <v>21800014</v>
      </c>
      <c r="C46" s="7">
        <v>18</v>
      </c>
      <c r="D46" s="7">
        <v>5</v>
      </c>
      <c r="E46" s="7">
        <v>5</v>
      </c>
      <c r="F46" s="7">
        <v>5</v>
      </c>
      <c r="G46" s="26">
        <v>0</v>
      </c>
      <c r="H46" s="27"/>
      <c r="I46" s="28">
        <v>0</v>
      </c>
      <c r="J46" s="29"/>
      <c r="K46" s="26">
        <v>10</v>
      </c>
      <c r="L46" s="27"/>
      <c r="M46" s="28">
        <v>21</v>
      </c>
      <c r="N46" s="29"/>
      <c r="O46" s="7">
        <f t="shared" si="0"/>
        <v>64</v>
      </c>
      <c r="P46" s="8">
        <f t="shared" si="1"/>
        <v>64</v>
      </c>
      <c r="Q46" s="11"/>
    </row>
    <row r="47" spans="1:17" x14ac:dyDescent="0.4">
      <c r="A47" s="1">
        <v>45</v>
      </c>
      <c r="B47" s="1">
        <v>21800025</v>
      </c>
      <c r="C47" s="7">
        <v>26</v>
      </c>
      <c r="D47" s="7">
        <v>5</v>
      </c>
      <c r="E47" s="7">
        <v>5</v>
      </c>
      <c r="F47" s="7">
        <v>5</v>
      </c>
      <c r="G47" s="26">
        <v>0</v>
      </c>
      <c r="H47" s="27"/>
      <c r="I47" s="28">
        <v>0</v>
      </c>
      <c r="J47" s="29"/>
      <c r="K47" s="26">
        <v>10</v>
      </c>
      <c r="L47" s="27"/>
      <c r="M47" s="28">
        <v>25</v>
      </c>
      <c r="N47" s="29"/>
      <c r="O47" s="7">
        <f t="shared" si="0"/>
        <v>76</v>
      </c>
      <c r="P47" s="8">
        <f t="shared" si="1"/>
        <v>76</v>
      </c>
      <c r="Q47" s="7"/>
    </row>
    <row r="48" spans="1:17" x14ac:dyDescent="0.4">
      <c r="A48" s="1">
        <v>46</v>
      </c>
      <c r="B48" s="1">
        <v>21800088</v>
      </c>
      <c r="C48" s="7">
        <v>30</v>
      </c>
      <c r="D48" s="7">
        <v>5</v>
      </c>
      <c r="E48" s="7">
        <v>5</v>
      </c>
      <c r="F48" s="7">
        <v>5</v>
      </c>
      <c r="G48" s="26">
        <v>0</v>
      </c>
      <c r="H48" s="27"/>
      <c r="I48" s="28">
        <v>0</v>
      </c>
      <c r="J48" s="29"/>
      <c r="K48" s="26">
        <v>10</v>
      </c>
      <c r="L48" s="27"/>
      <c r="M48" s="28">
        <v>21</v>
      </c>
      <c r="N48" s="29"/>
      <c r="O48" s="7">
        <f t="shared" si="0"/>
        <v>76</v>
      </c>
      <c r="P48" s="8">
        <f t="shared" si="1"/>
        <v>76</v>
      </c>
      <c r="Q48" s="7"/>
    </row>
    <row r="49" spans="1:17" x14ac:dyDescent="0.4">
      <c r="A49" s="1">
        <v>47</v>
      </c>
      <c r="B49" s="1">
        <v>21800180</v>
      </c>
      <c r="C49" s="7">
        <v>30</v>
      </c>
      <c r="D49" s="7">
        <v>5</v>
      </c>
      <c r="E49" s="7">
        <v>5</v>
      </c>
      <c r="F49" s="7">
        <v>5</v>
      </c>
      <c r="G49" s="26">
        <v>0</v>
      </c>
      <c r="H49" s="27"/>
      <c r="I49" s="28">
        <v>5</v>
      </c>
      <c r="J49" s="29"/>
      <c r="K49" s="26">
        <v>10</v>
      </c>
      <c r="L49" s="27"/>
      <c r="M49" s="28">
        <v>27</v>
      </c>
      <c r="N49" s="29"/>
      <c r="O49" s="7">
        <f t="shared" si="0"/>
        <v>87</v>
      </c>
      <c r="P49" s="8">
        <f t="shared" si="1"/>
        <v>87</v>
      </c>
      <c r="Q49" s="7"/>
    </row>
    <row r="50" spans="1:17" x14ac:dyDescent="0.4">
      <c r="A50" s="1">
        <v>48</v>
      </c>
      <c r="B50" s="1">
        <v>21800181</v>
      </c>
      <c r="C50" s="7">
        <v>30</v>
      </c>
      <c r="D50" s="7">
        <v>5</v>
      </c>
      <c r="E50" s="7">
        <v>5</v>
      </c>
      <c r="F50" s="7">
        <v>5</v>
      </c>
      <c r="G50" s="26">
        <v>0</v>
      </c>
      <c r="H50" s="27"/>
      <c r="I50" s="28">
        <v>5</v>
      </c>
      <c r="J50" s="29"/>
      <c r="K50" s="26">
        <v>0</v>
      </c>
      <c r="L50" s="27"/>
      <c r="M50" s="28">
        <v>15</v>
      </c>
      <c r="N50" s="29"/>
      <c r="O50" s="7">
        <f>SUM(C50:N50)</f>
        <v>65</v>
      </c>
      <c r="P50" s="8">
        <f>O50</f>
        <v>65</v>
      </c>
      <c r="Q50" s="7"/>
    </row>
    <row r="51" spans="1:17" x14ac:dyDescent="0.4">
      <c r="A51" s="1">
        <v>49</v>
      </c>
      <c r="B51" s="1">
        <v>21800235</v>
      </c>
      <c r="C51" s="7">
        <v>26</v>
      </c>
      <c r="D51" s="7">
        <v>5</v>
      </c>
      <c r="E51" s="7">
        <v>5</v>
      </c>
      <c r="F51" s="7">
        <v>5</v>
      </c>
      <c r="G51" s="26">
        <v>0</v>
      </c>
      <c r="H51" s="27"/>
      <c r="I51" s="28">
        <v>5</v>
      </c>
      <c r="J51" s="29"/>
      <c r="K51" s="26">
        <v>10</v>
      </c>
      <c r="L51" s="27"/>
      <c r="M51" s="28">
        <v>21</v>
      </c>
      <c r="N51" s="29"/>
      <c r="O51" s="7">
        <f t="shared" si="0"/>
        <v>77</v>
      </c>
      <c r="P51" s="8">
        <f t="shared" si="1"/>
        <v>77</v>
      </c>
      <c r="Q51" s="7"/>
    </row>
    <row r="52" spans="1:17" x14ac:dyDescent="0.4">
      <c r="A52" s="1">
        <v>50</v>
      </c>
      <c r="B52" s="1">
        <v>21800247</v>
      </c>
      <c r="C52" s="7">
        <v>24</v>
      </c>
      <c r="D52" s="7">
        <v>5</v>
      </c>
      <c r="E52" s="7">
        <v>5</v>
      </c>
      <c r="F52" s="7">
        <v>5</v>
      </c>
      <c r="G52" s="26">
        <v>0</v>
      </c>
      <c r="H52" s="27"/>
      <c r="I52" s="28">
        <v>0</v>
      </c>
      <c r="J52" s="29"/>
      <c r="K52" s="26">
        <v>10</v>
      </c>
      <c r="L52" s="27"/>
      <c r="M52" s="28">
        <v>24</v>
      </c>
      <c r="N52" s="29"/>
      <c r="O52" s="7">
        <f t="shared" si="0"/>
        <v>73</v>
      </c>
      <c r="P52" s="8">
        <f t="shared" si="1"/>
        <v>73</v>
      </c>
      <c r="Q52" s="7"/>
    </row>
    <row r="53" spans="1:17" x14ac:dyDescent="0.4">
      <c r="A53" s="1">
        <v>51</v>
      </c>
      <c r="B53" s="1">
        <v>21800271</v>
      </c>
      <c r="C53" s="7">
        <v>30</v>
      </c>
      <c r="D53" s="7">
        <v>5</v>
      </c>
      <c r="E53" s="7">
        <v>5</v>
      </c>
      <c r="F53" s="7">
        <v>5</v>
      </c>
      <c r="G53" s="26">
        <v>0</v>
      </c>
      <c r="H53" s="27"/>
      <c r="I53" s="28">
        <v>5</v>
      </c>
      <c r="J53" s="29"/>
      <c r="K53" s="26">
        <v>10</v>
      </c>
      <c r="L53" s="27"/>
      <c r="M53" s="28">
        <v>27</v>
      </c>
      <c r="N53" s="29"/>
      <c r="O53" s="7">
        <f t="shared" si="0"/>
        <v>87</v>
      </c>
      <c r="P53" s="8">
        <f t="shared" si="1"/>
        <v>87</v>
      </c>
      <c r="Q53" s="7"/>
    </row>
    <row r="54" spans="1:17" x14ac:dyDescent="0.4">
      <c r="A54" s="1">
        <v>52</v>
      </c>
      <c r="B54" s="1">
        <v>21800321</v>
      </c>
      <c r="C54" s="7">
        <v>30</v>
      </c>
      <c r="D54" s="7">
        <v>5</v>
      </c>
      <c r="E54" s="7">
        <v>5</v>
      </c>
      <c r="F54" s="7">
        <v>5</v>
      </c>
      <c r="G54" s="26">
        <v>0</v>
      </c>
      <c r="H54" s="27"/>
      <c r="I54" s="28">
        <v>0</v>
      </c>
      <c r="J54" s="29"/>
      <c r="K54" s="26">
        <v>10</v>
      </c>
      <c r="L54" s="27"/>
      <c r="M54" s="28">
        <v>27</v>
      </c>
      <c r="N54" s="29"/>
      <c r="O54" s="7">
        <f t="shared" si="0"/>
        <v>82</v>
      </c>
      <c r="P54" s="8">
        <f t="shared" si="1"/>
        <v>82</v>
      </c>
      <c r="Q54" s="7"/>
    </row>
    <row r="55" spans="1:17" x14ac:dyDescent="0.4">
      <c r="A55" s="1">
        <v>53</v>
      </c>
      <c r="B55" s="1">
        <v>21800325</v>
      </c>
      <c r="C55" s="7">
        <v>28</v>
      </c>
      <c r="D55" s="7">
        <v>5</v>
      </c>
      <c r="E55" s="7">
        <v>5</v>
      </c>
      <c r="F55" s="7">
        <v>5</v>
      </c>
      <c r="G55" s="26">
        <v>0</v>
      </c>
      <c r="H55" s="27"/>
      <c r="I55" s="28">
        <v>5</v>
      </c>
      <c r="J55" s="29"/>
      <c r="K55" s="26">
        <v>10</v>
      </c>
      <c r="L55" s="27"/>
      <c r="M55" s="28">
        <v>27</v>
      </c>
      <c r="N55" s="29"/>
      <c r="O55" s="7">
        <f t="shared" si="0"/>
        <v>85</v>
      </c>
      <c r="P55" s="8">
        <f t="shared" si="1"/>
        <v>85</v>
      </c>
      <c r="Q55" s="7"/>
    </row>
    <row r="56" spans="1:17" x14ac:dyDescent="0.4">
      <c r="A56" s="1">
        <v>54</v>
      </c>
      <c r="B56" s="1">
        <v>21800370</v>
      </c>
      <c r="C56" s="7">
        <v>28</v>
      </c>
      <c r="D56" s="7">
        <v>5</v>
      </c>
      <c r="E56" s="7">
        <v>5</v>
      </c>
      <c r="F56" s="7">
        <v>5</v>
      </c>
      <c r="G56" s="26">
        <v>0</v>
      </c>
      <c r="H56" s="27"/>
      <c r="I56" s="28">
        <v>0</v>
      </c>
      <c r="J56" s="29"/>
      <c r="K56" s="26">
        <v>10</v>
      </c>
      <c r="L56" s="27"/>
      <c r="M56" s="28">
        <v>27</v>
      </c>
      <c r="N56" s="29"/>
      <c r="O56" s="7">
        <f t="shared" si="0"/>
        <v>80</v>
      </c>
      <c r="P56" s="8">
        <f t="shared" si="1"/>
        <v>80</v>
      </c>
      <c r="Q56" s="7"/>
    </row>
    <row r="57" spans="1:17" x14ac:dyDescent="0.4">
      <c r="A57" s="1">
        <v>55</v>
      </c>
      <c r="B57" s="1">
        <v>21800373</v>
      </c>
      <c r="C57" s="7">
        <v>26</v>
      </c>
      <c r="D57" s="7">
        <v>5</v>
      </c>
      <c r="E57" s="7">
        <v>5</v>
      </c>
      <c r="F57" s="7">
        <v>0</v>
      </c>
      <c r="G57" s="26">
        <v>0</v>
      </c>
      <c r="H57" s="27"/>
      <c r="I57" s="28">
        <v>0</v>
      </c>
      <c r="J57" s="29"/>
      <c r="K57" s="26">
        <v>10</v>
      </c>
      <c r="L57" s="27"/>
      <c r="M57" s="28">
        <v>21</v>
      </c>
      <c r="N57" s="29"/>
      <c r="O57" s="7">
        <f t="shared" si="0"/>
        <v>67</v>
      </c>
      <c r="P57" s="8">
        <f t="shared" si="1"/>
        <v>67</v>
      </c>
      <c r="Q57" s="7"/>
    </row>
    <row r="58" spans="1:17" x14ac:dyDescent="0.4">
      <c r="A58" s="1">
        <v>56</v>
      </c>
      <c r="B58" s="1">
        <v>21800412</v>
      </c>
      <c r="C58" s="7">
        <v>30</v>
      </c>
      <c r="D58" s="7">
        <v>5</v>
      </c>
      <c r="E58" s="7">
        <v>5</v>
      </c>
      <c r="F58" s="7">
        <v>5</v>
      </c>
      <c r="G58" s="26">
        <v>0</v>
      </c>
      <c r="H58" s="27"/>
      <c r="I58" s="28">
        <v>0</v>
      </c>
      <c r="J58" s="29"/>
      <c r="K58" s="26">
        <v>10</v>
      </c>
      <c r="L58" s="27"/>
      <c r="M58" s="28">
        <v>27</v>
      </c>
      <c r="N58" s="29"/>
      <c r="O58" s="7">
        <f t="shared" si="0"/>
        <v>82</v>
      </c>
      <c r="P58" s="8">
        <f t="shared" si="1"/>
        <v>82</v>
      </c>
      <c r="Q58" s="7"/>
    </row>
    <row r="59" spans="1:17" x14ac:dyDescent="0.4">
      <c r="A59" s="1">
        <v>57</v>
      </c>
      <c r="B59" s="1">
        <v>21800511</v>
      </c>
      <c r="C59" s="7">
        <v>30</v>
      </c>
      <c r="D59" s="7">
        <v>5</v>
      </c>
      <c r="E59" s="7">
        <v>5</v>
      </c>
      <c r="F59" s="7">
        <v>5</v>
      </c>
      <c r="G59" s="26">
        <v>0</v>
      </c>
      <c r="H59" s="27"/>
      <c r="I59" s="28">
        <v>5</v>
      </c>
      <c r="J59" s="29"/>
      <c r="K59" s="26">
        <v>0</v>
      </c>
      <c r="L59" s="27"/>
      <c r="M59" s="28">
        <v>27</v>
      </c>
      <c r="N59" s="29"/>
      <c r="O59" s="7">
        <f t="shared" si="0"/>
        <v>77</v>
      </c>
      <c r="P59" s="8">
        <f t="shared" si="1"/>
        <v>77</v>
      </c>
      <c r="Q59" s="7"/>
    </row>
    <row r="60" spans="1:17" x14ac:dyDescent="0.4">
      <c r="A60" s="1">
        <v>58</v>
      </c>
      <c r="B60" s="1">
        <v>21800612</v>
      </c>
      <c r="C60" s="7">
        <v>22</v>
      </c>
      <c r="D60" s="7">
        <v>5</v>
      </c>
      <c r="E60" s="7">
        <v>5</v>
      </c>
      <c r="F60" s="7">
        <v>0</v>
      </c>
      <c r="G60" s="26">
        <v>5</v>
      </c>
      <c r="H60" s="27"/>
      <c r="I60" s="28">
        <v>5</v>
      </c>
      <c r="J60" s="29"/>
      <c r="K60" s="26">
        <v>10</v>
      </c>
      <c r="L60" s="27"/>
      <c r="M60" s="28">
        <v>27</v>
      </c>
      <c r="N60" s="29"/>
      <c r="O60" s="7">
        <f t="shared" si="0"/>
        <v>79</v>
      </c>
      <c r="P60" s="8">
        <f t="shared" si="1"/>
        <v>79</v>
      </c>
      <c r="Q60" s="7"/>
    </row>
    <row r="61" spans="1:17" x14ac:dyDescent="0.4">
      <c r="A61" s="1">
        <v>59</v>
      </c>
      <c r="B61" s="1">
        <v>21800622</v>
      </c>
      <c r="C61" s="7">
        <v>28</v>
      </c>
      <c r="D61" s="7">
        <v>5</v>
      </c>
      <c r="E61" s="7">
        <v>5</v>
      </c>
      <c r="F61" s="7">
        <v>5</v>
      </c>
      <c r="G61" s="26">
        <v>0</v>
      </c>
      <c r="H61" s="27"/>
      <c r="I61" s="28">
        <v>5</v>
      </c>
      <c r="J61" s="29"/>
      <c r="K61" s="26">
        <v>0</v>
      </c>
      <c r="L61" s="27"/>
      <c r="M61" s="28">
        <v>12</v>
      </c>
      <c r="N61" s="29"/>
      <c r="O61" s="7">
        <f t="shared" si="0"/>
        <v>60</v>
      </c>
      <c r="P61" s="8">
        <f t="shared" si="1"/>
        <v>60</v>
      </c>
      <c r="Q61" s="7"/>
    </row>
    <row r="62" spans="1:17" x14ac:dyDescent="0.4">
      <c r="A62" s="1">
        <v>60</v>
      </c>
      <c r="B62" s="1">
        <v>21800669</v>
      </c>
      <c r="C62" s="7">
        <v>26</v>
      </c>
      <c r="D62" s="7">
        <v>5</v>
      </c>
      <c r="E62" s="7">
        <v>5</v>
      </c>
      <c r="F62" s="7">
        <v>5</v>
      </c>
      <c r="G62" s="26">
        <v>5</v>
      </c>
      <c r="H62" s="27"/>
      <c r="I62" s="28">
        <v>0</v>
      </c>
      <c r="J62" s="29"/>
      <c r="K62" s="26">
        <v>10</v>
      </c>
      <c r="L62" s="27"/>
      <c r="M62" s="28">
        <v>15</v>
      </c>
      <c r="N62" s="29"/>
      <c r="O62" s="7">
        <f t="shared" si="0"/>
        <v>71</v>
      </c>
      <c r="P62" s="8">
        <f t="shared" si="1"/>
        <v>71</v>
      </c>
      <c r="Q62" s="7"/>
    </row>
    <row r="63" spans="1:17" x14ac:dyDescent="0.4">
      <c r="A63" s="1">
        <v>61</v>
      </c>
      <c r="B63" s="1">
        <v>21800752</v>
      </c>
      <c r="C63" s="7">
        <v>18</v>
      </c>
      <c r="D63" s="7">
        <v>5</v>
      </c>
      <c r="E63" s="7">
        <v>5</v>
      </c>
      <c r="F63" s="7">
        <v>5</v>
      </c>
      <c r="G63" s="26">
        <v>0</v>
      </c>
      <c r="H63" s="27"/>
      <c r="I63" s="28">
        <v>0</v>
      </c>
      <c r="J63" s="29"/>
      <c r="K63" s="26">
        <v>0</v>
      </c>
      <c r="L63" s="27"/>
      <c r="M63" s="28">
        <v>15</v>
      </c>
      <c r="N63" s="29"/>
      <c r="O63" s="7">
        <f t="shared" si="0"/>
        <v>48</v>
      </c>
      <c r="P63" s="8">
        <f t="shared" si="1"/>
        <v>48</v>
      </c>
      <c r="Q63" s="7"/>
    </row>
    <row r="64" spans="1:17" x14ac:dyDescent="0.4">
      <c r="A64" s="1">
        <v>62</v>
      </c>
      <c r="B64" s="1">
        <v>21800801</v>
      </c>
      <c r="C64" s="17">
        <v>16</v>
      </c>
      <c r="D64" s="17">
        <v>0</v>
      </c>
      <c r="E64" s="17">
        <v>0</v>
      </c>
      <c r="F64" s="17">
        <v>5</v>
      </c>
      <c r="G64" s="18">
        <v>2</v>
      </c>
      <c r="H64" s="18">
        <v>2</v>
      </c>
      <c r="I64" s="18">
        <v>2</v>
      </c>
      <c r="K64" s="26">
        <v>0</v>
      </c>
      <c r="L64" s="27"/>
      <c r="M64" s="28">
        <v>18</v>
      </c>
      <c r="N64" s="29"/>
      <c r="O64" s="7">
        <f t="shared" si="0"/>
        <v>45</v>
      </c>
      <c r="P64" s="8">
        <f t="shared" si="1"/>
        <v>45</v>
      </c>
    </row>
    <row r="65" spans="15:16" x14ac:dyDescent="0.4">
      <c r="O65" s="19" t="s">
        <v>39</v>
      </c>
      <c r="P65" s="3">
        <f>(AVERAGE($P3:$P64))</f>
        <v>68.887096774193552</v>
      </c>
    </row>
  </sheetData>
  <mergeCells count="256">
    <mergeCell ref="G63:H63"/>
    <mergeCell ref="I63:J63"/>
    <mergeCell ref="K63:L63"/>
    <mergeCell ref="M63:N63"/>
    <mergeCell ref="K64:L64"/>
    <mergeCell ref="M64:N64"/>
    <mergeCell ref="G61:H61"/>
    <mergeCell ref="I61:J61"/>
    <mergeCell ref="K61:L61"/>
    <mergeCell ref="M61:N61"/>
    <mergeCell ref="G62:H62"/>
    <mergeCell ref="I62:J62"/>
    <mergeCell ref="K62:L62"/>
    <mergeCell ref="M62:N62"/>
    <mergeCell ref="G59:H59"/>
    <mergeCell ref="I59:J59"/>
    <mergeCell ref="K59:L59"/>
    <mergeCell ref="M59:N59"/>
    <mergeCell ref="G60:H60"/>
    <mergeCell ref="I60:J60"/>
    <mergeCell ref="K60:L60"/>
    <mergeCell ref="M60:N60"/>
    <mergeCell ref="G57:H57"/>
    <mergeCell ref="I57:J57"/>
    <mergeCell ref="K57:L57"/>
    <mergeCell ref="M57:N57"/>
    <mergeCell ref="G58:H58"/>
    <mergeCell ref="I58:J58"/>
    <mergeCell ref="K58:L58"/>
    <mergeCell ref="M58:N58"/>
    <mergeCell ref="G55:H55"/>
    <mergeCell ref="I55:J55"/>
    <mergeCell ref="K55:L55"/>
    <mergeCell ref="M55:N55"/>
    <mergeCell ref="G56:H56"/>
    <mergeCell ref="I56:J56"/>
    <mergeCell ref="K56:L56"/>
    <mergeCell ref="M56:N56"/>
    <mergeCell ref="G53:H53"/>
    <mergeCell ref="I53:J53"/>
    <mergeCell ref="K53:L53"/>
    <mergeCell ref="M53:N53"/>
    <mergeCell ref="G54:H54"/>
    <mergeCell ref="I54:J54"/>
    <mergeCell ref="K54:L54"/>
    <mergeCell ref="M54:N54"/>
    <mergeCell ref="G51:H51"/>
    <mergeCell ref="I51:J51"/>
    <mergeCell ref="K51:L51"/>
    <mergeCell ref="M51:N51"/>
    <mergeCell ref="G52:H52"/>
    <mergeCell ref="I52:J52"/>
    <mergeCell ref="K52:L52"/>
    <mergeCell ref="M52:N52"/>
    <mergeCell ref="G49:H49"/>
    <mergeCell ref="I49:J49"/>
    <mergeCell ref="K49:L49"/>
    <mergeCell ref="M49:N49"/>
    <mergeCell ref="G50:H50"/>
    <mergeCell ref="I50:J50"/>
    <mergeCell ref="K50:L50"/>
    <mergeCell ref="M50:N50"/>
    <mergeCell ref="G47:H47"/>
    <mergeCell ref="I47:J47"/>
    <mergeCell ref="K47:L47"/>
    <mergeCell ref="M47:N47"/>
    <mergeCell ref="G48:H48"/>
    <mergeCell ref="I48:J48"/>
    <mergeCell ref="K48:L48"/>
    <mergeCell ref="M48:N48"/>
    <mergeCell ref="G45:H45"/>
    <mergeCell ref="I45:J45"/>
    <mergeCell ref="K45:L45"/>
    <mergeCell ref="M45:N45"/>
    <mergeCell ref="G46:H46"/>
    <mergeCell ref="I46:J46"/>
    <mergeCell ref="K46:L46"/>
    <mergeCell ref="M46:N46"/>
    <mergeCell ref="G43:H43"/>
    <mergeCell ref="I43:J43"/>
    <mergeCell ref="K43:L43"/>
    <mergeCell ref="M43:N43"/>
    <mergeCell ref="G44:H44"/>
    <mergeCell ref="I44:J44"/>
    <mergeCell ref="K44:L44"/>
    <mergeCell ref="M44:N44"/>
    <mergeCell ref="G41:H41"/>
    <mergeCell ref="I41:J41"/>
    <mergeCell ref="K41:L41"/>
    <mergeCell ref="M41:N41"/>
    <mergeCell ref="G42:H42"/>
    <mergeCell ref="I42:J42"/>
    <mergeCell ref="K42:L42"/>
    <mergeCell ref="M42:N42"/>
    <mergeCell ref="G39:H39"/>
    <mergeCell ref="I39:J39"/>
    <mergeCell ref="K39:L39"/>
    <mergeCell ref="M39:N39"/>
    <mergeCell ref="G40:H40"/>
    <mergeCell ref="I40:J40"/>
    <mergeCell ref="K40:L40"/>
    <mergeCell ref="M40:N40"/>
    <mergeCell ref="G37:H37"/>
    <mergeCell ref="I37:J37"/>
    <mergeCell ref="K37:L37"/>
    <mergeCell ref="M37:N37"/>
    <mergeCell ref="G38:H38"/>
    <mergeCell ref="I38:J38"/>
    <mergeCell ref="K38:L38"/>
    <mergeCell ref="M38:N38"/>
    <mergeCell ref="G35:H35"/>
    <mergeCell ref="I35:J35"/>
    <mergeCell ref="K35:L35"/>
    <mergeCell ref="M35:N35"/>
    <mergeCell ref="G36:H36"/>
    <mergeCell ref="I36:J36"/>
    <mergeCell ref="K36:L36"/>
    <mergeCell ref="M36:N36"/>
    <mergeCell ref="G33:H33"/>
    <mergeCell ref="I33:J33"/>
    <mergeCell ref="K33:L33"/>
    <mergeCell ref="M33:N33"/>
    <mergeCell ref="G34:H34"/>
    <mergeCell ref="I34:J34"/>
    <mergeCell ref="K34:L34"/>
    <mergeCell ref="M34:N34"/>
    <mergeCell ref="G31:H31"/>
    <mergeCell ref="I31:J31"/>
    <mergeCell ref="K31:L31"/>
    <mergeCell ref="M31:N31"/>
    <mergeCell ref="G32:H32"/>
    <mergeCell ref="I32:J32"/>
    <mergeCell ref="K32:L32"/>
    <mergeCell ref="M32:N32"/>
    <mergeCell ref="G29:H29"/>
    <mergeCell ref="I29:J29"/>
    <mergeCell ref="K29:L29"/>
    <mergeCell ref="M29:N29"/>
    <mergeCell ref="G30:H30"/>
    <mergeCell ref="I30:J30"/>
    <mergeCell ref="K30:L30"/>
    <mergeCell ref="M30:N30"/>
    <mergeCell ref="G27:H27"/>
    <mergeCell ref="I27:J27"/>
    <mergeCell ref="K27:L27"/>
    <mergeCell ref="M27:N27"/>
    <mergeCell ref="G28:H28"/>
    <mergeCell ref="I28:J28"/>
    <mergeCell ref="K28:L28"/>
    <mergeCell ref="M28:N28"/>
    <mergeCell ref="G25:H25"/>
    <mergeCell ref="I25:J25"/>
    <mergeCell ref="K25:L25"/>
    <mergeCell ref="M25:N25"/>
    <mergeCell ref="G26:H26"/>
    <mergeCell ref="I26:J26"/>
    <mergeCell ref="K26:L26"/>
    <mergeCell ref="M26:N26"/>
    <mergeCell ref="G23:H23"/>
    <mergeCell ref="I23:J23"/>
    <mergeCell ref="K23:L23"/>
    <mergeCell ref="M23:N23"/>
    <mergeCell ref="G24:H24"/>
    <mergeCell ref="I24:J24"/>
    <mergeCell ref="K24:L24"/>
    <mergeCell ref="M24:N24"/>
    <mergeCell ref="G21:H21"/>
    <mergeCell ref="I21:J21"/>
    <mergeCell ref="K21:L21"/>
    <mergeCell ref="M21:N21"/>
    <mergeCell ref="G22:H22"/>
    <mergeCell ref="I22:J22"/>
    <mergeCell ref="K22:L22"/>
    <mergeCell ref="M22:N22"/>
    <mergeCell ref="G19:H19"/>
    <mergeCell ref="I19:J19"/>
    <mergeCell ref="K19:L19"/>
    <mergeCell ref="M19:N19"/>
    <mergeCell ref="G20:H20"/>
    <mergeCell ref="I20:J20"/>
    <mergeCell ref="K20:L20"/>
    <mergeCell ref="M20:N20"/>
    <mergeCell ref="G17:H17"/>
    <mergeCell ref="I17:J17"/>
    <mergeCell ref="K17:L17"/>
    <mergeCell ref="M17:N17"/>
    <mergeCell ref="G18:H18"/>
    <mergeCell ref="I18:J18"/>
    <mergeCell ref="K18:L18"/>
    <mergeCell ref="M18:N18"/>
    <mergeCell ref="G15:H15"/>
    <mergeCell ref="I15:J15"/>
    <mergeCell ref="K15:L15"/>
    <mergeCell ref="M15:N15"/>
    <mergeCell ref="G16:H16"/>
    <mergeCell ref="I16:J16"/>
    <mergeCell ref="K16:L16"/>
    <mergeCell ref="M16:N16"/>
    <mergeCell ref="G13:H13"/>
    <mergeCell ref="I13:J13"/>
    <mergeCell ref="K13:L13"/>
    <mergeCell ref="M13:N13"/>
    <mergeCell ref="G14:H14"/>
    <mergeCell ref="I14:J14"/>
    <mergeCell ref="K14:L14"/>
    <mergeCell ref="M14:N14"/>
    <mergeCell ref="G11:H11"/>
    <mergeCell ref="I11:J11"/>
    <mergeCell ref="K11:L11"/>
    <mergeCell ref="M11:N11"/>
    <mergeCell ref="G12:H12"/>
    <mergeCell ref="I12:J12"/>
    <mergeCell ref="K12:L12"/>
    <mergeCell ref="M12:N12"/>
    <mergeCell ref="G9:H9"/>
    <mergeCell ref="I9:J9"/>
    <mergeCell ref="K9:L9"/>
    <mergeCell ref="M9:N9"/>
    <mergeCell ref="G10:H10"/>
    <mergeCell ref="I10:J10"/>
    <mergeCell ref="K10:L10"/>
    <mergeCell ref="M10:N10"/>
    <mergeCell ref="G8:H8"/>
    <mergeCell ref="I8:J8"/>
    <mergeCell ref="K8:L8"/>
    <mergeCell ref="M8:N8"/>
    <mergeCell ref="G5:H5"/>
    <mergeCell ref="I5:J5"/>
    <mergeCell ref="K5:L5"/>
    <mergeCell ref="M5:N5"/>
    <mergeCell ref="G6:H6"/>
    <mergeCell ref="I6:J6"/>
    <mergeCell ref="K6:L6"/>
    <mergeCell ref="M6:N6"/>
    <mergeCell ref="G4:H4"/>
    <mergeCell ref="I4:J4"/>
    <mergeCell ref="K4:L4"/>
    <mergeCell ref="M4:N4"/>
    <mergeCell ref="A1:B1"/>
    <mergeCell ref="D1:F1"/>
    <mergeCell ref="G1:J1"/>
    <mergeCell ref="K1:N1"/>
    <mergeCell ref="G7:H7"/>
    <mergeCell ref="I7:J7"/>
    <mergeCell ref="K7:L7"/>
    <mergeCell ref="M7:N7"/>
    <mergeCell ref="P1:P2"/>
    <mergeCell ref="Q1:Q2"/>
    <mergeCell ref="G2:H2"/>
    <mergeCell ref="I2:J2"/>
    <mergeCell ref="K2:L2"/>
    <mergeCell ref="M2:N2"/>
    <mergeCell ref="G3:H3"/>
    <mergeCell ref="I3:J3"/>
    <mergeCell ref="K3:L3"/>
    <mergeCell ref="M3:N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5545-AC44-48FF-BEA5-C2A8415676A9}">
  <dimension ref="A1:P68"/>
  <sheetViews>
    <sheetView tabSelected="1" zoomScale="85" zoomScaleNormal="85" workbookViewId="0">
      <selection activeCell="N63" sqref="N63"/>
    </sheetView>
  </sheetViews>
  <sheetFormatPr defaultRowHeight="17.399999999999999" x14ac:dyDescent="0.4"/>
  <cols>
    <col min="1" max="1" width="5" bestFit="1" customWidth="1"/>
    <col min="2" max="2" width="9.3984375" bestFit="1" customWidth="1"/>
    <col min="3" max="3" width="0" hidden="1" customWidth="1"/>
    <col min="4" max="4" width="14.09765625" hidden="1" customWidth="1"/>
    <col min="5" max="6" width="8.796875" style="2"/>
    <col min="7" max="7" width="9" style="2" customWidth="1"/>
    <col min="8" max="9" width="8.796875" style="2" hidden="1" customWidth="1"/>
    <col min="10" max="10" width="9" style="2" hidden="1" customWidth="1"/>
    <col min="11" max="12" width="8.796875" style="2"/>
    <col min="13" max="13" width="9" style="2" customWidth="1"/>
    <col min="14" max="14" width="64.8984375" style="2" bestFit="1" customWidth="1"/>
    <col min="15" max="15" width="36.59765625" style="2" hidden="1" customWidth="1"/>
  </cols>
  <sheetData>
    <row r="1" spans="1:16" x14ac:dyDescent="0.4">
      <c r="A1" s="38" t="s">
        <v>19</v>
      </c>
      <c r="B1" s="38"/>
      <c r="D1" s="2"/>
      <c r="E1" s="36" t="s">
        <v>41</v>
      </c>
      <c r="F1" s="37"/>
      <c r="G1" s="37"/>
      <c r="H1" s="36" t="s">
        <v>20</v>
      </c>
      <c r="I1" s="37"/>
      <c r="J1" s="37"/>
      <c r="K1" s="6" t="s">
        <v>40</v>
      </c>
      <c r="L1" s="3" t="s">
        <v>2</v>
      </c>
      <c r="M1" s="20" t="s">
        <v>3</v>
      </c>
      <c r="N1" s="4" t="s">
        <v>4</v>
      </c>
      <c r="O1" s="4" t="s">
        <v>4</v>
      </c>
    </row>
    <row r="2" spans="1:16" x14ac:dyDescent="0.4">
      <c r="A2" t="s">
        <v>0</v>
      </c>
      <c r="B2" t="s">
        <v>1</v>
      </c>
      <c r="E2" s="3" t="s">
        <v>42</v>
      </c>
      <c r="F2" s="3" t="s">
        <v>43</v>
      </c>
      <c r="G2" s="3" t="s">
        <v>44</v>
      </c>
      <c r="H2" s="3" t="s">
        <v>23</v>
      </c>
      <c r="I2" s="3" t="s">
        <v>22</v>
      </c>
      <c r="J2" s="3" t="s">
        <v>21</v>
      </c>
      <c r="K2" s="3" t="s">
        <v>40</v>
      </c>
      <c r="L2" s="3">
        <v>20</v>
      </c>
      <c r="M2" s="21"/>
      <c r="N2" s="5"/>
      <c r="O2" s="5"/>
    </row>
    <row r="3" spans="1:16" x14ac:dyDescent="0.4">
      <c r="A3" s="1">
        <v>1</v>
      </c>
      <c r="B3" s="1">
        <v>21100492</v>
      </c>
      <c r="D3" s="1"/>
      <c r="E3" s="7">
        <v>3</v>
      </c>
      <c r="F3" s="7">
        <v>5</v>
      </c>
      <c r="G3" s="7">
        <v>5</v>
      </c>
      <c r="H3" s="7">
        <v>3</v>
      </c>
      <c r="I3" s="7">
        <v>3</v>
      </c>
      <c r="J3" s="7">
        <v>3</v>
      </c>
      <c r="K3" s="7">
        <v>5</v>
      </c>
      <c r="L3" s="7">
        <f>SUM(E3,F3,G3,K3)</f>
        <v>18</v>
      </c>
      <c r="M3" s="8">
        <f>IF(P3=1,L3,L3-2)</f>
        <v>18</v>
      </c>
      <c r="N3" s="7"/>
      <c r="O3" s="7"/>
      <c r="P3">
        <v>1</v>
      </c>
    </row>
    <row r="4" spans="1:16" x14ac:dyDescent="0.4">
      <c r="A4" s="1">
        <v>2</v>
      </c>
      <c r="B4" s="1">
        <v>21300362</v>
      </c>
      <c r="D4" s="1"/>
      <c r="E4" s="7">
        <v>3</v>
      </c>
      <c r="F4" s="7">
        <v>5</v>
      </c>
      <c r="G4" s="7">
        <v>5</v>
      </c>
      <c r="H4" s="7">
        <v>3</v>
      </c>
      <c r="I4" s="7">
        <v>3</v>
      </c>
      <c r="J4" s="7">
        <v>3</v>
      </c>
      <c r="K4" s="7">
        <v>5</v>
      </c>
      <c r="L4" s="7">
        <f t="shared" ref="L4:L64" si="0">SUM(E4,F4,G4,K4)</f>
        <v>18</v>
      </c>
      <c r="M4" s="8">
        <f t="shared" ref="M4:M64" si="1">IF(P4=1,L4,L4-2)</f>
        <v>18</v>
      </c>
      <c r="N4" s="7"/>
      <c r="O4" s="7"/>
      <c r="P4" s="2">
        <v>1</v>
      </c>
    </row>
    <row r="5" spans="1:16" x14ac:dyDescent="0.4">
      <c r="A5" s="1">
        <v>3</v>
      </c>
      <c r="B5" s="1">
        <v>21300520</v>
      </c>
      <c r="D5" s="1"/>
      <c r="E5" s="9">
        <v>5</v>
      </c>
      <c r="F5" s="9">
        <v>5</v>
      </c>
      <c r="G5" s="7">
        <v>5</v>
      </c>
      <c r="H5" s="7">
        <v>3</v>
      </c>
      <c r="I5" s="7">
        <v>3</v>
      </c>
      <c r="J5" s="7">
        <v>3</v>
      </c>
      <c r="K5" s="7">
        <v>5</v>
      </c>
      <c r="L5" s="7">
        <f t="shared" si="0"/>
        <v>20</v>
      </c>
      <c r="M5" s="8">
        <f t="shared" si="1"/>
        <v>20</v>
      </c>
      <c r="N5" s="7"/>
      <c r="O5" s="7"/>
      <c r="P5" s="2">
        <f t="shared" ref="P4:P64" si="2">IF(SUM(H5:J5)=9,1,0)</f>
        <v>1</v>
      </c>
    </row>
    <row r="6" spans="1:16" x14ac:dyDescent="0.4">
      <c r="A6" s="1">
        <v>4</v>
      </c>
      <c r="B6" s="1">
        <v>21300673</v>
      </c>
      <c r="D6" s="1"/>
      <c r="E6" s="9">
        <v>5</v>
      </c>
      <c r="F6" s="9">
        <v>5</v>
      </c>
      <c r="G6" s="7">
        <v>5</v>
      </c>
      <c r="H6" s="7">
        <v>3</v>
      </c>
      <c r="I6" s="7">
        <v>3</v>
      </c>
      <c r="J6" s="7">
        <v>3</v>
      </c>
      <c r="K6" s="7">
        <v>5</v>
      </c>
      <c r="L6" s="7">
        <f t="shared" si="0"/>
        <v>20</v>
      </c>
      <c r="M6" s="8">
        <f t="shared" si="1"/>
        <v>20</v>
      </c>
      <c r="N6" s="7"/>
      <c r="O6" s="7"/>
      <c r="P6" s="2">
        <f t="shared" si="2"/>
        <v>1</v>
      </c>
    </row>
    <row r="7" spans="1:16" x14ac:dyDescent="0.4">
      <c r="A7" s="1">
        <v>5</v>
      </c>
      <c r="B7" s="1">
        <v>21400018</v>
      </c>
      <c r="D7" s="1"/>
      <c r="E7" s="7">
        <v>3</v>
      </c>
      <c r="F7" s="7">
        <v>3</v>
      </c>
      <c r="G7" s="7">
        <v>5</v>
      </c>
      <c r="H7" s="7">
        <v>0</v>
      </c>
      <c r="I7" s="7">
        <v>2</v>
      </c>
      <c r="J7" s="7">
        <v>3</v>
      </c>
      <c r="K7" s="7">
        <v>5</v>
      </c>
      <c r="L7" s="7">
        <f t="shared" si="0"/>
        <v>16</v>
      </c>
      <c r="M7" s="8">
        <f t="shared" si="1"/>
        <v>16</v>
      </c>
      <c r="N7" s="7"/>
      <c r="O7" s="7" t="s">
        <v>10</v>
      </c>
      <c r="P7" s="2">
        <v>1</v>
      </c>
    </row>
    <row r="8" spans="1:16" x14ac:dyDescent="0.4">
      <c r="A8" s="1">
        <v>6</v>
      </c>
      <c r="B8" s="1">
        <v>21400217</v>
      </c>
      <c r="D8" s="1"/>
      <c r="E8" s="10">
        <v>3</v>
      </c>
      <c r="F8" s="10">
        <v>5</v>
      </c>
      <c r="G8" s="10">
        <v>5</v>
      </c>
      <c r="H8" s="10">
        <v>3</v>
      </c>
      <c r="I8" s="10">
        <v>3</v>
      </c>
      <c r="J8" s="10">
        <v>3</v>
      </c>
      <c r="K8" s="10">
        <v>5</v>
      </c>
      <c r="L8" s="7">
        <f t="shared" si="0"/>
        <v>18</v>
      </c>
      <c r="M8" s="8">
        <f t="shared" si="1"/>
        <v>18</v>
      </c>
      <c r="N8" s="7"/>
      <c r="O8" s="7"/>
      <c r="P8" s="2">
        <f t="shared" si="2"/>
        <v>1</v>
      </c>
    </row>
    <row r="9" spans="1:16" x14ac:dyDescent="0.4">
      <c r="A9" s="1">
        <v>7</v>
      </c>
      <c r="B9" s="1">
        <v>21400320</v>
      </c>
      <c r="D9" s="1"/>
      <c r="E9" s="7">
        <v>5</v>
      </c>
      <c r="F9" s="7">
        <v>5</v>
      </c>
      <c r="G9" s="7">
        <v>5</v>
      </c>
      <c r="H9" s="7">
        <v>3</v>
      </c>
      <c r="I9" s="7">
        <v>3</v>
      </c>
      <c r="J9" s="7">
        <v>3</v>
      </c>
      <c r="K9" s="7">
        <v>5</v>
      </c>
      <c r="L9" s="7">
        <f t="shared" si="0"/>
        <v>20</v>
      </c>
      <c r="M9" s="8">
        <f t="shared" si="1"/>
        <v>20</v>
      </c>
      <c r="P9" s="2">
        <f t="shared" si="2"/>
        <v>1</v>
      </c>
    </row>
    <row r="10" spans="1:16" x14ac:dyDescent="0.4">
      <c r="A10" s="1">
        <v>8</v>
      </c>
      <c r="B10" s="1">
        <v>21400360</v>
      </c>
      <c r="D10" s="1"/>
      <c r="E10" s="7">
        <v>5</v>
      </c>
      <c r="F10" s="7">
        <v>5</v>
      </c>
      <c r="G10" s="7">
        <v>5</v>
      </c>
      <c r="H10" s="7">
        <v>3</v>
      </c>
      <c r="I10" s="7">
        <v>3</v>
      </c>
      <c r="J10" s="7">
        <v>3</v>
      </c>
      <c r="K10" s="7">
        <v>0</v>
      </c>
      <c r="L10" s="7">
        <f t="shared" si="0"/>
        <v>15</v>
      </c>
      <c r="M10" s="8">
        <f t="shared" si="1"/>
        <v>15</v>
      </c>
      <c r="N10" s="7"/>
      <c r="O10" s="7" t="s">
        <v>5</v>
      </c>
      <c r="P10" s="2">
        <f t="shared" si="2"/>
        <v>1</v>
      </c>
    </row>
    <row r="11" spans="1:16" x14ac:dyDescent="0.4">
      <c r="A11" s="1">
        <v>9</v>
      </c>
      <c r="B11" s="1">
        <v>21400472</v>
      </c>
      <c r="D11" s="1"/>
      <c r="E11" s="7">
        <v>5</v>
      </c>
      <c r="F11" s="7">
        <v>5</v>
      </c>
      <c r="G11" s="7">
        <v>5</v>
      </c>
      <c r="H11" s="7">
        <v>3</v>
      </c>
      <c r="I11" s="7">
        <v>0</v>
      </c>
      <c r="J11" s="7">
        <v>3</v>
      </c>
      <c r="K11" s="7">
        <v>5</v>
      </c>
      <c r="L11" s="7">
        <f t="shared" si="0"/>
        <v>20</v>
      </c>
      <c r="M11" s="8">
        <f>IF(P11=1,L11,L11-2)-2</f>
        <v>16</v>
      </c>
      <c r="N11" s="7" t="s">
        <v>48</v>
      </c>
      <c r="O11" s="7"/>
      <c r="P11" s="2">
        <f t="shared" si="2"/>
        <v>0</v>
      </c>
    </row>
    <row r="12" spans="1:16" x14ac:dyDescent="0.4">
      <c r="A12" s="1">
        <v>10</v>
      </c>
      <c r="B12" s="1">
        <v>21400594</v>
      </c>
      <c r="D12" s="1"/>
      <c r="E12" s="7">
        <v>5</v>
      </c>
      <c r="F12" s="7">
        <v>5</v>
      </c>
      <c r="G12" s="7">
        <v>5</v>
      </c>
      <c r="H12" s="7">
        <v>3</v>
      </c>
      <c r="I12" s="7">
        <v>3</v>
      </c>
      <c r="J12" s="7">
        <v>0</v>
      </c>
      <c r="K12" s="7">
        <v>5</v>
      </c>
      <c r="L12" s="7">
        <f t="shared" si="0"/>
        <v>20</v>
      </c>
      <c r="M12" s="8">
        <f t="shared" si="1"/>
        <v>18</v>
      </c>
      <c r="N12" s="7" t="s">
        <v>46</v>
      </c>
      <c r="O12" s="7"/>
      <c r="P12" s="2">
        <f t="shared" si="2"/>
        <v>0</v>
      </c>
    </row>
    <row r="13" spans="1:16" x14ac:dyDescent="0.4">
      <c r="A13" s="1">
        <v>11</v>
      </c>
      <c r="B13" s="1">
        <v>21400603</v>
      </c>
      <c r="D13" s="1"/>
      <c r="E13" s="7">
        <v>5</v>
      </c>
      <c r="F13" s="7">
        <v>5</v>
      </c>
      <c r="G13" s="7">
        <v>5</v>
      </c>
      <c r="H13" s="7">
        <v>3</v>
      </c>
      <c r="I13" s="7">
        <v>3</v>
      </c>
      <c r="J13" s="7">
        <v>3</v>
      </c>
      <c r="K13" s="7">
        <v>5</v>
      </c>
      <c r="L13" s="7">
        <f t="shared" si="0"/>
        <v>20</v>
      </c>
      <c r="M13" s="8">
        <f t="shared" si="1"/>
        <v>20</v>
      </c>
      <c r="N13" s="7"/>
      <c r="O13" s="7"/>
      <c r="P13" s="2">
        <f t="shared" si="2"/>
        <v>1</v>
      </c>
    </row>
    <row r="14" spans="1:16" x14ac:dyDescent="0.4">
      <c r="A14" s="1">
        <v>12</v>
      </c>
      <c r="B14" s="1">
        <v>21400649</v>
      </c>
      <c r="D14" s="1"/>
      <c r="E14" s="7">
        <v>5</v>
      </c>
      <c r="F14" s="7">
        <v>5</v>
      </c>
      <c r="G14" s="7">
        <v>5</v>
      </c>
      <c r="H14" s="7">
        <v>3</v>
      </c>
      <c r="I14" s="7">
        <v>3</v>
      </c>
      <c r="J14" s="7">
        <v>3</v>
      </c>
      <c r="K14" s="7">
        <v>5</v>
      </c>
      <c r="L14" s="7">
        <f t="shared" si="0"/>
        <v>20</v>
      </c>
      <c r="M14" s="8">
        <f t="shared" si="1"/>
        <v>20</v>
      </c>
      <c r="N14" s="7"/>
      <c r="O14" s="7"/>
      <c r="P14" s="2">
        <f t="shared" si="2"/>
        <v>1</v>
      </c>
    </row>
    <row r="15" spans="1:16" x14ac:dyDescent="0.4">
      <c r="A15" s="1">
        <v>13</v>
      </c>
      <c r="B15" s="1">
        <v>21400667</v>
      </c>
      <c r="D15" s="1"/>
      <c r="E15" s="7">
        <v>5</v>
      </c>
      <c r="F15" s="7">
        <v>5</v>
      </c>
      <c r="G15" s="7">
        <v>5</v>
      </c>
      <c r="H15" s="12">
        <v>3</v>
      </c>
      <c r="I15" s="12">
        <v>3</v>
      </c>
      <c r="J15" s="12">
        <v>3</v>
      </c>
      <c r="K15" s="12">
        <v>5</v>
      </c>
      <c r="L15" s="7">
        <f t="shared" si="0"/>
        <v>20</v>
      </c>
      <c r="M15" s="8">
        <f t="shared" si="1"/>
        <v>20</v>
      </c>
      <c r="N15" s="7"/>
      <c r="O15" s="7"/>
      <c r="P15" s="2">
        <f t="shared" si="2"/>
        <v>1</v>
      </c>
    </row>
    <row r="16" spans="1:16" x14ac:dyDescent="0.4">
      <c r="A16" s="1">
        <v>14</v>
      </c>
      <c r="B16" s="1">
        <v>21500002</v>
      </c>
      <c r="D16" s="1"/>
      <c r="E16" s="7">
        <v>5</v>
      </c>
      <c r="F16" s="7">
        <v>5</v>
      </c>
      <c r="G16" s="7">
        <v>5</v>
      </c>
      <c r="H16" s="7">
        <v>3</v>
      </c>
      <c r="I16" s="7">
        <v>3</v>
      </c>
      <c r="J16" s="7">
        <v>3</v>
      </c>
      <c r="K16" s="7">
        <v>5</v>
      </c>
      <c r="L16" s="7">
        <f t="shared" si="0"/>
        <v>20</v>
      </c>
      <c r="M16" s="8">
        <f t="shared" si="1"/>
        <v>20</v>
      </c>
      <c r="N16" s="7"/>
      <c r="O16" s="7"/>
      <c r="P16" s="2">
        <f t="shared" si="2"/>
        <v>1</v>
      </c>
    </row>
    <row r="17" spans="1:16" x14ac:dyDescent="0.4">
      <c r="A17" s="1">
        <v>15</v>
      </c>
      <c r="B17" s="1">
        <v>21500046</v>
      </c>
      <c r="D17" s="1"/>
      <c r="E17" s="7">
        <v>3</v>
      </c>
      <c r="F17" s="7">
        <v>5</v>
      </c>
      <c r="G17" s="7">
        <v>5</v>
      </c>
      <c r="H17" s="7">
        <v>3</v>
      </c>
      <c r="I17" s="7">
        <v>3</v>
      </c>
      <c r="J17" s="7">
        <v>3</v>
      </c>
      <c r="K17" s="7">
        <v>5</v>
      </c>
      <c r="L17" s="7">
        <f t="shared" si="0"/>
        <v>18</v>
      </c>
      <c r="M17" s="8">
        <f t="shared" si="1"/>
        <v>18</v>
      </c>
      <c r="N17" s="7"/>
      <c r="O17" s="7"/>
      <c r="P17" s="2">
        <f t="shared" si="2"/>
        <v>1</v>
      </c>
    </row>
    <row r="18" spans="1:16" x14ac:dyDescent="0.4">
      <c r="A18" s="1">
        <v>16</v>
      </c>
      <c r="B18" s="1">
        <v>21500050</v>
      </c>
      <c r="D18" s="1"/>
      <c r="E18" s="7">
        <v>3</v>
      </c>
      <c r="F18" s="7">
        <v>5</v>
      </c>
      <c r="G18" s="7">
        <v>5</v>
      </c>
      <c r="H18" s="7">
        <v>3</v>
      </c>
      <c r="I18" s="7">
        <v>3</v>
      </c>
      <c r="J18" s="7">
        <v>3</v>
      </c>
      <c r="K18" s="7">
        <v>5</v>
      </c>
      <c r="L18" s="7">
        <f t="shared" si="0"/>
        <v>18</v>
      </c>
      <c r="M18" s="8">
        <f t="shared" si="1"/>
        <v>18</v>
      </c>
      <c r="N18" s="7"/>
      <c r="O18" s="7"/>
      <c r="P18" s="2">
        <f t="shared" si="2"/>
        <v>1</v>
      </c>
    </row>
    <row r="19" spans="1:16" x14ac:dyDescent="0.4">
      <c r="A19" s="1">
        <v>17</v>
      </c>
      <c r="B19" s="1">
        <v>21500103</v>
      </c>
      <c r="D19" s="1"/>
      <c r="E19" s="7">
        <v>5</v>
      </c>
      <c r="F19" s="7">
        <v>5</v>
      </c>
      <c r="G19" s="7">
        <v>5</v>
      </c>
      <c r="H19" s="7">
        <v>0</v>
      </c>
      <c r="I19" s="7">
        <v>0</v>
      </c>
      <c r="J19" s="7">
        <v>0</v>
      </c>
      <c r="K19" s="7">
        <v>0</v>
      </c>
      <c r="L19" s="7">
        <f t="shared" si="0"/>
        <v>15</v>
      </c>
      <c r="M19" s="8">
        <f t="shared" si="1"/>
        <v>13</v>
      </c>
      <c r="N19" s="7" t="s">
        <v>45</v>
      </c>
      <c r="O19" s="7"/>
      <c r="P19" s="2">
        <f t="shared" si="2"/>
        <v>0</v>
      </c>
    </row>
    <row r="20" spans="1:16" x14ac:dyDescent="0.4">
      <c r="A20" s="1">
        <v>18</v>
      </c>
      <c r="B20" s="1">
        <v>21500209</v>
      </c>
      <c r="D20" s="1"/>
      <c r="E20" s="7">
        <v>3</v>
      </c>
      <c r="F20" s="7">
        <v>3</v>
      </c>
      <c r="G20" s="7">
        <v>3</v>
      </c>
      <c r="H20" s="7">
        <v>1.5</v>
      </c>
      <c r="I20" s="7">
        <v>1.5</v>
      </c>
      <c r="J20" s="7">
        <v>1.5</v>
      </c>
      <c r="K20" s="7">
        <v>0</v>
      </c>
      <c r="L20" s="7">
        <f t="shared" si="0"/>
        <v>9</v>
      </c>
      <c r="M20" s="8">
        <f t="shared" si="1"/>
        <v>7</v>
      </c>
      <c r="N20" s="7" t="s">
        <v>45</v>
      </c>
      <c r="O20" s="7" t="s">
        <v>18</v>
      </c>
      <c r="P20" s="2">
        <f t="shared" si="2"/>
        <v>0</v>
      </c>
    </row>
    <row r="21" spans="1:16" x14ac:dyDescent="0.4">
      <c r="A21" s="1">
        <v>19</v>
      </c>
      <c r="B21" s="1">
        <v>21500307</v>
      </c>
      <c r="D21" s="1"/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f t="shared" si="0"/>
        <v>0</v>
      </c>
      <c r="M21" s="8">
        <f>0</f>
        <v>0</v>
      </c>
      <c r="N21" s="7" t="s">
        <v>15</v>
      </c>
      <c r="O21" s="7" t="s">
        <v>11</v>
      </c>
      <c r="P21" s="2">
        <f t="shared" si="2"/>
        <v>0</v>
      </c>
    </row>
    <row r="22" spans="1:16" x14ac:dyDescent="0.4">
      <c r="A22" s="1">
        <v>20</v>
      </c>
      <c r="B22" s="1">
        <v>21500329</v>
      </c>
      <c r="D22" s="1"/>
      <c r="E22" s="7">
        <v>5</v>
      </c>
      <c r="F22" s="7">
        <v>5</v>
      </c>
      <c r="G22" s="7">
        <v>3</v>
      </c>
      <c r="H22" s="7">
        <v>0</v>
      </c>
      <c r="I22" s="7">
        <v>0</v>
      </c>
      <c r="J22" s="7">
        <v>0</v>
      </c>
      <c r="K22" s="7">
        <v>0</v>
      </c>
      <c r="L22" s="7">
        <f t="shared" si="0"/>
        <v>13</v>
      </c>
      <c r="M22" s="8">
        <f t="shared" si="1"/>
        <v>11</v>
      </c>
      <c r="N22" s="7" t="s">
        <v>45</v>
      </c>
      <c r="O22" s="7" t="s">
        <v>14</v>
      </c>
      <c r="P22" s="2">
        <f t="shared" si="2"/>
        <v>0</v>
      </c>
    </row>
    <row r="23" spans="1:16" x14ac:dyDescent="0.4">
      <c r="A23" s="1">
        <v>21</v>
      </c>
      <c r="B23" s="1">
        <v>21500362</v>
      </c>
      <c r="D23" s="1"/>
      <c r="E23" s="7">
        <v>5</v>
      </c>
      <c r="F23" s="7">
        <v>5</v>
      </c>
      <c r="G23" s="7">
        <v>5</v>
      </c>
      <c r="H23" s="7">
        <v>0</v>
      </c>
      <c r="I23" s="7">
        <v>0</v>
      </c>
      <c r="J23" s="7">
        <v>0</v>
      </c>
      <c r="K23" s="7">
        <v>5</v>
      </c>
      <c r="L23" s="7">
        <f t="shared" si="0"/>
        <v>20</v>
      </c>
      <c r="M23" s="8">
        <f t="shared" si="1"/>
        <v>18</v>
      </c>
      <c r="N23" s="7" t="s">
        <v>45</v>
      </c>
      <c r="O23" s="7" t="s">
        <v>6</v>
      </c>
      <c r="P23" s="2">
        <f t="shared" si="2"/>
        <v>0</v>
      </c>
    </row>
    <row r="24" spans="1:16" x14ac:dyDescent="0.4">
      <c r="A24" s="1">
        <v>22</v>
      </c>
      <c r="B24" s="1">
        <v>21500593</v>
      </c>
      <c r="D24" s="1"/>
      <c r="E24" s="7">
        <v>3</v>
      </c>
      <c r="F24" s="7">
        <v>5</v>
      </c>
      <c r="G24" s="7">
        <v>5</v>
      </c>
      <c r="H24" s="7">
        <v>0</v>
      </c>
      <c r="I24" s="7">
        <v>0</v>
      </c>
      <c r="J24" s="7">
        <v>0</v>
      </c>
      <c r="K24" s="7">
        <v>5</v>
      </c>
      <c r="L24" s="7">
        <f t="shared" si="0"/>
        <v>18</v>
      </c>
      <c r="M24" s="8">
        <f t="shared" si="1"/>
        <v>16</v>
      </c>
      <c r="N24" s="7" t="s">
        <v>45</v>
      </c>
      <c r="O24" s="7"/>
      <c r="P24" s="2">
        <f t="shared" si="2"/>
        <v>0</v>
      </c>
    </row>
    <row r="25" spans="1:16" x14ac:dyDescent="0.4">
      <c r="A25" s="1">
        <v>23</v>
      </c>
      <c r="B25" s="1">
        <v>21500667</v>
      </c>
      <c r="D25" s="1"/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f t="shared" si="0"/>
        <v>0</v>
      </c>
      <c r="M25" s="8">
        <v>0</v>
      </c>
      <c r="N25" s="7" t="s">
        <v>15</v>
      </c>
      <c r="O25" s="7" t="s">
        <v>7</v>
      </c>
      <c r="P25" s="2">
        <f t="shared" si="2"/>
        <v>0</v>
      </c>
    </row>
    <row r="26" spans="1:16" x14ac:dyDescent="0.4">
      <c r="A26" s="1">
        <v>24</v>
      </c>
      <c r="B26" s="1">
        <v>21500740</v>
      </c>
      <c r="D26" s="1"/>
      <c r="E26" s="7">
        <v>5</v>
      </c>
      <c r="F26" s="7">
        <v>5</v>
      </c>
      <c r="G26" s="7">
        <v>5</v>
      </c>
      <c r="H26" s="7">
        <v>3</v>
      </c>
      <c r="I26" s="7">
        <v>3</v>
      </c>
      <c r="J26" s="7">
        <v>3</v>
      </c>
      <c r="K26" s="7">
        <v>5</v>
      </c>
      <c r="L26" s="7">
        <f t="shared" si="0"/>
        <v>20</v>
      </c>
      <c r="M26" s="8">
        <f t="shared" si="1"/>
        <v>20</v>
      </c>
      <c r="N26" s="7"/>
      <c r="O26" s="7"/>
      <c r="P26" s="2">
        <f t="shared" si="2"/>
        <v>1</v>
      </c>
    </row>
    <row r="27" spans="1:16" x14ac:dyDescent="0.4">
      <c r="A27" s="1">
        <v>25</v>
      </c>
      <c r="B27" s="1">
        <v>21500744</v>
      </c>
      <c r="D27" s="1"/>
      <c r="E27" s="7">
        <v>5</v>
      </c>
      <c r="F27" s="7">
        <v>5</v>
      </c>
      <c r="G27" s="7">
        <v>5</v>
      </c>
      <c r="H27" s="7">
        <v>3</v>
      </c>
      <c r="I27" s="7">
        <v>3</v>
      </c>
      <c r="J27" s="7">
        <v>3</v>
      </c>
      <c r="K27" s="7">
        <v>5</v>
      </c>
      <c r="L27" s="7">
        <f t="shared" si="0"/>
        <v>20</v>
      </c>
      <c r="M27" s="8">
        <f t="shared" si="1"/>
        <v>20</v>
      </c>
      <c r="N27" s="7"/>
      <c r="O27" s="7"/>
      <c r="P27" s="2">
        <f t="shared" si="2"/>
        <v>1</v>
      </c>
    </row>
    <row r="28" spans="1:16" x14ac:dyDescent="0.4">
      <c r="A28" s="1">
        <v>26</v>
      </c>
      <c r="B28" s="1">
        <v>21500775</v>
      </c>
      <c r="D28" s="1"/>
      <c r="E28" s="7">
        <v>0</v>
      </c>
      <c r="F28" s="7">
        <v>5</v>
      </c>
      <c r="G28" s="7">
        <v>5</v>
      </c>
      <c r="H28" s="7">
        <v>0</v>
      </c>
      <c r="I28" s="7">
        <v>3</v>
      </c>
      <c r="J28" s="7">
        <v>3</v>
      </c>
      <c r="K28" s="7">
        <v>0</v>
      </c>
      <c r="L28" s="7">
        <f t="shared" si="0"/>
        <v>10</v>
      </c>
      <c r="M28" s="8">
        <f t="shared" si="1"/>
        <v>8</v>
      </c>
      <c r="N28" s="7" t="s">
        <v>45</v>
      </c>
      <c r="O28" s="7"/>
      <c r="P28" s="2">
        <f t="shared" si="2"/>
        <v>0</v>
      </c>
    </row>
    <row r="29" spans="1:16" x14ac:dyDescent="0.4">
      <c r="A29" s="1">
        <v>27</v>
      </c>
      <c r="B29" s="1">
        <v>21600055</v>
      </c>
      <c r="D29" s="1"/>
      <c r="E29" s="7">
        <v>5</v>
      </c>
      <c r="F29" s="7">
        <v>5</v>
      </c>
      <c r="G29" s="7">
        <v>5</v>
      </c>
      <c r="H29" s="7">
        <v>3</v>
      </c>
      <c r="I29" s="7">
        <v>3</v>
      </c>
      <c r="J29" s="7">
        <v>3</v>
      </c>
      <c r="K29" s="7">
        <v>5</v>
      </c>
      <c r="L29" s="7">
        <f t="shared" si="0"/>
        <v>20</v>
      </c>
      <c r="M29" s="8">
        <f t="shared" si="1"/>
        <v>20</v>
      </c>
      <c r="N29" s="7"/>
      <c r="O29" s="7"/>
      <c r="P29" s="2">
        <f t="shared" si="2"/>
        <v>1</v>
      </c>
    </row>
    <row r="30" spans="1:16" x14ac:dyDescent="0.4">
      <c r="A30" s="1">
        <v>28</v>
      </c>
      <c r="B30" s="1">
        <v>21600156</v>
      </c>
      <c r="D30" s="1"/>
      <c r="E30" s="7">
        <v>5</v>
      </c>
      <c r="F30" s="7">
        <v>5</v>
      </c>
      <c r="G30" s="7">
        <v>5</v>
      </c>
      <c r="H30" s="7">
        <v>3</v>
      </c>
      <c r="I30" s="7">
        <v>3</v>
      </c>
      <c r="J30" s="7">
        <v>0</v>
      </c>
      <c r="K30" s="7">
        <v>5</v>
      </c>
      <c r="L30" s="7">
        <f t="shared" si="0"/>
        <v>20</v>
      </c>
      <c r="M30" s="8">
        <f t="shared" si="1"/>
        <v>18</v>
      </c>
      <c r="N30" s="7" t="s">
        <v>45</v>
      </c>
      <c r="O30" s="7"/>
      <c r="P30" s="2">
        <f t="shared" si="2"/>
        <v>0</v>
      </c>
    </row>
    <row r="31" spans="1:16" s="2" customFormat="1" x14ac:dyDescent="0.4">
      <c r="A31" s="1">
        <v>29</v>
      </c>
      <c r="B31" s="1">
        <v>21600245</v>
      </c>
      <c r="D31" s="1"/>
      <c r="E31" s="7">
        <v>5</v>
      </c>
      <c r="F31" s="7">
        <v>5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f t="shared" si="0"/>
        <v>20</v>
      </c>
      <c r="M31" s="8">
        <f t="shared" si="1"/>
        <v>20</v>
      </c>
      <c r="N31" s="7"/>
      <c r="O31" s="7"/>
      <c r="P31" s="2">
        <f t="shared" si="2"/>
        <v>1</v>
      </c>
    </row>
    <row r="32" spans="1:16" x14ac:dyDescent="0.4">
      <c r="A32" s="1">
        <v>30</v>
      </c>
      <c r="B32" s="1">
        <v>21600326</v>
      </c>
      <c r="D32" s="1"/>
      <c r="E32" s="7">
        <v>3</v>
      </c>
      <c r="F32" s="7">
        <v>5</v>
      </c>
      <c r="G32" s="7">
        <v>5</v>
      </c>
      <c r="H32" s="7">
        <v>3</v>
      </c>
      <c r="I32" s="7">
        <v>3</v>
      </c>
      <c r="J32" s="7">
        <v>3</v>
      </c>
      <c r="K32" s="7">
        <v>5</v>
      </c>
      <c r="L32" s="7">
        <f t="shared" si="0"/>
        <v>18</v>
      </c>
      <c r="M32" s="8">
        <f t="shared" si="1"/>
        <v>18</v>
      </c>
      <c r="N32" s="7"/>
      <c r="O32" s="7"/>
      <c r="P32" s="2">
        <f t="shared" si="2"/>
        <v>1</v>
      </c>
    </row>
    <row r="33" spans="1:16" x14ac:dyDescent="0.4">
      <c r="A33" s="1">
        <v>31</v>
      </c>
      <c r="B33" s="1">
        <v>21600427</v>
      </c>
      <c r="D33" s="1"/>
      <c r="E33" s="7">
        <v>5</v>
      </c>
      <c r="F33" s="7">
        <v>0</v>
      </c>
      <c r="G33" s="7">
        <v>5</v>
      </c>
      <c r="H33" s="7">
        <v>3</v>
      </c>
      <c r="I33" s="7">
        <v>0</v>
      </c>
      <c r="J33" s="7">
        <v>3</v>
      </c>
      <c r="K33" s="7">
        <v>5</v>
      </c>
      <c r="L33" s="7">
        <f t="shared" si="0"/>
        <v>15</v>
      </c>
      <c r="M33" s="8">
        <f t="shared" si="1"/>
        <v>13</v>
      </c>
      <c r="N33" s="7" t="s">
        <v>45</v>
      </c>
      <c r="O33" s="7"/>
      <c r="P33" s="2">
        <f t="shared" si="2"/>
        <v>0</v>
      </c>
    </row>
    <row r="34" spans="1:16" x14ac:dyDescent="0.4">
      <c r="A34" s="1">
        <v>32</v>
      </c>
      <c r="B34" s="1">
        <v>21600544</v>
      </c>
      <c r="D34" s="1"/>
      <c r="E34" s="7">
        <v>3</v>
      </c>
      <c r="F34" s="7">
        <v>5</v>
      </c>
      <c r="G34" s="7">
        <v>5</v>
      </c>
      <c r="H34" s="7">
        <v>0</v>
      </c>
      <c r="I34" s="7">
        <v>0</v>
      </c>
      <c r="J34" s="7">
        <v>0</v>
      </c>
      <c r="K34" s="7">
        <v>5</v>
      </c>
      <c r="L34" s="7">
        <f t="shared" si="0"/>
        <v>18</v>
      </c>
      <c r="M34" s="8">
        <f t="shared" si="1"/>
        <v>16</v>
      </c>
      <c r="N34" s="7" t="s">
        <v>45</v>
      </c>
      <c r="O34" s="7"/>
      <c r="P34" s="2">
        <f t="shared" si="2"/>
        <v>0</v>
      </c>
    </row>
    <row r="35" spans="1:16" x14ac:dyDescent="0.4">
      <c r="A35" s="1">
        <v>33</v>
      </c>
      <c r="B35" s="1">
        <v>21600593</v>
      </c>
      <c r="D35" s="1"/>
      <c r="E35" s="7">
        <v>3</v>
      </c>
      <c r="F35" s="7">
        <v>5</v>
      </c>
      <c r="G35" s="7">
        <v>5</v>
      </c>
      <c r="H35" s="7">
        <v>3</v>
      </c>
      <c r="I35" s="7">
        <v>3</v>
      </c>
      <c r="J35" s="7">
        <v>3</v>
      </c>
      <c r="K35" s="7">
        <v>5</v>
      </c>
      <c r="L35" s="7">
        <f t="shared" si="0"/>
        <v>18</v>
      </c>
      <c r="M35" s="8">
        <f t="shared" si="1"/>
        <v>18</v>
      </c>
      <c r="N35" s="7"/>
      <c r="O35" s="7"/>
      <c r="P35" s="2">
        <f t="shared" si="2"/>
        <v>1</v>
      </c>
    </row>
    <row r="36" spans="1:16" x14ac:dyDescent="0.4">
      <c r="A36" s="1">
        <v>34</v>
      </c>
      <c r="B36" s="1">
        <v>21600752</v>
      </c>
      <c r="D36" s="1"/>
      <c r="E36" s="7">
        <v>3</v>
      </c>
      <c r="F36" s="7">
        <v>5</v>
      </c>
      <c r="G36" s="7">
        <v>5</v>
      </c>
      <c r="H36" s="7">
        <v>0</v>
      </c>
      <c r="I36" s="7">
        <v>0</v>
      </c>
      <c r="J36" s="7">
        <v>0</v>
      </c>
      <c r="K36" s="7">
        <v>5</v>
      </c>
      <c r="L36" s="7">
        <f t="shared" si="0"/>
        <v>18</v>
      </c>
      <c r="M36" s="8">
        <f t="shared" si="1"/>
        <v>16</v>
      </c>
      <c r="N36" s="7" t="s">
        <v>45</v>
      </c>
      <c r="O36" s="7"/>
      <c r="P36" s="2">
        <f t="shared" si="2"/>
        <v>0</v>
      </c>
    </row>
    <row r="37" spans="1:16" x14ac:dyDescent="0.4">
      <c r="A37" s="1">
        <v>35</v>
      </c>
      <c r="B37" s="1">
        <v>21600763</v>
      </c>
      <c r="D37" s="1"/>
      <c r="E37" s="7">
        <v>5</v>
      </c>
      <c r="F37" s="7">
        <v>5</v>
      </c>
      <c r="G37" s="7">
        <v>5</v>
      </c>
      <c r="H37" s="7">
        <v>3</v>
      </c>
      <c r="I37" s="7">
        <v>3</v>
      </c>
      <c r="J37" s="7">
        <v>3</v>
      </c>
      <c r="K37" s="7">
        <v>5</v>
      </c>
      <c r="L37" s="7">
        <f t="shared" si="0"/>
        <v>20</v>
      </c>
      <c r="M37" s="8">
        <f t="shared" si="1"/>
        <v>20</v>
      </c>
      <c r="N37" s="7"/>
      <c r="O37" s="7"/>
      <c r="P37" s="2">
        <f t="shared" si="2"/>
        <v>1</v>
      </c>
    </row>
    <row r="38" spans="1:16" x14ac:dyDescent="0.4">
      <c r="A38" s="1">
        <v>36</v>
      </c>
      <c r="B38" s="1">
        <v>21700034</v>
      </c>
      <c r="D38" s="1"/>
      <c r="E38" s="7">
        <v>5</v>
      </c>
      <c r="F38" s="7">
        <v>5</v>
      </c>
      <c r="G38" s="7">
        <v>5</v>
      </c>
      <c r="H38" s="7">
        <v>3</v>
      </c>
      <c r="I38" s="7">
        <v>3</v>
      </c>
      <c r="J38" s="7">
        <v>3</v>
      </c>
      <c r="K38" s="7">
        <v>5</v>
      </c>
      <c r="L38" s="7">
        <f t="shared" si="0"/>
        <v>20</v>
      </c>
      <c r="M38" s="8">
        <f t="shared" si="1"/>
        <v>20</v>
      </c>
      <c r="N38" s="7"/>
      <c r="O38" s="7"/>
      <c r="P38" s="2">
        <f t="shared" si="2"/>
        <v>1</v>
      </c>
    </row>
    <row r="39" spans="1:16" x14ac:dyDescent="0.4">
      <c r="A39" s="1">
        <v>37</v>
      </c>
      <c r="B39" s="1">
        <v>21700160</v>
      </c>
      <c r="D39" s="1"/>
      <c r="E39" s="7">
        <v>5</v>
      </c>
      <c r="F39" s="7">
        <v>5</v>
      </c>
      <c r="G39" s="7">
        <v>5</v>
      </c>
      <c r="H39" s="7">
        <v>3</v>
      </c>
      <c r="I39" s="7">
        <v>3</v>
      </c>
      <c r="J39" s="7">
        <v>3</v>
      </c>
      <c r="K39" s="7">
        <v>5</v>
      </c>
      <c r="L39" s="7">
        <f t="shared" si="0"/>
        <v>20</v>
      </c>
      <c r="M39" s="8">
        <f t="shared" si="1"/>
        <v>20</v>
      </c>
      <c r="N39" s="7"/>
      <c r="O39" s="7"/>
      <c r="P39" s="2">
        <f t="shared" si="2"/>
        <v>1</v>
      </c>
    </row>
    <row r="40" spans="1:16" x14ac:dyDescent="0.4">
      <c r="A40" s="1">
        <v>38</v>
      </c>
      <c r="B40" s="1">
        <v>21700196</v>
      </c>
      <c r="D40" s="1"/>
      <c r="E40" s="7">
        <v>5</v>
      </c>
      <c r="F40" s="7">
        <v>5</v>
      </c>
      <c r="G40" s="7">
        <v>5</v>
      </c>
      <c r="H40" s="7">
        <v>3</v>
      </c>
      <c r="I40" s="7">
        <v>3</v>
      </c>
      <c r="J40" s="7">
        <v>0</v>
      </c>
      <c r="K40" s="7">
        <v>5</v>
      </c>
      <c r="L40" s="7">
        <f t="shared" si="0"/>
        <v>20</v>
      </c>
      <c r="M40" s="8">
        <f>IF(P40=1,L40,L40-2) *0.8</f>
        <v>14.4</v>
      </c>
      <c r="N40" s="7" t="s">
        <v>47</v>
      </c>
      <c r="O40" s="7"/>
      <c r="P40" s="2">
        <f t="shared" si="2"/>
        <v>0</v>
      </c>
    </row>
    <row r="41" spans="1:16" x14ac:dyDescent="0.4">
      <c r="A41" s="1">
        <v>39</v>
      </c>
      <c r="B41" s="1">
        <v>21700371</v>
      </c>
      <c r="D41" s="1"/>
      <c r="E41" s="7">
        <v>5</v>
      </c>
      <c r="F41" s="7">
        <v>5</v>
      </c>
      <c r="G41" s="7">
        <v>5</v>
      </c>
      <c r="H41" s="7">
        <v>3</v>
      </c>
      <c r="I41" s="7">
        <v>3</v>
      </c>
      <c r="J41" s="7">
        <v>3</v>
      </c>
      <c r="K41" s="7">
        <v>5</v>
      </c>
      <c r="L41" s="7">
        <f t="shared" si="0"/>
        <v>20</v>
      </c>
      <c r="M41" s="8">
        <f>IF(P41=1,L41,L41-2)-2</f>
        <v>18</v>
      </c>
      <c r="N41" s="7" t="s">
        <v>13</v>
      </c>
      <c r="O41" s="7" t="s">
        <v>12</v>
      </c>
      <c r="P41" s="2">
        <f t="shared" si="2"/>
        <v>1</v>
      </c>
    </row>
    <row r="42" spans="1:16" x14ac:dyDescent="0.4">
      <c r="A42" s="1">
        <v>40</v>
      </c>
      <c r="B42" s="1">
        <v>21700428</v>
      </c>
      <c r="D42" s="1"/>
      <c r="E42" s="7">
        <v>5</v>
      </c>
      <c r="F42" s="7">
        <v>5</v>
      </c>
      <c r="G42" s="7">
        <v>5</v>
      </c>
      <c r="H42" s="7">
        <v>3</v>
      </c>
      <c r="I42" s="7">
        <v>3</v>
      </c>
      <c r="J42" s="7">
        <v>3</v>
      </c>
      <c r="K42" s="7">
        <v>5</v>
      </c>
      <c r="L42" s="7">
        <f t="shared" si="0"/>
        <v>20</v>
      </c>
      <c r="M42" s="8">
        <f t="shared" si="1"/>
        <v>20</v>
      </c>
      <c r="N42" s="7"/>
      <c r="O42" s="7"/>
      <c r="P42" s="2">
        <f t="shared" si="2"/>
        <v>1</v>
      </c>
    </row>
    <row r="43" spans="1:16" x14ac:dyDescent="0.4">
      <c r="A43" s="1">
        <v>41</v>
      </c>
      <c r="B43" s="1">
        <v>21700547</v>
      </c>
      <c r="D43" s="1"/>
      <c r="E43" s="7">
        <v>3</v>
      </c>
      <c r="F43" s="7">
        <v>3</v>
      </c>
      <c r="G43" s="7">
        <v>3</v>
      </c>
      <c r="H43" s="7">
        <v>1.5</v>
      </c>
      <c r="I43" s="7">
        <v>1.5</v>
      </c>
      <c r="J43" s="7">
        <v>1.5</v>
      </c>
      <c r="K43" s="7">
        <v>0</v>
      </c>
      <c r="L43" s="7">
        <f t="shared" si="0"/>
        <v>9</v>
      </c>
      <c r="M43" s="8">
        <f t="shared" si="1"/>
        <v>7</v>
      </c>
      <c r="N43" s="7" t="s">
        <v>45</v>
      </c>
      <c r="O43" s="7" t="s">
        <v>8</v>
      </c>
      <c r="P43" s="2">
        <f t="shared" si="2"/>
        <v>0</v>
      </c>
    </row>
    <row r="44" spans="1:16" x14ac:dyDescent="0.4">
      <c r="A44" s="1">
        <v>42</v>
      </c>
      <c r="B44" s="1">
        <v>21700566</v>
      </c>
      <c r="D44" s="1"/>
      <c r="E44" s="7">
        <v>0</v>
      </c>
      <c r="F44" s="7">
        <v>5</v>
      </c>
      <c r="G44" s="7">
        <v>5</v>
      </c>
      <c r="H44" s="7">
        <v>0</v>
      </c>
      <c r="I44" s="7">
        <v>3</v>
      </c>
      <c r="J44" s="7">
        <v>0</v>
      </c>
      <c r="K44" s="7">
        <v>5</v>
      </c>
      <c r="L44" s="7">
        <f t="shared" si="0"/>
        <v>15</v>
      </c>
      <c r="M44" s="8">
        <f t="shared" si="1"/>
        <v>13</v>
      </c>
      <c r="N44" s="11" t="s">
        <v>45</v>
      </c>
      <c r="O44" s="11"/>
      <c r="P44" s="2">
        <f t="shared" si="2"/>
        <v>0</v>
      </c>
    </row>
    <row r="45" spans="1:16" x14ac:dyDescent="0.4">
      <c r="A45" s="1">
        <v>43</v>
      </c>
      <c r="B45" s="1">
        <v>21700729</v>
      </c>
      <c r="D45" s="1"/>
      <c r="E45" s="7">
        <v>3</v>
      </c>
      <c r="F45" s="7">
        <v>5</v>
      </c>
      <c r="G45" s="7">
        <v>5</v>
      </c>
      <c r="H45" s="7">
        <v>3</v>
      </c>
      <c r="I45" s="7">
        <v>5</v>
      </c>
      <c r="J45" s="7">
        <v>5</v>
      </c>
      <c r="K45" s="7">
        <v>5</v>
      </c>
      <c r="L45" s="7">
        <f t="shared" si="0"/>
        <v>18</v>
      </c>
      <c r="M45" s="8">
        <f>IF(P45=1,L45,L45-2)</f>
        <v>18</v>
      </c>
      <c r="N45" s="7"/>
      <c r="O45" s="7"/>
      <c r="P45" s="2">
        <v>1</v>
      </c>
    </row>
    <row r="46" spans="1:16" x14ac:dyDescent="0.4">
      <c r="A46" s="1">
        <v>44</v>
      </c>
      <c r="B46" s="1">
        <v>21800014</v>
      </c>
      <c r="D46" s="1"/>
      <c r="E46" s="7">
        <v>5</v>
      </c>
      <c r="F46" s="7">
        <v>5</v>
      </c>
      <c r="G46" s="7">
        <v>5</v>
      </c>
      <c r="H46" s="7">
        <v>3</v>
      </c>
      <c r="I46" s="7">
        <v>3</v>
      </c>
      <c r="J46" s="7">
        <v>3</v>
      </c>
      <c r="K46" s="7">
        <v>5</v>
      </c>
      <c r="L46" s="7">
        <f t="shared" si="0"/>
        <v>20</v>
      </c>
      <c r="M46" s="8">
        <f t="shared" si="1"/>
        <v>20</v>
      </c>
      <c r="N46" s="7"/>
      <c r="O46" s="7"/>
      <c r="P46" s="2">
        <f t="shared" si="2"/>
        <v>1</v>
      </c>
    </row>
    <row r="47" spans="1:16" x14ac:dyDescent="0.4">
      <c r="A47" s="1">
        <v>45</v>
      </c>
      <c r="B47" s="1">
        <v>21800025</v>
      </c>
      <c r="D47" s="1"/>
      <c r="E47" s="7">
        <v>5</v>
      </c>
      <c r="F47" s="7">
        <v>3</v>
      </c>
      <c r="G47" s="7">
        <v>5</v>
      </c>
      <c r="H47" s="7">
        <v>0</v>
      </c>
      <c r="I47" s="7">
        <v>0</v>
      </c>
      <c r="J47" s="7">
        <v>0</v>
      </c>
      <c r="K47" s="7">
        <v>5</v>
      </c>
      <c r="L47" s="7">
        <f t="shared" si="0"/>
        <v>18</v>
      </c>
      <c r="M47" s="8">
        <f t="shared" si="1"/>
        <v>16</v>
      </c>
      <c r="N47" s="7" t="s">
        <v>45</v>
      </c>
      <c r="O47" s="7"/>
      <c r="P47" s="2">
        <f t="shared" si="2"/>
        <v>0</v>
      </c>
    </row>
    <row r="48" spans="1:16" x14ac:dyDescent="0.4">
      <c r="A48" s="1">
        <v>46</v>
      </c>
      <c r="B48" s="1">
        <v>21800088</v>
      </c>
      <c r="D48" s="1"/>
      <c r="E48" s="7">
        <v>5</v>
      </c>
      <c r="F48" s="7">
        <v>5</v>
      </c>
      <c r="G48" s="7">
        <v>5</v>
      </c>
      <c r="H48" s="7">
        <v>3</v>
      </c>
      <c r="I48" s="7">
        <v>3</v>
      </c>
      <c r="J48" s="7">
        <v>3</v>
      </c>
      <c r="K48" s="7">
        <v>5</v>
      </c>
      <c r="L48" s="7">
        <f t="shared" si="0"/>
        <v>20</v>
      </c>
      <c r="M48" s="8">
        <f t="shared" si="1"/>
        <v>20</v>
      </c>
      <c r="N48" s="7"/>
      <c r="O48" s="7"/>
      <c r="P48" s="2">
        <f t="shared" si="2"/>
        <v>1</v>
      </c>
    </row>
    <row r="49" spans="1:16" x14ac:dyDescent="0.4">
      <c r="A49" s="1">
        <v>47</v>
      </c>
      <c r="B49" s="1">
        <v>21800180</v>
      </c>
      <c r="D49" s="1"/>
      <c r="E49" s="7">
        <v>5</v>
      </c>
      <c r="F49" s="7">
        <v>5</v>
      </c>
      <c r="G49" s="7">
        <v>5</v>
      </c>
      <c r="H49" s="7">
        <v>3</v>
      </c>
      <c r="I49" s="7">
        <v>3</v>
      </c>
      <c r="J49" s="7">
        <v>0</v>
      </c>
      <c r="K49" s="7">
        <v>5</v>
      </c>
      <c r="L49" s="7">
        <f t="shared" si="0"/>
        <v>20</v>
      </c>
      <c r="M49" s="8">
        <f t="shared" si="1"/>
        <v>18</v>
      </c>
      <c r="N49" s="7" t="s">
        <v>45</v>
      </c>
      <c r="O49" s="7"/>
      <c r="P49" s="2">
        <f t="shared" si="2"/>
        <v>0</v>
      </c>
    </row>
    <row r="50" spans="1:16" x14ac:dyDescent="0.4">
      <c r="A50" s="1">
        <v>48</v>
      </c>
      <c r="B50" s="1">
        <v>21800181</v>
      </c>
      <c r="D50" s="1"/>
      <c r="E50" s="7">
        <v>3</v>
      </c>
      <c r="F50" s="7">
        <v>5</v>
      </c>
      <c r="G50" s="7">
        <v>5</v>
      </c>
      <c r="H50" s="7">
        <v>3</v>
      </c>
      <c r="I50" s="7">
        <v>3</v>
      </c>
      <c r="J50" s="7">
        <v>3</v>
      </c>
      <c r="K50" s="7">
        <v>5</v>
      </c>
      <c r="L50" s="7">
        <f t="shared" si="0"/>
        <v>18</v>
      </c>
      <c r="M50" s="8">
        <f t="shared" si="1"/>
        <v>18</v>
      </c>
      <c r="N50" s="7"/>
      <c r="O50" s="7"/>
      <c r="P50" s="2">
        <f t="shared" si="2"/>
        <v>1</v>
      </c>
    </row>
    <row r="51" spans="1:16" x14ac:dyDescent="0.4">
      <c r="A51" s="1">
        <v>49</v>
      </c>
      <c r="B51" s="1">
        <v>21800235</v>
      </c>
      <c r="D51" s="1"/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f t="shared" si="0"/>
        <v>0</v>
      </c>
      <c r="M51" s="8">
        <v>0</v>
      </c>
      <c r="N51" s="7" t="s">
        <v>45</v>
      </c>
      <c r="O51" s="7"/>
      <c r="P51" s="2">
        <f t="shared" si="2"/>
        <v>0</v>
      </c>
    </row>
    <row r="52" spans="1:16" x14ac:dyDescent="0.4">
      <c r="A52" s="1">
        <v>50</v>
      </c>
      <c r="B52" s="1">
        <v>21800247</v>
      </c>
      <c r="D52" s="1"/>
      <c r="E52" s="7">
        <v>3</v>
      </c>
      <c r="F52" s="7">
        <v>5</v>
      </c>
      <c r="G52" s="7">
        <v>5</v>
      </c>
      <c r="H52" s="7">
        <v>3</v>
      </c>
      <c r="I52" s="7">
        <v>3</v>
      </c>
      <c r="J52" s="7">
        <v>3</v>
      </c>
      <c r="K52" s="7">
        <v>5</v>
      </c>
      <c r="L52" s="7">
        <f t="shared" si="0"/>
        <v>18</v>
      </c>
      <c r="M52" s="8">
        <f t="shared" si="1"/>
        <v>18</v>
      </c>
      <c r="N52" s="7"/>
      <c r="O52" s="7"/>
      <c r="P52" s="2">
        <f t="shared" si="2"/>
        <v>1</v>
      </c>
    </row>
    <row r="53" spans="1:16" x14ac:dyDescent="0.4">
      <c r="A53" s="1">
        <v>51</v>
      </c>
      <c r="B53" s="1">
        <v>21800271</v>
      </c>
      <c r="D53" s="1"/>
      <c r="E53" s="7">
        <v>5</v>
      </c>
      <c r="F53" s="7">
        <v>5</v>
      </c>
      <c r="G53" s="7">
        <v>5</v>
      </c>
      <c r="H53" s="7">
        <v>0</v>
      </c>
      <c r="I53" s="7">
        <v>0</v>
      </c>
      <c r="J53" s="7">
        <v>0</v>
      </c>
      <c r="K53" s="7">
        <v>0</v>
      </c>
      <c r="L53" s="7">
        <f t="shared" si="0"/>
        <v>15</v>
      </c>
      <c r="M53" s="8">
        <f t="shared" si="1"/>
        <v>13</v>
      </c>
      <c r="N53" s="7" t="s">
        <v>45</v>
      </c>
      <c r="O53" s="7"/>
      <c r="P53" s="2">
        <f t="shared" si="2"/>
        <v>0</v>
      </c>
    </row>
    <row r="54" spans="1:16" x14ac:dyDescent="0.4">
      <c r="A54" s="1">
        <v>52</v>
      </c>
      <c r="B54" s="1">
        <v>21800321</v>
      </c>
      <c r="D54" s="1"/>
      <c r="E54" s="7">
        <v>5</v>
      </c>
      <c r="F54" s="7">
        <v>5</v>
      </c>
      <c r="G54" s="7">
        <v>5</v>
      </c>
      <c r="H54" s="7">
        <v>3</v>
      </c>
      <c r="I54" s="7">
        <v>3</v>
      </c>
      <c r="J54" s="7">
        <v>3</v>
      </c>
      <c r="K54" s="7">
        <v>5</v>
      </c>
      <c r="L54" s="7">
        <f t="shared" si="0"/>
        <v>20</v>
      </c>
      <c r="M54" s="8">
        <f t="shared" si="1"/>
        <v>20</v>
      </c>
      <c r="N54" s="7"/>
      <c r="O54" s="7"/>
      <c r="P54" s="2">
        <f t="shared" si="2"/>
        <v>1</v>
      </c>
    </row>
    <row r="55" spans="1:16" x14ac:dyDescent="0.4">
      <c r="A55" s="1">
        <v>53</v>
      </c>
      <c r="B55" s="1">
        <v>21800325</v>
      </c>
      <c r="D55" s="1"/>
      <c r="E55" s="7">
        <v>5</v>
      </c>
      <c r="F55" s="7">
        <v>5</v>
      </c>
      <c r="G55" s="7">
        <v>5</v>
      </c>
      <c r="H55" s="7">
        <v>3</v>
      </c>
      <c r="I55" s="7">
        <v>3</v>
      </c>
      <c r="J55" s="7">
        <v>3</v>
      </c>
      <c r="K55" s="7">
        <v>5</v>
      </c>
      <c r="L55" s="7">
        <f t="shared" si="0"/>
        <v>20</v>
      </c>
      <c r="M55" s="8">
        <f t="shared" si="1"/>
        <v>20</v>
      </c>
      <c r="N55" s="7"/>
      <c r="O55" s="7"/>
      <c r="P55" s="2">
        <f t="shared" si="2"/>
        <v>1</v>
      </c>
    </row>
    <row r="56" spans="1:16" x14ac:dyDescent="0.4">
      <c r="A56" s="1">
        <v>54</v>
      </c>
      <c r="B56" s="1">
        <v>21800370</v>
      </c>
      <c r="D56" s="1"/>
      <c r="E56" s="7">
        <v>5</v>
      </c>
      <c r="F56" s="7">
        <v>5</v>
      </c>
      <c r="G56" s="7">
        <v>5</v>
      </c>
      <c r="H56" s="7">
        <v>3</v>
      </c>
      <c r="I56" s="7">
        <v>3</v>
      </c>
      <c r="J56" s="7">
        <v>3</v>
      </c>
      <c r="K56" s="7">
        <v>5</v>
      </c>
      <c r="L56" s="7">
        <f t="shared" si="0"/>
        <v>20</v>
      </c>
      <c r="M56" s="8">
        <f t="shared" si="1"/>
        <v>20</v>
      </c>
      <c r="N56" s="7"/>
      <c r="O56" s="7"/>
      <c r="P56" s="2">
        <f t="shared" si="2"/>
        <v>1</v>
      </c>
    </row>
    <row r="57" spans="1:16" x14ac:dyDescent="0.4">
      <c r="A57" s="1">
        <v>55</v>
      </c>
      <c r="B57" s="1">
        <v>21800373</v>
      </c>
      <c r="D57" s="1"/>
      <c r="E57" s="7">
        <v>5</v>
      </c>
      <c r="F57" s="7">
        <v>5</v>
      </c>
      <c r="G57" s="7">
        <v>5</v>
      </c>
      <c r="H57" s="7">
        <v>3</v>
      </c>
      <c r="I57" s="7">
        <v>3</v>
      </c>
      <c r="J57" s="7">
        <v>0</v>
      </c>
      <c r="K57" s="7">
        <v>3</v>
      </c>
      <c r="L57" s="7">
        <f t="shared" si="0"/>
        <v>18</v>
      </c>
      <c r="M57" s="8">
        <f t="shared" si="1"/>
        <v>16</v>
      </c>
      <c r="N57" s="7" t="s">
        <v>45</v>
      </c>
      <c r="O57" s="7" t="s">
        <v>9</v>
      </c>
      <c r="P57" s="2">
        <f t="shared" si="2"/>
        <v>0</v>
      </c>
    </row>
    <row r="58" spans="1:16" x14ac:dyDescent="0.4">
      <c r="A58" s="1">
        <v>56</v>
      </c>
      <c r="B58" s="1">
        <v>21800412</v>
      </c>
      <c r="D58" s="1"/>
      <c r="E58" s="7">
        <v>5</v>
      </c>
      <c r="F58" s="7">
        <v>5</v>
      </c>
      <c r="G58" s="7">
        <v>5</v>
      </c>
      <c r="H58" s="7">
        <v>3</v>
      </c>
      <c r="I58" s="7">
        <v>3</v>
      </c>
      <c r="J58" s="7">
        <v>3</v>
      </c>
      <c r="K58" s="7">
        <v>5</v>
      </c>
      <c r="L58" s="7">
        <f t="shared" si="0"/>
        <v>20</v>
      </c>
      <c r="M58" s="8">
        <f t="shared" si="1"/>
        <v>20</v>
      </c>
      <c r="N58" s="7"/>
      <c r="O58" s="7"/>
      <c r="P58" s="2">
        <f t="shared" si="2"/>
        <v>1</v>
      </c>
    </row>
    <row r="59" spans="1:16" x14ac:dyDescent="0.4">
      <c r="A59" s="1">
        <v>57</v>
      </c>
      <c r="B59" s="1">
        <v>21800511</v>
      </c>
      <c r="D59" s="1"/>
      <c r="E59" s="7">
        <v>5</v>
      </c>
      <c r="F59" s="7">
        <v>5</v>
      </c>
      <c r="G59" s="7">
        <v>5</v>
      </c>
      <c r="H59" s="7">
        <v>3</v>
      </c>
      <c r="I59" s="7">
        <v>3</v>
      </c>
      <c r="J59" s="7">
        <v>3</v>
      </c>
      <c r="K59" s="7">
        <v>5</v>
      </c>
      <c r="L59" s="7">
        <f t="shared" si="0"/>
        <v>20</v>
      </c>
      <c r="M59" s="8">
        <f t="shared" si="1"/>
        <v>20</v>
      </c>
      <c r="N59" s="7"/>
      <c r="O59" s="7"/>
      <c r="P59" s="2">
        <f t="shared" si="2"/>
        <v>1</v>
      </c>
    </row>
    <row r="60" spans="1:16" x14ac:dyDescent="0.4">
      <c r="A60" s="1">
        <v>58</v>
      </c>
      <c r="B60" s="1">
        <v>21800612</v>
      </c>
      <c r="D60" s="1"/>
      <c r="E60" s="7">
        <v>3</v>
      </c>
      <c r="F60" s="7">
        <v>5</v>
      </c>
      <c r="G60" s="7">
        <v>5</v>
      </c>
      <c r="H60" s="7">
        <v>3</v>
      </c>
      <c r="I60" s="7">
        <v>3</v>
      </c>
      <c r="J60" s="7">
        <v>3</v>
      </c>
      <c r="K60" s="7">
        <v>5</v>
      </c>
      <c r="L60" s="7">
        <f t="shared" si="0"/>
        <v>18</v>
      </c>
      <c r="M60" s="8">
        <f t="shared" si="1"/>
        <v>18</v>
      </c>
      <c r="N60" s="7"/>
      <c r="O60" s="7"/>
      <c r="P60" s="2">
        <f t="shared" si="2"/>
        <v>1</v>
      </c>
    </row>
    <row r="61" spans="1:16" x14ac:dyDescent="0.4">
      <c r="A61" s="1">
        <v>59</v>
      </c>
      <c r="B61" s="1">
        <v>21800622</v>
      </c>
      <c r="D61" s="1"/>
      <c r="E61" s="7">
        <v>5</v>
      </c>
      <c r="F61" s="7">
        <v>5</v>
      </c>
      <c r="G61" s="7">
        <v>5</v>
      </c>
      <c r="H61" s="7">
        <v>3</v>
      </c>
      <c r="I61" s="7">
        <v>3</v>
      </c>
      <c r="J61" s="7">
        <v>3</v>
      </c>
      <c r="K61" s="7">
        <v>5</v>
      </c>
      <c r="L61" s="7">
        <f t="shared" si="0"/>
        <v>20</v>
      </c>
      <c r="M61" s="8">
        <f t="shared" si="1"/>
        <v>20</v>
      </c>
      <c r="N61" s="7"/>
      <c r="O61" s="7"/>
      <c r="P61" s="2">
        <f t="shared" si="2"/>
        <v>1</v>
      </c>
    </row>
    <row r="62" spans="1:16" x14ac:dyDescent="0.4">
      <c r="A62" s="1">
        <v>60</v>
      </c>
      <c r="B62" s="1">
        <v>21800669</v>
      </c>
      <c r="D62" s="1"/>
      <c r="E62" s="7">
        <v>5</v>
      </c>
      <c r="F62" s="7">
        <v>5</v>
      </c>
      <c r="G62" s="7">
        <v>5</v>
      </c>
      <c r="H62" s="7">
        <v>0</v>
      </c>
      <c r="I62" s="7">
        <v>0</v>
      </c>
      <c r="J62" s="7">
        <v>0</v>
      </c>
      <c r="K62" s="7">
        <v>3</v>
      </c>
      <c r="L62" s="7">
        <f t="shared" si="0"/>
        <v>18</v>
      </c>
      <c r="M62" s="8">
        <f t="shared" si="1"/>
        <v>16</v>
      </c>
      <c r="N62" s="7" t="s">
        <v>45</v>
      </c>
      <c r="O62" s="7"/>
      <c r="P62" s="2">
        <f t="shared" si="2"/>
        <v>0</v>
      </c>
    </row>
    <row r="63" spans="1:16" x14ac:dyDescent="0.4">
      <c r="A63" s="1">
        <v>61</v>
      </c>
      <c r="B63" s="1">
        <v>21800752</v>
      </c>
      <c r="D63" s="1"/>
      <c r="E63" s="7">
        <v>0</v>
      </c>
      <c r="F63" s="7">
        <v>5</v>
      </c>
      <c r="G63" s="7">
        <v>5</v>
      </c>
      <c r="H63" s="7">
        <v>0</v>
      </c>
      <c r="I63" s="7">
        <v>0</v>
      </c>
      <c r="J63" s="7">
        <v>0</v>
      </c>
      <c r="K63" s="7">
        <v>5</v>
      </c>
      <c r="L63" s="7">
        <f t="shared" si="0"/>
        <v>15</v>
      </c>
      <c r="M63" s="8">
        <f t="shared" si="1"/>
        <v>13</v>
      </c>
      <c r="N63" s="7" t="s">
        <v>45</v>
      </c>
      <c r="O63" s="7"/>
      <c r="P63" s="2">
        <f t="shared" si="2"/>
        <v>0</v>
      </c>
    </row>
    <row r="64" spans="1:16" x14ac:dyDescent="0.4">
      <c r="A64" s="1">
        <v>62</v>
      </c>
      <c r="B64" s="1">
        <v>21800801</v>
      </c>
      <c r="D64" s="1"/>
      <c r="E64" s="7">
        <v>5</v>
      </c>
      <c r="F64" s="7">
        <v>5</v>
      </c>
      <c r="G64" s="7">
        <v>5</v>
      </c>
      <c r="H64" s="7">
        <v>3</v>
      </c>
      <c r="I64" s="7">
        <v>3</v>
      </c>
      <c r="J64" s="7">
        <v>3</v>
      </c>
      <c r="K64" s="7">
        <v>5</v>
      </c>
      <c r="L64" s="7">
        <f t="shared" si="0"/>
        <v>20</v>
      </c>
      <c r="M64" s="8">
        <f t="shared" si="1"/>
        <v>20</v>
      </c>
      <c r="N64" s="7"/>
      <c r="O64" s="7"/>
      <c r="P64" s="2">
        <f t="shared" si="2"/>
        <v>1</v>
      </c>
    </row>
    <row r="67" spans="7:11" x14ac:dyDescent="0.4">
      <c r="G67" s="2" t="s">
        <v>16</v>
      </c>
      <c r="J67" s="2" t="s">
        <v>16</v>
      </c>
      <c r="K67" s="2">
        <f>AVERAGE(M3:M64)</f>
        <v>16.506451612903227</v>
      </c>
    </row>
    <row r="68" spans="7:11" x14ac:dyDescent="0.4">
      <c r="J68" s="2" t="s">
        <v>17</v>
      </c>
    </row>
  </sheetData>
  <mergeCells count="4">
    <mergeCell ref="E1:G1"/>
    <mergeCell ref="H1:J1"/>
    <mergeCell ref="M1:M2"/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86CA-BA6D-4CDF-B1E9-5991C27AA44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Quiz1</vt:lpstr>
      <vt:lpstr>HW2</vt:lpstr>
      <vt:lpstr>2분반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이정섭</dc:creator>
  <cp:lastModifiedBy>이정섭</cp:lastModifiedBy>
  <dcterms:created xsi:type="dcterms:W3CDTF">2019-09-02T10:03:48Z</dcterms:created>
  <dcterms:modified xsi:type="dcterms:W3CDTF">2019-10-01T04:51:41Z</dcterms:modified>
</cp:coreProperties>
</file>