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001"/>
  <workbookPr defaultThemeVersion="166925"/>
  <bookViews>
    <workbookView xWindow="0" yWindow="0" windowWidth="23040" windowHeight="8496"/>
  </bookViews>
  <sheets>
    <sheet name="SS" sheetId="1" r:id="rId1"/>
  </sheets>
  <calcPr calcId="179021" fullCalcOnLoad="true"/>
</workbook>
</file>

<file path=xl/sharedStrings.xml><?xml version="1.0" encoding="utf-8"?>
<sst xmlns="http://schemas.openxmlformats.org/spreadsheetml/2006/main" count="63" uniqueCount="33">
  <si>
    <t>Female</t>
  </si>
  <si>
    <t>Daily wage</t>
  </si>
  <si>
    <t>Tenure</t>
  </si>
  <si>
    <t>Prob winning</t>
  </si>
  <si>
    <t>Prob winning above mean</t>
  </si>
  <si>
    <t>Amt winning</t>
  </si>
  <si>
    <t>Amt winning above mean</t>
  </si>
  <si>
    <t>Talked to lawyer</t>
  </si>
  <si>
    <t>Solved conflict</t>
  </si>
  <si>
    <t>Sued</t>
  </si>
  <si>
    <t>Sued w/public</t>
  </si>
  <si>
    <t>Observations</t>
  </si>
  <si>
    <t>Variable</t>
  </si>
  <si>
    <t>Treatment</t>
  </si>
  <si>
    <t>Admin data</t>
  </si>
  <si>
    <t>Main outcomes</t>
  </si>
  <si>
    <t xml:space="preserve">A </t>
  </si>
  <si>
    <t>B</t>
  </si>
  <si>
    <t>T1</t>
  </si>
  <si>
    <t>T2</t>
  </si>
  <si>
    <t>T3</t>
  </si>
  <si>
    <t>Expectations (Baseline)</t>
  </si>
  <si>
    <t>mujer</t>
  </si>
  <si>
    <t>salario_diario</t>
  </si>
  <si>
    <t>antiguedad</t>
  </si>
  <si>
    <t>prob_ganar</t>
  </si>
  <si>
    <t>prob_mayor</t>
  </si>
  <si>
    <t>cantidad_ganar</t>
  </si>
  <si>
    <t>cant_mayor</t>
  </si>
  <si>
    <t>hablo_con_abogado</t>
  </si>
  <si>
    <t>conflicto_arreglado</t>
  </si>
  <si>
    <t>entablo_demanda</t>
  </si>
  <si>
    <t>demando_con_abogado_publico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</si>
</sst>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0" fillId="0" borderId="2" xfId="0" applyBorder="true"/>
    <xf numFmtId="0" fontId="0" fillId="0" borderId="2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3" xfId="0" applyBorder="true"/>
    <xf numFmtId="0" fontId="0" fillId="0" borderId="3" xfId="0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styles.xml"
			Type="http://schemas.openxmlformats.org/officeDocument/2006/relationships/styles"
			Id="rId3"/>
	<Relationship Target="theme/theme1.xml"
			Type="http://schemas.openxmlformats.org/officeDocument/2006/relationships/theme"
			Id="rId2"/>
	<Relationship Target="worksheets/sheet1.xml"
			Type="http://schemas.openxmlformats.org/officeDocument/2006/relationships/worksheet"
			Id="rId1"/>
	<Relationship Target="sharedStrings.xml"
			Type="http://schemas.openxmlformats.org/officeDocument/2006/relationships/sharedStrings"
			Id="rId4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K65"/>
  <sheetViews>
    <sheetView tabSelected="true" topLeftCell="A2" workbookViewId="0">
      <selection activeCell="D31" sqref="A3:D31"/>
    </sheetView>
  </sheetViews>
  <sheetFormatPr defaultRowHeight="14.4"/>
  <cols>
    <col min="1" max="1" width="22.21875" bestFit="true" customWidth="true"/>
  </cols>
  <sheetData>
    <row r="3" ht="15" thickBot="true">
      <c r="A3" s="2" t="s">
        <v>12</v>
      </c>
      <c r="B3" s="9" t="s">
        <v>13</v>
      </c>
      <c r="C3" s="9"/>
      <c r="D3" s="9"/>
    </row>
    <row r="4" ht="15" thickTop="true">
      <c r="A4" s="3"/>
      <c r="B4" s="4" t="s">
        <v>18</v>
      </c>
      <c r="C4" s="4" t="s">
        <v>19</v>
      </c>
      <c r="D4" s="4" t="s">
        <v>20</v>
      </c>
    </row>
    <row r="5" ht="15" thickBot="true">
      <c r="A5" s="2"/>
      <c r="B5" s="9" t="s">
        <v>14</v>
      </c>
      <c r="C5" s="9"/>
      <c r="D5" s="9"/>
    </row>
    <row r="6" ht="15" thickTop="true">
      <c r="A6" t="s">
        <v>0</v>
      </c>
      <c r="B6" s="1">
        <f>ROUND(I6,2)</f>
        <v>0.45</v>
      </c>
      <c r="C6" s="1">
        <f t="shared" ref="C6:D6" si="0">ROUND(J6,2)</f>
        <v>0.46</v>
      </c>
      <c r="D6" s="1">
        <f t="shared" si="0"/>
        <v>0.45</v>
      </c>
      <c r="H6" t="s">
        <v>22</v>
      </c>
      <c r="I6" s="0">
        <v>0.45883854499042759</v>
      </c>
      <c r="J6" s="0">
        <v>0.45878524945770066</v>
      </c>
      <c r="K6" s="0">
        <v>0.45352564102564102</v>
      </c>
    </row>
    <row r="7">
      <c r="B7" s="1" t="str">
        <f>CONCATENATE("(",ROUND(I7,2),")")</f>
        <v>(0.01)</v>
      </c>
      <c r="C7" s="1" t="str">
        <f t="shared" ref="C7:D7" si="1">CONCATENATE("(",ROUND(J7,2),")")</f>
        <v>(0.02)</v>
      </c>
      <c r="D7" s="1" t="str">
        <f t="shared" si="1"/>
        <v>(0.02)</v>
      </c>
      <c r="I7" s="0">
        <v>0.012592080632276121</v>
      </c>
      <c r="J7" s="0">
        <v>0.016419492148296331</v>
      </c>
      <c r="K7" s="0">
        <v>0.019945356087745607</v>
      </c>
    </row>
    <row r="8">
      <c r="A8" t="s">
        <v>1</v>
      </c>
      <c r="B8" s="1">
        <f t="shared" ref="B8:B29" si="2">ROUND(I8,2)</f>
        <v>344.37</v>
      </c>
      <c r="C8" s="1">
        <f t="shared" ref="C8" si="3">ROUND(J8,2)</f>
        <v>293.19</v>
      </c>
      <c r="D8" s="1">
        <f t="shared" ref="D8" si="4">ROUND(K8,2)</f>
        <v>312.07</v>
      </c>
      <c r="H8" t="s">
        <v>23</v>
      </c>
      <c r="I8" s="0">
        <v>344.9817623362249</v>
      </c>
      <c r="J8" s="0">
        <v>293.19113566273597</v>
      </c>
      <c r="K8" s="0">
        <v>312.07445790828803</v>
      </c>
    </row>
    <row r="9">
      <c r="B9" s="1" t="str">
        <f>CONCATENATE("(",ROUND(I9,2),")")</f>
        <v>(21.57)</v>
      </c>
      <c r="C9" s="1" t="str">
        <f t="shared" ref="C9:D9" si="5">CONCATENATE("(",ROUND(J9,2),")")</f>
        <v>(8.46)</v>
      </c>
      <c r="D9" s="1" t="str">
        <f t="shared" si="5"/>
        <v>(15.24)</v>
      </c>
      <c r="I9" s="0">
        <v>18.103924048847137</v>
      </c>
      <c r="J9" s="0">
        <v>8.4601268405389227</v>
      </c>
      <c r="K9" s="0">
        <v>15.237939040458318</v>
      </c>
    </row>
    <row r="10">
      <c r="A10" t="s">
        <v>2</v>
      </c>
      <c r="B10" s="1">
        <f t="shared" si="2"/>
        <v>3.57</v>
      </c>
      <c r="C10" s="1">
        <f t="shared" ref="C10" si="6">ROUND(J10,2)</f>
        <v>3.75</v>
      </c>
      <c r="D10" s="1">
        <f t="shared" ref="D10" si="7">ROUND(K10,2)</f>
        <v>3.66</v>
      </c>
      <c r="H10" t="s">
        <v>24</v>
      </c>
      <c r="I10" s="0">
        <v>3.5379281251884911</v>
      </c>
      <c r="J10" s="0">
        <v>3.7430489302077055</v>
      </c>
      <c r="K10" s="0">
        <v>3.6540590493435352</v>
      </c>
    </row>
    <row r="11">
      <c r="B11" s="1" t="str">
        <f>CONCATENATE("(",ROUND(I11,2),")")</f>
        <v>(0.14)</v>
      </c>
      <c r="C11" s="1" t="str">
        <f t="shared" ref="C11:D11" si="8">CONCATENATE("(",ROUND(J11,2),")")</f>
        <v>(0.15)</v>
      </c>
      <c r="D11" s="1" t="str">
        <f t="shared" si="8"/>
        <v>(0.19)</v>
      </c>
      <c r="I11" s="0">
        <v>0.12426198214938787</v>
      </c>
      <c r="J11" s="0">
        <v>0.14871179634483053</v>
      </c>
      <c r="K11" s="0">
        <v>0.19000962359456255</v>
      </c>
    </row>
    <row r="12" ht="15" thickBot="true">
      <c r="A12" s="2"/>
      <c r="B12" s="9" t="s">
        <v>21</v>
      </c>
      <c r="C12" s="9"/>
      <c r="D12" s="9"/>
    </row>
    <row r="13" ht="15" thickTop="true">
      <c r="A13" t="s">
        <v>3</v>
      </c>
      <c r="B13" s="1">
        <f t="shared" si="2"/>
        <v>0.88</v>
      </c>
      <c r="C13" s="1">
        <f t="shared" ref="C13" si="9">ROUND(J13,2)</f>
        <v>0.87</v>
      </c>
      <c r="D13" s="1">
        <f t="shared" ref="D13" si="10">ROUND(K13,2)</f>
        <v>0.89</v>
      </c>
      <c r="H13" t="s">
        <v>25</v>
      </c>
      <c r="I13" s="0">
        <v>0.8862435028853024</v>
      </c>
      <c r="J13" s="0">
        <v>0.87110429339202267</v>
      </c>
      <c r="K13" s="0">
        <v>0.8856261325915582</v>
      </c>
    </row>
    <row r="14">
      <c r="B14" s="1" t="str">
        <f>CONCATENATE("(",ROUND(I14,2),")")</f>
        <v>(0.01)</v>
      </c>
      <c r="C14" s="1" t="str">
        <f t="shared" ref="C14:D14" si="11">CONCATENATE("(",ROUND(J14,2),")")</f>
        <v>(0.01)</v>
      </c>
      <c r="D14" s="1" t="str">
        <f t="shared" si="11"/>
        <v>(0.01)</v>
      </c>
      <c r="I14" s="0">
        <v>0.0045094208357051033</v>
      </c>
      <c r="J14" s="0">
        <v>0.0061874817516457421</v>
      </c>
      <c r="K14" s="0">
        <v>0.0069530109843230275</v>
      </c>
    </row>
    <row r="15">
      <c r="A15" t="s">
        <v>4</v>
      </c>
      <c r="B15" s="1">
        <f t="shared" si="2"/>
        <v>0.83</v>
      </c>
      <c r="C15" s="1">
        <f t="shared" ref="C15" si="12">ROUND(J15,2)</f>
        <v>0.8</v>
      </c>
      <c r="D15" s="1">
        <f t="shared" ref="D15" si="13">ROUND(K15,2)</f>
        <v>0.83</v>
      </c>
      <c r="H15" t="s">
        <v>26</v>
      </c>
      <c r="I15" s="0">
        <v>0.83534421575585527</v>
      </c>
      <c r="J15" s="0">
        <v>0.80452920143027418</v>
      </c>
      <c r="K15" s="0">
        <v>0.8330373001776199</v>
      </c>
    </row>
    <row r="16">
      <c r="B16" s="1" t="str">
        <f>CONCATENATE("(",ROUND(I16,2),")")</f>
        <v>(0.01)</v>
      </c>
      <c r="C16" s="1" t="str">
        <f t="shared" ref="C16:D16" si="14">CONCATENATE("(",ROUND(J16,2),")")</f>
        <v>(0.01)</v>
      </c>
      <c r="D16" s="1" t="str">
        <f t="shared" si="14"/>
        <v>(0.02)</v>
      </c>
      <c r="I16" s="0">
        <v>0.0098837079327221706</v>
      </c>
      <c r="J16" s="0">
        <v>0.013699030742686488</v>
      </c>
      <c r="K16" s="0">
        <v>0.015731632609925487</v>
      </c>
    </row>
    <row r="17">
      <c r="A17" t="s">
        <v>5</v>
      </c>
      <c r="B17" s="1">
        <f>ROUND(I17,0)</f>
        <v>52975</v>
      </c>
      <c r="C17" s="1">
        <f t="shared" ref="C17:D17" si="15">ROUND(J17,0)</f>
        <v>60076</v>
      </c>
      <c r="D17" s="1">
        <f t="shared" si="15"/>
        <v>60853</v>
      </c>
      <c r="H17" t="s">
        <v>27</v>
      </c>
      <c r="I17" s="0">
        <v>54475.0230152027</v>
      </c>
      <c r="J17" s="0">
        <v>60076.412783907857</v>
      </c>
      <c r="K17" s="0">
        <v>60853.389078498294</v>
      </c>
    </row>
    <row r="18">
      <c r="B18" s="1" t="str">
        <f>CONCATENATE("(",ROUND(I18,0),")")</f>
        <v>(2744)</v>
      </c>
      <c r="C18" s="1" t="str">
        <f t="shared" ref="C18:D18" si="16">CONCATENATE("(",ROUND(J18,0),")")</f>
        <v>(3842)</v>
      </c>
      <c r="D18" s="1" t="str">
        <f t="shared" si="16"/>
        <v>(5020)</v>
      </c>
      <c r="I18" s="0">
        <v>2522.9277309246754</v>
      </c>
      <c r="J18" s="0">
        <v>3842.0763421271176</v>
      </c>
      <c r="K18" s="0">
        <v>5019.5732883922792</v>
      </c>
    </row>
    <row r="19">
      <c r="A19" t="s">
        <v>6</v>
      </c>
      <c r="B19" s="1">
        <f t="shared" si="2"/>
        <v>0.46</v>
      </c>
      <c r="C19" s="1">
        <f t="shared" ref="C19" si="17">ROUND(J19,2)</f>
        <v>0.48</v>
      </c>
      <c r="D19" s="1">
        <f t="shared" ref="D19" si="18">ROUND(K19,2)</f>
        <v>0.45</v>
      </c>
      <c r="H19" t="s">
        <v>28</v>
      </c>
      <c r="I19" s="0">
        <v>0.43188405797101448</v>
      </c>
      <c r="J19" s="0">
        <v>0.47999999999999998</v>
      </c>
      <c r="K19" s="0">
        <v>0.4460431654676259</v>
      </c>
    </row>
    <row r="20">
      <c r="B20" s="1" t="str">
        <f>CONCATENATE("(",ROUND(I20,2),")")</f>
        <v>(0.02)</v>
      </c>
      <c r="C20" s="1" t="str">
        <f t="shared" ref="C20:D20" si="19">CONCATENATE("(",ROUND(J20,2),")")</f>
        <v>(0.02)</v>
      </c>
      <c r="D20" s="1" t="str">
        <f t="shared" si="19"/>
        <v>(0.02)</v>
      </c>
      <c r="I20" s="0">
        <v>0.015404294235413807</v>
      </c>
      <c r="J20" s="0">
        <v>0.020413096061549067</v>
      </c>
      <c r="K20" s="0">
        <v>0.024371358702735758</v>
      </c>
    </row>
    <row r="21">
      <c r="A21" s="7" t="s">
        <v>11</v>
      </c>
      <c r="B21" s="8">
        <f>I21</f>
        <v>1253</v>
      </c>
      <c r="C21" s="8">
        <f t="shared" ref="C21:D21" si="20">J21</f>
        <v>923</v>
      </c>
      <c r="D21" s="8">
        <f t="shared" si="20"/>
        <v>624</v>
      </c>
      <c r="I21" s="0">
        <v>1568</v>
      </c>
      <c r="J21" s="0">
        <v>923</v>
      </c>
      <c r="K21" s="0">
        <v>624</v>
      </c>
    </row>
    <row r="22" ht="15" thickBot="true">
      <c r="A22" s="2"/>
      <c r="B22" s="9" t="s">
        <v>15</v>
      </c>
      <c r="C22" s="9"/>
      <c r="D22" s="9"/>
    </row>
    <row r="23" ht="15" thickTop="true">
      <c r="A23" t="s">
        <v>7</v>
      </c>
      <c r="B23" s="1">
        <f t="shared" si="2"/>
        <v>0.66</v>
      </c>
      <c r="C23" s="1">
        <f t="shared" ref="C23" si="21">ROUND(J23,2)</f>
        <v>0.6</v>
      </c>
      <c r="D23" s="1">
        <f t="shared" ref="D23" si="22">ROUND(K23,2)</f>
        <v>0.41</v>
      </c>
      <c r="H23" t="s">
        <v>29</v>
      </c>
      <c r="I23" s="0">
        <v>0.68559322033898307</v>
      </c>
      <c r="J23" s="0">
        <v>0.60324483775811211</v>
      </c>
      <c r="K23" s="0">
        <v>0.40898345153664301</v>
      </c>
    </row>
    <row r="24">
      <c r="B24" s="1" t="str">
        <f>CONCATENATE("(",ROUND(I24,2),")")</f>
        <v>(0.02)</v>
      </c>
      <c r="C24" s="1" t="str">
        <f t="shared" ref="C24:D24" si="23">CONCATENATE("(",ROUND(J24,2),")")</f>
        <v>(0.02)</v>
      </c>
      <c r="D24" s="1" t="str">
        <f t="shared" si="23"/>
        <v>(0.02)</v>
      </c>
      <c r="I24" s="0">
        <v>0.01352142008655473</v>
      </c>
      <c r="J24" s="0">
        <v>0.018802420704186654</v>
      </c>
      <c r="K24" s="0">
        <v>0.023932962649839608</v>
      </c>
    </row>
    <row r="25">
      <c r="A25" t="s">
        <v>8</v>
      </c>
      <c r="B25" s="1">
        <f t="shared" si="2"/>
        <v>0.54</v>
      </c>
      <c r="C25" s="1">
        <f t="shared" ref="C25" si="24">ROUND(J25,2)</f>
        <v>0.56000000000000005</v>
      </c>
      <c r="D25" s="1">
        <f t="shared" ref="D25" si="25">ROUND(K25,2)</f>
        <v>0.67</v>
      </c>
      <c r="H25" t="s">
        <v>30</v>
      </c>
      <c r="I25" s="0">
        <v>0.53474054529463499</v>
      </c>
      <c r="J25" s="0">
        <v>0.55718085106382975</v>
      </c>
      <c r="K25" s="0">
        <v>0.66666666666666663</v>
      </c>
    </row>
    <row r="26">
      <c r="B26" s="1" t="str">
        <f>CONCATENATE("(",ROUND(I26,2),")")</f>
        <v>(0.02)</v>
      </c>
      <c r="C26" s="1" t="str">
        <f t="shared" ref="C26:D26" si="26">CONCATENATE("(",ROUND(J26,2),")")</f>
        <v>(0.02)</v>
      </c>
      <c r="D26" s="1" t="str">
        <f t="shared" si="26"/>
        <v>(0.02)</v>
      </c>
      <c r="I26" s="0">
        <v>0.014798919073126518</v>
      </c>
      <c r="J26" s="0">
        <v>0.018125555238168476</v>
      </c>
      <c r="K26" s="0">
        <v>0.020593402107173895</v>
      </c>
    </row>
    <row r="27">
      <c r="A27" t="s">
        <v>9</v>
      </c>
      <c r="B27" s="1">
        <f t="shared" si="2"/>
        <v>0.36</v>
      </c>
      <c r="C27" s="1">
        <f t="shared" ref="C27" si="27">ROUND(J27,2)</f>
        <v>0.33</v>
      </c>
      <c r="D27" s="1">
        <f t="shared" ref="D27" si="28">ROUND(K27,2)</f>
        <v>0.27</v>
      </c>
      <c r="H27" t="s">
        <v>31</v>
      </c>
      <c r="I27" s="0">
        <v>0.39098436062557496</v>
      </c>
      <c r="J27" s="0">
        <v>0.34062927496580025</v>
      </c>
      <c r="K27" s="0">
        <v>0.27744510978043913</v>
      </c>
    </row>
    <row r="28">
      <c r="B28" s="1" t="str">
        <f>CONCATENATE("(",ROUND(I28,2),")")</f>
        <v>(0.02)</v>
      </c>
      <c r="C28" s="1" t="str">
        <f t="shared" ref="C28:D28" si="29">CONCATENATE("(",ROUND(J28,2),")")</f>
        <v>(0.02)</v>
      </c>
      <c r="D28" s="1" t="str">
        <f t="shared" si="29"/>
        <v>(0.02)</v>
      </c>
      <c r="I28" s="0">
        <v>0.01480740663716666</v>
      </c>
      <c r="J28" s="0">
        <v>0.017540597606307492</v>
      </c>
      <c r="K28" s="0">
        <v>0.020023452291718265</v>
      </c>
    </row>
    <row r="29">
      <c r="A29" t="s">
        <v>10</v>
      </c>
      <c r="B29" s="1">
        <f t="shared" si="2"/>
        <v>0.53</v>
      </c>
      <c r="C29" s="1">
        <f t="shared" ref="C29" si="30">ROUND(J29,2)</f>
        <v>0.44</v>
      </c>
      <c r="D29" s="1">
        <f t="shared" ref="D29" si="31">ROUND(K29,2)</f>
        <v>0.56000000000000005</v>
      </c>
      <c r="H29" t="s">
        <v>32</v>
      </c>
      <c r="I29" s="0">
        <v>0.54784688995215314</v>
      </c>
      <c r="J29" s="0">
        <v>0.43621399176954734</v>
      </c>
      <c r="K29" s="0">
        <v>0.55555555555555558</v>
      </c>
    </row>
    <row r="30">
      <c r="B30" s="1" t="str">
        <f>CONCATENATE("(",ROUND(I30,2),")")</f>
        <v>(0.03)</v>
      </c>
      <c r="C30" s="1" t="str">
        <f t="shared" ref="C30:D30" si="32">CONCATENATE("(",ROUND(J30,2),")")</f>
        <v>(0.03)</v>
      </c>
      <c r="D30" s="1" t="str">
        <f t="shared" si="32"/>
        <v>(0.04)</v>
      </c>
      <c r="I30" s="0">
        <v>0.024372738786927337</v>
      </c>
      <c r="J30" s="0">
        <v>0.03187860141080829</v>
      </c>
      <c r="K30" s="0">
        <v>0.042925967182569802</v>
      </c>
    </row>
    <row r="31" ht="15" thickBot="true">
      <c r="A31" s="2" t="s">
        <v>11</v>
      </c>
      <c r="B31" s="5">
        <f>I31</f>
        <v>794</v>
      </c>
      <c r="C31" s="6">
        <f t="shared" ref="C31:D31" si="33">J31</f>
        <v>605</v>
      </c>
      <c r="D31" s="6">
        <f t="shared" si="33"/>
        <v>385</v>
      </c>
      <c r="I31" s="0">
        <v>1002</v>
      </c>
      <c r="J31" s="0">
        <v>605</v>
      </c>
      <c r="K31" s="0">
        <v>385</v>
      </c>
    </row>
    <row r="32" ht="15" thickTop="true"/>
    <row r="36" ht="15" thickBot="true">
      <c r="A36" s="2" t="s">
        <v>12</v>
      </c>
      <c r="B36" s="9" t="s">
        <v>13</v>
      </c>
      <c r="C36" s="9"/>
    </row>
    <row r="37" ht="15" thickTop="true">
      <c r="A37" s="3"/>
      <c r="B37" s="4" t="s">
        <v>16</v>
      </c>
      <c r="C37" s="4" t="s">
        <v>17</v>
      </c>
    </row>
    <row r="38" ht="15" thickBot="true">
      <c r="A38" s="2"/>
      <c r="B38" s="9" t="s">
        <v>14</v>
      </c>
      <c r="C38" s="9"/>
    </row>
    <row r="39" ht="15" thickTop="true">
      <c r="A39" t="s">
        <v>0</v>
      </c>
      <c r="B39" s="1">
        <f>ROUND(I39,2)</f>
        <v>0.45</v>
      </c>
      <c r="C39" s="1">
        <f>ROUND(J39,2)</f>
        <v>0.44</v>
      </c>
      <c r="H39" t="s">
        <v>22</v>
      </c>
      <c r="I39" s="0">
        <v>0.46196660482374768</v>
      </c>
      <c r="J39" s="0">
        <v>0.46318289786223277</v>
      </c>
    </row>
    <row r="40">
      <c r="B40" s="1" t="str">
        <f>CONCATENATE("(",ROUND(I40,2),")")</f>
        <v>(0.03)</v>
      </c>
      <c r="C40" s="1" t="str">
        <f>CONCATENATE("(",ROUND(J40,2),")")</f>
        <v>(0.03)</v>
      </c>
      <c r="I40" s="0">
        <v>0.021494075471926541</v>
      </c>
      <c r="J40" s="0">
        <v>0.024331270345859125</v>
      </c>
    </row>
    <row r="41">
      <c r="A41" t="s">
        <v>1</v>
      </c>
      <c r="B41" s="1">
        <f t="shared" ref="B41:C43" si="34">ROUND(I41,2)</f>
        <v>370.44</v>
      </c>
      <c r="C41" s="1">
        <f t="shared" si="34"/>
        <v>292.31</v>
      </c>
      <c r="H41" t="s">
        <v>23</v>
      </c>
      <c r="I41" s="0">
        <v>363.8970938489698</v>
      </c>
      <c r="J41" s="0">
        <v>309.18525594557633</v>
      </c>
    </row>
    <row r="42">
      <c r="B42" s="1" t="str">
        <f>CONCATENATE("(",ROUND(I42,2),")")</f>
        <v>(56.81)</v>
      </c>
      <c r="C42" s="1" t="str">
        <f>CONCATENATE("(",ROUND(J42,2),")")</f>
        <v>(11.37)</v>
      </c>
      <c r="I42" s="0">
        <v>39.178498361342214</v>
      </c>
      <c r="J42" s="0">
        <v>19.096368581738417</v>
      </c>
    </row>
    <row r="43">
      <c r="A43" t="s">
        <v>2</v>
      </c>
      <c r="B43" s="1">
        <f t="shared" si="34"/>
        <v>3.62</v>
      </c>
      <c r="C43" s="1">
        <f t="shared" si="34"/>
        <v>4.0199999999999996</v>
      </c>
      <c r="H43" t="s">
        <v>24</v>
      </c>
      <c r="I43" s="0">
        <v>3.7225063069134343</v>
      </c>
      <c r="J43" s="0">
        <v>3.580107297015628</v>
      </c>
    </row>
    <row r="44">
      <c r="B44" s="1" t="str">
        <f>CONCATENATE("(",ROUND(I44,2),")")</f>
        <v>(0.2)</v>
      </c>
      <c r="C44" s="1" t="str">
        <f>CONCATENATE("(",ROUND(J44,2),")")</f>
        <v>(0.34)</v>
      </c>
      <c r="I44" s="0">
        <v>0.1993972394090795</v>
      </c>
      <c r="J44" s="0">
        <v>0.24232155103087624</v>
      </c>
    </row>
    <row r="45" ht="15" thickBot="true">
      <c r="A45" s="2"/>
      <c r="B45" s="9" t="s">
        <v>21</v>
      </c>
      <c r="C45" s="9"/>
    </row>
    <row r="46" ht="15" thickTop="true">
      <c r="A46" t="s">
        <v>3</v>
      </c>
      <c r="B46" s="1">
        <f t="shared" ref="B46:C52" si="35">ROUND(I46,2)</f>
        <v>0.85</v>
      </c>
      <c r="C46" s="1">
        <f t="shared" si="35"/>
        <v>0.87</v>
      </c>
      <c r="H46" t="s">
        <v>25</v>
      </c>
      <c r="I46" s="0">
        <v>0.85912681870518748</v>
      </c>
      <c r="J46" s="0">
        <v>0.88589531614268124</v>
      </c>
    </row>
    <row r="47">
      <c r="B47" s="1" t="str">
        <f>CONCATENATE("(",ROUND(I47,2),")")</f>
        <v>(0.01)</v>
      </c>
      <c r="C47" s="1" t="str">
        <f>CONCATENATE("(",ROUND(J47,2),")")</f>
        <v>(0.01)</v>
      </c>
      <c r="I47" s="0">
        <v>0.0084159537971881578</v>
      </c>
      <c r="J47" s="0">
        <v>0.0082860631263035368</v>
      </c>
    </row>
    <row r="48">
      <c r="A48" t="s">
        <v>4</v>
      </c>
      <c r="B48" s="1">
        <f t="shared" si="35"/>
        <v>0.76</v>
      </c>
      <c r="C48" s="1">
        <f t="shared" si="35"/>
        <v>0.85</v>
      </c>
      <c r="H48" t="s">
        <v>26</v>
      </c>
      <c r="I48" s="0">
        <v>0.78048780487804881</v>
      </c>
      <c r="J48" s="0">
        <v>0.85790884718498661</v>
      </c>
    </row>
    <row r="49">
      <c r="B49" s="1" t="str">
        <f>CONCATENATE("(",ROUND(I49,2),")")</f>
        <v>(0.02)</v>
      </c>
      <c r="C49" s="1" t="str">
        <f>CONCATENATE("(",ROUND(J49,2),")")</f>
        <v>(0.02)</v>
      </c>
      <c r="I49" s="0">
        <v>0.018679775012856597</v>
      </c>
      <c r="J49" s="0">
        <v>0.018102252659880021</v>
      </c>
    </row>
    <row r="50">
      <c r="A50" t="s">
        <v>5</v>
      </c>
      <c r="B50" s="1">
        <f>ROUND(I50,0)</f>
        <v>48379</v>
      </c>
      <c r="C50" s="1">
        <f>ROUND(J50,0)</f>
        <v>45889</v>
      </c>
      <c r="H50" t="s">
        <v>27</v>
      </c>
      <c r="I50" s="0">
        <v>54979.916666666664</v>
      </c>
      <c r="J50" s="0">
        <v>47576.442307692305</v>
      </c>
    </row>
    <row r="51">
      <c r="B51" s="1" t="str">
        <f>CONCATENATE("(",ROUND(I51,0),")")</f>
        <v>(3752)</v>
      </c>
      <c r="C51" s="1" t="str">
        <f>CONCATENATE("(",ROUND(J51,0),")")</f>
        <v>(4192)</v>
      </c>
      <c r="I51" s="0">
        <v>4168.3240475560324</v>
      </c>
      <c r="J51" s="0">
        <v>3561.5601844939897</v>
      </c>
    </row>
    <row r="52">
      <c r="A52" t="s">
        <v>6</v>
      </c>
      <c r="B52" s="1">
        <f t="shared" si="35"/>
        <v>0.45</v>
      </c>
      <c r="C52" s="1">
        <f t="shared" si="35"/>
        <v>0.47</v>
      </c>
      <c r="H52" t="s">
        <v>28</v>
      </c>
      <c r="I52" s="0">
        <v>0.41690962099125367</v>
      </c>
      <c r="J52" s="0">
        <v>0.41489361702127658</v>
      </c>
    </row>
    <row r="53">
      <c r="B53" s="1" t="str">
        <f>CONCATENATE("(",ROUND(I53,2),")")</f>
        <v>(0.03)</v>
      </c>
      <c r="C53" s="1" t="str">
        <f>CONCATENATE("(",ROUND(J53,2),")")</f>
        <v>(0.04)</v>
      </c>
      <c r="I53" s="0">
        <v>0.026660963694792358</v>
      </c>
      <c r="J53" s="0">
        <v>0.029392236584612499</v>
      </c>
    </row>
    <row r="54">
      <c r="A54" s="7" t="s">
        <v>11</v>
      </c>
      <c r="B54" s="8">
        <f>I54</f>
        <v>363</v>
      </c>
      <c r="C54" s="8">
        <f>J54</f>
        <v>283</v>
      </c>
      <c r="I54" s="0">
        <v>539</v>
      </c>
      <c r="J54" s="0">
        <v>422</v>
      </c>
    </row>
    <row r="55" ht="15" thickBot="true">
      <c r="A55" s="2"/>
      <c r="B55" s="9" t="s">
        <v>15</v>
      </c>
      <c r="C55" s="9"/>
    </row>
    <row r="56" ht="15" thickTop="true">
      <c r="A56" t="s">
        <v>7</v>
      </c>
      <c r="B56" s="1">
        <f t="shared" ref="B56:C62" si="36">ROUND(I56,2)</f>
        <v>0.7</v>
      </c>
      <c r="C56" s="1">
        <f t="shared" si="36"/>
        <v>0.75</v>
      </c>
      <c r="H56" t="s">
        <v>29</v>
      </c>
      <c r="I56" s="0">
        <v>0.7432432432432432</v>
      </c>
      <c r="J56" s="0">
        <v>0.75985663082437271</v>
      </c>
    </row>
    <row r="57">
      <c r="B57" s="1" t="str">
        <f>CONCATENATE("(",ROUND(I57,2),")")</f>
        <v>(0.04)</v>
      </c>
      <c r="C57" s="1" t="str">
        <f>CONCATENATE("(",ROUND(J57,2),")")</f>
        <v>(0.03)</v>
      </c>
      <c r="I57" s="0">
        <v>0.025434043955304582</v>
      </c>
      <c r="J57" s="0">
        <v>0.025619976708314039</v>
      </c>
    </row>
    <row r="58">
      <c r="A58" t="s">
        <v>8</v>
      </c>
      <c r="B58" s="1">
        <f t="shared" si="36"/>
        <v>0.62</v>
      </c>
      <c r="C58" s="1">
        <f t="shared" si="36"/>
        <v>0.56000000000000005</v>
      </c>
      <c r="H58" t="s">
        <v>30</v>
      </c>
      <c r="I58" s="0">
        <v>0.56379821958456977</v>
      </c>
      <c r="J58" s="0">
        <v>0.55555555555555558</v>
      </c>
    </row>
    <row r="59">
      <c r="B59" s="1" t="str">
        <f>CONCATENATE("(",ROUND(I59,2),")")</f>
        <v>(0.03)</v>
      </c>
      <c r="C59" s="1" t="str">
        <f>CONCATENATE("(",ROUND(J59,2),")")</f>
        <v>(0.04)</v>
      </c>
      <c r="I59" s="0">
        <v>0.027054276748976966</v>
      </c>
      <c r="J59" s="0">
        <v>0.029331315408247481</v>
      </c>
    </row>
    <row r="60">
      <c r="A60" t="s">
        <v>9</v>
      </c>
      <c r="B60" s="1">
        <f t="shared" si="36"/>
        <v>0.32</v>
      </c>
      <c r="C60" s="1">
        <f t="shared" si="36"/>
        <v>0.36</v>
      </c>
      <c r="H60" t="s">
        <v>31</v>
      </c>
      <c r="I60" s="0">
        <v>0.38080495356037153</v>
      </c>
      <c r="J60" s="0">
        <v>0.39114391143911437</v>
      </c>
    </row>
    <row r="61">
      <c r="B61" s="1" t="str">
        <f>CONCATENATE("(",ROUND(I61,2),")")</f>
        <v>(0.03)</v>
      </c>
      <c r="C61" s="1" t="str">
        <f>CONCATENATE("(",ROUND(J61,2),")")</f>
        <v>(0.04)</v>
      </c>
      <c r="I61" s="0">
        <v>0.027060579664012003</v>
      </c>
      <c r="J61" s="0">
        <v>0.029699130301721093</v>
      </c>
    </row>
    <row r="62">
      <c r="A62" t="s">
        <v>10</v>
      </c>
      <c r="B62" s="1">
        <f t="shared" si="36"/>
        <v>0.52</v>
      </c>
      <c r="C62" s="1">
        <f t="shared" si="36"/>
        <v>0.74</v>
      </c>
      <c r="H62" t="s">
        <v>32</v>
      </c>
      <c r="I62" s="0">
        <v>0.56521739130434778</v>
      </c>
      <c r="J62" s="0">
        <v>0.68627450980392157</v>
      </c>
    </row>
    <row r="63">
      <c r="B63" s="1" t="str">
        <f>CONCATENATE("(",ROUND(I63,2),")")</f>
        <v>(0.06)</v>
      </c>
      <c r="C63" s="1" t="str">
        <f>CONCATENATE("(",ROUND(J63,2),")")</f>
        <v>(0.05)</v>
      </c>
      <c r="I63" s="0">
        <v>0.046429222863564275</v>
      </c>
      <c r="J63" s="0">
        <v>0.046170348270067184</v>
      </c>
    </row>
    <row r="64" ht="15" thickBot="true">
      <c r="A64" s="2" t="s">
        <v>11</v>
      </c>
      <c r="B64" s="6">
        <f>I64</f>
        <v>98</v>
      </c>
      <c r="C64" s="6">
        <f>J64</f>
        <v>138</v>
      </c>
      <c r="I64" s="0">
        <v>211</v>
      </c>
      <c r="J64" s="0">
        <v>233</v>
      </c>
    </row>
    <row r="65" ht="15" thickTop="true"/>
  </sheetData>
  <mergeCells count="8">
    <mergeCell ref="B36:C36"/>
    <mergeCell ref="B38:C38"/>
    <mergeCell ref="B45:C45"/>
    <mergeCell ref="B55:C55"/>
    <mergeCell ref="B3:D3"/>
    <mergeCell ref="B5:D5"/>
    <mergeCell ref="B22:D22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2018-11-13T21:45:42Z</dcterms:modified>
</cp:coreProperties>
</file>