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FF907E7C-5BF9-4467-B427-D1992A38AEF2}" xr6:coauthVersionLast="43" xr6:coauthVersionMax="43" xr10:uidLastSave="{00000000-0000-0000-0000-000000000000}"/>
  <bookViews>
    <workbookView xWindow="-108" yWindow="-108" windowWidth="23256" windowHeight="12600" xr2:uid="{00000000-000D-0000-FFFF-FFFF00000000}"/>
  </bookViews>
  <sheets>
    <sheet name="find_lawye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B13" i="1"/>
  <c r="C11" i="1" l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B16" i="1"/>
  <c r="B12" i="1"/>
  <c r="B14" i="1"/>
  <c r="B15" i="1"/>
  <c r="B11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K9" i="1"/>
  <c r="K8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B7" i="1"/>
  <c r="B6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B5" i="1"/>
  <c r="B4" i="1"/>
  <c r="A3" i="1" l="1"/>
  <c r="B3" i="1"/>
  <c r="C3" i="1"/>
  <c r="D3" i="1"/>
  <c r="E3" i="1"/>
  <c r="F3" i="1"/>
  <c r="G3" i="1"/>
  <c r="H3" i="1"/>
  <c r="I3" i="1"/>
  <c r="J3" i="1"/>
  <c r="K3" i="1"/>
  <c r="A5" i="1"/>
  <c r="A7" i="1"/>
  <c r="A9" i="1"/>
  <c r="A12" i="1"/>
  <c r="A14" i="1"/>
  <c r="A15" i="1"/>
  <c r="A16" i="1"/>
</calcChain>
</file>

<file path=xl/sharedStrings.xml><?xml version="1.0" encoding="utf-8"?>
<sst xmlns="http://schemas.openxmlformats.org/spreadsheetml/2006/main" count="15" uniqueCount="15">
  <si>
    <t>Treatment 2</t>
  </si>
  <si>
    <t>Treatment 3</t>
  </si>
  <si>
    <t>Constant</t>
  </si>
  <si>
    <t>Observations</t>
  </si>
  <si>
    <t>Recommended entrance</t>
  </si>
  <si>
    <t>Entrance JLCA</t>
  </si>
  <si>
    <t>Previously rep.</t>
  </si>
  <si>
    <t>Recommended by family/friend</t>
  </si>
  <si>
    <t>Family/friend</t>
  </si>
  <si>
    <t>Internet</t>
  </si>
  <si>
    <t>Other</t>
  </si>
  <si>
    <t>Public-JLCA</t>
  </si>
  <si>
    <t>Public-Procu</t>
  </si>
  <si>
    <t>Other media</t>
  </si>
  <si>
    <t>T2=T3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</si>
</sst>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find_lawy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d_lawyer"/>
    </sheetNames>
    <sheetDataSet>
      <sheetData sheetId="0">
        <row r="8">
          <cell r="B8" t="str">
            <v>-0.0097</v>
          </cell>
          <cell r="C8" t="str">
            <v>-0.066**</v>
          </cell>
          <cell r="D8" t="str">
            <v>0.00023</v>
          </cell>
          <cell r="E8" t="str">
            <v>0.11***</v>
          </cell>
          <cell r="F8" t="str">
            <v>0.066*</v>
          </cell>
          <cell r="G8" t="str">
            <v>-0.0073</v>
          </cell>
          <cell r="H8" t="str">
            <v>0.0042</v>
          </cell>
          <cell r="I8" t="str">
            <v>0.00071</v>
          </cell>
          <cell r="J8" t="str">
            <v>-0.030</v>
          </cell>
          <cell r="K8" t="str">
            <v>-0.071</v>
          </cell>
        </row>
        <row r="9">
          <cell r="B9" t="str">
            <v>(0.014)</v>
          </cell>
          <cell r="C9" t="str">
            <v>(0.029)</v>
          </cell>
          <cell r="D9" t="str">
            <v>(0.00028)</v>
          </cell>
          <cell r="E9" t="str">
            <v>(0.042)</v>
          </cell>
          <cell r="F9" t="str">
            <v>(0.034)</v>
          </cell>
          <cell r="G9" t="str">
            <v>(0.0050)</v>
          </cell>
          <cell r="H9" t="str">
            <v>(0.0046)</v>
          </cell>
          <cell r="I9" t="str">
            <v>(0.0055)</v>
          </cell>
          <cell r="J9" t="str">
            <v>(0.035)</v>
          </cell>
          <cell r="K9" t="str">
            <v>(0.045)</v>
          </cell>
        </row>
        <row r="11">
          <cell r="B11" t="str">
            <v>-0.011</v>
          </cell>
          <cell r="C11" t="str">
            <v>-0.055</v>
          </cell>
          <cell r="D11" t="str">
            <v>0.0086</v>
          </cell>
          <cell r="E11" t="str">
            <v>0.0053</v>
          </cell>
          <cell r="F11" t="str">
            <v>0.045</v>
          </cell>
          <cell r="G11" t="str">
            <v>0.0096</v>
          </cell>
          <cell r="H11" t="str">
            <v>0.0080</v>
          </cell>
          <cell r="I11" t="str">
            <v>-0.0037</v>
          </cell>
          <cell r="J11" t="str">
            <v>0.089*</v>
          </cell>
          <cell r="K11" t="str">
            <v>-0.096*</v>
          </cell>
        </row>
        <row r="12">
          <cell r="B12" t="str">
            <v>(0.017)</v>
          </cell>
          <cell r="C12" t="str">
            <v>(0.034)</v>
          </cell>
          <cell r="D12" t="str">
            <v>(0.0084)</v>
          </cell>
          <cell r="E12" t="str">
            <v>(0.052)</v>
          </cell>
          <cell r="F12" t="str">
            <v>(0.038)</v>
          </cell>
          <cell r="G12" t="str">
            <v>(0.013)</v>
          </cell>
          <cell r="H12" t="str">
            <v>(0.0076)</v>
          </cell>
          <cell r="I12" t="str">
            <v>(0.0035)</v>
          </cell>
          <cell r="J12" t="str">
            <v>(0.050)</v>
          </cell>
          <cell r="K12" t="str">
            <v>(0.054)</v>
          </cell>
        </row>
        <row r="23">
          <cell r="B23" t="str">
            <v>0.057***</v>
          </cell>
          <cell r="C23" t="str">
            <v>0.17***</v>
          </cell>
          <cell r="D23" t="str">
            <v>-0.00092</v>
          </cell>
          <cell r="E23" t="str">
            <v>0.11***</v>
          </cell>
          <cell r="F23" t="str">
            <v>0.072**</v>
          </cell>
          <cell r="G23" t="str">
            <v>0.011*</v>
          </cell>
          <cell r="H23" t="str">
            <v>0.00045</v>
          </cell>
          <cell r="I23" t="str">
            <v>0.00074</v>
          </cell>
          <cell r="J23" t="str">
            <v>0.23***</v>
          </cell>
          <cell r="K23" t="str">
            <v>0.35***</v>
          </cell>
        </row>
        <row r="24">
          <cell r="B24" t="str">
            <v>(0.019)</v>
          </cell>
          <cell r="C24" t="str">
            <v>(0.031)</v>
          </cell>
          <cell r="D24" t="str">
            <v>(0.00098)</v>
          </cell>
          <cell r="E24" t="str">
            <v>(0.042)</v>
          </cell>
          <cell r="F24" t="str">
            <v>(0.032)</v>
          </cell>
          <cell r="G24" t="str">
            <v>(0.0056)</v>
          </cell>
          <cell r="H24" t="str">
            <v>(0.0010)</v>
          </cell>
          <cell r="I24" t="str">
            <v>(0.0043)</v>
          </cell>
          <cell r="J24" t="str">
            <v>(0.038)</v>
          </cell>
          <cell r="K24" t="str">
            <v>(0.041)</v>
          </cell>
        </row>
        <row r="26">
          <cell r="B26" t="str">
            <v>636</v>
          </cell>
          <cell r="C26" t="str">
            <v>636</v>
          </cell>
          <cell r="D26" t="str">
            <v>636</v>
          </cell>
          <cell r="E26" t="str">
            <v>636</v>
          </cell>
          <cell r="F26" t="str">
            <v>636</v>
          </cell>
          <cell r="G26" t="str">
            <v>636</v>
          </cell>
          <cell r="H26" t="str">
            <v>636</v>
          </cell>
          <cell r="I26" t="str">
            <v>636</v>
          </cell>
          <cell r="J26" t="str">
            <v>636</v>
          </cell>
          <cell r="K26" t="str">
            <v>636</v>
          </cell>
        </row>
        <row r="27">
          <cell r="B27" t="str">
            <v>0.0059</v>
          </cell>
          <cell r="C27" t="str">
            <v>0.019</v>
          </cell>
          <cell r="D27" t="str">
            <v>0.0089</v>
          </cell>
          <cell r="E27" t="str">
            <v>0.035</v>
          </cell>
          <cell r="F27" t="str">
            <v>0.023</v>
          </cell>
          <cell r="G27" t="str">
            <v>0.0092</v>
          </cell>
          <cell r="H27" t="str">
            <v>0.0060</v>
          </cell>
          <cell r="I27" t="str">
            <v>0.0018</v>
          </cell>
          <cell r="J27" t="str">
            <v>0.032</v>
          </cell>
          <cell r="K27" t="str">
            <v>0.011</v>
          </cell>
        </row>
        <row r="28">
          <cell r="B28" t="str">
            <v>0.030</v>
          </cell>
          <cell r="C28" t="str">
            <v>0.11</v>
          </cell>
          <cell r="D28" t="str">
            <v>0.0016</v>
          </cell>
          <cell r="E28" t="str">
            <v>0.24</v>
          </cell>
          <cell r="F28" t="str">
            <v>0.13</v>
          </cell>
          <cell r="G28" t="str">
            <v>0.0063</v>
          </cell>
          <cell r="H28" t="str">
            <v>0.0031</v>
          </cell>
          <cell r="I28" t="str">
            <v>0.0031</v>
          </cell>
          <cell r="J28" t="str">
            <v>0.18</v>
          </cell>
          <cell r="K28" t="str">
            <v>0.29</v>
          </cell>
        </row>
        <row r="29">
          <cell r="B29" t="str">
            <v>YES</v>
          </cell>
          <cell r="C29" t="str">
            <v>YES</v>
          </cell>
          <cell r="D29" t="str">
            <v>YES</v>
          </cell>
          <cell r="E29" t="str">
            <v>YES</v>
          </cell>
          <cell r="F29" t="str">
            <v>YES</v>
          </cell>
          <cell r="G29" t="str">
            <v>YES</v>
          </cell>
          <cell r="H29" t="str">
            <v>YES</v>
          </cell>
          <cell r="I29" t="str">
            <v>YES</v>
          </cell>
          <cell r="J29" t="str">
            <v>YES</v>
          </cell>
          <cell r="K29" t="str">
            <v>YES</v>
          </cell>
        </row>
        <row r="30">
          <cell r="B30" t="str">
            <v>2m</v>
          </cell>
          <cell r="C30" t="str">
            <v>2m</v>
          </cell>
          <cell r="D30" t="str">
            <v>2m</v>
          </cell>
          <cell r="E30" t="str">
            <v>2m</v>
          </cell>
          <cell r="F30" t="str">
            <v>2m</v>
          </cell>
          <cell r="G30" t="str">
            <v>2m</v>
          </cell>
          <cell r="H30" t="str">
            <v>2m</v>
          </cell>
          <cell r="I30" t="str">
            <v>2m</v>
          </cell>
          <cell r="J30" t="str">
            <v>2m</v>
          </cell>
          <cell r="K30" t="str">
            <v>2m</v>
          </cell>
        </row>
        <row r="31">
          <cell r="B31" t="str">
            <v>.9300000000000001</v>
          </cell>
          <cell r="C31" t="str">
            <v>.7000000000000001</v>
          </cell>
          <cell r="D31" t="str">
            <v>.31</v>
          </cell>
          <cell r="E31" t="str">
            <v>.07</v>
          </cell>
          <cell r="F31" t="str">
            <v>.64</v>
          </cell>
          <cell r="G31" t="str">
            <v>.15</v>
          </cell>
          <cell r="H31" t="str">
            <v>.6800000000000001</v>
          </cell>
          <cell r="I31" t="str">
            <v>.32</v>
          </cell>
          <cell r="J31" t="str">
            <v>.01</v>
          </cell>
          <cell r="K31" t="str">
            <v>.66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7"/>
  <sheetViews>
    <sheetView tabSelected="1" workbookViewId="0">
      <selection activeCell="A2" sqref="A2:K16"/>
    </sheetView>
  </sheetViews>
  <sheetFormatPr defaultRowHeight="14.4" x14ac:dyDescent="0.3"/>
  <cols>
    <col min="1" max="1" width="26.21875" bestFit="1" customWidth="1"/>
    <col min="2" max="2" width="13.21875" customWidth="1"/>
    <col min="3" max="3" width="12.44140625" bestFit="1" customWidth="1"/>
    <col min="4" max="4" width="12.88671875" bestFit="1" customWidth="1"/>
    <col min="5" max="5" width="14.77734375" customWidth="1"/>
    <col min="6" max="6" width="11.77734375" bestFit="1" customWidth="1"/>
    <col min="7" max="7" width="8.5546875" bestFit="1" customWidth="1"/>
    <col min="8" max="8" width="11.109375" bestFit="1" customWidth="1"/>
    <col min="9" max="9" width="7.6640625" bestFit="1" customWidth="1"/>
    <col min="10" max="10" width="10.21875" bestFit="1" customWidth="1"/>
    <col min="11" max="11" width="11.109375" bestFit="1" customWidth="1"/>
  </cols>
  <sheetData>
    <row r="2" spans="1:11" ht="29.4" thickBot="1" x14ac:dyDescent="0.35">
      <c r="A2" s="4"/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13</v>
      </c>
      <c r="I2" s="5" t="s">
        <v>10</v>
      </c>
      <c r="J2" s="5" t="s">
        <v>11</v>
      </c>
      <c r="K2" s="5" t="s">
        <v>12</v>
      </c>
    </row>
    <row r="3" spans="1:11" ht="15.6" thickTop="1" thickBot="1" x14ac:dyDescent="0.35">
      <c r="A3" s="6" t="str">
        <f>""</f>
        <v/>
      </c>
      <c r="B3" s="7" t="str">
        <f>"(1)"</f>
        <v>(1)</v>
      </c>
      <c r="C3" s="7" t="str">
        <f>"(2)"</f>
        <v>(2)</v>
      </c>
      <c r="D3" s="7" t="str">
        <f>"(3)"</f>
        <v>(3)</v>
      </c>
      <c r="E3" s="7" t="str">
        <f>"(4)"</f>
        <v>(4)</v>
      </c>
      <c r="F3" s="7" t="str">
        <f>"(5)"</f>
        <v>(5)</v>
      </c>
      <c r="G3" s="7" t="str">
        <f>"(6)"</f>
        <v>(6)</v>
      </c>
      <c r="H3" s="7" t="str">
        <f>"(7)"</f>
        <v>(7)</v>
      </c>
      <c r="I3" s="7" t="str">
        <f>"(8)"</f>
        <v>(8)</v>
      </c>
      <c r="J3" s="7" t="str">
        <f>"(9)"</f>
        <v>(9)</v>
      </c>
      <c r="K3" s="7" t="str">
        <f>"(10)"</f>
        <v>(10)</v>
      </c>
    </row>
    <row r="4" spans="1:11" ht="15" thickTop="1" x14ac:dyDescent="0.3">
      <c r="A4" t="s">
        <v>0</v>
      </c>
      <c r="B4" s="1" t="str">
        <f>[1]find_lawyer!B8</f>
        <v>-0.0097</v>
      </c>
      <c r="C4" s="1" t="str">
        <f>[1]find_lawyer!C8</f>
        <v>-0.066**</v>
      </c>
      <c r="D4" s="1" t="str">
        <f>[1]find_lawyer!D8</f>
        <v>0.00023</v>
      </c>
      <c r="E4" s="1" t="str">
        <f>[1]find_lawyer!E8</f>
        <v>0.11***</v>
      </c>
      <c r="F4" s="1" t="str">
        <f>[1]find_lawyer!F8</f>
        <v>0.066*</v>
      </c>
      <c r="G4" s="1" t="str">
        <f>[1]find_lawyer!G8</f>
        <v>-0.0073</v>
      </c>
      <c r="H4" s="1" t="str">
        <f>[1]find_lawyer!H8</f>
        <v>0.0042</v>
      </c>
      <c r="I4" s="1" t="str">
        <f>[1]find_lawyer!I8</f>
        <v>0.00071</v>
      </c>
      <c r="J4" s="1" t="str">
        <f>[1]find_lawyer!J8</f>
        <v>-0.030</v>
      </c>
      <c r="K4" s="1" t="str">
        <f>[1]find_lawyer!K8</f>
        <v>-0.071</v>
      </c>
    </row>
    <row r="5" spans="1:11" x14ac:dyDescent="0.3">
      <c r="A5" t="str">
        <f>""</f>
        <v/>
      </c>
      <c r="B5" s="1" t="str">
        <f>[1]find_lawyer!B9</f>
        <v>(0.014)</v>
      </c>
      <c r="C5" s="1" t="str">
        <f>[1]find_lawyer!C9</f>
        <v>(0.029)</v>
      </c>
      <c r="D5" s="1" t="str">
        <f>[1]find_lawyer!D9</f>
        <v>(0.00028)</v>
      </c>
      <c r="E5" s="1" t="str">
        <f>[1]find_lawyer!E9</f>
        <v>(0.042)</v>
      </c>
      <c r="F5" s="1" t="str">
        <f>[1]find_lawyer!F9</f>
        <v>(0.034)</v>
      </c>
      <c r="G5" s="1" t="str">
        <f>[1]find_lawyer!G9</f>
        <v>(0.0050)</v>
      </c>
      <c r="H5" s="1" t="str">
        <f>[1]find_lawyer!H9</f>
        <v>(0.0046)</v>
      </c>
      <c r="I5" s="1" t="str">
        <f>[1]find_lawyer!I9</f>
        <v>(0.0055)</v>
      </c>
      <c r="J5" s="1" t="str">
        <f>[1]find_lawyer!J9</f>
        <v>(0.035)</v>
      </c>
      <c r="K5" s="1" t="str">
        <f>[1]find_lawyer!K9</f>
        <v>(0.045)</v>
      </c>
    </row>
    <row r="6" spans="1:11" x14ac:dyDescent="0.3">
      <c r="A6" t="s">
        <v>1</v>
      </c>
      <c r="B6" s="1" t="str">
        <f>[1]find_lawyer!B11</f>
        <v>-0.011</v>
      </c>
      <c r="C6" s="1" t="str">
        <f>[1]find_lawyer!C11</f>
        <v>-0.055</v>
      </c>
      <c r="D6" s="1" t="str">
        <f>[1]find_lawyer!D11</f>
        <v>0.0086</v>
      </c>
      <c r="E6" s="1" t="str">
        <f>[1]find_lawyer!E11</f>
        <v>0.0053</v>
      </c>
      <c r="F6" s="1" t="str">
        <f>[1]find_lawyer!F11</f>
        <v>0.045</v>
      </c>
      <c r="G6" s="1" t="str">
        <f>[1]find_lawyer!G11</f>
        <v>0.0096</v>
      </c>
      <c r="H6" s="1" t="str">
        <f>[1]find_lawyer!H11</f>
        <v>0.0080</v>
      </c>
      <c r="I6" s="1" t="str">
        <f>[1]find_lawyer!I11</f>
        <v>-0.0037</v>
      </c>
      <c r="J6" s="1" t="str">
        <f>[1]find_lawyer!J11</f>
        <v>0.089*</v>
      </c>
      <c r="K6" s="1" t="str">
        <f>[1]find_lawyer!K11</f>
        <v>-0.096*</v>
      </c>
    </row>
    <row r="7" spans="1:11" x14ac:dyDescent="0.3">
      <c r="A7" t="str">
        <f>""</f>
        <v/>
      </c>
      <c r="B7" s="1" t="str">
        <f>[1]find_lawyer!B12</f>
        <v>(0.017)</v>
      </c>
      <c r="C7" s="1" t="str">
        <f>[1]find_lawyer!C12</f>
        <v>(0.034)</v>
      </c>
      <c r="D7" s="1" t="str">
        <f>[1]find_lawyer!D12</f>
        <v>(0.0084)</v>
      </c>
      <c r="E7" s="1" t="str">
        <f>[1]find_lawyer!E12</f>
        <v>(0.052)</v>
      </c>
      <c r="F7" s="1" t="str">
        <f>[1]find_lawyer!F12</f>
        <v>(0.038)</v>
      </c>
      <c r="G7" s="1" t="str">
        <f>[1]find_lawyer!G12</f>
        <v>(0.013)</v>
      </c>
      <c r="H7" s="1" t="str">
        <f>[1]find_lawyer!H12</f>
        <v>(0.0076)</v>
      </c>
      <c r="I7" s="1" t="str">
        <f>[1]find_lawyer!I12</f>
        <v>(0.0035)</v>
      </c>
      <c r="J7" s="1" t="str">
        <f>[1]find_lawyer!J12</f>
        <v>(0.050)</v>
      </c>
      <c r="K7" s="1" t="str">
        <f>[1]find_lawyer!K12</f>
        <v>(0.054)</v>
      </c>
    </row>
    <row r="8" spans="1:11" x14ac:dyDescent="0.3">
      <c r="A8" t="s">
        <v>2</v>
      </c>
      <c r="B8" s="1" t="str">
        <f>[1]find_lawyer!B23</f>
        <v>0.057***</v>
      </c>
      <c r="C8" s="1" t="str">
        <f>[1]find_lawyer!C23</f>
        <v>0.17***</v>
      </c>
      <c r="D8" s="1" t="str">
        <f>[1]find_lawyer!D23</f>
        <v>-0.00092</v>
      </c>
      <c r="E8" s="1" t="str">
        <f>[1]find_lawyer!E23</f>
        <v>0.11***</v>
      </c>
      <c r="F8" s="1" t="str">
        <f>[1]find_lawyer!F23</f>
        <v>0.072**</v>
      </c>
      <c r="G8" s="1" t="str">
        <f>[1]find_lawyer!G23</f>
        <v>0.011*</v>
      </c>
      <c r="H8" s="1" t="str">
        <f>[1]find_lawyer!H23</f>
        <v>0.00045</v>
      </c>
      <c r="I8" s="1" t="str">
        <f>[1]find_lawyer!I23</f>
        <v>0.00074</v>
      </c>
      <c r="J8" s="1" t="str">
        <f>[1]find_lawyer!J23</f>
        <v>0.23***</v>
      </c>
      <c r="K8" s="1" t="str">
        <f>[1]find_lawyer!K23</f>
        <v>0.35***</v>
      </c>
    </row>
    <row r="9" spans="1:11" x14ac:dyDescent="0.3">
      <c r="A9" t="str">
        <f>""</f>
        <v/>
      </c>
      <c r="B9" s="1" t="str">
        <f>[1]find_lawyer!B24</f>
        <v>(0.019)</v>
      </c>
      <c r="C9" s="1" t="str">
        <f>[1]find_lawyer!C24</f>
        <v>(0.031)</v>
      </c>
      <c r="D9" s="1" t="str">
        <f>[1]find_lawyer!D24</f>
        <v>(0.00098)</v>
      </c>
      <c r="E9" s="1" t="str">
        <f>[1]find_lawyer!E24</f>
        <v>(0.042)</v>
      </c>
      <c r="F9" s="1" t="str">
        <f>[1]find_lawyer!F24</f>
        <v>(0.032)</v>
      </c>
      <c r="G9" s="1" t="str">
        <f>[1]find_lawyer!G24</f>
        <v>(0.0056)</v>
      </c>
      <c r="H9" s="1" t="str">
        <f>[1]find_lawyer!H24</f>
        <v>(0.0010)</v>
      </c>
      <c r="I9" s="1" t="str">
        <f>[1]find_lawyer!I24</f>
        <v>(0.0043)</v>
      </c>
      <c r="J9" s="1" t="str">
        <f>[1]find_lawyer!J24</f>
        <v>(0.038)</v>
      </c>
      <c r="K9" s="1" t="str">
        <f>[1]find_lawyer!K24</f>
        <v>(0.041)</v>
      </c>
    </row>
    <row r="10" spans="1:11" x14ac:dyDescent="0.3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8" t="s">
        <v>3</v>
      </c>
      <c r="B11" s="9" t="str">
        <f>[1]find_lawyer!B26</f>
        <v>636</v>
      </c>
      <c r="C11" s="9" t="str">
        <f>[1]find_lawyer!C26</f>
        <v>636</v>
      </c>
      <c r="D11" s="9" t="str">
        <f>[1]find_lawyer!D26</f>
        <v>636</v>
      </c>
      <c r="E11" s="9" t="str">
        <f>[1]find_lawyer!E26</f>
        <v>636</v>
      </c>
      <c r="F11" s="9" t="str">
        <f>[1]find_lawyer!F26</f>
        <v>636</v>
      </c>
      <c r="G11" s="9" t="str">
        <f>[1]find_lawyer!G26</f>
        <v>636</v>
      </c>
      <c r="H11" s="9" t="str">
        <f>[1]find_lawyer!H26</f>
        <v>636</v>
      </c>
      <c r="I11" s="9" t="str">
        <f>[1]find_lawyer!I26</f>
        <v>636</v>
      </c>
      <c r="J11" s="9" t="str">
        <f>[1]find_lawyer!J26</f>
        <v>636</v>
      </c>
      <c r="K11" s="9" t="str">
        <f>[1]find_lawyer!K26</f>
        <v>636</v>
      </c>
    </row>
    <row r="12" spans="1:11" x14ac:dyDescent="0.3">
      <c r="A12" t="str">
        <f>"R-squared"</f>
        <v>R-squared</v>
      </c>
      <c r="B12" s="1" t="str">
        <f>[1]find_lawyer!B27</f>
        <v>0.0059</v>
      </c>
      <c r="C12" s="1" t="str">
        <f>[1]find_lawyer!C27</f>
        <v>0.019</v>
      </c>
      <c r="D12" s="1" t="str">
        <f>[1]find_lawyer!D27</f>
        <v>0.0089</v>
      </c>
      <c r="E12" s="1" t="str">
        <f>[1]find_lawyer!E27</f>
        <v>0.035</v>
      </c>
      <c r="F12" s="1" t="str">
        <f>[1]find_lawyer!F27</f>
        <v>0.023</v>
      </c>
      <c r="G12" s="1" t="str">
        <f>[1]find_lawyer!G27</f>
        <v>0.0092</v>
      </c>
      <c r="H12" s="1" t="str">
        <f>[1]find_lawyer!H27</f>
        <v>0.0060</v>
      </c>
      <c r="I12" s="1" t="str">
        <f>[1]find_lawyer!I27</f>
        <v>0.0018</v>
      </c>
      <c r="J12" s="1" t="str">
        <f>[1]find_lawyer!J27</f>
        <v>0.032</v>
      </c>
      <c r="K12" s="1" t="str">
        <f>[1]find_lawyer!K27</f>
        <v>0.011</v>
      </c>
    </row>
    <row r="13" spans="1:11" x14ac:dyDescent="0.3">
      <c r="A13" t="s">
        <v>14</v>
      </c>
      <c r="B13" s="1">
        <f>ROUND([1]find_lawyer!B31,2)</f>
        <v>0.93</v>
      </c>
      <c r="C13" s="1">
        <f>ROUND([1]find_lawyer!C31,2)</f>
        <v>0.7</v>
      </c>
      <c r="D13" s="1">
        <f>ROUND([1]find_lawyer!D31,2)</f>
        <v>0.31</v>
      </c>
      <c r="E13" s="1">
        <f>ROUND([1]find_lawyer!E31,2)</f>
        <v>7.0000000000000007E-2</v>
      </c>
      <c r="F13" s="1">
        <f>ROUND([1]find_lawyer!F31,2)</f>
        <v>0.64</v>
      </c>
      <c r="G13" s="1">
        <f>ROUND([1]find_lawyer!G31,2)</f>
        <v>0.15</v>
      </c>
      <c r="H13" s="1">
        <f>ROUND([1]find_lawyer!H31,2)</f>
        <v>0.68</v>
      </c>
      <c r="I13" s="1">
        <f>ROUND([1]find_lawyer!I31,2)</f>
        <v>0.32</v>
      </c>
      <c r="J13" s="1">
        <f>ROUND([1]find_lawyer!J31,2)</f>
        <v>0.01</v>
      </c>
      <c r="K13" s="1">
        <f>ROUND([1]find_lawyer!K31,2)</f>
        <v>0.66</v>
      </c>
    </row>
    <row r="14" spans="1:11" x14ac:dyDescent="0.3">
      <c r="A14" t="str">
        <f>"DepVarMean"</f>
        <v>DepVarMean</v>
      </c>
      <c r="B14" s="1" t="str">
        <f>[1]find_lawyer!B28</f>
        <v>0.030</v>
      </c>
      <c r="C14" s="1" t="str">
        <f>[1]find_lawyer!C28</f>
        <v>0.11</v>
      </c>
      <c r="D14" s="1" t="str">
        <f>[1]find_lawyer!D28</f>
        <v>0.0016</v>
      </c>
      <c r="E14" s="1" t="str">
        <f>[1]find_lawyer!E28</f>
        <v>0.24</v>
      </c>
      <c r="F14" s="1" t="str">
        <f>[1]find_lawyer!F28</f>
        <v>0.13</v>
      </c>
      <c r="G14" s="1" t="str">
        <f>[1]find_lawyer!G28</f>
        <v>0.0063</v>
      </c>
      <c r="H14" s="1" t="str">
        <f>[1]find_lawyer!H28</f>
        <v>0.0031</v>
      </c>
      <c r="I14" s="1" t="str">
        <f>[1]find_lawyer!I28</f>
        <v>0.0031</v>
      </c>
      <c r="J14" s="1" t="str">
        <f>[1]find_lawyer!J28</f>
        <v>0.18</v>
      </c>
      <c r="K14" s="1" t="str">
        <f>[1]find_lawyer!K28</f>
        <v>0.29</v>
      </c>
    </row>
    <row r="15" spans="1:11" x14ac:dyDescent="0.3">
      <c r="A15" t="str">
        <f>"BVC"</f>
        <v>BVC</v>
      </c>
      <c r="B15" s="1" t="str">
        <f>[1]find_lawyer!B29</f>
        <v>YES</v>
      </c>
      <c r="C15" s="1" t="str">
        <f>[1]find_lawyer!C29</f>
        <v>YES</v>
      </c>
      <c r="D15" s="1" t="str">
        <f>[1]find_lawyer!D29</f>
        <v>YES</v>
      </c>
      <c r="E15" s="1" t="str">
        <f>[1]find_lawyer!E29</f>
        <v>YES</v>
      </c>
      <c r="F15" s="1" t="str">
        <f>[1]find_lawyer!F29</f>
        <v>YES</v>
      </c>
      <c r="G15" s="1" t="str">
        <f>[1]find_lawyer!G29</f>
        <v>YES</v>
      </c>
      <c r="H15" s="1" t="str">
        <f>[1]find_lawyer!H29</f>
        <v>YES</v>
      </c>
      <c r="I15" s="1" t="str">
        <f>[1]find_lawyer!I29</f>
        <v>YES</v>
      </c>
      <c r="J15" s="1" t="str">
        <f>[1]find_lawyer!J29</f>
        <v>YES</v>
      </c>
      <c r="K15" s="1" t="str">
        <f>[1]find_lawyer!K29</f>
        <v>YES</v>
      </c>
    </row>
    <row r="16" spans="1:11" ht="15" thickBot="1" x14ac:dyDescent="0.35">
      <c r="A16" s="2" t="str">
        <f>"Source"</f>
        <v>Source</v>
      </c>
      <c r="B16" s="3" t="str">
        <f>[1]find_lawyer!B30</f>
        <v>2m</v>
      </c>
      <c r="C16" s="3" t="str">
        <f>[1]find_lawyer!C30</f>
        <v>2m</v>
      </c>
      <c r="D16" s="3" t="str">
        <f>[1]find_lawyer!D30</f>
        <v>2m</v>
      </c>
      <c r="E16" s="3" t="str">
        <f>[1]find_lawyer!E30</f>
        <v>2m</v>
      </c>
      <c r="F16" s="3" t="str">
        <f>[1]find_lawyer!F30</f>
        <v>2m</v>
      </c>
      <c r="G16" s="3" t="str">
        <f>[1]find_lawyer!G30</f>
        <v>2m</v>
      </c>
      <c r="H16" s="3" t="str">
        <f>[1]find_lawyer!H30</f>
        <v>2m</v>
      </c>
      <c r="I16" s="3" t="str">
        <f>[1]find_lawyer!I30</f>
        <v>2m</v>
      </c>
      <c r="J16" s="3" t="str">
        <f>[1]find_lawyer!J30</f>
        <v>2m</v>
      </c>
      <c r="K16" s="3" t="str">
        <f>[1]find_lawyer!K30</f>
        <v>2m</v>
      </c>
    </row>
    <row r="17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find_lawyer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2019-03-04T21:15:42Z</dcterms:created>
  <dcterms:modified xsi:type="dcterms:W3CDTF">2019-06-12T15:34:48Z</dcterms:modified>
</cp:coreProperties>
</file>