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information_lawyer_quality\Tables\"/>
    </mc:Choice>
  </mc:AlternateContent>
  <xr:revisionPtr revIDLastSave="0" documentId="13_ncr:1_{90A04F0E-F8E9-409F-8AD9-0ED5CFCCBA6B}" xr6:coauthVersionLast="47" xr6:coauthVersionMax="47" xr10:uidLastSave="{00000000-0000-0000-0000-000000000000}"/>
  <bookViews>
    <workbookView xWindow="-110" yWindow="-110" windowWidth="19420" windowHeight="11500" xr2:uid="{CAA39A6E-07BB-42CA-896F-76231682F2E7}"/>
  </bookViews>
  <sheets>
    <sheet name="iv_cf_pl_su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O4" i="2"/>
  <c r="P4" i="2"/>
  <c r="Q4" i="2"/>
  <c r="N5" i="2"/>
  <c r="O5" i="2"/>
  <c r="P5" i="2"/>
  <c r="Q5" i="2"/>
  <c r="N6" i="2"/>
  <c r="O6" i="2"/>
  <c r="P6" i="2"/>
  <c r="Q6" i="2"/>
  <c r="N7" i="2"/>
  <c r="O7" i="2"/>
  <c r="P7" i="2"/>
  <c r="Q7" i="2"/>
  <c r="N8" i="2"/>
  <c r="O8" i="2"/>
  <c r="P8" i="2"/>
  <c r="Q8" i="2"/>
  <c r="N9" i="2"/>
  <c r="O9" i="2"/>
  <c r="P9" i="2"/>
  <c r="Q9" i="2"/>
  <c r="N10" i="2"/>
  <c r="O10" i="2"/>
  <c r="P10" i="2"/>
  <c r="Q10" i="2"/>
  <c r="N11" i="2"/>
  <c r="O11" i="2"/>
  <c r="P11" i="2"/>
  <c r="Q11" i="2"/>
  <c r="N12" i="2"/>
  <c r="O12" i="2"/>
  <c r="P12" i="2"/>
  <c r="Q12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M4" i="2" l="1"/>
  <c r="L4" i="2"/>
  <c r="K4" i="2"/>
  <c r="J4" i="2"/>
  <c r="I4" i="2"/>
  <c r="H4" i="2"/>
  <c r="G4" i="2"/>
  <c r="F4" i="2"/>
  <c r="E4" i="2"/>
  <c r="D4" i="2"/>
  <c r="C4" i="2"/>
  <c r="B4" i="2"/>
  <c r="C5" i="2"/>
  <c r="B5" i="2"/>
  <c r="D5" i="2"/>
  <c r="E5" i="2"/>
  <c r="G5" i="2"/>
  <c r="F5" i="2"/>
  <c r="H5" i="2"/>
  <c r="I5" i="2"/>
  <c r="K5" i="2"/>
  <c r="J5" i="2"/>
  <c r="L5" i="2"/>
  <c r="M5" i="2"/>
  <c r="A6" i="2"/>
  <c r="C6" i="2"/>
  <c r="B6" i="2"/>
  <c r="D6" i="2"/>
  <c r="E6" i="2"/>
  <c r="G6" i="2"/>
  <c r="F6" i="2"/>
  <c r="H6" i="2"/>
  <c r="I6" i="2"/>
  <c r="K6" i="2"/>
  <c r="J6" i="2"/>
  <c r="L6" i="2"/>
  <c r="M6" i="2"/>
  <c r="C7" i="2"/>
  <c r="B7" i="2"/>
  <c r="D7" i="2"/>
  <c r="E7" i="2"/>
  <c r="G7" i="2"/>
  <c r="F7" i="2"/>
  <c r="H7" i="2"/>
  <c r="I7" i="2"/>
  <c r="K7" i="2"/>
  <c r="J7" i="2"/>
  <c r="L7" i="2"/>
  <c r="M7" i="2"/>
  <c r="A8" i="2"/>
  <c r="C8" i="2"/>
  <c r="B8" i="2"/>
  <c r="D8" i="2"/>
  <c r="E8" i="2"/>
  <c r="G8" i="2"/>
  <c r="F8" i="2"/>
  <c r="H8" i="2"/>
  <c r="I8" i="2"/>
  <c r="K8" i="2"/>
  <c r="J8" i="2"/>
  <c r="L8" i="2"/>
  <c r="M8" i="2"/>
  <c r="C9" i="2"/>
  <c r="B9" i="2"/>
  <c r="D9" i="2"/>
  <c r="E9" i="2"/>
  <c r="G9" i="2"/>
  <c r="F9" i="2"/>
  <c r="H9" i="2"/>
  <c r="I9" i="2"/>
  <c r="K9" i="2"/>
  <c r="J9" i="2"/>
  <c r="L9" i="2"/>
  <c r="M9" i="2"/>
  <c r="A10" i="2"/>
  <c r="C10" i="2"/>
  <c r="B10" i="2"/>
  <c r="D10" i="2"/>
  <c r="E10" i="2"/>
  <c r="G10" i="2"/>
  <c r="F10" i="2"/>
  <c r="H10" i="2"/>
  <c r="I10" i="2"/>
  <c r="K10" i="2"/>
  <c r="J10" i="2"/>
  <c r="L10" i="2"/>
  <c r="M10" i="2"/>
  <c r="C11" i="2"/>
  <c r="B11" i="2"/>
  <c r="D11" i="2"/>
  <c r="E11" i="2"/>
  <c r="G11" i="2"/>
  <c r="F11" i="2"/>
  <c r="H11" i="2"/>
  <c r="I11" i="2"/>
  <c r="K11" i="2"/>
  <c r="J11" i="2"/>
  <c r="L11" i="2"/>
  <c r="M11" i="2"/>
  <c r="A12" i="2"/>
  <c r="C12" i="2"/>
  <c r="B12" i="2"/>
  <c r="D12" i="2"/>
  <c r="E12" i="2"/>
  <c r="G12" i="2"/>
  <c r="F12" i="2"/>
  <c r="H12" i="2"/>
  <c r="I12" i="2"/>
  <c r="K12" i="2"/>
  <c r="J12" i="2"/>
  <c r="L12" i="2"/>
  <c r="M12" i="2"/>
  <c r="C14" i="2"/>
  <c r="B14" i="2"/>
  <c r="D14" i="2"/>
  <c r="E14" i="2"/>
  <c r="G14" i="2"/>
  <c r="F14" i="2"/>
  <c r="H14" i="2"/>
  <c r="I14" i="2"/>
  <c r="K14" i="2"/>
  <c r="J14" i="2"/>
  <c r="L14" i="2"/>
  <c r="M14" i="2"/>
  <c r="A15" i="2"/>
  <c r="C15" i="2"/>
  <c r="B15" i="2"/>
  <c r="D15" i="2"/>
  <c r="E15" i="2"/>
  <c r="G15" i="2"/>
  <c r="F15" i="2"/>
  <c r="H15" i="2"/>
  <c r="I15" i="2"/>
  <c r="K15" i="2"/>
  <c r="J15" i="2"/>
  <c r="L15" i="2"/>
  <c r="M15" i="2"/>
  <c r="A16" i="2"/>
  <c r="C16" i="2"/>
  <c r="B16" i="2"/>
  <c r="D16" i="2"/>
  <c r="E16" i="2"/>
  <c r="G16" i="2"/>
  <c r="F16" i="2"/>
  <c r="H16" i="2"/>
  <c r="I16" i="2"/>
  <c r="K16" i="2"/>
  <c r="J16" i="2"/>
  <c r="L16" i="2"/>
  <c r="M16" i="2"/>
  <c r="A17" i="2"/>
  <c r="C17" i="2"/>
  <c r="B17" i="2"/>
  <c r="D17" i="2"/>
  <c r="E17" i="2"/>
  <c r="G17" i="2"/>
  <c r="F17" i="2"/>
  <c r="H17" i="2"/>
  <c r="I17" i="2"/>
  <c r="K17" i="2"/>
  <c r="J17" i="2"/>
  <c r="L17" i="2"/>
  <c r="M17" i="2"/>
  <c r="A4" i="2"/>
</calcChain>
</file>

<file path=xl/sharedStrings.xml><?xml version="1.0" encoding="utf-8"?>
<sst xmlns="http://schemas.openxmlformats.org/spreadsheetml/2006/main" count="25" uniqueCount="13">
  <si>
    <t>IV</t>
  </si>
  <si>
    <t>CF</t>
  </si>
  <si>
    <t>Settlement 2w</t>
  </si>
  <si>
    <t>Observations</t>
  </si>
  <si>
    <t>FS</t>
  </si>
  <si>
    <t>Probit FS</t>
  </si>
  <si>
    <t xml:space="preserve">Constant </t>
  </si>
  <si>
    <t>Settlement 2m</t>
  </si>
  <si>
    <t>Sued 2m</t>
  </si>
  <si>
    <t>Treatment B</t>
  </si>
  <si>
    <t>CF 2S</t>
  </si>
  <si>
    <t>Talked to PL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</si>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</sst>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iv_cf_pl_su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v_cf_pl_sue"/>
    </sheetNames>
    <sheetDataSet>
      <sheetData sheetId="0">
        <row r="2">
          <cell r="A2" t="str">
            <v/>
          </cell>
        </row>
        <row r="9">
          <cell r="B9" t="str">
            <v>0.23</v>
          </cell>
          <cell r="C9" t="str">
            <v/>
          </cell>
          <cell r="D9" t="str">
            <v/>
          </cell>
          <cell r="E9" t="str">
            <v>0.24</v>
          </cell>
          <cell r="F9" t="str">
            <v>0.41**</v>
          </cell>
          <cell r="G9" t="str">
            <v/>
          </cell>
          <cell r="H9" t="str">
            <v/>
          </cell>
          <cell r="I9" t="str">
            <v>0.36*</v>
          </cell>
          <cell r="J9" t="str">
            <v>0.42**</v>
          </cell>
          <cell r="K9" t="str">
            <v/>
          </cell>
          <cell r="L9" t="str">
            <v/>
          </cell>
          <cell r="M9" t="str">
            <v>0.37**</v>
          </cell>
          <cell r="N9" t="str">
            <v>-0.13</v>
          </cell>
          <cell r="O9" t="str">
            <v/>
          </cell>
          <cell r="P9" t="str">
            <v/>
          </cell>
          <cell r="Q9" t="str">
            <v>-0.11</v>
          </cell>
        </row>
        <row r="10">
          <cell r="A10" t="str">
            <v/>
          </cell>
          <cell r="B10" t="str">
            <v>(0.15)</v>
          </cell>
          <cell r="C10" t="str">
            <v/>
          </cell>
          <cell r="D10" t="str">
            <v/>
          </cell>
          <cell r="E10" t="str">
            <v>(0.15)</v>
          </cell>
          <cell r="F10" t="str">
            <v>(0.20)</v>
          </cell>
          <cell r="G10" t="str">
            <v/>
          </cell>
          <cell r="H10" t="str">
            <v/>
          </cell>
          <cell r="I10" t="str">
            <v>(0.19)</v>
          </cell>
          <cell r="J10" t="str">
            <v>(0.20)</v>
          </cell>
          <cell r="K10" t="str">
            <v/>
          </cell>
          <cell r="L10" t="str">
            <v/>
          </cell>
          <cell r="M10" t="str">
            <v>(0.18)</v>
          </cell>
          <cell r="N10" t="str">
            <v>(0.19)</v>
          </cell>
          <cell r="O10" t="str">
            <v/>
          </cell>
          <cell r="P10" t="str">
            <v/>
          </cell>
          <cell r="Q10" t="str">
            <v>(0.19)</v>
          </cell>
        </row>
        <row r="24">
          <cell r="B24" t="str">
            <v/>
          </cell>
          <cell r="C24" t="str">
            <v>0.19***</v>
          </cell>
          <cell r="D24" t="str">
            <v>0.61***</v>
          </cell>
          <cell r="E24" t="str">
            <v/>
          </cell>
          <cell r="F24" t="str">
            <v/>
          </cell>
          <cell r="G24" t="str">
            <v>0.19***</v>
          </cell>
          <cell r="H24" t="str">
            <v>0.61***</v>
          </cell>
          <cell r="I24" t="str">
            <v/>
          </cell>
          <cell r="J24" t="str">
            <v/>
          </cell>
          <cell r="K24" t="str">
            <v>0.19***</v>
          </cell>
          <cell r="L24" t="str">
            <v>0.61***</v>
          </cell>
          <cell r="M24" t="str">
            <v/>
          </cell>
          <cell r="N24" t="str">
            <v/>
          </cell>
          <cell r="O24" t="str">
            <v>0.19***</v>
          </cell>
          <cell r="P24" t="str">
            <v>0.63***</v>
          </cell>
          <cell r="Q24" t="str">
            <v/>
          </cell>
        </row>
        <row r="25">
          <cell r="A25" t="str">
            <v/>
          </cell>
          <cell r="B25" t="str">
            <v/>
          </cell>
          <cell r="C25" t="str">
            <v>(0.030)</v>
          </cell>
          <cell r="D25" t="str">
            <v>(0.10)</v>
          </cell>
          <cell r="E25" t="str">
            <v/>
          </cell>
          <cell r="F25" t="str">
            <v/>
          </cell>
          <cell r="G25" t="str">
            <v>(0.030)</v>
          </cell>
          <cell r="H25" t="str">
            <v>(0.10)</v>
          </cell>
          <cell r="I25" t="str">
            <v/>
          </cell>
          <cell r="J25" t="str">
            <v/>
          </cell>
          <cell r="K25" t="str">
            <v>(0.030)</v>
          </cell>
          <cell r="L25" t="str">
            <v>(0.10)</v>
          </cell>
          <cell r="M25" t="str">
            <v/>
          </cell>
          <cell r="N25" t="str">
            <v/>
          </cell>
          <cell r="O25" t="str">
            <v>(0.030)</v>
          </cell>
          <cell r="P25" t="str">
            <v>(0.10)</v>
          </cell>
          <cell r="Q25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>-0.17*</v>
          </cell>
          <cell r="F27" t="str">
            <v/>
          </cell>
          <cell r="G27" t="str">
            <v/>
          </cell>
          <cell r="H27" t="str">
            <v/>
          </cell>
          <cell r="I27" t="str">
            <v>-0.19</v>
          </cell>
          <cell r="J27" t="str">
            <v/>
          </cell>
          <cell r="K27" t="str">
            <v/>
          </cell>
          <cell r="L27" t="str">
            <v/>
          </cell>
          <cell r="M27" t="str">
            <v>-0.22**</v>
          </cell>
          <cell r="N27" t="str">
            <v/>
          </cell>
          <cell r="O27" t="str">
            <v/>
          </cell>
          <cell r="P27" t="str">
            <v/>
          </cell>
          <cell r="Q27" t="str">
            <v>0.060</v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>(0.089)</v>
          </cell>
          <cell r="F28" t="str">
            <v/>
          </cell>
          <cell r="G28" t="str">
            <v/>
          </cell>
          <cell r="H28" t="str">
            <v/>
          </cell>
          <cell r="I28" t="str">
            <v>(0.12)</v>
          </cell>
          <cell r="J28" t="str">
            <v/>
          </cell>
          <cell r="K28" t="str">
            <v/>
          </cell>
          <cell r="L28" t="str">
            <v/>
          </cell>
          <cell r="M28" t="str">
            <v>(0.11)</v>
          </cell>
          <cell r="N28" t="str">
            <v/>
          </cell>
          <cell r="O28" t="str">
            <v/>
          </cell>
          <cell r="P28" t="str">
            <v/>
          </cell>
          <cell r="Q28" t="str">
            <v>(0.11)</v>
          </cell>
        </row>
        <row r="30">
          <cell r="B30" t="str">
            <v>0.0038</v>
          </cell>
          <cell r="C30" t="str">
            <v>0.66***</v>
          </cell>
          <cell r="D30" t="str">
            <v>0.40***</v>
          </cell>
          <cell r="E30" t="str">
            <v>-0.0000069</v>
          </cell>
          <cell r="F30" t="str">
            <v>0.13</v>
          </cell>
          <cell r="G30" t="str">
            <v>0.66***</v>
          </cell>
          <cell r="H30" t="str">
            <v>0.40***</v>
          </cell>
          <cell r="I30" t="str">
            <v>0.17</v>
          </cell>
          <cell r="J30" t="str">
            <v>0.19</v>
          </cell>
          <cell r="K30" t="str">
            <v>0.66***</v>
          </cell>
          <cell r="L30" t="str">
            <v>0.40***</v>
          </cell>
          <cell r="M30" t="str">
            <v>0.22</v>
          </cell>
          <cell r="N30" t="str">
            <v>0.58***</v>
          </cell>
          <cell r="O30" t="str">
            <v>0.66***</v>
          </cell>
          <cell r="P30" t="str">
            <v>0.40***</v>
          </cell>
          <cell r="Q30" t="str">
            <v>0.56***</v>
          </cell>
        </row>
        <row r="31">
          <cell r="A31" t="str">
            <v/>
          </cell>
          <cell r="B31" t="str">
            <v>(0.12)</v>
          </cell>
          <cell r="C31" t="str">
            <v>(0.035)</v>
          </cell>
          <cell r="D31" t="str">
            <v>(0.10)</v>
          </cell>
          <cell r="E31" t="str">
            <v>(0.12)</v>
          </cell>
          <cell r="F31" t="str">
            <v>(0.16)</v>
          </cell>
          <cell r="G31" t="str">
            <v>(0.035)</v>
          </cell>
          <cell r="H31" t="str">
            <v>(0.10)</v>
          </cell>
          <cell r="I31" t="str">
            <v>(0.15)</v>
          </cell>
          <cell r="J31" t="str">
            <v>(0.16)</v>
          </cell>
          <cell r="K31" t="str">
            <v>(0.035)</v>
          </cell>
          <cell r="L31" t="str">
            <v>(0.10)</v>
          </cell>
          <cell r="M31" t="str">
            <v>(0.15)</v>
          </cell>
          <cell r="N31" t="str">
            <v>(0.15)</v>
          </cell>
          <cell r="O31" t="str">
            <v>(0.035)</v>
          </cell>
          <cell r="P31" t="str">
            <v>(0.10)</v>
          </cell>
          <cell r="Q31" t="str">
            <v>(0.15)</v>
          </cell>
        </row>
        <row r="33">
          <cell r="B33" t="str">
            <v>917</v>
          </cell>
          <cell r="C33" t="str">
            <v>917</v>
          </cell>
          <cell r="D33" t="str">
            <v>917</v>
          </cell>
          <cell r="E33" t="str">
            <v>917</v>
          </cell>
          <cell r="F33" t="str">
            <v>917</v>
          </cell>
          <cell r="G33" t="str">
            <v>917</v>
          </cell>
          <cell r="H33" t="str">
            <v>917</v>
          </cell>
          <cell r="I33" t="str">
            <v>917</v>
          </cell>
          <cell r="J33" t="str">
            <v>917</v>
          </cell>
          <cell r="K33" t="str">
            <v>917</v>
          </cell>
          <cell r="L33" t="str">
            <v>917</v>
          </cell>
          <cell r="M33" t="str">
            <v>917</v>
          </cell>
          <cell r="N33" t="str">
            <v>914</v>
          </cell>
          <cell r="O33" t="str">
            <v>914</v>
          </cell>
          <cell r="P33" t="str">
            <v>914</v>
          </cell>
          <cell r="Q33" t="str">
            <v>914</v>
          </cell>
        </row>
        <row r="34">
          <cell r="A34" t="str">
            <v>R-sq</v>
          </cell>
          <cell r="B34" t="str">
            <v>.</v>
          </cell>
          <cell r="C34" t="str">
            <v>0.051</v>
          </cell>
          <cell r="D34" t="str">
            <v/>
          </cell>
          <cell r="E34" t="str">
            <v>0.009</v>
          </cell>
          <cell r="F34" t="str">
            <v>.</v>
          </cell>
          <cell r="G34" t="str">
            <v>0.051</v>
          </cell>
          <cell r="H34" t="str">
            <v/>
          </cell>
          <cell r="I34" t="str">
            <v>0.008</v>
          </cell>
          <cell r="J34" t="str">
            <v>.</v>
          </cell>
          <cell r="K34" t="str">
            <v>0.051</v>
          </cell>
          <cell r="L34" t="str">
            <v/>
          </cell>
          <cell r="M34" t="str">
            <v>0.006</v>
          </cell>
          <cell r="N34" t="str">
            <v>.</v>
          </cell>
          <cell r="O34" t="str">
            <v>0.054</v>
          </cell>
          <cell r="P34" t="str">
            <v/>
          </cell>
          <cell r="Q34" t="str">
            <v>0.002</v>
          </cell>
        </row>
        <row r="35">
          <cell r="A35" t="str">
            <v>BVC</v>
          </cell>
          <cell r="B35" t="str">
            <v>YES</v>
          </cell>
          <cell r="C35" t="str">
            <v>YES</v>
          </cell>
          <cell r="D35" t="str">
            <v>YES</v>
          </cell>
          <cell r="E35" t="str">
            <v>YES</v>
          </cell>
          <cell r="F35" t="str">
            <v>YES</v>
          </cell>
          <cell r="G35" t="str">
            <v>YES</v>
          </cell>
          <cell r="H35" t="str">
            <v>YES</v>
          </cell>
          <cell r="I35" t="str">
            <v>YES</v>
          </cell>
          <cell r="J35" t="str">
            <v>YES</v>
          </cell>
          <cell r="K35" t="str">
            <v>YES</v>
          </cell>
          <cell r="L35" t="str">
            <v>YES</v>
          </cell>
          <cell r="M35" t="str">
            <v>YES</v>
          </cell>
          <cell r="N35" t="str">
            <v>YES</v>
          </cell>
          <cell r="O35" t="str">
            <v>YES</v>
          </cell>
          <cell r="P35" t="str">
            <v>YES</v>
          </cell>
          <cell r="Q35" t="str">
            <v>YES</v>
          </cell>
        </row>
        <row r="36">
          <cell r="A36" t="str">
            <v>Source</v>
          </cell>
          <cell r="B36" t="str">
            <v>2w-2m</v>
          </cell>
          <cell r="C36" t="str">
            <v>2w-2m</v>
          </cell>
          <cell r="D36" t="str">
            <v>2w-2m</v>
          </cell>
          <cell r="E36" t="str">
            <v>2w-2m</v>
          </cell>
          <cell r="F36" t="str">
            <v>2w-2m</v>
          </cell>
          <cell r="G36" t="str">
            <v>2w-2m</v>
          </cell>
          <cell r="H36" t="str">
            <v>2w-2m</v>
          </cell>
          <cell r="I36" t="str">
            <v>2w-2m</v>
          </cell>
          <cell r="J36" t="str">
            <v>2w-2m</v>
          </cell>
          <cell r="K36" t="str">
            <v>2w-2m</v>
          </cell>
          <cell r="L36" t="str">
            <v>2w-2m</v>
          </cell>
          <cell r="M36" t="str">
            <v>2w-2m</v>
          </cell>
          <cell r="N36" t="str">
            <v>2w-2m</v>
          </cell>
          <cell r="O36" t="str">
            <v>2w-2m</v>
          </cell>
          <cell r="P36" t="str">
            <v>2w-2m</v>
          </cell>
          <cell r="Q36" t="str">
            <v>2w-2m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2D34-E28C-40DD-B8C1-29C2C1799913}">
  <dimension ref="A2:Q18"/>
  <sheetViews>
    <sheetView tabSelected="1" workbookViewId="0">
      <selection activeCell="E22" sqref="E22"/>
    </sheetView>
  </sheetViews>
  <sheetFormatPr defaultRowHeight="14.5" x14ac:dyDescent="0.35"/>
  <cols>
    <col min="1" max="1" width="19.90625" bestFit="1" customWidth="1"/>
    <col min="2" max="13" width="8.90625" style="1"/>
  </cols>
  <sheetData>
    <row r="2" spans="1:17" x14ac:dyDescent="0.35">
      <c r="B2" s="9" t="s">
        <v>2</v>
      </c>
      <c r="C2" s="10"/>
      <c r="D2" s="10"/>
      <c r="E2" s="11"/>
      <c r="F2" s="9" t="s">
        <v>7</v>
      </c>
      <c r="G2" s="10"/>
      <c r="H2" s="10"/>
      <c r="I2" s="11"/>
      <c r="J2" s="9" t="s">
        <v>12</v>
      </c>
      <c r="K2" s="10"/>
      <c r="L2" s="10"/>
      <c r="M2" s="11"/>
      <c r="N2" s="9" t="s">
        <v>8</v>
      </c>
      <c r="O2" s="10"/>
      <c r="P2" s="10"/>
      <c r="Q2" s="11"/>
    </row>
    <row r="3" spans="1:17" ht="15" thickBot="1" x14ac:dyDescent="0.4">
      <c r="A3" s="2"/>
      <c r="B3" s="8" t="s">
        <v>4</v>
      </c>
      <c r="C3" s="8" t="s">
        <v>0</v>
      </c>
      <c r="D3" s="8" t="s">
        <v>5</v>
      </c>
      <c r="E3" s="8" t="s">
        <v>10</v>
      </c>
      <c r="F3" s="8" t="s">
        <v>4</v>
      </c>
      <c r="G3" s="8" t="s">
        <v>0</v>
      </c>
      <c r="H3" s="8" t="s">
        <v>5</v>
      </c>
      <c r="I3" s="8" t="s">
        <v>10</v>
      </c>
      <c r="J3" s="8" t="s">
        <v>4</v>
      </c>
      <c r="K3" s="8" t="s">
        <v>0</v>
      </c>
      <c r="L3" s="8" t="s">
        <v>5</v>
      </c>
      <c r="M3" s="8" t="s">
        <v>10</v>
      </c>
      <c r="N3" s="8" t="s">
        <v>4</v>
      </c>
      <c r="O3" s="8" t="s">
        <v>0</v>
      </c>
      <c r="P3" s="8" t="s">
        <v>5</v>
      </c>
      <c r="Q3" s="8" t="s">
        <v>10</v>
      </c>
    </row>
    <row r="4" spans="1:17" ht="15.5" thickTop="1" thickBot="1" x14ac:dyDescent="0.4">
      <c r="A4" s="3" t="str">
        <f>[1]iv_cf_pl_sue!A2</f>
        <v/>
      </c>
      <c r="B4" s="6" t="str">
        <f>"(1)"</f>
        <v>(1)</v>
      </c>
      <c r="C4" s="6" t="str">
        <f>"(2)"</f>
        <v>(2)</v>
      </c>
      <c r="D4" s="6" t="str">
        <f>"(3)"</f>
        <v>(3)</v>
      </c>
      <c r="E4" s="6" t="str">
        <f>"(4)"</f>
        <v>(4)</v>
      </c>
      <c r="F4" s="6" t="str">
        <f>"(5)"</f>
        <v>(5)</v>
      </c>
      <c r="G4" s="6" t="str">
        <f>"(6)"</f>
        <v>(6)</v>
      </c>
      <c r="H4" s="6" t="str">
        <f>"(7)"</f>
        <v>(7)</v>
      </c>
      <c r="I4" s="6" t="str">
        <f>"(8)"</f>
        <v>(8)</v>
      </c>
      <c r="J4" s="6" t="str">
        <f>"(9)"</f>
        <v>(9)</v>
      </c>
      <c r="K4" s="6" t="str">
        <f>"(10)"</f>
        <v>(10)</v>
      </c>
      <c r="L4" s="6" t="str">
        <f>"(11)"</f>
        <v>(11)</v>
      </c>
      <c r="M4" s="6" t="str">
        <f>"(12)"</f>
        <v>(12)</v>
      </c>
      <c r="N4" s="6" t="str">
        <f>"(9)"</f>
        <v>(9)</v>
      </c>
      <c r="O4" s="6" t="str">
        <f>"(10)"</f>
        <v>(10)</v>
      </c>
      <c r="P4" s="6" t="str">
        <f>"(11)"</f>
        <v>(11)</v>
      </c>
      <c r="Q4" s="6" t="str">
        <f>"(12)"</f>
        <v>(12)</v>
      </c>
    </row>
    <row r="5" spans="1:17" ht="15" thickTop="1" x14ac:dyDescent="0.35">
      <c r="A5" t="s">
        <v>11</v>
      </c>
      <c r="B5" s="1" t="str">
        <f>[1]iv_cf_pl_sue!C9</f>
        <v/>
      </c>
      <c r="C5" s="1" t="str">
        <f>[1]iv_cf_pl_sue!B9</f>
        <v>0.23</v>
      </c>
      <c r="D5" s="1" t="str">
        <f>[1]iv_cf_pl_sue!D9</f>
        <v/>
      </c>
      <c r="E5" s="1" t="str">
        <f>[1]iv_cf_pl_sue!E9</f>
        <v>0.24</v>
      </c>
      <c r="F5" s="1" t="str">
        <f>[1]iv_cf_pl_sue!G9</f>
        <v/>
      </c>
      <c r="G5" s="1" t="str">
        <f>[1]iv_cf_pl_sue!F9</f>
        <v>0.41**</v>
      </c>
      <c r="H5" s="1" t="str">
        <f>[1]iv_cf_pl_sue!H9</f>
        <v/>
      </c>
      <c r="I5" s="1" t="str">
        <f>[1]iv_cf_pl_sue!I9</f>
        <v>0.36*</v>
      </c>
      <c r="J5" s="1" t="str">
        <f>[1]iv_cf_pl_sue!K9</f>
        <v/>
      </c>
      <c r="K5" s="1" t="str">
        <f>[1]iv_cf_pl_sue!J9</f>
        <v>0.42**</v>
      </c>
      <c r="L5" s="1" t="str">
        <f>[1]iv_cf_pl_sue!L9</f>
        <v/>
      </c>
      <c r="M5" s="1" t="str">
        <f>[1]iv_cf_pl_sue!M9</f>
        <v>0.37**</v>
      </c>
      <c r="N5" s="1" t="str">
        <f>[1]iv_cf_pl_sue!O9</f>
        <v/>
      </c>
      <c r="O5" s="1" t="str">
        <f>[1]iv_cf_pl_sue!N9</f>
        <v>-0.13</v>
      </c>
      <c r="P5" s="1" t="str">
        <f>[1]iv_cf_pl_sue!P9</f>
        <v/>
      </c>
      <c r="Q5" s="1" t="str">
        <f>[1]iv_cf_pl_sue!Q9</f>
        <v>-0.11</v>
      </c>
    </row>
    <row r="6" spans="1:17" x14ac:dyDescent="0.35">
      <c r="A6" t="str">
        <f>[1]iv_cf_pl_sue!A10</f>
        <v/>
      </c>
      <c r="B6" s="1" t="str">
        <f>[1]iv_cf_pl_sue!C10</f>
        <v/>
      </c>
      <c r="C6" s="1" t="str">
        <f>[1]iv_cf_pl_sue!B10</f>
        <v>(0.15)</v>
      </c>
      <c r="D6" s="1" t="str">
        <f>[1]iv_cf_pl_sue!D10</f>
        <v/>
      </c>
      <c r="E6" s="1" t="str">
        <f>[1]iv_cf_pl_sue!E10</f>
        <v>(0.15)</v>
      </c>
      <c r="F6" s="1" t="str">
        <f>[1]iv_cf_pl_sue!G10</f>
        <v/>
      </c>
      <c r="G6" s="1" t="str">
        <f>[1]iv_cf_pl_sue!F10</f>
        <v>(0.20)</v>
      </c>
      <c r="H6" s="1" t="str">
        <f>[1]iv_cf_pl_sue!H10</f>
        <v/>
      </c>
      <c r="I6" s="1" t="str">
        <f>[1]iv_cf_pl_sue!I10</f>
        <v>(0.19)</v>
      </c>
      <c r="J6" s="1" t="str">
        <f>[1]iv_cf_pl_sue!K10</f>
        <v/>
      </c>
      <c r="K6" s="1" t="str">
        <f>[1]iv_cf_pl_sue!J10</f>
        <v>(0.20)</v>
      </c>
      <c r="L6" s="1" t="str">
        <f>[1]iv_cf_pl_sue!L10</f>
        <v/>
      </c>
      <c r="M6" s="1" t="str">
        <f>[1]iv_cf_pl_sue!M10</f>
        <v>(0.18)</v>
      </c>
      <c r="N6" s="1" t="str">
        <f>[1]iv_cf_pl_sue!O10</f>
        <v/>
      </c>
      <c r="O6" s="1" t="str">
        <f>[1]iv_cf_pl_sue!N10</f>
        <v>(0.19)</v>
      </c>
      <c r="P6" s="1" t="str">
        <f>[1]iv_cf_pl_sue!P10</f>
        <v/>
      </c>
      <c r="Q6" s="1" t="str">
        <f>[1]iv_cf_pl_sue!Q10</f>
        <v>(0.19)</v>
      </c>
    </row>
    <row r="7" spans="1:17" x14ac:dyDescent="0.35">
      <c r="A7" t="s">
        <v>9</v>
      </c>
      <c r="B7" s="1" t="str">
        <f>[1]iv_cf_pl_sue!C24</f>
        <v>0.19***</v>
      </c>
      <c r="C7" s="1" t="str">
        <f>[1]iv_cf_pl_sue!B24</f>
        <v/>
      </c>
      <c r="D7" s="1" t="str">
        <f>[1]iv_cf_pl_sue!D24</f>
        <v>0.61***</v>
      </c>
      <c r="E7" s="1" t="str">
        <f>[1]iv_cf_pl_sue!E24</f>
        <v/>
      </c>
      <c r="F7" s="1" t="str">
        <f>[1]iv_cf_pl_sue!G24</f>
        <v>0.19***</v>
      </c>
      <c r="G7" s="1" t="str">
        <f>[1]iv_cf_pl_sue!F24</f>
        <v/>
      </c>
      <c r="H7" s="1" t="str">
        <f>[1]iv_cf_pl_sue!H24</f>
        <v>0.61***</v>
      </c>
      <c r="I7" s="1" t="str">
        <f>[1]iv_cf_pl_sue!I24</f>
        <v/>
      </c>
      <c r="J7" s="1" t="str">
        <f>[1]iv_cf_pl_sue!K24</f>
        <v>0.19***</v>
      </c>
      <c r="K7" s="1" t="str">
        <f>[1]iv_cf_pl_sue!J24</f>
        <v/>
      </c>
      <c r="L7" s="1" t="str">
        <f>[1]iv_cf_pl_sue!L24</f>
        <v>0.61***</v>
      </c>
      <c r="M7" s="1" t="str">
        <f>[1]iv_cf_pl_sue!M24</f>
        <v/>
      </c>
      <c r="N7" s="1" t="str">
        <f>[1]iv_cf_pl_sue!O24</f>
        <v>0.19***</v>
      </c>
      <c r="O7" s="1" t="str">
        <f>[1]iv_cf_pl_sue!N24</f>
        <v/>
      </c>
      <c r="P7" s="1" t="str">
        <f>[1]iv_cf_pl_sue!P24</f>
        <v>0.63***</v>
      </c>
      <c r="Q7" s="1" t="str">
        <f>[1]iv_cf_pl_sue!Q24</f>
        <v/>
      </c>
    </row>
    <row r="8" spans="1:17" x14ac:dyDescent="0.35">
      <c r="A8" t="str">
        <f>[1]iv_cf_pl_sue!A25</f>
        <v/>
      </c>
      <c r="B8" s="1" t="str">
        <f>[1]iv_cf_pl_sue!C25</f>
        <v>(0.030)</v>
      </c>
      <c r="C8" s="1" t="str">
        <f>[1]iv_cf_pl_sue!B25</f>
        <v/>
      </c>
      <c r="D8" s="1" t="str">
        <f>[1]iv_cf_pl_sue!D25</f>
        <v>(0.10)</v>
      </c>
      <c r="E8" s="1" t="str">
        <f>[1]iv_cf_pl_sue!E25</f>
        <v/>
      </c>
      <c r="F8" s="1" t="str">
        <f>[1]iv_cf_pl_sue!G25</f>
        <v>(0.030)</v>
      </c>
      <c r="G8" s="1" t="str">
        <f>[1]iv_cf_pl_sue!F25</f>
        <v/>
      </c>
      <c r="H8" s="1" t="str">
        <f>[1]iv_cf_pl_sue!H25</f>
        <v>(0.10)</v>
      </c>
      <c r="I8" s="1" t="str">
        <f>[1]iv_cf_pl_sue!I25</f>
        <v/>
      </c>
      <c r="J8" s="1" t="str">
        <f>[1]iv_cf_pl_sue!K25</f>
        <v>(0.030)</v>
      </c>
      <c r="K8" s="1" t="str">
        <f>[1]iv_cf_pl_sue!J25</f>
        <v/>
      </c>
      <c r="L8" s="1" t="str">
        <f>[1]iv_cf_pl_sue!L25</f>
        <v>(0.10)</v>
      </c>
      <c r="M8" s="1" t="str">
        <f>[1]iv_cf_pl_sue!M25</f>
        <v/>
      </c>
      <c r="N8" s="1" t="str">
        <f>[1]iv_cf_pl_sue!O25</f>
        <v>(0.030)</v>
      </c>
      <c r="O8" s="1" t="str">
        <f>[1]iv_cf_pl_sue!N25</f>
        <v/>
      </c>
      <c r="P8" s="1" t="str">
        <f>[1]iv_cf_pl_sue!P25</f>
        <v>(0.10)</v>
      </c>
      <c r="Q8" s="1" t="str">
        <f>[1]iv_cf_pl_sue!Q25</f>
        <v/>
      </c>
    </row>
    <row r="9" spans="1:17" x14ac:dyDescent="0.35">
      <c r="A9" t="s">
        <v>1</v>
      </c>
      <c r="B9" s="1" t="str">
        <f>[1]iv_cf_pl_sue!C27</f>
        <v/>
      </c>
      <c r="C9" s="1" t="str">
        <f>[1]iv_cf_pl_sue!B27</f>
        <v/>
      </c>
      <c r="D9" s="1" t="str">
        <f>[1]iv_cf_pl_sue!D27</f>
        <v/>
      </c>
      <c r="E9" s="1" t="str">
        <f>[1]iv_cf_pl_sue!E27</f>
        <v>-0.17*</v>
      </c>
      <c r="F9" s="1" t="str">
        <f>[1]iv_cf_pl_sue!G27</f>
        <v/>
      </c>
      <c r="G9" s="1" t="str">
        <f>[1]iv_cf_pl_sue!F27</f>
        <v/>
      </c>
      <c r="H9" s="1" t="str">
        <f>[1]iv_cf_pl_sue!H27</f>
        <v/>
      </c>
      <c r="I9" s="1" t="str">
        <f>[1]iv_cf_pl_sue!I27</f>
        <v>-0.19</v>
      </c>
      <c r="J9" s="1" t="str">
        <f>[1]iv_cf_pl_sue!K27</f>
        <v/>
      </c>
      <c r="K9" s="1" t="str">
        <f>[1]iv_cf_pl_sue!J27</f>
        <v/>
      </c>
      <c r="L9" s="1" t="str">
        <f>[1]iv_cf_pl_sue!L27</f>
        <v/>
      </c>
      <c r="M9" s="1" t="str">
        <f>[1]iv_cf_pl_sue!M27</f>
        <v>-0.22**</v>
      </c>
      <c r="N9" s="1" t="str">
        <f>[1]iv_cf_pl_sue!O27</f>
        <v/>
      </c>
      <c r="O9" s="1" t="str">
        <f>[1]iv_cf_pl_sue!N27</f>
        <v/>
      </c>
      <c r="P9" s="1" t="str">
        <f>[1]iv_cf_pl_sue!P27</f>
        <v/>
      </c>
      <c r="Q9" s="1" t="str">
        <f>[1]iv_cf_pl_sue!Q27</f>
        <v>0.060</v>
      </c>
    </row>
    <row r="10" spans="1:17" x14ac:dyDescent="0.35">
      <c r="A10" t="str">
        <f>[1]iv_cf_pl_sue!A28</f>
        <v/>
      </c>
      <c r="B10" s="1" t="str">
        <f>[1]iv_cf_pl_sue!C28</f>
        <v/>
      </c>
      <c r="C10" s="1" t="str">
        <f>[1]iv_cf_pl_sue!B28</f>
        <v/>
      </c>
      <c r="D10" s="1" t="str">
        <f>[1]iv_cf_pl_sue!D28</f>
        <v/>
      </c>
      <c r="E10" s="1" t="str">
        <f>[1]iv_cf_pl_sue!E28</f>
        <v>(0.089)</v>
      </c>
      <c r="F10" s="1" t="str">
        <f>[1]iv_cf_pl_sue!G28</f>
        <v/>
      </c>
      <c r="G10" s="1" t="str">
        <f>[1]iv_cf_pl_sue!F28</f>
        <v/>
      </c>
      <c r="H10" s="1" t="str">
        <f>[1]iv_cf_pl_sue!H28</f>
        <v/>
      </c>
      <c r="I10" s="1" t="str">
        <f>[1]iv_cf_pl_sue!I28</f>
        <v>(0.12)</v>
      </c>
      <c r="J10" s="1" t="str">
        <f>[1]iv_cf_pl_sue!K28</f>
        <v/>
      </c>
      <c r="K10" s="1" t="str">
        <f>[1]iv_cf_pl_sue!J28</f>
        <v/>
      </c>
      <c r="L10" s="1" t="str">
        <f>[1]iv_cf_pl_sue!L28</f>
        <v/>
      </c>
      <c r="M10" s="1" t="str">
        <f>[1]iv_cf_pl_sue!M28</f>
        <v>(0.11)</v>
      </c>
      <c r="N10" s="1" t="str">
        <f>[1]iv_cf_pl_sue!O28</f>
        <v/>
      </c>
      <c r="O10" s="1" t="str">
        <f>[1]iv_cf_pl_sue!N28</f>
        <v/>
      </c>
      <c r="P10" s="1" t="str">
        <f>[1]iv_cf_pl_sue!P28</f>
        <v/>
      </c>
      <c r="Q10" s="1" t="str">
        <f>[1]iv_cf_pl_sue!Q28</f>
        <v>(0.11)</v>
      </c>
    </row>
    <row r="11" spans="1:17" x14ac:dyDescent="0.35">
      <c r="A11" t="s">
        <v>6</v>
      </c>
      <c r="B11" s="1" t="str">
        <f>[1]iv_cf_pl_sue!C30</f>
        <v>0.66***</v>
      </c>
      <c r="C11" s="1" t="str">
        <f>[1]iv_cf_pl_sue!B30</f>
        <v>0.0038</v>
      </c>
      <c r="D11" s="1" t="str">
        <f>[1]iv_cf_pl_sue!D30</f>
        <v>0.40***</v>
      </c>
      <c r="E11" s="1" t="str">
        <f>[1]iv_cf_pl_sue!E30</f>
        <v>-0.0000069</v>
      </c>
      <c r="F11" s="1" t="str">
        <f>[1]iv_cf_pl_sue!G30</f>
        <v>0.66***</v>
      </c>
      <c r="G11" s="1" t="str">
        <f>[1]iv_cf_pl_sue!F30</f>
        <v>0.13</v>
      </c>
      <c r="H11" s="1" t="str">
        <f>[1]iv_cf_pl_sue!H30</f>
        <v>0.40***</v>
      </c>
      <c r="I11" s="1" t="str">
        <f>[1]iv_cf_pl_sue!I30</f>
        <v>0.17</v>
      </c>
      <c r="J11" s="1" t="str">
        <f>[1]iv_cf_pl_sue!K30</f>
        <v>0.66***</v>
      </c>
      <c r="K11" s="1" t="str">
        <f>[1]iv_cf_pl_sue!J30</f>
        <v>0.19</v>
      </c>
      <c r="L11" s="1" t="str">
        <f>[1]iv_cf_pl_sue!L30</f>
        <v>0.40***</v>
      </c>
      <c r="M11" s="1" t="str">
        <f>[1]iv_cf_pl_sue!M30</f>
        <v>0.22</v>
      </c>
      <c r="N11" s="1" t="str">
        <f>[1]iv_cf_pl_sue!O30</f>
        <v>0.66***</v>
      </c>
      <c r="O11" s="1" t="str">
        <f>[1]iv_cf_pl_sue!N30</f>
        <v>0.58***</v>
      </c>
      <c r="P11" s="1" t="str">
        <f>[1]iv_cf_pl_sue!P30</f>
        <v>0.40***</v>
      </c>
      <c r="Q11" s="1" t="str">
        <f>[1]iv_cf_pl_sue!Q30</f>
        <v>0.56***</v>
      </c>
    </row>
    <row r="12" spans="1:17" x14ac:dyDescent="0.35">
      <c r="A12" t="str">
        <f>[1]iv_cf_pl_sue!A31</f>
        <v/>
      </c>
      <c r="B12" s="1" t="str">
        <f>[1]iv_cf_pl_sue!C31</f>
        <v>(0.035)</v>
      </c>
      <c r="C12" s="1" t="str">
        <f>[1]iv_cf_pl_sue!B31</f>
        <v>(0.12)</v>
      </c>
      <c r="D12" s="1" t="str">
        <f>[1]iv_cf_pl_sue!D31</f>
        <v>(0.10)</v>
      </c>
      <c r="E12" s="1" t="str">
        <f>[1]iv_cf_pl_sue!E31</f>
        <v>(0.12)</v>
      </c>
      <c r="F12" s="1" t="str">
        <f>[1]iv_cf_pl_sue!G31</f>
        <v>(0.035)</v>
      </c>
      <c r="G12" s="1" t="str">
        <f>[1]iv_cf_pl_sue!F31</f>
        <v>(0.16)</v>
      </c>
      <c r="H12" s="1" t="str">
        <f>[1]iv_cf_pl_sue!H31</f>
        <v>(0.10)</v>
      </c>
      <c r="I12" s="1" t="str">
        <f>[1]iv_cf_pl_sue!I31</f>
        <v>(0.15)</v>
      </c>
      <c r="J12" s="1" t="str">
        <f>[1]iv_cf_pl_sue!K31</f>
        <v>(0.035)</v>
      </c>
      <c r="K12" s="1" t="str">
        <f>[1]iv_cf_pl_sue!J31</f>
        <v>(0.16)</v>
      </c>
      <c r="L12" s="1" t="str">
        <f>[1]iv_cf_pl_sue!L31</f>
        <v>(0.10)</v>
      </c>
      <c r="M12" s="1" t="str">
        <f>[1]iv_cf_pl_sue!M31</f>
        <v>(0.15)</v>
      </c>
      <c r="N12" s="1" t="str">
        <f>[1]iv_cf_pl_sue!O31</f>
        <v>(0.035)</v>
      </c>
      <c r="O12" s="1" t="str">
        <f>[1]iv_cf_pl_sue!N31</f>
        <v>(0.15)</v>
      </c>
      <c r="P12" s="1" t="str">
        <f>[1]iv_cf_pl_sue!P31</f>
        <v>(0.10)</v>
      </c>
      <c r="Q12" s="1" t="str">
        <f>[1]iv_cf_pl_sue!Q31</f>
        <v>(0.15)</v>
      </c>
    </row>
    <row r="13" spans="1:17" x14ac:dyDescent="0.35">
      <c r="N13" s="1"/>
      <c r="O13" s="1"/>
      <c r="P13" s="1"/>
      <c r="Q13" s="1"/>
    </row>
    <row r="14" spans="1:17" x14ac:dyDescent="0.35">
      <c r="A14" s="5" t="s">
        <v>3</v>
      </c>
      <c r="B14" s="7" t="str">
        <f>[1]iv_cf_pl_sue!C33</f>
        <v>917</v>
      </c>
      <c r="C14" s="7" t="str">
        <f>[1]iv_cf_pl_sue!B33</f>
        <v>917</v>
      </c>
      <c r="D14" s="7" t="str">
        <f>[1]iv_cf_pl_sue!D33</f>
        <v>917</v>
      </c>
      <c r="E14" s="7" t="str">
        <f>[1]iv_cf_pl_sue!E33</f>
        <v>917</v>
      </c>
      <c r="F14" s="7" t="str">
        <f>[1]iv_cf_pl_sue!G33</f>
        <v>917</v>
      </c>
      <c r="G14" s="7" t="str">
        <f>[1]iv_cf_pl_sue!F33</f>
        <v>917</v>
      </c>
      <c r="H14" s="7" t="str">
        <f>[1]iv_cf_pl_sue!H33</f>
        <v>917</v>
      </c>
      <c r="I14" s="7" t="str">
        <f>[1]iv_cf_pl_sue!I33</f>
        <v>917</v>
      </c>
      <c r="J14" s="7" t="str">
        <f>[1]iv_cf_pl_sue!K33</f>
        <v>917</v>
      </c>
      <c r="K14" s="7" t="str">
        <f>[1]iv_cf_pl_sue!J33</f>
        <v>917</v>
      </c>
      <c r="L14" s="7" t="str">
        <f>[1]iv_cf_pl_sue!L33</f>
        <v>917</v>
      </c>
      <c r="M14" s="7" t="str">
        <f>[1]iv_cf_pl_sue!M33</f>
        <v>917</v>
      </c>
      <c r="N14" s="7" t="str">
        <f>[1]iv_cf_pl_sue!O33</f>
        <v>914</v>
      </c>
      <c r="O14" s="7" t="str">
        <f>[1]iv_cf_pl_sue!N33</f>
        <v>914</v>
      </c>
      <c r="P14" s="7" t="str">
        <f>[1]iv_cf_pl_sue!P33</f>
        <v>914</v>
      </c>
      <c r="Q14" s="7" t="str">
        <f>[1]iv_cf_pl_sue!Q33</f>
        <v>914</v>
      </c>
    </row>
    <row r="15" spans="1:17" x14ac:dyDescent="0.35">
      <c r="A15" t="str">
        <f>[1]iv_cf_pl_sue!A34</f>
        <v>R-sq</v>
      </c>
      <c r="B15" s="1" t="str">
        <f>[1]iv_cf_pl_sue!C34</f>
        <v>0.051</v>
      </c>
      <c r="C15" s="1" t="str">
        <f>[1]iv_cf_pl_sue!B34</f>
        <v>.</v>
      </c>
      <c r="D15" s="1" t="str">
        <f>[1]iv_cf_pl_sue!D34</f>
        <v/>
      </c>
      <c r="E15" s="1" t="str">
        <f>[1]iv_cf_pl_sue!E34</f>
        <v>0.009</v>
      </c>
      <c r="F15" s="1" t="str">
        <f>[1]iv_cf_pl_sue!G34</f>
        <v>0.051</v>
      </c>
      <c r="G15" s="1" t="str">
        <f>[1]iv_cf_pl_sue!F34</f>
        <v>.</v>
      </c>
      <c r="H15" s="1" t="str">
        <f>[1]iv_cf_pl_sue!H34</f>
        <v/>
      </c>
      <c r="I15" s="1" t="str">
        <f>[1]iv_cf_pl_sue!I34</f>
        <v>0.008</v>
      </c>
      <c r="J15" s="1" t="str">
        <f>[1]iv_cf_pl_sue!K34</f>
        <v>0.051</v>
      </c>
      <c r="K15" s="1" t="str">
        <f>[1]iv_cf_pl_sue!J34</f>
        <v>.</v>
      </c>
      <c r="L15" s="1" t="str">
        <f>[1]iv_cf_pl_sue!L34</f>
        <v/>
      </c>
      <c r="M15" s="1" t="str">
        <f>[1]iv_cf_pl_sue!M34</f>
        <v>0.006</v>
      </c>
      <c r="N15" s="1" t="str">
        <f>[1]iv_cf_pl_sue!O34</f>
        <v>0.054</v>
      </c>
      <c r="O15" s="1" t="str">
        <f>[1]iv_cf_pl_sue!N34</f>
        <v>.</v>
      </c>
      <c r="P15" s="1" t="str">
        <f>[1]iv_cf_pl_sue!P34</f>
        <v/>
      </c>
      <c r="Q15" s="1" t="str">
        <f>[1]iv_cf_pl_sue!Q34</f>
        <v>0.002</v>
      </c>
    </row>
    <row r="16" spans="1:17" x14ac:dyDescent="0.35">
      <c r="A16" t="str">
        <f>[1]iv_cf_pl_sue!A35</f>
        <v>BVC</v>
      </c>
      <c r="B16" s="1" t="str">
        <f>[1]iv_cf_pl_sue!C35</f>
        <v>YES</v>
      </c>
      <c r="C16" s="1" t="str">
        <f>[1]iv_cf_pl_sue!B35</f>
        <v>YES</v>
      </c>
      <c r="D16" s="1" t="str">
        <f>[1]iv_cf_pl_sue!D35</f>
        <v>YES</v>
      </c>
      <c r="E16" s="1" t="str">
        <f>[1]iv_cf_pl_sue!E35</f>
        <v>YES</v>
      </c>
      <c r="F16" s="1" t="str">
        <f>[1]iv_cf_pl_sue!G35</f>
        <v>YES</v>
      </c>
      <c r="G16" s="1" t="str">
        <f>[1]iv_cf_pl_sue!F35</f>
        <v>YES</v>
      </c>
      <c r="H16" s="1" t="str">
        <f>[1]iv_cf_pl_sue!H35</f>
        <v>YES</v>
      </c>
      <c r="I16" s="1" t="str">
        <f>[1]iv_cf_pl_sue!I35</f>
        <v>YES</v>
      </c>
      <c r="J16" s="1" t="str">
        <f>[1]iv_cf_pl_sue!K35</f>
        <v>YES</v>
      </c>
      <c r="K16" s="1" t="str">
        <f>[1]iv_cf_pl_sue!J35</f>
        <v>YES</v>
      </c>
      <c r="L16" s="1" t="str">
        <f>[1]iv_cf_pl_sue!L35</f>
        <v>YES</v>
      </c>
      <c r="M16" s="1" t="str">
        <f>[1]iv_cf_pl_sue!M35</f>
        <v>YES</v>
      </c>
      <c r="N16" s="1" t="str">
        <f>[1]iv_cf_pl_sue!O35</f>
        <v>YES</v>
      </c>
      <c r="O16" s="1" t="str">
        <f>[1]iv_cf_pl_sue!N35</f>
        <v>YES</v>
      </c>
      <c r="P16" s="1" t="str">
        <f>[1]iv_cf_pl_sue!P35</f>
        <v>YES</v>
      </c>
      <c r="Q16" s="1" t="str">
        <f>[1]iv_cf_pl_sue!Q35</f>
        <v>YES</v>
      </c>
    </row>
    <row r="17" spans="1:17" ht="15" thickBot="1" x14ac:dyDescent="0.4">
      <c r="A17" s="4" t="str">
        <f>[1]iv_cf_pl_sue!A36</f>
        <v>Source</v>
      </c>
      <c r="B17" s="8" t="str">
        <f>[1]iv_cf_pl_sue!C36</f>
        <v>2w-2m</v>
      </c>
      <c r="C17" s="8" t="str">
        <f>[1]iv_cf_pl_sue!B36</f>
        <v>2w-2m</v>
      </c>
      <c r="D17" s="8" t="str">
        <f>[1]iv_cf_pl_sue!D36</f>
        <v>2w-2m</v>
      </c>
      <c r="E17" s="8" t="str">
        <f>[1]iv_cf_pl_sue!E36</f>
        <v>2w-2m</v>
      </c>
      <c r="F17" s="8" t="str">
        <f>[1]iv_cf_pl_sue!G36</f>
        <v>2w-2m</v>
      </c>
      <c r="G17" s="8" t="str">
        <f>[1]iv_cf_pl_sue!F36</f>
        <v>2w-2m</v>
      </c>
      <c r="H17" s="8" t="str">
        <f>[1]iv_cf_pl_sue!H36</f>
        <v>2w-2m</v>
      </c>
      <c r="I17" s="8" t="str">
        <f>[1]iv_cf_pl_sue!I36</f>
        <v>2w-2m</v>
      </c>
      <c r="J17" s="8" t="str">
        <f>[1]iv_cf_pl_sue!K36</f>
        <v>2w-2m</v>
      </c>
      <c r="K17" s="8" t="str">
        <f>[1]iv_cf_pl_sue!J36</f>
        <v>2w-2m</v>
      </c>
      <c r="L17" s="8" t="str">
        <f>[1]iv_cf_pl_sue!L36</f>
        <v>2w-2m</v>
      </c>
      <c r="M17" s="8" t="str">
        <f>[1]iv_cf_pl_sue!M36</f>
        <v>2w-2m</v>
      </c>
      <c r="N17" s="8" t="str">
        <f>[1]iv_cf_pl_sue!O36</f>
        <v>2w-2m</v>
      </c>
      <c r="O17" s="8" t="str">
        <f>[1]iv_cf_pl_sue!N36</f>
        <v>2w-2m</v>
      </c>
      <c r="P17" s="8" t="str">
        <f>[1]iv_cf_pl_sue!P36</f>
        <v>2w-2m</v>
      </c>
      <c r="Q17" s="8" t="str">
        <f>[1]iv_cf_pl_sue!Q36</f>
        <v>2w-2m</v>
      </c>
    </row>
    <row r="18" spans="1:17" ht="15" thickTop="1" x14ac:dyDescent="0.35"/>
  </sheetData>
  <mergeCells count="4">
    <mergeCell ref="B2:E2"/>
    <mergeCell ref="F2:I2"/>
    <mergeCell ref="J2:M2"/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iv_cf_pl_sue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isaac</cp:lastModifiedBy>
  <dcterms:created xsi:type="dcterms:W3CDTF">2019-02-11T20:12:03Z</dcterms:created>
  <dcterms:modified xsi:type="dcterms:W3CDTF">2022-05-02T22:59:04Z</dcterms:modified>
</cp:coreProperties>
</file>