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wnloads\information_bargaining_rep\Tables\appendix\a\"/>
    </mc:Choice>
  </mc:AlternateContent>
  <xr:revisionPtr revIDLastSave="0" documentId="13_ncr:1_{00520C04-C0CA-4B21-9C42-EF9791E14736}" xr6:coauthVersionLast="47" xr6:coauthVersionMax="47" xr10:uidLastSave="{00000000-0000-0000-0000-000000000000}"/>
  <bookViews>
    <workbookView xWindow="-645" yWindow="2430" windowWidth="21600" windowHeight="11235" xr2:uid="{00000000-000D-0000-FFFF-FFFF00000000}"/>
  </bookViews>
  <sheets>
    <sheet name="balance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<sst xmlns="http://schemas.openxmlformats.org/spreadsheetml/2006/main" count="60" uniqueCount="21">
  <si>
    <t>Phase 1</t>
  </si>
  <si>
    <t>Phase 2</t>
  </si>
  <si>
    <t>Phase 1/2</t>
  </si>
  <si>
    <t>C</t>
  </si>
  <si>
    <t>T</t>
  </si>
  <si>
    <t>p-value</t>
  </si>
  <si>
    <t>At will worker</t>
  </si>
  <si>
    <t>Public Lawyer</t>
  </si>
  <si>
    <t>% Severance pay</t>
  </si>
  <si>
    <t>% Tenure bonus</t>
  </si>
  <si>
    <t>Observations</t>
  </si>
  <si>
    <t>Presence employee</t>
  </si>
  <si>
    <t>Presence emp law</t>
  </si>
  <si>
    <t>Presence firm</t>
  </si>
  <si>
    <t>Presence firm law</t>
  </si>
  <si>
    <t>Daily wage</t>
  </si>
  <si>
    <t>Entitlement</t>
  </si>
  <si>
    <t>Tenure at firm (years)</t>
  </si>
  <si>
    <t/>
  </si>
  <si>
    <t>*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</si>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</sst>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left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W17"/>
  <sheetViews>
    <sheetView tabSelected="1" workbookViewId="0">
      <selection activeCell="J16" sqref="A3:J16"/>
    </sheetView>
  </sheetViews>
  <sheetFormatPr defaultColWidth="8.7109375" defaultRowHeight="15"/>
  <cols>
    <col min="1" max="1" width="18" bestFit="1" customWidth="1"/>
  </cols>
  <sheetData>
    <row r="3" spans="1:23" ht="15.75" thickBot="1">
      <c r="A3" s="1"/>
      <c r="B3" s="14" t="s">
        <v>0</v>
      </c>
      <c r="C3" s="14"/>
      <c r="D3" s="14"/>
      <c r="E3" s="14" t="s">
        <v>1</v>
      </c>
      <c r="F3" s="14"/>
      <c r="G3" s="14"/>
      <c r="H3" s="14" t="s">
        <v>2</v>
      </c>
      <c r="I3" s="14"/>
      <c r="J3" s="2"/>
    </row>
    <row r="4" spans="1:23" ht="16.5" thickTop="1" thickBot="1">
      <c r="A4" s="3"/>
      <c r="B4" s="4" t="s">
        <v>3</v>
      </c>
      <c r="C4" s="4" t="s">
        <v>4</v>
      </c>
      <c r="D4" s="5" t="s">
        <v>5</v>
      </c>
      <c r="E4" s="6" t="s">
        <v>3</v>
      </c>
      <c r="F4" s="6" t="s">
        <v>4</v>
      </c>
      <c r="G4" s="5" t="s">
        <v>5</v>
      </c>
      <c r="H4" s="6" t="s">
        <v>3</v>
      </c>
      <c r="I4" s="6" t="s">
        <v>4</v>
      </c>
      <c r="J4" s="5" t="s">
        <v>5</v>
      </c>
    </row>
    <row r="5" spans="1:23" ht="15.75" thickTop="1">
      <c r="A5" s="10" t="s">
        <v>6</v>
      </c>
      <c r="B5" s="7">
        <f>ROUND(L5,2)</f>
        <v>0.18</v>
      </c>
      <c r="C5" s="7">
        <f t="shared" ref="C5:C16" si="0">ROUND(M5,2)</f>
        <v>0.18</v>
      </c>
      <c r="D5" s="7" t="str">
        <f>_xlfn.CONCAT(ROUND(N5,2),O5)</f>
        <v>0.97</v>
      </c>
      <c r="E5" s="7">
        <f t="shared" ref="E5:F16" si="1">ROUND(P5,2)</f>
        <v>0.1</v>
      </c>
      <c r="F5" s="7">
        <f t="shared" si="1"/>
        <v>7.0000000000000007E-2</v>
      </c>
      <c r="G5" s="7" t="str">
        <f>_xlfn.CONCAT(ROUND(R5,2), S5)</f>
        <v>0.2</v>
      </c>
      <c r="H5" s="7">
        <f t="shared" ref="H5:I16" si="2">ROUND(T5,2)</f>
        <v>0.14000000000000001</v>
      </c>
      <c r="I5" s="7">
        <f t="shared" si="2"/>
        <v>0.1</v>
      </c>
      <c r="J5" s="7" t="str">
        <f>_xlfn.CONCAT(ROUND(V5,2),W5)</f>
        <v>0.03**</v>
      </c>
      <c r="L5">
        <v>0.18300653594771241</v>
      </c>
      <c r="M5">
        <v>0.18430034129692829</v>
      </c>
      <c r="N5">
        <v>0.97</v>
      </c>
      <c r="O5" t="s">
        <v>18</v>
      </c>
      <c r="P5">
        <v>9.7178683385579931E-2</v>
      </c>
      <c r="Q5">
        <v>7.2916666666666671E-2</v>
      </c>
      <c r="R5">
        <v>0.2</v>
      </c>
      <c r="S5" t="s">
        <v>18</v>
      </c>
      <c r="T5">
        <v>0.13919999999999999</v>
      </c>
      <c r="U5">
        <v>0.1036757775683318</v>
      </c>
      <c r="V5">
        <v>0.03</v>
      </c>
      <c r="W5" t="s">
        <v>20</v>
      </c>
    </row>
    <row r="6" spans="1:23">
      <c r="A6" s="8" t="s">
        <v>17</v>
      </c>
      <c r="B6" s="7">
        <f>ROUND(L6,2)</f>
        <v>4.8499999999999996</v>
      </c>
      <c r="C6" s="7">
        <f t="shared" si="0"/>
        <v>4.5599999999999996</v>
      </c>
      <c r="D6" s="7" t="str">
        <f t="shared" ref="D6:D16" si="3">_xlfn.CONCAT(ROUND(N6,2),O6)</f>
        <v>0.58</v>
      </c>
      <c r="E6" s="7">
        <f t="shared" si="1"/>
        <v>4.97</v>
      </c>
      <c r="F6" s="7">
        <f t="shared" si="1"/>
        <v>4.1100000000000003</v>
      </c>
      <c r="G6" s="7" t="str">
        <f t="shared" ref="G6:G15" si="4">_xlfn.CONCAT(ROUND(R6,2), S6)</f>
        <v>0.07*</v>
      </c>
      <c r="H6" s="7">
        <f t="shared" si="2"/>
        <v>4.91</v>
      </c>
      <c r="I6" s="7">
        <f t="shared" si="2"/>
        <v>4.22</v>
      </c>
      <c r="J6" s="7" t="str">
        <f t="shared" ref="J6:J16" si="5">_xlfn.CONCAT(ROUND(V6,2),W6)</f>
        <v>0.04**</v>
      </c>
      <c r="L6">
        <v>4.8498114148775739</v>
      </c>
      <c r="M6">
        <v>4.5631391993432331</v>
      </c>
      <c r="N6">
        <v>0.57999999999999996</v>
      </c>
      <c r="O6" t="s">
        <v>18</v>
      </c>
      <c r="P6">
        <v>4.9656503210077894</v>
      </c>
      <c r="Q6">
        <v>4.1054366380291567</v>
      </c>
      <c r="R6">
        <v>7.0000000000000007E-2</v>
      </c>
      <c r="S6" t="s">
        <v>19</v>
      </c>
      <c r="T6">
        <v>4.9080439460673579</v>
      </c>
      <c r="U6">
        <v>4.2218619497420571</v>
      </c>
      <c r="V6">
        <v>0.04</v>
      </c>
      <c r="W6" t="s">
        <v>20</v>
      </c>
    </row>
    <row r="7" spans="1:23">
      <c r="A7" s="8" t="s">
        <v>7</v>
      </c>
      <c r="B7" s="7">
        <f t="shared" ref="B7:B16" si="6">ROUND(L7,2)</f>
        <v>0.1</v>
      </c>
      <c r="C7" s="7">
        <f t="shared" si="0"/>
        <v>0.12</v>
      </c>
      <c r="D7" s="7" t="str">
        <f t="shared" si="3"/>
        <v>0.56</v>
      </c>
      <c r="E7" s="7">
        <f t="shared" si="1"/>
        <v>0.06</v>
      </c>
      <c r="F7" s="7">
        <f t="shared" si="1"/>
        <v>0.06</v>
      </c>
      <c r="G7" s="7" t="str">
        <f t="shared" si="4"/>
        <v>0.76</v>
      </c>
      <c r="H7" s="7">
        <f t="shared" si="2"/>
        <v>0.08</v>
      </c>
      <c r="I7" s="7">
        <f t="shared" si="2"/>
        <v>0.08</v>
      </c>
      <c r="J7" s="7" t="str">
        <f t="shared" si="5"/>
        <v>0.84</v>
      </c>
      <c r="L7">
        <v>0.1045751633986928</v>
      </c>
      <c r="M7">
        <v>0.1194539249146758</v>
      </c>
      <c r="N7">
        <v>0.56000000000000005</v>
      </c>
      <c r="O7" t="s">
        <v>18</v>
      </c>
      <c r="P7">
        <v>5.6426332288401257E-2</v>
      </c>
      <c r="Q7">
        <v>6.1197916666666657E-2</v>
      </c>
      <c r="R7">
        <v>0.76</v>
      </c>
      <c r="S7" t="s">
        <v>18</v>
      </c>
      <c r="T7">
        <v>0.08</v>
      </c>
      <c r="U7">
        <v>7.7285579641847318E-2</v>
      </c>
      <c r="V7">
        <v>0.84</v>
      </c>
      <c r="W7" t="s">
        <v>18</v>
      </c>
    </row>
    <row r="8" spans="1:23">
      <c r="A8" s="8" t="s">
        <v>8</v>
      </c>
      <c r="B8" s="7">
        <f t="shared" si="6"/>
        <v>0.82</v>
      </c>
      <c r="C8" s="7">
        <f t="shared" si="0"/>
        <v>0.85</v>
      </c>
      <c r="D8" s="7" t="str">
        <f t="shared" si="3"/>
        <v>0.31</v>
      </c>
      <c r="E8" s="7">
        <f t="shared" si="1"/>
        <v>0.81</v>
      </c>
      <c r="F8" s="7">
        <f t="shared" si="1"/>
        <v>0.79</v>
      </c>
      <c r="G8" s="7" t="str">
        <f t="shared" si="4"/>
        <v>0.54</v>
      </c>
      <c r="H8" s="7">
        <f t="shared" si="2"/>
        <v>0.82</v>
      </c>
      <c r="I8" s="7">
        <f t="shared" si="2"/>
        <v>0.81</v>
      </c>
      <c r="J8" s="7" t="str">
        <f t="shared" si="5"/>
        <v>0.75</v>
      </c>
      <c r="L8">
        <v>0.8220640569395018</v>
      </c>
      <c r="M8">
        <v>0.8539325842696629</v>
      </c>
      <c r="N8">
        <v>0.31</v>
      </c>
      <c r="O8" t="s">
        <v>18</v>
      </c>
      <c r="P8">
        <v>0.80877742946708464</v>
      </c>
      <c r="Q8">
        <v>0.79269882659713164</v>
      </c>
      <c r="R8">
        <v>0.54</v>
      </c>
      <c r="S8" t="s">
        <v>18</v>
      </c>
      <c r="T8">
        <v>0.81499999999999995</v>
      </c>
      <c r="U8">
        <v>0.80851063829787229</v>
      </c>
      <c r="V8">
        <v>0.75</v>
      </c>
      <c r="W8" t="s">
        <v>18</v>
      </c>
    </row>
    <row r="9" spans="1:23">
      <c r="A9" s="13" t="s">
        <v>15</v>
      </c>
      <c r="B9" s="7">
        <f>ROUND(L9,0)</f>
        <v>848</v>
      </c>
      <c r="C9" s="7">
        <f>ROUND(M9,0)</f>
        <v>626</v>
      </c>
      <c r="D9" s="7" t="str">
        <f t="shared" si="3"/>
        <v>0.05*</v>
      </c>
      <c r="E9" s="7">
        <f>ROUND(P9,0)</f>
        <v>617</v>
      </c>
      <c r="F9" s="7">
        <f>ROUND(Q9,0)</f>
        <v>601</v>
      </c>
      <c r="G9" s="7" t="str">
        <f t="shared" si="4"/>
        <v>0.85</v>
      </c>
      <c r="H9" s="7">
        <f>ROUND(T9,0)</f>
        <v>730</v>
      </c>
      <c r="I9" s="7">
        <f>ROUND(U9,0)</f>
        <v>607</v>
      </c>
      <c r="J9" s="7" t="str">
        <f t="shared" si="5"/>
        <v>0.08*</v>
      </c>
      <c r="L9">
        <v>848.2698398972658</v>
      </c>
      <c r="M9">
        <v>626.49250302389885</v>
      </c>
      <c r="N9">
        <v>0.05</v>
      </c>
      <c r="O9" t="s">
        <v>19</v>
      </c>
      <c r="P9">
        <v>617.35028779076754</v>
      </c>
      <c r="Q9">
        <v>600.51842392981052</v>
      </c>
      <c r="R9">
        <v>0.85</v>
      </c>
      <c r="S9" t="s">
        <v>18</v>
      </c>
      <c r="T9">
        <v>730.09792145350411</v>
      </c>
      <c r="U9">
        <v>607.42166866036177</v>
      </c>
      <c r="V9">
        <v>0.08</v>
      </c>
      <c r="W9" t="s">
        <v>19</v>
      </c>
    </row>
    <row r="10" spans="1:23">
      <c r="A10" s="8" t="s">
        <v>9</v>
      </c>
      <c r="B10" s="7">
        <f t="shared" si="6"/>
        <v>0.79</v>
      </c>
      <c r="C10" s="7">
        <f t="shared" si="0"/>
        <v>0.85</v>
      </c>
      <c r="D10" s="7" t="str">
        <f t="shared" si="3"/>
        <v>0.06*</v>
      </c>
      <c r="E10" s="7">
        <f t="shared" si="1"/>
        <v>0.8</v>
      </c>
      <c r="F10" s="7">
        <f t="shared" si="1"/>
        <v>0.78</v>
      </c>
      <c r="G10" s="7" t="str">
        <f t="shared" si="4"/>
        <v>0.55</v>
      </c>
      <c r="H10" s="7">
        <f t="shared" si="2"/>
        <v>0.8</v>
      </c>
      <c r="I10" s="7">
        <f t="shared" si="2"/>
        <v>0.8</v>
      </c>
      <c r="J10" s="7" t="str">
        <f t="shared" si="5"/>
        <v>0.85</v>
      </c>
      <c r="L10">
        <v>0.79359430604982206</v>
      </c>
      <c r="M10">
        <v>0.8539325842696629</v>
      </c>
      <c r="N10">
        <v>0.06</v>
      </c>
      <c r="O10" t="s">
        <v>19</v>
      </c>
      <c r="P10">
        <v>0.79623824451410663</v>
      </c>
      <c r="Q10">
        <v>0.77994791666666663</v>
      </c>
      <c r="R10">
        <v>0.55000000000000004</v>
      </c>
      <c r="S10" t="s">
        <v>18</v>
      </c>
      <c r="T10">
        <v>0.79500000000000004</v>
      </c>
      <c r="U10">
        <v>0.79903381642512072</v>
      </c>
      <c r="V10">
        <v>0.85</v>
      </c>
      <c r="W10" t="s">
        <v>18</v>
      </c>
    </row>
    <row r="11" spans="1:23">
      <c r="A11" s="13" t="s">
        <v>16</v>
      </c>
      <c r="B11" s="7">
        <f>ROUND(L11,0)</f>
        <v>97526</v>
      </c>
      <c r="C11" s="7">
        <f>ROUND(M11,0)</f>
        <v>71392</v>
      </c>
      <c r="D11" s="7" t="str">
        <f t="shared" si="3"/>
        <v>0.03**</v>
      </c>
      <c r="E11" s="7">
        <f>ROUND(P11,0)</f>
        <v>63190</v>
      </c>
      <c r="F11" s="7">
        <f>ROUND(Q11,0)</f>
        <v>68891</v>
      </c>
      <c r="G11" s="7" t="str">
        <f t="shared" si="4"/>
        <v>0.5</v>
      </c>
      <c r="H11" s="7">
        <f>ROUND(T11,0)</f>
        <v>78993</v>
      </c>
      <c r="I11" s="7">
        <f>ROUND(U11,0)</f>
        <v>69520</v>
      </c>
      <c r="J11" s="7" t="str">
        <f t="shared" si="5"/>
        <v>0.18</v>
      </c>
      <c r="L11">
        <v>97526.486324534693</v>
      </c>
      <c r="M11">
        <v>71391.91146874243</v>
      </c>
      <c r="N11">
        <v>0.03</v>
      </c>
      <c r="O11" t="s">
        <v>20</v>
      </c>
      <c r="P11">
        <v>63189.713784340413</v>
      </c>
      <c r="Q11">
        <v>68890.795354207352</v>
      </c>
      <c r="R11">
        <v>0.5</v>
      </c>
      <c r="S11" t="s">
        <v>18</v>
      </c>
      <c r="T11">
        <v>78992.763075258932</v>
      </c>
      <c r="U11">
        <v>69519.730985347749</v>
      </c>
      <c r="V11">
        <v>0.18</v>
      </c>
      <c r="W11" t="s">
        <v>18</v>
      </c>
    </row>
    <row r="12" spans="1:23">
      <c r="A12" s="8" t="s">
        <v>11</v>
      </c>
      <c r="B12" s="7">
        <f t="shared" si="6"/>
        <v>0.19</v>
      </c>
      <c r="C12" s="7">
        <f t="shared" si="0"/>
        <v>0.2</v>
      </c>
      <c r="D12" s="7" t="str">
        <f t="shared" si="3"/>
        <v>0.91</v>
      </c>
      <c r="E12" s="7">
        <f t="shared" si="1"/>
        <v>0.16</v>
      </c>
      <c r="F12" s="7">
        <f t="shared" si="1"/>
        <v>0.19</v>
      </c>
      <c r="G12" s="7" t="str">
        <f t="shared" si="4"/>
        <v>0.13</v>
      </c>
      <c r="H12" s="7">
        <f t="shared" si="2"/>
        <v>0.17</v>
      </c>
      <c r="I12" s="7">
        <f t="shared" si="2"/>
        <v>0.19</v>
      </c>
      <c r="J12" s="7" t="str">
        <f t="shared" si="5"/>
        <v>0.3</v>
      </c>
      <c r="L12">
        <v>0.19314641744548289</v>
      </c>
      <c r="M12">
        <v>0.19682539682539679</v>
      </c>
      <c r="N12">
        <v>0.91</v>
      </c>
      <c r="O12" t="s">
        <v>18</v>
      </c>
      <c r="P12">
        <v>0.15548780487804881</v>
      </c>
      <c r="Q12">
        <v>0.19270833333333329</v>
      </c>
      <c r="R12">
        <v>0.13</v>
      </c>
      <c r="S12" t="s">
        <v>18</v>
      </c>
      <c r="T12">
        <v>0.17411402157164871</v>
      </c>
      <c r="U12">
        <v>0.19390581717451519</v>
      </c>
      <c r="V12">
        <v>0.3</v>
      </c>
      <c r="W12" t="s">
        <v>18</v>
      </c>
    </row>
    <row r="13" spans="1:23">
      <c r="A13" s="8" t="s">
        <v>12</v>
      </c>
      <c r="B13" s="7">
        <f t="shared" si="6"/>
        <v>0.85</v>
      </c>
      <c r="C13" s="7">
        <f t="shared" si="0"/>
        <v>0.83</v>
      </c>
      <c r="D13" s="7" t="str">
        <f t="shared" si="3"/>
        <v>0.59</v>
      </c>
      <c r="E13" s="7">
        <f t="shared" si="1"/>
        <v>0.92</v>
      </c>
      <c r="F13" s="7">
        <f t="shared" si="1"/>
        <v>0.89</v>
      </c>
      <c r="G13" s="7" t="str">
        <f t="shared" si="4"/>
        <v>0.14</v>
      </c>
      <c r="H13" s="7">
        <f t="shared" si="2"/>
        <v>0.88</v>
      </c>
      <c r="I13" s="7">
        <f t="shared" si="2"/>
        <v>0.87</v>
      </c>
      <c r="J13" s="7" t="str">
        <f t="shared" si="5"/>
        <v>0.52</v>
      </c>
      <c r="L13">
        <v>0.84735202492211836</v>
      </c>
      <c r="M13">
        <v>0.83174603174603179</v>
      </c>
      <c r="N13">
        <v>0.59</v>
      </c>
      <c r="O13" t="s">
        <v>18</v>
      </c>
      <c r="P13">
        <v>0.91768292682926833</v>
      </c>
      <c r="Q13">
        <v>0.88932291666666663</v>
      </c>
      <c r="R13">
        <v>0.14000000000000001</v>
      </c>
      <c r="S13" t="s">
        <v>18</v>
      </c>
      <c r="T13">
        <v>0.88289676425269648</v>
      </c>
      <c r="U13">
        <v>0.87257617728531855</v>
      </c>
      <c r="V13">
        <v>0.52</v>
      </c>
      <c r="W13" t="s">
        <v>18</v>
      </c>
    </row>
    <row r="14" spans="1:23">
      <c r="A14" s="8" t="s">
        <v>13</v>
      </c>
      <c r="B14" s="7">
        <f t="shared" si="6"/>
        <v>0.03</v>
      </c>
      <c r="C14" s="7">
        <f t="shared" si="0"/>
        <v>0.02</v>
      </c>
      <c r="D14" s="7" t="str">
        <f t="shared" si="3"/>
        <v>0.23</v>
      </c>
      <c r="E14" s="7">
        <f t="shared" si="1"/>
        <v>0.01</v>
      </c>
      <c r="F14" s="7">
        <f t="shared" si="1"/>
        <v>0.02</v>
      </c>
      <c r="G14" s="7" t="str">
        <f t="shared" si="4"/>
        <v>0.22</v>
      </c>
      <c r="H14" s="7">
        <f t="shared" si="2"/>
        <v>0.02</v>
      </c>
      <c r="I14" s="7">
        <f t="shared" si="2"/>
        <v>0.02</v>
      </c>
      <c r="J14" s="7" t="str">
        <f t="shared" si="5"/>
        <v>0.8</v>
      </c>
      <c r="L14">
        <v>3.4267912772585667E-2</v>
      </c>
      <c r="M14">
        <v>1.9047619047619049E-2</v>
      </c>
      <c r="N14">
        <v>0.23</v>
      </c>
      <c r="O14" t="s">
        <v>18</v>
      </c>
      <c r="P14">
        <v>1.2195121951219509E-2</v>
      </c>
      <c r="Q14">
        <v>2.2135416666666671E-2</v>
      </c>
      <c r="R14">
        <v>0.22</v>
      </c>
      <c r="S14" t="s">
        <v>18</v>
      </c>
      <c r="T14">
        <v>2.3112480739599379E-2</v>
      </c>
      <c r="U14">
        <v>2.1237303785780239E-2</v>
      </c>
      <c r="V14">
        <v>0.8</v>
      </c>
      <c r="W14" t="s">
        <v>18</v>
      </c>
    </row>
    <row r="15" spans="1:23" ht="15.75" thickBot="1">
      <c r="A15" s="8" t="s">
        <v>14</v>
      </c>
      <c r="B15" s="7">
        <f t="shared" si="6"/>
        <v>0.74</v>
      </c>
      <c r="C15" s="7">
        <f t="shared" si="0"/>
        <v>0.76</v>
      </c>
      <c r="D15" s="7" t="str">
        <f t="shared" si="3"/>
        <v>0.49</v>
      </c>
      <c r="E15" s="7">
        <f t="shared" si="1"/>
        <v>0.79</v>
      </c>
      <c r="F15" s="7">
        <f t="shared" si="1"/>
        <v>0.78</v>
      </c>
      <c r="G15" s="7" t="str">
        <f t="shared" si="4"/>
        <v>0.83</v>
      </c>
      <c r="H15" s="7">
        <f t="shared" si="2"/>
        <v>0.76</v>
      </c>
      <c r="I15" s="7">
        <f t="shared" si="2"/>
        <v>0.78</v>
      </c>
      <c r="J15" s="7" t="str">
        <f t="shared" si="5"/>
        <v>0.53</v>
      </c>
      <c r="L15">
        <v>0.73831775700934577</v>
      </c>
      <c r="M15">
        <v>0.76190476190476186</v>
      </c>
      <c r="N15">
        <v>0.49</v>
      </c>
      <c r="O15" t="s">
        <v>18</v>
      </c>
      <c r="P15">
        <v>0.78963414634146345</v>
      </c>
      <c r="Q15">
        <v>0.78385416666666663</v>
      </c>
      <c r="R15">
        <v>0.83000000000000007</v>
      </c>
      <c r="S15" t="s">
        <v>18</v>
      </c>
      <c r="T15">
        <v>0.76425269645608629</v>
      </c>
      <c r="U15">
        <v>0.77746999076638967</v>
      </c>
      <c r="V15">
        <v>0.53</v>
      </c>
      <c r="W15" t="s">
        <v>18</v>
      </c>
    </row>
    <row r="16" spans="1:23" ht="15.75" thickTop="1">
      <c r="A16" s="9" t="s">
        <v>10</v>
      </c>
      <c r="B16" s="11">
        <f t="shared" si="6"/>
        <v>321</v>
      </c>
      <c r="C16" s="11">
        <f t="shared" si="0"/>
        <v>315</v>
      </c>
      <c r="D16" s="11" t="str">
        <f t="shared" si="3"/>
        <v>0.58</v>
      </c>
      <c r="E16" s="11">
        <f t="shared" si="1"/>
        <v>328</v>
      </c>
      <c r="F16" s="11">
        <f t="shared" si="1"/>
        <v>768</v>
      </c>
      <c r="G16" s="11" t="str">
        <f>_xlfn.CONCAT(ROUND(R16,2), S16)</f>
        <v>0.2</v>
      </c>
      <c r="H16" s="11">
        <f t="shared" si="2"/>
        <v>649</v>
      </c>
      <c r="I16" s="11">
        <f t="shared" si="2"/>
        <v>1083</v>
      </c>
      <c r="J16" s="11" t="str">
        <f t="shared" si="5"/>
        <v>0.11</v>
      </c>
      <c r="L16">
        <v>321</v>
      </c>
      <c r="M16">
        <v>315</v>
      </c>
      <c r="N16">
        <v>0.5828090663114267</v>
      </c>
      <c r="O16" t="s">
        <v>18</v>
      </c>
      <c r="P16">
        <v>328</v>
      </c>
      <c r="Q16">
        <v>768</v>
      </c>
      <c r="R16">
        <v>0.1962629240944431</v>
      </c>
      <c r="S16" t="s">
        <v>18</v>
      </c>
      <c r="T16">
        <v>649</v>
      </c>
      <c r="U16">
        <v>1083</v>
      </c>
      <c r="V16">
        <v>0.1064411732967943</v>
      </c>
      <c r="W16" t="s">
        <v>18</v>
      </c>
    </row>
    <row r="17" spans="2:5">
      <c r="B17" s="12"/>
      <c r="E17" s="12"/>
    </row>
  </sheetData>
  <mergeCells count="3">
    <mergeCell ref="B3:D3"/>
    <mergeCell ref="E3:G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created xsi:type="dcterms:W3CDTF">2023-06-27T02:18:02Z</dcterms:created>
  <dcterms:modified xsi:type="dcterms:W3CDTF">2023-07-12T19:53:25Z</dcterms:modified>
</cp:coreProperties>
</file>