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01"/>
  <workbookPr defaultThemeVersion="166925"/>
  <bookViews>
    <workbookView xWindow="-120" yWindow="-120" windowWidth="20730" windowHeight="11160" activeTab="3"/>
  </bookViews>
  <sheets>
    <sheet name="SS_survey" sheetId="1" r:id="rId1"/>
    <sheet name="SS_admin" sheetId="2" r:id="rId2"/>
    <sheet name="SS_survey_exit" sheetId="3" r:id="rId3"/>
    <sheet name="SS" sheetId="4" r:id="rId4"/>
  </sheets>
  <calcPr calcId="181029" fullCalcOnLoad="true"/>
</workbook>
</file>

<file path=xl/sharedStrings.xml><?xml version="1.0" encoding="utf-8"?>
<sst xmlns="http://schemas.openxmlformats.org/spreadsheetml/2006/main" count="39" uniqueCount="28">
  <si>
    <t>Treatment arms</t>
  </si>
  <si>
    <t xml:space="preserve">No Choice </t>
  </si>
  <si>
    <t>Choice</t>
  </si>
  <si>
    <t>Control</t>
  </si>
  <si>
    <t xml:space="preserve">Fee </t>
  </si>
  <si>
    <t>Promise</t>
  </si>
  <si>
    <t>p-value</t>
  </si>
  <si>
    <t>Panel A : Administrative Data</t>
  </si>
  <si>
    <t xml:space="preserve">Loan amount </t>
  </si>
  <si>
    <t>Monday</t>
  </si>
  <si>
    <t>Number of pledges</t>
  </si>
  <si>
    <t>Number of branch-days</t>
  </si>
  <si>
    <t>Obs</t>
  </si>
  <si>
    <t>Panel B : Survey Data</t>
  </si>
  <si>
    <t>Woman</t>
  </si>
  <si>
    <t>Age</t>
  </si>
  <si>
    <t>Subjective value</t>
  </si>
  <si>
    <t>Has pawn before</t>
  </si>
  <si>
    <t>Subj. pr. of recovery</t>
  </si>
  <si>
    <t>+High-school</t>
  </si>
  <si>
    <t>Response rate</t>
  </si>
  <si>
    <t>Exit Survey Data</t>
  </si>
  <si>
    <t>Panel A: Outcomes</t>
  </si>
  <si>
    <t>Will reincide</t>
  </si>
  <si>
    <t>Very satisfied</t>
  </si>
  <si>
    <t>Better econ situation</t>
  </si>
  <si>
    <t>Choose frequent payment</t>
  </si>
  <si>
    <t>Panel B: Balance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</si>
</sst>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true"/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/>
    <xf numFmtId="0" fontId="0" fillId="0" borderId="2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4" xfId="0" applyBorder="true"/>
    <xf numFmtId="0" fontId="0" fillId="0" borderId="4" xfId="0" applyBorder="true" applyAlignment="true">
      <alignment horizontal="center"/>
    </xf>
    <xf numFmtId="0" fontId="0" fillId="0" borderId="0" xfId="0" quotePrefix="true"/>
    <xf numFmtId="0" fontId="0" fillId="0" borderId="5" xfId="0" applyBorder="true"/>
    <xf numFmtId="0" fontId="0" fillId="0" borderId="5" xfId="0" applyBorder="true" applyAlignment="true">
      <alignment horizontal="center"/>
    </xf>
    <xf numFmtId="0" fontId="0" fillId="0" borderId="5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Q16"/>
  <sheetViews>
    <sheetView workbookViewId="0"/>
  </sheetViews>
  <sheetFormatPr baseColWidth="10" defaultColWidth="9.140625" defaultRowHeight="15"/>
  <sheetData>
    <row r="2">
      <c r="B2">
        <v>0.75843812045003312</v>
      </c>
      <c r="C2">
        <v>0.72517006802721085</v>
      </c>
      <c r="D2">
        <v>0.72537562604340566</v>
      </c>
      <c r="E2">
        <v>0.72097658196312908</v>
      </c>
      <c r="F2">
        <v>0.74167694204685575</v>
      </c>
      <c r="G2">
        <v>0.14699601966055367</v>
      </c>
      <c r="H2">
        <v>0.21369565251983094</v>
      </c>
      <c r="I2">
        <v>0.1000758455810121</v>
      </c>
      <c r="J2">
        <v>0.42380873713243616</v>
      </c>
      <c r="K2">
        <v>0.9937683519332845</v>
      </c>
      <c r="L2">
        <v>0.85186409975432698</v>
      </c>
      <c r="M2">
        <v>0.42518303769321586</v>
      </c>
      <c r="N2">
        <v>0.86648186677236994</v>
      </c>
      <c r="O2">
        <v>0.50886563206066682</v>
      </c>
      <c r="P2">
        <v>0.31303098137182972</v>
      </c>
      <c r="Q2">
        <v>0.44639088451861941</v>
      </c>
    </row>
    <row r="3">
      <c r="B3">
        <v>1.6354490823326941E-2</v>
      </c>
      <c r="C3">
        <v>1.6025107308037946E-2</v>
      </c>
      <c r="D3">
        <v>2.0935834682934123E-2</v>
      </c>
      <c r="E3">
        <v>1.5773449036362724E-2</v>
      </c>
      <c r="F3">
        <v>1.3115697143526976E-2</v>
      </c>
    </row>
    <row r="4">
      <c r="B4">
        <v>43.159348441926348</v>
      </c>
      <c r="C4">
        <v>43.258369723435223</v>
      </c>
      <c r="D4">
        <v>42.964383561643835</v>
      </c>
      <c r="E4">
        <v>44.087027914614119</v>
      </c>
      <c r="F4">
        <v>43.140419947506558</v>
      </c>
      <c r="G4">
        <v>0.91868160745975325</v>
      </c>
      <c r="H4">
        <v>0.82406837921892118</v>
      </c>
      <c r="I4">
        <v>0.27277478692168894</v>
      </c>
      <c r="J4">
        <v>0.98038202765812876</v>
      </c>
      <c r="K4">
        <v>0.77490717908179363</v>
      </c>
      <c r="L4">
        <v>0.40781737794216899</v>
      </c>
      <c r="M4">
        <v>0.89993523806135278</v>
      </c>
      <c r="N4">
        <v>0.2185597238475285</v>
      </c>
      <c r="O4">
        <v>0.83430346867953131</v>
      </c>
      <c r="P4">
        <v>0.24209052356297583</v>
      </c>
      <c r="Q4">
        <v>0.73085102272807601</v>
      </c>
    </row>
    <row r="5">
      <c r="B5">
        <v>0.57233436441779428</v>
      </c>
      <c r="C5">
        <v>0.78470459159192252</v>
      </c>
      <c r="D5">
        <v>0.6663133343435359</v>
      </c>
      <c r="E5">
        <v>0.62234044194183979</v>
      </c>
      <c r="F5">
        <v>0.5163180050969699</v>
      </c>
    </row>
    <row r="6">
      <c r="B6">
        <v>4790.4447351209938</v>
      </c>
      <c r="C6">
        <v>4729.3356643356647</v>
      </c>
      <c r="D6">
        <v>5034.0081662954717</v>
      </c>
      <c r="E6">
        <v>5759.3325171400584</v>
      </c>
      <c r="F6">
        <v>4700.9988432620012</v>
      </c>
      <c r="G6">
        <v>0.91769724156722432</v>
      </c>
      <c r="H6">
        <v>0.59750650769408553</v>
      </c>
      <c r="I6">
        <v>0.12989880061314993</v>
      </c>
      <c r="J6">
        <v>0.84202007211911944</v>
      </c>
      <c r="K6">
        <v>0.59054244612175011</v>
      </c>
      <c r="L6">
        <v>0.15209362314152325</v>
      </c>
      <c r="M6">
        <v>0.9593439985614407</v>
      </c>
      <c r="N6">
        <v>0.23862580043236906</v>
      </c>
      <c r="O6">
        <v>0.4223150681507124</v>
      </c>
      <c r="P6">
        <v>8.1521041612073644E-2</v>
      </c>
      <c r="Q6">
        <v>0.4757750039990668</v>
      </c>
    </row>
    <row r="7">
      <c r="B7">
        <v>348.39846414150043</v>
      </c>
      <c r="C7">
        <v>478.88655092415769</v>
      </c>
      <c r="D7">
        <v>303.08405975707501</v>
      </c>
      <c r="E7">
        <v>534.91088123831491</v>
      </c>
      <c r="F7">
        <v>283.83721355722804</v>
      </c>
    </row>
    <row r="8">
      <c r="B8">
        <v>0.88943317004898526</v>
      </c>
      <c r="C8">
        <v>0.89829302987197723</v>
      </c>
      <c r="D8">
        <v>0.89253187613843354</v>
      </c>
      <c r="E8">
        <v>0.91144708423326137</v>
      </c>
      <c r="F8">
        <v>0.89309428950863212</v>
      </c>
      <c r="G8">
        <v>0.57798338439100605</v>
      </c>
      <c r="H8">
        <v>0.86677896945225386</v>
      </c>
      <c r="I8">
        <v>0.14952576558133457</v>
      </c>
      <c r="J8">
        <v>0.80994845221305101</v>
      </c>
      <c r="K8">
        <v>0.74991214005407514</v>
      </c>
      <c r="L8">
        <v>0.37274292442930956</v>
      </c>
      <c r="M8">
        <v>0.7242433707059609</v>
      </c>
      <c r="N8">
        <v>0.27964546949266578</v>
      </c>
      <c r="O8">
        <v>0.97430314205388158</v>
      </c>
      <c r="P8">
        <v>0.19056853606949428</v>
      </c>
      <c r="Q8">
        <v>0.59201970879212085</v>
      </c>
    </row>
    <row r="9">
      <c r="B9">
        <v>1.1591882574840848E-2</v>
      </c>
      <c r="C9">
        <v>1.0940845630468803E-2</v>
      </c>
      <c r="D9">
        <v>1.4421908584475731E-2</v>
      </c>
      <c r="E9">
        <v>9.9084927111087323E-3</v>
      </c>
      <c r="F9">
        <v>9.8979759797969864E-3</v>
      </c>
    </row>
    <row r="10">
      <c r="B10">
        <v>92.753712237583201</v>
      </c>
      <c r="C10">
        <v>92.213096559378471</v>
      </c>
      <c r="D10">
        <v>93.671737858396725</v>
      </c>
      <c r="E10">
        <v>93.737793156478276</v>
      </c>
      <c r="F10">
        <v>93.328406466512703</v>
      </c>
      <c r="G10">
        <v>0.59584071048185439</v>
      </c>
      <c r="H10">
        <v>0.25501039579279017</v>
      </c>
      <c r="I10">
        <v>0.17328951318579139</v>
      </c>
      <c r="J10">
        <v>0.48091765951109067</v>
      </c>
      <c r="K10">
        <v>0.16280601200704861</v>
      </c>
      <c r="L10">
        <v>0.12022163939134427</v>
      </c>
      <c r="M10">
        <v>0.28858683660046752</v>
      </c>
      <c r="N10">
        <v>0.93001822694559511</v>
      </c>
      <c r="O10">
        <v>0.68381494861897818</v>
      </c>
      <c r="P10">
        <v>0.59169563873757025</v>
      </c>
      <c r="Q10">
        <v>0.42167540685193178</v>
      </c>
    </row>
    <row r="11">
      <c r="B11">
        <v>0.54904462210654226</v>
      </c>
      <c r="C11">
        <v>0.86003475583049105</v>
      </c>
      <c r="D11">
        <v>0.59021034368426595</v>
      </c>
      <c r="E11">
        <v>0.46849676759431019</v>
      </c>
      <c r="F11">
        <v>0.60353229667819908</v>
      </c>
    </row>
    <row r="12">
      <c r="B12">
        <v>0.66261615439599719</v>
      </c>
      <c r="C12">
        <v>0.67080291970802919</v>
      </c>
      <c r="D12">
        <v>0.65092592592592591</v>
      </c>
      <c r="E12">
        <v>0.66815892557358703</v>
      </c>
      <c r="F12">
        <v>0.64068965517241383</v>
      </c>
      <c r="G12">
        <v>0.76547136418705786</v>
      </c>
      <c r="H12">
        <v>0.70340821763192629</v>
      </c>
      <c r="I12">
        <v>0.82714665153422373</v>
      </c>
      <c r="J12">
        <v>0.39371465765434366</v>
      </c>
      <c r="K12">
        <v>0.51355243996333311</v>
      </c>
      <c r="L12">
        <v>0.91584881366148374</v>
      </c>
      <c r="M12">
        <v>0.23542890391220278</v>
      </c>
      <c r="N12">
        <v>0.5463582643278293</v>
      </c>
      <c r="O12">
        <v>0.72251651952560236</v>
      </c>
      <c r="P12">
        <v>0.23491238275448081</v>
      </c>
      <c r="Q12">
        <v>0.71917496937899728</v>
      </c>
    </row>
    <row r="13">
      <c r="B13">
        <v>1.9661591935481837E-2</v>
      </c>
      <c r="C13">
        <v>1.9195768329623386E-2</v>
      </c>
      <c r="D13">
        <v>2.3642794710485086E-2</v>
      </c>
      <c r="E13">
        <v>1.6106047847258845E-2</v>
      </c>
      <c r="F13">
        <v>1.6572531883267828E-2</v>
      </c>
    </row>
    <row r="14">
      <c r="B14">
        <v>0.57452471482889733</v>
      </c>
      <c r="C14">
        <v>0.58776489404238308</v>
      </c>
      <c r="D14">
        <v>0.55105795768169274</v>
      </c>
      <c r="E14">
        <v>0.57788655341203565</v>
      </c>
      <c r="F14">
        <v>0.57990704326063636</v>
      </c>
      <c r="G14">
        <v>0.67089043951379623</v>
      </c>
      <c r="H14">
        <v>0.4788744175029539</v>
      </c>
      <c r="I14">
        <v>0.9063959325506552</v>
      </c>
      <c r="J14">
        <v>0.86409042092654786</v>
      </c>
      <c r="K14">
        <v>0.25767782101329745</v>
      </c>
      <c r="L14">
        <v>0.72154913921348141</v>
      </c>
      <c r="M14">
        <v>0.79767010871411503</v>
      </c>
      <c r="N14">
        <v>0.37011668054494851</v>
      </c>
      <c r="O14">
        <v>0.37740655390968492</v>
      </c>
      <c r="P14">
        <v>0.9425607683877143</v>
      </c>
      <c r="Q14">
        <v>0.84103930241879554</v>
      </c>
    </row>
    <row r="15">
      <c r="B15">
        <v>2.2611546060457025E-2</v>
      </c>
      <c r="C15">
        <v>2.1490693213987815E-2</v>
      </c>
      <c r="D15">
        <v>2.426608450484502E-2</v>
      </c>
      <c r="E15">
        <v>1.7562787860810988E-2</v>
      </c>
      <c r="F15">
        <v>2.1913803289633771E-2</v>
      </c>
    </row>
    <row r="16">
      <c r="B16">
        <v>1511</v>
      </c>
      <c r="C16">
        <v>1470</v>
      </c>
      <c r="D16">
        <v>1198</v>
      </c>
      <c r="E16">
        <v>2007</v>
      </c>
      <c r="F16">
        <v>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0"/>
  <sheetViews>
    <sheetView workbookViewId="0"/>
  </sheetViews>
  <sheetFormatPr baseColWidth="10" defaultColWidth="9.140625" defaultRowHeight="15"/>
  <sheetData>
    <row r="2">
      <c r="B2" s="0">
        <v>1994.5141065830721</v>
      </c>
      <c r="C2" s="0">
        <v>1953.8481888481888</v>
      </c>
      <c r="D2" s="0">
        <v>1837.3390151515152</v>
      </c>
      <c r="E2" s="0">
        <v>1976.2738270876364</v>
      </c>
      <c r="F2" s="0">
        <v>1939.9470609711573</v>
      </c>
      <c r="G2" s="0">
        <v>0.57405038267486841</v>
      </c>
      <c r="H2" s="0">
        <v>0.028068403770111442</v>
      </c>
      <c r="I2" s="0">
        <v>0.79759942404820072</v>
      </c>
      <c r="J2" s="0">
        <v>0.48975785185255893</v>
      </c>
      <c r="K2" s="0">
        <v>0.057784201279170409</v>
      </c>
      <c r="L2" s="0">
        <v>0.71406100029473274</v>
      </c>
      <c r="M2" s="0">
        <v>0.84289169588555346</v>
      </c>
      <c r="N2" s="0">
        <v>0.020827102068948316</v>
      </c>
      <c r="O2" s="0">
        <v>0.13714334075919168</v>
      </c>
      <c r="P2" s="0">
        <v>0.5981926013764034</v>
      </c>
      <c r="Q2" s="0">
        <v>0.1062940975964789</v>
      </c>
    </row>
    <row r="3">
      <c r="B3" s="0">
        <v>57.275430094104756</v>
      </c>
      <c r="C3" s="0">
        <v>44.308807472489192</v>
      </c>
      <c r="D3" s="0">
        <v>42.113010596100317</v>
      </c>
      <c r="E3" s="0">
        <v>42.331165183899266</v>
      </c>
      <c r="F3" s="0">
        <v>54.495919332262424</v>
      </c>
      <c r="G3" s="0"/>
      <c r="H3" s="0"/>
      <c r="I3" s="0"/>
      <c r="J3" s="0"/>
      <c r="K3" s="0"/>
      <c r="L3" s="0"/>
      <c r="M3" s="0"/>
      <c r="N3" s="0"/>
      <c r="O3" s="0"/>
      <c r="P3" s="0"/>
    </row>
    <row r="4">
      <c r="B4" s="0">
        <v>0.18300653594771241</v>
      </c>
      <c r="C4" s="0">
        <v>0.15660225442834139</v>
      </c>
      <c r="D4" s="0">
        <v>0.17115027829313545</v>
      </c>
      <c r="E4" s="0">
        <v>0.18538998835855647</v>
      </c>
      <c r="F4" s="0">
        <v>0.21315028901734104</v>
      </c>
      <c r="G4" s="0">
        <v>0.70105580501961806</v>
      </c>
      <c r="H4" s="0">
        <v>0.87974389366031991</v>
      </c>
      <c r="I4" s="0">
        <v>0.97372026752961627</v>
      </c>
      <c r="J4" s="0">
        <v>0.67511454207299559</v>
      </c>
      <c r="K4" s="0">
        <v>0.85663150455946679</v>
      </c>
      <c r="L4" s="0">
        <v>0.69992618445081956</v>
      </c>
      <c r="M4" s="0">
        <v>0.44665314673195389</v>
      </c>
      <c r="N4" s="0">
        <v>0.86474643099913195</v>
      </c>
      <c r="O4" s="0">
        <v>0.61390663508382959</v>
      </c>
      <c r="P4" s="0">
        <v>0.72048822095364673</v>
      </c>
      <c r="Q4" s="0">
        <v>0.96087980445993482</v>
      </c>
    </row>
    <row r="5">
      <c r="B5" s="0">
        <v>0.046899158297364726</v>
      </c>
      <c r="C5" s="0">
        <v>0.050426323482161958</v>
      </c>
      <c r="D5" s="0">
        <v>0.062958909127783763</v>
      </c>
      <c r="E5" s="0">
        <v>0.055217291625827433</v>
      </c>
      <c r="F5" s="0">
        <v>0.054634146343476735</v>
      </c>
      <c r="G5" s="0"/>
      <c r="H5" s="0"/>
      <c r="I5" s="0"/>
      <c r="J5" s="0"/>
      <c r="K5" s="0"/>
      <c r="L5" s="0"/>
      <c r="M5" s="0"/>
      <c r="N5" s="0"/>
      <c r="O5" s="0"/>
      <c r="P5" s="0"/>
    </row>
    <row r="6">
      <c r="B6" s="0">
        <v>30.964285714285715</v>
      </c>
      <c r="C6" s="0">
        <v>31.050000000000001</v>
      </c>
      <c r="D6" s="0">
        <v>31.705882352941178</v>
      </c>
      <c r="E6" s="0">
        <v>36.946236559139784</v>
      </c>
      <c r="F6" s="0">
        <v>33.756097560975611</v>
      </c>
      <c r="G6" s="0">
        <v>0.97879812768435159</v>
      </c>
      <c r="H6" s="0">
        <v>0.81935201254494716</v>
      </c>
      <c r="I6" s="0">
        <v>0.084331878777374983</v>
      </c>
      <c r="J6" s="0">
        <v>0.32430967109527253</v>
      </c>
      <c r="K6" s="0">
        <v>0.84465923134693166</v>
      </c>
      <c r="L6" s="0">
        <v>0.097604581571698587</v>
      </c>
      <c r="M6" s="0">
        <v>0.35836387016249405</v>
      </c>
      <c r="N6" s="0">
        <v>0.14290948074269236</v>
      </c>
      <c r="O6" s="0">
        <v>0.48973625639946039</v>
      </c>
      <c r="P6" s="0">
        <v>0.31774686690551307</v>
      </c>
      <c r="Q6" s="0">
        <v>0.38098572361482441</v>
      </c>
    </row>
    <row r="7">
      <c r="B7" s="0">
        <v>2.2039217137676097</v>
      </c>
      <c r="C7" s="0">
        <v>2.3481004981403775</v>
      </c>
      <c r="D7" s="0">
        <v>2.3776522848922048</v>
      </c>
      <c r="E7" s="0">
        <v>2.6489461589498058</v>
      </c>
      <c r="F7" s="0">
        <v>1.765673646333531</v>
      </c>
      <c r="G7" s="0"/>
      <c r="H7" s="0"/>
      <c r="I7" s="0"/>
      <c r="J7" s="0"/>
      <c r="K7" s="0"/>
      <c r="L7" s="0"/>
      <c r="M7" s="0"/>
      <c r="N7" s="0"/>
      <c r="O7" s="0"/>
      <c r="P7" s="0"/>
    </row>
    <row r="8">
      <c r="B8" s="0">
        <v>84</v>
      </c>
      <c r="C8" s="0">
        <v>80</v>
      </c>
      <c r="D8" s="0">
        <v>68</v>
      </c>
      <c r="E8" s="0">
        <v>93</v>
      </c>
      <c r="F8" s="0">
        <v>82</v>
      </c>
      <c r="G8" s="0"/>
      <c r="H8" s="0"/>
      <c r="I8" s="0">
        <v>0</v>
      </c>
      <c r="J8" s="0"/>
      <c r="K8" s="0"/>
      <c r="L8" s="0">
        <v>0</v>
      </c>
      <c r="M8" s="0">
        <v>0</v>
      </c>
      <c r="N8" s="0">
        <v>0</v>
      </c>
      <c r="O8" s="0">
        <v>0</v>
      </c>
      <c r="P8" s="0">
        <v>0</v>
      </c>
    </row>
    <row r="9">
      <c r="B9" s="0">
        <v>0</v>
      </c>
      <c r="C9" s="0">
        <v>0</v>
      </c>
      <c r="D9" s="0">
        <v>0</v>
      </c>
      <c r="E9" s="0">
        <v>0</v>
      </c>
      <c r="F9" s="0">
        <v>0</v>
      </c>
      <c r="G9" s="0"/>
      <c r="H9" s="0"/>
      <c r="I9" s="0"/>
      <c r="J9" s="0"/>
      <c r="K9" s="0"/>
      <c r="L9" s="0"/>
      <c r="M9" s="0"/>
      <c r="N9" s="0"/>
      <c r="O9" s="0"/>
      <c r="P9" s="0"/>
    </row>
    <row r="10">
      <c r="B10" s="0">
        <v>2601</v>
      </c>
      <c r="C10" s="0">
        <v>2484</v>
      </c>
      <c r="D10" s="0">
        <v>2156</v>
      </c>
      <c r="E10" s="0">
        <v>3436</v>
      </c>
      <c r="F10" s="0">
        <v>2768</v>
      </c>
      <c r="G10" s="0"/>
      <c r="H10" s="0"/>
      <c r="I10" s="0"/>
      <c r="J10" s="0"/>
      <c r="K10" s="0"/>
      <c r="L10" s="0"/>
      <c r="M10" s="0"/>
      <c r="N10" s="0"/>
      <c r="O10" s="0"/>
      <c r="P10" s="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Q24"/>
  <sheetViews>
    <sheetView workbookViewId="0"/>
  </sheetViews>
  <sheetFormatPr baseColWidth="10" defaultColWidth="9.140625" defaultRowHeight="15"/>
  <sheetData>
    <row r="2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0.61375970935926083</v>
      </c>
      <c r="H2">
        <v>0.755556771192476</v>
      </c>
      <c r="I2">
        <v>0.30519503636078882</v>
      </c>
      <c r="J2">
        <v>0.14199320375891605</v>
      </c>
      <c r="K2">
        <v>0.85440358083850076</v>
      </c>
      <c r="L2">
        <v>0.61590118462757459</v>
      </c>
      <c r="M2">
        <v>0.3215436515903537</v>
      </c>
      <c r="N2">
        <v>0.49362016660744956</v>
      </c>
      <c r="O2">
        <v>0.24761838369977957</v>
      </c>
      <c r="P2">
        <v>0.59576455812894413</v>
      </c>
      <c r="Q2">
        <v>0.59519180982542874</v>
      </c>
    </row>
    <row r="3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</row>
    <row r="4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0.55238839583507671</v>
      </c>
      <c r="H4">
        <v>0.62366053631598417</v>
      </c>
      <c r="I4">
        <v>0.62685845004133522</v>
      </c>
      <c r="J4">
        <v>0.98441249592720692</v>
      </c>
      <c r="K4">
        <v>0.92026847775276122</v>
      </c>
      <c r="L4">
        <v>0.8724452390764893</v>
      </c>
      <c r="M4">
        <v>0.52958589217364949</v>
      </c>
      <c r="N4">
        <v>0.95891416332554313</v>
      </c>
      <c r="O4">
        <v>0.6056965741685818</v>
      </c>
      <c r="P4">
        <v>0.60312806378699035</v>
      </c>
      <c r="Q4">
        <v>0.94504865318433218</v>
      </c>
    </row>
    <row r="5">
      <c r="B5">
        <v>4.6937810105422612E-2</v>
      </c>
      <c r="C5">
        <v>5.246557582914646E-2</v>
      </c>
      <c r="D5">
        <v>5.2231115535887919E-2</v>
      </c>
      <c r="E5">
        <v>4.3022394599272436E-2</v>
      </c>
      <c r="F5">
        <v>3.7798904947391104E-2</v>
      </c>
    </row>
    <row r="6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2.5028592558926578E-3</v>
      </c>
      <c r="H6">
        <v>2.6514884572565133E-2</v>
      </c>
      <c r="I6">
        <v>0.22250198144572045</v>
      </c>
      <c r="J6">
        <v>0.39111748736150909</v>
      </c>
      <c r="K6">
        <v>0.4260580565267541</v>
      </c>
      <c r="L6">
        <v>4.8055103801360612E-2</v>
      </c>
      <c r="M6">
        <v>1.2649813831466811E-2</v>
      </c>
      <c r="N6">
        <v>0.25881192405437908</v>
      </c>
      <c r="O6">
        <v>0.1088914727919706</v>
      </c>
      <c r="P6">
        <v>0.65151096009806897</v>
      </c>
      <c r="Q6">
        <v>1.5496024303584001E-2</v>
      </c>
    </row>
    <row r="7">
      <c r="B7">
        <v>5.5024411789520888E-2</v>
      </c>
      <c r="C7">
        <v>5.4513728357324473E-2</v>
      </c>
      <c r="D7">
        <v>5.6378830790821538E-2</v>
      </c>
      <c r="E7">
        <v>5.0435678737018333E-2</v>
      </c>
      <c r="F7">
        <v>4.4679075719088357E-2</v>
      </c>
    </row>
    <row r="8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0.30373217274715525</v>
      </c>
      <c r="H8">
        <v>0.35675551103061187</v>
      </c>
      <c r="I8">
        <v>0.32367899675091516</v>
      </c>
      <c r="J8">
        <v>3.0652895521770147E-2</v>
      </c>
      <c r="K8">
        <v>0.95266987041558759</v>
      </c>
      <c r="L8">
        <v>0.94538615456663899</v>
      </c>
      <c r="M8">
        <v>1.1443917755728592E-3</v>
      </c>
      <c r="N8">
        <v>0.9063975166973598</v>
      </c>
      <c r="O8">
        <v>7.230575925522697E-3</v>
      </c>
      <c r="P8">
        <v>9.7117703192746343E-4</v>
      </c>
      <c r="Q8">
        <v>8.7759055309300003E-4</v>
      </c>
    </row>
    <row r="9">
      <c r="B9">
        <v>4.6304638071527099E-2</v>
      </c>
      <c r="C9">
        <v>4.7163632367297009E-2</v>
      </c>
      <c r="D9">
        <v>6.400670842933838E-2</v>
      </c>
      <c r="E9">
        <v>4.4756678501805078E-2</v>
      </c>
      <c r="F9">
        <v>3.2851147296447017E-2</v>
      </c>
    </row>
    <row r="10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0.94770039580744692</v>
      </c>
      <c r="H10">
        <v>0.78733223003015385</v>
      </c>
      <c r="I10">
        <v>0.75065664320854286</v>
      </c>
      <c r="J10">
        <v>0.8312103918760545</v>
      </c>
      <c r="K10">
        <v>0.73671309100104976</v>
      </c>
      <c r="L10">
        <v>0.68455559174380554</v>
      </c>
      <c r="M10">
        <v>0.87810704170829146</v>
      </c>
      <c r="N10">
        <v>0.98599082130190641</v>
      </c>
      <c r="O10">
        <v>0.64069306271729376</v>
      </c>
      <c r="P10">
        <v>0.57144966785522844</v>
      </c>
      <c r="Q10">
        <v>0.97761313229841629</v>
      </c>
    </row>
    <row r="11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</row>
    <row r="12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0.75972526232998727</v>
      </c>
      <c r="H12">
        <v>0.23146472118498435</v>
      </c>
      <c r="I12">
        <v>0.66412678011584081</v>
      </c>
      <c r="J12">
        <v>0.55790212262547612</v>
      </c>
      <c r="K12">
        <v>0.45518736571478402</v>
      </c>
      <c r="L12">
        <v>0.4995389359096517</v>
      </c>
      <c r="M12">
        <v>0.84945339539441422</v>
      </c>
      <c r="N12">
        <v>0.11806057319783371</v>
      </c>
      <c r="O12">
        <v>0.50218806369579772</v>
      </c>
      <c r="P12">
        <v>0.31553434518531986</v>
      </c>
      <c r="Q12">
        <v>0.57929363744013485</v>
      </c>
    </row>
    <row r="13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</row>
    <row r="14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0.11885149184089182</v>
      </c>
      <c r="H14">
        <v>0.56599357970420039</v>
      </c>
      <c r="I14">
        <v>0.29715278116749044</v>
      </c>
      <c r="J14">
        <v>0.73402013070530681</v>
      </c>
      <c r="K14">
        <v>0.23624778882406305</v>
      </c>
      <c r="L14">
        <v>0.39409142087201388</v>
      </c>
      <c r="M14">
        <v>5.6374170444260047E-2</v>
      </c>
      <c r="N14">
        <v>0.61508942203896055</v>
      </c>
      <c r="O14">
        <v>0.32090689101343289</v>
      </c>
      <c r="P14">
        <v>0.12862260592962951</v>
      </c>
      <c r="Q14">
        <v>0.28871656580267341</v>
      </c>
    </row>
    <row r="15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</row>
    <row r="16">
      <c r="B16">
        <v>4686.7256637168139</v>
      </c>
      <c r="C16">
        <v>4167.1875</v>
      </c>
      <c r="D16">
        <v>3360.5319148936169</v>
      </c>
      <c r="E16">
        <v>3473.1768707482993</v>
      </c>
      <c r="F16">
        <v>3515.0943396226417</v>
      </c>
      <c r="G16">
        <v>0.422337369252896</v>
      </c>
      <c r="H16">
        <v>3.3090324247105209E-2</v>
      </c>
      <c r="I16">
        <v>3.1417059529794664E-2</v>
      </c>
      <c r="J16">
        <v>6.8738926529849795E-2</v>
      </c>
      <c r="K16">
        <v>0.1862529708629671</v>
      </c>
      <c r="L16">
        <v>0.20861327428486712</v>
      </c>
      <c r="M16">
        <v>0.30310283791416814</v>
      </c>
      <c r="N16">
        <v>0.8253085633675159</v>
      </c>
      <c r="O16">
        <v>0.79587329595638412</v>
      </c>
      <c r="P16">
        <v>0.93812249344904042</v>
      </c>
      <c r="Q16">
        <v>0.138153329850318</v>
      </c>
    </row>
    <row r="17">
      <c r="B17">
        <v>461.78713149467654</v>
      </c>
      <c r="C17">
        <v>452.75586374471283</v>
      </c>
      <c r="D17">
        <v>404.35122233667693</v>
      </c>
      <c r="E17">
        <v>313.23885232566568</v>
      </c>
      <c r="F17">
        <v>440.42051956802175</v>
      </c>
    </row>
    <row r="18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0.29445336523284849</v>
      </c>
      <c r="H18">
        <v>0.68075552974128561</v>
      </c>
      <c r="I18">
        <v>3.1912124303591229E-2</v>
      </c>
      <c r="J18">
        <v>0.57197282113308923</v>
      </c>
      <c r="K18">
        <v>0.55265944724435445</v>
      </c>
      <c r="L18">
        <v>0.13937968230136258</v>
      </c>
      <c r="M18">
        <v>7.5894398742738997E-2</v>
      </c>
      <c r="N18">
        <v>8.6938947921605517E-2</v>
      </c>
      <c r="O18">
        <v>0.3150027787551915</v>
      </c>
      <c r="P18">
        <v>2.7518802021540396E-3</v>
      </c>
      <c r="Q18">
        <v>8.5080041869602004E-3</v>
      </c>
    </row>
    <row r="19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</row>
    <row r="20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0.85499295876629244</v>
      </c>
      <c r="H20">
        <v>0.3083105441607244</v>
      </c>
      <c r="I20">
        <v>0.74938463506150499</v>
      </c>
      <c r="J20">
        <v>0.44306785659864267</v>
      </c>
      <c r="K20">
        <v>0.36307222738762412</v>
      </c>
      <c r="L20">
        <v>0.89245931278067725</v>
      </c>
      <c r="M20">
        <v>0.52978079836580316</v>
      </c>
      <c r="N20">
        <v>0.39321189619111629</v>
      </c>
      <c r="O20">
        <v>0.69287387045943438</v>
      </c>
      <c r="P20">
        <v>0.58499398352173759</v>
      </c>
      <c r="Q20">
        <v>0.81527626719646751</v>
      </c>
    </row>
    <row r="21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</row>
    <row r="22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0.28822271410459155</v>
      </c>
      <c r="H22">
        <v>0.45924330682726711</v>
      </c>
      <c r="I22">
        <v>0.56266945457919348</v>
      </c>
      <c r="J22">
        <v>0.36043555802677851</v>
      </c>
      <c r="K22">
        <v>0.78954729327764617</v>
      </c>
      <c r="L22">
        <v>0.53325263686932645</v>
      </c>
      <c r="M22">
        <v>0.9060410636355094</v>
      </c>
      <c r="N22">
        <v>0.77650297968270254</v>
      </c>
      <c r="O22">
        <v>0.88234027994542785</v>
      </c>
      <c r="P22">
        <v>0.63973963442087156</v>
      </c>
      <c r="Q22">
        <v>0.83560255946718998</v>
      </c>
    </row>
    <row r="23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</row>
    <row r="24">
      <c r="B24">
        <v>175</v>
      </c>
      <c r="C24">
        <v>154</v>
      </c>
      <c r="D24">
        <v>172</v>
      </c>
      <c r="E24">
        <v>234</v>
      </c>
      <c r="F24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61"/>
  <sheetViews>
    <sheetView tabSelected="true" topLeftCell="A42" workbookViewId="0">
      <selection activeCell="J49" sqref="J49"/>
    </sheetView>
  </sheetViews>
  <sheetFormatPr baseColWidth="10" defaultColWidth="9.140625" defaultRowHeight="15"/>
  <cols>
    <col min="1" max="1" width="22.42578125" bestFit="true" customWidth="true"/>
    <col min="2" max="2" width="9.140625" style="7"/>
    <col min="3" max="3" width="10.5703125" style="7" bestFit="true" customWidth="true"/>
    <col min="4" max="5" width="9.5703125" style="7" bestFit="true" customWidth="true"/>
    <col min="6" max="6" width="10.5703125" style="7" bestFit="true" customWidth="true"/>
    <col min="7" max="7" width="11.7109375" style="7" bestFit="true" customWidth="true"/>
  </cols>
  <sheetData>
    <row r="2">
      <c r="A2" s="1"/>
      <c r="B2" s="2" t="s">
        <v>0</v>
      </c>
      <c r="C2" s="2"/>
      <c r="D2" s="2"/>
      <c r="E2" s="2"/>
      <c r="F2" s="2"/>
      <c r="G2" s="3"/>
    </row>
    <row r="3" ht="15.75" thickBot="true">
      <c r="A3" s="4"/>
      <c r="B3" s="5"/>
      <c r="C3" s="6" t="s">
        <v>1</v>
      </c>
      <c r="D3" s="6"/>
      <c r="E3" s="6" t="s">
        <v>2</v>
      </c>
      <c r="F3" s="6"/>
      <c r="G3" s="5"/>
    </row>
    <row r="4" ht="15.75" thickTop="true">
      <c r="B4" s="7" t="s">
        <v>3</v>
      </c>
      <c r="C4" s="7" t="s">
        <v>4</v>
      </c>
      <c r="D4" s="7" t="s">
        <v>5</v>
      </c>
      <c r="E4" s="7" t="s">
        <v>4</v>
      </c>
      <c r="F4" s="7" t="s">
        <v>5</v>
      </c>
      <c r="G4" s="7" t="s">
        <v>6</v>
      </c>
    </row>
    <row r="5" ht="15.75" thickBot="true">
      <c r="A5" s="4"/>
      <c r="B5" s="6" t="s">
        <v>7</v>
      </c>
      <c r="C5" s="6"/>
      <c r="D5" s="6"/>
      <c r="E5" s="6"/>
      <c r="F5" s="6"/>
      <c r="G5" s="6"/>
    </row>
    <row r="6" ht="15.75" thickTop="true">
      <c r="A6" t="s">
        <v>8</v>
      </c>
      <c r="B6" s="7">
        <f>ROUND(SS_admin!B2,2)</f>
        <v>1994.51</v>
      </c>
      <c r="C6" s="7" t="str">
        <f>CONCATENATE(ROUND(SS_admin!C2,2),IF(SS_admin!G2&lt;=0.01,"***",IF(SS_admin!G2&lt;0.05,"**",IF(SS_admin!G2&lt;0.1,"*",""))))</f>
        <v>1953.85</v>
      </c>
      <c r="D6" s="7" t="str">
        <f>CONCATENATE(ROUND(SS_admin!D2,2),IF(SS_admin!H2&lt;=0.01,"***",IF(SS_admin!H2&lt;0.05,"**",IF(SS_admin!H2&lt;0.1,"*",""))))</f>
        <v>1837.34**</v>
      </c>
      <c r="E6" s="7" t="str">
        <f>CONCATENATE(ROUND(SS_admin!E2,2),IF(SS_admin!I2&lt;=0.01,"***",IF(SS_admin!I2&lt;0.05,"**",IF(SS_admin!I2&lt;0.1,"*",""))))</f>
        <v>1976.27</v>
      </c>
      <c r="F6" s="7" t="str">
        <f>CONCATENATE(ROUND(SS_admin!F2,2),IF(SS_admin!J2&lt;=0.01,"***",IF(SS_admin!J2&lt;0.05,"**",IF(SS_admin!J2&lt;0.1,"*",""))))</f>
        <v>1939.95</v>
      </c>
      <c r="G6" s="7">
        <f>ROUND(SS_admin!Q2,2)</f>
        <v>0.11</v>
      </c>
    </row>
    <row r="7">
      <c r="B7" s="7" t="str">
        <f>CONCATENATE("(",ROUND(SS_admin!B3,2),")")</f>
        <v>(57.28)</v>
      </c>
      <c r="C7" s="7" t="str">
        <f>CONCATENATE("(",ROUND(SS_admin!C3,2),")")</f>
        <v>(44.31)</v>
      </c>
      <c r="D7" s="7" t="str">
        <f>CONCATENATE("(",ROUND(SS_admin!D3,2),")")</f>
        <v>(42.11)</v>
      </c>
      <c r="E7" s="7" t="str">
        <f>CONCATENATE("(",ROUND(SS_admin!E3,2),")")</f>
        <v>(42.33)</v>
      </c>
      <c r="F7" s="7" t="str">
        <f>CONCATENATE("(",ROUND(SS_admin!F3,2),")")</f>
        <v>(54.5)</v>
      </c>
    </row>
    <row r="8">
      <c r="A8" t="s">
        <v>9</v>
      </c>
      <c r="B8" s="7">
        <f>ROUND(SS_admin!B4,2)</f>
        <v>0.18</v>
      </c>
      <c r="C8" s="7" t="str">
        <f>CONCATENATE(ROUND(SS_admin!C4,2),IF(SS_admin!G4&lt;=0.01,"***",IF(SS_admin!G4&lt;0.05,"**",IF(SS_admin!G4&lt;0.1,"*",""))))</f>
        <v>0.16</v>
      </c>
      <c r="D8" s="7" t="str">
        <f>CONCATENATE(ROUND(SS_admin!D4,2),IF(SS_admin!H4&lt;=0.01,"***",IF(SS_admin!H4&lt;0.05,"**",IF(SS_admin!H4&lt;0.1,"*",""))))</f>
        <v>0.17</v>
      </c>
      <c r="E8" s="7" t="str">
        <f>CONCATENATE(ROUND(SS_admin!E4,2),IF(SS_admin!I4&lt;=0.01,"***",IF(SS_admin!I4&lt;0.05,"**",IF(SS_admin!I4&lt;0.1,"*",""))))</f>
        <v>0.19</v>
      </c>
      <c r="F8" s="7" t="str">
        <f>CONCATENATE(ROUND(SS_admin!F4,2),IF(SS_admin!J4&lt;=0.01,"***",IF(SS_admin!J4&lt;0.05,"**",IF(SS_admin!J4&lt;0.1,"*",""))))</f>
        <v>0.21</v>
      </c>
      <c r="G8" s="7">
        <f>ROUND(SS_admin!Q4,2)</f>
        <v>0.96</v>
      </c>
    </row>
    <row r="9">
      <c r="B9" s="7" t="str">
        <f>CONCATENATE("(",ROUND(SS_admin!B5,2),")")</f>
        <v>(0.05)</v>
      </c>
      <c r="C9" s="7" t="str">
        <f>CONCATENATE("(",ROUND(SS_admin!C5,2),")")</f>
        <v>(0.05)</v>
      </c>
      <c r="D9" s="7" t="str">
        <f>CONCATENATE("(",ROUND(SS_admin!D5,2),")")</f>
        <v>(0.06)</v>
      </c>
      <c r="E9" s="7" t="str">
        <f>CONCATENATE("(",ROUND(SS_admin!E5,2),")")</f>
        <v>(0.06)</v>
      </c>
      <c r="F9" s="7" t="str">
        <f>CONCATENATE("(",ROUND(SS_admin!F5,2),")")</f>
        <v>(0.05)</v>
      </c>
    </row>
    <row r="10">
      <c r="A10" t="s">
        <v>10</v>
      </c>
      <c r="B10" s="7">
        <f>ROUND(SS_admin!B6,2)</f>
        <v>30.96</v>
      </c>
      <c r="C10" s="7" t="str">
        <f>CONCATENATE(ROUND(SS_admin!C6,2),IF(SS_admin!G6&lt;=0.01,"***",IF(SS_admin!G6&lt;0.05,"**",IF(SS_admin!G6&lt;0.1,"*",""))))</f>
        <v>31.05</v>
      </c>
      <c r="D10" s="7" t="str">
        <f>CONCATENATE(ROUND(SS_admin!D6,2),IF(SS_admin!H6&lt;=0.01,"***",IF(SS_admin!H6&lt;0.05,"**",IF(SS_admin!H6&lt;0.1,"*",""))))</f>
        <v>31.71</v>
      </c>
      <c r="E10" s="7" t="str">
        <f>CONCATENATE(ROUND(SS_admin!E6,2),IF(SS_admin!I6&lt;=0.01,"***",IF(SS_admin!I6&lt;0.05,"**",IF(SS_admin!I6&lt;0.1,"*",""))))</f>
        <v>36.95*</v>
      </c>
      <c r="F10" s="7" t="str">
        <f>CONCATENATE(ROUND(SS_admin!F6,2),IF(SS_admin!J6&lt;=0.01,"***",IF(SS_admin!J6&lt;0.05,"**",IF(SS_admin!J6&lt;0.1,"*",""))))</f>
        <v>33.76</v>
      </c>
      <c r="G10" s="7">
        <f>ROUND(SS_admin!Q6,2)</f>
        <v>0.38</v>
      </c>
    </row>
    <row r="11">
      <c r="B11" s="7" t="str">
        <f>CONCATENATE("(",ROUND(SS_admin!B7,2),")")</f>
        <v>(2.2)</v>
      </c>
      <c r="C11" s="7" t="str">
        <f>CONCATENATE("(",ROUND(SS_admin!C7,2),")")</f>
        <v>(2.35)</v>
      </c>
      <c r="D11" s="7" t="str">
        <f>CONCATENATE("(",ROUND(SS_admin!D7,2),")")</f>
        <v>(2.38)</v>
      </c>
      <c r="E11" s="7" t="str">
        <f>CONCATENATE("(",ROUND(SS_admin!E7,2),")")</f>
        <v>(2.65)</v>
      </c>
      <c r="F11" s="7" t="str">
        <f>CONCATENATE("(",ROUND(SS_admin!F7,2),")")</f>
        <v>(1.77)</v>
      </c>
    </row>
    <row r="12">
      <c r="A12" s="8" t="s">
        <v>11</v>
      </c>
      <c r="B12" s="9">
        <f>SS_admin!B8</f>
        <v>84</v>
      </c>
      <c r="C12" s="9">
        <f>SS_admin!C8</f>
        <v>80</v>
      </c>
      <c r="D12" s="9">
        <f>SS_admin!D8</f>
        <v>68</v>
      </c>
      <c r="E12" s="9">
        <f>SS_admin!E8</f>
        <v>93</v>
      </c>
      <c r="F12" s="9">
        <f>SS_admin!F8</f>
        <v>82</v>
      </c>
      <c r="G12" s="9"/>
    </row>
    <row r="13">
      <c r="A13" s="10" t="s">
        <v>12</v>
      </c>
      <c r="B13" s="11">
        <f>ROUND(SS_admin!B10,2)</f>
        <v>2601</v>
      </c>
      <c r="C13" s="11">
        <f>ROUND(SS_admin!C10,2)</f>
        <v>2484</v>
      </c>
      <c r="D13" s="11">
        <f>ROUND(SS_admin!D10,2)</f>
        <v>2156</v>
      </c>
      <c r="E13" s="11">
        <f>ROUND(SS_admin!E10,2)</f>
        <v>3436</v>
      </c>
      <c r="F13" s="11">
        <f>ROUND(SS_admin!F10,2)</f>
        <v>2768</v>
      </c>
      <c r="G13" s="11"/>
    </row>
    <row r="14" ht="15.75" thickBot="true">
      <c r="A14" s="4"/>
      <c r="B14" s="6" t="s">
        <v>13</v>
      </c>
      <c r="C14" s="6"/>
      <c r="D14" s="6"/>
      <c r="E14" s="6"/>
      <c r="F14" s="6"/>
      <c r="G14" s="6"/>
    </row>
    <row r="15" ht="15.75" thickTop="true">
      <c r="A15" t="s">
        <v>14</v>
      </c>
      <c r="B15" s="7">
        <f>ROUND(SS_survey!B2,2)</f>
        <v>0.76</v>
      </c>
      <c r="C15" s="7" t="str">
        <f>CONCATENATE(ROUND(SS_survey!C2,2),IF(SS_survey!G2&lt;=0.01,"***",IF(SS_survey!G2&lt;0.05,"**",IF(SS_survey!G2&lt;0.1,"*",""))))</f>
        <v>0.73</v>
      </c>
      <c r="D15" s="7" t="str">
        <f>CONCATENATE(ROUND(SS_survey!D2,2),IF(SS_survey!H2&lt;=0.01,"***",IF(SS_survey!H2&lt;0.05,"**",IF(SS_survey!H2&lt;0.1,"*",""))))</f>
        <v>0.73</v>
      </c>
      <c r="E15" s="7" t="str">
        <f>CONCATENATE(ROUND(SS_survey!E2,2),IF(SS_survey!I2&lt;=0.01,"***",IF(SS_survey!I2&lt;0.05,"**",IF(SS_survey!I2&lt;0.1,"*",""))))</f>
        <v>0.72</v>
      </c>
      <c r="F15" s="7" t="str">
        <f>CONCATENATE(ROUND(SS_survey!F2,2),IF(SS_survey!J2&lt;=0.01,"***",IF(SS_survey!J2&lt;0.05,"**",IF(SS_survey!J2&lt;0.1,"*",""))))</f>
        <v>0.74</v>
      </c>
      <c r="G15" s="7">
        <f>ROUND(SS_survey!Q2,2)</f>
        <v>0.45</v>
      </c>
    </row>
    <row r="16">
      <c r="B16" s="7" t="str">
        <f>CONCATENATE("(",ROUND(SS_survey!B3,2),")")</f>
        <v>(0.02)</v>
      </c>
      <c r="C16" s="7" t="str">
        <f>CONCATENATE("(",ROUND(SS_survey!C3,2),")")</f>
        <v>(0.02)</v>
      </c>
      <c r="D16" s="7" t="str">
        <f>CONCATENATE("(",ROUND(SS_survey!D3,2),")")</f>
        <v>(0.02)</v>
      </c>
      <c r="E16" s="7" t="str">
        <f>CONCATENATE("(",ROUND(SS_survey!E3,2),")")</f>
        <v>(0.02)</v>
      </c>
      <c r="F16" s="7" t="str">
        <f>CONCATENATE("(",ROUND(SS_survey!F3,2),")")</f>
        <v>(0.01)</v>
      </c>
    </row>
    <row r="17">
      <c r="A17" t="s">
        <v>15</v>
      </c>
      <c r="B17" s="7">
        <f>ROUND(SS_survey!B4,2)</f>
        <v>43.16</v>
      </c>
      <c r="C17" s="7" t="str">
        <f>CONCATENATE(ROUND(SS_survey!C4,2),IF(SS_survey!G4&lt;=0.01,"***",IF(SS_survey!G4&lt;0.05,"**",IF(SS_survey!G4&lt;0.1,"*",""))))</f>
        <v>43.26</v>
      </c>
      <c r="D17" s="7" t="str">
        <f>CONCATENATE(ROUND(SS_survey!D4,2),IF(SS_survey!H4&lt;=0.01,"***",IF(SS_survey!H4&lt;0.05,"**",IF(SS_survey!H4&lt;0.1,"*",""))))</f>
        <v>42.96</v>
      </c>
      <c r="E17" s="7" t="str">
        <f>CONCATENATE(ROUND(SS_survey!E4,2),IF(SS_survey!I4&lt;=0.01,"***",IF(SS_survey!I4&lt;0.05,"**",IF(SS_survey!I4&lt;0.1,"*",""))))</f>
        <v>44.09</v>
      </c>
      <c r="F17" s="7" t="str">
        <f>CONCATENATE(ROUND(SS_survey!F4,2),IF(SS_survey!J4&lt;=0.01,"***",IF(SS_survey!J4&lt;0.05,"**",IF(SS_survey!J4&lt;0.1,"*",""))))</f>
        <v>43.14</v>
      </c>
      <c r="G17" s="7">
        <f>ROUND(SS_survey!Q4,2)</f>
        <v>0.73</v>
      </c>
    </row>
    <row r="18">
      <c r="B18" s="7" t="str">
        <f>CONCATENATE("(",ROUND(SS_survey!B5,2),")")</f>
        <v>(0.57)</v>
      </c>
      <c r="C18" s="7" t="str">
        <f>CONCATENATE("(",ROUND(SS_survey!C5,2),")")</f>
        <v>(0.78)</v>
      </c>
      <c r="D18" s="7" t="str">
        <f>CONCATENATE("(",ROUND(SS_survey!D5,2),")")</f>
        <v>(0.67)</v>
      </c>
      <c r="E18" s="7" t="str">
        <f>CONCATENATE("(",ROUND(SS_survey!E5,2),")")</f>
        <v>(0.62)</v>
      </c>
      <c r="F18" s="7" t="str">
        <f>CONCATENATE("(",ROUND(SS_survey!F5,2),")")</f>
        <v>(0.52)</v>
      </c>
    </row>
    <row r="19">
      <c r="A19" t="s">
        <v>16</v>
      </c>
      <c r="B19" s="7">
        <f>ROUND(SS_survey!B6,2)</f>
        <v>4790.4399999999996</v>
      </c>
      <c r="C19" s="7" t="str">
        <f>CONCATENATE(ROUND(SS_survey!C6,2),IF(SS_survey!G6&lt;=0.01,"***",IF(SS_survey!G6&lt;0.05,"**",IF(SS_survey!G6&lt;0.1,"*",""))))</f>
        <v>4729.34</v>
      </c>
      <c r="D19" s="7" t="str">
        <f>CONCATENATE(ROUND(SS_survey!D6,2),IF(SS_survey!H6&lt;=0.01,"***",IF(SS_survey!H6&lt;0.05,"**",IF(SS_survey!H6&lt;0.1,"*",""))))</f>
        <v>5034.01</v>
      </c>
      <c r="E19" s="7" t="str">
        <f>CONCATENATE(ROUND(SS_survey!E6,2),IF(SS_survey!I6&lt;=0.01,"***",IF(SS_survey!I6&lt;0.05,"**",IF(SS_survey!I6&lt;0.1,"*",""))))</f>
        <v>5759.33</v>
      </c>
      <c r="F19" s="7" t="str">
        <f>CONCATENATE(ROUND(SS_survey!F6,2),IF(SS_survey!J6&lt;=0.01,"***",IF(SS_survey!J6&lt;0.05,"**",IF(SS_survey!J6&lt;0.1,"*",""))))</f>
        <v>4701</v>
      </c>
      <c r="G19" s="7">
        <f>ROUND(SS_survey!Q6,2)</f>
        <v>0.48</v>
      </c>
    </row>
    <row r="20">
      <c r="B20" s="7" t="str">
        <f>CONCATENATE("(",ROUND(SS_survey!B7,2),")")</f>
        <v>(348.4)</v>
      </c>
      <c r="C20" s="7" t="str">
        <f>CONCATENATE("(",ROUND(SS_survey!C7,2),")")</f>
        <v>(478.89)</v>
      </c>
      <c r="D20" s="7" t="str">
        <f>CONCATENATE("(",ROUND(SS_survey!D7,2),")")</f>
        <v>(303.08)</v>
      </c>
      <c r="E20" s="7" t="str">
        <f>CONCATENATE("(",ROUND(SS_survey!E7,2),")")</f>
        <v>(534.91)</v>
      </c>
      <c r="F20" s="7" t="str">
        <f>CONCATENATE("(",ROUND(SS_survey!F7,2),")")</f>
        <v>(283.84)</v>
      </c>
    </row>
    <row r="21">
      <c r="A21" t="s">
        <v>17</v>
      </c>
      <c r="B21" s="7">
        <f>ROUND(SS_survey!B8,2)</f>
        <v>0.89</v>
      </c>
      <c r="C21" s="7" t="str">
        <f>CONCATENATE(ROUND(SS_survey!C8,2),IF(SS_survey!G8&lt;=0.01,"***",IF(SS_survey!G8&lt;0.05,"**",IF(SS_survey!G8&lt;0.1,"*",""))))</f>
        <v>0.9</v>
      </c>
      <c r="D21" s="7" t="str">
        <f>CONCATENATE(ROUND(SS_survey!D8,2),IF(SS_survey!H8&lt;=0.01,"***",IF(SS_survey!H8&lt;0.05,"**",IF(SS_survey!H8&lt;0.1,"*",""))))</f>
        <v>0.89</v>
      </c>
      <c r="E21" s="7" t="str">
        <f>CONCATENATE(ROUND(SS_survey!E8,2),IF(SS_survey!I8&lt;=0.01,"***",IF(SS_survey!I8&lt;0.05,"**",IF(SS_survey!I8&lt;0.1,"*",""))))</f>
        <v>0.91</v>
      </c>
      <c r="F21" s="7" t="str">
        <f>CONCATENATE(ROUND(SS_survey!F8,2),IF(SS_survey!J8&lt;=0.01,"***",IF(SS_survey!J8&lt;0.05,"**",IF(SS_survey!J8&lt;0.1,"*",""))))</f>
        <v>0.89</v>
      </c>
      <c r="G21" s="7">
        <f>ROUND(SS_survey!Q8,2)</f>
        <v>0.59</v>
      </c>
    </row>
    <row r="22">
      <c r="B22" s="7" t="str">
        <f>CONCATENATE("(",ROUND(SS_survey!B9,2),")")</f>
        <v>(0.01)</v>
      </c>
      <c r="C22" s="7" t="str">
        <f>CONCATENATE("(",ROUND(SS_survey!C9,2),")")</f>
        <v>(0.01)</v>
      </c>
      <c r="D22" s="7" t="str">
        <f>CONCATENATE("(",ROUND(SS_survey!D9,2),")")</f>
        <v>(0.01)</v>
      </c>
      <c r="E22" s="7" t="str">
        <f>CONCATENATE("(",ROUND(SS_survey!E9,2),")")</f>
        <v>(0.01)</v>
      </c>
      <c r="F22" s="7" t="str">
        <f>CONCATENATE("(",ROUND(SS_survey!F9,2),")")</f>
        <v>(0.01)</v>
      </c>
    </row>
    <row r="23">
      <c r="A23" t="s">
        <v>18</v>
      </c>
      <c r="B23" s="7">
        <f>ROUND(SS_survey!B10,2)</f>
        <v>92.75</v>
      </c>
      <c r="C23" s="7" t="str">
        <f>CONCATENATE(ROUND(SS_survey!C10,2),IF(SS_survey!G10&lt;=0.01,"***",IF(SS_survey!G10&lt;0.05,"**",IF(SS_survey!G10&lt;0.1,"*",""))))</f>
        <v>92.21</v>
      </c>
      <c r="D23" s="7" t="str">
        <f>CONCATENATE(ROUND(SS_survey!D10,2),IF(SS_survey!H10&lt;=0.01,"***",IF(SS_survey!H10&lt;0.05,"**",IF(SS_survey!H10&lt;0.1,"*",""))))</f>
        <v>93.67</v>
      </c>
      <c r="E23" s="7" t="str">
        <f>CONCATENATE(ROUND(SS_survey!E10,2),IF(SS_survey!I10&lt;=0.01,"***",IF(SS_survey!I10&lt;0.05,"**",IF(SS_survey!I10&lt;0.1,"*",""))))</f>
        <v>93.74</v>
      </c>
      <c r="F23" s="7" t="str">
        <f>CONCATENATE(ROUND(SS_survey!F10,2),IF(SS_survey!J10&lt;=0.01,"***",IF(SS_survey!J10&lt;0.05,"**",IF(SS_survey!J10&lt;0.1,"*",""))))</f>
        <v>93.33</v>
      </c>
      <c r="G23" s="7">
        <f>ROUND(SS_survey!Q10,2)</f>
        <v>0.42</v>
      </c>
    </row>
    <row r="24">
      <c r="B24" s="7" t="str">
        <f>CONCATENATE("(",ROUND(SS_survey!B11,2),")")</f>
        <v>(0.55)</v>
      </c>
      <c r="C24" s="7" t="str">
        <f>CONCATENATE("(",ROUND(SS_survey!C11,2),")")</f>
        <v>(0.86)</v>
      </c>
      <c r="D24" s="7" t="str">
        <f>CONCATENATE("(",ROUND(SS_survey!D11,2),")")</f>
        <v>(0.59)</v>
      </c>
      <c r="E24" s="7" t="str">
        <f>CONCATENATE("(",ROUND(SS_survey!E11,2),")")</f>
        <v>(0.47)</v>
      </c>
      <c r="F24" s="7" t="str">
        <f>CONCATENATE("(",ROUND(SS_survey!F11,2),")")</f>
        <v>(0.6)</v>
      </c>
    </row>
    <row r="25">
      <c r="A25" s="12" t="s">
        <v>19</v>
      </c>
      <c r="B25" s="7">
        <f>ROUND(SS_survey!B12,2)</f>
        <v>0.66</v>
      </c>
      <c r="C25" s="7" t="str">
        <f>CONCATENATE(ROUND(SS_survey!C12,2),IF(SS_survey!G12&lt;=0.01,"***",IF(SS_survey!G12&lt;0.05,"**",IF(SS_survey!G12&lt;0.1,"*",""))))</f>
        <v>0.67</v>
      </c>
      <c r="D25" s="7" t="str">
        <f>CONCATENATE(ROUND(SS_survey!D12,2),IF(SS_survey!H12&lt;=0.01,"***",IF(SS_survey!H12&lt;0.05,"**",IF(SS_survey!H12&lt;0.1,"*",""))))</f>
        <v>0.65</v>
      </c>
      <c r="E25" s="7" t="str">
        <f>CONCATENATE(ROUND(SS_survey!E12,2),IF(SS_survey!I12&lt;=0.01,"***",IF(SS_survey!I12&lt;0.05,"**",IF(SS_survey!I12&lt;0.1,"*",""))))</f>
        <v>0.67</v>
      </c>
      <c r="F25" s="7" t="str">
        <f>CONCATENATE(ROUND(SS_survey!F12,2),IF(SS_survey!J12&lt;=0.01,"***",IF(SS_survey!J12&lt;0.05,"**",IF(SS_survey!J12&lt;0.1,"*",""))))</f>
        <v>0.64</v>
      </c>
      <c r="G25" s="7">
        <f>ROUND(SS_survey!Q12,2)</f>
        <v>0.72</v>
      </c>
    </row>
    <row r="26">
      <c r="B26" s="7" t="str">
        <f>CONCATENATE("(",ROUND(SS_survey!B13,2),")")</f>
        <v>(0.02)</v>
      </c>
      <c r="C26" s="7" t="str">
        <f>CONCATENATE("(",ROUND(SS_survey!C13,2),")")</f>
        <v>(0.02)</v>
      </c>
      <c r="D26" s="7" t="str">
        <f>CONCATENATE("(",ROUND(SS_survey!D13,2),")")</f>
        <v>(0.02)</v>
      </c>
      <c r="E26" s="7" t="str">
        <f>CONCATENATE("(",ROUND(SS_survey!E13,2),")")</f>
        <v>(0.02)</v>
      </c>
      <c r="F26" s="7" t="str">
        <f>CONCATENATE("(",ROUND(SS_survey!F13,2),")")</f>
        <v>(0.02)</v>
      </c>
    </row>
    <row r="27">
      <c r="A27" t="s">
        <v>20</v>
      </c>
      <c r="B27" s="7">
        <f>ROUND(SS_survey!B14,2)</f>
        <v>0.56999999999999995</v>
      </c>
      <c r="C27" s="7" t="str">
        <f>CONCATENATE(ROUND(SS_survey!C14,2),IF(SS_survey!G14&lt;=0.01,"***",IF(SS_survey!G14&lt;0.05,"**",IF(SS_survey!G14&lt;0.1,"*",""))))</f>
        <v>0.59</v>
      </c>
      <c r="D27" s="7" t="str">
        <f>CONCATENATE(ROUND(SS_survey!D14,2),IF(SS_survey!H14&lt;=0.01,"***",IF(SS_survey!H14&lt;0.05,"**",IF(SS_survey!H14&lt;0.1,"*",""))))</f>
        <v>0.55</v>
      </c>
      <c r="E27" s="7" t="str">
        <f>CONCATENATE(ROUND(SS_survey!E14,2),IF(SS_survey!I14&lt;=0.01,"***",IF(SS_survey!I14&lt;0.05,"**",IF(SS_survey!I14&lt;0.1,"*",""))))</f>
        <v>0.58</v>
      </c>
      <c r="F27" s="7" t="str">
        <f>CONCATENATE(ROUND(SS_survey!F14,2),IF(SS_survey!J14&lt;=0.01,"***",IF(SS_survey!J14&lt;0.05,"**",IF(SS_survey!J14&lt;0.1,"*",""))))</f>
        <v>0.58</v>
      </c>
      <c r="G27" s="7">
        <f>ROUND(SS_survey!Q14,2)</f>
        <v>0.84</v>
      </c>
    </row>
    <row r="28">
      <c r="B28" s="7" t="str">
        <f>CONCATENATE("(",ROUND(SS_survey!B15,2),")")</f>
        <v>(0.02)</v>
      </c>
      <c r="C28" s="7" t="str">
        <f>CONCATENATE("(",ROUND(SS_survey!C15,2),")")</f>
        <v>(0.02)</v>
      </c>
      <c r="D28" s="7" t="str">
        <f>CONCATENATE("(",ROUND(SS_survey!D15,2),")")</f>
        <v>(0.02)</v>
      </c>
      <c r="E28" s="7" t="str">
        <f>CONCATENATE("(",ROUND(SS_survey!E15,2),")")</f>
        <v>(0.02)</v>
      </c>
      <c r="F28" s="7" t="str">
        <f>CONCATENATE("(",ROUND(SS_survey!F15,2),")")</f>
        <v>(0.02)</v>
      </c>
    </row>
    <row r="29" ht="15.75" thickBot="true">
      <c r="A29" s="4" t="s">
        <v>12</v>
      </c>
      <c r="B29" s="5">
        <f>ROUND(SS_survey!B16,2)</f>
        <v>1511</v>
      </c>
      <c r="C29" s="5">
        <f>ROUND(SS_survey!C16,2)</f>
        <v>1470</v>
      </c>
      <c r="D29" s="5">
        <f>ROUND(SS_survey!D16,2)</f>
        <v>1198</v>
      </c>
      <c r="E29" s="5">
        <f>ROUND(SS_survey!E16,2)</f>
        <v>2007</v>
      </c>
      <c r="F29" s="5">
        <f>ROUND(SS_survey!F16,2)</f>
        <v>1622</v>
      </c>
      <c r="G29" s="5"/>
    </row>
    <row r="30" ht="15.75" thickTop="true"/>
    <row r="35" ht="15.75" thickBot="true">
      <c r="A35" s="6" t="s">
        <v>21</v>
      </c>
      <c r="B35" s="6"/>
      <c r="C35" s="6"/>
      <c r="D35" s="6"/>
      <c r="E35" s="6"/>
      <c r="F35" s="6"/>
      <c r="G35" s="6"/>
    </row>
    <row r="36" ht="16.5" thickTop="true" thickBot="true">
      <c r="A36" s="13"/>
      <c r="B36" s="14" t="s">
        <v>22</v>
      </c>
      <c r="C36" s="14"/>
      <c r="D36" s="14"/>
      <c r="E36" s="14"/>
      <c r="F36" s="14"/>
      <c r="G36" s="14"/>
    </row>
    <row r="37" ht="15.75" thickTop="true">
      <c r="A37" t="s">
        <v>23</v>
      </c>
      <c r="B37" s="7">
        <f>ROUND(SS_survey_exit!B2,2)</f>
        <v>0.96</v>
      </c>
      <c r="C37" s="7" t="str">
        <f>CONCATENATE(ROUND(SS_survey_exit!C2,2),IF(SS_survey_exit!G2&lt;=0.01,"***",IF(SS_survey_exit!G2&lt;0.05,"**",IF(SS_survey_exit!G2&lt;0.1,"*",""))))</f>
        <v>0.95</v>
      </c>
      <c r="D37" s="7" t="str">
        <f>CONCATENATE(ROUND(SS_survey_exit!D2,2),IF(SS_survey_exit!H2&lt;=0.01,"***",IF(SS_survey_exit!H2&lt;0.05,"**",IF(SS_survey_exit!H2&lt;0.1,"*",""))))</f>
        <v>0.96</v>
      </c>
      <c r="E37" s="7" t="str">
        <f>CONCATENATE(ROUND(SS_survey_exit!E2,2),IF(SS_survey_exit!I2&lt;=0.01,"***",IF(SS_survey_exit!I2&lt;0.05,"**",IF(SS_survey_exit!I2&lt;0.1,"*",""))))</f>
        <v>0.94</v>
      </c>
      <c r="F37" s="7" t="str">
        <f>CONCATENATE(ROUND(SS_survey_exit!F2,2),IF(SS_survey_exit!J2&lt;=0.01,"***",IF(SS_survey_exit!J2&lt;0.05,"**",IF(SS_survey_exit!J2&lt;0.1,"*",""))))</f>
        <v>0.92</v>
      </c>
      <c r="G37" s="7">
        <f>ROUND(SS_survey_exit!Q2,2)</f>
        <v>0.6</v>
      </c>
    </row>
    <row r="38">
      <c r="B38" s="7" t="str">
        <f>CONCATENATE("(",ROUND(SS_survey_exit!B3,2),")")</f>
        <v>(0.01)</v>
      </c>
      <c r="C38" s="7" t="str">
        <f>CONCATENATE("(",ROUND(SS_survey_exit!C3,2),")")</f>
        <v>(0.02)</v>
      </c>
      <c r="D38" s="7" t="str">
        <f>CONCATENATE("(",ROUND(SS_survey_exit!D3,2),")")</f>
        <v>(0.02)</v>
      </c>
      <c r="E38" s="7" t="str">
        <f>CONCATENATE("(",ROUND(SS_survey_exit!E3,2),")")</f>
        <v>(0.02)</v>
      </c>
      <c r="F38" s="7" t="str">
        <f>CONCATENATE("(",ROUND(SS_survey_exit!F3,2),")")</f>
        <v>(0.03)</v>
      </c>
    </row>
    <row r="39">
      <c r="A39" t="s">
        <v>24</v>
      </c>
      <c r="B39" s="7">
        <f>ROUND(SS_survey_exit!B4,2)</f>
        <v>0.36</v>
      </c>
      <c r="C39" s="7" t="str">
        <f>CONCATENATE(ROUND(SS_survey_exit!C4,2),IF(SS_survey_exit!G4&lt;=0.01,"***",IF(SS_survey_exit!G4&lt;0.05,"**",IF(SS_survey_exit!G4&lt;0.1,"*",""))))</f>
        <v>0.32</v>
      </c>
      <c r="D39" s="7" t="str">
        <f>CONCATENATE(ROUND(SS_survey_exit!D4,2),IF(SS_survey_exit!H4&lt;=0.01,"***",IF(SS_survey_exit!H4&lt;0.05,"**",IF(SS_survey_exit!H4&lt;0.1,"*",""))))</f>
        <v>0.33</v>
      </c>
      <c r="E39" s="7" t="str">
        <f>CONCATENATE(ROUND(SS_survey_exit!E4,2),IF(SS_survey_exit!I4&lt;=0.01,"***",IF(SS_survey_exit!I4&lt;0.05,"**",IF(SS_survey_exit!I4&lt;0.1,"*",""))))</f>
        <v>0.33</v>
      </c>
      <c r="F39" s="7" t="str">
        <f>CONCATENATE(ROUND(SS_survey_exit!F4,2),IF(SS_survey_exit!J4&lt;=0.01,"***",IF(SS_survey_exit!J4&lt;0.05,"**",IF(SS_survey_exit!J4&lt;0.1,"*",""))))</f>
        <v>0.36</v>
      </c>
      <c r="G39" s="7">
        <f>ROUND(SS_survey_exit!Q4,2)</f>
        <v>0.95</v>
      </c>
    </row>
    <row r="40">
      <c r="B40" s="7" t="str">
        <f>CONCATENATE("(",ROUND(SS_survey_exit!B5,2),")")</f>
        <v>(0.05)</v>
      </c>
      <c r="C40" s="7" t="str">
        <f>CONCATENATE("(",ROUND(SS_survey_exit!C5,2),")")</f>
        <v>(0.05)</v>
      </c>
      <c r="D40" s="7" t="str">
        <f>CONCATENATE("(",ROUND(SS_survey_exit!D5,2),")")</f>
        <v>(0.05)</v>
      </c>
      <c r="E40" s="7" t="str">
        <f>CONCATENATE("(",ROUND(SS_survey_exit!E5,2),")")</f>
        <v>(0.04)</v>
      </c>
      <c r="F40" s="7" t="str">
        <f>CONCATENATE("(",ROUND(SS_survey_exit!F5,2),")")</f>
        <v>(0.04)</v>
      </c>
    </row>
    <row r="41">
      <c r="A41" t="s">
        <v>25</v>
      </c>
      <c r="B41" s="7">
        <f>ROUND(SS_survey_exit!B6,2)</f>
        <v>0.53</v>
      </c>
      <c r="C41" s="7" t="str">
        <f>CONCATENATE(ROUND(SS_survey_exit!C6,2),IF(SS_survey_exit!G6&lt;=0.01,"***",IF(SS_survey_exit!G6&lt;0.05,"**",IF(SS_survey_exit!G6&lt;0.1,"*",""))))</f>
        <v>0.29***</v>
      </c>
      <c r="D41" s="7" t="str">
        <f>CONCATENATE(ROUND(SS_survey_exit!D6,2),IF(SS_survey_exit!H6&lt;=0.01,"***",IF(SS_survey_exit!H6&lt;0.05,"**",IF(SS_survey_exit!H6&lt;0.1,"*",""))))</f>
        <v>0.35**</v>
      </c>
      <c r="E41" s="7" t="str">
        <f>CONCATENATE(ROUND(SS_survey_exit!E6,2),IF(SS_survey_exit!I6&lt;=0.01,"***",IF(SS_survey_exit!I6&lt;0.05,"**",IF(SS_survey_exit!I6&lt;0.1,"*",""))))</f>
        <v>0.44</v>
      </c>
      <c r="F41" s="7" t="str">
        <f>CONCATENATE(ROUND(SS_survey_exit!F6,2),IF(SS_survey_exit!J6&lt;=0.01,"***",IF(SS_survey_exit!J6&lt;0.05,"**",IF(SS_survey_exit!J6&lt;0.1,"*",""))))</f>
        <v>0.47</v>
      </c>
      <c r="G41" s="7">
        <f>ROUND(SS_survey_exit!Q6,2)</f>
        <v>0.02</v>
      </c>
    </row>
    <row r="42">
      <c r="B42" s="7" t="str">
        <f>CONCATENATE("(",ROUND(SS_survey_exit!B7,2),")")</f>
        <v>(0.06)</v>
      </c>
      <c r="C42" s="7" t="str">
        <f>CONCATENATE("(",ROUND(SS_survey_exit!C7,2),")")</f>
        <v>(0.05)</v>
      </c>
      <c r="D42" s="7" t="str">
        <f>CONCATENATE("(",ROUND(SS_survey_exit!D7,2),")")</f>
        <v>(0.06)</v>
      </c>
      <c r="E42" s="7" t="str">
        <f>CONCATENATE("(",ROUND(SS_survey_exit!E7,2),")")</f>
        <v>(0.05)</v>
      </c>
      <c r="F42" s="7" t="str">
        <f>CONCATENATE("(",ROUND(SS_survey_exit!F7,2),")")</f>
        <v>(0.04)</v>
      </c>
    </row>
    <row r="43">
      <c r="A43" t="s">
        <v>26</v>
      </c>
      <c r="B43" s="7">
        <f>ROUND(SS_survey_exit!B8,2)</f>
        <v>0.65</v>
      </c>
      <c r="C43" s="7" t="str">
        <f>CONCATENATE(ROUND(SS_survey_exit!C8,2),IF(SS_survey_exit!G8&lt;=0.01,"***",IF(SS_survey_exit!G8&lt;0.05,"**",IF(SS_survey_exit!G8&lt;0.1,"*",""))))</f>
        <v>0.58</v>
      </c>
      <c r="D43" s="7" t="str">
        <f>CONCATENATE(ROUND(SS_survey_exit!D8,2),IF(SS_survey_exit!H8&lt;=0.01,"***",IF(SS_survey_exit!H8&lt;0.05,"**",IF(SS_survey_exit!H8&lt;0.1,"*",""))))</f>
        <v>0.58</v>
      </c>
      <c r="E43" s="7" t="str">
        <f>CONCATENATE(ROUND(SS_survey_exit!E8,2),IF(SS_survey_exit!I8&lt;=0.01,"***",IF(SS_survey_exit!I8&lt;0.05,"**",IF(SS_survey_exit!I8&lt;0.1,"*",""))))</f>
        <v>0.58</v>
      </c>
      <c r="F43" s="7" t="str">
        <f>CONCATENATE(ROUND(SS_survey_exit!F8,2),IF(SS_survey_exit!J8&lt;=0.01,"***",IF(SS_survey_exit!J8&lt;0.05,"**",IF(SS_survey_exit!J8&lt;0.1,"*",""))))</f>
        <v>0.77**</v>
      </c>
      <c r="G43" s="7">
        <f>ROUND(SS_survey_exit!Q8,2)</f>
        <v>0</v>
      </c>
    </row>
    <row r="44">
      <c r="B44" s="7" t="str">
        <f>CONCATENATE("(",ROUND(SS_survey_exit!B9,2),")")</f>
        <v>(0.05)</v>
      </c>
      <c r="C44" s="7" t="str">
        <f>CONCATENATE("(",ROUND(SS_survey_exit!C9,2),")")</f>
        <v>(0.05)</v>
      </c>
      <c r="D44" s="7" t="str">
        <f>CONCATENATE("(",ROUND(SS_survey_exit!D9,2),")")</f>
        <v>(0.06)</v>
      </c>
      <c r="E44" s="7" t="str">
        <f>CONCATENATE("(",ROUND(SS_survey_exit!E9,2),")")</f>
        <v>(0.04)</v>
      </c>
      <c r="F44" s="7" t="str">
        <f>CONCATENATE("(",ROUND(SS_survey_exit!F9,2),")")</f>
        <v>(0.03)</v>
      </c>
    </row>
    <row r="45" ht="15.75" thickBot="true">
      <c r="A45" s="4"/>
      <c r="B45" s="6" t="s">
        <v>27</v>
      </c>
      <c r="C45" s="6"/>
      <c r="D45" s="6"/>
      <c r="E45" s="6"/>
      <c r="F45" s="6"/>
      <c r="G45" s="6"/>
    </row>
    <row r="46" ht="15.75" thickTop="true">
      <c r="A46" t="s">
        <v>8</v>
      </c>
      <c r="B46" s="7">
        <f>ROUND(SS_survey_exit!B10,2)</f>
        <v>1940.41</v>
      </c>
      <c r="C46" s="7" t="str">
        <f>CONCATENATE(ROUND(SS_survey_exit!C10,2),IF(SS_survey_exit!G10&lt;=0.01,"***",IF(SS_survey_exit!G10&lt;0.05,"**",IF(SS_survey_exit!G10&lt;0.1,"*",""))))</f>
        <v>1926</v>
      </c>
      <c r="D46" s="7" t="str">
        <f>CONCATENATE(ROUND(SS_survey_exit!D10,2),IF(SS_survey_exit!H10&lt;=0.01,"***",IF(SS_survey_exit!H10&lt;0.05,"**",IF(SS_survey_exit!H10&lt;0.1,"*",""))))</f>
        <v>2006.83</v>
      </c>
      <c r="E46" s="7" t="str">
        <f>CONCATENATE(ROUND(SS_survey_exit!E10,2),IF(SS_survey_exit!I10&lt;=0.01,"***",IF(SS_survey_exit!I10&lt;0.05,"**",IF(SS_survey_exit!I10&lt;0.1,"*",""))))</f>
        <v>2002.97</v>
      </c>
      <c r="F46" s="7" t="str">
        <f>CONCATENATE(ROUND(SS_survey_exit!F10,2),IF(SS_survey_exit!J10&lt;=0.01,"***",IF(SS_survey_exit!J10&lt;0.05,"**",IF(SS_survey_exit!J10&lt;0.1,"*",""))))</f>
        <v>1892.54</v>
      </c>
      <c r="G46" s="7">
        <f>ROUND(SS_survey_exit!Q10,2)</f>
        <v>0.98</v>
      </c>
    </row>
    <row r="47">
      <c r="B47" s="7" t="str">
        <f>CONCATENATE("(",ROUND(SS_survey_exit!B11,2),")")</f>
        <v>(160.03)</v>
      </c>
      <c r="C47" s="7" t="str">
        <f>CONCATENATE("(",ROUND(SS_survey_exit!C11,2),")")</f>
        <v>(150.89)</v>
      </c>
      <c r="D47" s="7" t="str">
        <f>CONCATENATE("(",ROUND(SS_survey_exit!D11,2),")")</f>
        <v>(187.56)</v>
      </c>
      <c r="E47" s="7" t="str">
        <f>CONCATENATE("(",ROUND(SS_survey_exit!E11,2),")")</f>
        <v>(114.96)</v>
      </c>
      <c r="F47" s="7" t="str">
        <f>CONCATENATE("(",ROUND(SS_survey_exit!F11,2),")")</f>
        <v>(157.83)</v>
      </c>
    </row>
    <row r="48">
      <c r="A48" t="s">
        <v>14</v>
      </c>
      <c r="B48" s="7">
        <f>ROUND(SS_survey_exit!B12,2)</f>
        <v>0.69</v>
      </c>
      <c r="C48" s="7" t="str">
        <f>CONCATENATE(ROUND(SS_survey_exit!C12,2),IF(SS_survey_exit!G12&lt;=0.01,"***",IF(SS_survey_exit!G12&lt;0.05,"**",IF(SS_survey_exit!G12&lt;0.1,"*",""))))</f>
        <v>0.72</v>
      </c>
      <c r="D48" s="7" t="str">
        <f>CONCATENATE(ROUND(SS_survey_exit!D12,2),IF(SS_survey_exit!H12&lt;=0.01,"***",IF(SS_survey_exit!H12&lt;0.05,"**",IF(SS_survey_exit!H12&lt;0.1,"*",""))))</f>
        <v>0.77</v>
      </c>
      <c r="E48" s="7" t="str">
        <f>CONCATENATE(ROUND(SS_survey_exit!E12,2),IF(SS_survey_exit!I12&lt;=0.01,"***",IF(SS_survey_exit!I12&lt;0.05,"**",IF(SS_survey_exit!I12&lt;0.1,"*",""))))</f>
        <v>0.66</v>
      </c>
      <c r="F48" s="7" t="str">
        <f>CONCATENATE(ROUND(SS_survey_exit!F12,2),IF(SS_survey_exit!J12&lt;=0.01,"***",IF(SS_survey_exit!J12&lt;0.05,"**",IF(SS_survey_exit!J12&lt;0.1,"*",""))))</f>
        <v>0.73</v>
      </c>
      <c r="G48" s="7">
        <f>ROUND(SS_survey_exit!Q12,2)</f>
        <v>0.57999999999999996</v>
      </c>
    </row>
    <row r="49">
      <c r="B49" s="7" t="str">
        <f>CONCATENATE("(",ROUND(SS_survey_exit!B13,2),")")</f>
        <v>(0.05)</v>
      </c>
      <c r="C49" s="7" t="str">
        <f>CONCATENATE("(",ROUND(SS_survey_exit!C13,2),")")</f>
        <v>(0.06)</v>
      </c>
      <c r="D49" s="7" t="str">
        <f>CONCATENATE("(",ROUND(SS_survey_exit!D13,2),")")</f>
        <v>(0.05)</v>
      </c>
      <c r="E49" s="7" t="str">
        <f>CONCATENATE("(",ROUND(SS_survey_exit!E13,2),")")</f>
        <v>(0.05)</v>
      </c>
      <c r="F49" s="7" t="str">
        <f>CONCATENATE("(",ROUND(SS_survey_exit!F13,2),")")</f>
        <v>(0.04)</v>
      </c>
    </row>
    <row r="50">
      <c r="A50" t="s">
        <v>15</v>
      </c>
      <c r="B50" s="7">
        <f>ROUND(SS_survey_exit!B14,2)</f>
        <v>42.84</v>
      </c>
      <c r="C50" s="7" t="str">
        <f>CONCATENATE(ROUND(SS_survey_exit!C14,2),IF(SS_survey_exit!G14&lt;=0.01,"***",IF(SS_survey_exit!G14&lt;0.05,"**",IF(SS_survey_exit!G14&lt;0.1,"*",""))))</f>
        <v>46.27</v>
      </c>
      <c r="D50" s="7" t="str">
        <f>CONCATENATE(ROUND(SS_survey_exit!D14,2),IF(SS_survey_exit!H14&lt;=0.01,"***",IF(SS_survey_exit!H14&lt;0.05,"**",IF(SS_survey_exit!H14&lt;0.1,"*",""))))</f>
        <v>43.82</v>
      </c>
      <c r="E50" s="7" t="str">
        <f>CONCATENATE(ROUND(SS_survey_exit!E14,2),IF(SS_survey_exit!I14&lt;=0.01,"***",IF(SS_survey_exit!I14&lt;0.05,"**",IF(SS_survey_exit!I14&lt;0.1,"*",""))))</f>
        <v>44.57</v>
      </c>
      <c r="F50" s="7" t="str">
        <f>CONCATENATE(ROUND(SS_survey_exit!F14,2),IF(SS_survey_exit!J14&lt;=0.01,"***",IF(SS_survey_exit!J14&lt;0.05,"**",IF(SS_survey_exit!J14&lt;0.1,"*",""))))</f>
        <v>42.24</v>
      </c>
      <c r="G50" s="7">
        <f>ROUND(SS_survey_exit!Q14,2)</f>
        <v>0.28999999999999998</v>
      </c>
    </row>
    <row r="51">
      <c r="B51" s="7" t="str">
        <f>CONCATENATE("(",ROUND(SS_survey_exit!B15,2),")")</f>
        <v>(1.33)</v>
      </c>
      <c r="C51" s="7" t="str">
        <f>CONCATENATE("(",ROUND(SS_survey_exit!C15,2),")")</f>
        <v>(1.74)</v>
      </c>
      <c r="D51" s="7" t="str">
        <f>CONCATENATE("(",ROUND(SS_survey_exit!D15,2),")")</f>
        <v>(1.1)</v>
      </c>
      <c r="E51" s="7" t="str">
        <f>CONCATENATE("(",ROUND(SS_survey_exit!E15,2),")")</f>
        <v>(0.99)</v>
      </c>
      <c r="F51" s="7" t="str">
        <f>CONCATENATE("(",ROUND(SS_survey_exit!F15,2),")")</f>
        <v>(1.16)</v>
      </c>
    </row>
    <row r="52">
      <c r="A52" t="s">
        <v>16</v>
      </c>
      <c r="B52" s="7">
        <f>ROUND(SS_survey_exit!B16,2)</f>
        <v>4686.7299999999996</v>
      </c>
      <c r="C52" s="7" t="str">
        <f>CONCATENATE(ROUND(SS_survey_exit!C16,2),IF(SS_survey_exit!G16&lt;=0.01,"***",IF(SS_survey_exit!G16&lt;0.05,"**",IF(SS_survey_exit!G16&lt;0.1,"*",""))))</f>
        <v>4167.19</v>
      </c>
      <c r="D52" s="7" t="str">
        <f>CONCATENATE(ROUND(SS_survey_exit!D16,2),IF(SS_survey_exit!H16&lt;=0.01,"***",IF(SS_survey_exit!H16&lt;0.05,"**",IF(SS_survey_exit!H16&lt;0.1,"*",""))))</f>
        <v>3360.53**</v>
      </c>
      <c r="E52" s="7" t="str">
        <f>CONCATENATE(ROUND(SS_survey_exit!E16,2),IF(SS_survey_exit!I16&lt;=0.01,"***",IF(SS_survey_exit!I16&lt;0.05,"**",IF(SS_survey_exit!I16&lt;0.1,"*",""))))</f>
        <v>3473.18**</v>
      </c>
      <c r="F52" s="7" t="str">
        <f>CONCATENATE(ROUND(SS_survey_exit!F16,2),IF(SS_survey_exit!J16&lt;=0.01,"***",IF(SS_survey_exit!J16&lt;0.05,"**",IF(SS_survey_exit!J16&lt;0.1,"*",""))))</f>
        <v>3515.09*</v>
      </c>
      <c r="G52" s="7">
        <f>ROUND(SS_survey_exit!Q16,2)</f>
        <v>0.14000000000000001</v>
      </c>
    </row>
    <row r="53">
      <c r="B53" s="7" t="str">
        <f>CONCATENATE("(",ROUND(SS_survey_exit!B17,2),")")</f>
        <v>(461.79)</v>
      </c>
      <c r="C53" s="7" t="str">
        <f>CONCATENATE("(",ROUND(SS_survey_exit!C17,2),")")</f>
        <v>(452.76)</v>
      </c>
      <c r="D53" s="7" t="str">
        <f>CONCATENATE("(",ROUND(SS_survey_exit!D17,2),")")</f>
        <v>(404.35)</v>
      </c>
      <c r="E53" s="7" t="str">
        <f>CONCATENATE("(",ROUND(SS_survey_exit!E17,2),")")</f>
        <v>(313.24)</v>
      </c>
      <c r="F53" s="7" t="str">
        <f>CONCATENATE("(",ROUND(SS_survey_exit!F17,2),")")</f>
        <v>(440.42)</v>
      </c>
    </row>
    <row r="54">
      <c r="A54" t="s">
        <v>17</v>
      </c>
      <c r="B54" s="7">
        <f>ROUND(SS_survey_exit!B18,2)</f>
        <v>0.84</v>
      </c>
      <c r="C54" s="7" t="str">
        <f>CONCATENATE(ROUND(SS_survey_exit!C18,2),IF(SS_survey_exit!G18&lt;=0.01,"***",IF(SS_survey_exit!G18&lt;0.05,"**",IF(SS_survey_exit!G18&lt;0.1,"*",""))))</f>
        <v>0.9</v>
      </c>
      <c r="D54" s="7" t="str">
        <f>CONCATENATE(ROUND(SS_survey_exit!D18,2),IF(SS_survey_exit!H18&lt;=0.01,"***",IF(SS_survey_exit!H18&lt;0.05,"**",IF(SS_survey_exit!H18&lt;0.1,"*",""))))</f>
        <v>0.87</v>
      </c>
      <c r="E54" s="7" t="str">
        <f>CONCATENATE(ROUND(SS_survey_exit!E18,2),IF(SS_survey_exit!I18&lt;=0.01,"***",IF(SS_survey_exit!I18&lt;0.05,"**",IF(SS_survey_exit!I18&lt;0.1,"*",""))))</f>
        <v>0.95**</v>
      </c>
      <c r="F54" s="7" t="str">
        <f>CONCATENATE(ROUND(SS_survey_exit!F18,2),IF(SS_survey_exit!J18&lt;=0.01,"***",IF(SS_survey_exit!J18&lt;0.05,"**",IF(SS_survey_exit!J18&lt;0.1,"*",""))))</f>
        <v>0.8</v>
      </c>
      <c r="G54" s="7">
        <f>ROUND(SS_survey_exit!Q18,2)</f>
        <v>0.01</v>
      </c>
    </row>
    <row r="55">
      <c r="B55" s="7" t="str">
        <f>CONCATENATE("(",ROUND(SS_survey_exit!B19,2),")")</f>
        <v>(0.05)</v>
      </c>
      <c r="C55" s="7" t="str">
        <f>CONCATENATE("(",ROUND(SS_survey_exit!C19,2),")")</f>
        <v>(0.03)</v>
      </c>
      <c r="D55" s="7" t="str">
        <f>CONCATENATE("(",ROUND(SS_survey_exit!D19,2),")")</f>
        <v>(0.05)</v>
      </c>
      <c r="E55" s="7" t="str">
        <f>CONCATENATE("(",ROUND(SS_survey_exit!E19,2),")")</f>
        <v>(0.02)</v>
      </c>
      <c r="F55" s="7" t="str">
        <f>CONCATENATE("(",ROUND(SS_survey_exit!F19,2),")")</f>
        <v>(0.05)</v>
      </c>
    </row>
    <row r="56">
      <c r="A56" t="s">
        <v>18</v>
      </c>
      <c r="B56" s="7">
        <f>ROUND(SS_survey_exit!B20,2)</f>
        <v>94.5</v>
      </c>
      <c r="C56" s="7" t="str">
        <f>CONCATENATE(ROUND(SS_survey_exit!C20,2),IF(SS_survey_exit!G20&lt;=0.01,"***",IF(SS_survey_exit!G20&lt;0.05,"**",IF(SS_survey_exit!G20&lt;0.1,"*",""))))</f>
        <v>94.84</v>
      </c>
      <c r="D56" s="7" t="str">
        <f>CONCATENATE(ROUND(SS_survey_exit!D20,2),IF(SS_survey_exit!H20&lt;=0.01,"***",IF(SS_survey_exit!H20&lt;0.05,"**",IF(SS_survey_exit!H20&lt;0.1,"*",""))))</f>
        <v>96.6</v>
      </c>
      <c r="E56" s="7" t="str">
        <f>CONCATENATE(ROUND(SS_survey_exit!E20,2),IF(SS_survey_exit!I20&lt;=0.01,"***",IF(SS_survey_exit!I20&lt;0.05,"**",IF(SS_survey_exit!I20&lt;0.1,"*",""))))</f>
        <v>95.06</v>
      </c>
      <c r="F56" s="7" t="str">
        <f>CONCATENATE(ROUND(SS_survey_exit!F20,2),IF(SS_survey_exit!J20&lt;=0.01,"***",IF(SS_survey_exit!J20&lt;0.05,"**",IF(SS_survey_exit!J20&lt;0.1,"*",""))))</f>
        <v>95.87</v>
      </c>
      <c r="G56" s="7">
        <f>ROUND(SS_survey_exit!Q20,2)</f>
        <v>0.82</v>
      </c>
    </row>
    <row r="57">
      <c r="B57" s="7" t="str">
        <f>CONCATENATE("(",ROUND(SS_survey_exit!B21,2),")")</f>
        <v>(1.4)</v>
      </c>
      <c r="C57" s="7" t="str">
        <f>CONCATENATE("(",ROUND(SS_survey_exit!C21,2),")")</f>
        <v>(1.21)</v>
      </c>
      <c r="D57" s="7" t="str">
        <f>CONCATENATE("(",ROUND(SS_survey_exit!D21,2),")")</f>
        <v>(1.5)</v>
      </c>
      <c r="E57" s="7" t="str">
        <f>CONCATENATE("(",ROUND(SS_survey_exit!E21,2),")")</f>
        <v>(1.01)</v>
      </c>
      <c r="F57" s="7" t="str">
        <f>CONCATENATE("(",ROUND(SS_survey_exit!F21,2),")")</f>
        <v>(1.09)</v>
      </c>
    </row>
    <row r="58">
      <c r="A58" s="12" t="s">
        <v>19</v>
      </c>
      <c r="B58" s="7">
        <f>ROUND(SS_survey_exit!B22,2)</f>
        <v>0.72</v>
      </c>
      <c r="C58" s="7" t="str">
        <f>CONCATENATE(ROUND(SS_survey_exit!C22,2),IF(SS_survey_exit!G22&lt;=0.01,"***",IF(SS_survey_exit!G22&lt;0.05,"**",IF(SS_survey_exit!G22&lt;0.1,"*",""))))</f>
        <v>0.63</v>
      </c>
      <c r="D58" s="7" t="str">
        <f>CONCATENATE(ROUND(SS_survey_exit!D22,2),IF(SS_survey_exit!H22&lt;=0.01,"***",IF(SS_survey_exit!H22&lt;0.05,"**",IF(SS_survey_exit!H22&lt;0.1,"*",""))))</f>
        <v>0.65</v>
      </c>
      <c r="E58" s="7" t="str">
        <f>CONCATENATE(ROUND(SS_survey_exit!E22,2),IF(SS_survey_exit!I22&lt;=0.01,"***",IF(SS_survey_exit!I22&lt;0.05,"**",IF(SS_survey_exit!I22&lt;0.1,"*",""))))</f>
        <v>0.67</v>
      </c>
      <c r="F58" s="7" t="str">
        <f>CONCATENATE(ROUND(SS_survey_exit!F22,2),IF(SS_survey_exit!J22&lt;=0.01,"***",IF(SS_survey_exit!J22&lt;0.05,"**",IF(SS_survey_exit!J22&lt;0.1,"*",""))))</f>
        <v>0.64</v>
      </c>
      <c r="G58" s="7">
        <f>ROUND(SS_survey_exit!Q22,2)</f>
        <v>0.84</v>
      </c>
    </row>
    <row r="59">
      <c r="B59" s="7" t="str">
        <f>CONCATENATE("(",ROUND(SS_survey_exit!B23,2),")")</f>
        <v>(0.06)</v>
      </c>
      <c r="C59" s="7" t="str">
        <f>CONCATENATE("(",ROUND(SS_survey_exit!C23,2),")")</f>
        <v>(0.06)</v>
      </c>
      <c r="D59" s="7" t="str">
        <f>CONCATENATE("(",ROUND(SS_survey_exit!D23,2),")")</f>
        <v>(0.07)</v>
      </c>
      <c r="E59" s="7" t="str">
        <f>CONCATENATE("(",ROUND(SS_survey_exit!E23,2),")")</f>
        <v>(0.05)</v>
      </c>
      <c r="F59" s="7" t="str">
        <f>CONCATENATE("(",ROUND(SS_survey_exit!F23,2),")")</f>
        <v>(0.06)</v>
      </c>
      <c r="G59" s="11"/>
    </row>
    <row r="60" ht="15.75" thickBot="true">
      <c r="A60" s="4" t="s">
        <v>12</v>
      </c>
      <c r="B60" s="5">
        <f>ROUND(SS_survey_exit!B24,2)</f>
        <v>175</v>
      </c>
      <c r="C60" s="5">
        <f>ROUND(SS_survey_exit!C24,2)</f>
        <v>154</v>
      </c>
      <c r="D60" s="5">
        <f>ROUND(SS_survey_exit!D24,2)</f>
        <v>172</v>
      </c>
      <c r="E60" s="5">
        <f>ROUND(SS_survey_exit!E24,2)</f>
        <v>234</v>
      </c>
      <c r="F60" s="5">
        <f>ROUND(SS_survey_exit!F24,2)</f>
        <v>170</v>
      </c>
      <c r="G60" s="15"/>
    </row>
    <row r="61" ht="15.75" thickTop="true"/>
  </sheetData>
  <mergeCells count="8">
    <mergeCell ref="B36:G36"/>
    <mergeCell ref="B45:G45"/>
    <mergeCell ref="B2:F2"/>
    <mergeCell ref="C3:D3"/>
    <mergeCell ref="E3:F3"/>
    <mergeCell ref="B5:G5"/>
    <mergeCell ref="B14:G14"/>
    <mergeCell ref="A35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SS_survey</vt:lpstr>
      <vt:lpstr>SS_admin</vt:lpstr>
      <vt:lpstr>SS_survey_exit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</cp:lastModifiedBy>
  <dcterms:modified xsi:type="dcterms:W3CDTF">2019-08-25T00:05:38Z</dcterms:modified>
</cp:coreProperties>
</file>